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BB970569-F535-4601-935A-295B1306138F}" xr6:coauthVersionLast="47" xr6:coauthVersionMax="47" xr10:uidLastSave="{00000000-0000-0000-0000-000000000000}"/>
  <bookViews>
    <workbookView xWindow="-120" yWindow="-120" windowWidth="29040" windowHeight="15720" firstSheet="90" activeTab="96" xr2:uid="{5BA63CEF-9698-4AE3-B00D-55D0756B9551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D135" i="99"/>
  <c r="D134" i="99"/>
  <c r="D133" i="99"/>
  <c r="D132" i="99"/>
  <c r="D131" i="99"/>
  <c r="D130" i="99"/>
  <c r="D129" i="99"/>
  <c r="G89" i="96" s="1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G96" i="96"/>
  <c r="F96" i="96"/>
  <c r="AX95" i="96"/>
  <c r="G95" i="96"/>
  <c r="F95" i="96"/>
  <c r="AX94" i="96"/>
  <c r="F94" i="96"/>
  <c r="AX93" i="96"/>
  <c r="G93" i="96"/>
  <c r="F93" i="96"/>
  <c r="AX92" i="96"/>
  <c r="G92" i="96"/>
  <c r="F92" i="96"/>
  <c r="AX91" i="96"/>
  <c r="G91" i="96"/>
  <c r="F91" i="96"/>
  <c r="AX90" i="96"/>
  <c r="G90" i="96"/>
  <c r="F90" i="96"/>
  <c r="AX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V34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G24" i="96"/>
  <c r="F24" i="96"/>
  <c r="G23" i="96"/>
  <c r="F23" i="96"/>
  <c r="R22" i="96"/>
  <c r="G22" i="96"/>
  <c r="F22" i="96"/>
  <c r="G21" i="96"/>
  <c r="F21" i="96"/>
  <c r="G20" i="96"/>
  <c r="F20" i="96"/>
  <c r="G19" i="96"/>
  <c r="F19" i="96"/>
  <c r="G18" i="96"/>
  <c r="F18" i="96"/>
  <c r="V17" i="96"/>
  <c r="G17" i="96"/>
  <c r="F17" i="96"/>
  <c r="G16" i="96"/>
  <c r="F16" i="96"/>
  <c r="G15" i="96"/>
  <c r="F15" i="96"/>
  <c r="G14" i="96"/>
  <c r="F14" i="96"/>
  <c r="V13" i="96"/>
  <c r="G13" i="96"/>
  <c r="F13" i="96"/>
  <c r="V12" i="96"/>
  <c r="G12" i="96"/>
  <c r="F12" i="96"/>
  <c r="C12" i="96"/>
  <c r="V11" i="96"/>
  <c r="G11" i="96"/>
  <c r="F11" i="96"/>
  <c r="G10" i="96"/>
  <c r="F10" i="96"/>
  <c r="C10" i="96"/>
  <c r="V30" i="96" s="1"/>
  <c r="V9" i="96"/>
  <c r="G9" i="96"/>
  <c r="F9" i="96"/>
  <c r="V8" i="96"/>
  <c r="G8" i="96"/>
  <c r="F8" i="96"/>
  <c r="V7" i="96"/>
  <c r="G7" i="96"/>
  <c r="F7" i="96"/>
  <c r="V6" i="96"/>
  <c r="G6" i="96"/>
  <c r="F6" i="96"/>
  <c r="C6" i="96"/>
  <c r="R19" i="96" s="1"/>
  <c r="V5" i="96"/>
  <c r="G5" i="96"/>
  <c r="F5" i="96"/>
  <c r="C5" i="96"/>
  <c r="Y4" i="96"/>
  <c r="W4" i="96"/>
  <c r="V4" i="96"/>
  <c r="R4" i="96"/>
  <c r="M66" i="96"/>
  <c r="U66" i="96" s="1"/>
  <c r="M65" i="96"/>
  <c r="U65" i="96" s="1"/>
  <c r="M64" i="96"/>
  <c r="U64" i="96" s="1"/>
  <c r="M60" i="96"/>
  <c r="U60" i="96" s="1"/>
  <c r="M59" i="96"/>
  <c r="U59" i="96" s="1"/>
  <c r="M58" i="96"/>
  <c r="U58" i="96" s="1"/>
  <c r="M54" i="96"/>
  <c r="U54" i="96" s="1"/>
  <c r="M53" i="96"/>
  <c r="U53" i="96" s="1"/>
  <c r="M52" i="96"/>
  <c r="U52" i="96" s="1"/>
  <c r="M48" i="96"/>
  <c r="U48" i="96" s="1"/>
  <c r="M47" i="96"/>
  <c r="U47" i="96" s="1"/>
  <c r="M46" i="96"/>
  <c r="U46" i="96" s="1"/>
  <c r="M42" i="96"/>
  <c r="U42" i="96" s="1"/>
  <c r="M41" i="96"/>
  <c r="U41" i="96" s="1"/>
  <c r="M40" i="96"/>
  <c r="U40" i="96" s="1"/>
  <c r="M36" i="96"/>
  <c r="U36" i="96" s="1"/>
  <c r="M35" i="96"/>
  <c r="U35" i="96" s="1"/>
  <c r="M34" i="96"/>
  <c r="U34" i="96" s="1"/>
  <c r="M30" i="96"/>
  <c r="U30" i="96" s="1"/>
  <c r="M29" i="96"/>
  <c r="U29" i="96" s="1"/>
  <c r="M28" i="96"/>
  <c r="U28" i="96" s="1"/>
  <c r="M24" i="96"/>
  <c r="U24" i="96" s="1"/>
  <c r="M23" i="96"/>
  <c r="U23" i="96" s="1"/>
  <c r="M22" i="96"/>
  <c r="U22" i="96" s="1"/>
  <c r="M18" i="96"/>
  <c r="U18" i="96" s="1"/>
  <c r="M17" i="96"/>
  <c r="U17" i="96" s="1"/>
  <c r="M16" i="96"/>
  <c r="U16" i="96" s="1"/>
  <c r="M12" i="96"/>
  <c r="U12" i="96" s="1"/>
  <c r="M11" i="96"/>
  <c r="U11" i="96" s="1"/>
  <c r="M10" i="96"/>
  <c r="U10" i="96" s="1"/>
  <c r="M6" i="96"/>
  <c r="U6" i="96" s="1"/>
  <c r="M5" i="96"/>
  <c r="U5" i="96" s="1"/>
  <c r="M4" i="96"/>
  <c r="U4" i="96" s="1"/>
  <c r="X4" i="96" s="1"/>
  <c r="M4" i="96" a="1"/>
  <c r="M68" i="96" s="1"/>
  <c r="U68" i="96" s="1"/>
  <c r="G4" i="96"/>
  <c r="F4" i="96"/>
  <c r="AT3" i="96"/>
  <c r="C3" i="96"/>
  <c r="O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V41" i="95"/>
  <c r="G41" i="95"/>
  <c r="F41" i="95"/>
  <c r="G40" i="95"/>
  <c r="F40" i="95"/>
  <c r="G39" i="95"/>
  <c r="F39" i="95"/>
  <c r="R38" i="95"/>
  <c r="G38" i="95"/>
  <c r="F38" i="95"/>
  <c r="G37" i="95"/>
  <c r="F37" i="95"/>
  <c r="G36" i="95"/>
  <c r="F36" i="95"/>
  <c r="G35" i="95"/>
  <c r="F35" i="95"/>
  <c r="G34" i="95"/>
  <c r="F34" i="95"/>
  <c r="G33" i="95"/>
  <c r="F33" i="95"/>
  <c r="G32" i="95"/>
  <c r="F32" i="95"/>
  <c r="V31" i="95"/>
  <c r="G31" i="95"/>
  <c r="F31" i="95"/>
  <c r="G30" i="95"/>
  <c r="F30" i="95"/>
  <c r="G29" i="95"/>
  <c r="F29" i="95"/>
  <c r="G28" i="95"/>
  <c r="F28" i="95"/>
  <c r="G27" i="95"/>
  <c r="F27" i="95"/>
  <c r="G26" i="95"/>
  <c r="F26" i="95"/>
  <c r="G25" i="95"/>
  <c r="F25" i="95"/>
  <c r="G24" i="95"/>
  <c r="F24" i="95"/>
  <c r="G23" i="95"/>
  <c r="F23" i="95"/>
  <c r="G22" i="95"/>
  <c r="F22" i="95"/>
  <c r="G21" i="95"/>
  <c r="F21" i="95"/>
  <c r="G20" i="95"/>
  <c r="F20" i="95"/>
  <c r="V19" i="95"/>
  <c r="G19" i="95"/>
  <c r="F19" i="95"/>
  <c r="R18" i="95"/>
  <c r="G18" i="95"/>
  <c r="F18" i="95"/>
  <c r="G17" i="95"/>
  <c r="F17" i="95"/>
  <c r="V16" i="95"/>
  <c r="G16" i="95"/>
  <c r="F16" i="95"/>
  <c r="R15" i="95"/>
  <c r="G15" i="95"/>
  <c r="F15" i="95"/>
  <c r="G14" i="95"/>
  <c r="F14" i="95"/>
  <c r="V13" i="95"/>
  <c r="G13" i="95"/>
  <c r="F13" i="95"/>
  <c r="R12" i="95"/>
  <c r="G12" i="95"/>
  <c r="F12" i="95"/>
  <c r="C12" i="95"/>
  <c r="R11" i="95"/>
  <c r="G11" i="95"/>
  <c r="F11" i="95"/>
  <c r="G10" i="95"/>
  <c r="F10" i="95"/>
  <c r="C10" i="95"/>
  <c r="V9" i="95"/>
  <c r="G9" i="95"/>
  <c r="F9" i="95"/>
  <c r="V8" i="95"/>
  <c r="G8" i="95"/>
  <c r="F8" i="95"/>
  <c r="V7" i="95"/>
  <c r="G7" i="95"/>
  <c r="F7" i="95"/>
  <c r="R6" i="95"/>
  <c r="G6" i="95"/>
  <c r="F6" i="95"/>
  <c r="C6" i="95"/>
  <c r="R28" i="95" s="1"/>
  <c r="R5" i="95"/>
  <c r="G5" i="95"/>
  <c r="F5" i="95"/>
  <c r="C5" i="95"/>
  <c r="W4" i="95"/>
  <c r="R4" i="95"/>
  <c r="M79" i="95"/>
  <c r="U79" i="95" s="1"/>
  <c r="M78" i="95"/>
  <c r="U78" i="95" s="1"/>
  <c r="M73" i="95"/>
  <c r="U73" i="95" s="1"/>
  <c r="M72" i="95"/>
  <c r="U72" i="95" s="1"/>
  <c r="M67" i="95"/>
  <c r="U67" i="95" s="1"/>
  <c r="M66" i="95"/>
  <c r="U66" i="95" s="1"/>
  <c r="M61" i="95"/>
  <c r="U61" i="95" s="1"/>
  <c r="M60" i="95"/>
  <c r="U60" i="95" s="1"/>
  <c r="M55" i="95"/>
  <c r="U55" i="95" s="1"/>
  <c r="M54" i="95"/>
  <c r="U54" i="95" s="1"/>
  <c r="M49" i="95"/>
  <c r="U49" i="95" s="1"/>
  <c r="M48" i="95"/>
  <c r="U48" i="95" s="1"/>
  <c r="M43" i="95"/>
  <c r="U43" i="95" s="1"/>
  <c r="M42" i="95"/>
  <c r="U42" i="95" s="1"/>
  <c r="M37" i="95"/>
  <c r="U37" i="95" s="1"/>
  <c r="M36" i="95"/>
  <c r="U36" i="95" s="1"/>
  <c r="M31" i="95"/>
  <c r="U31" i="95" s="1"/>
  <c r="M30" i="95"/>
  <c r="U30" i="95" s="1"/>
  <c r="M25" i="95"/>
  <c r="U25" i="95" s="1"/>
  <c r="M24" i="95"/>
  <c r="U24" i="95" s="1"/>
  <c r="M19" i="95"/>
  <c r="U19" i="95" s="1"/>
  <c r="M18" i="95"/>
  <c r="U18" i="95" s="1"/>
  <c r="M13" i="95"/>
  <c r="U13" i="95" s="1"/>
  <c r="M12" i="95"/>
  <c r="U12" i="95" s="1"/>
  <c r="M7" i="95"/>
  <c r="U7" i="95" s="1"/>
  <c r="M6" i="95"/>
  <c r="U6" i="95" s="1"/>
  <c r="M4" i="95" a="1"/>
  <c r="M77" i="95" s="1"/>
  <c r="U77" i="95" s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G30" i="94"/>
  <c r="F30" i="94"/>
  <c r="G29" i="94"/>
  <c r="F29" i="94"/>
  <c r="R28" i="94"/>
  <c r="G28" i="94"/>
  <c r="F28" i="94"/>
  <c r="V27" i="94"/>
  <c r="G27" i="94"/>
  <c r="F27" i="94"/>
  <c r="G26" i="94"/>
  <c r="F26" i="94"/>
  <c r="R25" i="94"/>
  <c r="G25" i="94"/>
  <c r="F25" i="94"/>
  <c r="V24" i="94"/>
  <c r="G24" i="94"/>
  <c r="F24" i="94"/>
  <c r="G23" i="94"/>
  <c r="F23" i="94"/>
  <c r="G22" i="94"/>
  <c r="F22" i="94"/>
  <c r="V21" i="94"/>
  <c r="G21" i="94"/>
  <c r="F21" i="94"/>
  <c r="G20" i="94"/>
  <c r="F20" i="94"/>
  <c r="G19" i="94"/>
  <c r="F19" i="94"/>
  <c r="V18" i="94"/>
  <c r="G18" i="94"/>
  <c r="F18" i="94"/>
  <c r="G17" i="94"/>
  <c r="F17" i="94"/>
  <c r="R16" i="94"/>
  <c r="G16" i="94"/>
  <c r="F16" i="94"/>
  <c r="V15" i="94"/>
  <c r="G15" i="94"/>
  <c r="F15" i="94"/>
  <c r="G14" i="94"/>
  <c r="F14" i="94"/>
  <c r="G13" i="94"/>
  <c r="F13" i="94"/>
  <c r="V12" i="94"/>
  <c r="G12" i="94"/>
  <c r="F12" i="94"/>
  <c r="C12" i="94"/>
  <c r="C3" i="94" s="1"/>
  <c r="O3" i="94" s="1"/>
  <c r="V11" i="94"/>
  <c r="G11" i="94"/>
  <c r="F11" i="94"/>
  <c r="G10" i="94"/>
  <c r="F10" i="94"/>
  <c r="C10" i="94"/>
  <c r="V52" i="94" s="1"/>
  <c r="V9" i="94"/>
  <c r="G9" i="94"/>
  <c r="F9" i="94"/>
  <c r="G8" i="94"/>
  <c r="F8" i="94"/>
  <c r="G7" i="94"/>
  <c r="F7" i="94"/>
  <c r="V6" i="94"/>
  <c r="G6" i="94"/>
  <c r="F6" i="94"/>
  <c r="C6" i="94"/>
  <c r="R34" i="94" s="1"/>
  <c r="V5" i="94"/>
  <c r="G5" i="94"/>
  <c r="F5" i="94"/>
  <c r="C5" i="94"/>
  <c r="W4" i="94"/>
  <c r="V4" i="94"/>
  <c r="M87" i="94"/>
  <c r="U87" i="94" s="1"/>
  <c r="M86" i="94"/>
  <c r="U86" i="94" s="1"/>
  <c r="M83" i="94"/>
  <c r="U83" i="94" s="1"/>
  <c r="M80" i="94"/>
  <c r="U80" i="94" s="1"/>
  <c r="M79" i="94"/>
  <c r="U79" i="94" s="1"/>
  <c r="M76" i="94"/>
  <c r="U76" i="94" s="1"/>
  <c r="M73" i="94"/>
  <c r="U73" i="94" s="1"/>
  <c r="M71" i="94"/>
  <c r="U71" i="94" s="1"/>
  <c r="M69" i="94"/>
  <c r="U69" i="94" s="1"/>
  <c r="M65" i="94"/>
  <c r="U65" i="94" s="1"/>
  <c r="M64" i="94"/>
  <c r="U64" i="94" s="1"/>
  <c r="M62" i="94"/>
  <c r="U62" i="94" s="1"/>
  <c r="M58" i="94"/>
  <c r="U58" i="94" s="1"/>
  <c r="M57" i="94"/>
  <c r="U57" i="94" s="1"/>
  <c r="M55" i="94"/>
  <c r="U55" i="94" s="1"/>
  <c r="M51" i="94"/>
  <c r="U51" i="94" s="1"/>
  <c r="M50" i="94"/>
  <c r="U50" i="94" s="1"/>
  <c r="M47" i="94"/>
  <c r="U47" i="94" s="1"/>
  <c r="M44" i="94"/>
  <c r="U44" i="94" s="1"/>
  <c r="M43" i="94"/>
  <c r="U43" i="94" s="1"/>
  <c r="M40" i="94"/>
  <c r="U40" i="94" s="1"/>
  <c r="M37" i="94"/>
  <c r="U37" i="94" s="1"/>
  <c r="M35" i="94"/>
  <c r="U35" i="94" s="1"/>
  <c r="M33" i="94"/>
  <c r="U33" i="94" s="1"/>
  <c r="M29" i="94"/>
  <c r="U29" i="94" s="1"/>
  <c r="M28" i="94"/>
  <c r="U28" i="94" s="1"/>
  <c r="M26" i="94"/>
  <c r="U26" i="94" s="1"/>
  <c r="M22" i="94"/>
  <c r="U22" i="94" s="1"/>
  <c r="M21" i="94"/>
  <c r="U21" i="94" s="1"/>
  <c r="M19" i="94"/>
  <c r="U19" i="94" s="1"/>
  <c r="M15" i="94"/>
  <c r="U15" i="94" s="1"/>
  <c r="M14" i="94"/>
  <c r="U14" i="94" s="1"/>
  <c r="M11" i="94"/>
  <c r="U11" i="94" s="1"/>
  <c r="M8" i="94"/>
  <c r="U8" i="94" s="1"/>
  <c r="M7" i="94"/>
  <c r="U7" i="94" s="1"/>
  <c r="M4" i="94"/>
  <c r="U4" i="94" s="1"/>
  <c r="X4" i="94" s="1"/>
  <c r="M4" i="94" a="1"/>
  <c r="M88" i="94" s="1"/>
  <c r="U88" i="94" s="1"/>
  <c r="G4" i="94"/>
  <c r="F4" i="94"/>
  <c r="AT3" i="94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V85" i="93"/>
  <c r="R85" i="93"/>
  <c r="G85" i="93"/>
  <c r="F85" i="93"/>
  <c r="R84" i="93"/>
  <c r="G84" i="93"/>
  <c r="F84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V76" i="93"/>
  <c r="R76" i="93"/>
  <c r="G76" i="93"/>
  <c r="F76" i="93"/>
  <c r="R75" i="93"/>
  <c r="G75" i="93"/>
  <c r="F75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R65" i="93"/>
  <c r="G65" i="93"/>
  <c r="F65" i="93"/>
  <c r="R64" i="93"/>
  <c r="G64" i="93"/>
  <c r="F64" i="93"/>
  <c r="R63" i="93"/>
  <c r="G63" i="93"/>
  <c r="F63" i="93"/>
  <c r="V62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R42" i="93"/>
  <c r="G42" i="93"/>
  <c r="F42" i="93"/>
  <c r="R41" i="93"/>
  <c r="G41" i="93"/>
  <c r="F41" i="93"/>
  <c r="R40" i="93"/>
  <c r="G40" i="93"/>
  <c r="F40" i="93"/>
  <c r="V39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V33" i="93"/>
  <c r="R33" i="93"/>
  <c r="G33" i="93"/>
  <c r="F33" i="93"/>
  <c r="V32" i="93"/>
  <c r="R32" i="93"/>
  <c r="G32" i="93"/>
  <c r="F32" i="93"/>
  <c r="R31" i="93"/>
  <c r="G31" i="93"/>
  <c r="F31" i="93"/>
  <c r="V30" i="93"/>
  <c r="R30" i="93"/>
  <c r="G30" i="93"/>
  <c r="F30" i="93"/>
  <c r="V29" i="93"/>
  <c r="R29" i="93"/>
  <c r="G29" i="93"/>
  <c r="F29" i="93"/>
  <c r="R28" i="93"/>
  <c r="G28" i="93"/>
  <c r="F28" i="93"/>
  <c r="R27" i="93"/>
  <c r="G27" i="93"/>
  <c r="F27" i="93"/>
  <c r="R26" i="93"/>
  <c r="G26" i="93"/>
  <c r="F26" i="93"/>
  <c r="R25" i="93"/>
  <c r="G25" i="93"/>
  <c r="F25" i="93"/>
  <c r="V24" i="93"/>
  <c r="R24" i="93"/>
  <c r="G24" i="93"/>
  <c r="F24" i="93"/>
  <c r="V23" i="93"/>
  <c r="R23" i="93"/>
  <c r="G23" i="93"/>
  <c r="F23" i="93"/>
  <c r="R22" i="93"/>
  <c r="G22" i="93"/>
  <c r="F22" i="93"/>
  <c r="V21" i="93"/>
  <c r="R21" i="93"/>
  <c r="G21" i="93"/>
  <c r="F21" i="93"/>
  <c r="V20" i="93"/>
  <c r="R20" i="93"/>
  <c r="G20" i="93"/>
  <c r="F20" i="93"/>
  <c r="R19" i="93"/>
  <c r="G19" i="93"/>
  <c r="F19" i="93"/>
  <c r="V18" i="93"/>
  <c r="R18" i="93"/>
  <c r="G18" i="93"/>
  <c r="F18" i="93"/>
  <c r="V17" i="93"/>
  <c r="R17" i="93"/>
  <c r="G17" i="93"/>
  <c r="F17" i="93"/>
  <c r="R16" i="93"/>
  <c r="G16" i="93"/>
  <c r="F16" i="93"/>
  <c r="V15" i="93"/>
  <c r="R15" i="93"/>
  <c r="G15" i="93"/>
  <c r="F15" i="93"/>
  <c r="V14" i="93"/>
  <c r="R14" i="93"/>
  <c r="G14" i="93"/>
  <c r="F14" i="93"/>
  <c r="R13" i="93"/>
  <c r="G13" i="93"/>
  <c r="F13" i="93"/>
  <c r="V12" i="93"/>
  <c r="R12" i="93"/>
  <c r="G12" i="93"/>
  <c r="F12" i="93"/>
  <c r="C12" i="93"/>
  <c r="V11" i="93"/>
  <c r="R11" i="93"/>
  <c r="G11" i="93"/>
  <c r="F11" i="93"/>
  <c r="V10" i="93"/>
  <c r="R10" i="93"/>
  <c r="G10" i="93"/>
  <c r="F10" i="93"/>
  <c r="C10" i="93"/>
  <c r="V67" i="93" s="1"/>
  <c r="V9" i="93"/>
  <c r="R9" i="93"/>
  <c r="G9" i="93"/>
  <c r="F9" i="93"/>
  <c r="V8" i="93"/>
  <c r="R8" i="93"/>
  <c r="G8" i="93"/>
  <c r="F8" i="93"/>
  <c r="V7" i="93"/>
  <c r="R7" i="93"/>
  <c r="G7" i="93"/>
  <c r="F7" i="93"/>
  <c r="V6" i="93"/>
  <c r="R6" i="93"/>
  <c r="G6" i="93"/>
  <c r="F6" i="93"/>
  <c r="V5" i="93"/>
  <c r="R5" i="93"/>
  <c r="G5" i="93"/>
  <c r="F5" i="93"/>
  <c r="C5" i="93"/>
  <c r="Y4" i="93"/>
  <c r="W4" i="93"/>
  <c r="V4" i="93"/>
  <c r="R4" i="93"/>
  <c r="M87" i="93"/>
  <c r="U87" i="93" s="1"/>
  <c r="M69" i="93"/>
  <c r="U69" i="93" s="1"/>
  <c r="M51" i="93"/>
  <c r="U51" i="93" s="1"/>
  <c r="M33" i="93"/>
  <c r="U33" i="93" s="1"/>
  <c r="M15" i="93"/>
  <c r="U15" i="93" s="1"/>
  <c r="M4" i="93" a="1"/>
  <c r="M88" i="93" s="1"/>
  <c r="U88" i="93" s="1"/>
  <c r="G4" i="93"/>
  <c r="F4" i="93"/>
  <c r="AT3" i="93"/>
  <c r="R3" i="93"/>
  <c r="C3" i="93"/>
  <c r="O3" i="93" s="1"/>
  <c r="P3" i="93" s="1"/>
  <c r="AF3" i="93" s="1"/>
  <c r="AO3" i="93" s="1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R62" i="92"/>
  <c r="G62" i="92"/>
  <c r="F62" i="92"/>
  <c r="G61" i="92"/>
  <c r="F61" i="92"/>
  <c r="G60" i="92"/>
  <c r="F60" i="92"/>
  <c r="G59" i="92"/>
  <c r="F59" i="92"/>
  <c r="G58" i="92"/>
  <c r="F58" i="92"/>
  <c r="G57" i="92"/>
  <c r="F57" i="92"/>
  <c r="G56" i="92"/>
  <c r="F56" i="92"/>
  <c r="G55" i="92"/>
  <c r="F55" i="92"/>
  <c r="G54" i="92"/>
  <c r="F54" i="92"/>
  <c r="G53" i="92"/>
  <c r="F53" i="92"/>
  <c r="V52" i="92"/>
  <c r="G52" i="92"/>
  <c r="F52" i="92"/>
  <c r="G51" i="92"/>
  <c r="F51" i="92"/>
  <c r="G50" i="92"/>
  <c r="F50" i="92"/>
  <c r="V49" i="92"/>
  <c r="G49" i="92"/>
  <c r="F49" i="92"/>
  <c r="G48" i="92"/>
  <c r="F48" i="92"/>
  <c r="G47" i="92"/>
  <c r="F47" i="92"/>
  <c r="V46" i="92"/>
  <c r="G46" i="92"/>
  <c r="F46" i="92"/>
  <c r="G45" i="92"/>
  <c r="F45" i="92"/>
  <c r="G44" i="92"/>
  <c r="F44" i="92"/>
  <c r="V43" i="92"/>
  <c r="G43" i="92"/>
  <c r="F43" i="92"/>
  <c r="G42" i="92"/>
  <c r="F42" i="92"/>
  <c r="G41" i="92"/>
  <c r="F41" i="92"/>
  <c r="V40" i="92"/>
  <c r="G40" i="92"/>
  <c r="F40" i="92"/>
  <c r="G39" i="92"/>
  <c r="F39" i="92"/>
  <c r="G38" i="92"/>
  <c r="F38" i="92"/>
  <c r="G37" i="92"/>
  <c r="F37" i="92"/>
  <c r="V36" i="92"/>
  <c r="G36" i="92"/>
  <c r="F36" i="92"/>
  <c r="G35" i="92"/>
  <c r="F35" i="92"/>
  <c r="G34" i="92"/>
  <c r="F34" i="92"/>
  <c r="G33" i="92"/>
  <c r="F33" i="92"/>
  <c r="R32" i="92"/>
  <c r="G32" i="92"/>
  <c r="F32" i="92"/>
  <c r="G31" i="92"/>
  <c r="F31" i="92"/>
  <c r="G30" i="92"/>
  <c r="F30" i="92"/>
  <c r="G29" i="92"/>
  <c r="F29" i="92"/>
  <c r="G28" i="92"/>
  <c r="F28" i="92"/>
  <c r="V27" i="92"/>
  <c r="G27" i="92"/>
  <c r="F27" i="92"/>
  <c r="G26" i="92"/>
  <c r="F26" i="92"/>
  <c r="G25" i="92"/>
  <c r="F25" i="92"/>
  <c r="V24" i="92"/>
  <c r="G24" i="92"/>
  <c r="F24" i="92"/>
  <c r="R23" i="92"/>
  <c r="G23" i="92"/>
  <c r="F23" i="92"/>
  <c r="G22" i="92"/>
  <c r="F22" i="92"/>
  <c r="G21" i="92"/>
  <c r="F21" i="92"/>
  <c r="R20" i="92"/>
  <c r="G20" i="92"/>
  <c r="F20" i="92"/>
  <c r="G19" i="92"/>
  <c r="F19" i="92"/>
  <c r="V18" i="92"/>
  <c r="G18" i="92"/>
  <c r="F18" i="92"/>
  <c r="G17" i="92"/>
  <c r="F17" i="92"/>
  <c r="G16" i="92"/>
  <c r="F16" i="92"/>
  <c r="V15" i="92"/>
  <c r="G15" i="92"/>
  <c r="F15" i="92"/>
  <c r="R14" i="92"/>
  <c r="G14" i="92"/>
  <c r="F14" i="92"/>
  <c r="G13" i="92"/>
  <c r="F13" i="92"/>
  <c r="G12" i="92"/>
  <c r="F12" i="92"/>
  <c r="C12" i="92"/>
  <c r="R11" i="92"/>
  <c r="G11" i="92"/>
  <c r="F11" i="92"/>
  <c r="G10" i="92"/>
  <c r="F10" i="92"/>
  <c r="C10" i="92"/>
  <c r="V67" i="92" s="1"/>
  <c r="R9" i="92"/>
  <c r="G9" i="92"/>
  <c r="F9" i="92"/>
  <c r="V8" i="92"/>
  <c r="G8" i="92"/>
  <c r="F8" i="92"/>
  <c r="G7" i="92"/>
  <c r="F7" i="92"/>
  <c r="V6" i="92"/>
  <c r="G6" i="92"/>
  <c r="F6" i="92"/>
  <c r="C6" i="92"/>
  <c r="R33" i="92" s="1"/>
  <c r="V5" i="92"/>
  <c r="R5" i="92"/>
  <c r="G5" i="92"/>
  <c r="F5" i="92"/>
  <c r="C5" i="92"/>
  <c r="W4" i="92"/>
  <c r="V4" i="92"/>
  <c r="Y4" i="92" s="1"/>
  <c r="M67" i="92"/>
  <c r="U67" i="92" s="1"/>
  <c r="M65" i="92"/>
  <c r="U65" i="92" s="1"/>
  <c r="M61" i="92"/>
  <c r="U61" i="92" s="1"/>
  <c r="M59" i="92"/>
  <c r="U59" i="92" s="1"/>
  <c r="M55" i="92"/>
  <c r="U55" i="92" s="1"/>
  <c r="M53" i="92"/>
  <c r="U53" i="92" s="1"/>
  <c r="M49" i="92"/>
  <c r="U49" i="92" s="1"/>
  <c r="M47" i="92"/>
  <c r="U47" i="92" s="1"/>
  <c r="M43" i="92"/>
  <c r="U43" i="92" s="1"/>
  <c r="M41" i="92"/>
  <c r="U41" i="92" s="1"/>
  <c r="M37" i="92"/>
  <c r="U37" i="92" s="1"/>
  <c r="M35" i="92"/>
  <c r="U35" i="92" s="1"/>
  <c r="M31" i="92"/>
  <c r="U31" i="92" s="1"/>
  <c r="M29" i="92"/>
  <c r="U29" i="92" s="1"/>
  <c r="M25" i="92"/>
  <c r="U25" i="92" s="1"/>
  <c r="M23" i="92"/>
  <c r="U23" i="92" s="1"/>
  <c r="M19" i="92"/>
  <c r="U19" i="92" s="1"/>
  <c r="M17" i="92"/>
  <c r="U17" i="92" s="1"/>
  <c r="M13" i="92"/>
  <c r="U13" i="92" s="1"/>
  <c r="M11" i="92"/>
  <c r="U11" i="92" s="1"/>
  <c r="M7" i="92"/>
  <c r="U7" i="92" s="1"/>
  <c r="M5" i="92"/>
  <c r="U5" i="92" s="1"/>
  <c r="M4" i="92" a="1"/>
  <c r="M69" i="92" s="1"/>
  <c r="U69" i="92" s="1"/>
  <c r="G4" i="92"/>
  <c r="F4" i="92"/>
  <c r="AT3" i="92"/>
  <c r="R3" i="92"/>
  <c r="C3" i="92"/>
  <c r="O3" i="92" s="1"/>
  <c r="AE3" i="92" s="1"/>
  <c r="AN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V79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V70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V64" i="91"/>
  <c r="G64" i="91"/>
  <c r="F64" i="91"/>
  <c r="V63" i="91"/>
  <c r="G63" i="91"/>
  <c r="F63" i="91"/>
  <c r="G62" i="91"/>
  <c r="F62" i="91"/>
  <c r="V61" i="91"/>
  <c r="G61" i="91"/>
  <c r="F61" i="91"/>
  <c r="V60" i="91"/>
  <c r="G60" i="91"/>
  <c r="F60" i="91"/>
  <c r="G59" i="91"/>
  <c r="F59" i="91"/>
  <c r="V58" i="91"/>
  <c r="G58" i="91"/>
  <c r="F58" i="91"/>
  <c r="G57" i="91"/>
  <c r="F57" i="91"/>
  <c r="G56" i="91"/>
  <c r="F56" i="91"/>
  <c r="V55" i="91"/>
  <c r="G55" i="91"/>
  <c r="F55" i="91"/>
  <c r="V54" i="91"/>
  <c r="G54" i="91"/>
  <c r="F54" i="91"/>
  <c r="G53" i="91"/>
  <c r="F53" i="91"/>
  <c r="G52" i="91"/>
  <c r="F52" i="91"/>
  <c r="R51" i="91"/>
  <c r="G51" i="91"/>
  <c r="F51" i="91"/>
  <c r="G50" i="91"/>
  <c r="F50" i="91"/>
  <c r="G49" i="91"/>
  <c r="F49" i="91"/>
  <c r="G48" i="91"/>
  <c r="F48" i="91"/>
  <c r="G47" i="91"/>
  <c r="F47" i="91"/>
  <c r="V46" i="91"/>
  <c r="G46" i="91"/>
  <c r="F46" i="91"/>
  <c r="V45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V36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R30" i="91"/>
  <c r="G30" i="91"/>
  <c r="F30" i="91"/>
  <c r="G29" i="91"/>
  <c r="F29" i="91"/>
  <c r="G28" i="91"/>
  <c r="F28" i="91"/>
  <c r="G27" i="91"/>
  <c r="F27" i="91"/>
  <c r="R26" i="91"/>
  <c r="G26" i="91"/>
  <c r="F26" i="91"/>
  <c r="V25" i="91"/>
  <c r="G25" i="91"/>
  <c r="F25" i="91"/>
  <c r="G24" i="91"/>
  <c r="F24" i="91"/>
  <c r="R23" i="91"/>
  <c r="G23" i="91"/>
  <c r="F23" i="91"/>
  <c r="V22" i="91"/>
  <c r="G22" i="91"/>
  <c r="F22" i="91"/>
  <c r="G21" i="91"/>
  <c r="F21" i="91"/>
  <c r="R20" i="91"/>
  <c r="G20" i="91"/>
  <c r="F20" i="91"/>
  <c r="V19" i="91"/>
  <c r="G19" i="91"/>
  <c r="F19" i="91"/>
  <c r="G18" i="91"/>
  <c r="F18" i="91"/>
  <c r="R17" i="91"/>
  <c r="G17" i="91"/>
  <c r="F17" i="91"/>
  <c r="V16" i="91"/>
  <c r="G16" i="91"/>
  <c r="F16" i="91"/>
  <c r="G15" i="91"/>
  <c r="F15" i="91"/>
  <c r="R14" i="91"/>
  <c r="G14" i="91"/>
  <c r="F14" i="91"/>
  <c r="V13" i="91"/>
  <c r="G13" i="91"/>
  <c r="F13" i="91"/>
  <c r="R12" i="91"/>
  <c r="G12" i="91"/>
  <c r="F12" i="91"/>
  <c r="C12" i="91"/>
  <c r="R11" i="91"/>
  <c r="G11" i="91"/>
  <c r="F11" i="91"/>
  <c r="R10" i="91"/>
  <c r="G10" i="91"/>
  <c r="F10" i="91"/>
  <c r="C10" i="91"/>
  <c r="V50" i="91" s="1"/>
  <c r="V9" i="91"/>
  <c r="R9" i="91"/>
  <c r="G9" i="91"/>
  <c r="F9" i="91"/>
  <c r="V8" i="91"/>
  <c r="G8" i="91"/>
  <c r="F8" i="91"/>
  <c r="V7" i="91"/>
  <c r="G7" i="91"/>
  <c r="F7" i="91"/>
  <c r="V6" i="91"/>
  <c r="R6" i="91"/>
  <c r="G6" i="91"/>
  <c r="F6" i="91"/>
  <c r="C6" i="91"/>
  <c r="R42" i="91" s="1"/>
  <c r="R5" i="91"/>
  <c r="G5" i="91"/>
  <c r="F5" i="91"/>
  <c r="C5" i="91"/>
  <c r="W4" i="91"/>
  <c r="R4" i="91"/>
  <c r="M79" i="91"/>
  <c r="U79" i="91" s="1"/>
  <c r="M74" i="91"/>
  <c r="U74" i="91" s="1"/>
  <c r="M73" i="91"/>
  <c r="U73" i="91" s="1"/>
  <c r="M68" i="91"/>
  <c r="U68" i="91" s="1"/>
  <c r="M67" i="91"/>
  <c r="U67" i="91" s="1"/>
  <c r="M62" i="91"/>
  <c r="U62" i="91" s="1"/>
  <c r="M61" i="91"/>
  <c r="U61" i="91" s="1"/>
  <c r="M56" i="91"/>
  <c r="U56" i="91" s="1"/>
  <c r="M55" i="91"/>
  <c r="U55" i="91" s="1"/>
  <c r="M50" i="91"/>
  <c r="U50" i="91" s="1"/>
  <c r="M49" i="91"/>
  <c r="U49" i="91" s="1"/>
  <c r="M44" i="91"/>
  <c r="U44" i="91" s="1"/>
  <c r="M43" i="91"/>
  <c r="U43" i="91" s="1"/>
  <c r="M38" i="91"/>
  <c r="U38" i="91" s="1"/>
  <c r="M37" i="91"/>
  <c r="U37" i="91" s="1"/>
  <c r="M32" i="91"/>
  <c r="U32" i="91" s="1"/>
  <c r="M31" i="91"/>
  <c r="U31" i="91" s="1"/>
  <c r="M26" i="91"/>
  <c r="U26" i="91" s="1"/>
  <c r="M25" i="91"/>
  <c r="U25" i="91" s="1"/>
  <c r="M20" i="91"/>
  <c r="U20" i="91" s="1"/>
  <c r="M19" i="91"/>
  <c r="U19" i="91" s="1"/>
  <c r="M14" i="91"/>
  <c r="U14" i="91" s="1"/>
  <c r="M13" i="91"/>
  <c r="U13" i="91" s="1"/>
  <c r="M8" i="91"/>
  <c r="U8" i="91" s="1"/>
  <c r="M7" i="91"/>
  <c r="U7" i="91" s="1"/>
  <c r="M4" i="91" a="1"/>
  <c r="M78" i="91" s="1"/>
  <c r="U78" i="91" s="1"/>
  <c r="G4" i="91"/>
  <c r="F4" i="91"/>
  <c r="AT3" i="91"/>
  <c r="R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R83" i="90"/>
  <c r="G83" i="90"/>
  <c r="F83" i="90"/>
  <c r="G82" i="90"/>
  <c r="F82" i="90"/>
  <c r="G81" i="90"/>
  <c r="F81" i="90"/>
  <c r="G80" i="90"/>
  <c r="F80" i="90"/>
  <c r="G79" i="90"/>
  <c r="F79" i="90"/>
  <c r="G78" i="90"/>
  <c r="F78" i="90"/>
  <c r="G77" i="90"/>
  <c r="F77" i="90"/>
  <c r="G76" i="90"/>
  <c r="F76" i="90"/>
  <c r="G75" i="90"/>
  <c r="F75" i="90"/>
  <c r="R74" i="90"/>
  <c r="G74" i="90"/>
  <c r="F74" i="90"/>
  <c r="G73" i="90"/>
  <c r="F73" i="90"/>
  <c r="G72" i="90"/>
  <c r="F72" i="90"/>
  <c r="G71" i="90"/>
  <c r="F71" i="90"/>
  <c r="G70" i="90"/>
  <c r="F70" i="90"/>
  <c r="G69" i="90"/>
  <c r="F69" i="90"/>
  <c r="G68" i="90"/>
  <c r="F68" i="90"/>
  <c r="G67" i="90"/>
  <c r="F67" i="90"/>
  <c r="G66" i="90"/>
  <c r="F66" i="90"/>
  <c r="R65" i="90"/>
  <c r="G65" i="90"/>
  <c r="F65" i="90"/>
  <c r="G64" i="90"/>
  <c r="F64" i="90"/>
  <c r="G63" i="90"/>
  <c r="F63" i="90"/>
  <c r="G62" i="90"/>
  <c r="F62" i="90"/>
  <c r="G61" i="90"/>
  <c r="F61" i="90"/>
  <c r="G60" i="90"/>
  <c r="F60" i="90"/>
  <c r="R59" i="90"/>
  <c r="G59" i="90"/>
  <c r="F59" i="90"/>
  <c r="V58" i="90"/>
  <c r="G58" i="90"/>
  <c r="F58" i="90"/>
  <c r="G57" i="90"/>
  <c r="F57" i="90"/>
  <c r="G56" i="90"/>
  <c r="F56" i="90"/>
  <c r="G55" i="90"/>
  <c r="F55" i="90"/>
  <c r="V54" i="90"/>
  <c r="G54" i="90"/>
  <c r="F54" i="90"/>
  <c r="G53" i="90"/>
  <c r="F53" i="90"/>
  <c r="G52" i="90"/>
  <c r="F52" i="90"/>
  <c r="V51" i="90"/>
  <c r="G51" i="90"/>
  <c r="F51" i="90"/>
  <c r="G50" i="90"/>
  <c r="F50" i="90"/>
  <c r="G49" i="90"/>
  <c r="F49" i="90"/>
  <c r="V48" i="90"/>
  <c r="G48" i="90"/>
  <c r="F48" i="90"/>
  <c r="G47" i="90"/>
  <c r="F47" i="90"/>
  <c r="G46" i="90"/>
  <c r="F46" i="90"/>
  <c r="V45" i="90"/>
  <c r="G45" i="90"/>
  <c r="F45" i="90"/>
  <c r="G44" i="90"/>
  <c r="F44" i="90"/>
  <c r="G43" i="90"/>
  <c r="F43" i="90"/>
  <c r="V42" i="90"/>
  <c r="G42" i="90"/>
  <c r="F42" i="90"/>
  <c r="R41" i="90"/>
  <c r="G41" i="90"/>
  <c r="F41" i="90"/>
  <c r="G40" i="90"/>
  <c r="F40" i="90"/>
  <c r="R39" i="90"/>
  <c r="G39" i="90"/>
  <c r="F39" i="90"/>
  <c r="R38" i="90"/>
  <c r="G38" i="90"/>
  <c r="F38" i="90"/>
  <c r="V37" i="90"/>
  <c r="R37" i="90"/>
  <c r="G37" i="90"/>
  <c r="F37" i="90"/>
  <c r="R36" i="90"/>
  <c r="G36" i="90"/>
  <c r="F36" i="90"/>
  <c r="R35" i="90"/>
  <c r="G35" i="90"/>
  <c r="F35" i="90"/>
  <c r="V34" i="90"/>
  <c r="G34" i="90"/>
  <c r="F34" i="90"/>
  <c r="V33" i="90"/>
  <c r="G33" i="90"/>
  <c r="F33" i="90"/>
  <c r="R32" i="90"/>
  <c r="G32" i="90"/>
  <c r="F32" i="90"/>
  <c r="R31" i="90"/>
  <c r="G31" i="90"/>
  <c r="F31" i="90"/>
  <c r="V30" i="90"/>
  <c r="G30" i="90"/>
  <c r="F30" i="90"/>
  <c r="G29" i="90"/>
  <c r="F29" i="90"/>
  <c r="V28" i="90"/>
  <c r="G28" i="90"/>
  <c r="F28" i="90"/>
  <c r="V27" i="90"/>
  <c r="R27" i="90"/>
  <c r="G27" i="90"/>
  <c r="F27" i="90"/>
  <c r="R26" i="90"/>
  <c r="G26" i="90"/>
  <c r="F26" i="90"/>
  <c r="V25" i="90"/>
  <c r="G25" i="90"/>
  <c r="F25" i="90"/>
  <c r="V24" i="90"/>
  <c r="R24" i="90"/>
  <c r="G24" i="90"/>
  <c r="F24" i="90"/>
  <c r="R23" i="90"/>
  <c r="G23" i="90"/>
  <c r="F23" i="90"/>
  <c r="V22" i="90"/>
  <c r="G22" i="90"/>
  <c r="F22" i="90"/>
  <c r="V21" i="90"/>
  <c r="R21" i="90"/>
  <c r="G21" i="90"/>
  <c r="F21" i="90"/>
  <c r="R20" i="90"/>
  <c r="G20" i="90"/>
  <c r="F20" i="90"/>
  <c r="V19" i="90"/>
  <c r="G19" i="90"/>
  <c r="F19" i="90"/>
  <c r="V18" i="90"/>
  <c r="R18" i="90"/>
  <c r="G18" i="90"/>
  <c r="F18" i="90"/>
  <c r="R17" i="90"/>
  <c r="G17" i="90"/>
  <c r="F17" i="90"/>
  <c r="V16" i="90"/>
  <c r="G16" i="90"/>
  <c r="F16" i="90"/>
  <c r="V15" i="90"/>
  <c r="R15" i="90"/>
  <c r="G15" i="90"/>
  <c r="F15" i="90"/>
  <c r="V14" i="90"/>
  <c r="R14" i="90"/>
  <c r="G14" i="90"/>
  <c r="F14" i="90"/>
  <c r="V13" i="90"/>
  <c r="G13" i="90"/>
  <c r="F13" i="90"/>
  <c r="V12" i="90"/>
  <c r="R12" i="90"/>
  <c r="G12" i="90"/>
  <c r="F12" i="90"/>
  <c r="C12" i="90"/>
  <c r="R11" i="90"/>
  <c r="G11" i="90"/>
  <c r="F11" i="90"/>
  <c r="V10" i="90"/>
  <c r="R10" i="90"/>
  <c r="G10" i="90"/>
  <c r="F10" i="90"/>
  <c r="C10" i="90"/>
  <c r="V9" i="90"/>
  <c r="R9" i="90"/>
  <c r="G9" i="90"/>
  <c r="F9" i="90"/>
  <c r="V8" i="90"/>
  <c r="G8" i="90"/>
  <c r="F8" i="90"/>
  <c r="V7" i="90"/>
  <c r="G7" i="90"/>
  <c r="F7" i="90"/>
  <c r="V6" i="90"/>
  <c r="R6" i="90"/>
  <c r="G6" i="90"/>
  <c r="F6" i="90"/>
  <c r="C6" i="90"/>
  <c r="R86" i="90" s="1"/>
  <c r="R5" i="90"/>
  <c r="G5" i="90"/>
  <c r="F5" i="90"/>
  <c r="C5" i="90"/>
  <c r="Y4" i="90"/>
  <c r="W4" i="90"/>
  <c r="V4" i="90"/>
  <c r="R4" i="90"/>
  <c r="M89" i="90"/>
  <c r="U89" i="90" s="1"/>
  <c r="M84" i="90"/>
  <c r="U84" i="90" s="1"/>
  <c r="M83" i="90"/>
  <c r="U83" i="90" s="1"/>
  <c r="M78" i="90"/>
  <c r="U78" i="90" s="1"/>
  <c r="M77" i="90"/>
  <c r="U77" i="90" s="1"/>
  <c r="M72" i="90"/>
  <c r="U72" i="90" s="1"/>
  <c r="M71" i="90"/>
  <c r="U71" i="90" s="1"/>
  <c r="M66" i="90"/>
  <c r="U66" i="90" s="1"/>
  <c r="M65" i="90"/>
  <c r="U65" i="90" s="1"/>
  <c r="M60" i="90"/>
  <c r="U60" i="90" s="1"/>
  <c r="M59" i="90"/>
  <c r="U59" i="90" s="1"/>
  <c r="M54" i="90"/>
  <c r="U54" i="90" s="1"/>
  <c r="M53" i="90"/>
  <c r="U53" i="90" s="1"/>
  <c r="M48" i="90"/>
  <c r="U48" i="90" s="1"/>
  <c r="M47" i="90"/>
  <c r="U47" i="90" s="1"/>
  <c r="M42" i="90"/>
  <c r="U42" i="90" s="1"/>
  <c r="M41" i="90"/>
  <c r="U41" i="90" s="1"/>
  <c r="M36" i="90"/>
  <c r="U36" i="90" s="1"/>
  <c r="M35" i="90"/>
  <c r="U35" i="90" s="1"/>
  <c r="M30" i="90"/>
  <c r="U30" i="90" s="1"/>
  <c r="M29" i="90"/>
  <c r="U29" i="90" s="1"/>
  <c r="M24" i="90"/>
  <c r="U24" i="90" s="1"/>
  <c r="M23" i="90"/>
  <c r="U23" i="90" s="1"/>
  <c r="M18" i="90"/>
  <c r="U18" i="90" s="1"/>
  <c r="M17" i="90"/>
  <c r="U17" i="90" s="1"/>
  <c r="M12" i="90"/>
  <c r="U12" i="90" s="1"/>
  <c r="M11" i="90"/>
  <c r="U11" i="90" s="1"/>
  <c r="M6" i="90"/>
  <c r="U6" i="90" s="1"/>
  <c r="M5" i="90"/>
  <c r="U5" i="90" s="1"/>
  <c r="M4" i="90" a="1"/>
  <c r="M87" i="90" s="1"/>
  <c r="U87" i="90" s="1"/>
  <c r="G4" i="90"/>
  <c r="F4" i="90"/>
  <c r="AT3" i="90"/>
  <c r="R3" i="90"/>
  <c r="C3" i="90"/>
  <c r="O3" i="90" s="1"/>
  <c r="AE3" i="90" s="1"/>
  <c r="AN3" i="90" s="1"/>
  <c r="S98" i="89"/>
  <c r="R98" i="89"/>
  <c r="G98" i="89"/>
  <c r="F98" i="89"/>
  <c r="R97" i="89"/>
  <c r="G97" i="89"/>
  <c r="F97" i="89"/>
  <c r="R96" i="89"/>
  <c r="G96" i="89"/>
  <c r="F96" i="89"/>
  <c r="R95" i="89"/>
  <c r="G95" i="89"/>
  <c r="F95" i="89"/>
  <c r="R94" i="89"/>
  <c r="G94" i="89"/>
  <c r="F94" i="89"/>
  <c r="R93" i="89"/>
  <c r="G93" i="89"/>
  <c r="F93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R79" i="89"/>
  <c r="G79" i="89"/>
  <c r="F79" i="89"/>
  <c r="R78" i="89"/>
  <c r="G78" i="89"/>
  <c r="F78" i="89"/>
  <c r="R77" i="89"/>
  <c r="G77" i="89"/>
  <c r="F77" i="89"/>
  <c r="R76" i="89"/>
  <c r="G76" i="89"/>
  <c r="F76" i="89"/>
  <c r="R75" i="89"/>
  <c r="G75" i="89"/>
  <c r="F75" i="89"/>
  <c r="R74" i="89"/>
  <c r="G74" i="89"/>
  <c r="F74" i="89"/>
  <c r="R73" i="89"/>
  <c r="G73" i="89"/>
  <c r="F73" i="89"/>
  <c r="R72" i="89"/>
  <c r="G72" i="89"/>
  <c r="F72" i="89"/>
  <c r="R71" i="89"/>
  <c r="G71" i="89"/>
  <c r="F71" i="89"/>
  <c r="R70" i="89"/>
  <c r="G70" i="89"/>
  <c r="F70" i="89"/>
  <c r="R69" i="89"/>
  <c r="G69" i="89"/>
  <c r="F69" i="89"/>
  <c r="R68" i="89"/>
  <c r="G68" i="89"/>
  <c r="F68" i="89"/>
  <c r="R67" i="89"/>
  <c r="G67" i="89"/>
  <c r="F67" i="89"/>
  <c r="R66" i="89"/>
  <c r="G66" i="89"/>
  <c r="F66" i="89"/>
  <c r="R65" i="89"/>
  <c r="G65" i="89"/>
  <c r="F65" i="89"/>
  <c r="R64" i="89"/>
  <c r="G64" i="89"/>
  <c r="F64" i="89"/>
  <c r="R63" i="89"/>
  <c r="G63" i="89"/>
  <c r="F63" i="89"/>
  <c r="R62" i="89"/>
  <c r="G62" i="89"/>
  <c r="F62" i="89"/>
  <c r="R61" i="89"/>
  <c r="G61" i="89"/>
  <c r="F61" i="89"/>
  <c r="R60" i="89"/>
  <c r="G60" i="89"/>
  <c r="F60" i="89"/>
  <c r="R59" i="89"/>
  <c r="G59" i="89"/>
  <c r="F59" i="89"/>
  <c r="R58" i="89"/>
  <c r="G58" i="89"/>
  <c r="F58" i="89"/>
  <c r="R57" i="89"/>
  <c r="G57" i="89"/>
  <c r="F57" i="89"/>
  <c r="R56" i="89"/>
  <c r="G56" i="89"/>
  <c r="F56" i="89"/>
  <c r="R55" i="89"/>
  <c r="G55" i="89"/>
  <c r="F55" i="89"/>
  <c r="R54" i="89"/>
  <c r="G54" i="89"/>
  <c r="F54" i="89"/>
  <c r="R53" i="89"/>
  <c r="G53" i="89"/>
  <c r="F53" i="89"/>
  <c r="R52" i="89"/>
  <c r="G52" i="89"/>
  <c r="F52" i="89"/>
  <c r="R51" i="89"/>
  <c r="G51" i="89"/>
  <c r="F51" i="89"/>
  <c r="R50" i="89"/>
  <c r="G50" i="89"/>
  <c r="F50" i="89"/>
  <c r="R49" i="89"/>
  <c r="G49" i="89"/>
  <c r="F49" i="89"/>
  <c r="R48" i="89"/>
  <c r="G48" i="89"/>
  <c r="F48" i="89"/>
  <c r="R47" i="89"/>
  <c r="G47" i="89"/>
  <c r="F47" i="89"/>
  <c r="R46" i="89"/>
  <c r="G46" i="89"/>
  <c r="F46" i="89"/>
  <c r="R45" i="89"/>
  <c r="G45" i="89"/>
  <c r="F45" i="89"/>
  <c r="R44" i="89"/>
  <c r="G44" i="89"/>
  <c r="F44" i="89"/>
  <c r="R43" i="89"/>
  <c r="G43" i="89"/>
  <c r="F43" i="89"/>
  <c r="R42" i="89"/>
  <c r="G42" i="89"/>
  <c r="F42" i="89"/>
  <c r="R41" i="89"/>
  <c r="G41" i="89"/>
  <c r="F41" i="89"/>
  <c r="R40" i="89"/>
  <c r="G40" i="89"/>
  <c r="F40" i="89"/>
  <c r="R39" i="89"/>
  <c r="G39" i="89"/>
  <c r="F39" i="89"/>
  <c r="R38" i="89"/>
  <c r="G38" i="89"/>
  <c r="F38" i="89"/>
  <c r="R37" i="89"/>
  <c r="G37" i="89"/>
  <c r="F37" i="89"/>
  <c r="R36" i="89"/>
  <c r="G36" i="89"/>
  <c r="F36" i="89"/>
  <c r="R35" i="89"/>
  <c r="G35" i="89"/>
  <c r="F35" i="89"/>
  <c r="R34" i="89"/>
  <c r="G34" i="89"/>
  <c r="F34" i="89"/>
  <c r="R33" i="89"/>
  <c r="G33" i="89"/>
  <c r="F33" i="89"/>
  <c r="R32" i="89"/>
  <c r="G32" i="89"/>
  <c r="F32" i="89"/>
  <c r="R31" i="89"/>
  <c r="G31" i="89"/>
  <c r="F31" i="89"/>
  <c r="R30" i="89"/>
  <c r="G30" i="89"/>
  <c r="F30" i="89"/>
  <c r="R29" i="89"/>
  <c r="G29" i="89"/>
  <c r="F29" i="89"/>
  <c r="R28" i="89"/>
  <c r="G28" i="89"/>
  <c r="F28" i="89"/>
  <c r="R27" i="89"/>
  <c r="G27" i="89"/>
  <c r="F27" i="89"/>
  <c r="R26" i="89"/>
  <c r="G26" i="89"/>
  <c r="F26" i="89"/>
  <c r="R25" i="89"/>
  <c r="G25" i="89"/>
  <c r="F25" i="89"/>
  <c r="R24" i="89"/>
  <c r="G24" i="89"/>
  <c r="F24" i="89"/>
  <c r="R23" i="89"/>
  <c r="G23" i="89"/>
  <c r="F23" i="89"/>
  <c r="R22" i="89"/>
  <c r="G22" i="89"/>
  <c r="F22" i="89"/>
  <c r="R21" i="89"/>
  <c r="G21" i="89"/>
  <c r="F21" i="89"/>
  <c r="R20" i="89"/>
  <c r="G20" i="89"/>
  <c r="F20" i="89"/>
  <c r="R19" i="89"/>
  <c r="G19" i="89"/>
  <c r="F19" i="89"/>
  <c r="R18" i="89"/>
  <c r="G18" i="89"/>
  <c r="F18" i="89"/>
  <c r="R17" i="89"/>
  <c r="G17" i="89"/>
  <c r="F17" i="89"/>
  <c r="R16" i="89"/>
  <c r="G16" i="89"/>
  <c r="F16" i="89"/>
  <c r="R15" i="89"/>
  <c r="G15" i="89"/>
  <c r="F15" i="89"/>
  <c r="R14" i="89"/>
  <c r="G14" i="89"/>
  <c r="F14" i="89"/>
  <c r="R13" i="89"/>
  <c r="G13" i="89"/>
  <c r="F13" i="89"/>
  <c r="R12" i="89"/>
  <c r="G12" i="89"/>
  <c r="F12" i="89"/>
  <c r="C12" i="89"/>
  <c r="C3" i="89" s="1"/>
  <c r="O3" i="89" s="1"/>
  <c r="R11" i="89"/>
  <c r="G11" i="89"/>
  <c r="F11" i="89"/>
  <c r="R10" i="89"/>
  <c r="G10" i="89"/>
  <c r="F10" i="89"/>
  <c r="C10" i="89"/>
  <c r="R9" i="89"/>
  <c r="G9" i="89"/>
  <c r="F9" i="89"/>
  <c r="R8" i="89"/>
  <c r="G8" i="89"/>
  <c r="F8" i="89"/>
  <c r="R7" i="89"/>
  <c r="G7" i="89"/>
  <c r="F7" i="89"/>
  <c r="R6" i="89"/>
  <c r="G6" i="89"/>
  <c r="F6" i="89"/>
  <c r="R5" i="89"/>
  <c r="G5" i="89"/>
  <c r="F5" i="89"/>
  <c r="C5" i="89"/>
  <c r="W4" i="89"/>
  <c r="R4" i="89"/>
  <c r="M98" i="89"/>
  <c r="U98" i="89" s="1"/>
  <c r="M96" i="89"/>
  <c r="U96" i="89" s="1"/>
  <c r="M94" i="89"/>
  <c r="U94" i="89" s="1"/>
  <c r="M93" i="89"/>
  <c r="U93" i="89" s="1"/>
  <c r="M92" i="89"/>
  <c r="U92" i="89" s="1"/>
  <c r="M91" i="89"/>
  <c r="U91" i="89" s="1"/>
  <c r="M88" i="89"/>
  <c r="U88" i="89" s="1"/>
  <c r="M87" i="89"/>
  <c r="U87" i="89" s="1"/>
  <c r="M86" i="89"/>
  <c r="U86" i="89" s="1"/>
  <c r="M85" i="89"/>
  <c r="U85" i="89" s="1"/>
  <c r="M84" i="89"/>
  <c r="U84" i="89" s="1"/>
  <c r="M81" i="89"/>
  <c r="U81" i="89" s="1"/>
  <c r="M80" i="89"/>
  <c r="U80" i="89" s="1"/>
  <c r="M79" i="89"/>
  <c r="U79" i="89" s="1"/>
  <c r="M78" i="89"/>
  <c r="U78" i="89" s="1"/>
  <c r="M76" i="89"/>
  <c r="U76" i="89" s="1"/>
  <c r="M74" i="89"/>
  <c r="U74" i="89" s="1"/>
  <c r="M73" i="89"/>
  <c r="U73" i="89" s="1"/>
  <c r="M72" i="89"/>
  <c r="U72" i="89" s="1"/>
  <c r="M70" i="89"/>
  <c r="U70" i="89" s="1"/>
  <c r="M69" i="89"/>
  <c r="U69" i="89" s="1"/>
  <c r="M67" i="89"/>
  <c r="U67" i="89" s="1"/>
  <c r="M66" i="89"/>
  <c r="U66" i="89" s="1"/>
  <c r="M64" i="89"/>
  <c r="U64" i="89" s="1"/>
  <c r="M63" i="89"/>
  <c r="U63" i="89" s="1"/>
  <c r="M62" i="89"/>
  <c r="U62" i="89" s="1"/>
  <c r="M60" i="89"/>
  <c r="U60" i="89" s="1"/>
  <c r="M58" i="89"/>
  <c r="U58" i="89" s="1"/>
  <c r="M57" i="89"/>
  <c r="U57" i="89" s="1"/>
  <c r="M56" i="89"/>
  <c r="U56" i="89" s="1"/>
  <c r="M55" i="89"/>
  <c r="U55" i="89" s="1"/>
  <c r="M52" i="89"/>
  <c r="U52" i="89" s="1"/>
  <c r="M51" i="89"/>
  <c r="U51" i="89" s="1"/>
  <c r="M50" i="89"/>
  <c r="U50" i="89" s="1"/>
  <c r="M49" i="89"/>
  <c r="U49" i="89" s="1"/>
  <c r="M48" i="89"/>
  <c r="U48" i="89" s="1"/>
  <c r="M45" i="89"/>
  <c r="U45" i="89" s="1"/>
  <c r="M44" i="89"/>
  <c r="U44" i="89" s="1"/>
  <c r="M43" i="89"/>
  <c r="U43" i="89" s="1"/>
  <c r="M42" i="89"/>
  <c r="U42" i="89" s="1"/>
  <c r="M40" i="89"/>
  <c r="U40" i="89" s="1"/>
  <c r="M38" i="89"/>
  <c r="U38" i="89" s="1"/>
  <c r="M37" i="89"/>
  <c r="U37" i="89" s="1"/>
  <c r="M36" i="89"/>
  <c r="U36" i="89" s="1"/>
  <c r="M34" i="89"/>
  <c r="U34" i="89" s="1"/>
  <c r="M33" i="89"/>
  <c r="U33" i="89" s="1"/>
  <c r="M31" i="89"/>
  <c r="U31" i="89" s="1"/>
  <c r="M30" i="89"/>
  <c r="U30" i="89" s="1"/>
  <c r="M28" i="89"/>
  <c r="U28" i="89" s="1"/>
  <c r="M27" i="89"/>
  <c r="U27" i="89" s="1"/>
  <c r="M26" i="89"/>
  <c r="U26" i="89" s="1"/>
  <c r="M24" i="89"/>
  <c r="U24" i="89" s="1"/>
  <c r="M22" i="89"/>
  <c r="U22" i="89" s="1"/>
  <c r="M21" i="89"/>
  <c r="U21" i="89" s="1"/>
  <c r="M20" i="89"/>
  <c r="U20" i="89" s="1"/>
  <c r="M19" i="89"/>
  <c r="U19" i="89" s="1"/>
  <c r="M16" i="89"/>
  <c r="U16" i="89" s="1"/>
  <c r="M15" i="89"/>
  <c r="U15" i="89" s="1"/>
  <c r="M14" i="89"/>
  <c r="U14" i="89" s="1"/>
  <c r="M13" i="89"/>
  <c r="U13" i="89" s="1"/>
  <c r="M12" i="89"/>
  <c r="U12" i="89" s="1"/>
  <c r="M9" i="89"/>
  <c r="U9" i="89" s="1"/>
  <c r="M8" i="89"/>
  <c r="U8" i="89" s="1"/>
  <c r="M7" i="89"/>
  <c r="U7" i="89" s="1"/>
  <c r="M6" i="89"/>
  <c r="U6" i="89" s="1"/>
  <c r="M4" i="89"/>
  <c r="U4" i="89" s="1"/>
  <c r="X4" i="89" s="1"/>
  <c r="M4" i="89" a="1"/>
  <c r="G4" i="89"/>
  <c r="F4" i="89"/>
  <c r="AT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G69" i="88"/>
  <c r="F69" i="88"/>
  <c r="V68" i="88"/>
  <c r="G68" i="88"/>
  <c r="F68" i="88"/>
  <c r="G67" i="88"/>
  <c r="F67" i="88"/>
  <c r="G66" i="88"/>
  <c r="F66" i="88"/>
  <c r="V65" i="88"/>
  <c r="G65" i="88"/>
  <c r="F65" i="88"/>
  <c r="G64" i="88"/>
  <c r="F64" i="88"/>
  <c r="G63" i="88"/>
  <c r="F63" i="88"/>
  <c r="V62" i="88"/>
  <c r="G62" i="88"/>
  <c r="F62" i="88"/>
  <c r="G61" i="88"/>
  <c r="F61" i="88"/>
  <c r="G60" i="88"/>
  <c r="F60" i="88"/>
  <c r="V59" i="88"/>
  <c r="G59" i="88"/>
  <c r="F59" i="88"/>
  <c r="G58" i="88"/>
  <c r="F58" i="88"/>
  <c r="G57" i="88"/>
  <c r="F57" i="88"/>
  <c r="V56" i="88"/>
  <c r="G56" i="88"/>
  <c r="F56" i="88"/>
  <c r="G55" i="88"/>
  <c r="F55" i="88"/>
  <c r="G54" i="88"/>
  <c r="F54" i="88"/>
  <c r="V53" i="88"/>
  <c r="G53" i="88"/>
  <c r="F53" i="88"/>
  <c r="G52" i="88"/>
  <c r="F52" i="88"/>
  <c r="G51" i="88"/>
  <c r="F51" i="88"/>
  <c r="V50" i="88"/>
  <c r="G50" i="88"/>
  <c r="F50" i="88"/>
  <c r="G49" i="88"/>
  <c r="F49" i="88"/>
  <c r="G48" i="88"/>
  <c r="F48" i="88"/>
  <c r="V47" i="88"/>
  <c r="G47" i="88"/>
  <c r="F47" i="88"/>
  <c r="G46" i="88"/>
  <c r="F46" i="88"/>
  <c r="G45" i="88"/>
  <c r="F45" i="88"/>
  <c r="V44" i="88"/>
  <c r="G44" i="88"/>
  <c r="F44" i="88"/>
  <c r="G43" i="88"/>
  <c r="F43" i="88"/>
  <c r="G42" i="88"/>
  <c r="F42" i="88"/>
  <c r="V41" i="88"/>
  <c r="G41" i="88"/>
  <c r="F41" i="88"/>
  <c r="G40" i="88"/>
  <c r="F40" i="88"/>
  <c r="G39" i="88"/>
  <c r="F39" i="88"/>
  <c r="V38" i="88"/>
  <c r="G38" i="88"/>
  <c r="F38" i="88"/>
  <c r="G37" i="88"/>
  <c r="F37" i="88"/>
  <c r="G36" i="88"/>
  <c r="F36" i="88"/>
  <c r="V35" i="88"/>
  <c r="G35" i="88"/>
  <c r="F35" i="88"/>
  <c r="G34" i="88"/>
  <c r="F34" i="88"/>
  <c r="G33" i="88"/>
  <c r="F33" i="88"/>
  <c r="G32" i="88"/>
  <c r="F32" i="88"/>
  <c r="V31" i="88"/>
  <c r="G31" i="88"/>
  <c r="F31" i="88"/>
  <c r="G30" i="88"/>
  <c r="F30" i="88"/>
  <c r="V29" i="88"/>
  <c r="G29" i="88"/>
  <c r="F29" i="88"/>
  <c r="G28" i="88"/>
  <c r="F28" i="88"/>
  <c r="G27" i="88"/>
  <c r="F27" i="88"/>
  <c r="V26" i="88"/>
  <c r="G26" i="88"/>
  <c r="F26" i="88"/>
  <c r="R25" i="88"/>
  <c r="G25" i="88"/>
  <c r="F25" i="88"/>
  <c r="G24" i="88"/>
  <c r="F24" i="88"/>
  <c r="V23" i="88"/>
  <c r="G23" i="88"/>
  <c r="F23" i="88"/>
  <c r="R22" i="88"/>
  <c r="G22" i="88"/>
  <c r="F22" i="88"/>
  <c r="G21" i="88"/>
  <c r="F21" i="88"/>
  <c r="V20" i="88"/>
  <c r="G20" i="88"/>
  <c r="F20" i="88"/>
  <c r="G19" i="88"/>
  <c r="F19" i="88"/>
  <c r="G18" i="88"/>
  <c r="F18" i="88"/>
  <c r="V17" i="88"/>
  <c r="G17" i="88"/>
  <c r="F17" i="88"/>
  <c r="U16" i="88"/>
  <c r="R16" i="88"/>
  <c r="G16" i="88"/>
  <c r="F16" i="88"/>
  <c r="G15" i="88"/>
  <c r="F15" i="88"/>
  <c r="V14" i="88"/>
  <c r="G14" i="88"/>
  <c r="F14" i="88"/>
  <c r="G13" i="88"/>
  <c r="F13" i="88"/>
  <c r="G12" i="88"/>
  <c r="F12" i="88"/>
  <c r="C12" i="88"/>
  <c r="C3" i="88" s="1"/>
  <c r="O3" i="88" s="1"/>
  <c r="V11" i="88"/>
  <c r="G11" i="88"/>
  <c r="F11" i="88"/>
  <c r="V10" i="88"/>
  <c r="G10" i="88"/>
  <c r="F10" i="88"/>
  <c r="C10" i="88"/>
  <c r="V27" i="88" s="1"/>
  <c r="V9" i="88"/>
  <c r="G9" i="88"/>
  <c r="F9" i="88"/>
  <c r="R8" i="88"/>
  <c r="G8" i="88"/>
  <c r="F8" i="88"/>
  <c r="R7" i="88"/>
  <c r="G7" i="88"/>
  <c r="F7" i="88"/>
  <c r="G6" i="88"/>
  <c r="F6" i="88"/>
  <c r="C6" i="88"/>
  <c r="V5" i="88"/>
  <c r="G5" i="88"/>
  <c r="F5" i="88"/>
  <c r="C5" i="88"/>
  <c r="W4" i="88"/>
  <c r="V4" i="88"/>
  <c r="Y4" i="88" s="1"/>
  <c r="M68" i="88"/>
  <c r="U68" i="88" s="1"/>
  <c r="M67" i="88"/>
  <c r="U67" i="88" s="1"/>
  <c r="M66" i="88"/>
  <c r="U66" i="88" s="1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U58" i="88" s="1"/>
  <c r="M56" i="88"/>
  <c r="U56" i="88" s="1"/>
  <c r="M55" i="88"/>
  <c r="U55" i="88" s="1"/>
  <c r="M54" i="88"/>
  <c r="U54" i="88" s="1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U40" i="88" s="1"/>
  <c r="M38" i="88"/>
  <c r="U38" i="88" s="1"/>
  <c r="M37" i="88"/>
  <c r="U37" i="88" s="1"/>
  <c r="M36" i="88"/>
  <c r="U36" i="88" s="1"/>
  <c r="M35" i="88"/>
  <c r="U35" i="88" s="1"/>
  <c r="M34" i="88"/>
  <c r="U34" i="88" s="1"/>
  <c r="M32" i="88"/>
  <c r="U32" i="88" s="1"/>
  <c r="M31" i="88"/>
  <c r="U31" i="88" s="1"/>
  <c r="M30" i="88"/>
  <c r="U30" i="88" s="1"/>
  <c r="M29" i="88"/>
  <c r="U29" i="88" s="1"/>
  <c r="M28" i="88"/>
  <c r="U28" i="88" s="1"/>
  <c r="M26" i="88"/>
  <c r="U26" i="88" s="1"/>
  <c r="M25" i="88"/>
  <c r="U25" i="88" s="1"/>
  <c r="M24" i="88"/>
  <c r="U24" i="88" s="1"/>
  <c r="M23" i="88"/>
  <c r="U23" i="88" s="1"/>
  <c r="M22" i="88"/>
  <c r="U22" i="88" s="1"/>
  <c r="M20" i="88"/>
  <c r="U20" i="88" s="1"/>
  <c r="M19" i="88"/>
  <c r="U19" i="88" s="1"/>
  <c r="M18" i="88"/>
  <c r="U18" i="88" s="1"/>
  <c r="M17" i="88"/>
  <c r="U17" i="88" s="1"/>
  <c r="M16" i="88"/>
  <c r="M14" i="88"/>
  <c r="U14" i="88" s="1"/>
  <c r="M13" i="88"/>
  <c r="U13" i="88" s="1"/>
  <c r="M12" i="88"/>
  <c r="U12" i="88" s="1"/>
  <c r="M11" i="88"/>
  <c r="U11" i="88" s="1"/>
  <c r="M10" i="88"/>
  <c r="U10" i="88" s="1"/>
  <c r="M8" i="88"/>
  <c r="U8" i="88" s="1"/>
  <c r="M7" i="88"/>
  <c r="U7" i="88" s="1"/>
  <c r="M6" i="88"/>
  <c r="U6" i="88" s="1"/>
  <c r="M5" i="88"/>
  <c r="U5" i="88" s="1"/>
  <c r="M4" i="88"/>
  <c r="U4" i="88" s="1"/>
  <c r="X4" i="88" s="1"/>
  <c r="M4" i="88" a="1"/>
  <c r="M69" i="88" s="1"/>
  <c r="U69" i="88" s="1"/>
  <c r="G4" i="88"/>
  <c r="F4" i="88"/>
  <c r="AT3" i="88"/>
  <c r="R3" i="88"/>
  <c r="AH3" i="88" s="1"/>
  <c r="AQ3" i="88" s="1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G79" i="87"/>
  <c r="F79" i="87"/>
  <c r="V78" i="87"/>
  <c r="G78" i="87"/>
  <c r="F78" i="87"/>
  <c r="G77" i="87"/>
  <c r="F77" i="87"/>
  <c r="G76" i="87"/>
  <c r="F76" i="87"/>
  <c r="V75" i="87"/>
  <c r="G75" i="87"/>
  <c r="F75" i="87"/>
  <c r="G74" i="87"/>
  <c r="F74" i="87"/>
  <c r="G73" i="87"/>
  <c r="F73" i="87"/>
  <c r="V72" i="87"/>
  <c r="G72" i="87"/>
  <c r="F72" i="87"/>
  <c r="G71" i="87"/>
  <c r="F71" i="87"/>
  <c r="G70" i="87"/>
  <c r="F70" i="87"/>
  <c r="V69" i="87"/>
  <c r="G69" i="87"/>
  <c r="F69" i="87"/>
  <c r="G68" i="87"/>
  <c r="F68" i="87"/>
  <c r="G67" i="87"/>
  <c r="F67" i="87"/>
  <c r="V66" i="87"/>
  <c r="G66" i="87"/>
  <c r="F66" i="87"/>
  <c r="G65" i="87"/>
  <c r="F65" i="87"/>
  <c r="G64" i="87"/>
  <c r="F64" i="87"/>
  <c r="V63" i="87"/>
  <c r="G63" i="87"/>
  <c r="F63" i="87"/>
  <c r="G62" i="87"/>
  <c r="F62" i="87"/>
  <c r="G61" i="87"/>
  <c r="F61" i="87"/>
  <c r="V60" i="87"/>
  <c r="G60" i="87"/>
  <c r="F60" i="87"/>
  <c r="G59" i="87"/>
  <c r="F59" i="87"/>
  <c r="G58" i="87"/>
  <c r="F58" i="87"/>
  <c r="V57" i="87"/>
  <c r="G57" i="87"/>
  <c r="F57" i="87"/>
  <c r="G56" i="87"/>
  <c r="F56" i="87"/>
  <c r="G55" i="87"/>
  <c r="F55" i="87"/>
  <c r="V54" i="87"/>
  <c r="G54" i="87"/>
  <c r="F54" i="87"/>
  <c r="G53" i="87"/>
  <c r="F53" i="87"/>
  <c r="G52" i="87"/>
  <c r="F52" i="87"/>
  <c r="V51" i="87"/>
  <c r="G51" i="87"/>
  <c r="F51" i="87"/>
  <c r="G50" i="87"/>
  <c r="F50" i="87"/>
  <c r="G49" i="87"/>
  <c r="F49" i="87"/>
  <c r="V48" i="87"/>
  <c r="G48" i="87"/>
  <c r="F48" i="87"/>
  <c r="G47" i="87"/>
  <c r="F47" i="87"/>
  <c r="G46" i="87"/>
  <c r="F46" i="87"/>
  <c r="V45" i="87"/>
  <c r="G45" i="87"/>
  <c r="F45" i="87"/>
  <c r="G44" i="87"/>
  <c r="F44" i="87"/>
  <c r="G43" i="87"/>
  <c r="F43" i="87"/>
  <c r="V42" i="87"/>
  <c r="G42" i="87"/>
  <c r="F42" i="87"/>
  <c r="G41" i="87"/>
  <c r="F41" i="87"/>
  <c r="G40" i="87"/>
  <c r="F40" i="87"/>
  <c r="V39" i="87"/>
  <c r="G39" i="87"/>
  <c r="F39" i="87"/>
  <c r="G38" i="87"/>
  <c r="F38" i="87"/>
  <c r="G37" i="87"/>
  <c r="F37" i="87"/>
  <c r="V36" i="87"/>
  <c r="G36" i="87"/>
  <c r="F36" i="87"/>
  <c r="G35" i="87"/>
  <c r="F35" i="87"/>
  <c r="G34" i="87"/>
  <c r="F34" i="87"/>
  <c r="V33" i="87"/>
  <c r="G33" i="87"/>
  <c r="F33" i="87"/>
  <c r="G32" i="87"/>
  <c r="F32" i="87"/>
  <c r="G31" i="87"/>
  <c r="F31" i="87"/>
  <c r="V30" i="87"/>
  <c r="G30" i="87"/>
  <c r="F30" i="87"/>
  <c r="G29" i="87"/>
  <c r="F29" i="87"/>
  <c r="G28" i="87"/>
  <c r="F28" i="87"/>
  <c r="V27" i="87"/>
  <c r="G27" i="87"/>
  <c r="F27" i="87"/>
  <c r="G26" i="87"/>
  <c r="F26" i="87"/>
  <c r="G25" i="87"/>
  <c r="F25" i="87"/>
  <c r="V24" i="87"/>
  <c r="G24" i="87"/>
  <c r="F24" i="87"/>
  <c r="G23" i="87"/>
  <c r="F23" i="87"/>
  <c r="V22" i="87"/>
  <c r="G22" i="87"/>
  <c r="F22" i="87"/>
  <c r="V21" i="87"/>
  <c r="G21" i="87"/>
  <c r="F21" i="87"/>
  <c r="G20" i="87"/>
  <c r="F20" i="87"/>
  <c r="V19" i="87"/>
  <c r="G19" i="87"/>
  <c r="F19" i="87"/>
  <c r="V18" i="87"/>
  <c r="G18" i="87"/>
  <c r="F18" i="87"/>
  <c r="G17" i="87"/>
  <c r="F17" i="87"/>
  <c r="V16" i="87"/>
  <c r="G16" i="87"/>
  <c r="F16" i="87"/>
  <c r="V15" i="87"/>
  <c r="G15" i="87"/>
  <c r="F15" i="87"/>
  <c r="G14" i="87"/>
  <c r="F14" i="87"/>
  <c r="V13" i="87"/>
  <c r="G13" i="87"/>
  <c r="F13" i="87"/>
  <c r="V12" i="87"/>
  <c r="G12" i="87"/>
  <c r="F12" i="87"/>
  <c r="C12" i="87"/>
  <c r="V11" i="87"/>
  <c r="G11" i="87"/>
  <c r="F11" i="87"/>
  <c r="G10" i="87"/>
  <c r="F10" i="87"/>
  <c r="C10" i="87"/>
  <c r="V77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53" i="87" s="1"/>
  <c r="V5" i="87"/>
  <c r="G5" i="87"/>
  <c r="F5" i="87"/>
  <c r="C5" i="87"/>
  <c r="W4" i="87"/>
  <c r="M75" i="87"/>
  <c r="U75" i="87" s="1"/>
  <c r="M74" i="87"/>
  <c r="U74" i="87" s="1"/>
  <c r="M67" i="87"/>
  <c r="U67" i="87" s="1"/>
  <c r="M49" i="87"/>
  <c r="U49" i="87" s="1"/>
  <c r="M46" i="87"/>
  <c r="U46" i="87" s="1"/>
  <c r="M39" i="87"/>
  <c r="U39" i="87" s="1"/>
  <c r="M21" i="87"/>
  <c r="U21" i="87" s="1"/>
  <c r="M20" i="87"/>
  <c r="U20" i="87" s="1"/>
  <c r="M13" i="87"/>
  <c r="U13" i="87" s="1"/>
  <c r="M4" i="87" a="1"/>
  <c r="M56" i="87" s="1"/>
  <c r="U56" i="87" s="1"/>
  <c r="G4" i="87"/>
  <c r="F4" i="87"/>
  <c r="AT3" i="87"/>
  <c r="C3" i="87"/>
  <c r="O3" i="87" s="1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G88" i="86"/>
  <c r="F88" i="86"/>
  <c r="G87" i="86"/>
  <c r="F87" i="86"/>
  <c r="G86" i="86"/>
  <c r="F86" i="86"/>
  <c r="R85" i="86"/>
  <c r="G85" i="86"/>
  <c r="F85" i="86"/>
  <c r="G84" i="86"/>
  <c r="F84" i="86"/>
  <c r="G83" i="86"/>
  <c r="F83" i="86"/>
  <c r="V82" i="86"/>
  <c r="G82" i="86"/>
  <c r="F82" i="86"/>
  <c r="R81" i="86"/>
  <c r="G81" i="86"/>
  <c r="F81" i="86"/>
  <c r="R80" i="86"/>
  <c r="G80" i="86"/>
  <c r="F80" i="86"/>
  <c r="G79" i="86"/>
  <c r="F79" i="86"/>
  <c r="V78" i="86"/>
  <c r="R78" i="86"/>
  <c r="G78" i="86"/>
  <c r="F78" i="86"/>
  <c r="G77" i="86"/>
  <c r="F77" i="86"/>
  <c r="R76" i="86"/>
  <c r="G76" i="86"/>
  <c r="F76" i="86"/>
  <c r="G75" i="86"/>
  <c r="F75" i="86"/>
  <c r="G74" i="86"/>
  <c r="F74" i="86"/>
  <c r="G73" i="86"/>
  <c r="F73" i="86"/>
  <c r="R72" i="86"/>
  <c r="G72" i="86"/>
  <c r="F72" i="86"/>
  <c r="R71" i="86"/>
  <c r="G71" i="86"/>
  <c r="F71" i="86"/>
  <c r="G70" i="86"/>
  <c r="F70" i="86"/>
  <c r="R69" i="86"/>
  <c r="G69" i="86"/>
  <c r="F69" i="86"/>
  <c r="V68" i="86"/>
  <c r="G68" i="86"/>
  <c r="F68" i="86"/>
  <c r="G67" i="86"/>
  <c r="F67" i="86"/>
  <c r="R66" i="86"/>
  <c r="G66" i="86"/>
  <c r="F66" i="86"/>
  <c r="G65" i="86"/>
  <c r="F65" i="86"/>
  <c r="G64" i="86"/>
  <c r="F64" i="86"/>
  <c r="R63" i="86"/>
  <c r="G63" i="86"/>
  <c r="F63" i="86"/>
  <c r="G62" i="86"/>
  <c r="F62" i="86"/>
  <c r="G61" i="86"/>
  <c r="F61" i="86"/>
  <c r="R60" i="86"/>
  <c r="G60" i="86"/>
  <c r="F60" i="86"/>
  <c r="V59" i="86"/>
  <c r="G59" i="86"/>
  <c r="F59" i="86"/>
  <c r="G58" i="86"/>
  <c r="F58" i="86"/>
  <c r="R57" i="86"/>
  <c r="G57" i="86"/>
  <c r="F57" i="86"/>
  <c r="G56" i="86"/>
  <c r="F56" i="86"/>
  <c r="G55" i="86"/>
  <c r="F55" i="86"/>
  <c r="R54" i="86"/>
  <c r="G54" i="86"/>
  <c r="F54" i="86"/>
  <c r="G53" i="86"/>
  <c r="F53" i="86"/>
  <c r="G52" i="86"/>
  <c r="F52" i="86"/>
  <c r="R51" i="86"/>
  <c r="G51" i="86"/>
  <c r="F51" i="86"/>
  <c r="V50" i="86"/>
  <c r="G50" i="86"/>
  <c r="F50" i="86"/>
  <c r="G49" i="86"/>
  <c r="F49" i="86"/>
  <c r="R48" i="86"/>
  <c r="G48" i="86"/>
  <c r="F48" i="86"/>
  <c r="G47" i="86"/>
  <c r="F47" i="86"/>
  <c r="G46" i="86"/>
  <c r="F46" i="86"/>
  <c r="R45" i="86"/>
  <c r="G45" i="86"/>
  <c r="F45" i="86"/>
  <c r="G44" i="86"/>
  <c r="F44" i="86"/>
  <c r="G43" i="86"/>
  <c r="F43" i="86"/>
  <c r="R42" i="86"/>
  <c r="G42" i="86"/>
  <c r="F42" i="86"/>
  <c r="V41" i="86"/>
  <c r="G41" i="86"/>
  <c r="F41" i="86"/>
  <c r="G40" i="86"/>
  <c r="F40" i="86"/>
  <c r="R39" i="86"/>
  <c r="G39" i="86"/>
  <c r="F39" i="86"/>
  <c r="V38" i="86"/>
  <c r="G38" i="86"/>
  <c r="F38" i="86"/>
  <c r="G37" i="86"/>
  <c r="F37" i="86"/>
  <c r="V36" i="86"/>
  <c r="R36" i="86"/>
  <c r="G36" i="86"/>
  <c r="F36" i="86"/>
  <c r="V35" i="86"/>
  <c r="G35" i="86"/>
  <c r="F35" i="86"/>
  <c r="G34" i="86"/>
  <c r="F34" i="86"/>
  <c r="V33" i="86"/>
  <c r="R33" i="86"/>
  <c r="G33" i="86"/>
  <c r="F33" i="86"/>
  <c r="V32" i="86"/>
  <c r="G32" i="86"/>
  <c r="F32" i="86"/>
  <c r="G31" i="86"/>
  <c r="F31" i="86"/>
  <c r="V30" i="86"/>
  <c r="R30" i="86"/>
  <c r="G30" i="86"/>
  <c r="F30" i="86"/>
  <c r="V29" i="86"/>
  <c r="G29" i="86"/>
  <c r="F29" i="86"/>
  <c r="G28" i="86"/>
  <c r="F28" i="86"/>
  <c r="V27" i="86"/>
  <c r="R27" i="86"/>
  <c r="G27" i="86"/>
  <c r="F27" i="86"/>
  <c r="V26" i="86"/>
  <c r="G26" i="86"/>
  <c r="F26" i="86"/>
  <c r="G25" i="86"/>
  <c r="F25" i="86"/>
  <c r="V24" i="86"/>
  <c r="R24" i="86"/>
  <c r="G24" i="86"/>
  <c r="F24" i="86"/>
  <c r="V23" i="86"/>
  <c r="G23" i="86"/>
  <c r="F23" i="86"/>
  <c r="G22" i="86"/>
  <c r="F22" i="86"/>
  <c r="V21" i="86"/>
  <c r="R21" i="86"/>
  <c r="G21" i="86"/>
  <c r="F21" i="86"/>
  <c r="V20" i="86"/>
  <c r="G20" i="86"/>
  <c r="F20" i="86"/>
  <c r="G19" i="86"/>
  <c r="F19" i="86"/>
  <c r="V18" i="86"/>
  <c r="R18" i="86"/>
  <c r="G18" i="86"/>
  <c r="F18" i="86"/>
  <c r="V17" i="86"/>
  <c r="G17" i="86"/>
  <c r="F17" i="86"/>
  <c r="G16" i="86"/>
  <c r="F16" i="86"/>
  <c r="V15" i="86"/>
  <c r="R15" i="86"/>
  <c r="G15" i="86"/>
  <c r="F15" i="86"/>
  <c r="V14" i="86"/>
  <c r="G14" i="86"/>
  <c r="F14" i="86"/>
  <c r="G13" i="86"/>
  <c r="F13" i="86"/>
  <c r="V12" i="86"/>
  <c r="R12" i="86"/>
  <c r="G12" i="86"/>
  <c r="F12" i="86"/>
  <c r="C12" i="86"/>
  <c r="G11" i="86"/>
  <c r="F11" i="86"/>
  <c r="G10" i="86"/>
  <c r="F10" i="86"/>
  <c r="C10" i="86"/>
  <c r="V87" i="86" s="1"/>
  <c r="V9" i="86"/>
  <c r="R9" i="86"/>
  <c r="G9" i="86"/>
  <c r="F9" i="86"/>
  <c r="G8" i="86"/>
  <c r="F8" i="86"/>
  <c r="U7" i="86"/>
  <c r="G7" i="86"/>
  <c r="F7" i="86"/>
  <c r="V6" i="86"/>
  <c r="R6" i="86"/>
  <c r="G6" i="86"/>
  <c r="F6" i="86"/>
  <c r="C6" i="86"/>
  <c r="R88" i="86" s="1"/>
  <c r="G5" i="86"/>
  <c r="F5" i="86"/>
  <c r="C5" i="86"/>
  <c r="W4" i="86"/>
  <c r="V4" i="86"/>
  <c r="M82" i="86"/>
  <c r="U82" i="86" s="1"/>
  <c r="M81" i="86"/>
  <c r="U81" i="86" s="1"/>
  <c r="M79" i="86"/>
  <c r="U79" i="86" s="1"/>
  <c r="M70" i="86"/>
  <c r="U70" i="86" s="1"/>
  <c r="M69" i="86"/>
  <c r="U69" i="86" s="1"/>
  <c r="M67" i="86"/>
  <c r="U67" i="86" s="1"/>
  <c r="M58" i="86"/>
  <c r="U58" i="86" s="1"/>
  <c r="M57" i="86"/>
  <c r="U57" i="86" s="1"/>
  <c r="M55" i="86"/>
  <c r="U55" i="86" s="1"/>
  <c r="M46" i="86"/>
  <c r="U46" i="86" s="1"/>
  <c r="M45" i="86"/>
  <c r="U45" i="86" s="1"/>
  <c r="M43" i="86"/>
  <c r="U43" i="86" s="1"/>
  <c r="M34" i="86"/>
  <c r="U34" i="86" s="1"/>
  <c r="M33" i="86"/>
  <c r="U33" i="86" s="1"/>
  <c r="M31" i="86"/>
  <c r="U31" i="86" s="1"/>
  <c r="M22" i="86"/>
  <c r="U22" i="86" s="1"/>
  <c r="M21" i="86"/>
  <c r="U21" i="86" s="1"/>
  <c r="M19" i="86"/>
  <c r="U19" i="86" s="1"/>
  <c r="M10" i="86"/>
  <c r="U10" i="86" s="1"/>
  <c r="M9" i="86"/>
  <c r="U9" i="86" s="1"/>
  <c r="M7" i="86"/>
  <c r="M4" i="86" a="1"/>
  <c r="M85" i="86" s="1"/>
  <c r="U85" i="86" s="1"/>
  <c r="G4" i="86"/>
  <c r="F4" i="86"/>
  <c r="AT3" i="86"/>
  <c r="R3" i="86"/>
  <c r="C3" i="86"/>
  <c r="O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R65" i="85"/>
  <c r="G65" i="85"/>
  <c r="F65" i="85"/>
  <c r="R64" i="85"/>
  <c r="G64" i="85"/>
  <c r="F64" i="85"/>
  <c r="R63" i="85"/>
  <c r="G63" i="85"/>
  <c r="F63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R56" i="85"/>
  <c r="G56" i="85"/>
  <c r="F56" i="85"/>
  <c r="R55" i="85"/>
  <c r="G55" i="85"/>
  <c r="F55" i="85"/>
  <c r="R54" i="85"/>
  <c r="G54" i="85"/>
  <c r="F54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R47" i="85"/>
  <c r="G47" i="85"/>
  <c r="F47" i="85"/>
  <c r="R46" i="85"/>
  <c r="G46" i="85"/>
  <c r="F46" i="85"/>
  <c r="R45" i="85"/>
  <c r="G45" i="85"/>
  <c r="F45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R38" i="85"/>
  <c r="G38" i="85"/>
  <c r="F38" i="85"/>
  <c r="R37" i="85"/>
  <c r="G37" i="85"/>
  <c r="F37" i="85"/>
  <c r="R36" i="85"/>
  <c r="G36" i="85"/>
  <c r="F36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R29" i="85"/>
  <c r="G29" i="85"/>
  <c r="F29" i="85"/>
  <c r="R28" i="85"/>
  <c r="G28" i="85"/>
  <c r="F28" i="85"/>
  <c r="R27" i="85"/>
  <c r="G27" i="85"/>
  <c r="F27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R20" i="85"/>
  <c r="G20" i="85"/>
  <c r="F20" i="85"/>
  <c r="R19" i="85"/>
  <c r="G19" i="85"/>
  <c r="F19" i="85"/>
  <c r="R18" i="85"/>
  <c r="G18" i="85"/>
  <c r="F18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C3" i="85" s="1"/>
  <c r="O3" i="85" s="1"/>
  <c r="AE3" i="85" s="1"/>
  <c r="AN3" i="85" s="1"/>
  <c r="R11" i="85"/>
  <c r="G11" i="85"/>
  <c r="F11" i="85"/>
  <c r="R10" i="85"/>
  <c r="G10" i="85"/>
  <c r="F10" i="85"/>
  <c r="C10" i="85"/>
  <c r="R9" i="85"/>
  <c r="G9" i="85"/>
  <c r="F9" i="85"/>
  <c r="R8" i="85"/>
  <c r="G8" i="85"/>
  <c r="F8" i="85"/>
  <c r="R7" i="85"/>
  <c r="G7" i="85"/>
  <c r="F7" i="85"/>
  <c r="R6" i="85"/>
  <c r="G6" i="85"/>
  <c r="F6" i="85"/>
  <c r="R5" i="85"/>
  <c r="G5" i="85"/>
  <c r="F5" i="85"/>
  <c r="C5" i="85"/>
  <c r="W4" i="85"/>
  <c r="R4" i="85"/>
  <c r="M98" i="85"/>
  <c r="U98" i="85" s="1"/>
  <c r="M97" i="85"/>
  <c r="U97" i="85" s="1"/>
  <c r="M96" i="85"/>
  <c r="U96" i="85" s="1"/>
  <c r="M95" i="85"/>
  <c r="U95" i="85" s="1"/>
  <c r="M94" i="85"/>
  <c r="U94" i="85" s="1"/>
  <c r="M92" i="85"/>
  <c r="U92" i="85" s="1"/>
  <c r="M91" i="85"/>
  <c r="U91" i="85" s="1"/>
  <c r="M90" i="85"/>
  <c r="U90" i="85" s="1"/>
  <c r="M89" i="85"/>
  <c r="U89" i="85" s="1"/>
  <c r="M88" i="85"/>
  <c r="U88" i="85" s="1"/>
  <c r="M86" i="85"/>
  <c r="U86" i="85" s="1"/>
  <c r="M85" i="85"/>
  <c r="U85" i="85" s="1"/>
  <c r="M84" i="85"/>
  <c r="U84" i="85" s="1"/>
  <c r="M83" i="85"/>
  <c r="U83" i="85" s="1"/>
  <c r="M82" i="85"/>
  <c r="U82" i="85" s="1"/>
  <c r="M80" i="85"/>
  <c r="U80" i="85" s="1"/>
  <c r="M79" i="85"/>
  <c r="U79" i="85" s="1"/>
  <c r="M78" i="85"/>
  <c r="U78" i="85" s="1"/>
  <c r="M77" i="85"/>
  <c r="U77" i="85" s="1"/>
  <c r="M76" i="85"/>
  <c r="U76" i="85" s="1"/>
  <c r="M74" i="85"/>
  <c r="U74" i="85" s="1"/>
  <c r="M73" i="85"/>
  <c r="U73" i="85" s="1"/>
  <c r="M72" i="85"/>
  <c r="U72" i="85" s="1"/>
  <c r="M71" i="85"/>
  <c r="U71" i="85" s="1"/>
  <c r="M70" i="85"/>
  <c r="U70" i="85" s="1"/>
  <c r="M68" i="85"/>
  <c r="U68" i="85" s="1"/>
  <c r="M67" i="85"/>
  <c r="U67" i="85" s="1"/>
  <c r="M66" i="85"/>
  <c r="U66" i="85" s="1"/>
  <c r="M65" i="85"/>
  <c r="U65" i="85" s="1"/>
  <c r="M64" i="85"/>
  <c r="U64" i="85" s="1"/>
  <c r="M62" i="85"/>
  <c r="U62" i="85" s="1"/>
  <c r="M61" i="85"/>
  <c r="U61" i="85" s="1"/>
  <c r="M60" i="85"/>
  <c r="U60" i="85" s="1"/>
  <c r="M59" i="85"/>
  <c r="U59" i="85" s="1"/>
  <c r="M58" i="85"/>
  <c r="U58" i="85" s="1"/>
  <c r="M56" i="85"/>
  <c r="U56" i="85" s="1"/>
  <c r="M55" i="85"/>
  <c r="U55" i="85" s="1"/>
  <c r="M54" i="85"/>
  <c r="U54" i="85" s="1"/>
  <c r="M53" i="85"/>
  <c r="U53" i="85" s="1"/>
  <c r="M52" i="85"/>
  <c r="U52" i="85" s="1"/>
  <c r="M50" i="85"/>
  <c r="U50" i="85" s="1"/>
  <c r="M49" i="85"/>
  <c r="U49" i="85" s="1"/>
  <c r="M48" i="85"/>
  <c r="U48" i="85" s="1"/>
  <c r="M47" i="85"/>
  <c r="U47" i="85" s="1"/>
  <c r="M46" i="85"/>
  <c r="U46" i="85" s="1"/>
  <c r="M44" i="85"/>
  <c r="U44" i="85" s="1"/>
  <c r="M43" i="85"/>
  <c r="U43" i="85" s="1"/>
  <c r="M42" i="85"/>
  <c r="U42" i="85" s="1"/>
  <c r="M41" i="85"/>
  <c r="U41" i="85" s="1"/>
  <c r="M40" i="85"/>
  <c r="U40" i="85" s="1"/>
  <c r="M38" i="85"/>
  <c r="U38" i="85" s="1"/>
  <c r="M37" i="85"/>
  <c r="U37" i="85" s="1"/>
  <c r="M36" i="85"/>
  <c r="U36" i="85" s="1"/>
  <c r="M35" i="85"/>
  <c r="U35" i="85" s="1"/>
  <c r="M34" i="85"/>
  <c r="U34" i="85" s="1"/>
  <c r="M32" i="85"/>
  <c r="U32" i="85" s="1"/>
  <c r="M31" i="85"/>
  <c r="U31" i="85" s="1"/>
  <c r="M30" i="85"/>
  <c r="U30" i="85" s="1"/>
  <c r="M29" i="85"/>
  <c r="U29" i="85" s="1"/>
  <c r="M28" i="85"/>
  <c r="U28" i="85" s="1"/>
  <c r="M26" i="85"/>
  <c r="U26" i="85" s="1"/>
  <c r="M25" i="85"/>
  <c r="U25" i="85" s="1"/>
  <c r="M24" i="85"/>
  <c r="U24" i="85" s="1"/>
  <c r="M23" i="85"/>
  <c r="U23" i="85" s="1"/>
  <c r="M22" i="85"/>
  <c r="U22" i="85" s="1"/>
  <c r="M20" i="85"/>
  <c r="U20" i="85" s="1"/>
  <c r="M19" i="85"/>
  <c r="U19" i="85" s="1"/>
  <c r="M18" i="85"/>
  <c r="U18" i="85" s="1"/>
  <c r="M17" i="85"/>
  <c r="U17" i="85" s="1"/>
  <c r="M16" i="85"/>
  <c r="U16" i="85" s="1"/>
  <c r="M14" i="85"/>
  <c r="U14" i="85" s="1"/>
  <c r="M13" i="85"/>
  <c r="U13" i="85" s="1"/>
  <c r="M12" i="85"/>
  <c r="U12" i="85" s="1"/>
  <c r="M11" i="85"/>
  <c r="U11" i="85" s="1"/>
  <c r="M10" i="85"/>
  <c r="U10" i="85" s="1"/>
  <c r="M8" i="85"/>
  <c r="U8" i="85" s="1"/>
  <c r="M7" i="85"/>
  <c r="U7" i="85" s="1"/>
  <c r="M6" i="85"/>
  <c r="U6" i="85" s="1"/>
  <c r="M5" i="85"/>
  <c r="U5" i="85" s="1"/>
  <c r="M4" i="85"/>
  <c r="U4" i="85" s="1"/>
  <c r="X4" i="85" s="1"/>
  <c r="M4" i="85" a="1"/>
  <c r="M93" i="85" s="1"/>
  <c r="U93" i="85" s="1"/>
  <c r="G4" i="85"/>
  <c r="F4" i="85"/>
  <c r="AT3" i="85"/>
  <c r="R3" i="85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R67" i="84"/>
  <c r="G67" i="84"/>
  <c r="F67" i="84"/>
  <c r="V66" i="84"/>
  <c r="G66" i="84"/>
  <c r="F66" i="84"/>
  <c r="G65" i="84"/>
  <c r="F65" i="84"/>
  <c r="G64" i="84"/>
  <c r="F64" i="84"/>
  <c r="R63" i="84"/>
  <c r="G63" i="84"/>
  <c r="F63" i="84"/>
  <c r="V62" i="84"/>
  <c r="G62" i="84"/>
  <c r="F62" i="84"/>
  <c r="G61" i="84"/>
  <c r="F61" i="84"/>
  <c r="G60" i="84"/>
  <c r="F60" i="84"/>
  <c r="V59" i="84"/>
  <c r="R59" i="84"/>
  <c r="G59" i="84"/>
  <c r="F59" i="84"/>
  <c r="G58" i="84"/>
  <c r="F58" i="84"/>
  <c r="R57" i="84"/>
  <c r="G57" i="84"/>
  <c r="F57" i="84"/>
  <c r="G56" i="84"/>
  <c r="F56" i="84"/>
  <c r="G55" i="84"/>
  <c r="F55" i="84"/>
  <c r="R54" i="84"/>
  <c r="G54" i="84"/>
  <c r="F54" i="84"/>
  <c r="R53" i="84"/>
  <c r="G53" i="84"/>
  <c r="F53" i="84"/>
  <c r="G52" i="84"/>
  <c r="F52" i="84"/>
  <c r="V51" i="84"/>
  <c r="R51" i="84"/>
  <c r="G51" i="84"/>
  <c r="F51" i="84"/>
  <c r="R50" i="84"/>
  <c r="G50" i="84"/>
  <c r="F50" i="84"/>
  <c r="G49" i="84"/>
  <c r="F49" i="84"/>
  <c r="R48" i="84"/>
  <c r="G48" i="84"/>
  <c r="F48" i="84"/>
  <c r="R47" i="84"/>
  <c r="G47" i="84"/>
  <c r="F47" i="84"/>
  <c r="G46" i="84"/>
  <c r="F46" i="84"/>
  <c r="V45" i="84"/>
  <c r="R45" i="84"/>
  <c r="G45" i="84"/>
  <c r="F45" i="84"/>
  <c r="R44" i="84"/>
  <c r="G44" i="84"/>
  <c r="F44" i="84"/>
  <c r="G43" i="84"/>
  <c r="F43" i="84"/>
  <c r="R42" i="84"/>
  <c r="G42" i="84"/>
  <c r="F42" i="84"/>
  <c r="R41" i="84"/>
  <c r="G41" i="84"/>
  <c r="F41" i="84"/>
  <c r="G40" i="84"/>
  <c r="F40" i="84"/>
  <c r="V39" i="84"/>
  <c r="R39" i="84"/>
  <c r="G39" i="84"/>
  <c r="F39" i="84"/>
  <c r="R38" i="84"/>
  <c r="G38" i="84"/>
  <c r="F38" i="84"/>
  <c r="G37" i="84"/>
  <c r="F37" i="84"/>
  <c r="R36" i="84"/>
  <c r="G36" i="84"/>
  <c r="F36" i="84"/>
  <c r="R35" i="84"/>
  <c r="G35" i="84"/>
  <c r="F35" i="84"/>
  <c r="G34" i="84"/>
  <c r="F34" i="84"/>
  <c r="V33" i="84"/>
  <c r="R33" i="84"/>
  <c r="G33" i="84"/>
  <c r="F33" i="84"/>
  <c r="R32" i="84"/>
  <c r="G32" i="84"/>
  <c r="F32" i="84"/>
  <c r="G31" i="84"/>
  <c r="F31" i="84"/>
  <c r="R30" i="84"/>
  <c r="G30" i="84"/>
  <c r="F30" i="84"/>
  <c r="R29" i="84"/>
  <c r="G29" i="84"/>
  <c r="F29" i="84"/>
  <c r="G28" i="84"/>
  <c r="F28" i="84"/>
  <c r="V27" i="84"/>
  <c r="R27" i="84"/>
  <c r="G27" i="84"/>
  <c r="F27" i="84"/>
  <c r="R26" i="84"/>
  <c r="G26" i="84"/>
  <c r="F26" i="84"/>
  <c r="G25" i="84"/>
  <c r="F25" i="84"/>
  <c r="R24" i="84"/>
  <c r="G24" i="84"/>
  <c r="F24" i="84"/>
  <c r="R23" i="84"/>
  <c r="G23" i="84"/>
  <c r="F23" i="84"/>
  <c r="G22" i="84"/>
  <c r="F22" i="84"/>
  <c r="V21" i="84"/>
  <c r="R21" i="84"/>
  <c r="G21" i="84"/>
  <c r="F21" i="84"/>
  <c r="R20" i="84"/>
  <c r="G20" i="84"/>
  <c r="F20" i="84"/>
  <c r="G19" i="84"/>
  <c r="F19" i="84"/>
  <c r="R18" i="84"/>
  <c r="G18" i="84"/>
  <c r="F18" i="84"/>
  <c r="R17" i="84"/>
  <c r="G17" i="84"/>
  <c r="F17" i="84"/>
  <c r="G16" i="84"/>
  <c r="F16" i="84"/>
  <c r="V15" i="84"/>
  <c r="R15" i="84"/>
  <c r="G15" i="84"/>
  <c r="F15" i="84"/>
  <c r="R14" i="84"/>
  <c r="G14" i="84"/>
  <c r="F14" i="84"/>
  <c r="G13" i="84"/>
  <c r="F13" i="84"/>
  <c r="V12" i="84"/>
  <c r="R12" i="84"/>
  <c r="G12" i="84"/>
  <c r="F12" i="84"/>
  <c r="C12" i="84"/>
  <c r="C3" i="84" s="1"/>
  <c r="O3" i="84" s="1"/>
  <c r="G11" i="84"/>
  <c r="F11" i="84"/>
  <c r="R10" i="84"/>
  <c r="G10" i="84"/>
  <c r="F10" i="84"/>
  <c r="C10" i="84"/>
  <c r="V63" i="84" s="1"/>
  <c r="V9" i="84"/>
  <c r="R9" i="84"/>
  <c r="G9" i="84"/>
  <c r="F9" i="84"/>
  <c r="G8" i="84"/>
  <c r="F8" i="84"/>
  <c r="G7" i="84"/>
  <c r="F7" i="84"/>
  <c r="V6" i="84"/>
  <c r="U6" i="84"/>
  <c r="R6" i="84"/>
  <c r="G6" i="84"/>
  <c r="F6" i="84"/>
  <c r="C6" i="84"/>
  <c r="R69" i="84" s="1"/>
  <c r="G5" i="84"/>
  <c r="F5" i="84"/>
  <c r="C5" i="84"/>
  <c r="W4" i="84"/>
  <c r="R4" i="84"/>
  <c r="M68" i="84"/>
  <c r="U68" i="84" s="1"/>
  <c r="M66" i="84"/>
  <c r="U66" i="84" s="1"/>
  <c r="M65" i="84"/>
  <c r="U65" i="84" s="1"/>
  <c r="M64" i="84"/>
  <c r="U64" i="84" s="1"/>
  <c r="M62" i="84"/>
  <c r="U62" i="84" s="1"/>
  <c r="M60" i="84"/>
  <c r="U60" i="84" s="1"/>
  <c r="M59" i="84"/>
  <c r="U59" i="84" s="1"/>
  <c r="M58" i="84"/>
  <c r="U58" i="84" s="1"/>
  <c r="M56" i="84"/>
  <c r="U56" i="84" s="1"/>
  <c r="M54" i="84"/>
  <c r="U54" i="84" s="1"/>
  <c r="M53" i="84"/>
  <c r="U53" i="84" s="1"/>
  <c r="M52" i="84"/>
  <c r="U52" i="84" s="1"/>
  <c r="M50" i="84"/>
  <c r="U50" i="84" s="1"/>
  <c r="M48" i="84"/>
  <c r="U48" i="84" s="1"/>
  <c r="M47" i="84"/>
  <c r="U47" i="84" s="1"/>
  <c r="M46" i="84"/>
  <c r="U46" i="84" s="1"/>
  <c r="M44" i="84"/>
  <c r="U44" i="84" s="1"/>
  <c r="M42" i="84"/>
  <c r="U42" i="84" s="1"/>
  <c r="M41" i="84"/>
  <c r="U41" i="84" s="1"/>
  <c r="M40" i="84"/>
  <c r="U40" i="84" s="1"/>
  <c r="M38" i="84"/>
  <c r="U38" i="84" s="1"/>
  <c r="M36" i="84"/>
  <c r="U36" i="84" s="1"/>
  <c r="M35" i="84"/>
  <c r="U35" i="84" s="1"/>
  <c r="M34" i="84"/>
  <c r="U34" i="84" s="1"/>
  <c r="M32" i="84"/>
  <c r="U32" i="84" s="1"/>
  <c r="M30" i="84"/>
  <c r="U30" i="84" s="1"/>
  <c r="M29" i="84"/>
  <c r="U29" i="84" s="1"/>
  <c r="M28" i="84"/>
  <c r="U28" i="84" s="1"/>
  <c r="M26" i="84"/>
  <c r="U26" i="84" s="1"/>
  <c r="M24" i="84"/>
  <c r="U24" i="84" s="1"/>
  <c r="M23" i="84"/>
  <c r="U23" i="84" s="1"/>
  <c r="M22" i="84"/>
  <c r="U22" i="84" s="1"/>
  <c r="M20" i="84"/>
  <c r="U20" i="84" s="1"/>
  <c r="M18" i="84"/>
  <c r="U18" i="84" s="1"/>
  <c r="M17" i="84"/>
  <c r="U17" i="84" s="1"/>
  <c r="M16" i="84"/>
  <c r="U16" i="84" s="1"/>
  <c r="M14" i="84"/>
  <c r="U14" i="84" s="1"/>
  <c r="M12" i="84"/>
  <c r="U12" i="84" s="1"/>
  <c r="M11" i="84"/>
  <c r="U11" i="84" s="1"/>
  <c r="M10" i="84"/>
  <c r="U10" i="84" s="1"/>
  <c r="M8" i="84"/>
  <c r="U8" i="84" s="1"/>
  <c r="M6" i="84"/>
  <c r="M5" i="84"/>
  <c r="U5" i="84" s="1"/>
  <c r="M4" i="84"/>
  <c r="U4" i="84" s="1"/>
  <c r="M4" i="84" a="1"/>
  <c r="M67" i="84" s="1"/>
  <c r="U67" i="84" s="1"/>
  <c r="G4" i="84"/>
  <c r="F4" i="84"/>
  <c r="AT3" i="84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G77" i="83"/>
  <c r="F77" i="83"/>
  <c r="G76" i="83"/>
  <c r="F76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G65" i="83"/>
  <c r="F65" i="83"/>
  <c r="R64" i="83"/>
  <c r="G64" i="83"/>
  <c r="F64" i="83"/>
  <c r="R63" i="83"/>
  <c r="G63" i="83"/>
  <c r="F63" i="83"/>
  <c r="G62" i="83"/>
  <c r="F62" i="83"/>
  <c r="R61" i="83"/>
  <c r="G61" i="83"/>
  <c r="F61" i="83"/>
  <c r="R60" i="83"/>
  <c r="G60" i="83"/>
  <c r="F60" i="83"/>
  <c r="G59" i="83"/>
  <c r="F59" i="83"/>
  <c r="R58" i="83"/>
  <c r="G58" i="83"/>
  <c r="F58" i="83"/>
  <c r="R57" i="83"/>
  <c r="G57" i="83"/>
  <c r="F57" i="83"/>
  <c r="G56" i="83"/>
  <c r="F56" i="83"/>
  <c r="R55" i="83"/>
  <c r="G55" i="83"/>
  <c r="F55" i="83"/>
  <c r="R54" i="83"/>
  <c r="G54" i="83"/>
  <c r="F54" i="83"/>
  <c r="G53" i="83"/>
  <c r="F53" i="83"/>
  <c r="R52" i="83"/>
  <c r="G52" i="83"/>
  <c r="F52" i="83"/>
  <c r="R51" i="83"/>
  <c r="G51" i="83"/>
  <c r="F51" i="83"/>
  <c r="G50" i="83"/>
  <c r="F50" i="83"/>
  <c r="R49" i="83"/>
  <c r="G49" i="83"/>
  <c r="F49" i="83"/>
  <c r="R48" i="83"/>
  <c r="G48" i="83"/>
  <c r="F48" i="83"/>
  <c r="G47" i="83"/>
  <c r="F47" i="83"/>
  <c r="R46" i="83"/>
  <c r="G46" i="83"/>
  <c r="F46" i="83"/>
  <c r="R45" i="83"/>
  <c r="G45" i="83"/>
  <c r="F45" i="83"/>
  <c r="G44" i="83"/>
  <c r="F44" i="83"/>
  <c r="R43" i="83"/>
  <c r="G43" i="83"/>
  <c r="F43" i="83"/>
  <c r="R42" i="83"/>
  <c r="G42" i="83"/>
  <c r="F42" i="83"/>
  <c r="G41" i="83"/>
  <c r="F41" i="83"/>
  <c r="R40" i="83"/>
  <c r="G40" i="83"/>
  <c r="F40" i="83"/>
  <c r="R39" i="83"/>
  <c r="G39" i="83"/>
  <c r="F39" i="83"/>
  <c r="U38" i="83"/>
  <c r="G38" i="83"/>
  <c r="F38" i="83"/>
  <c r="R37" i="83"/>
  <c r="G37" i="83"/>
  <c r="F37" i="83"/>
  <c r="R36" i="83"/>
  <c r="G36" i="83"/>
  <c r="F36" i="83"/>
  <c r="G35" i="83"/>
  <c r="F35" i="83"/>
  <c r="R34" i="83"/>
  <c r="G34" i="83"/>
  <c r="F34" i="83"/>
  <c r="R33" i="83"/>
  <c r="G33" i="83"/>
  <c r="F33" i="83"/>
  <c r="G32" i="83"/>
  <c r="F32" i="83"/>
  <c r="R31" i="83"/>
  <c r="G31" i="83"/>
  <c r="F31" i="83"/>
  <c r="R30" i="83"/>
  <c r="G30" i="83"/>
  <c r="F30" i="83"/>
  <c r="G29" i="83"/>
  <c r="F29" i="83"/>
  <c r="R28" i="83"/>
  <c r="G28" i="83"/>
  <c r="F28" i="83"/>
  <c r="R27" i="83"/>
  <c r="G27" i="83"/>
  <c r="F27" i="83"/>
  <c r="G26" i="83"/>
  <c r="F26" i="83"/>
  <c r="R25" i="83"/>
  <c r="G25" i="83"/>
  <c r="F25" i="83"/>
  <c r="R24" i="83"/>
  <c r="G24" i="83"/>
  <c r="F24" i="83"/>
  <c r="G23" i="83"/>
  <c r="F23" i="83"/>
  <c r="U22" i="83"/>
  <c r="R22" i="83"/>
  <c r="G22" i="83"/>
  <c r="F22" i="83"/>
  <c r="R21" i="83"/>
  <c r="G21" i="83"/>
  <c r="F21" i="83"/>
  <c r="G20" i="83"/>
  <c r="F20" i="83"/>
  <c r="R19" i="83"/>
  <c r="G19" i="83"/>
  <c r="F19" i="83"/>
  <c r="R18" i="83"/>
  <c r="G18" i="83"/>
  <c r="F18" i="83"/>
  <c r="G17" i="83"/>
  <c r="F17" i="83"/>
  <c r="R16" i="83"/>
  <c r="G16" i="83"/>
  <c r="F16" i="83"/>
  <c r="R15" i="83"/>
  <c r="G15" i="83"/>
  <c r="F15" i="83"/>
  <c r="G14" i="83"/>
  <c r="F14" i="83"/>
  <c r="R13" i="83"/>
  <c r="G13" i="83"/>
  <c r="F13" i="83"/>
  <c r="R12" i="83"/>
  <c r="G12" i="83"/>
  <c r="F12" i="83"/>
  <c r="C12" i="83"/>
  <c r="C3" i="83" s="1"/>
  <c r="O3" i="83" s="1"/>
  <c r="R11" i="83"/>
  <c r="G11" i="83"/>
  <c r="F11" i="83"/>
  <c r="G10" i="83"/>
  <c r="F10" i="83"/>
  <c r="C10" i="83"/>
  <c r="V5" i="83" s="1"/>
  <c r="V9" i="83"/>
  <c r="G9" i="83"/>
  <c r="F9" i="83"/>
  <c r="V8" i="83"/>
  <c r="G8" i="83"/>
  <c r="F8" i="83"/>
  <c r="V7" i="83"/>
  <c r="R7" i="83"/>
  <c r="G7" i="83"/>
  <c r="F7" i="83"/>
  <c r="R6" i="83"/>
  <c r="G6" i="83"/>
  <c r="F6" i="83"/>
  <c r="C6" i="83"/>
  <c r="R5" i="83"/>
  <c r="G5" i="83"/>
  <c r="F5" i="83"/>
  <c r="C5" i="83"/>
  <c r="W4" i="83"/>
  <c r="M79" i="83"/>
  <c r="U79" i="83" s="1"/>
  <c r="M78" i="83"/>
  <c r="U78" i="83" s="1"/>
  <c r="M77" i="83"/>
  <c r="U77" i="83" s="1"/>
  <c r="M76" i="83"/>
  <c r="U76" i="83" s="1"/>
  <c r="M74" i="83"/>
  <c r="U74" i="83" s="1"/>
  <c r="M73" i="83"/>
  <c r="U73" i="83" s="1"/>
  <c r="M72" i="83"/>
  <c r="U72" i="83" s="1"/>
  <c r="M71" i="83"/>
  <c r="U71" i="83" s="1"/>
  <c r="M70" i="83"/>
  <c r="U70" i="83" s="1"/>
  <c r="M68" i="83"/>
  <c r="U68" i="83" s="1"/>
  <c r="M67" i="83"/>
  <c r="U67" i="83" s="1"/>
  <c r="M66" i="83"/>
  <c r="U66" i="83" s="1"/>
  <c r="M65" i="83"/>
  <c r="U65" i="83" s="1"/>
  <c r="M64" i="83"/>
  <c r="U64" i="83" s="1"/>
  <c r="M62" i="83"/>
  <c r="U62" i="83" s="1"/>
  <c r="M61" i="83"/>
  <c r="U61" i="83" s="1"/>
  <c r="M60" i="83"/>
  <c r="U60" i="83" s="1"/>
  <c r="M59" i="83"/>
  <c r="U59" i="83" s="1"/>
  <c r="M58" i="83"/>
  <c r="U58" i="83" s="1"/>
  <c r="M56" i="83"/>
  <c r="U56" i="83" s="1"/>
  <c r="M55" i="83"/>
  <c r="U55" i="83" s="1"/>
  <c r="M54" i="83"/>
  <c r="U54" i="83" s="1"/>
  <c r="M53" i="83"/>
  <c r="U53" i="83" s="1"/>
  <c r="M52" i="83"/>
  <c r="U52" i="83" s="1"/>
  <c r="M50" i="83"/>
  <c r="U50" i="83" s="1"/>
  <c r="M49" i="83"/>
  <c r="U49" i="83" s="1"/>
  <c r="M48" i="83"/>
  <c r="U48" i="83" s="1"/>
  <c r="M47" i="83"/>
  <c r="U47" i="83" s="1"/>
  <c r="M46" i="83"/>
  <c r="U46" i="83" s="1"/>
  <c r="M44" i="83"/>
  <c r="U44" i="83" s="1"/>
  <c r="M43" i="83"/>
  <c r="U43" i="83" s="1"/>
  <c r="M42" i="83"/>
  <c r="U42" i="83" s="1"/>
  <c r="M41" i="83"/>
  <c r="U41" i="83" s="1"/>
  <c r="M40" i="83"/>
  <c r="U40" i="83" s="1"/>
  <c r="M38" i="83"/>
  <c r="M37" i="83"/>
  <c r="U37" i="83" s="1"/>
  <c r="M36" i="83"/>
  <c r="U36" i="83" s="1"/>
  <c r="M35" i="83"/>
  <c r="U35" i="83" s="1"/>
  <c r="M34" i="83"/>
  <c r="U34" i="83" s="1"/>
  <c r="M32" i="83"/>
  <c r="U32" i="83" s="1"/>
  <c r="M31" i="83"/>
  <c r="U31" i="83" s="1"/>
  <c r="M30" i="83"/>
  <c r="U30" i="83" s="1"/>
  <c r="M29" i="83"/>
  <c r="U29" i="83" s="1"/>
  <c r="M28" i="83"/>
  <c r="U28" i="83" s="1"/>
  <c r="M26" i="83"/>
  <c r="U26" i="83" s="1"/>
  <c r="M25" i="83"/>
  <c r="U25" i="83" s="1"/>
  <c r="M24" i="83"/>
  <c r="U24" i="83" s="1"/>
  <c r="M23" i="83"/>
  <c r="U23" i="83" s="1"/>
  <c r="M22" i="83"/>
  <c r="M20" i="83"/>
  <c r="U20" i="83" s="1"/>
  <c r="M19" i="83"/>
  <c r="U19" i="83" s="1"/>
  <c r="M18" i="83"/>
  <c r="U18" i="83" s="1"/>
  <c r="M17" i="83"/>
  <c r="U17" i="83" s="1"/>
  <c r="M16" i="83"/>
  <c r="U16" i="83" s="1"/>
  <c r="M14" i="83"/>
  <c r="U14" i="83" s="1"/>
  <c r="M13" i="83"/>
  <c r="U13" i="83" s="1"/>
  <c r="M12" i="83"/>
  <c r="U12" i="83" s="1"/>
  <c r="M11" i="83"/>
  <c r="U11" i="83" s="1"/>
  <c r="M10" i="83"/>
  <c r="U10" i="83" s="1"/>
  <c r="M8" i="83"/>
  <c r="U8" i="83" s="1"/>
  <c r="M7" i="83"/>
  <c r="U7" i="83" s="1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R3" i="83"/>
  <c r="AH3" i="83" s="1"/>
  <c r="AQ3" i="83" s="1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V88" i="82"/>
  <c r="G88" i="82"/>
  <c r="F88" i="82"/>
  <c r="G87" i="82"/>
  <c r="F87" i="82"/>
  <c r="G86" i="82"/>
  <c r="F86" i="82"/>
  <c r="V85" i="82"/>
  <c r="G85" i="82"/>
  <c r="F85" i="82"/>
  <c r="G84" i="82"/>
  <c r="F84" i="82"/>
  <c r="G83" i="82"/>
  <c r="F83" i="82"/>
  <c r="V82" i="82"/>
  <c r="G82" i="82"/>
  <c r="F82" i="82"/>
  <c r="G81" i="82"/>
  <c r="F81" i="82"/>
  <c r="G80" i="82"/>
  <c r="F80" i="82"/>
  <c r="V79" i="82"/>
  <c r="G79" i="82"/>
  <c r="F79" i="82"/>
  <c r="G78" i="82"/>
  <c r="F78" i="82"/>
  <c r="G77" i="82"/>
  <c r="F77" i="82"/>
  <c r="V76" i="82"/>
  <c r="G76" i="82"/>
  <c r="F76" i="82"/>
  <c r="G75" i="82"/>
  <c r="F75" i="82"/>
  <c r="G74" i="82"/>
  <c r="F74" i="82"/>
  <c r="V73" i="82"/>
  <c r="G73" i="82"/>
  <c r="F73" i="82"/>
  <c r="G72" i="82"/>
  <c r="F72" i="82"/>
  <c r="G71" i="82"/>
  <c r="F71" i="82"/>
  <c r="V70" i="82"/>
  <c r="G70" i="82"/>
  <c r="F70" i="82"/>
  <c r="G69" i="82"/>
  <c r="F69" i="82"/>
  <c r="G68" i="82"/>
  <c r="F68" i="82"/>
  <c r="V67" i="82"/>
  <c r="G67" i="82"/>
  <c r="F67" i="82"/>
  <c r="G66" i="82"/>
  <c r="F66" i="82"/>
  <c r="G65" i="82"/>
  <c r="F65" i="82"/>
  <c r="V64" i="82"/>
  <c r="G64" i="82"/>
  <c r="F64" i="82"/>
  <c r="G63" i="82"/>
  <c r="F63" i="82"/>
  <c r="G62" i="82"/>
  <c r="F62" i="82"/>
  <c r="V61" i="82"/>
  <c r="G61" i="82"/>
  <c r="F61" i="82"/>
  <c r="G60" i="82"/>
  <c r="F60" i="82"/>
  <c r="G59" i="82"/>
  <c r="F59" i="82"/>
  <c r="V58" i="82"/>
  <c r="G58" i="82"/>
  <c r="F58" i="82"/>
  <c r="G57" i="82"/>
  <c r="F57" i="82"/>
  <c r="G56" i="82"/>
  <c r="F56" i="82"/>
  <c r="R55" i="82"/>
  <c r="G55" i="82"/>
  <c r="F55" i="82"/>
  <c r="R54" i="82"/>
  <c r="G54" i="82"/>
  <c r="F54" i="82"/>
  <c r="G53" i="82"/>
  <c r="F53" i="82"/>
  <c r="G52" i="82"/>
  <c r="F52" i="82"/>
  <c r="G51" i="82"/>
  <c r="F51" i="82"/>
  <c r="G50" i="82"/>
  <c r="F50" i="82"/>
  <c r="V49" i="82"/>
  <c r="G49" i="82"/>
  <c r="F49" i="82"/>
  <c r="G48" i="82"/>
  <c r="F48" i="82"/>
  <c r="G47" i="82"/>
  <c r="F47" i="82"/>
  <c r="R46" i="82"/>
  <c r="G46" i="82"/>
  <c r="F46" i="82"/>
  <c r="R45" i="82"/>
  <c r="G45" i="82"/>
  <c r="F45" i="82"/>
  <c r="G44" i="82"/>
  <c r="F44" i="82"/>
  <c r="G43" i="82"/>
  <c r="F43" i="82"/>
  <c r="G42" i="82"/>
  <c r="F42" i="82"/>
  <c r="G41" i="82"/>
  <c r="F41" i="82"/>
  <c r="V40" i="82"/>
  <c r="G40" i="82"/>
  <c r="F40" i="82"/>
  <c r="G39" i="82"/>
  <c r="F39" i="82"/>
  <c r="G38" i="82"/>
  <c r="F38" i="82"/>
  <c r="R37" i="82"/>
  <c r="G37" i="82"/>
  <c r="F37" i="82"/>
  <c r="R36" i="82"/>
  <c r="G36" i="82"/>
  <c r="F36" i="82"/>
  <c r="G35" i="82"/>
  <c r="F35" i="82"/>
  <c r="G34" i="82"/>
  <c r="F34" i="82"/>
  <c r="G33" i="82"/>
  <c r="F33" i="82"/>
  <c r="G32" i="82"/>
  <c r="F32" i="82"/>
  <c r="V31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G26" i="82"/>
  <c r="F26" i="82"/>
  <c r="G25" i="82"/>
  <c r="F25" i="82"/>
  <c r="G24" i="82"/>
  <c r="F24" i="82"/>
  <c r="G23" i="82"/>
  <c r="F23" i="82"/>
  <c r="V22" i="82"/>
  <c r="G22" i="82"/>
  <c r="F22" i="82"/>
  <c r="U21" i="82"/>
  <c r="G21" i="82"/>
  <c r="F21" i="82"/>
  <c r="G20" i="82"/>
  <c r="F20" i="82"/>
  <c r="R19" i="82"/>
  <c r="G19" i="82"/>
  <c r="F19" i="82"/>
  <c r="R18" i="82"/>
  <c r="G18" i="82"/>
  <c r="F18" i="82"/>
  <c r="G17" i="82"/>
  <c r="F17" i="82"/>
  <c r="G16" i="82"/>
  <c r="F16" i="82"/>
  <c r="G15" i="82"/>
  <c r="F15" i="82"/>
  <c r="V14" i="82"/>
  <c r="G14" i="82"/>
  <c r="F14" i="82"/>
  <c r="R13" i="82"/>
  <c r="G13" i="82"/>
  <c r="F13" i="82"/>
  <c r="R12" i="82"/>
  <c r="G12" i="82"/>
  <c r="F12" i="82"/>
  <c r="C12" i="82"/>
  <c r="C3" i="82" s="1"/>
  <c r="O3" i="82" s="1"/>
  <c r="G11" i="82"/>
  <c r="F11" i="82"/>
  <c r="G10" i="82"/>
  <c r="F10" i="82"/>
  <c r="C10" i="82"/>
  <c r="V10" i="82" s="1"/>
  <c r="V9" i="82"/>
  <c r="G9" i="82"/>
  <c r="F9" i="82"/>
  <c r="V8" i="82"/>
  <c r="G8" i="82"/>
  <c r="F8" i="82"/>
  <c r="G7" i="82"/>
  <c r="F7" i="82"/>
  <c r="G6" i="82"/>
  <c r="F6" i="82"/>
  <c r="C6" i="82"/>
  <c r="R53" i="82" s="1"/>
  <c r="V5" i="82"/>
  <c r="G5" i="82"/>
  <c r="F5" i="82"/>
  <c r="C5" i="82"/>
  <c r="W4" i="82"/>
  <c r="V4" i="82"/>
  <c r="Y4" i="82" s="1"/>
  <c r="M84" i="82"/>
  <c r="U84" i="82" s="1"/>
  <c r="M77" i="82"/>
  <c r="U77" i="82" s="1"/>
  <c r="M70" i="82"/>
  <c r="U70" i="82" s="1"/>
  <c r="M63" i="82"/>
  <c r="U63" i="82" s="1"/>
  <c r="M56" i="82"/>
  <c r="U56" i="82" s="1"/>
  <c r="M50" i="82"/>
  <c r="U50" i="82" s="1"/>
  <c r="M48" i="82"/>
  <c r="U48" i="82" s="1"/>
  <c r="M42" i="82"/>
  <c r="U42" i="82" s="1"/>
  <c r="M41" i="82"/>
  <c r="U41" i="82" s="1"/>
  <c r="M35" i="82"/>
  <c r="U35" i="82" s="1"/>
  <c r="M34" i="82"/>
  <c r="U34" i="82" s="1"/>
  <c r="M28" i="82"/>
  <c r="U28" i="82" s="1"/>
  <c r="M27" i="82"/>
  <c r="U27" i="82" s="1"/>
  <c r="M21" i="82"/>
  <c r="M20" i="82"/>
  <c r="U20" i="82" s="1"/>
  <c r="M14" i="82"/>
  <c r="U14" i="82" s="1"/>
  <c r="M12" i="82"/>
  <c r="U12" i="82" s="1"/>
  <c r="M6" i="82"/>
  <c r="U6" i="82" s="1"/>
  <c r="M5" i="82"/>
  <c r="U5" i="82" s="1"/>
  <c r="M4" i="82" a="1"/>
  <c r="M88" i="82" s="1"/>
  <c r="U88" i="82" s="1"/>
  <c r="G4" i="82"/>
  <c r="F4" i="82"/>
  <c r="AT3" i="82"/>
  <c r="S98" i="81"/>
  <c r="R98" i="81"/>
  <c r="G98" i="81"/>
  <c r="F98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R64" i="81"/>
  <c r="G64" i="81"/>
  <c r="F64" i="81"/>
  <c r="R63" i="81"/>
  <c r="G63" i="81"/>
  <c r="F63" i="81"/>
  <c r="R62" i="81"/>
  <c r="G62" i="81"/>
  <c r="F62" i="81"/>
  <c r="U61" i="81"/>
  <c r="R61" i="81"/>
  <c r="G61" i="81"/>
  <c r="F61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R31" i="81"/>
  <c r="G31" i="81"/>
  <c r="F31" i="81"/>
  <c r="R30" i="81"/>
  <c r="G30" i="81"/>
  <c r="F30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U25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R13" i="81"/>
  <c r="G13" i="81"/>
  <c r="F13" i="81"/>
  <c r="R12" i="81"/>
  <c r="G12" i="81"/>
  <c r="F12" i="81"/>
  <c r="C12" i="81"/>
  <c r="C3" i="81" s="1"/>
  <c r="O3" i="81" s="1"/>
  <c r="R11" i="81"/>
  <c r="G11" i="81"/>
  <c r="F11" i="81"/>
  <c r="R10" i="81"/>
  <c r="G10" i="81"/>
  <c r="F10" i="81"/>
  <c r="C10" i="81"/>
  <c r="V94" i="81" s="1"/>
  <c r="V9" i="81"/>
  <c r="R9" i="81"/>
  <c r="G9" i="81"/>
  <c r="F9" i="81"/>
  <c r="R8" i="81"/>
  <c r="G8" i="81"/>
  <c r="F8" i="81"/>
  <c r="R7" i="81"/>
  <c r="G7" i="81"/>
  <c r="F7" i="81"/>
  <c r="R6" i="81"/>
  <c r="G6" i="81"/>
  <c r="F6" i="81"/>
  <c r="U5" i="81"/>
  <c r="R5" i="81"/>
  <c r="G5" i="81"/>
  <c r="F5" i="81"/>
  <c r="C5" i="81"/>
  <c r="W4" i="81"/>
  <c r="V4" i="81"/>
  <c r="Y4" i="81" s="1"/>
  <c r="R4" i="81"/>
  <c r="M98" i="81"/>
  <c r="U98" i="81" s="1"/>
  <c r="M97" i="81"/>
  <c r="U97" i="81" s="1"/>
  <c r="M96" i="81"/>
  <c r="U96" i="81" s="1"/>
  <c r="M95" i="81"/>
  <c r="U95" i="81" s="1"/>
  <c r="M94" i="81"/>
  <c r="U94" i="81" s="1"/>
  <c r="M92" i="81"/>
  <c r="U92" i="81" s="1"/>
  <c r="M91" i="81"/>
  <c r="U91" i="81" s="1"/>
  <c r="M90" i="81"/>
  <c r="U90" i="81" s="1"/>
  <c r="M89" i="81"/>
  <c r="U89" i="81" s="1"/>
  <c r="M88" i="81"/>
  <c r="U88" i="81" s="1"/>
  <c r="M86" i="81"/>
  <c r="U86" i="81" s="1"/>
  <c r="M85" i="81"/>
  <c r="U85" i="81" s="1"/>
  <c r="M84" i="81"/>
  <c r="U84" i="81" s="1"/>
  <c r="M83" i="81"/>
  <c r="U83" i="81" s="1"/>
  <c r="M82" i="81"/>
  <c r="U82" i="81" s="1"/>
  <c r="M80" i="81"/>
  <c r="U80" i="81" s="1"/>
  <c r="M79" i="81"/>
  <c r="U79" i="81" s="1"/>
  <c r="M78" i="81"/>
  <c r="U78" i="81" s="1"/>
  <c r="M77" i="81"/>
  <c r="U77" i="81" s="1"/>
  <c r="M76" i="81"/>
  <c r="U76" i="81" s="1"/>
  <c r="M74" i="81"/>
  <c r="U74" i="81" s="1"/>
  <c r="M73" i="81"/>
  <c r="U73" i="81" s="1"/>
  <c r="M72" i="81"/>
  <c r="U72" i="81" s="1"/>
  <c r="M71" i="81"/>
  <c r="U71" i="81" s="1"/>
  <c r="M70" i="81"/>
  <c r="U70" i="81" s="1"/>
  <c r="M68" i="81"/>
  <c r="U68" i="81" s="1"/>
  <c r="M67" i="81"/>
  <c r="U67" i="81" s="1"/>
  <c r="M66" i="81"/>
  <c r="U66" i="81" s="1"/>
  <c r="M65" i="81"/>
  <c r="U65" i="81" s="1"/>
  <c r="M64" i="81"/>
  <c r="U64" i="81" s="1"/>
  <c r="M62" i="81"/>
  <c r="U62" i="81" s="1"/>
  <c r="M61" i="81"/>
  <c r="M60" i="81"/>
  <c r="U60" i="81" s="1"/>
  <c r="M59" i="81"/>
  <c r="U59" i="81" s="1"/>
  <c r="M58" i="81"/>
  <c r="U58" i="81" s="1"/>
  <c r="M56" i="81"/>
  <c r="U56" i="81" s="1"/>
  <c r="M55" i="81"/>
  <c r="U55" i="81" s="1"/>
  <c r="M54" i="81"/>
  <c r="U54" i="81" s="1"/>
  <c r="M53" i="81"/>
  <c r="U53" i="81" s="1"/>
  <c r="M52" i="81"/>
  <c r="U52" i="81" s="1"/>
  <c r="M50" i="81"/>
  <c r="U50" i="81" s="1"/>
  <c r="M49" i="81"/>
  <c r="U49" i="81" s="1"/>
  <c r="M48" i="81"/>
  <c r="U48" i="81" s="1"/>
  <c r="M47" i="81"/>
  <c r="U47" i="81" s="1"/>
  <c r="M46" i="81"/>
  <c r="U46" i="81" s="1"/>
  <c r="M44" i="81"/>
  <c r="U44" i="81" s="1"/>
  <c r="M43" i="81"/>
  <c r="U43" i="81" s="1"/>
  <c r="M42" i="81"/>
  <c r="U42" i="81" s="1"/>
  <c r="M41" i="81"/>
  <c r="U41" i="81" s="1"/>
  <c r="M40" i="81"/>
  <c r="U40" i="81" s="1"/>
  <c r="M38" i="81"/>
  <c r="U38" i="81" s="1"/>
  <c r="M37" i="81"/>
  <c r="U37" i="81" s="1"/>
  <c r="M36" i="81"/>
  <c r="U36" i="81" s="1"/>
  <c r="M35" i="81"/>
  <c r="U35" i="81" s="1"/>
  <c r="M34" i="81"/>
  <c r="U34" i="81" s="1"/>
  <c r="M32" i="81"/>
  <c r="U32" i="81" s="1"/>
  <c r="M31" i="81"/>
  <c r="U31" i="81" s="1"/>
  <c r="M30" i="81"/>
  <c r="U30" i="81" s="1"/>
  <c r="M29" i="81"/>
  <c r="U29" i="81" s="1"/>
  <c r="M28" i="81"/>
  <c r="U28" i="81" s="1"/>
  <c r="M26" i="81"/>
  <c r="U26" i="81" s="1"/>
  <c r="M25" i="81"/>
  <c r="M24" i="81"/>
  <c r="U24" i="81" s="1"/>
  <c r="M23" i="81"/>
  <c r="U23" i="81" s="1"/>
  <c r="M22" i="81"/>
  <c r="U22" i="81" s="1"/>
  <c r="M20" i="81"/>
  <c r="U20" i="81" s="1"/>
  <c r="M19" i="81"/>
  <c r="U19" i="81" s="1"/>
  <c r="M18" i="81"/>
  <c r="U18" i="81" s="1"/>
  <c r="M17" i="81"/>
  <c r="U17" i="81" s="1"/>
  <c r="M16" i="81"/>
  <c r="U16" i="81" s="1"/>
  <c r="M14" i="81"/>
  <c r="U14" i="81" s="1"/>
  <c r="M13" i="81"/>
  <c r="U13" i="81" s="1"/>
  <c r="M12" i="81"/>
  <c r="U12" i="81" s="1"/>
  <c r="M11" i="81"/>
  <c r="U11" i="81" s="1"/>
  <c r="M10" i="81"/>
  <c r="U10" i="81" s="1"/>
  <c r="M8" i="81"/>
  <c r="U8" i="81" s="1"/>
  <c r="M7" i="81"/>
  <c r="U7" i="81" s="1"/>
  <c r="M6" i="81"/>
  <c r="U6" i="81" s="1"/>
  <c r="M5" i="81"/>
  <c r="M4" i="81"/>
  <c r="U4" i="81" s="1"/>
  <c r="X4" i="81" s="1"/>
  <c r="M4" i="81" a="1"/>
  <c r="M93" i="81" s="1"/>
  <c r="U93" i="81" s="1"/>
  <c r="G4" i="81"/>
  <c r="F4" i="81"/>
  <c r="AT3" i="81"/>
  <c r="R3" i="8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G66" i="80"/>
  <c r="F66" i="80"/>
  <c r="G65" i="80"/>
  <c r="F65" i="80"/>
  <c r="G64" i="80"/>
  <c r="F64" i="80"/>
  <c r="G63" i="80"/>
  <c r="F63" i="80"/>
  <c r="G62" i="80"/>
  <c r="F62" i="80"/>
  <c r="G61" i="80"/>
  <c r="F61" i="80"/>
  <c r="G60" i="80"/>
  <c r="F60" i="80"/>
  <c r="G59" i="80"/>
  <c r="F59" i="80"/>
  <c r="G58" i="80"/>
  <c r="F58" i="80"/>
  <c r="G57" i="80"/>
  <c r="F57" i="80"/>
  <c r="G56" i="80"/>
  <c r="F56" i="80"/>
  <c r="G55" i="80"/>
  <c r="F55" i="80"/>
  <c r="G54" i="80"/>
  <c r="F54" i="80"/>
  <c r="G53" i="80"/>
  <c r="F53" i="80"/>
  <c r="G52" i="80"/>
  <c r="F52" i="80"/>
  <c r="G51" i="80"/>
  <c r="F51" i="80"/>
  <c r="G50" i="80"/>
  <c r="F50" i="80"/>
  <c r="G49" i="80"/>
  <c r="F49" i="80"/>
  <c r="G48" i="80"/>
  <c r="F48" i="80"/>
  <c r="G47" i="80"/>
  <c r="F47" i="80"/>
  <c r="G46" i="80"/>
  <c r="F46" i="80"/>
  <c r="G45" i="80"/>
  <c r="F45" i="80"/>
  <c r="G44" i="80"/>
  <c r="F44" i="80"/>
  <c r="G43" i="80"/>
  <c r="F43" i="80"/>
  <c r="G42" i="80"/>
  <c r="F42" i="80"/>
  <c r="G41" i="80"/>
  <c r="F41" i="80"/>
  <c r="G40" i="80"/>
  <c r="F40" i="80"/>
  <c r="G39" i="80"/>
  <c r="F39" i="80"/>
  <c r="G38" i="80"/>
  <c r="F38" i="80"/>
  <c r="G37" i="80"/>
  <c r="F37" i="80"/>
  <c r="G36" i="80"/>
  <c r="F36" i="80"/>
  <c r="G35" i="80"/>
  <c r="F35" i="80"/>
  <c r="G34" i="80"/>
  <c r="F34" i="80"/>
  <c r="G33" i="80"/>
  <c r="F33" i="80"/>
  <c r="G32" i="80"/>
  <c r="F32" i="80"/>
  <c r="G31" i="80"/>
  <c r="F31" i="80"/>
  <c r="R30" i="80"/>
  <c r="G30" i="80"/>
  <c r="F30" i="80"/>
  <c r="G29" i="80"/>
  <c r="F29" i="80"/>
  <c r="G28" i="80"/>
  <c r="F28" i="80"/>
  <c r="G27" i="80"/>
  <c r="F27" i="80"/>
  <c r="G26" i="80"/>
  <c r="F26" i="80"/>
  <c r="G25" i="80"/>
  <c r="F25" i="80"/>
  <c r="G24" i="80"/>
  <c r="F24" i="80"/>
  <c r="R23" i="80"/>
  <c r="G23" i="80"/>
  <c r="F23" i="80"/>
  <c r="R22" i="80"/>
  <c r="G22" i="80"/>
  <c r="F22" i="80"/>
  <c r="G21" i="80"/>
  <c r="F21" i="80"/>
  <c r="V20" i="80"/>
  <c r="R20" i="80"/>
  <c r="G20" i="80"/>
  <c r="F20" i="80"/>
  <c r="G19" i="80"/>
  <c r="F19" i="80"/>
  <c r="U18" i="80"/>
  <c r="R18" i="80"/>
  <c r="G18" i="80"/>
  <c r="F18" i="80"/>
  <c r="R17" i="80"/>
  <c r="G17" i="80"/>
  <c r="F17" i="80"/>
  <c r="G16" i="80"/>
  <c r="F16" i="80"/>
  <c r="V15" i="80"/>
  <c r="G15" i="80"/>
  <c r="F15" i="80"/>
  <c r="R14" i="80"/>
  <c r="G14" i="80"/>
  <c r="F14" i="80"/>
  <c r="R13" i="80"/>
  <c r="G13" i="80"/>
  <c r="F13" i="80"/>
  <c r="G12" i="80"/>
  <c r="F12" i="80"/>
  <c r="C12" i="80"/>
  <c r="C3" i="80" s="1"/>
  <c r="O3" i="80" s="1"/>
  <c r="G11" i="80"/>
  <c r="F11" i="80"/>
  <c r="G10" i="80"/>
  <c r="F10" i="80"/>
  <c r="C10" i="80"/>
  <c r="V35" i="80" s="1"/>
  <c r="G9" i="80"/>
  <c r="F9" i="80"/>
  <c r="R8" i="80"/>
  <c r="G8" i="80"/>
  <c r="F8" i="80"/>
  <c r="R7" i="80"/>
  <c r="G7" i="80"/>
  <c r="F7" i="80"/>
  <c r="V6" i="80"/>
  <c r="R6" i="80"/>
  <c r="G6" i="80"/>
  <c r="F6" i="80"/>
  <c r="C6" i="80"/>
  <c r="R67" i="80" s="1"/>
  <c r="G5" i="80"/>
  <c r="F5" i="80"/>
  <c r="C5" i="80"/>
  <c r="W4" i="80"/>
  <c r="R4" i="80"/>
  <c r="M68" i="80"/>
  <c r="U68" i="80" s="1"/>
  <c r="M67" i="80"/>
  <c r="U67" i="80" s="1"/>
  <c r="M66" i="80"/>
  <c r="U66" i="80" s="1"/>
  <c r="M65" i="80"/>
  <c r="U65" i="80" s="1"/>
  <c r="M64" i="80"/>
  <c r="U64" i="80" s="1"/>
  <c r="M62" i="80"/>
  <c r="U62" i="80" s="1"/>
  <c r="M61" i="80"/>
  <c r="U61" i="80" s="1"/>
  <c r="M60" i="80"/>
  <c r="U60" i="80" s="1"/>
  <c r="M59" i="80"/>
  <c r="U59" i="80" s="1"/>
  <c r="M58" i="80"/>
  <c r="U58" i="80" s="1"/>
  <c r="M56" i="80"/>
  <c r="U56" i="80" s="1"/>
  <c r="M55" i="80"/>
  <c r="U55" i="80" s="1"/>
  <c r="M54" i="80"/>
  <c r="U54" i="80" s="1"/>
  <c r="M53" i="80"/>
  <c r="U53" i="80" s="1"/>
  <c r="M52" i="80"/>
  <c r="U52" i="80" s="1"/>
  <c r="M50" i="80"/>
  <c r="U50" i="80" s="1"/>
  <c r="M49" i="80"/>
  <c r="U49" i="80" s="1"/>
  <c r="M48" i="80"/>
  <c r="U48" i="80" s="1"/>
  <c r="M47" i="80"/>
  <c r="U47" i="80" s="1"/>
  <c r="M46" i="80"/>
  <c r="U46" i="80" s="1"/>
  <c r="M44" i="80"/>
  <c r="U44" i="80" s="1"/>
  <c r="M43" i="80"/>
  <c r="U43" i="80" s="1"/>
  <c r="M42" i="80"/>
  <c r="U42" i="80" s="1"/>
  <c r="M41" i="80"/>
  <c r="U41" i="80" s="1"/>
  <c r="M40" i="80"/>
  <c r="U40" i="80" s="1"/>
  <c r="M38" i="80"/>
  <c r="U38" i="80" s="1"/>
  <c r="M37" i="80"/>
  <c r="U37" i="80" s="1"/>
  <c r="M36" i="80"/>
  <c r="U36" i="80" s="1"/>
  <c r="M35" i="80"/>
  <c r="U35" i="80" s="1"/>
  <c r="M34" i="80"/>
  <c r="U34" i="80" s="1"/>
  <c r="M32" i="80"/>
  <c r="U32" i="80" s="1"/>
  <c r="M31" i="80"/>
  <c r="U31" i="80" s="1"/>
  <c r="M30" i="80"/>
  <c r="U30" i="80" s="1"/>
  <c r="M29" i="80"/>
  <c r="U29" i="80" s="1"/>
  <c r="M28" i="80"/>
  <c r="U28" i="80" s="1"/>
  <c r="M26" i="80"/>
  <c r="U26" i="80" s="1"/>
  <c r="M25" i="80"/>
  <c r="U25" i="80" s="1"/>
  <c r="M24" i="80"/>
  <c r="U24" i="80" s="1"/>
  <c r="M23" i="80"/>
  <c r="U23" i="80" s="1"/>
  <c r="M22" i="80"/>
  <c r="U22" i="80" s="1"/>
  <c r="M20" i="80"/>
  <c r="U20" i="80" s="1"/>
  <c r="M19" i="80"/>
  <c r="U19" i="80" s="1"/>
  <c r="M18" i="80"/>
  <c r="M17" i="80"/>
  <c r="U17" i="80" s="1"/>
  <c r="M16" i="80"/>
  <c r="U16" i="80" s="1"/>
  <c r="M14" i="80"/>
  <c r="U14" i="80" s="1"/>
  <c r="M13" i="80"/>
  <c r="U13" i="80" s="1"/>
  <c r="M12" i="80"/>
  <c r="U12" i="80" s="1"/>
  <c r="M11" i="80"/>
  <c r="U11" i="80" s="1"/>
  <c r="M10" i="80"/>
  <c r="U10" i="80" s="1"/>
  <c r="M8" i="80"/>
  <c r="U8" i="80" s="1"/>
  <c r="M7" i="80"/>
  <c r="U7" i="80" s="1"/>
  <c r="M6" i="80"/>
  <c r="U6" i="80" s="1"/>
  <c r="M5" i="80"/>
  <c r="U5" i="80" s="1"/>
  <c r="M4" i="80"/>
  <c r="U4" i="80" s="1"/>
  <c r="X4" i="80" s="1"/>
  <c r="AH4" i="80" s="1"/>
  <c r="M4" i="80" a="1"/>
  <c r="M69" i="80" s="1"/>
  <c r="U69" i="80" s="1"/>
  <c r="G4" i="80"/>
  <c r="F4" i="80"/>
  <c r="AT3" i="80"/>
  <c r="AH3" i="80"/>
  <c r="AQ3" i="80" s="1"/>
  <c r="R3" i="80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R79" i="79"/>
  <c r="G79" i="79"/>
  <c r="F79" i="79"/>
  <c r="G78" i="79"/>
  <c r="F78" i="79"/>
  <c r="G77" i="79"/>
  <c r="F77" i="79"/>
  <c r="V76" i="79"/>
  <c r="G76" i="79"/>
  <c r="F76" i="79"/>
  <c r="G75" i="79"/>
  <c r="F75" i="79"/>
  <c r="R74" i="79"/>
  <c r="G74" i="79"/>
  <c r="F74" i="79"/>
  <c r="G73" i="79"/>
  <c r="F73" i="79"/>
  <c r="V72" i="79"/>
  <c r="G72" i="79"/>
  <c r="F72" i="79"/>
  <c r="G71" i="79"/>
  <c r="F71" i="79"/>
  <c r="R70" i="79"/>
  <c r="G70" i="79"/>
  <c r="F70" i="79"/>
  <c r="G69" i="79"/>
  <c r="F69" i="79"/>
  <c r="G68" i="79"/>
  <c r="F68" i="79"/>
  <c r="V67" i="79"/>
  <c r="G67" i="79"/>
  <c r="F67" i="79"/>
  <c r="G66" i="79"/>
  <c r="F66" i="79"/>
  <c r="R65" i="79"/>
  <c r="G65" i="79"/>
  <c r="F65" i="79"/>
  <c r="G64" i="79"/>
  <c r="F64" i="79"/>
  <c r="V63" i="79"/>
  <c r="G63" i="79"/>
  <c r="F63" i="79"/>
  <c r="G62" i="79"/>
  <c r="F62" i="79"/>
  <c r="R61" i="79"/>
  <c r="G61" i="79"/>
  <c r="F61" i="79"/>
  <c r="G60" i="79"/>
  <c r="F60" i="79"/>
  <c r="G59" i="79"/>
  <c r="F59" i="79"/>
  <c r="V58" i="79"/>
  <c r="G58" i="79"/>
  <c r="F58" i="79"/>
  <c r="G57" i="79"/>
  <c r="F57" i="79"/>
  <c r="R56" i="79"/>
  <c r="G56" i="79"/>
  <c r="F56" i="79"/>
  <c r="G55" i="79"/>
  <c r="F55" i="79"/>
  <c r="G54" i="79"/>
  <c r="F54" i="79"/>
  <c r="V53" i="79"/>
  <c r="G53" i="79"/>
  <c r="F53" i="79"/>
  <c r="G52" i="79"/>
  <c r="F52" i="79"/>
  <c r="G51" i="79"/>
  <c r="F51" i="79"/>
  <c r="V50" i="79"/>
  <c r="G50" i="79"/>
  <c r="F50" i="79"/>
  <c r="G49" i="79"/>
  <c r="F49" i="79"/>
  <c r="G48" i="79"/>
  <c r="F48" i="79"/>
  <c r="V47" i="79"/>
  <c r="G47" i="79"/>
  <c r="F47" i="79"/>
  <c r="G46" i="79"/>
  <c r="F46" i="79"/>
  <c r="G45" i="79"/>
  <c r="F45" i="79"/>
  <c r="V44" i="79"/>
  <c r="G44" i="79"/>
  <c r="F44" i="79"/>
  <c r="G43" i="79"/>
  <c r="F43" i="79"/>
  <c r="G42" i="79"/>
  <c r="F42" i="79"/>
  <c r="V41" i="79"/>
  <c r="G41" i="79"/>
  <c r="F41" i="79"/>
  <c r="G40" i="79"/>
  <c r="F40" i="79"/>
  <c r="G39" i="79"/>
  <c r="F39" i="79"/>
  <c r="V38" i="79"/>
  <c r="G38" i="79"/>
  <c r="F38" i="79"/>
  <c r="G37" i="79"/>
  <c r="F37" i="79"/>
  <c r="G36" i="79"/>
  <c r="F36" i="79"/>
  <c r="V35" i="79"/>
  <c r="G35" i="79"/>
  <c r="F35" i="79"/>
  <c r="G34" i="79"/>
  <c r="F34" i="79"/>
  <c r="G33" i="79"/>
  <c r="F33" i="79"/>
  <c r="V32" i="79"/>
  <c r="G32" i="79"/>
  <c r="F32" i="79"/>
  <c r="G31" i="79"/>
  <c r="F31" i="79"/>
  <c r="G30" i="79"/>
  <c r="F30" i="79"/>
  <c r="V29" i="79"/>
  <c r="G29" i="79"/>
  <c r="F29" i="79"/>
  <c r="G28" i="79"/>
  <c r="F28" i="79"/>
  <c r="G27" i="79"/>
  <c r="F27" i="79"/>
  <c r="V26" i="79"/>
  <c r="G26" i="79"/>
  <c r="F26" i="79"/>
  <c r="G25" i="79"/>
  <c r="F25" i="79"/>
  <c r="G24" i="79"/>
  <c r="F24" i="79"/>
  <c r="V23" i="79"/>
  <c r="G23" i="79"/>
  <c r="F23" i="79"/>
  <c r="G22" i="79"/>
  <c r="F22" i="79"/>
  <c r="G21" i="79"/>
  <c r="F21" i="79"/>
  <c r="V20" i="79"/>
  <c r="G20" i="79"/>
  <c r="F20" i="79"/>
  <c r="G19" i="79"/>
  <c r="F19" i="79"/>
  <c r="G18" i="79"/>
  <c r="F18" i="79"/>
  <c r="V17" i="79"/>
  <c r="G17" i="79"/>
  <c r="F17" i="79"/>
  <c r="G16" i="79"/>
  <c r="F16" i="79"/>
  <c r="G15" i="79"/>
  <c r="F15" i="79"/>
  <c r="V14" i="79"/>
  <c r="G14" i="79"/>
  <c r="F14" i="79"/>
  <c r="G13" i="79"/>
  <c r="F13" i="79"/>
  <c r="G12" i="79"/>
  <c r="F12" i="79"/>
  <c r="C12" i="79"/>
  <c r="C3" i="79" s="1"/>
  <c r="O3" i="79" s="1"/>
  <c r="AE3" i="79" s="1"/>
  <c r="G11" i="79"/>
  <c r="F11" i="79"/>
  <c r="V10" i="79"/>
  <c r="G10" i="79"/>
  <c r="F10" i="79"/>
  <c r="C10" i="79"/>
  <c r="V11" i="79" s="1"/>
  <c r="V9" i="79"/>
  <c r="G9" i="79"/>
  <c r="F9" i="79"/>
  <c r="G8" i="79"/>
  <c r="F8" i="79"/>
  <c r="U7" i="79"/>
  <c r="G7" i="79"/>
  <c r="F7" i="79"/>
  <c r="R6" i="79"/>
  <c r="G6" i="79"/>
  <c r="F6" i="79"/>
  <c r="C6" i="79"/>
  <c r="R76" i="79" s="1"/>
  <c r="V5" i="79"/>
  <c r="G5" i="79"/>
  <c r="F5" i="79"/>
  <c r="C5" i="79"/>
  <c r="W4" i="79"/>
  <c r="V4" i="79"/>
  <c r="Y4" i="79" s="1"/>
  <c r="R4" i="79"/>
  <c r="M78" i="79"/>
  <c r="U78" i="79" s="1"/>
  <c r="M77" i="79"/>
  <c r="U77" i="79" s="1"/>
  <c r="M76" i="79"/>
  <c r="U76" i="79" s="1"/>
  <c r="M74" i="79"/>
  <c r="U74" i="79" s="1"/>
  <c r="M72" i="79"/>
  <c r="U72" i="79" s="1"/>
  <c r="M71" i="79"/>
  <c r="U71" i="79" s="1"/>
  <c r="M70" i="79"/>
  <c r="U70" i="79" s="1"/>
  <c r="M68" i="79"/>
  <c r="U68" i="79" s="1"/>
  <c r="M66" i="79"/>
  <c r="U66" i="79" s="1"/>
  <c r="M65" i="79"/>
  <c r="U65" i="79" s="1"/>
  <c r="M64" i="79"/>
  <c r="U64" i="79" s="1"/>
  <c r="M62" i="79"/>
  <c r="U62" i="79" s="1"/>
  <c r="M60" i="79"/>
  <c r="U60" i="79" s="1"/>
  <c r="M59" i="79"/>
  <c r="U59" i="79" s="1"/>
  <c r="M58" i="79"/>
  <c r="U58" i="79" s="1"/>
  <c r="M56" i="79"/>
  <c r="U56" i="79" s="1"/>
  <c r="M54" i="79"/>
  <c r="U54" i="79" s="1"/>
  <c r="M53" i="79"/>
  <c r="U53" i="79" s="1"/>
  <c r="M52" i="79"/>
  <c r="U52" i="79" s="1"/>
  <c r="M50" i="79"/>
  <c r="U50" i="79" s="1"/>
  <c r="M48" i="79"/>
  <c r="U48" i="79" s="1"/>
  <c r="M47" i="79"/>
  <c r="U47" i="79" s="1"/>
  <c r="M46" i="79"/>
  <c r="U46" i="79" s="1"/>
  <c r="M44" i="79"/>
  <c r="U44" i="79" s="1"/>
  <c r="M43" i="79"/>
  <c r="U43" i="79" s="1"/>
  <c r="M42" i="79"/>
  <c r="U42" i="79" s="1"/>
  <c r="M41" i="79"/>
  <c r="U41" i="79" s="1"/>
  <c r="M40" i="79"/>
  <c r="U40" i="79" s="1"/>
  <c r="M38" i="79"/>
  <c r="U38" i="79" s="1"/>
  <c r="M37" i="79"/>
  <c r="U37" i="79" s="1"/>
  <c r="M36" i="79"/>
  <c r="U36" i="79" s="1"/>
  <c r="M35" i="79"/>
  <c r="U35" i="79" s="1"/>
  <c r="M34" i="79"/>
  <c r="U34" i="79" s="1"/>
  <c r="M32" i="79"/>
  <c r="U32" i="79" s="1"/>
  <c r="M31" i="79"/>
  <c r="U31" i="79" s="1"/>
  <c r="M30" i="79"/>
  <c r="U30" i="79" s="1"/>
  <c r="M29" i="79"/>
  <c r="U29" i="79" s="1"/>
  <c r="M28" i="79"/>
  <c r="U28" i="79" s="1"/>
  <c r="M26" i="79"/>
  <c r="U26" i="79" s="1"/>
  <c r="M25" i="79"/>
  <c r="U25" i="79" s="1"/>
  <c r="M24" i="79"/>
  <c r="U24" i="79" s="1"/>
  <c r="M23" i="79"/>
  <c r="U23" i="79" s="1"/>
  <c r="M22" i="79"/>
  <c r="U22" i="79" s="1"/>
  <c r="M20" i="79"/>
  <c r="U20" i="79" s="1"/>
  <c r="M19" i="79"/>
  <c r="U19" i="79" s="1"/>
  <c r="M18" i="79"/>
  <c r="U18" i="79" s="1"/>
  <c r="M17" i="79"/>
  <c r="U17" i="79" s="1"/>
  <c r="M16" i="79"/>
  <c r="U16" i="79" s="1"/>
  <c r="M14" i="79"/>
  <c r="U14" i="79" s="1"/>
  <c r="M13" i="79"/>
  <c r="U13" i="79" s="1"/>
  <c r="M12" i="79"/>
  <c r="U12" i="79" s="1"/>
  <c r="M11" i="79"/>
  <c r="U11" i="79" s="1"/>
  <c r="M10" i="79"/>
  <c r="U10" i="79" s="1"/>
  <c r="M8" i="79"/>
  <c r="U8" i="79" s="1"/>
  <c r="M7" i="79"/>
  <c r="M6" i="79"/>
  <c r="U6" i="79" s="1"/>
  <c r="M5" i="79"/>
  <c r="U5" i="79" s="1"/>
  <c r="M4" i="79"/>
  <c r="U4" i="79" s="1"/>
  <c r="X4" i="79" s="1"/>
  <c r="M4" i="79" a="1"/>
  <c r="M75" i="79" s="1"/>
  <c r="U75" i="79" s="1"/>
  <c r="G4" i="79"/>
  <c r="F4" i="79"/>
  <c r="AT3" i="79"/>
  <c r="AN3" i="79"/>
  <c r="P3" i="79"/>
  <c r="AF3" i="79" s="1"/>
  <c r="AO3" i="79" s="1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G85" i="78"/>
  <c r="F85" i="78"/>
  <c r="G84" i="78"/>
  <c r="F84" i="78"/>
  <c r="V83" i="78"/>
  <c r="G83" i="78"/>
  <c r="F83" i="78"/>
  <c r="G82" i="78"/>
  <c r="F82" i="78"/>
  <c r="G81" i="78"/>
  <c r="F81" i="78"/>
  <c r="G80" i="78"/>
  <c r="F80" i="78"/>
  <c r="G79" i="78"/>
  <c r="F79" i="78"/>
  <c r="G78" i="78"/>
  <c r="F78" i="78"/>
  <c r="G77" i="78"/>
  <c r="F77" i="78"/>
  <c r="G76" i="78"/>
  <c r="F76" i="78"/>
  <c r="G75" i="78"/>
  <c r="F75" i="78"/>
  <c r="V74" i="78"/>
  <c r="G74" i="78"/>
  <c r="F74" i="78"/>
  <c r="G73" i="78"/>
  <c r="F73" i="78"/>
  <c r="G72" i="78"/>
  <c r="F72" i="78"/>
  <c r="G71" i="78"/>
  <c r="F71" i="78"/>
  <c r="G70" i="78"/>
  <c r="F70" i="78"/>
  <c r="G69" i="78"/>
  <c r="F69" i="78"/>
  <c r="G68" i="78"/>
  <c r="F68" i="78"/>
  <c r="G67" i="78"/>
  <c r="F67" i="78"/>
  <c r="G66" i="78"/>
  <c r="F66" i="78"/>
  <c r="V65" i="78"/>
  <c r="G65" i="78"/>
  <c r="F65" i="78"/>
  <c r="G64" i="78"/>
  <c r="F64" i="78"/>
  <c r="G63" i="78"/>
  <c r="F63" i="78"/>
  <c r="G62" i="78"/>
  <c r="F62" i="78"/>
  <c r="G61" i="78"/>
  <c r="F61" i="78"/>
  <c r="G60" i="78"/>
  <c r="F60" i="78"/>
  <c r="G59" i="78"/>
  <c r="F59" i="78"/>
  <c r="G58" i="78"/>
  <c r="F58" i="78"/>
  <c r="G57" i="78"/>
  <c r="F57" i="78"/>
  <c r="V56" i="78"/>
  <c r="G56" i="78"/>
  <c r="F56" i="78"/>
  <c r="G55" i="78"/>
  <c r="F55" i="78"/>
  <c r="G54" i="78"/>
  <c r="F54" i="78"/>
  <c r="G53" i="78"/>
  <c r="F53" i="78"/>
  <c r="G52" i="78"/>
  <c r="F52" i="78"/>
  <c r="G51" i="78"/>
  <c r="F51" i="78"/>
  <c r="G50" i="78"/>
  <c r="F50" i="78"/>
  <c r="G49" i="78"/>
  <c r="F49" i="78"/>
  <c r="G48" i="78"/>
  <c r="F48" i="78"/>
  <c r="G47" i="78"/>
  <c r="F47" i="78"/>
  <c r="G46" i="78"/>
  <c r="F46" i="78"/>
  <c r="G45" i="78"/>
  <c r="F45" i="78"/>
  <c r="G44" i="78"/>
  <c r="F44" i="78"/>
  <c r="G43" i="78"/>
  <c r="F43" i="78"/>
  <c r="G42" i="78"/>
  <c r="F42" i="78"/>
  <c r="V41" i="78"/>
  <c r="G41" i="78"/>
  <c r="F41" i="78"/>
  <c r="G40" i="78"/>
  <c r="F40" i="78"/>
  <c r="G39" i="78"/>
  <c r="F39" i="78"/>
  <c r="G38" i="78"/>
  <c r="F38" i="78"/>
  <c r="G37" i="78"/>
  <c r="F37" i="78"/>
  <c r="G36" i="78"/>
  <c r="F36" i="78"/>
  <c r="V35" i="78"/>
  <c r="G35" i="78"/>
  <c r="F35" i="78"/>
  <c r="G34" i="78"/>
  <c r="F34" i="78"/>
  <c r="R33" i="78"/>
  <c r="G33" i="78"/>
  <c r="F33" i="78"/>
  <c r="V32" i="78"/>
  <c r="G32" i="78"/>
  <c r="F32" i="78"/>
  <c r="R31" i="78"/>
  <c r="G31" i="78"/>
  <c r="F31" i="78"/>
  <c r="G30" i="78"/>
  <c r="F30" i="78"/>
  <c r="G29" i="78"/>
  <c r="F29" i="78"/>
  <c r="G28" i="78"/>
  <c r="F28" i="78"/>
  <c r="G27" i="78"/>
  <c r="F27" i="78"/>
  <c r="V26" i="78"/>
  <c r="G26" i="78"/>
  <c r="F26" i="78"/>
  <c r="G25" i="78"/>
  <c r="F25" i="78"/>
  <c r="R24" i="78"/>
  <c r="G24" i="78"/>
  <c r="F24" i="78"/>
  <c r="V23" i="78"/>
  <c r="R23" i="78"/>
  <c r="G23" i="78"/>
  <c r="F23" i="78"/>
  <c r="R22" i="78"/>
  <c r="G22" i="78"/>
  <c r="F22" i="78"/>
  <c r="G21" i="78"/>
  <c r="F21" i="78"/>
  <c r="V20" i="78"/>
  <c r="G20" i="78"/>
  <c r="F20" i="78"/>
  <c r="G19" i="78"/>
  <c r="F19" i="78"/>
  <c r="G18" i="78"/>
  <c r="F18" i="78"/>
  <c r="V17" i="78"/>
  <c r="G17" i="78"/>
  <c r="F17" i="78"/>
  <c r="G16" i="78"/>
  <c r="F16" i="78"/>
  <c r="R15" i="78"/>
  <c r="G15" i="78"/>
  <c r="F15" i="78"/>
  <c r="V14" i="78"/>
  <c r="R14" i="78"/>
  <c r="G14" i="78"/>
  <c r="F14" i="78"/>
  <c r="R13" i="78"/>
  <c r="G13" i="78"/>
  <c r="F13" i="78"/>
  <c r="G12" i="78"/>
  <c r="F12" i="78"/>
  <c r="C12" i="78"/>
  <c r="G11" i="78"/>
  <c r="F11" i="78"/>
  <c r="G10" i="78"/>
  <c r="F10" i="78"/>
  <c r="C10" i="78"/>
  <c r="V38" i="78" s="1"/>
  <c r="G9" i="78"/>
  <c r="F9" i="78"/>
  <c r="G8" i="78"/>
  <c r="F8" i="78"/>
  <c r="G7" i="78"/>
  <c r="F7" i="78"/>
  <c r="R6" i="78"/>
  <c r="G6" i="78"/>
  <c r="F6" i="78"/>
  <c r="C6" i="78"/>
  <c r="R8" i="78" s="1"/>
  <c r="V5" i="78"/>
  <c r="G5" i="78"/>
  <c r="F5" i="78"/>
  <c r="C5" i="78"/>
  <c r="W4" i="78"/>
  <c r="V4" i="78"/>
  <c r="Y4" i="78" s="1"/>
  <c r="R4" i="78"/>
  <c r="M88" i="78"/>
  <c r="U88" i="78" s="1"/>
  <c r="M81" i="78"/>
  <c r="U81" i="78" s="1"/>
  <c r="M80" i="78"/>
  <c r="U80" i="78" s="1"/>
  <c r="M72" i="78"/>
  <c r="U72" i="78" s="1"/>
  <c r="M70" i="78"/>
  <c r="U70" i="78" s="1"/>
  <c r="M63" i="78"/>
  <c r="U63" i="78" s="1"/>
  <c r="M62" i="78"/>
  <c r="U62" i="78" s="1"/>
  <c r="M54" i="78"/>
  <c r="U54" i="78" s="1"/>
  <c r="M52" i="78"/>
  <c r="U52" i="78" s="1"/>
  <c r="M45" i="78"/>
  <c r="U45" i="78" s="1"/>
  <c r="M44" i="78"/>
  <c r="U44" i="78" s="1"/>
  <c r="M36" i="78"/>
  <c r="U36" i="78" s="1"/>
  <c r="M34" i="78"/>
  <c r="U34" i="78" s="1"/>
  <c r="M27" i="78"/>
  <c r="U27" i="78" s="1"/>
  <c r="M26" i="78"/>
  <c r="U26" i="78" s="1"/>
  <c r="M18" i="78"/>
  <c r="U18" i="78" s="1"/>
  <c r="M16" i="78"/>
  <c r="U16" i="78" s="1"/>
  <c r="M9" i="78"/>
  <c r="U9" i="78" s="1"/>
  <c r="M8" i="78"/>
  <c r="U8" i="78" s="1"/>
  <c r="M4" i="78" a="1"/>
  <c r="M82" i="78" s="1"/>
  <c r="U82" i="78" s="1"/>
  <c r="G4" i="78"/>
  <c r="F4" i="78"/>
  <c r="AT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U22" i="77"/>
  <c r="R22" i="77"/>
  <c r="G22" i="77"/>
  <c r="F22" i="77"/>
  <c r="R21" i="77"/>
  <c r="G21" i="77"/>
  <c r="F21" i="77"/>
  <c r="R20" i="77"/>
  <c r="G20" i="77"/>
  <c r="F20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C3" i="77" s="1"/>
  <c r="O3" i="77" s="1"/>
  <c r="AE3" i="77" s="1"/>
  <c r="AN3" i="77" s="1"/>
  <c r="R11" i="77"/>
  <c r="G11" i="77"/>
  <c r="F11" i="77"/>
  <c r="R10" i="77"/>
  <c r="G10" i="77"/>
  <c r="F10" i="77"/>
  <c r="C10" i="77"/>
  <c r="R9" i="77"/>
  <c r="G9" i="77"/>
  <c r="F9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P3" i="77" s="1"/>
  <c r="AF3" i="77" s="1"/>
  <c r="AO3" i="77" s="1"/>
  <c r="W4" i="77"/>
  <c r="R4" i="77"/>
  <c r="M98" i="77"/>
  <c r="U98" i="77" s="1"/>
  <c r="M96" i="77"/>
  <c r="U96" i="77" s="1"/>
  <c r="M95" i="77"/>
  <c r="U95" i="77" s="1"/>
  <c r="M94" i="77"/>
  <c r="U94" i="77" s="1"/>
  <c r="M92" i="77"/>
  <c r="U92" i="77" s="1"/>
  <c r="M90" i="77"/>
  <c r="U90" i="77" s="1"/>
  <c r="M89" i="77"/>
  <c r="U89" i="77" s="1"/>
  <c r="M88" i="77"/>
  <c r="U88" i="77" s="1"/>
  <c r="M86" i="77"/>
  <c r="U86" i="77" s="1"/>
  <c r="M84" i="77"/>
  <c r="U84" i="77" s="1"/>
  <c r="M83" i="77"/>
  <c r="U83" i="77" s="1"/>
  <c r="M82" i="77"/>
  <c r="U82" i="77" s="1"/>
  <c r="M80" i="77"/>
  <c r="U80" i="77" s="1"/>
  <c r="M78" i="77"/>
  <c r="U78" i="77" s="1"/>
  <c r="M77" i="77"/>
  <c r="U77" i="77" s="1"/>
  <c r="M76" i="77"/>
  <c r="U76" i="77" s="1"/>
  <c r="M74" i="77"/>
  <c r="U74" i="77" s="1"/>
  <c r="M72" i="77"/>
  <c r="U72" i="77" s="1"/>
  <c r="M71" i="77"/>
  <c r="U71" i="77" s="1"/>
  <c r="M70" i="77"/>
  <c r="U70" i="77" s="1"/>
  <c r="M68" i="77"/>
  <c r="U68" i="77" s="1"/>
  <c r="M66" i="77"/>
  <c r="U66" i="77" s="1"/>
  <c r="M65" i="77"/>
  <c r="U65" i="77" s="1"/>
  <c r="M64" i="77"/>
  <c r="U64" i="77" s="1"/>
  <c r="M62" i="77"/>
  <c r="U62" i="77" s="1"/>
  <c r="M60" i="77"/>
  <c r="U60" i="77" s="1"/>
  <c r="M59" i="77"/>
  <c r="U59" i="77" s="1"/>
  <c r="M58" i="77"/>
  <c r="U58" i="77" s="1"/>
  <c r="M56" i="77"/>
  <c r="U56" i="77" s="1"/>
  <c r="M54" i="77"/>
  <c r="U54" i="77" s="1"/>
  <c r="M53" i="77"/>
  <c r="U53" i="77" s="1"/>
  <c r="M52" i="77"/>
  <c r="U52" i="77" s="1"/>
  <c r="M50" i="77"/>
  <c r="U50" i="77" s="1"/>
  <c r="M48" i="77"/>
  <c r="U48" i="77" s="1"/>
  <c r="M47" i="77"/>
  <c r="U47" i="77" s="1"/>
  <c r="M46" i="77"/>
  <c r="U46" i="77" s="1"/>
  <c r="M44" i="77"/>
  <c r="U44" i="77" s="1"/>
  <c r="M42" i="77"/>
  <c r="U42" i="77" s="1"/>
  <c r="M41" i="77"/>
  <c r="U41" i="77" s="1"/>
  <c r="M40" i="77"/>
  <c r="U40" i="77" s="1"/>
  <c r="M38" i="77"/>
  <c r="U38" i="77" s="1"/>
  <c r="M36" i="77"/>
  <c r="U36" i="77" s="1"/>
  <c r="M35" i="77"/>
  <c r="U35" i="77" s="1"/>
  <c r="M34" i="77"/>
  <c r="U34" i="77" s="1"/>
  <c r="M32" i="77"/>
  <c r="U32" i="77" s="1"/>
  <c r="M30" i="77"/>
  <c r="U30" i="77" s="1"/>
  <c r="M29" i="77"/>
  <c r="U29" i="77" s="1"/>
  <c r="M28" i="77"/>
  <c r="U28" i="77" s="1"/>
  <c r="M26" i="77"/>
  <c r="U26" i="77" s="1"/>
  <c r="M24" i="77"/>
  <c r="U24" i="77" s="1"/>
  <c r="M23" i="77"/>
  <c r="U23" i="77" s="1"/>
  <c r="M22" i="77"/>
  <c r="M20" i="77"/>
  <c r="U20" i="77" s="1"/>
  <c r="M18" i="77"/>
  <c r="U18" i="77" s="1"/>
  <c r="M17" i="77"/>
  <c r="U17" i="77" s="1"/>
  <c r="M16" i="77"/>
  <c r="U16" i="77" s="1"/>
  <c r="M14" i="77"/>
  <c r="U14" i="77" s="1"/>
  <c r="M12" i="77"/>
  <c r="U12" i="77" s="1"/>
  <c r="M11" i="77"/>
  <c r="U11" i="77" s="1"/>
  <c r="M10" i="77"/>
  <c r="U10" i="77" s="1"/>
  <c r="M8" i="77"/>
  <c r="U8" i="77" s="1"/>
  <c r="M6" i="77"/>
  <c r="U6" i="77" s="1"/>
  <c r="M5" i="77"/>
  <c r="U5" i="77" s="1"/>
  <c r="M4" i="77"/>
  <c r="U4" i="77" s="1"/>
  <c r="X4" i="77" s="1"/>
  <c r="M4" i="77" a="1"/>
  <c r="M93" i="77" s="1"/>
  <c r="U93" i="77" s="1"/>
  <c r="G4" i="77"/>
  <c r="F4" i="77"/>
  <c r="AT3" i="77"/>
  <c r="R3" i="77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G69" i="76"/>
  <c r="F69" i="76"/>
  <c r="G68" i="76"/>
  <c r="F68" i="76"/>
  <c r="G67" i="76"/>
  <c r="F67" i="76"/>
  <c r="G66" i="76"/>
  <c r="F66" i="76"/>
  <c r="G65" i="76"/>
  <c r="F65" i="76"/>
  <c r="G64" i="76"/>
  <c r="F64" i="76"/>
  <c r="G63" i="76"/>
  <c r="F63" i="76"/>
  <c r="G62" i="76"/>
  <c r="F62" i="76"/>
  <c r="G61" i="76"/>
  <c r="F61" i="76"/>
  <c r="G60" i="76"/>
  <c r="F60" i="76"/>
  <c r="G59" i="76"/>
  <c r="F59" i="76"/>
  <c r="G58" i="76"/>
  <c r="F58" i="76"/>
  <c r="G57" i="76"/>
  <c r="F57" i="76"/>
  <c r="G56" i="76"/>
  <c r="F56" i="76"/>
  <c r="G55" i="76"/>
  <c r="F55" i="76"/>
  <c r="G54" i="76"/>
  <c r="F54" i="76"/>
  <c r="G53" i="76"/>
  <c r="F53" i="76"/>
  <c r="G52" i="76"/>
  <c r="F52" i="76"/>
  <c r="G51" i="76"/>
  <c r="F51" i="76"/>
  <c r="G50" i="76"/>
  <c r="F50" i="76"/>
  <c r="G49" i="76"/>
  <c r="F49" i="76"/>
  <c r="G48" i="76"/>
  <c r="F48" i="76"/>
  <c r="G47" i="76"/>
  <c r="F47" i="76"/>
  <c r="G46" i="76"/>
  <c r="F46" i="76"/>
  <c r="G45" i="76"/>
  <c r="F45" i="76"/>
  <c r="G44" i="76"/>
  <c r="F44" i="76"/>
  <c r="G43" i="76"/>
  <c r="F43" i="76"/>
  <c r="G42" i="76"/>
  <c r="F42" i="76"/>
  <c r="G41" i="76"/>
  <c r="F41" i="76"/>
  <c r="G40" i="76"/>
  <c r="F40" i="76"/>
  <c r="G39" i="76"/>
  <c r="F39" i="76"/>
  <c r="G38" i="76"/>
  <c r="F38" i="76"/>
  <c r="G37" i="76"/>
  <c r="F37" i="76"/>
  <c r="G36" i="76"/>
  <c r="F36" i="76"/>
  <c r="G35" i="76"/>
  <c r="F35" i="76"/>
  <c r="G34" i="76"/>
  <c r="F34" i="76"/>
  <c r="G33" i="76"/>
  <c r="F33" i="76"/>
  <c r="G32" i="76"/>
  <c r="F32" i="76"/>
  <c r="G31" i="76"/>
  <c r="F31" i="76"/>
  <c r="G30" i="76"/>
  <c r="F30" i="76"/>
  <c r="G29" i="76"/>
  <c r="F29" i="76"/>
  <c r="G28" i="76"/>
  <c r="F28" i="76"/>
  <c r="G27" i="76"/>
  <c r="F27" i="76"/>
  <c r="G26" i="76"/>
  <c r="F26" i="76"/>
  <c r="G25" i="76"/>
  <c r="F25" i="76"/>
  <c r="G24" i="76"/>
  <c r="F24" i="76"/>
  <c r="G23" i="76"/>
  <c r="F23" i="76"/>
  <c r="R22" i="76"/>
  <c r="G22" i="76"/>
  <c r="F22" i="76"/>
  <c r="R21" i="76"/>
  <c r="G21" i="76"/>
  <c r="F21" i="76"/>
  <c r="R20" i="76"/>
  <c r="G20" i="76"/>
  <c r="F20" i="76"/>
  <c r="G19" i="76"/>
  <c r="F19" i="76"/>
  <c r="G18" i="76"/>
  <c r="F18" i="76"/>
  <c r="G17" i="76"/>
  <c r="F17" i="76"/>
  <c r="G16" i="76"/>
  <c r="F16" i="76"/>
  <c r="G15" i="76"/>
  <c r="F15" i="76"/>
  <c r="G14" i="76"/>
  <c r="F14" i="76"/>
  <c r="R13" i="76"/>
  <c r="G13" i="76"/>
  <c r="F13" i="76"/>
  <c r="R12" i="76"/>
  <c r="G12" i="76"/>
  <c r="F12" i="76"/>
  <c r="C12" i="76"/>
  <c r="C3" i="76" s="1"/>
  <c r="O3" i="76" s="1"/>
  <c r="G11" i="76"/>
  <c r="F11" i="76"/>
  <c r="R10" i="76"/>
  <c r="G10" i="76"/>
  <c r="F10" i="76"/>
  <c r="C10" i="76"/>
  <c r="V15" i="76" s="1"/>
  <c r="R9" i="76"/>
  <c r="G9" i="76"/>
  <c r="F9" i="76"/>
  <c r="R8" i="76"/>
  <c r="G8" i="76"/>
  <c r="F8" i="76"/>
  <c r="R7" i="76"/>
  <c r="G7" i="76"/>
  <c r="F7" i="76"/>
  <c r="G6" i="76"/>
  <c r="F6" i="76"/>
  <c r="C6" i="76"/>
  <c r="R15" i="76" s="1"/>
  <c r="G5" i="76"/>
  <c r="F5" i="76"/>
  <c r="C5" i="76"/>
  <c r="W4" i="76"/>
  <c r="R4" i="76"/>
  <c r="M68" i="76"/>
  <c r="U68" i="76" s="1"/>
  <c r="M66" i="76"/>
  <c r="U66" i="76" s="1"/>
  <c r="M65" i="76"/>
  <c r="U65" i="76" s="1"/>
  <c r="M64" i="76"/>
  <c r="U64" i="76" s="1"/>
  <c r="M62" i="76"/>
  <c r="U62" i="76" s="1"/>
  <c r="M60" i="76"/>
  <c r="U60" i="76" s="1"/>
  <c r="M59" i="76"/>
  <c r="U59" i="76" s="1"/>
  <c r="M58" i="76"/>
  <c r="U58" i="76" s="1"/>
  <c r="M56" i="76"/>
  <c r="U56" i="76" s="1"/>
  <c r="M54" i="76"/>
  <c r="U54" i="76" s="1"/>
  <c r="M53" i="76"/>
  <c r="U53" i="76" s="1"/>
  <c r="M52" i="76"/>
  <c r="U52" i="76" s="1"/>
  <c r="M50" i="76"/>
  <c r="U50" i="76" s="1"/>
  <c r="M48" i="76"/>
  <c r="U48" i="76" s="1"/>
  <c r="M47" i="76"/>
  <c r="U47" i="76" s="1"/>
  <c r="M46" i="76"/>
  <c r="U46" i="76" s="1"/>
  <c r="M44" i="76"/>
  <c r="U44" i="76" s="1"/>
  <c r="M42" i="76"/>
  <c r="U42" i="76" s="1"/>
  <c r="M41" i="76"/>
  <c r="U41" i="76" s="1"/>
  <c r="M40" i="76"/>
  <c r="U40" i="76" s="1"/>
  <c r="M38" i="76"/>
  <c r="U38" i="76" s="1"/>
  <c r="M36" i="76"/>
  <c r="U36" i="76" s="1"/>
  <c r="M35" i="76"/>
  <c r="U35" i="76" s="1"/>
  <c r="M34" i="76"/>
  <c r="U34" i="76" s="1"/>
  <c r="M32" i="76"/>
  <c r="U32" i="76" s="1"/>
  <c r="M30" i="76"/>
  <c r="U30" i="76" s="1"/>
  <c r="M29" i="76"/>
  <c r="U29" i="76" s="1"/>
  <c r="M28" i="76"/>
  <c r="U28" i="76" s="1"/>
  <c r="M26" i="76"/>
  <c r="U26" i="76" s="1"/>
  <c r="M24" i="76"/>
  <c r="U24" i="76" s="1"/>
  <c r="M23" i="76"/>
  <c r="U23" i="76" s="1"/>
  <c r="M22" i="76"/>
  <c r="U22" i="76" s="1"/>
  <c r="M20" i="76"/>
  <c r="U20" i="76" s="1"/>
  <c r="M18" i="76"/>
  <c r="U18" i="76" s="1"/>
  <c r="M17" i="76"/>
  <c r="U17" i="76" s="1"/>
  <c r="M16" i="76"/>
  <c r="U16" i="76" s="1"/>
  <c r="M14" i="76"/>
  <c r="U14" i="76" s="1"/>
  <c r="M12" i="76"/>
  <c r="U12" i="76" s="1"/>
  <c r="M11" i="76"/>
  <c r="U11" i="76" s="1"/>
  <c r="M10" i="76"/>
  <c r="U10" i="76" s="1"/>
  <c r="M8" i="76"/>
  <c r="U8" i="76" s="1"/>
  <c r="M6" i="76"/>
  <c r="U6" i="76" s="1"/>
  <c r="M5" i="76"/>
  <c r="U5" i="76" s="1"/>
  <c r="M4" i="76"/>
  <c r="U4" i="76" s="1"/>
  <c r="X4" i="76" s="1"/>
  <c r="M4" i="76" a="1"/>
  <c r="M69" i="76" s="1"/>
  <c r="U69" i="76" s="1"/>
  <c r="G4" i="76"/>
  <c r="F4" i="76"/>
  <c r="AT3" i="76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G78" i="75"/>
  <c r="F78" i="75"/>
  <c r="G77" i="75"/>
  <c r="F77" i="75"/>
  <c r="G76" i="75"/>
  <c r="F76" i="75"/>
  <c r="G75" i="75"/>
  <c r="F75" i="75"/>
  <c r="G74" i="75"/>
  <c r="F74" i="75"/>
  <c r="G73" i="75"/>
  <c r="F73" i="75"/>
  <c r="G72" i="75"/>
  <c r="F72" i="75"/>
  <c r="G71" i="75"/>
  <c r="F71" i="75"/>
  <c r="V70" i="75"/>
  <c r="G70" i="75"/>
  <c r="F70" i="75"/>
  <c r="G69" i="75"/>
  <c r="F69" i="75"/>
  <c r="G68" i="75"/>
  <c r="F68" i="75"/>
  <c r="G67" i="75"/>
  <c r="F67" i="75"/>
  <c r="G66" i="75"/>
  <c r="F66" i="75"/>
  <c r="G65" i="75"/>
  <c r="F65" i="75"/>
  <c r="G64" i="75"/>
  <c r="F64" i="75"/>
  <c r="G63" i="75"/>
  <c r="F63" i="75"/>
  <c r="G62" i="75"/>
  <c r="F62" i="75"/>
  <c r="V61" i="75"/>
  <c r="G61" i="75"/>
  <c r="F61" i="75"/>
  <c r="G60" i="75"/>
  <c r="F60" i="75"/>
  <c r="U59" i="75"/>
  <c r="G59" i="75"/>
  <c r="F59" i="75"/>
  <c r="G58" i="75"/>
  <c r="F58" i="75"/>
  <c r="G57" i="75"/>
  <c r="F57" i="75"/>
  <c r="V56" i="75"/>
  <c r="G56" i="75"/>
  <c r="F56" i="75"/>
  <c r="G55" i="75"/>
  <c r="F55" i="75"/>
  <c r="G54" i="75"/>
  <c r="F54" i="75"/>
  <c r="V53" i="75"/>
  <c r="G53" i="75"/>
  <c r="F53" i="75"/>
  <c r="G52" i="75"/>
  <c r="F52" i="75"/>
  <c r="G51" i="75"/>
  <c r="F51" i="75"/>
  <c r="V50" i="75"/>
  <c r="U50" i="75"/>
  <c r="G50" i="75"/>
  <c r="F50" i="75"/>
  <c r="G49" i="75"/>
  <c r="F49" i="75"/>
  <c r="G48" i="75"/>
  <c r="F48" i="75"/>
  <c r="V47" i="75"/>
  <c r="G47" i="75"/>
  <c r="F47" i="75"/>
  <c r="G46" i="75"/>
  <c r="F46" i="75"/>
  <c r="G45" i="75"/>
  <c r="F45" i="75"/>
  <c r="V44" i="75"/>
  <c r="G44" i="75"/>
  <c r="F44" i="75"/>
  <c r="G43" i="75"/>
  <c r="F43" i="75"/>
  <c r="G42" i="75"/>
  <c r="F42" i="75"/>
  <c r="V41" i="75"/>
  <c r="G41" i="75"/>
  <c r="F41" i="75"/>
  <c r="G40" i="75"/>
  <c r="F40" i="75"/>
  <c r="G39" i="75"/>
  <c r="F39" i="75"/>
  <c r="V38" i="75"/>
  <c r="G38" i="75"/>
  <c r="F38" i="75"/>
  <c r="G37" i="75"/>
  <c r="F37" i="75"/>
  <c r="G36" i="75"/>
  <c r="F36" i="75"/>
  <c r="V35" i="75"/>
  <c r="G35" i="75"/>
  <c r="F35" i="75"/>
  <c r="G34" i="75"/>
  <c r="F34" i="75"/>
  <c r="G33" i="75"/>
  <c r="F33" i="75"/>
  <c r="V32" i="75"/>
  <c r="U32" i="75"/>
  <c r="G32" i="75"/>
  <c r="F32" i="75"/>
  <c r="G31" i="75"/>
  <c r="F31" i="75"/>
  <c r="G30" i="75"/>
  <c r="F30" i="75"/>
  <c r="V29" i="75"/>
  <c r="G29" i="75"/>
  <c r="F29" i="75"/>
  <c r="G28" i="75"/>
  <c r="F28" i="75"/>
  <c r="G27" i="75"/>
  <c r="F27" i="75"/>
  <c r="V26" i="75"/>
  <c r="G26" i="75"/>
  <c r="F26" i="75"/>
  <c r="G25" i="75"/>
  <c r="F25" i="75"/>
  <c r="G24" i="75"/>
  <c r="F24" i="75"/>
  <c r="V23" i="75"/>
  <c r="G23" i="75"/>
  <c r="F23" i="75"/>
  <c r="G22" i="75"/>
  <c r="F22" i="75"/>
  <c r="G21" i="75"/>
  <c r="F21" i="75"/>
  <c r="V20" i="75"/>
  <c r="G20" i="75"/>
  <c r="F20" i="75"/>
  <c r="G19" i="75"/>
  <c r="F19" i="75"/>
  <c r="G18" i="75"/>
  <c r="F18" i="75"/>
  <c r="V17" i="75"/>
  <c r="G17" i="75"/>
  <c r="F17" i="75"/>
  <c r="G16" i="75"/>
  <c r="F16" i="75"/>
  <c r="G15" i="75"/>
  <c r="F15" i="75"/>
  <c r="V14" i="75"/>
  <c r="G14" i="75"/>
  <c r="F14" i="75"/>
  <c r="G13" i="75"/>
  <c r="F13" i="75"/>
  <c r="G12" i="75"/>
  <c r="F12" i="75"/>
  <c r="C12" i="75"/>
  <c r="C3" i="75" s="1"/>
  <c r="O3" i="75" s="1"/>
  <c r="V11" i="75"/>
  <c r="G11" i="75"/>
  <c r="F11" i="75"/>
  <c r="V10" i="75"/>
  <c r="G10" i="75"/>
  <c r="F10" i="75"/>
  <c r="C10" i="75"/>
  <c r="V54" i="75" s="1"/>
  <c r="V9" i="75"/>
  <c r="G9" i="75"/>
  <c r="F9" i="75"/>
  <c r="G8" i="75"/>
  <c r="F8" i="75"/>
  <c r="G7" i="75"/>
  <c r="F7" i="75"/>
  <c r="G6" i="75"/>
  <c r="F6" i="75"/>
  <c r="C6" i="75"/>
  <c r="V5" i="75"/>
  <c r="G5" i="75"/>
  <c r="F5" i="75"/>
  <c r="C5" i="75"/>
  <c r="W4" i="75"/>
  <c r="V4" i="75"/>
  <c r="Y4" i="75" s="1"/>
  <c r="M78" i="75"/>
  <c r="U78" i="75" s="1"/>
  <c r="M77" i="75"/>
  <c r="U77" i="75" s="1"/>
  <c r="M76" i="75"/>
  <c r="U76" i="75" s="1"/>
  <c r="M74" i="75"/>
  <c r="U74" i="75" s="1"/>
  <c r="M72" i="75"/>
  <c r="U72" i="75" s="1"/>
  <c r="M71" i="75"/>
  <c r="U71" i="75" s="1"/>
  <c r="M70" i="75"/>
  <c r="U70" i="75" s="1"/>
  <c r="M68" i="75"/>
  <c r="U68" i="75" s="1"/>
  <c r="M66" i="75"/>
  <c r="U66" i="75" s="1"/>
  <c r="M65" i="75"/>
  <c r="U65" i="75" s="1"/>
  <c r="M64" i="75"/>
  <c r="U64" i="75" s="1"/>
  <c r="M62" i="75"/>
  <c r="U62" i="75" s="1"/>
  <c r="M60" i="75"/>
  <c r="U60" i="75" s="1"/>
  <c r="M59" i="75"/>
  <c r="M58" i="75"/>
  <c r="U58" i="75" s="1"/>
  <c r="M56" i="75"/>
  <c r="U56" i="75" s="1"/>
  <c r="M54" i="75"/>
  <c r="U54" i="75" s="1"/>
  <c r="M53" i="75"/>
  <c r="U53" i="75" s="1"/>
  <c r="M52" i="75"/>
  <c r="U52" i="75" s="1"/>
  <c r="M50" i="75"/>
  <c r="M48" i="75"/>
  <c r="U48" i="75" s="1"/>
  <c r="M47" i="75"/>
  <c r="U47" i="75" s="1"/>
  <c r="M46" i="75"/>
  <c r="U46" i="75" s="1"/>
  <c r="M44" i="75"/>
  <c r="U44" i="75" s="1"/>
  <c r="M42" i="75"/>
  <c r="U42" i="75" s="1"/>
  <c r="M41" i="75"/>
  <c r="U41" i="75" s="1"/>
  <c r="M40" i="75"/>
  <c r="U40" i="75" s="1"/>
  <c r="M38" i="75"/>
  <c r="U38" i="75" s="1"/>
  <c r="M36" i="75"/>
  <c r="U36" i="75" s="1"/>
  <c r="M35" i="75"/>
  <c r="U35" i="75" s="1"/>
  <c r="M34" i="75"/>
  <c r="U34" i="75" s="1"/>
  <c r="M32" i="75"/>
  <c r="M30" i="75"/>
  <c r="U30" i="75" s="1"/>
  <c r="M29" i="75"/>
  <c r="U29" i="75" s="1"/>
  <c r="M28" i="75"/>
  <c r="U28" i="75" s="1"/>
  <c r="M26" i="75"/>
  <c r="U26" i="75" s="1"/>
  <c r="M24" i="75"/>
  <c r="U24" i="75" s="1"/>
  <c r="M23" i="75"/>
  <c r="U23" i="75" s="1"/>
  <c r="M22" i="75"/>
  <c r="U22" i="75" s="1"/>
  <c r="M20" i="75"/>
  <c r="U20" i="75" s="1"/>
  <c r="M18" i="75"/>
  <c r="U18" i="75" s="1"/>
  <c r="M17" i="75"/>
  <c r="U17" i="75" s="1"/>
  <c r="M16" i="75"/>
  <c r="U16" i="75" s="1"/>
  <c r="M14" i="75"/>
  <c r="U14" i="75" s="1"/>
  <c r="M12" i="75"/>
  <c r="U12" i="75" s="1"/>
  <c r="M11" i="75"/>
  <c r="U11" i="75" s="1"/>
  <c r="M10" i="75"/>
  <c r="U10" i="75" s="1"/>
  <c r="M8" i="75"/>
  <c r="U8" i="75" s="1"/>
  <c r="M6" i="75"/>
  <c r="U6" i="75" s="1"/>
  <c r="M5" i="75"/>
  <c r="U5" i="75" s="1"/>
  <c r="M4" i="75"/>
  <c r="U4" i="75" s="1"/>
  <c r="X4" i="75" s="1"/>
  <c r="M4" i="75" a="1"/>
  <c r="M79" i="75" s="1"/>
  <c r="U79" i="75" s="1"/>
  <c r="G4" i="75"/>
  <c r="F4" i="75"/>
  <c r="AT3" i="75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G87" i="74"/>
  <c r="F87" i="74"/>
  <c r="V86" i="74"/>
  <c r="G86" i="74"/>
  <c r="F86" i="74"/>
  <c r="G85" i="74"/>
  <c r="F85" i="74"/>
  <c r="G84" i="74"/>
  <c r="F84" i="74"/>
  <c r="V83" i="74"/>
  <c r="G83" i="74"/>
  <c r="F83" i="74"/>
  <c r="G82" i="74"/>
  <c r="F82" i="74"/>
  <c r="G81" i="74"/>
  <c r="F81" i="74"/>
  <c r="V80" i="74"/>
  <c r="G80" i="74"/>
  <c r="F80" i="74"/>
  <c r="R79" i="74"/>
  <c r="G79" i="74"/>
  <c r="F79" i="74"/>
  <c r="G78" i="74"/>
  <c r="F78" i="74"/>
  <c r="V77" i="74"/>
  <c r="G77" i="74"/>
  <c r="F77" i="74"/>
  <c r="G76" i="74"/>
  <c r="F76" i="74"/>
  <c r="G75" i="74"/>
  <c r="F75" i="74"/>
  <c r="V74" i="74"/>
  <c r="G74" i="74"/>
  <c r="F74" i="74"/>
  <c r="G73" i="74"/>
  <c r="F73" i="74"/>
  <c r="G72" i="74"/>
  <c r="F72" i="74"/>
  <c r="V71" i="74"/>
  <c r="G71" i="74"/>
  <c r="F71" i="74"/>
  <c r="R70" i="74"/>
  <c r="G70" i="74"/>
  <c r="F70" i="74"/>
  <c r="G69" i="74"/>
  <c r="F69" i="74"/>
  <c r="V68" i="74"/>
  <c r="G68" i="74"/>
  <c r="F68" i="74"/>
  <c r="G67" i="74"/>
  <c r="F67" i="74"/>
  <c r="G66" i="74"/>
  <c r="F66" i="74"/>
  <c r="V65" i="74"/>
  <c r="G65" i="74"/>
  <c r="F65" i="74"/>
  <c r="G64" i="74"/>
  <c r="F64" i="74"/>
  <c r="G63" i="74"/>
  <c r="F63" i="74"/>
  <c r="V62" i="74"/>
  <c r="G62" i="74"/>
  <c r="F62" i="74"/>
  <c r="R61" i="74"/>
  <c r="G61" i="74"/>
  <c r="F61" i="74"/>
  <c r="G60" i="74"/>
  <c r="F60" i="74"/>
  <c r="V59" i="74"/>
  <c r="G59" i="74"/>
  <c r="F59" i="74"/>
  <c r="G58" i="74"/>
  <c r="F58" i="74"/>
  <c r="G57" i="74"/>
  <c r="F57" i="74"/>
  <c r="V56" i="74"/>
  <c r="G56" i="74"/>
  <c r="F56" i="74"/>
  <c r="G55" i="74"/>
  <c r="F55" i="74"/>
  <c r="G54" i="74"/>
  <c r="F54" i="74"/>
  <c r="V53" i="74"/>
  <c r="G53" i="74"/>
  <c r="F53" i="74"/>
  <c r="R52" i="74"/>
  <c r="G52" i="74"/>
  <c r="F52" i="74"/>
  <c r="G51" i="74"/>
  <c r="F51" i="74"/>
  <c r="V50" i="74"/>
  <c r="G50" i="74"/>
  <c r="F50" i="74"/>
  <c r="G49" i="74"/>
  <c r="F49" i="74"/>
  <c r="G48" i="74"/>
  <c r="F48" i="74"/>
  <c r="V47" i="74"/>
  <c r="G47" i="74"/>
  <c r="F47" i="74"/>
  <c r="G46" i="74"/>
  <c r="F46" i="74"/>
  <c r="G45" i="74"/>
  <c r="F45" i="74"/>
  <c r="V44" i="74"/>
  <c r="G44" i="74"/>
  <c r="F44" i="74"/>
  <c r="R43" i="74"/>
  <c r="G43" i="74"/>
  <c r="F43" i="74"/>
  <c r="G42" i="74"/>
  <c r="F42" i="74"/>
  <c r="V41" i="74"/>
  <c r="G41" i="74"/>
  <c r="F41" i="74"/>
  <c r="G40" i="74"/>
  <c r="F40" i="74"/>
  <c r="G39" i="74"/>
  <c r="F39" i="74"/>
  <c r="V38" i="74"/>
  <c r="G38" i="74"/>
  <c r="F38" i="74"/>
  <c r="G37" i="74"/>
  <c r="F37" i="74"/>
  <c r="G36" i="74"/>
  <c r="F36" i="74"/>
  <c r="V35" i="74"/>
  <c r="G35" i="74"/>
  <c r="F35" i="74"/>
  <c r="R34" i="74"/>
  <c r="G34" i="74"/>
  <c r="F34" i="74"/>
  <c r="G33" i="74"/>
  <c r="F33" i="74"/>
  <c r="V32" i="74"/>
  <c r="G32" i="74"/>
  <c r="F32" i="74"/>
  <c r="G31" i="74"/>
  <c r="F31" i="74"/>
  <c r="G30" i="74"/>
  <c r="F30" i="74"/>
  <c r="V29" i="74"/>
  <c r="G29" i="74"/>
  <c r="F29" i="74"/>
  <c r="G28" i="74"/>
  <c r="F28" i="74"/>
  <c r="G27" i="74"/>
  <c r="F27" i="74"/>
  <c r="V26" i="74"/>
  <c r="G26" i="74"/>
  <c r="F26" i="74"/>
  <c r="R25" i="74"/>
  <c r="G25" i="74"/>
  <c r="F25" i="74"/>
  <c r="G24" i="74"/>
  <c r="F24" i="74"/>
  <c r="V23" i="74"/>
  <c r="G23" i="74"/>
  <c r="F23" i="74"/>
  <c r="G22" i="74"/>
  <c r="F22" i="74"/>
  <c r="G21" i="74"/>
  <c r="F21" i="74"/>
  <c r="V20" i="74"/>
  <c r="G20" i="74"/>
  <c r="F20" i="74"/>
  <c r="G19" i="74"/>
  <c r="F19" i="74"/>
  <c r="G18" i="74"/>
  <c r="F18" i="74"/>
  <c r="V17" i="74"/>
  <c r="G17" i="74"/>
  <c r="F17" i="74"/>
  <c r="R16" i="74"/>
  <c r="G16" i="74"/>
  <c r="F16" i="74"/>
  <c r="G15" i="74"/>
  <c r="F15" i="74"/>
  <c r="V14" i="74"/>
  <c r="G14" i="74"/>
  <c r="F14" i="74"/>
  <c r="G13" i="74"/>
  <c r="F13" i="74"/>
  <c r="G12" i="74"/>
  <c r="F12" i="74"/>
  <c r="C12" i="74"/>
  <c r="V11" i="74"/>
  <c r="G11" i="74"/>
  <c r="F11" i="74"/>
  <c r="V10" i="74"/>
  <c r="G10" i="74"/>
  <c r="F10" i="74"/>
  <c r="C10" i="74"/>
  <c r="V88" i="74" s="1"/>
  <c r="V9" i="74"/>
  <c r="G9" i="74"/>
  <c r="F9" i="74"/>
  <c r="G8" i="74"/>
  <c r="F8" i="74"/>
  <c r="R7" i="74"/>
  <c r="G7" i="74"/>
  <c r="F7" i="74"/>
  <c r="G6" i="74"/>
  <c r="F6" i="74"/>
  <c r="C6" i="74"/>
  <c r="R82" i="74" s="1"/>
  <c r="V5" i="74"/>
  <c r="G5" i="74"/>
  <c r="F5" i="74"/>
  <c r="C5" i="74"/>
  <c r="W4" i="74"/>
  <c r="V4" i="74"/>
  <c r="Y4" i="74" s="1"/>
  <c r="M81" i="74"/>
  <c r="U81" i="74" s="1"/>
  <c r="M63" i="74"/>
  <c r="U63" i="74" s="1"/>
  <c r="M45" i="74"/>
  <c r="U45" i="74" s="1"/>
  <c r="M27" i="74"/>
  <c r="U27" i="74" s="1"/>
  <c r="M9" i="74"/>
  <c r="U9" i="74" s="1"/>
  <c r="M4" i="74" a="1"/>
  <c r="M74" i="74" s="1"/>
  <c r="U74" i="74" s="1"/>
  <c r="G4" i="74"/>
  <c r="F4" i="74"/>
  <c r="AT3" i="74"/>
  <c r="C3" i="74"/>
  <c r="O3" i="74" s="1"/>
  <c r="V98" i="73"/>
  <c r="S98" i="73"/>
  <c r="R98" i="73"/>
  <c r="H98" i="73"/>
  <c r="I98" i="73" s="1"/>
  <c r="J98" i="73" s="1"/>
  <c r="G98" i="73"/>
  <c r="F98" i="73"/>
  <c r="V97" i="73"/>
  <c r="R97" i="73"/>
  <c r="H97" i="73"/>
  <c r="I97" i="73" s="1"/>
  <c r="J97" i="73" s="1"/>
  <c r="G97" i="73"/>
  <c r="F97" i="73"/>
  <c r="V96" i="73"/>
  <c r="R96" i="73"/>
  <c r="G96" i="73"/>
  <c r="F96" i="73"/>
  <c r="V95" i="73"/>
  <c r="R95" i="73"/>
  <c r="J95" i="73"/>
  <c r="H95" i="73"/>
  <c r="I95" i="73" s="1"/>
  <c r="G95" i="73"/>
  <c r="F95" i="73"/>
  <c r="V94" i="73"/>
  <c r="R94" i="73"/>
  <c r="I94" i="73"/>
  <c r="J94" i="73" s="1"/>
  <c r="H94" i="73"/>
  <c r="G94" i="73"/>
  <c r="F94" i="73"/>
  <c r="V93" i="73"/>
  <c r="R93" i="73"/>
  <c r="Q93" i="73"/>
  <c r="G93" i="73"/>
  <c r="F93" i="73"/>
  <c r="V92" i="73"/>
  <c r="R92" i="73"/>
  <c r="H92" i="73"/>
  <c r="I92" i="73" s="1"/>
  <c r="J92" i="73" s="1"/>
  <c r="G92" i="73"/>
  <c r="F92" i="73"/>
  <c r="V91" i="73"/>
  <c r="R91" i="73"/>
  <c r="Q91" i="73"/>
  <c r="I91" i="73"/>
  <c r="J91" i="73" s="1"/>
  <c r="H91" i="73"/>
  <c r="G91" i="73"/>
  <c r="F91" i="73"/>
  <c r="V90" i="73"/>
  <c r="R90" i="73"/>
  <c r="Q90" i="73"/>
  <c r="G90" i="73"/>
  <c r="F90" i="73"/>
  <c r="V89" i="73"/>
  <c r="R89" i="73"/>
  <c r="J89" i="73"/>
  <c r="H89" i="73"/>
  <c r="I89" i="73" s="1"/>
  <c r="G89" i="73"/>
  <c r="F89" i="73"/>
  <c r="V88" i="73"/>
  <c r="R88" i="73"/>
  <c r="H88" i="73"/>
  <c r="I88" i="73" s="1"/>
  <c r="J88" i="73" s="1"/>
  <c r="G88" i="73"/>
  <c r="F88" i="73"/>
  <c r="V87" i="73"/>
  <c r="R87" i="73"/>
  <c r="G87" i="73"/>
  <c r="F87" i="73"/>
  <c r="V86" i="73"/>
  <c r="R86" i="73"/>
  <c r="H86" i="73"/>
  <c r="I86" i="73" s="1"/>
  <c r="J86" i="73" s="1"/>
  <c r="G86" i="73"/>
  <c r="F86" i="73"/>
  <c r="V85" i="73"/>
  <c r="R85" i="73"/>
  <c r="Q85" i="73"/>
  <c r="I85" i="73"/>
  <c r="J85" i="73" s="1"/>
  <c r="H85" i="73"/>
  <c r="G85" i="73"/>
  <c r="F85" i="73"/>
  <c r="V84" i="73"/>
  <c r="R84" i="73"/>
  <c r="Q84" i="73"/>
  <c r="G84" i="73"/>
  <c r="F84" i="73"/>
  <c r="V83" i="73"/>
  <c r="R83" i="73"/>
  <c r="J83" i="73"/>
  <c r="H83" i="73"/>
  <c r="I83" i="73" s="1"/>
  <c r="G83" i="73"/>
  <c r="F83" i="73"/>
  <c r="V82" i="73"/>
  <c r="R82" i="73"/>
  <c r="H82" i="73"/>
  <c r="I82" i="73" s="1"/>
  <c r="J82" i="73" s="1"/>
  <c r="G82" i="73"/>
  <c r="F82" i="73"/>
  <c r="V81" i="73"/>
  <c r="R81" i="73"/>
  <c r="G81" i="73"/>
  <c r="F81" i="73"/>
  <c r="V80" i="73"/>
  <c r="R80" i="73"/>
  <c r="H80" i="73"/>
  <c r="I80" i="73" s="1"/>
  <c r="J80" i="73" s="1"/>
  <c r="G80" i="73"/>
  <c r="F80" i="73"/>
  <c r="V79" i="73"/>
  <c r="R79" i="73"/>
  <c r="Q79" i="73"/>
  <c r="I79" i="73"/>
  <c r="J79" i="73" s="1"/>
  <c r="H79" i="73"/>
  <c r="G79" i="73"/>
  <c r="F79" i="73"/>
  <c r="V78" i="73"/>
  <c r="R78" i="73"/>
  <c r="Q78" i="73"/>
  <c r="G78" i="73"/>
  <c r="F78" i="73"/>
  <c r="V77" i="73"/>
  <c r="R77" i="73"/>
  <c r="J77" i="73"/>
  <c r="H77" i="73"/>
  <c r="I77" i="73" s="1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F75" i="73"/>
  <c r="V74" i="73"/>
  <c r="R74" i="73"/>
  <c r="H74" i="73"/>
  <c r="I74" i="73" s="1"/>
  <c r="J74" i="73" s="1"/>
  <c r="G74" i="73"/>
  <c r="F74" i="73"/>
  <c r="V73" i="73"/>
  <c r="R73" i="73"/>
  <c r="Q73" i="73"/>
  <c r="I73" i="73"/>
  <c r="J73" i="73" s="1"/>
  <c r="H73" i="73"/>
  <c r="G73" i="73"/>
  <c r="F73" i="73"/>
  <c r="V72" i="73"/>
  <c r="R72" i="73"/>
  <c r="Q72" i="73"/>
  <c r="G72" i="73"/>
  <c r="F72" i="73"/>
  <c r="V71" i="73"/>
  <c r="R71" i="73"/>
  <c r="J71" i="73"/>
  <c r="H71" i="73"/>
  <c r="I71" i="73" s="1"/>
  <c r="G71" i="73"/>
  <c r="F71" i="73"/>
  <c r="V70" i="73"/>
  <c r="R70" i="73"/>
  <c r="Q70" i="73"/>
  <c r="H70" i="73"/>
  <c r="I70" i="73" s="1"/>
  <c r="J70" i="73" s="1"/>
  <c r="G70" i="73"/>
  <c r="F70" i="73"/>
  <c r="V69" i="73"/>
  <c r="R69" i="73"/>
  <c r="Q69" i="73"/>
  <c r="G69" i="73"/>
  <c r="F69" i="73"/>
  <c r="V68" i="73"/>
  <c r="R68" i="73"/>
  <c r="H68" i="73"/>
  <c r="I68" i="73" s="1"/>
  <c r="J68" i="73" s="1"/>
  <c r="G68" i="73"/>
  <c r="F68" i="73"/>
  <c r="V67" i="73"/>
  <c r="R67" i="73"/>
  <c r="Q67" i="73"/>
  <c r="I67" i="73"/>
  <c r="J67" i="73" s="1"/>
  <c r="H67" i="73"/>
  <c r="G67" i="73"/>
  <c r="F67" i="73"/>
  <c r="V66" i="73"/>
  <c r="R66" i="73"/>
  <c r="Q66" i="73"/>
  <c r="G66" i="73"/>
  <c r="F66" i="73"/>
  <c r="V65" i="73"/>
  <c r="R65" i="73"/>
  <c r="J65" i="73"/>
  <c r="H65" i="73"/>
  <c r="I65" i="73" s="1"/>
  <c r="G65" i="73"/>
  <c r="F65" i="73"/>
  <c r="V64" i="73"/>
  <c r="R64" i="73"/>
  <c r="Q64" i="73"/>
  <c r="H64" i="73"/>
  <c r="I64" i="73" s="1"/>
  <c r="J64" i="73" s="1"/>
  <c r="G64" i="73"/>
  <c r="F64" i="73"/>
  <c r="V63" i="73"/>
  <c r="R63" i="73"/>
  <c r="Q63" i="73"/>
  <c r="G63" i="73"/>
  <c r="F63" i="73"/>
  <c r="V62" i="73"/>
  <c r="R62" i="73"/>
  <c r="H62" i="73"/>
  <c r="I62" i="73" s="1"/>
  <c r="J62" i="73" s="1"/>
  <c r="G62" i="73"/>
  <c r="F62" i="73"/>
  <c r="V61" i="73"/>
  <c r="R61" i="73"/>
  <c r="Q61" i="73"/>
  <c r="I61" i="73"/>
  <c r="J61" i="73" s="1"/>
  <c r="H61" i="73"/>
  <c r="G61" i="73"/>
  <c r="F61" i="73"/>
  <c r="V60" i="73"/>
  <c r="R60" i="73"/>
  <c r="Q60" i="73"/>
  <c r="G60" i="73"/>
  <c r="F60" i="73"/>
  <c r="V59" i="73"/>
  <c r="R59" i="73"/>
  <c r="J59" i="73"/>
  <c r="H59" i="73"/>
  <c r="I59" i="73" s="1"/>
  <c r="G59" i="73"/>
  <c r="F59" i="73"/>
  <c r="V58" i="73"/>
  <c r="R58" i="73"/>
  <c r="Q58" i="73"/>
  <c r="H58" i="73"/>
  <c r="I58" i="73" s="1"/>
  <c r="J58" i="73" s="1"/>
  <c r="G58" i="73"/>
  <c r="F58" i="73"/>
  <c r="V57" i="73"/>
  <c r="R57" i="73"/>
  <c r="Q57" i="73"/>
  <c r="G57" i="73"/>
  <c r="F57" i="73"/>
  <c r="V56" i="73"/>
  <c r="R56" i="73"/>
  <c r="H56" i="73"/>
  <c r="I56" i="73" s="1"/>
  <c r="J56" i="73" s="1"/>
  <c r="G56" i="73"/>
  <c r="F56" i="73"/>
  <c r="V55" i="73"/>
  <c r="R55" i="73"/>
  <c r="Q55" i="73"/>
  <c r="I55" i="73"/>
  <c r="J55" i="73" s="1"/>
  <c r="H55" i="73"/>
  <c r="G55" i="73"/>
  <c r="F55" i="73"/>
  <c r="V54" i="73"/>
  <c r="R54" i="73"/>
  <c r="Q54" i="73"/>
  <c r="G54" i="73"/>
  <c r="F54" i="73"/>
  <c r="V53" i="73"/>
  <c r="R53" i="73"/>
  <c r="J53" i="73"/>
  <c r="H53" i="73"/>
  <c r="I53" i="73" s="1"/>
  <c r="G53" i="73"/>
  <c r="F53" i="73"/>
  <c r="V52" i="73"/>
  <c r="R52" i="73"/>
  <c r="Q52" i="73"/>
  <c r="H52" i="73"/>
  <c r="I52" i="73" s="1"/>
  <c r="J52" i="73" s="1"/>
  <c r="G52" i="73"/>
  <c r="F52" i="73"/>
  <c r="V51" i="73"/>
  <c r="R51" i="73"/>
  <c r="Q51" i="73"/>
  <c r="G51" i="73"/>
  <c r="F51" i="73"/>
  <c r="V50" i="73"/>
  <c r="R50" i="73"/>
  <c r="H50" i="73"/>
  <c r="I50" i="73" s="1"/>
  <c r="J50" i="73" s="1"/>
  <c r="G50" i="73"/>
  <c r="F50" i="73"/>
  <c r="V49" i="73"/>
  <c r="R49" i="73"/>
  <c r="Q49" i="73"/>
  <c r="I49" i="73"/>
  <c r="J49" i="73" s="1"/>
  <c r="H49" i="73"/>
  <c r="G49" i="73"/>
  <c r="F49" i="73"/>
  <c r="V48" i="73"/>
  <c r="R48" i="73"/>
  <c r="Q48" i="73"/>
  <c r="G48" i="73"/>
  <c r="F48" i="73"/>
  <c r="V47" i="73"/>
  <c r="R47" i="73"/>
  <c r="J47" i="73"/>
  <c r="H47" i="73"/>
  <c r="I47" i="73" s="1"/>
  <c r="G47" i="73"/>
  <c r="F47" i="73"/>
  <c r="V46" i="73"/>
  <c r="R46" i="73"/>
  <c r="Q46" i="73"/>
  <c r="H46" i="73"/>
  <c r="I46" i="73" s="1"/>
  <c r="J46" i="73" s="1"/>
  <c r="G46" i="73"/>
  <c r="F46" i="73"/>
  <c r="V45" i="73"/>
  <c r="R45" i="73"/>
  <c r="Q45" i="73"/>
  <c r="G45" i="73"/>
  <c r="F45" i="73"/>
  <c r="V44" i="73"/>
  <c r="R44" i="73"/>
  <c r="H44" i="73"/>
  <c r="I44" i="73" s="1"/>
  <c r="J44" i="73" s="1"/>
  <c r="G44" i="73"/>
  <c r="F44" i="73"/>
  <c r="V43" i="73"/>
  <c r="R43" i="73"/>
  <c r="Q43" i="73"/>
  <c r="I43" i="73"/>
  <c r="J43" i="73" s="1"/>
  <c r="H43" i="73"/>
  <c r="G43" i="73"/>
  <c r="F43" i="73"/>
  <c r="V42" i="73"/>
  <c r="R42" i="73"/>
  <c r="Q42" i="73"/>
  <c r="G42" i="73"/>
  <c r="F42" i="73"/>
  <c r="V41" i="73"/>
  <c r="R41" i="73"/>
  <c r="J41" i="73"/>
  <c r="H41" i="73"/>
  <c r="I41" i="73" s="1"/>
  <c r="G41" i="73"/>
  <c r="F41" i="73"/>
  <c r="V40" i="73"/>
  <c r="R40" i="73"/>
  <c r="Q40" i="73"/>
  <c r="H40" i="73"/>
  <c r="I40" i="73" s="1"/>
  <c r="J40" i="73" s="1"/>
  <c r="G40" i="73"/>
  <c r="F40" i="73"/>
  <c r="V39" i="73"/>
  <c r="R39" i="73"/>
  <c r="Q39" i="73"/>
  <c r="G39" i="73"/>
  <c r="F39" i="73"/>
  <c r="V38" i="73"/>
  <c r="R38" i="73"/>
  <c r="H38" i="73"/>
  <c r="I38" i="73" s="1"/>
  <c r="J38" i="73" s="1"/>
  <c r="G38" i="73"/>
  <c r="F38" i="73"/>
  <c r="V37" i="73"/>
  <c r="R37" i="73"/>
  <c r="Q37" i="73"/>
  <c r="I37" i="73"/>
  <c r="J37" i="73" s="1"/>
  <c r="H37" i="73"/>
  <c r="G37" i="73"/>
  <c r="F37" i="73"/>
  <c r="V36" i="73"/>
  <c r="R36" i="73"/>
  <c r="Q36" i="73"/>
  <c r="G36" i="73"/>
  <c r="F36" i="73"/>
  <c r="V35" i="73"/>
  <c r="R35" i="73"/>
  <c r="J35" i="73"/>
  <c r="H35" i="73"/>
  <c r="I35" i="73" s="1"/>
  <c r="G35" i="73"/>
  <c r="F35" i="73"/>
  <c r="V34" i="73"/>
  <c r="R34" i="73"/>
  <c r="Q34" i="73"/>
  <c r="H34" i="73"/>
  <c r="I34" i="73" s="1"/>
  <c r="J34" i="73" s="1"/>
  <c r="G34" i="73"/>
  <c r="F34" i="73"/>
  <c r="V33" i="73"/>
  <c r="R33" i="73"/>
  <c r="Q33" i="73"/>
  <c r="G33" i="73"/>
  <c r="F33" i="73"/>
  <c r="V32" i="73"/>
  <c r="R32" i="73"/>
  <c r="H32" i="73"/>
  <c r="I32" i="73" s="1"/>
  <c r="J32" i="73" s="1"/>
  <c r="G32" i="73"/>
  <c r="F32" i="73"/>
  <c r="V31" i="73"/>
  <c r="R31" i="73"/>
  <c r="Q31" i="73"/>
  <c r="I31" i="73"/>
  <c r="J31" i="73" s="1"/>
  <c r="H31" i="73"/>
  <c r="G31" i="73"/>
  <c r="F31" i="73"/>
  <c r="V30" i="73"/>
  <c r="R30" i="73"/>
  <c r="Q30" i="73"/>
  <c r="G30" i="73"/>
  <c r="F30" i="73"/>
  <c r="V29" i="73"/>
  <c r="R29" i="73"/>
  <c r="J29" i="73"/>
  <c r="H29" i="73"/>
  <c r="I29" i="73" s="1"/>
  <c r="G29" i="73"/>
  <c r="F29" i="73"/>
  <c r="V28" i="73"/>
  <c r="R28" i="73"/>
  <c r="Q28" i="73"/>
  <c r="H28" i="73"/>
  <c r="I28" i="73" s="1"/>
  <c r="J28" i="73" s="1"/>
  <c r="G28" i="73"/>
  <c r="F28" i="73"/>
  <c r="V27" i="73"/>
  <c r="R27" i="73"/>
  <c r="Q27" i="73"/>
  <c r="G27" i="73"/>
  <c r="F27" i="73"/>
  <c r="V26" i="73"/>
  <c r="R26" i="73"/>
  <c r="H26" i="73"/>
  <c r="I26" i="73" s="1"/>
  <c r="J26" i="73" s="1"/>
  <c r="G26" i="73"/>
  <c r="F26" i="73"/>
  <c r="V25" i="73"/>
  <c r="R25" i="73"/>
  <c r="Q25" i="73"/>
  <c r="I25" i="73"/>
  <c r="J25" i="73" s="1"/>
  <c r="H25" i="73"/>
  <c r="G25" i="73"/>
  <c r="F25" i="73"/>
  <c r="V24" i="73"/>
  <c r="R24" i="73"/>
  <c r="Q24" i="73"/>
  <c r="G24" i="73"/>
  <c r="F24" i="73"/>
  <c r="V23" i="73"/>
  <c r="R23" i="73"/>
  <c r="J23" i="73"/>
  <c r="H23" i="73"/>
  <c r="I23" i="73" s="1"/>
  <c r="G23" i="73"/>
  <c r="F23" i="73"/>
  <c r="V22" i="73"/>
  <c r="R22" i="73"/>
  <c r="Q22" i="73"/>
  <c r="H22" i="73"/>
  <c r="I22" i="73" s="1"/>
  <c r="J22" i="73" s="1"/>
  <c r="G22" i="73"/>
  <c r="F22" i="73"/>
  <c r="V21" i="73"/>
  <c r="R21" i="73"/>
  <c r="Q21" i="73"/>
  <c r="G21" i="73"/>
  <c r="F21" i="73"/>
  <c r="V20" i="73"/>
  <c r="R20" i="73"/>
  <c r="H20" i="73"/>
  <c r="I20" i="73" s="1"/>
  <c r="J20" i="73" s="1"/>
  <c r="G20" i="73"/>
  <c r="F20" i="73"/>
  <c r="V19" i="73"/>
  <c r="R19" i="73"/>
  <c r="Q19" i="73"/>
  <c r="I19" i="73"/>
  <c r="J19" i="73" s="1"/>
  <c r="H19" i="73"/>
  <c r="G19" i="73"/>
  <c r="F19" i="73"/>
  <c r="V18" i="73"/>
  <c r="R18" i="73"/>
  <c r="Q18" i="73"/>
  <c r="G18" i="73"/>
  <c r="F18" i="73"/>
  <c r="V17" i="73"/>
  <c r="R17" i="73"/>
  <c r="J17" i="73"/>
  <c r="H17" i="73"/>
  <c r="I17" i="73" s="1"/>
  <c r="G17" i="73"/>
  <c r="F17" i="73"/>
  <c r="V16" i="73"/>
  <c r="R16" i="73"/>
  <c r="Q16" i="73"/>
  <c r="H16" i="73"/>
  <c r="I16" i="73" s="1"/>
  <c r="J16" i="73" s="1"/>
  <c r="G16" i="73"/>
  <c r="F16" i="73"/>
  <c r="V15" i="73"/>
  <c r="R15" i="73"/>
  <c r="Q15" i="73"/>
  <c r="G15" i="73"/>
  <c r="F15" i="73"/>
  <c r="V14" i="73"/>
  <c r="R14" i="73"/>
  <c r="H14" i="73"/>
  <c r="I14" i="73" s="1"/>
  <c r="J14" i="73" s="1"/>
  <c r="G14" i="73"/>
  <c r="F14" i="73"/>
  <c r="V13" i="73"/>
  <c r="R13" i="73"/>
  <c r="Q13" i="73"/>
  <c r="H13" i="73"/>
  <c r="I13" i="73" s="1"/>
  <c r="J13" i="73" s="1"/>
  <c r="G13" i="73"/>
  <c r="F13" i="73"/>
  <c r="V12" i="73"/>
  <c r="R12" i="73"/>
  <c r="Q12" i="73"/>
  <c r="G12" i="73"/>
  <c r="F12" i="73"/>
  <c r="C12" i="73"/>
  <c r="V11" i="73"/>
  <c r="R11" i="73"/>
  <c r="G11" i="73"/>
  <c r="H11" i="73" s="1"/>
  <c r="I11" i="73" s="1"/>
  <c r="J11" i="73" s="1"/>
  <c r="F11" i="73"/>
  <c r="V10" i="73"/>
  <c r="R10" i="73"/>
  <c r="G10" i="73"/>
  <c r="H10" i="73" s="1"/>
  <c r="I10" i="73" s="1"/>
  <c r="J10" i="73" s="1"/>
  <c r="F10" i="73"/>
  <c r="V9" i="73"/>
  <c r="R9" i="73"/>
  <c r="Q9" i="73"/>
  <c r="G9" i="73"/>
  <c r="H9" i="73" s="1"/>
  <c r="I9" i="73" s="1"/>
  <c r="J9" i="73" s="1"/>
  <c r="F9" i="73"/>
  <c r="C9" i="73"/>
  <c r="V8" i="73"/>
  <c r="R8" i="73"/>
  <c r="G8" i="73"/>
  <c r="H8" i="73" s="1"/>
  <c r="I8" i="73" s="1"/>
  <c r="J8" i="73" s="1"/>
  <c r="F8" i="73"/>
  <c r="C8" i="73"/>
  <c r="Q88" i="73" s="1"/>
  <c r="B8" i="73"/>
  <c r="V7" i="73"/>
  <c r="R7" i="73"/>
  <c r="G7" i="73"/>
  <c r="H7" i="73" s="1"/>
  <c r="I7" i="73" s="1"/>
  <c r="J7" i="73" s="1"/>
  <c r="F7" i="73"/>
  <c r="V6" i="73"/>
  <c r="R6" i="73"/>
  <c r="Q6" i="73"/>
  <c r="G6" i="73"/>
  <c r="H6" i="73" s="1"/>
  <c r="I6" i="73" s="1"/>
  <c r="J6" i="73" s="1"/>
  <c r="F6" i="73"/>
  <c r="V5" i="73"/>
  <c r="R5" i="73"/>
  <c r="G5" i="73"/>
  <c r="F5" i="73"/>
  <c r="Y4" i="73"/>
  <c r="W4" i="73"/>
  <c r="V4" i="73"/>
  <c r="R4" i="73"/>
  <c r="M94" i="73"/>
  <c r="U94" i="73" s="1"/>
  <c r="M93" i="73"/>
  <c r="U93" i="73" s="1"/>
  <c r="M91" i="73"/>
  <c r="U91" i="73" s="1"/>
  <c r="M82" i="73"/>
  <c r="U82" i="73" s="1"/>
  <c r="M81" i="73"/>
  <c r="U81" i="73" s="1"/>
  <c r="M79" i="73"/>
  <c r="U79" i="73" s="1"/>
  <c r="M70" i="73"/>
  <c r="U70" i="73" s="1"/>
  <c r="M69" i="73"/>
  <c r="U69" i="73" s="1"/>
  <c r="M67" i="73"/>
  <c r="U67" i="73" s="1"/>
  <c r="M58" i="73"/>
  <c r="U58" i="73" s="1"/>
  <c r="M57" i="73"/>
  <c r="U57" i="73" s="1"/>
  <c r="M55" i="73"/>
  <c r="U55" i="73" s="1"/>
  <c r="M46" i="73"/>
  <c r="U46" i="73" s="1"/>
  <c r="M45" i="73"/>
  <c r="U45" i="73" s="1"/>
  <c r="M43" i="73"/>
  <c r="U43" i="73" s="1"/>
  <c r="M34" i="73"/>
  <c r="U34" i="73" s="1"/>
  <c r="M33" i="73"/>
  <c r="U33" i="73" s="1"/>
  <c r="M31" i="73"/>
  <c r="U31" i="73" s="1"/>
  <c r="M22" i="73"/>
  <c r="U22" i="73" s="1"/>
  <c r="M21" i="73"/>
  <c r="U21" i="73" s="1"/>
  <c r="M19" i="73"/>
  <c r="U19" i="73" s="1"/>
  <c r="M10" i="73"/>
  <c r="U10" i="73" s="1"/>
  <c r="M9" i="73"/>
  <c r="U9" i="73" s="1"/>
  <c r="M7" i="73"/>
  <c r="U7" i="73" s="1"/>
  <c r="M4" i="73" a="1"/>
  <c r="M97" i="73" s="1"/>
  <c r="U97" i="73" s="1"/>
  <c r="G4" i="73"/>
  <c r="F4" i="73"/>
  <c r="AT3" i="73"/>
  <c r="R3" i="73"/>
  <c r="Q3" i="73"/>
  <c r="AG3" i="73" s="1"/>
  <c r="AP3" i="73" s="1"/>
  <c r="C3" i="73"/>
  <c r="O3" i="73" s="1"/>
  <c r="P3" i="73" s="1"/>
  <c r="AF3" i="73" s="1"/>
  <c r="AO3" i="73" s="1"/>
  <c r="R23" i="72"/>
  <c r="Q23" i="72"/>
  <c r="G23" i="72"/>
  <c r="F23" i="72"/>
  <c r="V22" i="72"/>
  <c r="R22" i="72"/>
  <c r="Q22" i="72"/>
  <c r="G22" i="72"/>
  <c r="F22" i="72"/>
  <c r="R21" i="72"/>
  <c r="Q21" i="72"/>
  <c r="G21" i="72"/>
  <c r="F21" i="72"/>
  <c r="R20" i="72"/>
  <c r="Q20" i="72"/>
  <c r="G20" i="72"/>
  <c r="F20" i="72"/>
  <c r="R19" i="72"/>
  <c r="Q19" i="72"/>
  <c r="G19" i="72"/>
  <c r="F19" i="72"/>
  <c r="V18" i="72"/>
  <c r="R18" i="72"/>
  <c r="Q18" i="72"/>
  <c r="G18" i="72"/>
  <c r="F18" i="72"/>
  <c r="R17" i="72"/>
  <c r="Q17" i="72"/>
  <c r="G17" i="72"/>
  <c r="F17" i="72"/>
  <c r="V16" i="72"/>
  <c r="R16" i="72"/>
  <c r="Q16" i="72"/>
  <c r="G16" i="72"/>
  <c r="F16" i="72"/>
  <c r="R15" i="72"/>
  <c r="Q15" i="72"/>
  <c r="G15" i="72"/>
  <c r="F15" i="72"/>
  <c r="R14" i="72"/>
  <c r="Q14" i="72"/>
  <c r="G14" i="72"/>
  <c r="F14" i="72"/>
  <c r="R13" i="72"/>
  <c r="Q13" i="72"/>
  <c r="G13" i="72"/>
  <c r="F13" i="72"/>
  <c r="V12" i="72"/>
  <c r="R12" i="72"/>
  <c r="Q12" i="72"/>
  <c r="G12" i="72"/>
  <c r="F12" i="72"/>
  <c r="C12" i="72"/>
  <c r="R11" i="72"/>
  <c r="G11" i="72"/>
  <c r="F11" i="72"/>
  <c r="R10" i="72"/>
  <c r="Q10" i="72"/>
  <c r="G10" i="72"/>
  <c r="F10" i="72"/>
  <c r="C10" i="72"/>
  <c r="V9" i="72"/>
  <c r="R9" i="72"/>
  <c r="G9" i="72"/>
  <c r="F9" i="72"/>
  <c r="Q8" i="72"/>
  <c r="G8" i="72"/>
  <c r="F8" i="72"/>
  <c r="C8" i="72"/>
  <c r="Q9" i="72" s="1"/>
  <c r="B8" i="72"/>
  <c r="Q3" i="72" s="1"/>
  <c r="AG3" i="72" s="1"/>
  <c r="AP3" i="72" s="1"/>
  <c r="V7" i="72"/>
  <c r="R7" i="72"/>
  <c r="Q7" i="72"/>
  <c r="G7" i="72"/>
  <c r="F7" i="72"/>
  <c r="V6" i="72"/>
  <c r="R6" i="72"/>
  <c r="Q6" i="72"/>
  <c r="G6" i="72"/>
  <c r="F6" i="72"/>
  <c r="C6" i="72"/>
  <c r="R8" i="72" s="1"/>
  <c r="R5" i="72"/>
  <c r="Q5" i="72"/>
  <c r="G5" i="72"/>
  <c r="F5" i="72"/>
  <c r="C5" i="72"/>
  <c r="B5" i="72"/>
  <c r="Y4" i="72"/>
  <c r="W4" i="72"/>
  <c r="V4" i="72"/>
  <c r="R4" i="72"/>
  <c r="M20" i="72"/>
  <c r="U20" i="72" s="1"/>
  <c r="M8" i="72"/>
  <c r="U8" i="72" s="1"/>
  <c r="M4" i="72" a="1"/>
  <c r="M14" i="72" s="1"/>
  <c r="U14" i="72" s="1"/>
  <c r="G4" i="72"/>
  <c r="F4" i="72"/>
  <c r="AT3" i="72"/>
  <c r="R3" i="72"/>
  <c r="C3" i="72"/>
  <c r="O18" i="72" s="1"/>
  <c r="P18" i="72" s="1"/>
  <c r="Q23" i="71"/>
  <c r="G23" i="71"/>
  <c r="F23" i="71"/>
  <c r="G22" i="71"/>
  <c r="F22" i="71"/>
  <c r="G21" i="71"/>
  <c r="F21" i="71"/>
  <c r="G20" i="71"/>
  <c r="F20" i="71"/>
  <c r="Q19" i="71"/>
  <c r="G19" i="71"/>
  <c r="F19" i="71"/>
  <c r="Q18" i="71"/>
  <c r="G18" i="71"/>
  <c r="F18" i="71"/>
  <c r="Q17" i="71"/>
  <c r="G17" i="71"/>
  <c r="F17" i="71"/>
  <c r="G16" i="71"/>
  <c r="F16" i="71"/>
  <c r="G15" i="71"/>
  <c r="F15" i="71"/>
  <c r="R14" i="71"/>
  <c r="Q14" i="71"/>
  <c r="G14" i="71"/>
  <c r="F14" i="71"/>
  <c r="Q13" i="71"/>
  <c r="G13" i="71"/>
  <c r="F13" i="71"/>
  <c r="G12" i="71"/>
  <c r="F12" i="71"/>
  <c r="C12" i="71"/>
  <c r="V11" i="71"/>
  <c r="G11" i="71"/>
  <c r="F11" i="71"/>
  <c r="R10" i="71"/>
  <c r="G10" i="71"/>
  <c r="F10" i="71"/>
  <c r="C10" i="71"/>
  <c r="Q9" i="71"/>
  <c r="G9" i="71"/>
  <c r="F9" i="71"/>
  <c r="V8" i="71"/>
  <c r="G8" i="71"/>
  <c r="F8" i="71"/>
  <c r="C8" i="71"/>
  <c r="Q20" i="71" s="1"/>
  <c r="B8" i="71"/>
  <c r="Q3" i="71" s="1"/>
  <c r="AG3" i="71" s="1"/>
  <c r="AP3" i="71" s="1"/>
  <c r="Q7" i="71"/>
  <c r="G7" i="71"/>
  <c r="F7" i="71"/>
  <c r="R6" i="71"/>
  <c r="Q6" i="71"/>
  <c r="G6" i="71"/>
  <c r="F6" i="71"/>
  <c r="C6" i="71"/>
  <c r="R8" i="71" s="1"/>
  <c r="V5" i="71"/>
  <c r="R5" i="71"/>
  <c r="G5" i="71"/>
  <c r="F5" i="71"/>
  <c r="C5" i="71"/>
  <c r="B5" i="71"/>
  <c r="W4" i="71"/>
  <c r="M15" i="71"/>
  <c r="U15" i="71" s="1"/>
  <c r="M7" i="71"/>
  <c r="U7" i="71" s="1"/>
  <c r="M4" i="71" a="1"/>
  <c r="M20" i="71" s="1"/>
  <c r="U20" i="71" s="1"/>
  <c r="G4" i="71"/>
  <c r="F4" i="71"/>
  <c r="AT3" i="71"/>
  <c r="C3" i="71"/>
  <c r="O11" i="71" s="1"/>
  <c r="P11" i="71" s="1"/>
  <c r="V23" i="70"/>
  <c r="Q23" i="70"/>
  <c r="G23" i="70"/>
  <c r="F23" i="70"/>
  <c r="V22" i="70"/>
  <c r="Q22" i="70"/>
  <c r="G22" i="70"/>
  <c r="F22" i="70"/>
  <c r="V21" i="70"/>
  <c r="Q21" i="70"/>
  <c r="G21" i="70"/>
  <c r="F21" i="70"/>
  <c r="V20" i="70"/>
  <c r="Q20" i="70"/>
  <c r="G20" i="70"/>
  <c r="F20" i="70"/>
  <c r="V19" i="70"/>
  <c r="Q19" i="70"/>
  <c r="G19" i="70"/>
  <c r="F19" i="70"/>
  <c r="V18" i="70"/>
  <c r="Q18" i="70"/>
  <c r="G18" i="70"/>
  <c r="F18" i="70"/>
  <c r="V17" i="70"/>
  <c r="Q17" i="70"/>
  <c r="G17" i="70"/>
  <c r="F17" i="70"/>
  <c r="V16" i="70"/>
  <c r="Q16" i="70"/>
  <c r="G16" i="70"/>
  <c r="F16" i="70"/>
  <c r="V15" i="70"/>
  <c r="Q15" i="70"/>
  <c r="G15" i="70"/>
  <c r="F15" i="70"/>
  <c r="V14" i="70"/>
  <c r="Q14" i="70"/>
  <c r="G14" i="70"/>
  <c r="F14" i="70"/>
  <c r="V13" i="70"/>
  <c r="Q13" i="70"/>
  <c r="G13" i="70"/>
  <c r="F13" i="70"/>
  <c r="V12" i="70"/>
  <c r="Q12" i="70"/>
  <c r="G12" i="70"/>
  <c r="F12" i="70"/>
  <c r="C12" i="70"/>
  <c r="C3" i="70" s="1"/>
  <c r="O19" i="70" s="1"/>
  <c r="P19" i="70" s="1"/>
  <c r="V11" i="70"/>
  <c r="G11" i="70"/>
  <c r="F11" i="70"/>
  <c r="V10" i="70"/>
  <c r="G10" i="70"/>
  <c r="F10" i="70"/>
  <c r="C10" i="70"/>
  <c r="V9" i="70"/>
  <c r="Q9" i="70"/>
  <c r="G9" i="70"/>
  <c r="F9" i="70"/>
  <c r="V8" i="70"/>
  <c r="Q8" i="70"/>
  <c r="G8" i="70"/>
  <c r="F8" i="70"/>
  <c r="C8" i="70"/>
  <c r="Q11" i="70" s="1"/>
  <c r="B8" i="70"/>
  <c r="V7" i="70"/>
  <c r="Q7" i="70"/>
  <c r="G7" i="70"/>
  <c r="F7" i="70"/>
  <c r="V6" i="70"/>
  <c r="Q6" i="70"/>
  <c r="G6" i="70"/>
  <c r="F6" i="70"/>
  <c r="C6" i="70"/>
  <c r="V5" i="70"/>
  <c r="G5" i="70"/>
  <c r="F5" i="70"/>
  <c r="C5" i="70"/>
  <c r="B5" i="70"/>
  <c r="Y4" i="70"/>
  <c r="W4" i="70"/>
  <c r="V4" i="70"/>
  <c r="M23" i="70"/>
  <c r="U23" i="70" s="1"/>
  <c r="M22" i="70"/>
  <c r="U22" i="70" s="1"/>
  <c r="M20" i="70"/>
  <c r="U20" i="70" s="1"/>
  <c r="M19" i="70"/>
  <c r="U19" i="70" s="1"/>
  <c r="M18" i="70"/>
  <c r="U18" i="70" s="1"/>
  <c r="M17" i="70"/>
  <c r="U17" i="70" s="1"/>
  <c r="M16" i="70"/>
  <c r="U16" i="70" s="1"/>
  <c r="M14" i="70"/>
  <c r="U14" i="70" s="1"/>
  <c r="M13" i="70"/>
  <c r="U13" i="70" s="1"/>
  <c r="M12" i="70"/>
  <c r="U12" i="70" s="1"/>
  <c r="M11" i="70"/>
  <c r="U11" i="70" s="1"/>
  <c r="M10" i="70"/>
  <c r="U10" i="70" s="1"/>
  <c r="M8" i="70"/>
  <c r="U8" i="70" s="1"/>
  <c r="M7" i="70"/>
  <c r="U7" i="70" s="1"/>
  <c r="M6" i="70"/>
  <c r="U6" i="70" s="1"/>
  <c r="M5" i="70"/>
  <c r="U5" i="70" s="1"/>
  <c r="M4" i="70"/>
  <c r="U4" i="70" s="1"/>
  <c r="X4" i="70" s="1"/>
  <c r="M4" i="70" a="1"/>
  <c r="M21" i="70" s="1"/>
  <c r="U21" i="70" s="1"/>
  <c r="G4" i="70"/>
  <c r="F4" i="70"/>
  <c r="AT3" i="70"/>
  <c r="Q3" i="70"/>
  <c r="AG3" i="70" s="1"/>
  <c r="AP3" i="70" s="1"/>
  <c r="V23" i="69"/>
  <c r="R23" i="69"/>
  <c r="G23" i="69"/>
  <c r="F23" i="69"/>
  <c r="V22" i="69"/>
  <c r="R22" i="69"/>
  <c r="G22" i="69"/>
  <c r="F22" i="69"/>
  <c r="V21" i="69"/>
  <c r="R21" i="69"/>
  <c r="G21" i="69"/>
  <c r="F21" i="69"/>
  <c r="V20" i="69"/>
  <c r="R20" i="69"/>
  <c r="G20" i="69"/>
  <c r="F20" i="69"/>
  <c r="V19" i="69"/>
  <c r="R19" i="69"/>
  <c r="G19" i="69"/>
  <c r="F19" i="69"/>
  <c r="V18" i="69"/>
  <c r="R18" i="69"/>
  <c r="G18" i="69"/>
  <c r="F18" i="69"/>
  <c r="V17" i="69"/>
  <c r="R17" i="69"/>
  <c r="G17" i="69"/>
  <c r="F17" i="69"/>
  <c r="V16" i="69"/>
  <c r="R16" i="69"/>
  <c r="G16" i="69"/>
  <c r="F16" i="69"/>
  <c r="V15" i="69"/>
  <c r="R15" i="69"/>
  <c r="G15" i="69"/>
  <c r="F15" i="69"/>
  <c r="V14" i="69"/>
  <c r="R14" i="69"/>
  <c r="G14" i="69"/>
  <c r="F14" i="69"/>
  <c r="V13" i="69"/>
  <c r="R13" i="69"/>
  <c r="G13" i="69"/>
  <c r="F13" i="69"/>
  <c r="V12" i="69"/>
  <c r="R12" i="69"/>
  <c r="G12" i="69"/>
  <c r="F12" i="69"/>
  <c r="C12" i="69"/>
  <c r="C3" i="69" s="1"/>
  <c r="O22" i="69" s="1"/>
  <c r="P22" i="69" s="1"/>
  <c r="V11" i="69"/>
  <c r="R11" i="69"/>
  <c r="Q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B8" i="69"/>
  <c r="Q3" i="69" s="1"/>
  <c r="AG3" i="69" s="1"/>
  <c r="AP3" i="69" s="1"/>
  <c r="V7" i="69"/>
  <c r="R7" i="69"/>
  <c r="G7" i="69"/>
  <c r="F7" i="69"/>
  <c r="V6" i="69"/>
  <c r="R6" i="69"/>
  <c r="G6" i="69"/>
  <c r="F6" i="69"/>
  <c r="V5" i="69"/>
  <c r="R5" i="69"/>
  <c r="G5" i="69"/>
  <c r="F5" i="69"/>
  <c r="C5" i="69"/>
  <c r="B5" i="69"/>
  <c r="Y4" i="69"/>
  <c r="W4" i="69"/>
  <c r="V4" i="69"/>
  <c r="R4" i="69"/>
  <c r="M10" i="69"/>
  <c r="U10" i="69" s="1"/>
  <c r="M4" i="69" a="1"/>
  <c r="G4" i="69"/>
  <c r="F4" i="69"/>
  <c r="AT3" i="69"/>
  <c r="R3" i="69"/>
  <c r="G23" i="68"/>
  <c r="F23" i="68"/>
  <c r="G22" i="68"/>
  <c r="F22" i="68"/>
  <c r="G21" i="68"/>
  <c r="F21" i="68"/>
  <c r="G20" i="68"/>
  <c r="F20" i="68"/>
  <c r="Q19" i="68"/>
  <c r="G19" i="68"/>
  <c r="F19" i="68"/>
  <c r="R18" i="68"/>
  <c r="G18" i="68"/>
  <c r="F18" i="68"/>
  <c r="G17" i="68"/>
  <c r="F17" i="68"/>
  <c r="G16" i="68"/>
  <c r="F16" i="68"/>
  <c r="G15" i="68"/>
  <c r="F15" i="68"/>
  <c r="G14" i="68"/>
  <c r="F14" i="68"/>
  <c r="Q13" i="68"/>
  <c r="G13" i="68"/>
  <c r="F13" i="68"/>
  <c r="G12" i="68"/>
  <c r="F12" i="68"/>
  <c r="C12" i="68"/>
  <c r="G11" i="68"/>
  <c r="F11" i="68"/>
  <c r="G10" i="68"/>
  <c r="F10" i="68"/>
  <c r="C10" i="68"/>
  <c r="G9" i="68"/>
  <c r="F9" i="68"/>
  <c r="Q8" i="68"/>
  <c r="G8" i="68"/>
  <c r="F8" i="68"/>
  <c r="C8" i="68"/>
  <c r="Q10" i="68" s="1"/>
  <c r="B8" i="68"/>
  <c r="G7" i="68"/>
  <c r="F7" i="68"/>
  <c r="G6" i="68"/>
  <c r="F6" i="68"/>
  <c r="C6" i="68"/>
  <c r="Q5" i="68"/>
  <c r="G5" i="68"/>
  <c r="F5" i="68"/>
  <c r="C5" i="68"/>
  <c r="B5" i="68"/>
  <c r="W4" i="68"/>
  <c r="M23" i="68"/>
  <c r="U23" i="68" s="1"/>
  <c r="M19" i="68"/>
  <c r="U19" i="68" s="1"/>
  <c r="M16" i="68"/>
  <c r="U16" i="68" s="1"/>
  <c r="M11" i="68"/>
  <c r="U11" i="68" s="1"/>
  <c r="M9" i="68"/>
  <c r="U9" i="68" s="1"/>
  <c r="M4" i="68"/>
  <c r="U4" i="68" s="1"/>
  <c r="X4" i="68" s="1"/>
  <c r="M4" i="68" a="1"/>
  <c r="G4" i="68"/>
  <c r="F4" i="68"/>
  <c r="AT3" i="68"/>
  <c r="Q3" i="68"/>
  <c r="AG3" i="68" s="1"/>
  <c r="AP3" i="68" s="1"/>
  <c r="C3" i="68"/>
  <c r="O9" i="68" s="1"/>
  <c r="P9" i="68" s="1"/>
  <c r="V23" i="67"/>
  <c r="R23" i="67"/>
  <c r="G23" i="67"/>
  <c r="F23" i="67"/>
  <c r="V22" i="67"/>
  <c r="R22" i="67"/>
  <c r="G22" i="67"/>
  <c r="F22" i="67"/>
  <c r="V21" i="67"/>
  <c r="R21" i="67"/>
  <c r="G21" i="67"/>
  <c r="F21" i="67"/>
  <c r="V20" i="67"/>
  <c r="R20" i="67"/>
  <c r="G20" i="67"/>
  <c r="F20" i="67"/>
  <c r="V19" i="67"/>
  <c r="R19" i="67"/>
  <c r="G19" i="67"/>
  <c r="F19" i="67"/>
  <c r="V18" i="67"/>
  <c r="R18" i="67"/>
  <c r="G18" i="67"/>
  <c r="F18" i="67"/>
  <c r="V17" i="67"/>
  <c r="R17" i="67"/>
  <c r="G17" i="67"/>
  <c r="F17" i="67"/>
  <c r="V16" i="67"/>
  <c r="R16" i="67"/>
  <c r="G16" i="67"/>
  <c r="F16" i="67"/>
  <c r="V15" i="67"/>
  <c r="R15" i="67"/>
  <c r="G15" i="67"/>
  <c r="F15" i="67"/>
  <c r="V14" i="67"/>
  <c r="R14" i="67"/>
  <c r="G14" i="67"/>
  <c r="F14" i="67"/>
  <c r="V13" i="67"/>
  <c r="R13" i="67"/>
  <c r="G13" i="67"/>
  <c r="F13" i="67"/>
  <c r="V12" i="67"/>
  <c r="R12" i="67"/>
  <c r="G12" i="67"/>
  <c r="F12" i="67"/>
  <c r="C12" i="67"/>
  <c r="R11" i="67"/>
  <c r="G11" i="67"/>
  <c r="F11" i="67"/>
  <c r="R10" i="67"/>
  <c r="Q10" i="67"/>
  <c r="G10" i="67"/>
  <c r="F10" i="67"/>
  <c r="C10" i="67"/>
  <c r="V9" i="67"/>
  <c r="R9" i="67"/>
  <c r="G9" i="67"/>
  <c r="F9" i="67"/>
  <c r="V8" i="67"/>
  <c r="G8" i="67"/>
  <c r="F8" i="67"/>
  <c r="C8" i="67"/>
  <c r="Q9" i="67" s="1"/>
  <c r="B8" i="67"/>
  <c r="Q3" i="67" s="1"/>
  <c r="AG3" i="67" s="1"/>
  <c r="AP3" i="67" s="1"/>
  <c r="V7" i="67"/>
  <c r="R7" i="67"/>
  <c r="Q7" i="67"/>
  <c r="G7" i="67"/>
  <c r="F7" i="67"/>
  <c r="V6" i="67"/>
  <c r="R6" i="67"/>
  <c r="Q6" i="67"/>
  <c r="G6" i="67"/>
  <c r="F6" i="67"/>
  <c r="C6" i="67"/>
  <c r="R8" i="67" s="1"/>
  <c r="R5" i="67"/>
  <c r="Q5" i="67"/>
  <c r="G5" i="67"/>
  <c r="F5" i="67"/>
  <c r="C5" i="67"/>
  <c r="B5" i="67"/>
  <c r="W4" i="67"/>
  <c r="V4" i="67"/>
  <c r="Y4" i="67" s="1"/>
  <c r="R4" i="67"/>
  <c r="M20" i="67"/>
  <c r="U20" i="67" s="1"/>
  <c r="M13" i="67"/>
  <c r="U13" i="67" s="1"/>
  <c r="M6" i="67"/>
  <c r="U6" i="67" s="1"/>
  <c r="M4" i="67" a="1"/>
  <c r="M16" i="67" s="1"/>
  <c r="U16" i="67" s="1"/>
  <c r="G4" i="67"/>
  <c r="F4" i="67"/>
  <c r="AT3" i="67"/>
  <c r="AH3" i="67"/>
  <c r="AQ3" i="67" s="1"/>
  <c r="R3" i="67"/>
  <c r="C3" i="67"/>
  <c r="O23" i="67" s="1"/>
  <c r="P23" i="67" s="1"/>
  <c r="Q23" i="66"/>
  <c r="G23" i="66"/>
  <c r="F23" i="66"/>
  <c r="Q22" i="66"/>
  <c r="G22" i="66"/>
  <c r="F22" i="66"/>
  <c r="Q21" i="66"/>
  <c r="G21" i="66"/>
  <c r="F21" i="66"/>
  <c r="Q20" i="66"/>
  <c r="G20" i="66"/>
  <c r="F20" i="66"/>
  <c r="Q19" i="66"/>
  <c r="G19" i="66"/>
  <c r="F19" i="66"/>
  <c r="Q18" i="66"/>
  <c r="G18" i="66"/>
  <c r="F18" i="66"/>
  <c r="Q17" i="66"/>
  <c r="G17" i="66"/>
  <c r="F17" i="66"/>
  <c r="Q16" i="66"/>
  <c r="G16" i="66"/>
  <c r="F16" i="66"/>
  <c r="Q15" i="66"/>
  <c r="G15" i="66"/>
  <c r="F15" i="66"/>
  <c r="Q14" i="66"/>
  <c r="G14" i="66"/>
  <c r="F14" i="66"/>
  <c r="Q13" i="66"/>
  <c r="G13" i="66"/>
  <c r="F13" i="66"/>
  <c r="Q12" i="66"/>
  <c r="G12" i="66"/>
  <c r="F12" i="66"/>
  <c r="C12" i="66"/>
  <c r="C3" i="66" s="1"/>
  <c r="O17" i="66" s="1"/>
  <c r="P17" i="66" s="1"/>
  <c r="G11" i="66"/>
  <c r="F11" i="66"/>
  <c r="Q10" i="66"/>
  <c r="G10" i="66"/>
  <c r="F10" i="66"/>
  <c r="C10" i="66"/>
  <c r="V10" i="66" s="1"/>
  <c r="Q9" i="66"/>
  <c r="G9" i="66"/>
  <c r="F9" i="66"/>
  <c r="V8" i="66"/>
  <c r="G8" i="66"/>
  <c r="F8" i="66"/>
  <c r="C8" i="66"/>
  <c r="Q8" i="66" s="1"/>
  <c r="B8" i="66"/>
  <c r="Q3" i="66" s="1"/>
  <c r="AG3" i="66" s="1"/>
  <c r="AP3" i="66" s="1"/>
  <c r="G7" i="66"/>
  <c r="F7" i="66"/>
  <c r="G6" i="66"/>
  <c r="F6" i="66"/>
  <c r="C6" i="66"/>
  <c r="V5" i="66"/>
  <c r="Q5" i="66"/>
  <c r="G5" i="66"/>
  <c r="F5" i="66"/>
  <c r="C5" i="66"/>
  <c r="B5" i="66"/>
  <c r="W4" i="66"/>
  <c r="V4" i="66"/>
  <c r="Y4" i="66" s="1"/>
  <c r="M23" i="66"/>
  <c r="U23" i="66" s="1"/>
  <c r="M17" i="66"/>
  <c r="U17" i="66" s="1"/>
  <c r="M11" i="66"/>
  <c r="U11" i="66" s="1"/>
  <c r="M5" i="66"/>
  <c r="U5" i="66" s="1"/>
  <c r="M4" i="66" a="1"/>
  <c r="M21" i="66" s="1"/>
  <c r="U21" i="66" s="1"/>
  <c r="G4" i="66"/>
  <c r="F4" i="66"/>
  <c r="AT3" i="66"/>
  <c r="R23" i="65"/>
  <c r="Q23" i="65"/>
  <c r="G23" i="65"/>
  <c r="F23" i="65"/>
  <c r="R22" i="65"/>
  <c r="Q22" i="65"/>
  <c r="G22" i="65"/>
  <c r="F22" i="65"/>
  <c r="R21" i="65"/>
  <c r="Q21" i="65"/>
  <c r="G21" i="65"/>
  <c r="F21" i="65"/>
  <c r="R20" i="65"/>
  <c r="Q20" i="65"/>
  <c r="G20" i="65"/>
  <c r="F20" i="65"/>
  <c r="R19" i="65"/>
  <c r="Q19" i="65"/>
  <c r="G19" i="65"/>
  <c r="F19" i="65"/>
  <c r="R18" i="65"/>
  <c r="Q18" i="65"/>
  <c r="G18" i="65"/>
  <c r="F18" i="65"/>
  <c r="R17" i="65"/>
  <c r="Q17" i="65"/>
  <c r="G17" i="65"/>
  <c r="F17" i="65"/>
  <c r="R16" i="65"/>
  <c r="Q16" i="65"/>
  <c r="G16" i="65"/>
  <c r="F16" i="65"/>
  <c r="R15" i="65"/>
  <c r="Q15" i="65"/>
  <c r="G15" i="65"/>
  <c r="F15" i="65"/>
  <c r="R14" i="65"/>
  <c r="Q14" i="65"/>
  <c r="G14" i="65"/>
  <c r="F14" i="65"/>
  <c r="R13" i="65"/>
  <c r="Q13" i="65"/>
  <c r="G13" i="65"/>
  <c r="F13" i="65"/>
  <c r="R12" i="65"/>
  <c r="Q12" i="65"/>
  <c r="G12" i="65"/>
  <c r="F12" i="65"/>
  <c r="C12" i="65"/>
  <c r="R11" i="65"/>
  <c r="G11" i="65"/>
  <c r="F11" i="65"/>
  <c r="V10" i="65"/>
  <c r="R10" i="65"/>
  <c r="Q10" i="65"/>
  <c r="G10" i="65"/>
  <c r="F10" i="65"/>
  <c r="C10" i="65"/>
  <c r="V23" i="65" s="1"/>
  <c r="V9" i="65"/>
  <c r="R9" i="65"/>
  <c r="Q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R7" i="65"/>
  <c r="Q7" i="65"/>
  <c r="G7" i="65"/>
  <c r="F7" i="65"/>
  <c r="R6" i="65"/>
  <c r="Q6" i="65"/>
  <c r="G6" i="65"/>
  <c r="F6" i="65"/>
  <c r="R5" i="65"/>
  <c r="Q5" i="65"/>
  <c r="G5" i="65"/>
  <c r="F5" i="65"/>
  <c r="C5" i="65"/>
  <c r="B5" i="65"/>
  <c r="W4" i="65"/>
  <c r="V4" i="65"/>
  <c r="Y4" i="65" s="1"/>
  <c r="R4" i="65"/>
  <c r="M21" i="65"/>
  <c r="U21" i="65" s="1"/>
  <c r="M15" i="65"/>
  <c r="U15" i="65" s="1"/>
  <c r="M9" i="65"/>
  <c r="U9" i="65" s="1"/>
  <c r="M4" i="65" a="1"/>
  <c r="G4" i="65"/>
  <c r="F4" i="65"/>
  <c r="AT3" i="65"/>
  <c r="R3" i="65"/>
  <c r="C3" i="65"/>
  <c r="V23" i="64"/>
  <c r="Q23" i="64"/>
  <c r="G23" i="64"/>
  <c r="F23" i="64"/>
  <c r="V22" i="64"/>
  <c r="Q22" i="64"/>
  <c r="G22" i="64"/>
  <c r="F22" i="64"/>
  <c r="V21" i="64"/>
  <c r="Q21" i="64"/>
  <c r="G21" i="64"/>
  <c r="F21" i="64"/>
  <c r="V20" i="64"/>
  <c r="Q20" i="64"/>
  <c r="G20" i="64"/>
  <c r="F20" i="64"/>
  <c r="V19" i="64"/>
  <c r="Q19" i="64"/>
  <c r="G19" i="64"/>
  <c r="F19" i="64"/>
  <c r="V18" i="64"/>
  <c r="Q18" i="64"/>
  <c r="G18" i="64"/>
  <c r="F18" i="64"/>
  <c r="V17" i="64"/>
  <c r="Q17" i="64"/>
  <c r="G17" i="64"/>
  <c r="F17" i="64"/>
  <c r="V16" i="64"/>
  <c r="R16" i="64"/>
  <c r="Q16" i="64"/>
  <c r="G16" i="64"/>
  <c r="F16" i="64"/>
  <c r="V15" i="64"/>
  <c r="R15" i="64"/>
  <c r="Q15" i="64"/>
  <c r="G15" i="64"/>
  <c r="F15" i="64"/>
  <c r="V14" i="64"/>
  <c r="R14" i="64"/>
  <c r="Q14" i="64"/>
  <c r="G14" i="64"/>
  <c r="F14" i="64"/>
  <c r="V13" i="64"/>
  <c r="R13" i="64"/>
  <c r="Q13" i="64"/>
  <c r="G13" i="64"/>
  <c r="F13" i="64"/>
  <c r="V12" i="64"/>
  <c r="R12" i="64"/>
  <c r="Q12" i="64"/>
  <c r="G12" i="64"/>
  <c r="F12" i="64"/>
  <c r="C12" i="64"/>
  <c r="R11" i="64"/>
  <c r="G11" i="64"/>
  <c r="F11" i="64"/>
  <c r="V10" i="64"/>
  <c r="R10" i="64"/>
  <c r="G10" i="64"/>
  <c r="F10" i="64"/>
  <c r="C10" i="64"/>
  <c r="V11" i="64" s="1"/>
  <c r="V9" i="64"/>
  <c r="R9" i="64"/>
  <c r="G9" i="64"/>
  <c r="F9" i="64"/>
  <c r="V8" i="64"/>
  <c r="G8" i="64"/>
  <c r="F8" i="64"/>
  <c r="C8" i="64"/>
  <c r="Q10" i="64" s="1"/>
  <c r="B8" i="64"/>
  <c r="V7" i="64"/>
  <c r="R7" i="64"/>
  <c r="Q7" i="64"/>
  <c r="G7" i="64"/>
  <c r="F7" i="64"/>
  <c r="V6" i="64"/>
  <c r="R6" i="64"/>
  <c r="Q6" i="64"/>
  <c r="G6" i="64"/>
  <c r="F6" i="64"/>
  <c r="C6" i="64"/>
  <c r="R8" i="64" s="1"/>
  <c r="R5" i="64"/>
  <c r="Q5" i="64"/>
  <c r="G5" i="64"/>
  <c r="F5" i="64"/>
  <c r="C5" i="64"/>
  <c r="B5" i="64"/>
  <c r="Y4" i="64"/>
  <c r="W4" i="64"/>
  <c r="V4" i="64"/>
  <c r="R4" i="64"/>
  <c r="M22" i="64"/>
  <c r="U22" i="64" s="1"/>
  <c r="M20" i="64"/>
  <c r="U20" i="64" s="1"/>
  <c r="M19" i="64"/>
  <c r="U19" i="64" s="1"/>
  <c r="M18" i="64"/>
  <c r="U18" i="64" s="1"/>
  <c r="M16" i="64"/>
  <c r="U16" i="64" s="1"/>
  <c r="M14" i="64"/>
  <c r="U14" i="64" s="1"/>
  <c r="M13" i="64"/>
  <c r="U13" i="64" s="1"/>
  <c r="M12" i="64"/>
  <c r="U12" i="64" s="1"/>
  <c r="M10" i="64"/>
  <c r="U10" i="64" s="1"/>
  <c r="M8" i="64"/>
  <c r="U8" i="64" s="1"/>
  <c r="M7" i="64"/>
  <c r="U7" i="64" s="1"/>
  <c r="M6" i="64"/>
  <c r="U6" i="64" s="1"/>
  <c r="M4" i="64"/>
  <c r="U4" i="64" s="1"/>
  <c r="X4" i="64" s="1"/>
  <c r="M4" i="64" a="1"/>
  <c r="M23" i="64" s="1"/>
  <c r="U23" i="64" s="1"/>
  <c r="G4" i="64"/>
  <c r="F4" i="64"/>
  <c r="AT3" i="64"/>
  <c r="R3" i="64"/>
  <c r="Q3" i="64"/>
  <c r="AG3" i="64" s="1"/>
  <c r="AP3" i="64" s="1"/>
  <c r="C3" i="64"/>
  <c r="O11" i="64" s="1"/>
  <c r="P11" i="64" s="1"/>
  <c r="V23" i="63"/>
  <c r="G23" i="63"/>
  <c r="F23" i="63"/>
  <c r="V22" i="63"/>
  <c r="G22" i="63"/>
  <c r="F22" i="63"/>
  <c r="V21" i="63"/>
  <c r="G21" i="63"/>
  <c r="F21" i="63"/>
  <c r="V20" i="63"/>
  <c r="G20" i="63"/>
  <c r="F20" i="63"/>
  <c r="V19" i="63"/>
  <c r="G19" i="63"/>
  <c r="F19" i="63"/>
  <c r="V18" i="63"/>
  <c r="G18" i="63"/>
  <c r="F18" i="63"/>
  <c r="V17" i="63"/>
  <c r="G17" i="63"/>
  <c r="F17" i="63"/>
  <c r="V16" i="63"/>
  <c r="G16" i="63"/>
  <c r="F16" i="63"/>
  <c r="V15" i="63"/>
  <c r="G15" i="63"/>
  <c r="F15" i="63"/>
  <c r="V14" i="63"/>
  <c r="G14" i="63"/>
  <c r="F14" i="63"/>
  <c r="V13" i="63"/>
  <c r="G13" i="63"/>
  <c r="F13" i="63"/>
  <c r="V12" i="63"/>
  <c r="G12" i="63"/>
  <c r="F12" i="63"/>
  <c r="C12" i="63"/>
  <c r="C3" i="63" s="1"/>
  <c r="V11" i="63"/>
  <c r="Q11" i="63"/>
  <c r="G11" i="63"/>
  <c r="F11" i="63"/>
  <c r="R10" i="63"/>
  <c r="G10" i="63"/>
  <c r="F10" i="63"/>
  <c r="C10" i="63"/>
  <c r="V10" i="63" s="1"/>
  <c r="V9" i="63"/>
  <c r="G9" i="63"/>
  <c r="F9" i="63"/>
  <c r="G8" i="63"/>
  <c r="F8" i="63"/>
  <c r="C8" i="63"/>
  <c r="B8" i="63"/>
  <c r="V7" i="63"/>
  <c r="G7" i="63"/>
  <c r="F7" i="63"/>
  <c r="V6" i="63"/>
  <c r="G6" i="63"/>
  <c r="F6" i="63"/>
  <c r="C6" i="63"/>
  <c r="R8" i="63" s="1"/>
  <c r="V5" i="63"/>
  <c r="Q5" i="63"/>
  <c r="G5" i="63"/>
  <c r="F5" i="63"/>
  <c r="C5" i="63"/>
  <c r="B5" i="63"/>
  <c r="Y4" i="63"/>
  <c r="W4" i="63"/>
  <c r="V4" i="63"/>
  <c r="R4" i="63"/>
  <c r="M23" i="63"/>
  <c r="U23" i="63" s="1"/>
  <c r="M19" i="63"/>
  <c r="U19" i="63" s="1"/>
  <c r="M18" i="63"/>
  <c r="U18" i="63" s="1"/>
  <c r="M17" i="63"/>
  <c r="U17" i="63" s="1"/>
  <c r="M13" i="63"/>
  <c r="U13" i="63" s="1"/>
  <c r="M12" i="63"/>
  <c r="U12" i="63" s="1"/>
  <c r="M11" i="63"/>
  <c r="U11" i="63" s="1"/>
  <c r="M7" i="63"/>
  <c r="U7" i="63" s="1"/>
  <c r="M6" i="63"/>
  <c r="U6" i="63" s="1"/>
  <c r="M5" i="63"/>
  <c r="U5" i="63" s="1"/>
  <c r="M4" i="63" a="1"/>
  <c r="M22" i="63" s="1"/>
  <c r="U22" i="63" s="1"/>
  <c r="G4" i="63"/>
  <c r="F4" i="63"/>
  <c r="AT3" i="63"/>
  <c r="AH3" i="63"/>
  <c r="AQ3" i="63" s="1"/>
  <c r="R3" i="63"/>
  <c r="Q3" i="63"/>
  <c r="AG3" i="63" s="1"/>
  <c r="AP3" i="63" s="1"/>
  <c r="V23" i="62"/>
  <c r="Q23" i="62"/>
  <c r="G23" i="62"/>
  <c r="F23" i="62"/>
  <c r="V22" i="62"/>
  <c r="Q22" i="62"/>
  <c r="G22" i="62"/>
  <c r="F22" i="62"/>
  <c r="V21" i="62"/>
  <c r="Q21" i="62"/>
  <c r="G21" i="62"/>
  <c r="F21" i="62"/>
  <c r="V20" i="62"/>
  <c r="Q20" i="62"/>
  <c r="G20" i="62"/>
  <c r="F20" i="62"/>
  <c r="V19" i="62"/>
  <c r="Q19" i="62"/>
  <c r="G19" i="62"/>
  <c r="F19" i="62"/>
  <c r="V18" i="62"/>
  <c r="Q18" i="62"/>
  <c r="G18" i="62"/>
  <c r="F18" i="62"/>
  <c r="V17" i="62"/>
  <c r="Q17" i="62"/>
  <c r="G17" i="62"/>
  <c r="F17" i="62"/>
  <c r="V16" i="62"/>
  <c r="Q16" i="62"/>
  <c r="G16" i="62"/>
  <c r="F16" i="62"/>
  <c r="V15" i="62"/>
  <c r="Q15" i="62"/>
  <c r="G15" i="62"/>
  <c r="F15" i="62"/>
  <c r="V14" i="62"/>
  <c r="Q14" i="62"/>
  <c r="G14" i="62"/>
  <c r="F14" i="62"/>
  <c r="V13" i="62"/>
  <c r="Q13" i="62"/>
  <c r="G13" i="62"/>
  <c r="F13" i="62"/>
  <c r="V12" i="62"/>
  <c r="Q12" i="62"/>
  <c r="G12" i="62"/>
  <c r="F12" i="62"/>
  <c r="C12" i="62"/>
  <c r="C3" i="62" s="1"/>
  <c r="O19" i="62" s="1"/>
  <c r="P19" i="62" s="1"/>
  <c r="V11" i="62"/>
  <c r="G11" i="62"/>
  <c r="F11" i="62"/>
  <c r="V10" i="62"/>
  <c r="Q10" i="62"/>
  <c r="G10" i="62"/>
  <c r="F10" i="62"/>
  <c r="C10" i="62"/>
  <c r="V9" i="62"/>
  <c r="R9" i="62"/>
  <c r="Q9" i="62"/>
  <c r="G9" i="62"/>
  <c r="F9" i="62"/>
  <c r="V8" i="62"/>
  <c r="R8" i="62"/>
  <c r="Q8" i="62"/>
  <c r="G8" i="62"/>
  <c r="F8" i="62"/>
  <c r="C8" i="62"/>
  <c r="Q11" i="62" s="1"/>
  <c r="B8" i="62"/>
  <c r="V7" i="62"/>
  <c r="Q7" i="62"/>
  <c r="G7" i="62"/>
  <c r="F7" i="62"/>
  <c r="V6" i="62"/>
  <c r="U6" i="62"/>
  <c r="Q6" i="62"/>
  <c r="G6" i="62"/>
  <c r="F6" i="62"/>
  <c r="C6" i="62"/>
  <c r="V5" i="62"/>
  <c r="Q5" i="62"/>
  <c r="G5" i="62"/>
  <c r="F5" i="62"/>
  <c r="C5" i="62"/>
  <c r="B5" i="62"/>
  <c r="W4" i="62"/>
  <c r="V4" i="62"/>
  <c r="R4" i="62"/>
  <c r="M23" i="62"/>
  <c r="U23" i="62" s="1"/>
  <c r="M22" i="62"/>
  <c r="U22" i="62" s="1"/>
  <c r="M20" i="62"/>
  <c r="U20" i="62" s="1"/>
  <c r="M19" i="62"/>
  <c r="U19" i="62" s="1"/>
  <c r="M18" i="62"/>
  <c r="U18" i="62" s="1"/>
  <c r="M17" i="62"/>
  <c r="U17" i="62" s="1"/>
  <c r="M16" i="62"/>
  <c r="U16" i="62" s="1"/>
  <c r="M14" i="62"/>
  <c r="U14" i="62" s="1"/>
  <c r="M13" i="62"/>
  <c r="U13" i="62" s="1"/>
  <c r="M12" i="62"/>
  <c r="U12" i="62" s="1"/>
  <c r="M11" i="62"/>
  <c r="U11" i="62" s="1"/>
  <c r="M10" i="62"/>
  <c r="U10" i="62" s="1"/>
  <c r="M8" i="62"/>
  <c r="U8" i="62" s="1"/>
  <c r="M7" i="62"/>
  <c r="U7" i="62" s="1"/>
  <c r="M6" i="62"/>
  <c r="M5" i="62"/>
  <c r="U5" i="62" s="1"/>
  <c r="M4" i="62"/>
  <c r="U4" i="62" s="1"/>
  <c r="M4" i="62" a="1"/>
  <c r="M21" i="62" s="1"/>
  <c r="U21" i="62" s="1"/>
  <c r="G4" i="62"/>
  <c r="F4" i="62"/>
  <c r="AT3" i="62"/>
  <c r="AG3" i="62"/>
  <c r="AP3" i="62" s="1"/>
  <c r="Q3" i="62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V11" i="61"/>
  <c r="R11" i="61"/>
  <c r="G11" i="61"/>
  <c r="F11" i="61"/>
  <c r="V10" i="61"/>
  <c r="R10" i="61"/>
  <c r="G10" i="61"/>
  <c r="F10" i="61"/>
  <c r="C10" i="61"/>
  <c r="V9" i="61"/>
  <c r="R9" i="61"/>
  <c r="Q9" i="61"/>
  <c r="G9" i="61"/>
  <c r="F9" i="61"/>
  <c r="R8" i="61"/>
  <c r="Q8" i="61"/>
  <c r="G8" i="61"/>
  <c r="F8" i="61"/>
  <c r="C8" i="61"/>
  <c r="Q23" i="61" s="1"/>
  <c r="B8" i="61"/>
  <c r="R7" i="61"/>
  <c r="G7" i="61"/>
  <c r="F7" i="61"/>
  <c r="R6" i="61"/>
  <c r="G6" i="61"/>
  <c r="F6" i="61"/>
  <c r="R5" i="61"/>
  <c r="G5" i="61"/>
  <c r="F5" i="61"/>
  <c r="C5" i="61"/>
  <c r="B5" i="61"/>
  <c r="W4" i="61"/>
  <c r="V4" i="61"/>
  <c r="R4" i="61"/>
  <c r="M22" i="61"/>
  <c r="U22" i="61" s="1"/>
  <c r="M21" i="61"/>
  <c r="U21" i="61" s="1"/>
  <c r="M20" i="61"/>
  <c r="U20" i="61" s="1"/>
  <c r="M10" i="61"/>
  <c r="U10" i="61" s="1"/>
  <c r="M9" i="61"/>
  <c r="U9" i="61" s="1"/>
  <c r="M8" i="61"/>
  <c r="U8" i="61" s="1"/>
  <c r="M4" i="61" a="1"/>
  <c r="M14" i="61" s="1"/>
  <c r="U14" i="61" s="1"/>
  <c r="G4" i="61"/>
  <c r="F4" i="61"/>
  <c r="AT3" i="61"/>
  <c r="R3" i="61"/>
  <c r="Q3" i="61"/>
  <c r="AG3" i="61" s="1"/>
  <c r="AP3" i="61" s="1"/>
  <c r="C3" i="61"/>
  <c r="O11" i="61" s="1"/>
  <c r="P11" i="61" s="1"/>
  <c r="R23" i="60"/>
  <c r="Q23" i="60"/>
  <c r="G23" i="60"/>
  <c r="F23" i="60"/>
  <c r="R22" i="60"/>
  <c r="G22" i="60"/>
  <c r="F22" i="60"/>
  <c r="R21" i="60"/>
  <c r="Q21" i="60"/>
  <c r="G21" i="60"/>
  <c r="F21" i="60"/>
  <c r="R20" i="60"/>
  <c r="Q20" i="60"/>
  <c r="G20" i="60"/>
  <c r="F20" i="60"/>
  <c r="R19" i="60"/>
  <c r="Q19" i="60"/>
  <c r="G19" i="60"/>
  <c r="F19" i="60"/>
  <c r="R18" i="60"/>
  <c r="G18" i="60"/>
  <c r="F18" i="60"/>
  <c r="R17" i="60"/>
  <c r="Q17" i="60"/>
  <c r="G17" i="60"/>
  <c r="F17" i="60"/>
  <c r="R16" i="60"/>
  <c r="G16" i="60"/>
  <c r="F16" i="60"/>
  <c r="R15" i="60"/>
  <c r="Q15" i="60"/>
  <c r="G15" i="60"/>
  <c r="F15" i="60"/>
  <c r="R14" i="60"/>
  <c r="Q14" i="60"/>
  <c r="G14" i="60"/>
  <c r="F14" i="60"/>
  <c r="R13" i="60"/>
  <c r="Q13" i="60"/>
  <c r="G13" i="60"/>
  <c r="F13" i="60"/>
  <c r="R12" i="60"/>
  <c r="G12" i="60"/>
  <c r="F12" i="60"/>
  <c r="C12" i="60"/>
  <c r="R11" i="60"/>
  <c r="Q11" i="60"/>
  <c r="G11" i="60"/>
  <c r="F11" i="60"/>
  <c r="R10" i="60"/>
  <c r="G10" i="60"/>
  <c r="F10" i="60"/>
  <c r="C10" i="60"/>
  <c r="V9" i="60"/>
  <c r="G9" i="60"/>
  <c r="F9" i="60"/>
  <c r="V8" i="60"/>
  <c r="G8" i="60"/>
  <c r="F8" i="60"/>
  <c r="C8" i="60"/>
  <c r="Q18" i="60" s="1"/>
  <c r="B8" i="60"/>
  <c r="Q3" i="60" s="1"/>
  <c r="AG3" i="60" s="1"/>
  <c r="AP3" i="60" s="1"/>
  <c r="R7" i="60"/>
  <c r="Q7" i="60"/>
  <c r="G7" i="60"/>
  <c r="F7" i="60"/>
  <c r="R6" i="60"/>
  <c r="G6" i="60"/>
  <c r="F6" i="60"/>
  <c r="C6" i="60"/>
  <c r="R9" i="60" s="1"/>
  <c r="R5" i="60"/>
  <c r="Q5" i="60"/>
  <c r="G5" i="60"/>
  <c r="F5" i="60"/>
  <c r="C5" i="60"/>
  <c r="B5" i="60"/>
  <c r="W4" i="60"/>
  <c r="V4" i="60"/>
  <c r="Y4" i="60" s="1"/>
  <c r="M15" i="60"/>
  <c r="U15" i="60" s="1"/>
  <c r="M13" i="60"/>
  <c r="U13" i="60" s="1"/>
  <c r="M8" i="60"/>
  <c r="U8" i="60" s="1"/>
  <c r="M4" i="60" a="1"/>
  <c r="M19" i="60" s="1"/>
  <c r="U19" i="60" s="1"/>
  <c r="G4" i="60"/>
  <c r="F4" i="60"/>
  <c r="AT3" i="60"/>
  <c r="R3" i="60"/>
  <c r="AH3" i="60" s="1"/>
  <c r="AQ3" i="60" s="1"/>
  <c r="C3" i="60"/>
  <c r="V23" i="59"/>
  <c r="G23" i="59"/>
  <c r="F23" i="59"/>
  <c r="V22" i="59"/>
  <c r="G22" i="59"/>
  <c r="F22" i="59"/>
  <c r="V21" i="59"/>
  <c r="G21" i="59"/>
  <c r="F21" i="59"/>
  <c r="V20" i="59"/>
  <c r="G20" i="59"/>
  <c r="F20" i="59"/>
  <c r="V19" i="59"/>
  <c r="G19" i="59"/>
  <c r="F19" i="59"/>
  <c r="V18" i="59"/>
  <c r="G18" i="59"/>
  <c r="F18" i="59"/>
  <c r="V17" i="59"/>
  <c r="G17" i="59"/>
  <c r="F17" i="59"/>
  <c r="V16" i="59"/>
  <c r="G16" i="59"/>
  <c r="F16" i="59"/>
  <c r="V15" i="59"/>
  <c r="G15" i="59"/>
  <c r="F15" i="59"/>
  <c r="V14" i="59"/>
  <c r="G14" i="59"/>
  <c r="F14" i="59"/>
  <c r="V13" i="59"/>
  <c r="G13" i="59"/>
  <c r="F13" i="59"/>
  <c r="V12" i="59"/>
  <c r="G12" i="59"/>
  <c r="F12" i="59"/>
  <c r="C12" i="59"/>
  <c r="R11" i="59"/>
  <c r="G11" i="59"/>
  <c r="F11" i="59"/>
  <c r="V10" i="59"/>
  <c r="R10" i="59"/>
  <c r="G10" i="59"/>
  <c r="F10" i="59"/>
  <c r="C10" i="59"/>
  <c r="V11" i="59" s="1"/>
  <c r="V9" i="59"/>
  <c r="R9" i="59"/>
  <c r="G9" i="59"/>
  <c r="F9" i="59"/>
  <c r="V8" i="59"/>
  <c r="G8" i="59"/>
  <c r="F8" i="59"/>
  <c r="C8" i="59"/>
  <c r="Q7" i="59" s="1"/>
  <c r="B8" i="59"/>
  <c r="V7" i="59"/>
  <c r="G7" i="59"/>
  <c r="F7" i="59"/>
  <c r="V6" i="59"/>
  <c r="Q6" i="59"/>
  <c r="G6" i="59"/>
  <c r="F6" i="59"/>
  <c r="C6" i="59"/>
  <c r="R8" i="59" s="1"/>
  <c r="V5" i="59"/>
  <c r="R5" i="59"/>
  <c r="G5" i="59"/>
  <c r="F5" i="59"/>
  <c r="C5" i="59"/>
  <c r="B5" i="59"/>
  <c r="Y4" i="59"/>
  <c r="W4" i="59"/>
  <c r="V4" i="59"/>
  <c r="R4" i="59"/>
  <c r="M22" i="59"/>
  <c r="U22" i="59" s="1"/>
  <c r="M20" i="59"/>
  <c r="U20" i="59" s="1"/>
  <c r="M19" i="59"/>
  <c r="U19" i="59" s="1"/>
  <c r="M18" i="59"/>
  <c r="U18" i="59" s="1"/>
  <c r="M16" i="59"/>
  <c r="U16" i="59" s="1"/>
  <c r="M14" i="59"/>
  <c r="U14" i="59" s="1"/>
  <c r="M13" i="59"/>
  <c r="U13" i="59" s="1"/>
  <c r="M12" i="59"/>
  <c r="U12" i="59" s="1"/>
  <c r="M10" i="59"/>
  <c r="U10" i="59" s="1"/>
  <c r="M8" i="59"/>
  <c r="U8" i="59" s="1"/>
  <c r="M7" i="59"/>
  <c r="U7" i="59" s="1"/>
  <c r="M6" i="59"/>
  <c r="U6" i="59" s="1"/>
  <c r="M4" i="59"/>
  <c r="U4" i="59" s="1"/>
  <c r="X4" i="59" s="1"/>
  <c r="M4" i="59" a="1"/>
  <c r="M23" i="59" s="1"/>
  <c r="U23" i="59" s="1"/>
  <c r="G4" i="59"/>
  <c r="F4" i="59"/>
  <c r="AT3" i="59"/>
  <c r="AH3" i="59"/>
  <c r="AQ3" i="59" s="1"/>
  <c r="R3" i="59"/>
  <c r="Q3" i="59"/>
  <c r="AG3" i="59" s="1"/>
  <c r="AP3" i="59" s="1"/>
  <c r="C3" i="59"/>
  <c r="O11" i="59" s="1"/>
  <c r="P11" i="59" s="1"/>
  <c r="V23" i="58"/>
  <c r="G23" i="58"/>
  <c r="F23" i="58"/>
  <c r="G22" i="58"/>
  <c r="F22" i="58"/>
  <c r="R21" i="58"/>
  <c r="G21" i="58"/>
  <c r="F21" i="58"/>
  <c r="G20" i="58"/>
  <c r="F20" i="58"/>
  <c r="G19" i="58"/>
  <c r="F19" i="58"/>
  <c r="R18" i="58"/>
  <c r="G18" i="58"/>
  <c r="F18" i="58"/>
  <c r="G17" i="58"/>
  <c r="F17" i="58"/>
  <c r="G16" i="58"/>
  <c r="F16" i="58"/>
  <c r="R15" i="58"/>
  <c r="G15" i="58"/>
  <c r="F15" i="58"/>
  <c r="G14" i="58"/>
  <c r="F14" i="58"/>
  <c r="G13" i="58"/>
  <c r="F13" i="58"/>
  <c r="R12" i="58"/>
  <c r="G12" i="58"/>
  <c r="F12" i="58"/>
  <c r="C12" i="58"/>
  <c r="C3" i="58" s="1"/>
  <c r="G11" i="58"/>
  <c r="F11" i="58"/>
  <c r="R10" i="58"/>
  <c r="G10" i="58"/>
  <c r="F10" i="58"/>
  <c r="C10" i="58"/>
  <c r="V11" i="58" s="1"/>
  <c r="V9" i="58"/>
  <c r="G9" i="58"/>
  <c r="F9" i="58"/>
  <c r="G8" i="58"/>
  <c r="F8" i="58"/>
  <c r="C8" i="58"/>
  <c r="Q11" i="58" s="1"/>
  <c r="B8" i="58"/>
  <c r="Q3" i="58" s="1"/>
  <c r="AG3" i="58" s="1"/>
  <c r="AP3" i="58" s="1"/>
  <c r="R7" i="58"/>
  <c r="G7" i="58"/>
  <c r="F7" i="58"/>
  <c r="R6" i="58"/>
  <c r="G6" i="58"/>
  <c r="F6" i="58"/>
  <c r="C6" i="58"/>
  <c r="R20" i="58" s="1"/>
  <c r="V5" i="58"/>
  <c r="G5" i="58"/>
  <c r="F5" i="58"/>
  <c r="C5" i="58"/>
  <c r="B5" i="58"/>
  <c r="Y4" i="58"/>
  <c r="W4" i="58"/>
  <c r="V4" i="58"/>
  <c r="M23" i="58"/>
  <c r="U23" i="58" s="1"/>
  <c r="M13" i="58"/>
  <c r="U13" i="58" s="1"/>
  <c r="M5" i="58"/>
  <c r="U5" i="58" s="1"/>
  <c r="M4" i="58" a="1"/>
  <c r="G4" i="58"/>
  <c r="F4" i="58"/>
  <c r="AT3" i="58"/>
  <c r="R3" i="58"/>
  <c r="AH3" i="58" s="1"/>
  <c r="AQ3" i="58" s="1"/>
  <c r="V23" i="57"/>
  <c r="R23" i="57"/>
  <c r="Q23" i="57"/>
  <c r="G23" i="57"/>
  <c r="F23" i="57"/>
  <c r="V22" i="57"/>
  <c r="R22" i="57"/>
  <c r="Q22" i="57"/>
  <c r="G22" i="57"/>
  <c r="F22" i="57"/>
  <c r="V21" i="57"/>
  <c r="R21" i="57"/>
  <c r="Q21" i="57"/>
  <c r="G21" i="57"/>
  <c r="F21" i="57"/>
  <c r="V20" i="57"/>
  <c r="R20" i="57"/>
  <c r="Q20" i="57"/>
  <c r="G20" i="57"/>
  <c r="F20" i="57"/>
  <c r="V19" i="57"/>
  <c r="R19" i="57"/>
  <c r="Q19" i="57"/>
  <c r="G19" i="57"/>
  <c r="F19" i="57"/>
  <c r="V18" i="57"/>
  <c r="R18" i="57"/>
  <c r="Q18" i="57"/>
  <c r="G18" i="57"/>
  <c r="F18" i="57"/>
  <c r="V17" i="57"/>
  <c r="R17" i="57"/>
  <c r="Q17" i="57"/>
  <c r="G17" i="57"/>
  <c r="F17" i="57"/>
  <c r="V16" i="57"/>
  <c r="R16" i="57"/>
  <c r="Q16" i="57"/>
  <c r="G16" i="57"/>
  <c r="F16" i="57"/>
  <c r="V15" i="57"/>
  <c r="R15" i="57"/>
  <c r="Q15" i="57"/>
  <c r="G15" i="57"/>
  <c r="F15" i="57"/>
  <c r="V14" i="57"/>
  <c r="R14" i="57"/>
  <c r="Q14" i="57"/>
  <c r="G14" i="57"/>
  <c r="F14" i="57"/>
  <c r="V13" i="57"/>
  <c r="R13" i="57"/>
  <c r="Q13" i="57"/>
  <c r="G13" i="57"/>
  <c r="F13" i="57"/>
  <c r="V12" i="57"/>
  <c r="R12" i="57"/>
  <c r="Q12" i="57"/>
  <c r="G12" i="57"/>
  <c r="F12" i="57"/>
  <c r="C12" i="57"/>
  <c r="V11" i="57"/>
  <c r="R11" i="57"/>
  <c r="G11" i="57"/>
  <c r="F11" i="57"/>
  <c r="V10" i="57"/>
  <c r="R10" i="57"/>
  <c r="Q10" i="57"/>
  <c r="G10" i="57"/>
  <c r="F10" i="57"/>
  <c r="C10" i="57"/>
  <c r="V9" i="57"/>
  <c r="R9" i="57"/>
  <c r="Q9" i="57"/>
  <c r="G9" i="57"/>
  <c r="F9" i="57"/>
  <c r="V8" i="57"/>
  <c r="R8" i="57"/>
  <c r="Q8" i="57"/>
  <c r="G8" i="57"/>
  <c r="F8" i="57"/>
  <c r="C8" i="57"/>
  <c r="Q11" i="57" s="1"/>
  <c r="B8" i="57"/>
  <c r="Q3" i="57" s="1"/>
  <c r="AG3" i="57" s="1"/>
  <c r="AP3" i="57" s="1"/>
  <c r="V7" i="57"/>
  <c r="R7" i="57"/>
  <c r="Q7" i="57"/>
  <c r="G7" i="57"/>
  <c r="F7" i="57"/>
  <c r="V6" i="57"/>
  <c r="R6" i="57"/>
  <c r="Q6" i="57"/>
  <c r="G6" i="57"/>
  <c r="F6" i="57"/>
  <c r="V5" i="57"/>
  <c r="R5" i="57"/>
  <c r="Q5" i="57"/>
  <c r="G5" i="57"/>
  <c r="F5" i="57"/>
  <c r="C5" i="57"/>
  <c r="B5" i="57"/>
  <c r="W4" i="57"/>
  <c r="V4" i="57"/>
  <c r="R4" i="57"/>
  <c r="M11" i="57"/>
  <c r="U11" i="57" s="1"/>
  <c r="M4" i="57" a="1"/>
  <c r="G4" i="57"/>
  <c r="F4" i="57"/>
  <c r="AT3" i="57"/>
  <c r="AH3" i="57"/>
  <c r="AQ3" i="57" s="1"/>
  <c r="R3" i="57"/>
  <c r="C3" i="57"/>
  <c r="O9" i="57" s="1"/>
  <c r="P9" i="57" s="1"/>
  <c r="R23" i="56"/>
  <c r="Q23" i="56"/>
  <c r="G23" i="56"/>
  <c r="F23" i="56"/>
  <c r="V22" i="56"/>
  <c r="R22" i="56"/>
  <c r="Q22" i="56"/>
  <c r="G22" i="56"/>
  <c r="F22" i="56"/>
  <c r="R21" i="56"/>
  <c r="Q21" i="56"/>
  <c r="G21" i="56"/>
  <c r="F21" i="56"/>
  <c r="R20" i="56"/>
  <c r="Q20" i="56"/>
  <c r="G20" i="56"/>
  <c r="F20" i="56"/>
  <c r="R19" i="56"/>
  <c r="Q19" i="56"/>
  <c r="G19" i="56"/>
  <c r="F19" i="56"/>
  <c r="R18" i="56"/>
  <c r="Q18" i="56"/>
  <c r="G18" i="56"/>
  <c r="F18" i="56"/>
  <c r="R17" i="56"/>
  <c r="Q17" i="56"/>
  <c r="G17" i="56"/>
  <c r="F17" i="56"/>
  <c r="V16" i="56"/>
  <c r="R16" i="56"/>
  <c r="Q16" i="56"/>
  <c r="G16" i="56"/>
  <c r="F16" i="56"/>
  <c r="R15" i="56"/>
  <c r="Q15" i="56"/>
  <c r="G15" i="56"/>
  <c r="F15" i="56"/>
  <c r="R14" i="56"/>
  <c r="Q14" i="56"/>
  <c r="G14" i="56"/>
  <c r="F14" i="56"/>
  <c r="R13" i="56"/>
  <c r="Q13" i="56"/>
  <c r="G13" i="56"/>
  <c r="F13" i="56"/>
  <c r="R12" i="56"/>
  <c r="Q12" i="56"/>
  <c r="G12" i="56"/>
  <c r="F12" i="56"/>
  <c r="C12" i="56"/>
  <c r="R11" i="56"/>
  <c r="G11" i="56"/>
  <c r="F11" i="56"/>
  <c r="R10" i="56"/>
  <c r="Q10" i="56"/>
  <c r="G10" i="56"/>
  <c r="F10" i="56"/>
  <c r="C10" i="56"/>
  <c r="R9" i="56"/>
  <c r="G9" i="56"/>
  <c r="F9" i="56"/>
  <c r="V8" i="56"/>
  <c r="Q8" i="56"/>
  <c r="G8" i="56"/>
  <c r="F8" i="56"/>
  <c r="C8" i="56"/>
  <c r="Q11" i="56" s="1"/>
  <c r="B8" i="56"/>
  <c r="Q3" i="56" s="1"/>
  <c r="AG3" i="56" s="1"/>
  <c r="AP3" i="56" s="1"/>
  <c r="R7" i="56"/>
  <c r="Q7" i="56"/>
  <c r="G7" i="56"/>
  <c r="F7" i="56"/>
  <c r="R6" i="56"/>
  <c r="Q6" i="56"/>
  <c r="G6" i="56"/>
  <c r="F6" i="56"/>
  <c r="C6" i="56"/>
  <c r="R8" i="56" s="1"/>
  <c r="R5" i="56"/>
  <c r="Q5" i="56"/>
  <c r="G5" i="56"/>
  <c r="F5" i="56"/>
  <c r="C5" i="56"/>
  <c r="B5" i="56"/>
  <c r="W4" i="56"/>
  <c r="R4" i="56"/>
  <c r="M22" i="56"/>
  <c r="U22" i="56" s="1"/>
  <c r="M14" i="56"/>
  <c r="U14" i="56" s="1"/>
  <c r="M4" i="56"/>
  <c r="U4" i="56" s="1"/>
  <c r="X4" i="56" s="1"/>
  <c r="AH4" i="56" s="1"/>
  <c r="M4" i="56" a="1"/>
  <c r="G4" i="56"/>
  <c r="F4" i="56"/>
  <c r="AT3" i="56"/>
  <c r="R3" i="56"/>
  <c r="C3" i="56"/>
  <c r="O20" i="56" s="1"/>
  <c r="P20" i="56" s="1"/>
  <c r="R23" i="55"/>
  <c r="G23" i="55"/>
  <c r="F23" i="55"/>
  <c r="Q22" i="55"/>
  <c r="G22" i="55"/>
  <c r="F22" i="55"/>
  <c r="R21" i="55"/>
  <c r="G21" i="55"/>
  <c r="F21" i="55"/>
  <c r="R20" i="55"/>
  <c r="G20" i="55"/>
  <c r="F20" i="55"/>
  <c r="R19" i="55"/>
  <c r="G19" i="55"/>
  <c r="F19" i="55"/>
  <c r="G18" i="55"/>
  <c r="F18" i="55"/>
  <c r="R17" i="55"/>
  <c r="G17" i="55"/>
  <c r="F17" i="55"/>
  <c r="Q16" i="55"/>
  <c r="G16" i="55"/>
  <c r="F16" i="55"/>
  <c r="Q15" i="55"/>
  <c r="G15" i="55"/>
  <c r="F15" i="55"/>
  <c r="Q14" i="55"/>
  <c r="G14" i="55"/>
  <c r="F14" i="55"/>
  <c r="Q13" i="55"/>
  <c r="G13" i="55"/>
  <c r="F13" i="55"/>
  <c r="Q12" i="55"/>
  <c r="G12" i="55"/>
  <c r="F12" i="55"/>
  <c r="C12" i="55"/>
  <c r="R11" i="55"/>
  <c r="G11" i="55"/>
  <c r="F11" i="55"/>
  <c r="R10" i="55"/>
  <c r="G10" i="55"/>
  <c r="F10" i="55"/>
  <c r="C10" i="55"/>
  <c r="V5" i="55" s="1"/>
  <c r="V9" i="55"/>
  <c r="G9" i="55"/>
  <c r="F9" i="55"/>
  <c r="G8" i="55"/>
  <c r="F8" i="55"/>
  <c r="C8" i="55"/>
  <c r="Q8" i="55" s="1"/>
  <c r="B8" i="55"/>
  <c r="V7" i="55"/>
  <c r="R7" i="55"/>
  <c r="Q7" i="55"/>
  <c r="G7" i="55"/>
  <c r="F7" i="55"/>
  <c r="V6" i="55"/>
  <c r="R6" i="55"/>
  <c r="Q6" i="55"/>
  <c r="G6" i="55"/>
  <c r="F6" i="55"/>
  <c r="C6" i="55"/>
  <c r="R18" i="55" s="1"/>
  <c r="R5" i="55"/>
  <c r="G5" i="55"/>
  <c r="F5" i="55"/>
  <c r="C5" i="55"/>
  <c r="B5" i="55"/>
  <c r="W4" i="55"/>
  <c r="R4" i="55"/>
  <c r="M23" i="55"/>
  <c r="U23" i="55" s="1"/>
  <c r="M21" i="55"/>
  <c r="U21" i="55" s="1"/>
  <c r="M15" i="55"/>
  <c r="U15" i="55" s="1"/>
  <c r="M14" i="55"/>
  <c r="U14" i="55" s="1"/>
  <c r="M8" i="55"/>
  <c r="U8" i="55" s="1"/>
  <c r="M7" i="55"/>
  <c r="U7" i="55" s="1"/>
  <c r="M4" i="55" a="1"/>
  <c r="M17" i="55" s="1"/>
  <c r="U17" i="55" s="1"/>
  <c r="G4" i="55"/>
  <c r="F4" i="55"/>
  <c r="AT3" i="55"/>
  <c r="AH3" i="55"/>
  <c r="AQ3" i="55" s="1"/>
  <c r="R3" i="55"/>
  <c r="Q3" i="55"/>
  <c r="AG3" i="55" s="1"/>
  <c r="AP3" i="55" s="1"/>
  <c r="C3" i="55"/>
  <c r="Q23" i="54"/>
  <c r="G23" i="54"/>
  <c r="F23" i="54"/>
  <c r="Q22" i="54"/>
  <c r="G22" i="54"/>
  <c r="F22" i="54"/>
  <c r="Q21" i="54"/>
  <c r="G21" i="54"/>
  <c r="F21" i="54"/>
  <c r="Q20" i="54"/>
  <c r="G20" i="54"/>
  <c r="F20" i="54"/>
  <c r="Q19" i="54"/>
  <c r="G19" i="54"/>
  <c r="F19" i="54"/>
  <c r="Q18" i="54"/>
  <c r="G18" i="54"/>
  <c r="F18" i="54"/>
  <c r="Q17" i="54"/>
  <c r="G17" i="54"/>
  <c r="F17" i="54"/>
  <c r="R16" i="54"/>
  <c r="Q16" i="54"/>
  <c r="G16" i="54"/>
  <c r="F16" i="54"/>
  <c r="R15" i="54"/>
  <c r="Q15" i="54"/>
  <c r="G15" i="54"/>
  <c r="F15" i="54"/>
  <c r="R14" i="54"/>
  <c r="Q14" i="54"/>
  <c r="G14" i="54"/>
  <c r="F14" i="54"/>
  <c r="R13" i="54"/>
  <c r="Q13" i="54"/>
  <c r="G13" i="54"/>
  <c r="F13" i="54"/>
  <c r="R12" i="54"/>
  <c r="Q12" i="54"/>
  <c r="G12" i="54"/>
  <c r="F12" i="54"/>
  <c r="C12" i="54"/>
  <c r="R11" i="54"/>
  <c r="G11" i="54"/>
  <c r="F11" i="54"/>
  <c r="Q10" i="54"/>
  <c r="G10" i="54"/>
  <c r="F10" i="54"/>
  <c r="C10" i="54"/>
  <c r="V9" i="54" s="1"/>
  <c r="R9" i="54"/>
  <c r="G9" i="54"/>
  <c r="F9" i="54"/>
  <c r="Q8" i="54"/>
  <c r="G8" i="54"/>
  <c r="F8" i="54"/>
  <c r="C8" i="54"/>
  <c r="Q11" i="54" s="1"/>
  <c r="B8" i="54"/>
  <c r="R7" i="54"/>
  <c r="Q7" i="54"/>
  <c r="G7" i="54"/>
  <c r="F7" i="54"/>
  <c r="R6" i="54"/>
  <c r="Q6" i="54"/>
  <c r="G6" i="54"/>
  <c r="F6" i="54"/>
  <c r="C6" i="54"/>
  <c r="R5" i="54"/>
  <c r="Q5" i="54"/>
  <c r="G5" i="54"/>
  <c r="F5" i="54"/>
  <c r="C5" i="54"/>
  <c r="B5" i="54"/>
  <c r="W4" i="54"/>
  <c r="V4" i="54"/>
  <c r="Y4" i="54" s="1"/>
  <c r="R4" i="54"/>
  <c r="M10" i="54"/>
  <c r="U10" i="54" s="1"/>
  <c r="M4" i="54" a="1"/>
  <c r="M16" i="54" s="1"/>
  <c r="U16" i="54" s="1"/>
  <c r="G4" i="54"/>
  <c r="F4" i="54"/>
  <c r="AT3" i="54"/>
  <c r="R3" i="54"/>
  <c r="Q3" i="54"/>
  <c r="AG3" i="54" s="1"/>
  <c r="AP3" i="54" s="1"/>
  <c r="C3" i="54"/>
  <c r="O3" i="54" s="1"/>
  <c r="P3" i="54" s="1"/>
  <c r="AF3" i="54" s="1"/>
  <c r="AO3" i="54" s="1"/>
  <c r="R23" i="53"/>
  <c r="G23" i="53"/>
  <c r="F23" i="53"/>
  <c r="R22" i="53"/>
  <c r="Q22" i="53"/>
  <c r="G22" i="53"/>
  <c r="F22" i="53"/>
  <c r="R21" i="53"/>
  <c r="G21" i="53"/>
  <c r="F21" i="53"/>
  <c r="R20" i="53"/>
  <c r="Q20" i="53"/>
  <c r="G20" i="53"/>
  <c r="F20" i="53"/>
  <c r="R19" i="53"/>
  <c r="G19" i="53"/>
  <c r="F19" i="53"/>
  <c r="R18" i="53"/>
  <c r="G18" i="53"/>
  <c r="F18" i="53"/>
  <c r="R17" i="53"/>
  <c r="Q17" i="53"/>
  <c r="G17" i="53"/>
  <c r="F17" i="53"/>
  <c r="R16" i="53"/>
  <c r="G16" i="53"/>
  <c r="F16" i="53"/>
  <c r="R15" i="53"/>
  <c r="G15" i="53"/>
  <c r="F15" i="53"/>
  <c r="R14" i="53"/>
  <c r="Q14" i="53"/>
  <c r="G14" i="53"/>
  <c r="F14" i="53"/>
  <c r="U13" i="53"/>
  <c r="R13" i="53"/>
  <c r="G13" i="53"/>
  <c r="F13" i="53"/>
  <c r="R12" i="53"/>
  <c r="G12" i="53"/>
  <c r="F12" i="53"/>
  <c r="C12" i="53"/>
  <c r="C3" i="53" s="1"/>
  <c r="O11" i="53" s="1"/>
  <c r="P11" i="53" s="1"/>
  <c r="R11" i="53"/>
  <c r="G11" i="53"/>
  <c r="F11" i="53"/>
  <c r="R10" i="53"/>
  <c r="G10" i="53"/>
  <c r="F10" i="53"/>
  <c r="C10" i="53"/>
  <c r="V9" i="53"/>
  <c r="R9" i="53"/>
  <c r="G9" i="53"/>
  <c r="F9" i="53"/>
  <c r="R8" i="53"/>
  <c r="G8" i="53"/>
  <c r="F8" i="53"/>
  <c r="C8" i="53"/>
  <c r="Q7" i="53" s="1"/>
  <c r="B8" i="53"/>
  <c r="R7" i="53"/>
  <c r="G7" i="53"/>
  <c r="F7" i="53"/>
  <c r="R6" i="53"/>
  <c r="G6" i="53"/>
  <c r="F6" i="53"/>
  <c r="R5" i="53"/>
  <c r="Q5" i="53"/>
  <c r="G5" i="53"/>
  <c r="F5" i="53"/>
  <c r="C5" i="53"/>
  <c r="B5" i="53"/>
  <c r="W4" i="53"/>
  <c r="R4" i="53"/>
  <c r="M22" i="53"/>
  <c r="U22" i="53" s="1"/>
  <c r="M20" i="53"/>
  <c r="U20" i="53" s="1"/>
  <c r="M19" i="53"/>
  <c r="U19" i="53" s="1"/>
  <c r="M18" i="53"/>
  <c r="U18" i="53" s="1"/>
  <c r="M16" i="53"/>
  <c r="U16" i="53" s="1"/>
  <c r="M14" i="53"/>
  <c r="U14" i="53" s="1"/>
  <c r="M13" i="53"/>
  <c r="M12" i="53"/>
  <c r="U12" i="53" s="1"/>
  <c r="M10" i="53"/>
  <c r="U10" i="53" s="1"/>
  <c r="M8" i="53"/>
  <c r="U8" i="53" s="1"/>
  <c r="M7" i="53"/>
  <c r="U7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AH3" i="53"/>
  <c r="AQ3" i="53" s="1"/>
  <c r="R3" i="53"/>
  <c r="Q3" i="53"/>
  <c r="AG3" i="53" s="1"/>
  <c r="AP3" i="53" s="1"/>
  <c r="R23" i="52"/>
  <c r="G23" i="52"/>
  <c r="F23" i="52"/>
  <c r="R22" i="52"/>
  <c r="G22" i="52"/>
  <c r="F22" i="52"/>
  <c r="R21" i="52"/>
  <c r="G21" i="52"/>
  <c r="F21" i="52"/>
  <c r="R20" i="52"/>
  <c r="G20" i="52"/>
  <c r="F20" i="52"/>
  <c r="R19" i="52"/>
  <c r="G19" i="52"/>
  <c r="F19" i="52"/>
  <c r="R18" i="52"/>
  <c r="G18" i="52"/>
  <c r="F18" i="52"/>
  <c r="R17" i="52"/>
  <c r="G17" i="52"/>
  <c r="F17" i="52"/>
  <c r="R16" i="52"/>
  <c r="G16" i="52"/>
  <c r="F16" i="52"/>
  <c r="R15" i="52"/>
  <c r="G15" i="52"/>
  <c r="F15" i="52"/>
  <c r="R14" i="52"/>
  <c r="G14" i="52"/>
  <c r="F14" i="52"/>
  <c r="R13" i="52"/>
  <c r="G13" i="52"/>
  <c r="F13" i="52"/>
  <c r="R12" i="52"/>
  <c r="G12" i="52"/>
  <c r="F12" i="52"/>
  <c r="C12" i="52"/>
  <c r="C3" i="52" s="1"/>
  <c r="G11" i="52"/>
  <c r="F11" i="52"/>
  <c r="R10" i="52"/>
  <c r="G10" i="52"/>
  <c r="F10" i="52"/>
  <c r="C10" i="52"/>
  <c r="V23" i="52" s="1"/>
  <c r="R9" i="52"/>
  <c r="G9" i="52"/>
  <c r="F9" i="52"/>
  <c r="R8" i="52"/>
  <c r="G8" i="52"/>
  <c r="F8" i="52"/>
  <c r="C8" i="52"/>
  <c r="Q11" i="52" s="1"/>
  <c r="B8" i="52"/>
  <c r="Q3" i="52" s="1"/>
  <c r="AG3" i="52" s="1"/>
  <c r="AP3" i="52" s="1"/>
  <c r="V7" i="52"/>
  <c r="R7" i="52"/>
  <c r="G7" i="52"/>
  <c r="F7" i="52"/>
  <c r="V6" i="52"/>
  <c r="R6" i="52"/>
  <c r="G6" i="52"/>
  <c r="F6" i="52"/>
  <c r="C6" i="52"/>
  <c r="V5" i="52"/>
  <c r="G5" i="52"/>
  <c r="F5" i="52"/>
  <c r="C5" i="52"/>
  <c r="B5" i="52"/>
  <c r="Y4" i="52"/>
  <c r="W4" i="52"/>
  <c r="V4" i="52"/>
  <c r="R4" i="52"/>
  <c r="M23" i="52"/>
  <c r="U23" i="52" s="1"/>
  <c r="M18" i="52"/>
  <c r="U18" i="52" s="1"/>
  <c r="M15" i="52"/>
  <c r="U15" i="52" s="1"/>
  <c r="M13" i="52"/>
  <c r="U13" i="52" s="1"/>
  <c r="M9" i="52"/>
  <c r="U9" i="52" s="1"/>
  <c r="M6" i="52"/>
  <c r="U6" i="52" s="1"/>
  <c r="M5" i="52"/>
  <c r="U5" i="52" s="1"/>
  <c r="M4" i="52" a="1"/>
  <c r="G4" i="52"/>
  <c r="F4" i="52"/>
  <c r="AT3" i="52"/>
  <c r="AH3" i="52"/>
  <c r="AQ3" i="52" s="1"/>
  <c r="R3" i="52"/>
  <c r="V23" i="51"/>
  <c r="G23" i="51"/>
  <c r="F23" i="51"/>
  <c r="G22" i="51"/>
  <c r="F22" i="51"/>
  <c r="V21" i="51"/>
  <c r="G21" i="51"/>
  <c r="F21" i="51"/>
  <c r="G20" i="51"/>
  <c r="F20" i="51"/>
  <c r="V19" i="51"/>
  <c r="G19" i="51"/>
  <c r="F19" i="51"/>
  <c r="V18" i="51"/>
  <c r="G18" i="51"/>
  <c r="F18" i="51"/>
  <c r="V17" i="51"/>
  <c r="G17" i="51"/>
  <c r="F17" i="51"/>
  <c r="G16" i="51"/>
  <c r="F16" i="51"/>
  <c r="V15" i="51"/>
  <c r="G15" i="51"/>
  <c r="F15" i="51"/>
  <c r="G14" i="51"/>
  <c r="F14" i="51"/>
  <c r="G13" i="51"/>
  <c r="F13" i="51"/>
  <c r="V12" i="51"/>
  <c r="R12" i="51"/>
  <c r="G12" i="51"/>
  <c r="F12" i="51"/>
  <c r="C12" i="51"/>
  <c r="R11" i="51"/>
  <c r="G11" i="51"/>
  <c r="F11" i="51"/>
  <c r="V10" i="51"/>
  <c r="R10" i="51"/>
  <c r="G10" i="51"/>
  <c r="F10" i="51"/>
  <c r="C10" i="51"/>
  <c r="V22" i="51" s="1"/>
  <c r="V9" i="51"/>
  <c r="R9" i="51"/>
  <c r="G9" i="51"/>
  <c r="F9" i="51"/>
  <c r="V8" i="51"/>
  <c r="G8" i="51"/>
  <c r="F8" i="51"/>
  <c r="C8" i="51"/>
  <c r="Q19" i="51" s="1"/>
  <c r="B8" i="51"/>
  <c r="V7" i="51"/>
  <c r="R7" i="51"/>
  <c r="G7" i="51"/>
  <c r="F7" i="51"/>
  <c r="V6" i="51"/>
  <c r="R6" i="51"/>
  <c r="G6" i="51"/>
  <c r="F6" i="51"/>
  <c r="C6" i="51"/>
  <c r="R5" i="51"/>
  <c r="Q5" i="51"/>
  <c r="G5" i="51"/>
  <c r="F5" i="51"/>
  <c r="C5" i="51"/>
  <c r="B5" i="51"/>
  <c r="W4" i="51"/>
  <c r="Y4" i="51" s="1"/>
  <c r="V4" i="51"/>
  <c r="R4" i="51"/>
  <c r="M22" i="51"/>
  <c r="U22" i="51" s="1"/>
  <c r="M20" i="51"/>
  <c r="U20" i="51" s="1"/>
  <c r="M19" i="51"/>
  <c r="U19" i="51" s="1"/>
  <c r="M18" i="51"/>
  <c r="U18" i="51" s="1"/>
  <c r="M16" i="51"/>
  <c r="U16" i="51" s="1"/>
  <c r="M14" i="51"/>
  <c r="U14" i="51" s="1"/>
  <c r="M13" i="51"/>
  <c r="U13" i="51" s="1"/>
  <c r="M12" i="51"/>
  <c r="U12" i="51" s="1"/>
  <c r="M10" i="51"/>
  <c r="U10" i="51" s="1"/>
  <c r="M8" i="51"/>
  <c r="U8" i="51" s="1"/>
  <c r="M7" i="51"/>
  <c r="U7" i="51" s="1"/>
  <c r="M6" i="51"/>
  <c r="U6" i="51" s="1"/>
  <c r="M4" i="51"/>
  <c r="U4" i="51" s="1"/>
  <c r="X4" i="51" s="1"/>
  <c r="M4" i="51" a="1"/>
  <c r="M23" i="51" s="1"/>
  <c r="U23" i="51" s="1"/>
  <c r="G4" i="51"/>
  <c r="F4" i="51"/>
  <c r="AT3" i="51"/>
  <c r="R3" i="51"/>
  <c r="Q3" i="51"/>
  <c r="AG3" i="51" s="1"/>
  <c r="AP3" i="51" s="1"/>
  <c r="C3" i="51"/>
  <c r="O20" i="51" s="1"/>
  <c r="P20" i="51" s="1"/>
  <c r="V23" i="50"/>
  <c r="R23" i="50"/>
  <c r="G23" i="50"/>
  <c r="F23" i="50"/>
  <c r="V22" i="50"/>
  <c r="R22" i="50"/>
  <c r="G22" i="50"/>
  <c r="F22" i="50"/>
  <c r="V21" i="50"/>
  <c r="R21" i="50"/>
  <c r="G21" i="50"/>
  <c r="F21" i="50"/>
  <c r="V20" i="50"/>
  <c r="R20" i="50"/>
  <c r="G20" i="50"/>
  <c r="F20" i="50"/>
  <c r="V19" i="50"/>
  <c r="R19" i="50"/>
  <c r="G19" i="50"/>
  <c r="F19" i="50"/>
  <c r="V18" i="50"/>
  <c r="R18" i="50"/>
  <c r="G18" i="50"/>
  <c r="F18" i="50"/>
  <c r="V17" i="50"/>
  <c r="R17" i="50"/>
  <c r="G17" i="50"/>
  <c r="F17" i="50"/>
  <c r="V16" i="50"/>
  <c r="R16" i="50"/>
  <c r="G16" i="50"/>
  <c r="F16" i="50"/>
  <c r="V15" i="50"/>
  <c r="R15" i="50"/>
  <c r="G15" i="50"/>
  <c r="F15" i="50"/>
  <c r="V14" i="50"/>
  <c r="R14" i="50"/>
  <c r="G14" i="50"/>
  <c r="F14" i="50"/>
  <c r="V13" i="50"/>
  <c r="R13" i="50"/>
  <c r="G13" i="50"/>
  <c r="F13" i="50"/>
  <c r="V12" i="50"/>
  <c r="R12" i="50"/>
  <c r="G12" i="50"/>
  <c r="F12" i="50"/>
  <c r="C12" i="50"/>
  <c r="G11" i="50"/>
  <c r="F11" i="50"/>
  <c r="R10" i="50"/>
  <c r="Q10" i="50"/>
  <c r="G10" i="50"/>
  <c r="F10" i="50"/>
  <c r="C10" i="50"/>
  <c r="V10" i="50" s="1"/>
  <c r="V9" i="50"/>
  <c r="R9" i="50"/>
  <c r="G9" i="50"/>
  <c r="F9" i="50"/>
  <c r="G8" i="50"/>
  <c r="F8" i="50"/>
  <c r="C8" i="50"/>
  <c r="Q8" i="50" s="1"/>
  <c r="B8" i="50"/>
  <c r="V7" i="50"/>
  <c r="R7" i="50"/>
  <c r="G7" i="50"/>
  <c r="F7" i="50"/>
  <c r="V6" i="50"/>
  <c r="R6" i="50"/>
  <c r="G6" i="50"/>
  <c r="F6" i="50"/>
  <c r="C6" i="50"/>
  <c r="R11" i="50" s="1"/>
  <c r="Q5" i="50"/>
  <c r="G5" i="50"/>
  <c r="F5" i="50"/>
  <c r="C5" i="50"/>
  <c r="B5" i="50"/>
  <c r="Y4" i="50"/>
  <c r="W4" i="50"/>
  <c r="V4" i="50"/>
  <c r="R4" i="50"/>
  <c r="M18" i="50"/>
  <c r="U18" i="50" s="1"/>
  <c r="M12" i="50"/>
  <c r="U12" i="50" s="1"/>
  <c r="M6" i="50"/>
  <c r="U6" i="50" s="1"/>
  <c r="M4" i="50" a="1"/>
  <c r="M22" i="50" s="1"/>
  <c r="U22" i="50" s="1"/>
  <c r="G4" i="50"/>
  <c r="F4" i="50"/>
  <c r="AT3" i="50"/>
  <c r="R3" i="50"/>
  <c r="Q3" i="50"/>
  <c r="AG3" i="50" s="1"/>
  <c r="AP3" i="50" s="1"/>
  <c r="C3" i="50"/>
  <c r="O10" i="50" s="1"/>
  <c r="P10" i="50" s="1"/>
  <c r="AC23" i="49"/>
  <c r="V23" i="49"/>
  <c r="R23" i="49"/>
  <c r="Q23" i="49"/>
  <c r="H23" i="49"/>
  <c r="I23" i="49" s="1"/>
  <c r="J23" i="49" s="1"/>
  <c r="G23" i="49"/>
  <c r="F23" i="49"/>
  <c r="V22" i="49"/>
  <c r="R22" i="49"/>
  <c r="Q22" i="49"/>
  <c r="H22" i="49"/>
  <c r="I22" i="49" s="1"/>
  <c r="J22" i="49" s="1"/>
  <c r="G22" i="49"/>
  <c r="F22" i="49"/>
  <c r="V21" i="49"/>
  <c r="R21" i="49"/>
  <c r="Q21" i="49"/>
  <c r="H21" i="49"/>
  <c r="I21" i="49" s="1"/>
  <c r="J21" i="49" s="1"/>
  <c r="G21" i="49"/>
  <c r="F21" i="49"/>
  <c r="V20" i="49"/>
  <c r="R20" i="49"/>
  <c r="Q20" i="49"/>
  <c r="H20" i="49"/>
  <c r="I20" i="49" s="1"/>
  <c r="J20" i="49" s="1"/>
  <c r="G20" i="49"/>
  <c r="F20" i="49"/>
  <c r="V19" i="49"/>
  <c r="R19" i="49"/>
  <c r="Q19" i="49"/>
  <c r="H19" i="49"/>
  <c r="I19" i="49" s="1"/>
  <c r="J19" i="49" s="1"/>
  <c r="G19" i="49"/>
  <c r="F19" i="49"/>
  <c r="V18" i="49"/>
  <c r="R18" i="49"/>
  <c r="Q18" i="49"/>
  <c r="H18" i="49"/>
  <c r="I18" i="49" s="1"/>
  <c r="J18" i="49" s="1"/>
  <c r="G18" i="49"/>
  <c r="F18" i="49"/>
  <c r="V17" i="49"/>
  <c r="R17" i="49"/>
  <c r="Q17" i="49"/>
  <c r="H17" i="49"/>
  <c r="I17" i="49" s="1"/>
  <c r="J17" i="49" s="1"/>
  <c r="G17" i="49"/>
  <c r="F17" i="49"/>
  <c r="V16" i="49"/>
  <c r="R16" i="49"/>
  <c r="Q16" i="49"/>
  <c r="H16" i="49"/>
  <c r="I16" i="49" s="1"/>
  <c r="J16" i="49" s="1"/>
  <c r="G16" i="49"/>
  <c r="F16" i="49"/>
  <c r="V15" i="49"/>
  <c r="R15" i="49"/>
  <c r="Q15" i="49"/>
  <c r="H15" i="49"/>
  <c r="I15" i="49" s="1"/>
  <c r="J15" i="49" s="1"/>
  <c r="G15" i="49"/>
  <c r="F15" i="49"/>
  <c r="V14" i="49"/>
  <c r="R14" i="49"/>
  <c r="Q14" i="49"/>
  <c r="H14" i="49"/>
  <c r="I14" i="49" s="1"/>
  <c r="J14" i="49" s="1"/>
  <c r="G14" i="49"/>
  <c r="F14" i="49"/>
  <c r="V13" i="49"/>
  <c r="R13" i="49"/>
  <c r="Q13" i="49"/>
  <c r="H13" i="49"/>
  <c r="I13" i="49" s="1"/>
  <c r="J13" i="49" s="1"/>
  <c r="G13" i="49"/>
  <c r="F13" i="49"/>
  <c r="V12" i="49"/>
  <c r="R12" i="49"/>
  <c r="Q12" i="49"/>
  <c r="H12" i="49"/>
  <c r="I12" i="49" s="1"/>
  <c r="J12" i="49" s="1"/>
  <c r="G12" i="49"/>
  <c r="F12" i="49"/>
  <c r="V11" i="49"/>
  <c r="R11" i="49"/>
  <c r="Q11" i="49"/>
  <c r="H11" i="49"/>
  <c r="I11" i="49" s="1"/>
  <c r="J11" i="49" s="1"/>
  <c r="G11" i="49"/>
  <c r="F11" i="49"/>
  <c r="V10" i="49"/>
  <c r="R10" i="49"/>
  <c r="Q10" i="49"/>
  <c r="G10" i="49"/>
  <c r="F10" i="49"/>
  <c r="H10" i="49" s="1"/>
  <c r="I10" i="49" s="1"/>
  <c r="J10" i="49" s="1"/>
  <c r="V9" i="49"/>
  <c r="R9" i="49"/>
  <c r="Q9" i="49"/>
  <c r="G9" i="49"/>
  <c r="F9" i="49"/>
  <c r="H9" i="49" s="1"/>
  <c r="I9" i="49" s="1"/>
  <c r="J9" i="49" s="1"/>
  <c r="C9" i="49"/>
  <c r="V8" i="49"/>
  <c r="R8" i="49"/>
  <c r="Q8" i="49"/>
  <c r="G8" i="49"/>
  <c r="F8" i="49"/>
  <c r="H8" i="49" s="1"/>
  <c r="I8" i="49" s="1"/>
  <c r="J8" i="49" s="1"/>
  <c r="C8" i="49"/>
  <c r="B8" i="49"/>
  <c r="Q3" i="49" s="1"/>
  <c r="AG3" i="49" s="1"/>
  <c r="AP3" i="49" s="1"/>
  <c r="V7" i="49"/>
  <c r="R7" i="49"/>
  <c r="Q7" i="49"/>
  <c r="G7" i="49"/>
  <c r="F7" i="49"/>
  <c r="H7" i="49" s="1"/>
  <c r="I7" i="49" s="1"/>
  <c r="J7" i="49" s="1"/>
  <c r="V6" i="49"/>
  <c r="R6" i="49"/>
  <c r="Q6" i="49"/>
  <c r="G6" i="49"/>
  <c r="F6" i="49"/>
  <c r="H6" i="49" s="1"/>
  <c r="I6" i="49" s="1"/>
  <c r="J6" i="49" s="1"/>
  <c r="V5" i="49"/>
  <c r="R5" i="49"/>
  <c r="Q5" i="49"/>
  <c r="G5" i="49"/>
  <c r="F5" i="49"/>
  <c r="H5" i="49" s="1"/>
  <c r="I5" i="49" s="1"/>
  <c r="J5" i="49" s="1"/>
  <c r="Y4" i="49"/>
  <c r="W4" i="49"/>
  <c r="V4" i="49"/>
  <c r="R4" i="49"/>
  <c r="M18" i="49"/>
  <c r="U18" i="49" s="1"/>
  <c r="M12" i="49"/>
  <c r="U12" i="49" s="1"/>
  <c r="M6" i="49"/>
  <c r="U6" i="49" s="1"/>
  <c r="M4" i="49" a="1"/>
  <c r="M22" i="49" s="1"/>
  <c r="U22" i="49" s="1"/>
  <c r="G4" i="49"/>
  <c r="F4" i="49"/>
  <c r="H4" i="49" s="1"/>
  <c r="I4" i="49" s="1"/>
  <c r="J4" i="49" s="1"/>
  <c r="K4" i="49" s="1"/>
  <c r="AT3" i="49"/>
  <c r="R3" i="49"/>
  <c r="C3" i="49"/>
  <c r="O3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G69" i="48"/>
  <c r="F69" i="48"/>
  <c r="G68" i="48"/>
  <c r="F68" i="48"/>
  <c r="G67" i="48"/>
  <c r="F67" i="48"/>
  <c r="G66" i="48"/>
  <c r="F66" i="48"/>
  <c r="G65" i="48"/>
  <c r="F65" i="48"/>
  <c r="V64" i="48"/>
  <c r="G64" i="48"/>
  <c r="F64" i="48"/>
  <c r="G63" i="48"/>
  <c r="F63" i="48"/>
  <c r="G62" i="48"/>
  <c r="F62" i="48"/>
  <c r="V61" i="48"/>
  <c r="G61" i="48"/>
  <c r="F61" i="48"/>
  <c r="G60" i="48"/>
  <c r="F60" i="48"/>
  <c r="V59" i="48"/>
  <c r="G59" i="48"/>
  <c r="F59" i="48"/>
  <c r="V58" i="48"/>
  <c r="G58" i="48"/>
  <c r="F58" i="48"/>
  <c r="G57" i="48"/>
  <c r="F57" i="48"/>
  <c r="V56" i="48"/>
  <c r="G56" i="48"/>
  <c r="F56" i="48"/>
  <c r="V55" i="48"/>
  <c r="G55" i="48"/>
  <c r="F55" i="48"/>
  <c r="G54" i="48"/>
  <c r="F54" i="48"/>
  <c r="V53" i="48"/>
  <c r="G53" i="48"/>
  <c r="F53" i="48"/>
  <c r="V52" i="48"/>
  <c r="G52" i="48"/>
  <c r="F52" i="48"/>
  <c r="G51" i="48"/>
  <c r="F51" i="48"/>
  <c r="V50" i="48"/>
  <c r="G50" i="48"/>
  <c r="F50" i="48"/>
  <c r="V49" i="48"/>
  <c r="G49" i="48"/>
  <c r="F49" i="48"/>
  <c r="G48" i="48"/>
  <c r="F48" i="48"/>
  <c r="V47" i="48"/>
  <c r="G47" i="48"/>
  <c r="F47" i="48"/>
  <c r="V46" i="48"/>
  <c r="G46" i="48"/>
  <c r="F46" i="48"/>
  <c r="G45" i="48"/>
  <c r="F45" i="48"/>
  <c r="V44" i="48"/>
  <c r="G44" i="48"/>
  <c r="F44" i="48"/>
  <c r="V43" i="48"/>
  <c r="G43" i="48"/>
  <c r="F43" i="48"/>
  <c r="G42" i="48"/>
  <c r="F42" i="48"/>
  <c r="V41" i="48"/>
  <c r="G41" i="48"/>
  <c r="F41" i="48"/>
  <c r="V40" i="48"/>
  <c r="G40" i="48"/>
  <c r="F40" i="48"/>
  <c r="G39" i="48"/>
  <c r="F39" i="48"/>
  <c r="V38" i="48"/>
  <c r="G38" i="48"/>
  <c r="F38" i="48"/>
  <c r="V37" i="48"/>
  <c r="G37" i="48"/>
  <c r="F37" i="48"/>
  <c r="G36" i="48"/>
  <c r="F36" i="48"/>
  <c r="V35" i="48"/>
  <c r="G35" i="48"/>
  <c r="F35" i="48"/>
  <c r="V34" i="48"/>
  <c r="R34" i="48"/>
  <c r="G34" i="48"/>
  <c r="F34" i="48"/>
  <c r="G33" i="48"/>
  <c r="F33" i="48"/>
  <c r="V32" i="48"/>
  <c r="G32" i="48"/>
  <c r="F32" i="48"/>
  <c r="V31" i="48"/>
  <c r="R31" i="48"/>
  <c r="G31" i="48"/>
  <c r="F31" i="48"/>
  <c r="G30" i="48"/>
  <c r="F30" i="48"/>
  <c r="V29" i="48"/>
  <c r="G29" i="48"/>
  <c r="F29" i="48"/>
  <c r="V28" i="48"/>
  <c r="R28" i="48"/>
  <c r="G28" i="48"/>
  <c r="F28" i="48"/>
  <c r="G27" i="48"/>
  <c r="F27" i="48"/>
  <c r="V26" i="48"/>
  <c r="G26" i="48"/>
  <c r="F26" i="48"/>
  <c r="V25" i="48"/>
  <c r="R25" i="48"/>
  <c r="G25" i="48"/>
  <c r="F25" i="48"/>
  <c r="G24" i="48"/>
  <c r="F24" i="48"/>
  <c r="V23" i="48"/>
  <c r="G23" i="48"/>
  <c r="F23" i="48"/>
  <c r="V22" i="48"/>
  <c r="R22" i="48"/>
  <c r="G22" i="48"/>
  <c r="F22" i="48"/>
  <c r="G21" i="48"/>
  <c r="F21" i="48"/>
  <c r="V20" i="48"/>
  <c r="G20" i="48"/>
  <c r="F20" i="48"/>
  <c r="V19" i="48"/>
  <c r="R19" i="48"/>
  <c r="G19" i="48"/>
  <c r="F19" i="48"/>
  <c r="G18" i="48"/>
  <c r="F18" i="48"/>
  <c r="V17" i="48"/>
  <c r="G17" i="48"/>
  <c r="F17" i="48"/>
  <c r="V16" i="48"/>
  <c r="R16" i="48"/>
  <c r="G16" i="48"/>
  <c r="F16" i="48"/>
  <c r="G15" i="48"/>
  <c r="F15" i="48"/>
  <c r="V14" i="48"/>
  <c r="G14" i="48"/>
  <c r="F14" i="48"/>
  <c r="V13" i="48"/>
  <c r="G13" i="48"/>
  <c r="F13" i="48"/>
  <c r="G12" i="48"/>
  <c r="F12" i="48"/>
  <c r="C12" i="48"/>
  <c r="V11" i="48"/>
  <c r="G11" i="48"/>
  <c r="F11" i="48"/>
  <c r="V10" i="48"/>
  <c r="G10" i="48"/>
  <c r="F10" i="48"/>
  <c r="C10" i="48"/>
  <c r="V67" i="48" s="1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5" i="48" s="1"/>
  <c r="V5" i="48"/>
  <c r="G5" i="48"/>
  <c r="F5" i="48"/>
  <c r="C5" i="48"/>
  <c r="W4" i="48"/>
  <c r="V4" i="48"/>
  <c r="Y4" i="48" s="1"/>
  <c r="M60" i="48"/>
  <c r="U60" i="48" s="1"/>
  <c r="M48" i="48"/>
  <c r="U48" i="48" s="1"/>
  <c r="M36" i="48"/>
  <c r="U36" i="48" s="1"/>
  <c r="M24" i="48"/>
  <c r="U24" i="48" s="1"/>
  <c r="M12" i="48"/>
  <c r="U12" i="48" s="1"/>
  <c r="M4" i="48" a="1"/>
  <c r="M61" i="48" s="1"/>
  <c r="U61" i="48" s="1"/>
  <c r="G4" i="48"/>
  <c r="F4" i="48"/>
  <c r="AT3" i="48"/>
  <c r="O3" i="48"/>
  <c r="AE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G79" i="47"/>
  <c r="F79" i="47"/>
  <c r="G78" i="47"/>
  <c r="F78" i="47"/>
  <c r="G77" i="47"/>
  <c r="F77" i="47"/>
  <c r="V76" i="47"/>
  <c r="G76" i="47"/>
  <c r="F76" i="47"/>
  <c r="G75" i="47"/>
  <c r="F75" i="47"/>
  <c r="G74" i="47"/>
  <c r="F74" i="47"/>
  <c r="V73" i="47"/>
  <c r="G73" i="47"/>
  <c r="F73" i="47"/>
  <c r="G72" i="47"/>
  <c r="F72" i="47"/>
  <c r="G71" i="47"/>
  <c r="F71" i="47"/>
  <c r="V70" i="47"/>
  <c r="G70" i="47"/>
  <c r="F70" i="47"/>
  <c r="G69" i="47"/>
  <c r="F69" i="47"/>
  <c r="G68" i="47"/>
  <c r="F68" i="47"/>
  <c r="V67" i="47"/>
  <c r="G67" i="47"/>
  <c r="F67" i="47"/>
  <c r="G66" i="47"/>
  <c r="F66" i="47"/>
  <c r="G65" i="47"/>
  <c r="F65" i="47"/>
  <c r="V64" i="47"/>
  <c r="G64" i="47"/>
  <c r="F64" i="47"/>
  <c r="G63" i="47"/>
  <c r="F63" i="47"/>
  <c r="G62" i="47"/>
  <c r="F62" i="47"/>
  <c r="V61" i="47"/>
  <c r="G61" i="47"/>
  <c r="F61" i="47"/>
  <c r="G60" i="47"/>
  <c r="F60" i="47"/>
  <c r="G59" i="47"/>
  <c r="F59" i="47"/>
  <c r="V58" i="47"/>
  <c r="G58" i="47"/>
  <c r="F58" i="47"/>
  <c r="G57" i="47"/>
  <c r="F57" i="47"/>
  <c r="G56" i="47"/>
  <c r="F56" i="47"/>
  <c r="V55" i="47"/>
  <c r="G55" i="47"/>
  <c r="F55" i="47"/>
  <c r="G54" i="47"/>
  <c r="F54" i="47"/>
  <c r="G53" i="47"/>
  <c r="F53" i="47"/>
  <c r="V52" i="47"/>
  <c r="G52" i="47"/>
  <c r="F52" i="47"/>
  <c r="G51" i="47"/>
  <c r="F51" i="47"/>
  <c r="G50" i="47"/>
  <c r="F50" i="47"/>
  <c r="V49" i="47"/>
  <c r="G49" i="47"/>
  <c r="F49" i="47"/>
  <c r="G48" i="47"/>
  <c r="F48" i="47"/>
  <c r="G47" i="47"/>
  <c r="F47" i="47"/>
  <c r="V46" i="47"/>
  <c r="G46" i="47"/>
  <c r="F46" i="47"/>
  <c r="G45" i="47"/>
  <c r="F45" i="47"/>
  <c r="G44" i="47"/>
  <c r="F44" i="47"/>
  <c r="V43" i="47"/>
  <c r="G43" i="47"/>
  <c r="F43" i="47"/>
  <c r="G42" i="47"/>
  <c r="F42" i="47"/>
  <c r="G41" i="47"/>
  <c r="F41" i="47"/>
  <c r="V40" i="47"/>
  <c r="G40" i="47"/>
  <c r="F40" i="47"/>
  <c r="V39" i="47"/>
  <c r="G39" i="47"/>
  <c r="F39" i="47"/>
  <c r="G38" i="47"/>
  <c r="F38" i="47"/>
  <c r="G37" i="47"/>
  <c r="F37" i="47"/>
  <c r="V36" i="47"/>
  <c r="G36" i="47"/>
  <c r="F36" i="47"/>
  <c r="G35" i="47"/>
  <c r="F35" i="47"/>
  <c r="V34" i="47"/>
  <c r="G34" i="47"/>
  <c r="F34" i="47"/>
  <c r="G33" i="47"/>
  <c r="F33" i="47"/>
  <c r="G32" i="47"/>
  <c r="F32" i="47"/>
  <c r="V31" i="47"/>
  <c r="G31" i="47"/>
  <c r="F31" i="47"/>
  <c r="V30" i="47"/>
  <c r="G30" i="47"/>
  <c r="F30" i="47"/>
  <c r="G29" i="47"/>
  <c r="F29" i="47"/>
  <c r="G28" i="47"/>
  <c r="F28" i="47"/>
  <c r="V27" i="47"/>
  <c r="G27" i="47"/>
  <c r="F27" i="47"/>
  <c r="G26" i="47"/>
  <c r="F26" i="47"/>
  <c r="V25" i="47"/>
  <c r="G25" i="47"/>
  <c r="F25" i="47"/>
  <c r="G24" i="47"/>
  <c r="F24" i="47"/>
  <c r="G23" i="47"/>
  <c r="F23" i="47"/>
  <c r="V22" i="47"/>
  <c r="G22" i="47"/>
  <c r="F22" i="47"/>
  <c r="V21" i="47"/>
  <c r="G21" i="47"/>
  <c r="F21" i="47"/>
  <c r="G20" i="47"/>
  <c r="F20" i="47"/>
  <c r="V19" i="47"/>
  <c r="G19" i="47"/>
  <c r="F19" i="47"/>
  <c r="V18" i="47"/>
  <c r="G18" i="47"/>
  <c r="F18" i="47"/>
  <c r="V17" i="47"/>
  <c r="G17" i="47"/>
  <c r="F17" i="47"/>
  <c r="V16" i="47"/>
  <c r="G16" i="47"/>
  <c r="F16" i="47"/>
  <c r="V15" i="47"/>
  <c r="G15" i="47"/>
  <c r="F15" i="47"/>
  <c r="V14" i="47"/>
  <c r="G14" i="47"/>
  <c r="F14" i="47"/>
  <c r="V13" i="47"/>
  <c r="G13" i="47"/>
  <c r="F13" i="47"/>
  <c r="V12" i="47"/>
  <c r="G12" i="47"/>
  <c r="F12" i="47"/>
  <c r="C12" i="47"/>
  <c r="V11" i="47"/>
  <c r="R11" i="47"/>
  <c r="G11" i="47"/>
  <c r="F11" i="47"/>
  <c r="V10" i="47"/>
  <c r="G10" i="47"/>
  <c r="F10" i="47"/>
  <c r="C10" i="47"/>
  <c r="V9" i="47"/>
  <c r="R9" i="47"/>
  <c r="G9" i="47"/>
  <c r="F9" i="47"/>
  <c r="V8" i="47"/>
  <c r="G8" i="47"/>
  <c r="F8" i="47"/>
  <c r="V7" i="47"/>
  <c r="G7" i="47"/>
  <c r="F7" i="47"/>
  <c r="V6" i="47"/>
  <c r="G6" i="47"/>
  <c r="F6" i="47"/>
  <c r="C6" i="47"/>
  <c r="R79" i="47" s="1"/>
  <c r="V5" i="47"/>
  <c r="R5" i="47"/>
  <c r="G5" i="47"/>
  <c r="F5" i="47"/>
  <c r="C5" i="47"/>
  <c r="Y4" i="47"/>
  <c r="W4" i="47"/>
  <c r="V4" i="47"/>
  <c r="R4" i="47"/>
  <c r="M4" i="47" a="1"/>
  <c r="M77" i="47" s="1"/>
  <c r="U77" i="47" s="1"/>
  <c r="G4" i="47"/>
  <c r="F4" i="47"/>
  <c r="AT3" i="47"/>
  <c r="R3" i="47"/>
  <c r="O3" i="47"/>
  <c r="P3" i="47" s="1"/>
  <c r="AF3" i="47" s="1"/>
  <c r="AO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G88" i="46"/>
  <c r="F88" i="46"/>
  <c r="G87" i="46"/>
  <c r="F87" i="46"/>
  <c r="G86" i="46"/>
  <c r="F86" i="46"/>
  <c r="G85" i="46"/>
  <c r="F85" i="46"/>
  <c r="G84" i="46"/>
  <c r="F84" i="46"/>
  <c r="G83" i="46"/>
  <c r="F83" i="46"/>
  <c r="G82" i="46"/>
  <c r="F82" i="46"/>
  <c r="G81" i="46"/>
  <c r="F81" i="46"/>
  <c r="G80" i="46"/>
  <c r="F80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G72" i="46"/>
  <c r="F72" i="46"/>
  <c r="G71" i="46"/>
  <c r="F71" i="46"/>
  <c r="G70" i="46"/>
  <c r="F70" i="46"/>
  <c r="G69" i="46"/>
  <c r="F69" i="46"/>
  <c r="G68" i="46"/>
  <c r="F68" i="46"/>
  <c r="G67" i="46"/>
  <c r="F67" i="46"/>
  <c r="G66" i="46"/>
  <c r="F66" i="46"/>
  <c r="G65" i="46"/>
  <c r="F65" i="46"/>
  <c r="G64" i="46"/>
  <c r="F64" i="46"/>
  <c r="G63" i="46"/>
  <c r="F63" i="46"/>
  <c r="G62" i="46"/>
  <c r="F62" i="46"/>
  <c r="G61" i="46"/>
  <c r="F61" i="46"/>
  <c r="G60" i="46"/>
  <c r="F60" i="46"/>
  <c r="G59" i="46"/>
  <c r="F59" i="46"/>
  <c r="G58" i="46"/>
  <c r="F58" i="46"/>
  <c r="G57" i="46"/>
  <c r="F57" i="46"/>
  <c r="G56" i="46"/>
  <c r="F56" i="46"/>
  <c r="G55" i="46"/>
  <c r="F55" i="46"/>
  <c r="G54" i="46"/>
  <c r="F54" i="46"/>
  <c r="G53" i="46"/>
  <c r="F53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G45" i="46"/>
  <c r="F45" i="46"/>
  <c r="R44" i="46"/>
  <c r="G44" i="46"/>
  <c r="F44" i="46"/>
  <c r="G43" i="46"/>
  <c r="F43" i="46"/>
  <c r="G42" i="46"/>
  <c r="F42" i="46"/>
  <c r="R41" i="46"/>
  <c r="G41" i="46"/>
  <c r="F41" i="46"/>
  <c r="G40" i="46"/>
  <c r="F40" i="46"/>
  <c r="G39" i="46"/>
  <c r="F39" i="46"/>
  <c r="R38" i="46"/>
  <c r="G38" i="46"/>
  <c r="F38" i="46"/>
  <c r="G37" i="46"/>
  <c r="F37" i="46"/>
  <c r="R36" i="46"/>
  <c r="G36" i="46"/>
  <c r="F36" i="46"/>
  <c r="R35" i="46"/>
  <c r="G35" i="46"/>
  <c r="F35" i="46"/>
  <c r="G34" i="46"/>
  <c r="F34" i="46"/>
  <c r="R33" i="46"/>
  <c r="G33" i="46"/>
  <c r="F33" i="46"/>
  <c r="R32" i="46"/>
  <c r="G32" i="46"/>
  <c r="F32" i="46"/>
  <c r="G31" i="46"/>
  <c r="F31" i="46"/>
  <c r="R30" i="46"/>
  <c r="G30" i="46"/>
  <c r="F30" i="46"/>
  <c r="R29" i="46"/>
  <c r="G29" i="46"/>
  <c r="F29" i="46"/>
  <c r="G28" i="46"/>
  <c r="F28" i="46"/>
  <c r="R27" i="46"/>
  <c r="G27" i="46"/>
  <c r="F27" i="46"/>
  <c r="R26" i="46"/>
  <c r="G26" i="46"/>
  <c r="F26" i="46"/>
  <c r="G25" i="46"/>
  <c r="F25" i="46"/>
  <c r="R24" i="46"/>
  <c r="G24" i="46"/>
  <c r="F24" i="46"/>
  <c r="R23" i="46"/>
  <c r="G23" i="46"/>
  <c r="F23" i="46"/>
  <c r="G22" i="46"/>
  <c r="F22" i="46"/>
  <c r="R21" i="46"/>
  <c r="G21" i="46"/>
  <c r="F21" i="46"/>
  <c r="R20" i="46"/>
  <c r="G20" i="46"/>
  <c r="F20" i="46"/>
  <c r="G19" i="46"/>
  <c r="F19" i="46"/>
  <c r="R18" i="46"/>
  <c r="G18" i="46"/>
  <c r="F18" i="46"/>
  <c r="R17" i="46"/>
  <c r="G17" i="46"/>
  <c r="F17" i="46"/>
  <c r="G16" i="46"/>
  <c r="F16" i="46"/>
  <c r="R15" i="46"/>
  <c r="G15" i="46"/>
  <c r="F15" i="46"/>
  <c r="R14" i="46"/>
  <c r="G14" i="46"/>
  <c r="F14" i="46"/>
  <c r="G13" i="46"/>
  <c r="F13" i="46"/>
  <c r="R12" i="46"/>
  <c r="G12" i="46"/>
  <c r="F12" i="46"/>
  <c r="C12" i="46"/>
  <c r="R11" i="46"/>
  <c r="G11" i="46"/>
  <c r="F11" i="46"/>
  <c r="R10" i="46"/>
  <c r="G10" i="46"/>
  <c r="F10" i="46"/>
  <c r="C10" i="46"/>
  <c r="V11" i="46" s="1"/>
  <c r="V9" i="46"/>
  <c r="R9" i="46"/>
  <c r="G9" i="46"/>
  <c r="F9" i="46"/>
  <c r="G8" i="46"/>
  <c r="F8" i="46"/>
  <c r="V7" i="46"/>
  <c r="G7" i="46"/>
  <c r="F7" i="46"/>
  <c r="V6" i="46"/>
  <c r="R6" i="46"/>
  <c r="G6" i="46"/>
  <c r="F6" i="46"/>
  <c r="C6" i="46"/>
  <c r="R88" i="46" s="1"/>
  <c r="R5" i="46"/>
  <c r="G5" i="46"/>
  <c r="F5" i="46"/>
  <c r="C5" i="46"/>
  <c r="W4" i="46"/>
  <c r="R4" i="46"/>
  <c r="M89" i="46"/>
  <c r="U89" i="46" s="1"/>
  <c r="M88" i="46"/>
  <c r="U88" i="46" s="1"/>
  <c r="M86" i="46"/>
  <c r="U86" i="46" s="1"/>
  <c r="M85" i="46"/>
  <c r="U85" i="46" s="1"/>
  <c r="M84" i="46"/>
  <c r="U84" i="46" s="1"/>
  <c r="M83" i="46"/>
  <c r="U83" i="46" s="1"/>
  <c r="M82" i="46"/>
  <c r="U82" i="46" s="1"/>
  <c r="M80" i="46"/>
  <c r="U80" i="46" s="1"/>
  <c r="M79" i="46"/>
  <c r="U79" i="46" s="1"/>
  <c r="M78" i="46"/>
  <c r="U78" i="46" s="1"/>
  <c r="M77" i="46"/>
  <c r="U77" i="46" s="1"/>
  <c r="M76" i="46"/>
  <c r="U76" i="46" s="1"/>
  <c r="M74" i="46"/>
  <c r="U74" i="46" s="1"/>
  <c r="M73" i="46"/>
  <c r="U73" i="46" s="1"/>
  <c r="M72" i="46"/>
  <c r="U72" i="46" s="1"/>
  <c r="M71" i="46"/>
  <c r="U71" i="46" s="1"/>
  <c r="M70" i="46"/>
  <c r="U70" i="46" s="1"/>
  <c r="M68" i="46"/>
  <c r="U68" i="46" s="1"/>
  <c r="M67" i="46"/>
  <c r="U67" i="46" s="1"/>
  <c r="M66" i="46"/>
  <c r="U66" i="46" s="1"/>
  <c r="M65" i="46"/>
  <c r="U65" i="46" s="1"/>
  <c r="M64" i="46"/>
  <c r="U64" i="46" s="1"/>
  <c r="M62" i="46"/>
  <c r="U62" i="46" s="1"/>
  <c r="M61" i="46"/>
  <c r="U61" i="46" s="1"/>
  <c r="M60" i="46"/>
  <c r="U60" i="46" s="1"/>
  <c r="M59" i="46"/>
  <c r="U59" i="46" s="1"/>
  <c r="M58" i="46"/>
  <c r="U58" i="46" s="1"/>
  <c r="M56" i="46"/>
  <c r="U56" i="46" s="1"/>
  <c r="M55" i="46"/>
  <c r="U55" i="46" s="1"/>
  <c r="M54" i="46"/>
  <c r="U54" i="46" s="1"/>
  <c r="M53" i="46"/>
  <c r="U53" i="46" s="1"/>
  <c r="M52" i="46"/>
  <c r="U52" i="46" s="1"/>
  <c r="M50" i="46"/>
  <c r="U50" i="46" s="1"/>
  <c r="M49" i="46"/>
  <c r="U49" i="46" s="1"/>
  <c r="M48" i="46"/>
  <c r="U48" i="46" s="1"/>
  <c r="M47" i="46"/>
  <c r="U47" i="46" s="1"/>
  <c r="M46" i="46"/>
  <c r="U46" i="46" s="1"/>
  <c r="M44" i="46"/>
  <c r="U44" i="46" s="1"/>
  <c r="M43" i="46"/>
  <c r="U43" i="46" s="1"/>
  <c r="M42" i="46"/>
  <c r="U42" i="46" s="1"/>
  <c r="M41" i="46"/>
  <c r="U41" i="46" s="1"/>
  <c r="M40" i="46"/>
  <c r="U40" i="46" s="1"/>
  <c r="M38" i="46"/>
  <c r="U38" i="46" s="1"/>
  <c r="M37" i="46"/>
  <c r="U37" i="46" s="1"/>
  <c r="M36" i="46"/>
  <c r="U36" i="46" s="1"/>
  <c r="M35" i="46"/>
  <c r="U35" i="46" s="1"/>
  <c r="M34" i="46"/>
  <c r="U34" i="46" s="1"/>
  <c r="M32" i="46"/>
  <c r="U32" i="46" s="1"/>
  <c r="M31" i="46"/>
  <c r="U31" i="46" s="1"/>
  <c r="M30" i="46"/>
  <c r="U30" i="46" s="1"/>
  <c r="M29" i="46"/>
  <c r="U29" i="46" s="1"/>
  <c r="M28" i="46"/>
  <c r="U28" i="46" s="1"/>
  <c r="M26" i="46"/>
  <c r="U26" i="46" s="1"/>
  <c r="M25" i="46"/>
  <c r="U25" i="46" s="1"/>
  <c r="M24" i="46"/>
  <c r="U24" i="46" s="1"/>
  <c r="M23" i="46"/>
  <c r="U23" i="46" s="1"/>
  <c r="M22" i="46"/>
  <c r="U22" i="46" s="1"/>
  <c r="M20" i="46"/>
  <c r="U20" i="46" s="1"/>
  <c r="M19" i="46"/>
  <c r="U19" i="46" s="1"/>
  <c r="M18" i="46"/>
  <c r="U18" i="46" s="1"/>
  <c r="M17" i="46"/>
  <c r="U17" i="46" s="1"/>
  <c r="M16" i="46"/>
  <c r="U16" i="46" s="1"/>
  <c r="M14" i="46"/>
  <c r="U14" i="46" s="1"/>
  <c r="M13" i="46"/>
  <c r="U13" i="46" s="1"/>
  <c r="M12" i="46"/>
  <c r="U12" i="46" s="1"/>
  <c r="M11" i="46"/>
  <c r="U11" i="46" s="1"/>
  <c r="M10" i="46"/>
  <c r="U10" i="46" s="1"/>
  <c r="M8" i="46"/>
  <c r="U8" i="46" s="1"/>
  <c r="M7" i="46"/>
  <c r="U7" i="46" s="1"/>
  <c r="M6" i="46"/>
  <c r="U6" i="46" s="1"/>
  <c r="M5" i="46"/>
  <c r="U5" i="46" s="1"/>
  <c r="M4" i="46"/>
  <c r="U4" i="46" s="1"/>
  <c r="X4" i="46" s="1"/>
  <c r="M4" i="46" a="1"/>
  <c r="M87" i="46" s="1"/>
  <c r="U87" i="46" s="1"/>
  <c r="G4" i="46"/>
  <c r="F4" i="46"/>
  <c r="AT3" i="46"/>
  <c r="R3" i="46"/>
  <c r="O3" i="46"/>
  <c r="P3" i="46" s="1"/>
  <c r="AF3" i="46" s="1"/>
  <c r="AO3" i="46" s="1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R93" i="45"/>
  <c r="G93" i="45"/>
  <c r="F93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R87" i="45"/>
  <c r="G87" i="45"/>
  <c r="F87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R82" i="45"/>
  <c r="G82" i="45"/>
  <c r="F82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R76" i="45"/>
  <c r="G76" i="45"/>
  <c r="F76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R70" i="45"/>
  <c r="G70" i="45"/>
  <c r="F70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R11" i="45"/>
  <c r="G11" i="45"/>
  <c r="F11" i="45"/>
  <c r="R10" i="45"/>
  <c r="G10" i="45"/>
  <c r="F10" i="45"/>
  <c r="C10" i="45"/>
  <c r="V11" i="45" s="1"/>
  <c r="V9" i="45"/>
  <c r="R9" i="45"/>
  <c r="G9" i="45"/>
  <c r="F9" i="45"/>
  <c r="R8" i="45"/>
  <c r="G8" i="45"/>
  <c r="F8" i="45"/>
  <c r="R7" i="45"/>
  <c r="G7" i="45"/>
  <c r="F7" i="45"/>
  <c r="V6" i="45"/>
  <c r="R6" i="45"/>
  <c r="G6" i="45"/>
  <c r="F6" i="45"/>
  <c r="R5" i="45"/>
  <c r="G5" i="45"/>
  <c r="F5" i="45"/>
  <c r="C5" i="45"/>
  <c r="W4" i="45"/>
  <c r="V4" i="45"/>
  <c r="Y4" i="45" s="1"/>
  <c r="R4" i="45"/>
  <c r="M98" i="45"/>
  <c r="U98" i="45" s="1"/>
  <c r="M92" i="45"/>
  <c r="U92" i="45" s="1"/>
  <c r="M86" i="45"/>
  <c r="U86" i="45" s="1"/>
  <c r="M80" i="45"/>
  <c r="U80" i="45" s="1"/>
  <c r="M74" i="45"/>
  <c r="U74" i="45" s="1"/>
  <c r="M68" i="45"/>
  <c r="U68" i="45" s="1"/>
  <c r="M62" i="45"/>
  <c r="U62" i="45" s="1"/>
  <c r="M56" i="45"/>
  <c r="U56" i="45" s="1"/>
  <c r="M50" i="45"/>
  <c r="U50" i="45" s="1"/>
  <c r="M44" i="45"/>
  <c r="U44" i="45" s="1"/>
  <c r="M38" i="45"/>
  <c r="U38" i="45" s="1"/>
  <c r="M32" i="45"/>
  <c r="U32" i="45" s="1"/>
  <c r="M26" i="45"/>
  <c r="U26" i="45" s="1"/>
  <c r="M20" i="45"/>
  <c r="U20" i="45" s="1"/>
  <c r="M14" i="45"/>
  <c r="U14" i="45" s="1"/>
  <c r="M8" i="45"/>
  <c r="U8" i="45" s="1"/>
  <c r="M4" i="45" a="1"/>
  <c r="M94" i="45" s="1"/>
  <c r="U94" i="45" s="1"/>
  <c r="G4" i="45"/>
  <c r="F4" i="45"/>
  <c r="AT3" i="45"/>
  <c r="R3" i="45"/>
  <c r="O3" i="45"/>
  <c r="AE3" i="45" s="1"/>
  <c r="AN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G69" i="44"/>
  <c r="F69" i="44"/>
  <c r="G68" i="44"/>
  <c r="F68" i="44"/>
  <c r="G67" i="44"/>
  <c r="F67" i="44"/>
  <c r="G66" i="44"/>
  <c r="F66" i="44"/>
  <c r="G65" i="44"/>
  <c r="F65" i="44"/>
  <c r="G64" i="44"/>
  <c r="F64" i="44"/>
  <c r="G63" i="44"/>
  <c r="F63" i="44"/>
  <c r="G62" i="44"/>
  <c r="F62" i="44"/>
  <c r="G61" i="44"/>
  <c r="F61" i="44"/>
  <c r="R60" i="44"/>
  <c r="G60" i="44"/>
  <c r="F60" i="44"/>
  <c r="G59" i="44"/>
  <c r="F59" i="44"/>
  <c r="R58" i="44"/>
  <c r="G58" i="44"/>
  <c r="F58" i="44"/>
  <c r="G57" i="44"/>
  <c r="F57" i="44"/>
  <c r="G56" i="44"/>
  <c r="F56" i="44"/>
  <c r="G55" i="44"/>
  <c r="F55" i="44"/>
  <c r="G54" i="44"/>
  <c r="F54" i="44"/>
  <c r="U53" i="44"/>
  <c r="G53" i="44"/>
  <c r="F53" i="44"/>
  <c r="G52" i="44"/>
  <c r="F52" i="44"/>
  <c r="R51" i="44"/>
  <c r="G51" i="44"/>
  <c r="F51" i="44"/>
  <c r="G50" i="44"/>
  <c r="F50" i="44"/>
  <c r="R49" i="44"/>
  <c r="G49" i="44"/>
  <c r="F49" i="44"/>
  <c r="G48" i="44"/>
  <c r="F48" i="44"/>
  <c r="G47" i="44"/>
  <c r="F47" i="44"/>
  <c r="G46" i="44"/>
  <c r="F46" i="44"/>
  <c r="G45" i="44"/>
  <c r="F45" i="44"/>
  <c r="G44" i="44"/>
  <c r="F44" i="44"/>
  <c r="G43" i="44"/>
  <c r="F43" i="44"/>
  <c r="R42" i="44"/>
  <c r="G42" i="44"/>
  <c r="F42" i="44"/>
  <c r="G41" i="44"/>
  <c r="F41" i="44"/>
  <c r="R40" i="44"/>
  <c r="G40" i="44"/>
  <c r="F40" i="44"/>
  <c r="G39" i="44"/>
  <c r="F39" i="44"/>
  <c r="V38" i="44"/>
  <c r="G38" i="44"/>
  <c r="F38" i="44"/>
  <c r="G37" i="44"/>
  <c r="F37" i="44"/>
  <c r="R36" i="44"/>
  <c r="G36" i="44"/>
  <c r="F36" i="44"/>
  <c r="G35" i="44"/>
  <c r="F35" i="44"/>
  <c r="R34" i="44"/>
  <c r="G34" i="44"/>
  <c r="F34" i="44"/>
  <c r="V33" i="44"/>
  <c r="G33" i="44"/>
  <c r="F33" i="44"/>
  <c r="G32" i="44"/>
  <c r="F32" i="44"/>
  <c r="R31" i="44"/>
  <c r="G31" i="44"/>
  <c r="F31" i="44"/>
  <c r="R30" i="44"/>
  <c r="G30" i="44"/>
  <c r="F30" i="44"/>
  <c r="V29" i="44"/>
  <c r="G29" i="44"/>
  <c r="F29" i="44"/>
  <c r="G28" i="44"/>
  <c r="F28" i="44"/>
  <c r="R27" i="44"/>
  <c r="G27" i="44"/>
  <c r="F27" i="44"/>
  <c r="G26" i="44"/>
  <c r="F26" i="44"/>
  <c r="R25" i="44"/>
  <c r="G25" i="44"/>
  <c r="F25" i="44"/>
  <c r="V24" i="44"/>
  <c r="G24" i="44"/>
  <c r="F24" i="44"/>
  <c r="G23" i="44"/>
  <c r="F23" i="44"/>
  <c r="R22" i="44"/>
  <c r="G22" i="44"/>
  <c r="F22" i="44"/>
  <c r="R21" i="44"/>
  <c r="G21" i="44"/>
  <c r="F21" i="44"/>
  <c r="V20" i="44"/>
  <c r="G20" i="44"/>
  <c r="F20" i="44"/>
  <c r="G19" i="44"/>
  <c r="F19" i="44"/>
  <c r="R18" i="44"/>
  <c r="G18" i="44"/>
  <c r="F18" i="44"/>
  <c r="G17" i="44"/>
  <c r="F17" i="44"/>
  <c r="R16" i="44"/>
  <c r="G16" i="44"/>
  <c r="F16" i="44"/>
  <c r="V15" i="44"/>
  <c r="G15" i="44"/>
  <c r="F15" i="44"/>
  <c r="G14" i="44"/>
  <c r="F14" i="44"/>
  <c r="R13" i="44"/>
  <c r="G13" i="44"/>
  <c r="F13" i="44"/>
  <c r="R12" i="44"/>
  <c r="G12" i="44"/>
  <c r="F12" i="44"/>
  <c r="C12" i="44"/>
  <c r="R11" i="44"/>
  <c r="G11" i="44"/>
  <c r="F11" i="44"/>
  <c r="V10" i="44"/>
  <c r="G10" i="44"/>
  <c r="F10" i="44"/>
  <c r="C10" i="44"/>
  <c r="V62" i="44" s="1"/>
  <c r="V9" i="44"/>
  <c r="R9" i="44"/>
  <c r="G9" i="44"/>
  <c r="F9" i="44"/>
  <c r="V8" i="44"/>
  <c r="R8" i="44"/>
  <c r="G8" i="44"/>
  <c r="F8" i="44"/>
  <c r="V7" i="44"/>
  <c r="R7" i="44"/>
  <c r="G7" i="44"/>
  <c r="F7" i="44"/>
  <c r="G6" i="44"/>
  <c r="F6" i="44"/>
  <c r="C6" i="44"/>
  <c r="R66" i="44" s="1"/>
  <c r="V5" i="44"/>
  <c r="R5" i="44"/>
  <c r="G5" i="44"/>
  <c r="F5" i="44"/>
  <c r="C5" i="44"/>
  <c r="W4" i="44"/>
  <c r="M69" i="44"/>
  <c r="U69" i="44" s="1"/>
  <c r="M67" i="44"/>
  <c r="U67" i="44" s="1"/>
  <c r="M66" i="44"/>
  <c r="U66" i="44" s="1"/>
  <c r="M65" i="44"/>
  <c r="U65" i="44" s="1"/>
  <c r="M63" i="44"/>
  <c r="U63" i="44" s="1"/>
  <c r="M62" i="44"/>
  <c r="U62" i="44" s="1"/>
  <c r="M60" i="44"/>
  <c r="U60" i="44" s="1"/>
  <c r="M59" i="44"/>
  <c r="U59" i="44" s="1"/>
  <c r="M57" i="44"/>
  <c r="U57" i="44" s="1"/>
  <c r="M56" i="44"/>
  <c r="U56" i="44" s="1"/>
  <c r="M55" i="44"/>
  <c r="U55" i="44" s="1"/>
  <c r="M53" i="44"/>
  <c r="M51" i="44"/>
  <c r="U51" i="44" s="1"/>
  <c r="M50" i="44"/>
  <c r="U50" i="44" s="1"/>
  <c r="M49" i="44"/>
  <c r="U49" i="44" s="1"/>
  <c r="M48" i="44"/>
  <c r="U48" i="44" s="1"/>
  <c r="M45" i="44"/>
  <c r="U45" i="44" s="1"/>
  <c r="M44" i="44"/>
  <c r="U44" i="44" s="1"/>
  <c r="M43" i="44"/>
  <c r="U43" i="44" s="1"/>
  <c r="M42" i="44"/>
  <c r="U42" i="44" s="1"/>
  <c r="M41" i="44"/>
  <c r="U41" i="44" s="1"/>
  <c r="M38" i="44"/>
  <c r="U38" i="44" s="1"/>
  <c r="M37" i="44"/>
  <c r="U37" i="44" s="1"/>
  <c r="M36" i="44"/>
  <c r="U36" i="44" s="1"/>
  <c r="M35" i="44"/>
  <c r="U35" i="44" s="1"/>
  <c r="M33" i="44"/>
  <c r="U33" i="44" s="1"/>
  <c r="M31" i="44"/>
  <c r="U31" i="44" s="1"/>
  <c r="M30" i="44"/>
  <c r="U30" i="44" s="1"/>
  <c r="M29" i="44"/>
  <c r="U29" i="44" s="1"/>
  <c r="M27" i="44"/>
  <c r="U27" i="44" s="1"/>
  <c r="M26" i="44"/>
  <c r="U26" i="44" s="1"/>
  <c r="M24" i="44"/>
  <c r="U24" i="44" s="1"/>
  <c r="M23" i="44"/>
  <c r="U23" i="44" s="1"/>
  <c r="M21" i="44"/>
  <c r="U21" i="44" s="1"/>
  <c r="M20" i="44"/>
  <c r="U20" i="44" s="1"/>
  <c r="M19" i="44"/>
  <c r="U19" i="44" s="1"/>
  <c r="M17" i="44"/>
  <c r="U17" i="44" s="1"/>
  <c r="M15" i="44"/>
  <c r="U15" i="44" s="1"/>
  <c r="M14" i="44"/>
  <c r="U14" i="44" s="1"/>
  <c r="M13" i="44"/>
  <c r="U13" i="44" s="1"/>
  <c r="M12" i="44"/>
  <c r="U12" i="44" s="1"/>
  <c r="M9" i="44"/>
  <c r="U9" i="44" s="1"/>
  <c r="M8" i="44"/>
  <c r="U8" i="44" s="1"/>
  <c r="M7" i="44"/>
  <c r="U7" i="44" s="1"/>
  <c r="M6" i="44"/>
  <c r="U6" i="44" s="1"/>
  <c r="M5" i="44"/>
  <c r="U5" i="44" s="1"/>
  <c r="M4" i="44" a="1"/>
  <c r="G4" i="44"/>
  <c r="F4" i="44"/>
  <c r="AT3" i="44"/>
  <c r="R3" i="44"/>
  <c r="O3" i="44"/>
  <c r="AE3" i="44" s="1"/>
  <c r="AN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R60" i="43"/>
  <c r="G60" i="43"/>
  <c r="F60" i="43"/>
  <c r="G59" i="43"/>
  <c r="F59" i="43"/>
  <c r="G58" i="43"/>
  <c r="F58" i="43"/>
  <c r="R57" i="43"/>
  <c r="G57" i="43"/>
  <c r="F57" i="43"/>
  <c r="G56" i="43"/>
  <c r="F56" i="43"/>
  <c r="G55" i="43"/>
  <c r="F55" i="43"/>
  <c r="R54" i="43"/>
  <c r="G54" i="43"/>
  <c r="F54" i="43"/>
  <c r="G53" i="43"/>
  <c r="F53" i="43"/>
  <c r="G52" i="43"/>
  <c r="F52" i="43"/>
  <c r="R51" i="43"/>
  <c r="G51" i="43"/>
  <c r="F51" i="43"/>
  <c r="G50" i="43"/>
  <c r="F50" i="43"/>
  <c r="G49" i="43"/>
  <c r="F49" i="43"/>
  <c r="R48" i="43"/>
  <c r="G48" i="43"/>
  <c r="F48" i="43"/>
  <c r="G47" i="43"/>
  <c r="F47" i="43"/>
  <c r="G46" i="43"/>
  <c r="F46" i="43"/>
  <c r="R45" i="43"/>
  <c r="G45" i="43"/>
  <c r="F45" i="43"/>
  <c r="G44" i="43"/>
  <c r="F44" i="43"/>
  <c r="G43" i="43"/>
  <c r="F43" i="43"/>
  <c r="R42" i="43"/>
  <c r="G42" i="43"/>
  <c r="F42" i="43"/>
  <c r="G41" i="43"/>
  <c r="F41" i="43"/>
  <c r="G40" i="43"/>
  <c r="F40" i="43"/>
  <c r="R39" i="43"/>
  <c r="G39" i="43"/>
  <c r="F39" i="43"/>
  <c r="R38" i="43"/>
  <c r="G38" i="43"/>
  <c r="F38" i="43"/>
  <c r="G37" i="43"/>
  <c r="F37" i="43"/>
  <c r="R36" i="43"/>
  <c r="G36" i="43"/>
  <c r="F36" i="43"/>
  <c r="R35" i="43"/>
  <c r="G35" i="43"/>
  <c r="F35" i="43"/>
  <c r="G34" i="43"/>
  <c r="F34" i="43"/>
  <c r="R33" i="43"/>
  <c r="G33" i="43"/>
  <c r="F33" i="43"/>
  <c r="R32" i="43"/>
  <c r="G32" i="43"/>
  <c r="F32" i="43"/>
  <c r="G31" i="43"/>
  <c r="F31" i="43"/>
  <c r="R30" i="43"/>
  <c r="G30" i="43"/>
  <c r="F30" i="43"/>
  <c r="R29" i="43"/>
  <c r="G29" i="43"/>
  <c r="F29" i="43"/>
  <c r="G28" i="43"/>
  <c r="F28" i="43"/>
  <c r="R27" i="43"/>
  <c r="G27" i="43"/>
  <c r="F27" i="43"/>
  <c r="R26" i="43"/>
  <c r="G26" i="43"/>
  <c r="F26" i="43"/>
  <c r="G25" i="43"/>
  <c r="F25" i="43"/>
  <c r="R24" i="43"/>
  <c r="G24" i="43"/>
  <c r="F24" i="43"/>
  <c r="R23" i="43"/>
  <c r="G23" i="43"/>
  <c r="F23" i="43"/>
  <c r="G22" i="43"/>
  <c r="F22" i="43"/>
  <c r="R21" i="43"/>
  <c r="G21" i="43"/>
  <c r="F21" i="43"/>
  <c r="R20" i="43"/>
  <c r="G20" i="43"/>
  <c r="F20" i="43"/>
  <c r="G19" i="43"/>
  <c r="F19" i="43"/>
  <c r="R18" i="43"/>
  <c r="G18" i="43"/>
  <c r="F18" i="43"/>
  <c r="R17" i="43"/>
  <c r="G17" i="43"/>
  <c r="F17" i="43"/>
  <c r="G16" i="43"/>
  <c r="F16" i="43"/>
  <c r="R15" i="43"/>
  <c r="G15" i="43"/>
  <c r="F15" i="43"/>
  <c r="R14" i="43"/>
  <c r="G14" i="43"/>
  <c r="F14" i="43"/>
  <c r="G13" i="43"/>
  <c r="F13" i="43"/>
  <c r="R12" i="43"/>
  <c r="G12" i="43"/>
  <c r="F12" i="43"/>
  <c r="C12" i="43"/>
  <c r="R11" i="43"/>
  <c r="G11" i="43"/>
  <c r="F11" i="43"/>
  <c r="R10" i="43"/>
  <c r="G10" i="43"/>
  <c r="F10" i="43"/>
  <c r="C10" i="43"/>
  <c r="V62" i="43" s="1"/>
  <c r="V9" i="43"/>
  <c r="R9" i="43"/>
  <c r="G9" i="43"/>
  <c r="F9" i="43"/>
  <c r="G8" i="43"/>
  <c r="F8" i="43"/>
  <c r="G7" i="43"/>
  <c r="F7" i="43"/>
  <c r="R6" i="43"/>
  <c r="G6" i="43"/>
  <c r="F6" i="43"/>
  <c r="C6" i="43"/>
  <c r="R77" i="43" s="1"/>
  <c r="R5" i="43"/>
  <c r="G5" i="43"/>
  <c r="F5" i="43"/>
  <c r="C5" i="43"/>
  <c r="W4" i="43"/>
  <c r="R4" i="43"/>
  <c r="M78" i="43"/>
  <c r="U78" i="43" s="1"/>
  <c r="M74" i="43"/>
  <c r="U74" i="43" s="1"/>
  <c r="M72" i="43"/>
  <c r="U72" i="43" s="1"/>
  <c r="M68" i="43"/>
  <c r="U68" i="43" s="1"/>
  <c r="M66" i="43"/>
  <c r="U66" i="43" s="1"/>
  <c r="M62" i="43"/>
  <c r="U62" i="43" s="1"/>
  <c r="M60" i="43"/>
  <c r="U60" i="43" s="1"/>
  <c r="M56" i="43"/>
  <c r="U56" i="43" s="1"/>
  <c r="M54" i="43"/>
  <c r="U54" i="43" s="1"/>
  <c r="M50" i="43"/>
  <c r="U50" i="43" s="1"/>
  <c r="M48" i="43"/>
  <c r="U48" i="43" s="1"/>
  <c r="M44" i="43"/>
  <c r="U44" i="43" s="1"/>
  <c r="M42" i="43"/>
  <c r="U42" i="43" s="1"/>
  <c r="M38" i="43"/>
  <c r="U38" i="43" s="1"/>
  <c r="M36" i="43"/>
  <c r="U36" i="43" s="1"/>
  <c r="M32" i="43"/>
  <c r="U32" i="43" s="1"/>
  <c r="M30" i="43"/>
  <c r="U30" i="43" s="1"/>
  <c r="M26" i="43"/>
  <c r="U26" i="43" s="1"/>
  <c r="M24" i="43"/>
  <c r="U24" i="43" s="1"/>
  <c r="M20" i="43"/>
  <c r="U20" i="43" s="1"/>
  <c r="M18" i="43"/>
  <c r="U18" i="43" s="1"/>
  <c r="M14" i="43"/>
  <c r="U14" i="43" s="1"/>
  <c r="M12" i="43"/>
  <c r="U12" i="43" s="1"/>
  <c r="M8" i="43"/>
  <c r="U8" i="43" s="1"/>
  <c r="M6" i="43"/>
  <c r="U6" i="43" s="1"/>
  <c r="M4" i="43" a="1"/>
  <c r="M76" i="43" s="1"/>
  <c r="U76" i="43" s="1"/>
  <c r="G4" i="43"/>
  <c r="F4" i="43"/>
  <c r="AT3" i="43"/>
  <c r="R3" i="43"/>
  <c r="O3" i="43"/>
  <c r="AE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G87" i="42"/>
  <c r="F87" i="42"/>
  <c r="G86" i="42"/>
  <c r="F86" i="42"/>
  <c r="G85" i="42"/>
  <c r="F85" i="42"/>
  <c r="G84" i="42"/>
  <c r="F84" i="42"/>
  <c r="G83" i="42"/>
  <c r="F83" i="42"/>
  <c r="G82" i="42"/>
  <c r="F82" i="42"/>
  <c r="G81" i="42"/>
  <c r="F81" i="42"/>
  <c r="G80" i="42"/>
  <c r="F80" i="42"/>
  <c r="G79" i="42"/>
  <c r="F79" i="42"/>
  <c r="G78" i="42"/>
  <c r="F78" i="42"/>
  <c r="G77" i="42"/>
  <c r="F77" i="42"/>
  <c r="G76" i="42"/>
  <c r="F76" i="42"/>
  <c r="G75" i="42"/>
  <c r="F75" i="42"/>
  <c r="G74" i="42"/>
  <c r="F74" i="42"/>
  <c r="G73" i="42"/>
  <c r="F73" i="42"/>
  <c r="G72" i="42"/>
  <c r="F72" i="42"/>
  <c r="G71" i="42"/>
  <c r="F71" i="42"/>
  <c r="G70" i="42"/>
  <c r="F70" i="42"/>
  <c r="G69" i="42"/>
  <c r="F69" i="42"/>
  <c r="G68" i="42"/>
  <c r="F68" i="42"/>
  <c r="G67" i="42"/>
  <c r="F67" i="42"/>
  <c r="G66" i="42"/>
  <c r="F66" i="42"/>
  <c r="G65" i="42"/>
  <c r="F65" i="42"/>
  <c r="G64" i="42"/>
  <c r="F64" i="42"/>
  <c r="G63" i="42"/>
  <c r="F63" i="42"/>
  <c r="G62" i="42"/>
  <c r="F62" i="42"/>
  <c r="G61" i="42"/>
  <c r="F61" i="42"/>
  <c r="G60" i="42"/>
  <c r="F60" i="42"/>
  <c r="G59" i="42"/>
  <c r="F59" i="42"/>
  <c r="G58" i="42"/>
  <c r="F58" i="42"/>
  <c r="G57" i="42"/>
  <c r="F57" i="42"/>
  <c r="G56" i="42"/>
  <c r="F56" i="42"/>
  <c r="G55" i="42"/>
  <c r="F55" i="42"/>
  <c r="G54" i="42"/>
  <c r="F54" i="42"/>
  <c r="G53" i="42"/>
  <c r="F53" i="42"/>
  <c r="G52" i="42"/>
  <c r="F52" i="42"/>
  <c r="G51" i="42"/>
  <c r="F51" i="42"/>
  <c r="R50" i="42"/>
  <c r="G50" i="42"/>
  <c r="F50" i="42"/>
  <c r="G49" i="42"/>
  <c r="F49" i="42"/>
  <c r="G48" i="42"/>
  <c r="F48" i="42"/>
  <c r="R47" i="42"/>
  <c r="G47" i="42"/>
  <c r="F47" i="42"/>
  <c r="G46" i="42"/>
  <c r="F46" i="42"/>
  <c r="R45" i="42"/>
  <c r="G45" i="42"/>
  <c r="F45" i="42"/>
  <c r="R44" i="42"/>
  <c r="G44" i="42"/>
  <c r="F44" i="42"/>
  <c r="G43" i="42"/>
  <c r="F43" i="42"/>
  <c r="R42" i="42"/>
  <c r="G42" i="42"/>
  <c r="F42" i="42"/>
  <c r="R41" i="42"/>
  <c r="G41" i="42"/>
  <c r="F41" i="42"/>
  <c r="G40" i="42"/>
  <c r="F40" i="42"/>
  <c r="R39" i="42"/>
  <c r="G39" i="42"/>
  <c r="F39" i="42"/>
  <c r="R38" i="42"/>
  <c r="G38" i="42"/>
  <c r="F38" i="42"/>
  <c r="G37" i="42"/>
  <c r="F37" i="42"/>
  <c r="R36" i="42"/>
  <c r="G36" i="42"/>
  <c r="F36" i="42"/>
  <c r="R35" i="42"/>
  <c r="G35" i="42"/>
  <c r="F35" i="42"/>
  <c r="G34" i="42"/>
  <c r="F34" i="42"/>
  <c r="R33" i="42"/>
  <c r="G33" i="42"/>
  <c r="F33" i="42"/>
  <c r="V32" i="42"/>
  <c r="R32" i="42"/>
  <c r="G32" i="42"/>
  <c r="F32" i="42"/>
  <c r="G31" i="42"/>
  <c r="F31" i="42"/>
  <c r="R30" i="42"/>
  <c r="G30" i="42"/>
  <c r="F30" i="42"/>
  <c r="V29" i="42"/>
  <c r="R29" i="42"/>
  <c r="G29" i="42"/>
  <c r="F29" i="42"/>
  <c r="G28" i="42"/>
  <c r="F28" i="42"/>
  <c r="R27" i="42"/>
  <c r="G27" i="42"/>
  <c r="F27" i="42"/>
  <c r="V26" i="42"/>
  <c r="R26" i="42"/>
  <c r="G26" i="42"/>
  <c r="F26" i="42"/>
  <c r="G25" i="42"/>
  <c r="F25" i="42"/>
  <c r="R24" i="42"/>
  <c r="G24" i="42"/>
  <c r="F24" i="42"/>
  <c r="V23" i="42"/>
  <c r="R23" i="42"/>
  <c r="G23" i="42"/>
  <c r="F23" i="42"/>
  <c r="V22" i="42"/>
  <c r="G22" i="42"/>
  <c r="F22" i="42"/>
  <c r="R21" i="42"/>
  <c r="G21" i="42"/>
  <c r="F21" i="42"/>
  <c r="V20" i="42"/>
  <c r="R20" i="42"/>
  <c r="G20" i="42"/>
  <c r="F20" i="42"/>
  <c r="V19" i="42"/>
  <c r="G19" i="42"/>
  <c r="F19" i="42"/>
  <c r="R18" i="42"/>
  <c r="G18" i="42"/>
  <c r="F18" i="42"/>
  <c r="V17" i="42"/>
  <c r="R17" i="42"/>
  <c r="G17" i="42"/>
  <c r="F17" i="42"/>
  <c r="V16" i="42"/>
  <c r="G16" i="42"/>
  <c r="F16" i="42"/>
  <c r="R15" i="42"/>
  <c r="G15" i="42"/>
  <c r="F15" i="42"/>
  <c r="V14" i="42"/>
  <c r="R14" i="42"/>
  <c r="G14" i="42"/>
  <c r="F14" i="42"/>
  <c r="V13" i="42"/>
  <c r="G13" i="42"/>
  <c r="F13" i="42"/>
  <c r="R12" i="42"/>
  <c r="G12" i="42"/>
  <c r="F12" i="42"/>
  <c r="C12" i="42"/>
  <c r="R11" i="42"/>
  <c r="G11" i="42"/>
  <c r="F11" i="42"/>
  <c r="V10" i="42"/>
  <c r="R10" i="42"/>
  <c r="G10" i="42"/>
  <c r="F10" i="42"/>
  <c r="C10" i="42"/>
  <c r="V87" i="42" s="1"/>
  <c r="V9" i="42"/>
  <c r="R9" i="42"/>
  <c r="G9" i="42"/>
  <c r="F9" i="42"/>
  <c r="V8" i="42"/>
  <c r="G8" i="42"/>
  <c r="F8" i="42"/>
  <c r="V7" i="42"/>
  <c r="G7" i="42"/>
  <c r="F7" i="42"/>
  <c r="R6" i="42"/>
  <c r="G6" i="42"/>
  <c r="F6" i="42"/>
  <c r="C6" i="42"/>
  <c r="R89" i="42" s="1"/>
  <c r="R5" i="42"/>
  <c r="G5" i="42"/>
  <c r="F5" i="42"/>
  <c r="C5" i="42"/>
  <c r="W4" i="42"/>
  <c r="V4" i="42"/>
  <c r="Y4" i="42" s="1"/>
  <c r="R4" i="42"/>
  <c r="M4" i="42" a="1"/>
  <c r="M85" i="42" s="1"/>
  <c r="U85" i="42" s="1"/>
  <c r="G4" i="42"/>
  <c r="F4" i="42"/>
  <c r="AT3" i="42"/>
  <c r="R3" i="42"/>
  <c r="O3" i="42"/>
  <c r="AE3" i="42" s="1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R48" i="41"/>
  <c r="G48" i="41"/>
  <c r="F48" i="41"/>
  <c r="R47" i="41"/>
  <c r="G47" i="41"/>
  <c r="F47" i="41"/>
  <c r="R46" i="41"/>
  <c r="G46" i="41"/>
  <c r="F46" i="41"/>
  <c r="R45" i="41"/>
  <c r="G45" i="41"/>
  <c r="F45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R36" i="41"/>
  <c r="G36" i="41"/>
  <c r="F36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R30" i="41"/>
  <c r="G30" i="41"/>
  <c r="F30" i="41"/>
  <c r="V29" i="41"/>
  <c r="R29" i="41"/>
  <c r="G29" i="41"/>
  <c r="F29" i="41"/>
  <c r="V28" i="41"/>
  <c r="R28" i="41"/>
  <c r="G28" i="41"/>
  <c r="F28" i="41"/>
  <c r="R27" i="41"/>
  <c r="G27" i="41"/>
  <c r="F27" i="41"/>
  <c r="V26" i="41"/>
  <c r="R26" i="41"/>
  <c r="G26" i="41"/>
  <c r="F26" i="41"/>
  <c r="V25" i="41"/>
  <c r="R25" i="41"/>
  <c r="G25" i="41"/>
  <c r="F25" i="41"/>
  <c r="R24" i="41"/>
  <c r="G24" i="41"/>
  <c r="F24" i="41"/>
  <c r="V23" i="41"/>
  <c r="R23" i="41"/>
  <c r="G23" i="41"/>
  <c r="F23" i="41"/>
  <c r="V22" i="41"/>
  <c r="R22" i="41"/>
  <c r="G22" i="41"/>
  <c r="F22" i="41"/>
  <c r="R21" i="41"/>
  <c r="G21" i="41"/>
  <c r="F21" i="41"/>
  <c r="V20" i="41"/>
  <c r="R20" i="41"/>
  <c r="G20" i="41"/>
  <c r="F20" i="41"/>
  <c r="V19" i="41"/>
  <c r="R19" i="41"/>
  <c r="G19" i="41"/>
  <c r="F19" i="41"/>
  <c r="R18" i="41"/>
  <c r="G18" i="41"/>
  <c r="F18" i="41"/>
  <c r="V17" i="41"/>
  <c r="R17" i="41"/>
  <c r="G17" i="41"/>
  <c r="F17" i="41"/>
  <c r="V16" i="41"/>
  <c r="R16" i="41"/>
  <c r="G16" i="41"/>
  <c r="F16" i="41"/>
  <c r="R15" i="41"/>
  <c r="G15" i="41"/>
  <c r="F15" i="41"/>
  <c r="V14" i="41"/>
  <c r="R14" i="41"/>
  <c r="G14" i="41"/>
  <c r="F14" i="41"/>
  <c r="V13" i="41"/>
  <c r="R13" i="41"/>
  <c r="G13" i="41"/>
  <c r="F13" i="41"/>
  <c r="R12" i="41"/>
  <c r="G12" i="41"/>
  <c r="F12" i="41"/>
  <c r="C12" i="41"/>
  <c r="R11" i="41"/>
  <c r="G11" i="41"/>
  <c r="F11" i="41"/>
  <c r="V10" i="41"/>
  <c r="R10" i="41"/>
  <c r="G10" i="41"/>
  <c r="F10" i="41"/>
  <c r="C10" i="41"/>
  <c r="V96" i="41" s="1"/>
  <c r="V9" i="41"/>
  <c r="R9" i="41"/>
  <c r="G9" i="41"/>
  <c r="F9" i="41"/>
  <c r="V8" i="41"/>
  <c r="R8" i="41"/>
  <c r="G8" i="41"/>
  <c r="F8" i="41"/>
  <c r="V7" i="41"/>
  <c r="R7" i="41"/>
  <c r="G7" i="41"/>
  <c r="F7" i="41"/>
  <c r="R6" i="41"/>
  <c r="G6" i="41"/>
  <c r="F6" i="41"/>
  <c r="V5" i="41"/>
  <c r="R5" i="41"/>
  <c r="G5" i="41"/>
  <c r="F5" i="41"/>
  <c r="C5" i="41"/>
  <c r="W4" i="41"/>
  <c r="V4" i="41"/>
  <c r="Y4" i="41" s="1"/>
  <c r="R4" i="41"/>
  <c r="M98" i="41"/>
  <c r="U98" i="41" s="1"/>
  <c r="M97" i="41"/>
  <c r="U97" i="41" s="1"/>
  <c r="M96" i="41"/>
  <c r="U96" i="41" s="1"/>
  <c r="M95" i="41"/>
  <c r="U95" i="41" s="1"/>
  <c r="M92" i="41"/>
  <c r="U92" i="41" s="1"/>
  <c r="M91" i="41"/>
  <c r="U91" i="41" s="1"/>
  <c r="M90" i="41"/>
  <c r="U90" i="41" s="1"/>
  <c r="M89" i="41"/>
  <c r="U89" i="41" s="1"/>
  <c r="M86" i="41"/>
  <c r="U86" i="41" s="1"/>
  <c r="M85" i="41"/>
  <c r="U85" i="41" s="1"/>
  <c r="M84" i="41"/>
  <c r="U84" i="41" s="1"/>
  <c r="M83" i="41"/>
  <c r="U83" i="41" s="1"/>
  <c r="M80" i="41"/>
  <c r="U80" i="41" s="1"/>
  <c r="M79" i="41"/>
  <c r="U79" i="41" s="1"/>
  <c r="M78" i="41"/>
  <c r="U78" i="41" s="1"/>
  <c r="M77" i="41"/>
  <c r="U77" i="41" s="1"/>
  <c r="M74" i="41"/>
  <c r="U74" i="41" s="1"/>
  <c r="M73" i="41"/>
  <c r="U73" i="41" s="1"/>
  <c r="M72" i="41"/>
  <c r="U72" i="41" s="1"/>
  <c r="M71" i="41"/>
  <c r="U71" i="41" s="1"/>
  <c r="M68" i="41"/>
  <c r="U68" i="41" s="1"/>
  <c r="M67" i="41"/>
  <c r="U67" i="41" s="1"/>
  <c r="M66" i="41"/>
  <c r="U66" i="41" s="1"/>
  <c r="M65" i="41"/>
  <c r="U65" i="41" s="1"/>
  <c r="M62" i="41"/>
  <c r="U62" i="41" s="1"/>
  <c r="M61" i="41"/>
  <c r="U61" i="41" s="1"/>
  <c r="M60" i="41"/>
  <c r="U60" i="41" s="1"/>
  <c r="M59" i="41"/>
  <c r="U59" i="41" s="1"/>
  <c r="M56" i="41"/>
  <c r="U56" i="41" s="1"/>
  <c r="M55" i="41"/>
  <c r="U55" i="41" s="1"/>
  <c r="M54" i="41"/>
  <c r="U54" i="41" s="1"/>
  <c r="M53" i="41"/>
  <c r="U53" i="41" s="1"/>
  <c r="M50" i="41"/>
  <c r="U50" i="41" s="1"/>
  <c r="M49" i="41"/>
  <c r="U49" i="41" s="1"/>
  <c r="M48" i="41"/>
  <c r="U48" i="41" s="1"/>
  <c r="M47" i="41"/>
  <c r="U47" i="41" s="1"/>
  <c r="M44" i="41"/>
  <c r="U44" i="41" s="1"/>
  <c r="M43" i="41"/>
  <c r="U43" i="41" s="1"/>
  <c r="M42" i="41"/>
  <c r="U42" i="41" s="1"/>
  <c r="M41" i="41"/>
  <c r="U41" i="41" s="1"/>
  <c r="M38" i="41"/>
  <c r="U38" i="41" s="1"/>
  <c r="M37" i="41"/>
  <c r="U37" i="41" s="1"/>
  <c r="M36" i="41"/>
  <c r="U36" i="41" s="1"/>
  <c r="M35" i="41"/>
  <c r="U35" i="41" s="1"/>
  <c r="M32" i="41"/>
  <c r="U32" i="41" s="1"/>
  <c r="M31" i="41"/>
  <c r="U31" i="41" s="1"/>
  <c r="M30" i="41"/>
  <c r="U30" i="41" s="1"/>
  <c r="M29" i="41"/>
  <c r="U29" i="41" s="1"/>
  <c r="M26" i="41"/>
  <c r="U26" i="41" s="1"/>
  <c r="M25" i="41"/>
  <c r="U25" i="41" s="1"/>
  <c r="M24" i="41"/>
  <c r="U24" i="41" s="1"/>
  <c r="M23" i="41"/>
  <c r="U23" i="41" s="1"/>
  <c r="M20" i="41"/>
  <c r="U20" i="41" s="1"/>
  <c r="M19" i="41"/>
  <c r="U19" i="41" s="1"/>
  <c r="M18" i="41"/>
  <c r="U18" i="41" s="1"/>
  <c r="M17" i="41"/>
  <c r="U17" i="41" s="1"/>
  <c r="M14" i="41"/>
  <c r="U14" i="41" s="1"/>
  <c r="M13" i="41"/>
  <c r="U13" i="41" s="1"/>
  <c r="M12" i="41"/>
  <c r="U12" i="41" s="1"/>
  <c r="M11" i="41"/>
  <c r="U11" i="41" s="1"/>
  <c r="M8" i="41"/>
  <c r="U8" i="41" s="1"/>
  <c r="M7" i="41"/>
  <c r="U7" i="41" s="1"/>
  <c r="M6" i="41"/>
  <c r="U6" i="41" s="1"/>
  <c r="M5" i="41"/>
  <c r="U5" i="41" s="1"/>
  <c r="M4" i="41" a="1"/>
  <c r="M93" i="41" s="1"/>
  <c r="U93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G69" i="40"/>
  <c r="F69" i="40"/>
  <c r="G68" i="40"/>
  <c r="F68" i="40"/>
  <c r="G67" i="40"/>
  <c r="F67" i="40"/>
  <c r="G66" i="40"/>
  <c r="F66" i="40"/>
  <c r="G65" i="40"/>
  <c r="F65" i="40"/>
  <c r="G64" i="40"/>
  <c r="F64" i="40"/>
  <c r="G63" i="40"/>
  <c r="F63" i="40"/>
  <c r="G62" i="40"/>
  <c r="F62" i="40"/>
  <c r="G61" i="40"/>
  <c r="F61" i="40"/>
  <c r="G60" i="40"/>
  <c r="F60" i="40"/>
  <c r="G59" i="40"/>
  <c r="F59" i="40"/>
  <c r="G58" i="40"/>
  <c r="F58" i="40"/>
  <c r="G57" i="40"/>
  <c r="F57" i="40"/>
  <c r="G56" i="40"/>
  <c r="F56" i="40"/>
  <c r="G55" i="40"/>
  <c r="F55" i="40"/>
  <c r="G54" i="40"/>
  <c r="F54" i="40"/>
  <c r="G53" i="40"/>
  <c r="F53" i="40"/>
  <c r="G52" i="40"/>
  <c r="F52" i="40"/>
  <c r="G51" i="40"/>
  <c r="F51" i="40"/>
  <c r="G50" i="40"/>
  <c r="F50" i="40"/>
  <c r="G49" i="40"/>
  <c r="F49" i="40"/>
  <c r="G48" i="40"/>
  <c r="F48" i="40"/>
  <c r="G47" i="40"/>
  <c r="F47" i="40"/>
  <c r="G46" i="40"/>
  <c r="F46" i="40"/>
  <c r="G45" i="40"/>
  <c r="F45" i="40"/>
  <c r="G44" i="40"/>
  <c r="F44" i="40"/>
  <c r="G43" i="40"/>
  <c r="F43" i="40"/>
  <c r="G42" i="40"/>
  <c r="F42" i="40"/>
  <c r="G41" i="40"/>
  <c r="F41" i="40"/>
  <c r="G40" i="40"/>
  <c r="F40" i="40"/>
  <c r="G39" i="40"/>
  <c r="F39" i="40"/>
  <c r="U38" i="40"/>
  <c r="G38" i="40"/>
  <c r="F38" i="40"/>
  <c r="G37" i="40"/>
  <c r="F37" i="40"/>
  <c r="G36" i="40"/>
  <c r="F36" i="40"/>
  <c r="G35" i="40"/>
  <c r="F35" i="40"/>
  <c r="G34" i="40"/>
  <c r="F34" i="40"/>
  <c r="G33" i="40"/>
  <c r="F33" i="40"/>
  <c r="G32" i="40"/>
  <c r="F32" i="40"/>
  <c r="G31" i="40"/>
  <c r="F31" i="40"/>
  <c r="G30" i="40"/>
  <c r="F30" i="40"/>
  <c r="V29" i="40"/>
  <c r="G29" i="40"/>
  <c r="F29" i="40"/>
  <c r="G28" i="40"/>
  <c r="F28" i="40"/>
  <c r="V27" i="40"/>
  <c r="G27" i="40"/>
  <c r="F27" i="40"/>
  <c r="V26" i="40"/>
  <c r="G26" i="40"/>
  <c r="F26" i="40"/>
  <c r="G25" i="40"/>
  <c r="F25" i="40"/>
  <c r="V24" i="40"/>
  <c r="G24" i="40"/>
  <c r="F24" i="40"/>
  <c r="V23" i="40"/>
  <c r="U23" i="40"/>
  <c r="G23" i="40"/>
  <c r="F23" i="40"/>
  <c r="G22" i="40"/>
  <c r="F22" i="40"/>
  <c r="V21" i="40"/>
  <c r="G21" i="40"/>
  <c r="F21" i="40"/>
  <c r="V20" i="40"/>
  <c r="G20" i="40"/>
  <c r="F20" i="40"/>
  <c r="G19" i="40"/>
  <c r="F19" i="40"/>
  <c r="V18" i="40"/>
  <c r="G18" i="40"/>
  <c r="F18" i="40"/>
  <c r="V17" i="40"/>
  <c r="G17" i="40"/>
  <c r="F17" i="40"/>
  <c r="G16" i="40"/>
  <c r="F16" i="40"/>
  <c r="V15" i="40"/>
  <c r="G15" i="40"/>
  <c r="F15" i="40"/>
  <c r="V14" i="40"/>
  <c r="G14" i="40"/>
  <c r="F14" i="40"/>
  <c r="G13" i="40"/>
  <c r="F13" i="40"/>
  <c r="V12" i="40"/>
  <c r="G12" i="40"/>
  <c r="F12" i="40"/>
  <c r="C12" i="40"/>
  <c r="V11" i="40"/>
  <c r="G11" i="40"/>
  <c r="F11" i="40"/>
  <c r="V10" i="40"/>
  <c r="G10" i="40"/>
  <c r="F10" i="40"/>
  <c r="C10" i="40"/>
  <c r="V68" i="40" s="1"/>
  <c r="V9" i="40"/>
  <c r="G9" i="40"/>
  <c r="F9" i="40"/>
  <c r="G8" i="40"/>
  <c r="F8" i="40"/>
  <c r="G7" i="40"/>
  <c r="F7" i="40"/>
  <c r="V6" i="40"/>
  <c r="G6" i="40"/>
  <c r="F6" i="40"/>
  <c r="C6" i="40"/>
  <c r="R69" i="40" s="1"/>
  <c r="V5" i="40"/>
  <c r="G5" i="40"/>
  <c r="F5" i="40"/>
  <c r="C5" i="40"/>
  <c r="Y4" i="40"/>
  <c r="W4" i="40"/>
  <c r="V4" i="40"/>
  <c r="M68" i="40"/>
  <c r="U68" i="40" s="1"/>
  <c r="M67" i="40"/>
  <c r="U67" i="40" s="1"/>
  <c r="M66" i="40"/>
  <c r="U66" i="40" s="1"/>
  <c r="M65" i="40"/>
  <c r="U65" i="40" s="1"/>
  <c r="M64" i="40"/>
  <c r="U64" i="40" s="1"/>
  <c r="M62" i="40"/>
  <c r="U62" i="40" s="1"/>
  <c r="M61" i="40"/>
  <c r="U61" i="40" s="1"/>
  <c r="M60" i="40"/>
  <c r="U60" i="40" s="1"/>
  <c r="M59" i="40"/>
  <c r="U59" i="40" s="1"/>
  <c r="M58" i="40"/>
  <c r="U58" i="40" s="1"/>
  <c r="M56" i="40"/>
  <c r="U56" i="40" s="1"/>
  <c r="M55" i="40"/>
  <c r="U55" i="40" s="1"/>
  <c r="M54" i="40"/>
  <c r="U54" i="40" s="1"/>
  <c r="M53" i="40"/>
  <c r="U53" i="40" s="1"/>
  <c r="M52" i="40"/>
  <c r="U52" i="40" s="1"/>
  <c r="M50" i="40"/>
  <c r="U50" i="40" s="1"/>
  <c r="M49" i="40"/>
  <c r="U49" i="40" s="1"/>
  <c r="M48" i="40"/>
  <c r="U48" i="40" s="1"/>
  <c r="M47" i="40"/>
  <c r="U47" i="40" s="1"/>
  <c r="M46" i="40"/>
  <c r="U46" i="40" s="1"/>
  <c r="M44" i="40"/>
  <c r="U44" i="40" s="1"/>
  <c r="M43" i="40"/>
  <c r="U43" i="40" s="1"/>
  <c r="M42" i="40"/>
  <c r="U42" i="40" s="1"/>
  <c r="M41" i="40"/>
  <c r="U41" i="40" s="1"/>
  <c r="M40" i="40"/>
  <c r="U40" i="40" s="1"/>
  <c r="M38" i="40"/>
  <c r="M37" i="40"/>
  <c r="U37" i="40" s="1"/>
  <c r="M36" i="40"/>
  <c r="U36" i="40" s="1"/>
  <c r="M35" i="40"/>
  <c r="U35" i="40" s="1"/>
  <c r="M34" i="40"/>
  <c r="U34" i="40" s="1"/>
  <c r="M32" i="40"/>
  <c r="U32" i="40" s="1"/>
  <c r="M31" i="40"/>
  <c r="U31" i="40" s="1"/>
  <c r="M30" i="40"/>
  <c r="U30" i="40" s="1"/>
  <c r="M29" i="40"/>
  <c r="U29" i="40" s="1"/>
  <c r="M28" i="40"/>
  <c r="U28" i="40" s="1"/>
  <c r="M26" i="40"/>
  <c r="U26" i="40" s="1"/>
  <c r="M25" i="40"/>
  <c r="U25" i="40" s="1"/>
  <c r="M24" i="40"/>
  <c r="U24" i="40" s="1"/>
  <c r="M23" i="40"/>
  <c r="M22" i="40"/>
  <c r="U22" i="40" s="1"/>
  <c r="M20" i="40"/>
  <c r="U20" i="40" s="1"/>
  <c r="M19" i="40"/>
  <c r="U19" i="40" s="1"/>
  <c r="M18" i="40"/>
  <c r="U18" i="40" s="1"/>
  <c r="M17" i="40"/>
  <c r="U17" i="40" s="1"/>
  <c r="M16" i="40"/>
  <c r="U16" i="40" s="1"/>
  <c r="M14" i="40"/>
  <c r="U14" i="40" s="1"/>
  <c r="M13" i="40"/>
  <c r="U13" i="40" s="1"/>
  <c r="M12" i="40"/>
  <c r="U12" i="40" s="1"/>
  <c r="M11" i="40"/>
  <c r="U11" i="40" s="1"/>
  <c r="M10" i="40"/>
  <c r="U10" i="40" s="1"/>
  <c r="M8" i="40"/>
  <c r="U8" i="40" s="1"/>
  <c r="M7" i="40"/>
  <c r="U7" i="40" s="1"/>
  <c r="M6" i="40"/>
  <c r="U6" i="40" s="1"/>
  <c r="M5" i="40"/>
  <c r="U5" i="40" s="1"/>
  <c r="M4" i="40"/>
  <c r="U4" i="40" s="1"/>
  <c r="X4" i="40" s="1"/>
  <c r="M4" i="40" a="1"/>
  <c r="M69" i="40" s="1"/>
  <c r="U69" i="40" s="1"/>
  <c r="G4" i="40"/>
  <c r="F4" i="40"/>
  <c r="AT3" i="40"/>
  <c r="O3" i="40"/>
  <c r="P3" i="40" s="1"/>
  <c r="AF3" i="40" s="1"/>
  <c r="AO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R48" i="39"/>
  <c r="G48" i="39"/>
  <c r="F48" i="39"/>
  <c r="R47" i="39"/>
  <c r="G47" i="39"/>
  <c r="F47" i="39"/>
  <c r="G46" i="39"/>
  <c r="F46" i="39"/>
  <c r="R45" i="39"/>
  <c r="G45" i="39"/>
  <c r="F45" i="39"/>
  <c r="R44" i="39"/>
  <c r="G44" i="39"/>
  <c r="F44" i="39"/>
  <c r="V43" i="39"/>
  <c r="G43" i="39"/>
  <c r="F43" i="39"/>
  <c r="R42" i="39"/>
  <c r="G42" i="39"/>
  <c r="F42" i="39"/>
  <c r="R41" i="39"/>
  <c r="G41" i="39"/>
  <c r="F41" i="39"/>
  <c r="V40" i="39"/>
  <c r="G40" i="39"/>
  <c r="F40" i="39"/>
  <c r="R39" i="39"/>
  <c r="G39" i="39"/>
  <c r="F39" i="39"/>
  <c r="R38" i="39"/>
  <c r="G38" i="39"/>
  <c r="F38" i="39"/>
  <c r="V37" i="39"/>
  <c r="G37" i="39"/>
  <c r="F37" i="39"/>
  <c r="R36" i="39"/>
  <c r="G36" i="39"/>
  <c r="F36" i="39"/>
  <c r="R35" i="39"/>
  <c r="G35" i="39"/>
  <c r="F35" i="39"/>
  <c r="V34" i="39"/>
  <c r="G34" i="39"/>
  <c r="F34" i="39"/>
  <c r="R33" i="39"/>
  <c r="G33" i="39"/>
  <c r="F33" i="39"/>
  <c r="R32" i="39"/>
  <c r="G32" i="39"/>
  <c r="F32" i="39"/>
  <c r="V31" i="39"/>
  <c r="G31" i="39"/>
  <c r="F31" i="39"/>
  <c r="R30" i="39"/>
  <c r="G30" i="39"/>
  <c r="F30" i="39"/>
  <c r="R29" i="39"/>
  <c r="G29" i="39"/>
  <c r="F29" i="39"/>
  <c r="V28" i="39"/>
  <c r="G28" i="39"/>
  <c r="F28" i="39"/>
  <c r="R27" i="39"/>
  <c r="G27" i="39"/>
  <c r="F27" i="39"/>
  <c r="R26" i="39"/>
  <c r="G26" i="39"/>
  <c r="F26" i="39"/>
  <c r="V25" i="39"/>
  <c r="G25" i="39"/>
  <c r="F25" i="39"/>
  <c r="R24" i="39"/>
  <c r="G24" i="39"/>
  <c r="F24" i="39"/>
  <c r="R23" i="39"/>
  <c r="G23" i="39"/>
  <c r="F23" i="39"/>
  <c r="V22" i="39"/>
  <c r="G22" i="39"/>
  <c r="F22" i="39"/>
  <c r="R21" i="39"/>
  <c r="G21" i="39"/>
  <c r="F21" i="39"/>
  <c r="R20" i="39"/>
  <c r="G20" i="39"/>
  <c r="F20" i="39"/>
  <c r="V19" i="39"/>
  <c r="G19" i="39"/>
  <c r="F19" i="39"/>
  <c r="R18" i="39"/>
  <c r="G18" i="39"/>
  <c r="F18" i="39"/>
  <c r="V17" i="39"/>
  <c r="R17" i="39"/>
  <c r="G17" i="39"/>
  <c r="F17" i="39"/>
  <c r="V16" i="39"/>
  <c r="G16" i="39"/>
  <c r="F16" i="39"/>
  <c r="R15" i="39"/>
  <c r="G15" i="39"/>
  <c r="F15" i="39"/>
  <c r="V14" i="39"/>
  <c r="R14" i="39"/>
  <c r="G14" i="39"/>
  <c r="F14" i="39"/>
  <c r="V13" i="39"/>
  <c r="G13" i="39"/>
  <c r="F13" i="39"/>
  <c r="R12" i="39"/>
  <c r="G12" i="39"/>
  <c r="F12" i="39"/>
  <c r="C12" i="39"/>
  <c r="R11" i="39"/>
  <c r="G11" i="39"/>
  <c r="F11" i="39"/>
  <c r="V10" i="39"/>
  <c r="R10" i="39"/>
  <c r="G10" i="39"/>
  <c r="F10" i="39"/>
  <c r="C10" i="39"/>
  <c r="V78" i="39" s="1"/>
  <c r="V9" i="39"/>
  <c r="R9" i="39"/>
  <c r="G9" i="39"/>
  <c r="F9" i="39"/>
  <c r="V8" i="39"/>
  <c r="G8" i="39"/>
  <c r="F8" i="39"/>
  <c r="V7" i="39"/>
  <c r="G7" i="39"/>
  <c r="F7" i="39"/>
  <c r="R6" i="39"/>
  <c r="G6" i="39"/>
  <c r="F6" i="39"/>
  <c r="C6" i="39"/>
  <c r="R77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4" i="39"/>
  <c r="U74" i="39" s="1"/>
  <c r="M73" i="39"/>
  <c r="U73" i="39" s="1"/>
  <c r="M72" i="39"/>
  <c r="U72" i="39" s="1"/>
  <c r="M71" i="39"/>
  <c r="U71" i="39" s="1"/>
  <c r="M68" i="39"/>
  <c r="U68" i="39" s="1"/>
  <c r="M67" i="39"/>
  <c r="U67" i="39" s="1"/>
  <c r="M66" i="39"/>
  <c r="U66" i="39" s="1"/>
  <c r="M65" i="39"/>
  <c r="U65" i="39" s="1"/>
  <c r="M62" i="39"/>
  <c r="U62" i="39" s="1"/>
  <c r="M61" i="39"/>
  <c r="U61" i="39" s="1"/>
  <c r="M60" i="39"/>
  <c r="U60" i="39" s="1"/>
  <c r="M59" i="39"/>
  <c r="U59" i="39" s="1"/>
  <c r="M56" i="39"/>
  <c r="U56" i="39" s="1"/>
  <c r="M55" i="39"/>
  <c r="U55" i="39" s="1"/>
  <c r="M54" i="39"/>
  <c r="U54" i="39" s="1"/>
  <c r="M53" i="39"/>
  <c r="U53" i="39" s="1"/>
  <c r="M50" i="39"/>
  <c r="U50" i="39" s="1"/>
  <c r="M49" i="39"/>
  <c r="U49" i="39" s="1"/>
  <c r="M48" i="39"/>
  <c r="U48" i="39" s="1"/>
  <c r="M47" i="39"/>
  <c r="U47" i="39" s="1"/>
  <c r="M44" i="39"/>
  <c r="U44" i="39" s="1"/>
  <c r="M43" i="39"/>
  <c r="U43" i="39" s="1"/>
  <c r="M42" i="39"/>
  <c r="U42" i="39" s="1"/>
  <c r="M41" i="39"/>
  <c r="U41" i="39" s="1"/>
  <c r="M38" i="39"/>
  <c r="U38" i="39" s="1"/>
  <c r="M37" i="39"/>
  <c r="U37" i="39" s="1"/>
  <c r="M36" i="39"/>
  <c r="U36" i="39" s="1"/>
  <c r="M35" i="39"/>
  <c r="U35" i="39" s="1"/>
  <c r="M32" i="39"/>
  <c r="U32" i="39" s="1"/>
  <c r="M31" i="39"/>
  <c r="U31" i="39" s="1"/>
  <c r="M30" i="39"/>
  <c r="U30" i="39" s="1"/>
  <c r="M29" i="39"/>
  <c r="U29" i="39" s="1"/>
  <c r="M26" i="39"/>
  <c r="U26" i="39" s="1"/>
  <c r="M25" i="39"/>
  <c r="U25" i="39" s="1"/>
  <c r="M24" i="39"/>
  <c r="U24" i="39" s="1"/>
  <c r="M23" i="39"/>
  <c r="U23" i="39" s="1"/>
  <c r="M20" i="39"/>
  <c r="U20" i="39" s="1"/>
  <c r="M19" i="39"/>
  <c r="U19" i="39" s="1"/>
  <c r="M18" i="39"/>
  <c r="U18" i="39" s="1"/>
  <c r="M17" i="39"/>
  <c r="U17" i="39" s="1"/>
  <c r="M14" i="39"/>
  <c r="U14" i="39" s="1"/>
  <c r="M13" i="39"/>
  <c r="U13" i="39" s="1"/>
  <c r="M12" i="39"/>
  <c r="U12" i="39" s="1"/>
  <c r="M11" i="39"/>
  <c r="U11" i="39" s="1"/>
  <c r="M8" i="39"/>
  <c r="U8" i="39" s="1"/>
  <c r="M7" i="39"/>
  <c r="U7" i="39" s="1"/>
  <c r="M6" i="39"/>
  <c r="U6" i="39" s="1"/>
  <c r="M5" i="39"/>
  <c r="U5" i="39" s="1"/>
  <c r="M4" i="39" a="1"/>
  <c r="M75" i="39" s="1"/>
  <c r="U75" i="39" s="1"/>
  <c r="G4" i="39"/>
  <c r="F4" i="39"/>
  <c r="AT3" i="39"/>
  <c r="R3" i="39"/>
  <c r="O3" i="39"/>
  <c r="AE3" i="39" s="1"/>
  <c r="AN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R39" i="38"/>
  <c r="G39" i="38"/>
  <c r="F39" i="38"/>
  <c r="G38" i="38"/>
  <c r="F38" i="38"/>
  <c r="G37" i="38"/>
  <c r="F37" i="38"/>
  <c r="R36" i="38"/>
  <c r="G36" i="38"/>
  <c r="F36" i="38"/>
  <c r="G35" i="38"/>
  <c r="F35" i="38"/>
  <c r="G34" i="38"/>
  <c r="F34" i="38"/>
  <c r="R33" i="38"/>
  <c r="G33" i="38"/>
  <c r="F33" i="38"/>
  <c r="G32" i="38"/>
  <c r="F32" i="38"/>
  <c r="G31" i="38"/>
  <c r="F31" i="38"/>
  <c r="R30" i="38"/>
  <c r="G30" i="38"/>
  <c r="F30" i="38"/>
  <c r="G29" i="38"/>
  <c r="F29" i="38"/>
  <c r="G28" i="38"/>
  <c r="F28" i="38"/>
  <c r="R27" i="38"/>
  <c r="G27" i="38"/>
  <c r="F27" i="38"/>
  <c r="G26" i="38"/>
  <c r="F26" i="38"/>
  <c r="G25" i="38"/>
  <c r="F25" i="38"/>
  <c r="R24" i="38"/>
  <c r="G24" i="38"/>
  <c r="F24" i="38"/>
  <c r="G23" i="38"/>
  <c r="F23" i="38"/>
  <c r="G22" i="38"/>
  <c r="F22" i="38"/>
  <c r="R21" i="38"/>
  <c r="G21" i="38"/>
  <c r="F21" i="38"/>
  <c r="G20" i="38"/>
  <c r="F20" i="38"/>
  <c r="G19" i="38"/>
  <c r="F19" i="38"/>
  <c r="R18" i="38"/>
  <c r="G18" i="38"/>
  <c r="F18" i="38"/>
  <c r="G17" i="38"/>
  <c r="F17" i="38"/>
  <c r="G16" i="38"/>
  <c r="F16" i="38"/>
  <c r="R15" i="38"/>
  <c r="G15" i="38"/>
  <c r="F15" i="38"/>
  <c r="G14" i="38"/>
  <c r="F14" i="38"/>
  <c r="G13" i="38"/>
  <c r="F13" i="38"/>
  <c r="R12" i="38"/>
  <c r="G12" i="38"/>
  <c r="F12" i="38"/>
  <c r="C12" i="38"/>
  <c r="R11" i="38"/>
  <c r="G11" i="38"/>
  <c r="F11" i="38"/>
  <c r="G10" i="38"/>
  <c r="F10" i="38"/>
  <c r="C10" i="38"/>
  <c r="V86" i="38" s="1"/>
  <c r="V9" i="38"/>
  <c r="G9" i="38"/>
  <c r="F9" i="38"/>
  <c r="G8" i="38"/>
  <c r="F8" i="38"/>
  <c r="G7" i="38"/>
  <c r="F7" i="38"/>
  <c r="R6" i="38"/>
  <c r="G6" i="38"/>
  <c r="F6" i="38"/>
  <c r="C6" i="38"/>
  <c r="R85" i="38" s="1"/>
  <c r="R5" i="38"/>
  <c r="G5" i="38"/>
  <c r="F5" i="38"/>
  <c r="C5" i="38"/>
  <c r="W4" i="38"/>
  <c r="M76" i="38"/>
  <c r="U76" i="38" s="1"/>
  <c r="M70" i="38"/>
  <c r="U70" i="38" s="1"/>
  <c r="M64" i="38"/>
  <c r="U64" i="38" s="1"/>
  <c r="M58" i="38"/>
  <c r="U58" i="38" s="1"/>
  <c r="M52" i="38"/>
  <c r="U52" i="38" s="1"/>
  <c r="M46" i="38"/>
  <c r="U46" i="38" s="1"/>
  <c r="M40" i="38"/>
  <c r="U40" i="38" s="1"/>
  <c r="M34" i="38"/>
  <c r="U34" i="38" s="1"/>
  <c r="M28" i="38"/>
  <c r="U28" i="38" s="1"/>
  <c r="M22" i="38"/>
  <c r="U22" i="38" s="1"/>
  <c r="M16" i="38"/>
  <c r="U16" i="38" s="1"/>
  <c r="M10" i="38"/>
  <c r="U10" i="38" s="1"/>
  <c r="M4" i="38"/>
  <c r="U4" i="38" s="1"/>
  <c r="X4" i="38" s="1"/>
  <c r="M4" i="38" a="1"/>
  <c r="M88" i="38" s="1"/>
  <c r="U88" i="38" s="1"/>
  <c r="G4" i="38"/>
  <c r="F4" i="38"/>
  <c r="AT3" i="38"/>
  <c r="O3" i="38"/>
  <c r="AE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U46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G34" i="37"/>
  <c r="F34" i="37"/>
  <c r="R33" i="37"/>
  <c r="G33" i="37"/>
  <c r="F33" i="37"/>
  <c r="R32" i="37"/>
  <c r="G32" i="37"/>
  <c r="F32" i="37"/>
  <c r="R31" i="37"/>
  <c r="G31" i="37"/>
  <c r="F31" i="37"/>
  <c r="R30" i="37"/>
  <c r="G30" i="37"/>
  <c r="F30" i="37"/>
  <c r="R29" i="37"/>
  <c r="G29" i="37"/>
  <c r="F29" i="37"/>
  <c r="U28" i="37"/>
  <c r="R28" i="37"/>
  <c r="G28" i="37"/>
  <c r="F28" i="37"/>
  <c r="R27" i="37"/>
  <c r="G27" i="37"/>
  <c r="F27" i="37"/>
  <c r="R26" i="37"/>
  <c r="G26" i="37"/>
  <c r="F26" i="37"/>
  <c r="R25" i="37"/>
  <c r="G25" i="37"/>
  <c r="F25" i="37"/>
  <c r="R24" i="37"/>
  <c r="G24" i="37"/>
  <c r="F24" i="37"/>
  <c r="R23" i="37"/>
  <c r="G23" i="37"/>
  <c r="F23" i="37"/>
  <c r="R22" i="37"/>
  <c r="G22" i="37"/>
  <c r="F22" i="37"/>
  <c r="R21" i="37"/>
  <c r="G21" i="37"/>
  <c r="F21" i="37"/>
  <c r="R20" i="37"/>
  <c r="G20" i="37"/>
  <c r="F20" i="37"/>
  <c r="R19" i="37"/>
  <c r="G19" i="37"/>
  <c r="F19" i="37"/>
  <c r="R18" i="37"/>
  <c r="G18" i="37"/>
  <c r="F18" i="37"/>
  <c r="R17" i="37"/>
  <c r="G17" i="37"/>
  <c r="F17" i="37"/>
  <c r="R16" i="37"/>
  <c r="G16" i="37"/>
  <c r="F16" i="37"/>
  <c r="R15" i="37"/>
  <c r="G15" i="37"/>
  <c r="F15" i="37"/>
  <c r="R14" i="37"/>
  <c r="G14" i="37"/>
  <c r="F14" i="37"/>
  <c r="R13" i="37"/>
  <c r="G13" i="37"/>
  <c r="F13" i="37"/>
  <c r="R12" i="37"/>
  <c r="G12" i="37"/>
  <c r="F12" i="37"/>
  <c r="C12" i="37"/>
  <c r="R11" i="37"/>
  <c r="G11" i="37"/>
  <c r="F11" i="37"/>
  <c r="R10" i="37"/>
  <c r="G10" i="37"/>
  <c r="F10" i="37"/>
  <c r="C10" i="37"/>
  <c r="V98" i="37" s="1"/>
  <c r="V9" i="37"/>
  <c r="R9" i="37"/>
  <c r="G9" i="37"/>
  <c r="F9" i="37"/>
  <c r="R8" i="37"/>
  <c r="G8" i="37"/>
  <c r="F8" i="37"/>
  <c r="R7" i="37"/>
  <c r="G7" i="37"/>
  <c r="F7" i="37"/>
  <c r="R6" i="37"/>
  <c r="G6" i="37"/>
  <c r="F6" i="37"/>
  <c r="R5" i="37"/>
  <c r="G5" i="37"/>
  <c r="F5" i="37"/>
  <c r="C5" i="37"/>
  <c r="W4" i="37"/>
  <c r="V4" i="37"/>
  <c r="Y4" i="37" s="1"/>
  <c r="R4" i="37"/>
  <c r="M97" i="37"/>
  <c r="U97" i="37" s="1"/>
  <c r="M96" i="37"/>
  <c r="U96" i="37" s="1"/>
  <c r="M95" i="37"/>
  <c r="U95" i="37" s="1"/>
  <c r="M94" i="37"/>
  <c r="U94" i="37" s="1"/>
  <c r="M91" i="37"/>
  <c r="U91" i="37" s="1"/>
  <c r="M90" i="37"/>
  <c r="U90" i="37" s="1"/>
  <c r="M89" i="37"/>
  <c r="U89" i="37" s="1"/>
  <c r="M88" i="37"/>
  <c r="U88" i="37" s="1"/>
  <c r="M85" i="37"/>
  <c r="U85" i="37" s="1"/>
  <c r="M84" i="37"/>
  <c r="U84" i="37" s="1"/>
  <c r="M83" i="37"/>
  <c r="U83" i="37" s="1"/>
  <c r="M82" i="37"/>
  <c r="U82" i="37" s="1"/>
  <c r="M79" i="37"/>
  <c r="U79" i="37" s="1"/>
  <c r="M78" i="37"/>
  <c r="U78" i="37" s="1"/>
  <c r="M77" i="37"/>
  <c r="U77" i="37" s="1"/>
  <c r="M76" i="37"/>
  <c r="U76" i="37" s="1"/>
  <c r="M73" i="37"/>
  <c r="U73" i="37" s="1"/>
  <c r="M72" i="37"/>
  <c r="U72" i="37" s="1"/>
  <c r="M71" i="37"/>
  <c r="U71" i="37" s="1"/>
  <c r="M70" i="37"/>
  <c r="U70" i="37" s="1"/>
  <c r="M67" i="37"/>
  <c r="U67" i="37" s="1"/>
  <c r="M66" i="37"/>
  <c r="U66" i="37" s="1"/>
  <c r="M65" i="37"/>
  <c r="U65" i="37" s="1"/>
  <c r="M64" i="37"/>
  <c r="U64" i="37" s="1"/>
  <c r="M61" i="37"/>
  <c r="U61" i="37" s="1"/>
  <c r="M60" i="37"/>
  <c r="U60" i="37" s="1"/>
  <c r="M59" i="37"/>
  <c r="U59" i="37" s="1"/>
  <c r="M58" i="37"/>
  <c r="U58" i="37" s="1"/>
  <c r="M55" i="37"/>
  <c r="U55" i="37" s="1"/>
  <c r="M54" i="37"/>
  <c r="U54" i="37" s="1"/>
  <c r="M53" i="37"/>
  <c r="U53" i="37" s="1"/>
  <c r="M52" i="37"/>
  <c r="U52" i="37" s="1"/>
  <c r="M49" i="37"/>
  <c r="U49" i="37" s="1"/>
  <c r="M48" i="37"/>
  <c r="U48" i="37" s="1"/>
  <c r="M47" i="37"/>
  <c r="U47" i="37" s="1"/>
  <c r="M46" i="37"/>
  <c r="M43" i="37"/>
  <c r="U43" i="37" s="1"/>
  <c r="M42" i="37"/>
  <c r="U42" i="37" s="1"/>
  <c r="M41" i="37"/>
  <c r="U41" i="37" s="1"/>
  <c r="M40" i="37"/>
  <c r="U40" i="37" s="1"/>
  <c r="M37" i="37"/>
  <c r="U37" i="37" s="1"/>
  <c r="M36" i="37"/>
  <c r="U36" i="37" s="1"/>
  <c r="M35" i="37"/>
  <c r="U35" i="37" s="1"/>
  <c r="M34" i="37"/>
  <c r="U34" i="37" s="1"/>
  <c r="M31" i="37"/>
  <c r="U31" i="37" s="1"/>
  <c r="M30" i="37"/>
  <c r="U30" i="37" s="1"/>
  <c r="M29" i="37"/>
  <c r="U29" i="37" s="1"/>
  <c r="M28" i="37"/>
  <c r="M25" i="37"/>
  <c r="U25" i="37" s="1"/>
  <c r="M24" i="37"/>
  <c r="U24" i="37" s="1"/>
  <c r="M23" i="37"/>
  <c r="U23" i="37" s="1"/>
  <c r="M22" i="37"/>
  <c r="U22" i="37" s="1"/>
  <c r="M19" i="37"/>
  <c r="U19" i="37" s="1"/>
  <c r="M18" i="37"/>
  <c r="U18" i="37" s="1"/>
  <c r="M17" i="37"/>
  <c r="U17" i="37" s="1"/>
  <c r="M16" i="37"/>
  <c r="U16" i="37" s="1"/>
  <c r="M13" i="37"/>
  <c r="U13" i="37" s="1"/>
  <c r="M12" i="37"/>
  <c r="U12" i="37" s="1"/>
  <c r="M11" i="37"/>
  <c r="U11" i="37" s="1"/>
  <c r="M10" i="37"/>
  <c r="U10" i="37" s="1"/>
  <c r="M7" i="37"/>
  <c r="U7" i="37" s="1"/>
  <c r="M6" i="37"/>
  <c r="U6" i="37" s="1"/>
  <c r="M5" i="37"/>
  <c r="U5" i="37" s="1"/>
  <c r="M4" i="37"/>
  <c r="U4" i="37" s="1"/>
  <c r="X4" i="37" s="1"/>
  <c r="M4" i="37" a="1"/>
  <c r="M93" i="37" s="1"/>
  <c r="U93" i="37" s="1"/>
  <c r="G4" i="37"/>
  <c r="F4" i="37"/>
  <c r="AT3" i="37"/>
  <c r="R3" i="37"/>
  <c r="O3" i="37"/>
  <c r="AE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V69" i="36"/>
  <c r="G69" i="36"/>
  <c r="F69" i="36"/>
  <c r="G68" i="36"/>
  <c r="F68" i="36"/>
  <c r="G67" i="36"/>
  <c r="F67" i="36"/>
  <c r="V66" i="36"/>
  <c r="G66" i="36"/>
  <c r="F66" i="36"/>
  <c r="G65" i="36"/>
  <c r="F65" i="36"/>
  <c r="G64" i="36"/>
  <c r="F64" i="36"/>
  <c r="V63" i="36"/>
  <c r="G63" i="36"/>
  <c r="F63" i="36"/>
  <c r="G62" i="36"/>
  <c r="F62" i="36"/>
  <c r="G61" i="36"/>
  <c r="F61" i="36"/>
  <c r="V60" i="36"/>
  <c r="G60" i="36"/>
  <c r="F60" i="36"/>
  <c r="G59" i="36"/>
  <c r="F59" i="36"/>
  <c r="G58" i="36"/>
  <c r="F58" i="36"/>
  <c r="V57" i="36"/>
  <c r="G57" i="36"/>
  <c r="F57" i="36"/>
  <c r="G56" i="36"/>
  <c r="F56" i="36"/>
  <c r="G55" i="36"/>
  <c r="F55" i="36"/>
  <c r="V54" i="36"/>
  <c r="G54" i="36"/>
  <c r="F54" i="36"/>
  <c r="G53" i="36"/>
  <c r="F53" i="36"/>
  <c r="G52" i="36"/>
  <c r="F52" i="36"/>
  <c r="V51" i="36"/>
  <c r="G51" i="36"/>
  <c r="F51" i="36"/>
  <c r="G50" i="36"/>
  <c r="F50" i="36"/>
  <c r="G49" i="36"/>
  <c r="F49" i="36"/>
  <c r="V48" i="36"/>
  <c r="G48" i="36"/>
  <c r="F48" i="36"/>
  <c r="G47" i="36"/>
  <c r="F47" i="36"/>
  <c r="G46" i="36"/>
  <c r="F46" i="36"/>
  <c r="V45" i="36"/>
  <c r="G45" i="36"/>
  <c r="F45" i="36"/>
  <c r="G44" i="36"/>
  <c r="F44" i="36"/>
  <c r="G43" i="36"/>
  <c r="F43" i="36"/>
  <c r="V42" i="36"/>
  <c r="G42" i="36"/>
  <c r="F42" i="36"/>
  <c r="G41" i="36"/>
  <c r="F41" i="36"/>
  <c r="G40" i="36"/>
  <c r="F40" i="36"/>
  <c r="V39" i="36"/>
  <c r="G39" i="36"/>
  <c r="F39" i="36"/>
  <c r="G38" i="36"/>
  <c r="F38" i="36"/>
  <c r="G37" i="36"/>
  <c r="F37" i="36"/>
  <c r="V36" i="36"/>
  <c r="G36" i="36"/>
  <c r="F36" i="36"/>
  <c r="G35" i="36"/>
  <c r="F35" i="36"/>
  <c r="G34" i="36"/>
  <c r="F34" i="36"/>
  <c r="V33" i="36"/>
  <c r="G33" i="36"/>
  <c r="F33" i="36"/>
  <c r="G32" i="36"/>
  <c r="F32" i="36"/>
  <c r="V31" i="36"/>
  <c r="G31" i="36"/>
  <c r="F31" i="36"/>
  <c r="V30" i="36"/>
  <c r="G30" i="36"/>
  <c r="F30" i="36"/>
  <c r="G29" i="36"/>
  <c r="F29" i="36"/>
  <c r="V28" i="36"/>
  <c r="G28" i="36"/>
  <c r="F28" i="36"/>
  <c r="V27" i="36"/>
  <c r="G27" i="36"/>
  <c r="F27" i="36"/>
  <c r="G26" i="36"/>
  <c r="F26" i="36"/>
  <c r="V25" i="36"/>
  <c r="G25" i="36"/>
  <c r="F25" i="36"/>
  <c r="V24" i="36"/>
  <c r="G24" i="36"/>
  <c r="F24" i="36"/>
  <c r="G23" i="36"/>
  <c r="F23" i="36"/>
  <c r="V22" i="36"/>
  <c r="G22" i="36"/>
  <c r="F22" i="36"/>
  <c r="V21" i="36"/>
  <c r="G21" i="36"/>
  <c r="F21" i="36"/>
  <c r="G20" i="36"/>
  <c r="F20" i="36"/>
  <c r="V19" i="36"/>
  <c r="G19" i="36"/>
  <c r="F19" i="36"/>
  <c r="V18" i="36"/>
  <c r="G18" i="36"/>
  <c r="F18" i="36"/>
  <c r="G17" i="36"/>
  <c r="F17" i="36"/>
  <c r="V16" i="36"/>
  <c r="G16" i="36"/>
  <c r="F16" i="36"/>
  <c r="V15" i="36"/>
  <c r="G15" i="36"/>
  <c r="F15" i="36"/>
  <c r="G14" i="36"/>
  <c r="F14" i="36"/>
  <c r="V13" i="36"/>
  <c r="G13" i="36"/>
  <c r="F13" i="36"/>
  <c r="V12" i="36"/>
  <c r="G12" i="36"/>
  <c r="F12" i="36"/>
  <c r="C12" i="36"/>
  <c r="V11" i="36"/>
  <c r="G11" i="36"/>
  <c r="F11" i="36"/>
  <c r="G10" i="36"/>
  <c r="F10" i="36"/>
  <c r="C10" i="36"/>
  <c r="V67" i="36" s="1"/>
  <c r="V9" i="36"/>
  <c r="R9" i="36"/>
  <c r="G9" i="36"/>
  <c r="F9" i="36"/>
  <c r="V8" i="36"/>
  <c r="G8" i="36"/>
  <c r="F8" i="36"/>
  <c r="V7" i="36"/>
  <c r="G7" i="36"/>
  <c r="F7" i="36"/>
  <c r="V6" i="36"/>
  <c r="G6" i="36"/>
  <c r="F6" i="36"/>
  <c r="C6" i="36"/>
  <c r="R68" i="36" s="1"/>
  <c r="V5" i="36"/>
  <c r="G5" i="36"/>
  <c r="F5" i="36"/>
  <c r="C5" i="36"/>
  <c r="Y4" i="36"/>
  <c r="W4" i="36"/>
  <c r="V4" i="36"/>
  <c r="R4" i="36"/>
  <c r="M66" i="36"/>
  <c r="U66" i="36" s="1"/>
  <c r="M65" i="36"/>
  <c r="U65" i="36" s="1"/>
  <c r="M64" i="36"/>
  <c r="U64" i="36" s="1"/>
  <c r="M60" i="36"/>
  <c r="U60" i="36" s="1"/>
  <c r="M59" i="36"/>
  <c r="U59" i="36" s="1"/>
  <c r="M58" i="36"/>
  <c r="U58" i="36" s="1"/>
  <c r="M54" i="36"/>
  <c r="U54" i="36" s="1"/>
  <c r="M53" i="36"/>
  <c r="U53" i="36" s="1"/>
  <c r="M52" i="36"/>
  <c r="U52" i="36" s="1"/>
  <c r="M48" i="36"/>
  <c r="U48" i="36" s="1"/>
  <c r="M47" i="36"/>
  <c r="U47" i="36" s="1"/>
  <c r="M46" i="36"/>
  <c r="U46" i="36" s="1"/>
  <c r="M42" i="36"/>
  <c r="U42" i="36" s="1"/>
  <c r="M41" i="36"/>
  <c r="U41" i="36" s="1"/>
  <c r="M40" i="36"/>
  <c r="U40" i="36" s="1"/>
  <c r="M36" i="36"/>
  <c r="U36" i="36" s="1"/>
  <c r="M35" i="36"/>
  <c r="U35" i="36" s="1"/>
  <c r="M34" i="36"/>
  <c r="U34" i="36" s="1"/>
  <c r="M30" i="36"/>
  <c r="U30" i="36" s="1"/>
  <c r="M29" i="36"/>
  <c r="U29" i="36" s="1"/>
  <c r="M28" i="36"/>
  <c r="U28" i="36" s="1"/>
  <c r="M24" i="36"/>
  <c r="U24" i="36" s="1"/>
  <c r="M23" i="36"/>
  <c r="U23" i="36" s="1"/>
  <c r="M22" i="36"/>
  <c r="U22" i="36" s="1"/>
  <c r="M18" i="36"/>
  <c r="U18" i="36" s="1"/>
  <c r="M17" i="36"/>
  <c r="U17" i="36" s="1"/>
  <c r="M16" i="36"/>
  <c r="U16" i="36" s="1"/>
  <c r="M12" i="36"/>
  <c r="U12" i="36" s="1"/>
  <c r="M11" i="36"/>
  <c r="U11" i="36" s="1"/>
  <c r="M10" i="36"/>
  <c r="U10" i="36" s="1"/>
  <c r="M6" i="36"/>
  <c r="U6" i="36" s="1"/>
  <c r="M5" i="36"/>
  <c r="U5" i="36" s="1"/>
  <c r="M4" i="36"/>
  <c r="U4" i="36" s="1"/>
  <c r="X4" i="36" s="1"/>
  <c r="M4" i="36" a="1"/>
  <c r="M69" i="36" s="1"/>
  <c r="U69" i="36" s="1"/>
  <c r="G4" i="36"/>
  <c r="F4" i="36"/>
  <c r="AT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R66" i="35"/>
  <c r="G66" i="35"/>
  <c r="F66" i="35"/>
  <c r="G65" i="35"/>
  <c r="F65" i="35"/>
  <c r="G64" i="35"/>
  <c r="F64" i="35"/>
  <c r="R63" i="35"/>
  <c r="G63" i="35"/>
  <c r="F63" i="35"/>
  <c r="G62" i="35"/>
  <c r="F62" i="35"/>
  <c r="G61" i="35"/>
  <c r="F61" i="35"/>
  <c r="R60" i="35"/>
  <c r="G60" i="35"/>
  <c r="F60" i="35"/>
  <c r="G59" i="35"/>
  <c r="F59" i="35"/>
  <c r="U58" i="35"/>
  <c r="G58" i="35"/>
  <c r="F58" i="35"/>
  <c r="R57" i="35"/>
  <c r="G57" i="35"/>
  <c r="F57" i="35"/>
  <c r="G56" i="35"/>
  <c r="F56" i="35"/>
  <c r="G55" i="35"/>
  <c r="F55" i="35"/>
  <c r="R54" i="35"/>
  <c r="G54" i="35"/>
  <c r="F54" i="35"/>
  <c r="G53" i="35"/>
  <c r="F53" i="35"/>
  <c r="G52" i="35"/>
  <c r="F52" i="35"/>
  <c r="R51" i="35"/>
  <c r="G51" i="35"/>
  <c r="F51" i="35"/>
  <c r="G50" i="35"/>
  <c r="F50" i="35"/>
  <c r="G49" i="35"/>
  <c r="F49" i="35"/>
  <c r="R48" i="35"/>
  <c r="G48" i="35"/>
  <c r="F48" i="35"/>
  <c r="G47" i="35"/>
  <c r="F47" i="35"/>
  <c r="G46" i="35"/>
  <c r="F46" i="35"/>
  <c r="R45" i="35"/>
  <c r="G45" i="35"/>
  <c r="F45" i="35"/>
  <c r="G44" i="35"/>
  <c r="F44" i="35"/>
  <c r="G43" i="35"/>
  <c r="F43" i="35"/>
  <c r="R42" i="35"/>
  <c r="G42" i="35"/>
  <c r="F42" i="35"/>
  <c r="G41" i="35"/>
  <c r="F41" i="35"/>
  <c r="U40" i="35"/>
  <c r="G40" i="35"/>
  <c r="F40" i="35"/>
  <c r="R39" i="35"/>
  <c r="G39" i="35"/>
  <c r="F39" i="35"/>
  <c r="G38" i="35"/>
  <c r="F38" i="35"/>
  <c r="G37" i="35"/>
  <c r="F37" i="35"/>
  <c r="R36" i="35"/>
  <c r="G36" i="35"/>
  <c r="F36" i="35"/>
  <c r="G35" i="35"/>
  <c r="F35" i="35"/>
  <c r="G34" i="35"/>
  <c r="F34" i="35"/>
  <c r="R33" i="35"/>
  <c r="G33" i="35"/>
  <c r="F33" i="35"/>
  <c r="G32" i="35"/>
  <c r="F32" i="35"/>
  <c r="G31" i="35"/>
  <c r="F31" i="35"/>
  <c r="R30" i="35"/>
  <c r="G30" i="35"/>
  <c r="F30" i="35"/>
  <c r="G29" i="35"/>
  <c r="F29" i="35"/>
  <c r="G28" i="35"/>
  <c r="F28" i="35"/>
  <c r="R27" i="35"/>
  <c r="G27" i="35"/>
  <c r="F27" i="35"/>
  <c r="G26" i="35"/>
  <c r="F26" i="35"/>
  <c r="G25" i="35"/>
  <c r="F25" i="35"/>
  <c r="R24" i="35"/>
  <c r="G24" i="35"/>
  <c r="F24" i="35"/>
  <c r="G23" i="35"/>
  <c r="F23" i="35"/>
  <c r="G22" i="35"/>
  <c r="F22" i="35"/>
  <c r="R21" i="35"/>
  <c r="G21" i="35"/>
  <c r="F21" i="35"/>
  <c r="G20" i="35"/>
  <c r="F20" i="35"/>
  <c r="U19" i="35"/>
  <c r="G19" i="35"/>
  <c r="F19" i="35"/>
  <c r="R18" i="35"/>
  <c r="G18" i="35"/>
  <c r="F18" i="35"/>
  <c r="G17" i="35"/>
  <c r="F17" i="35"/>
  <c r="G16" i="35"/>
  <c r="F16" i="35"/>
  <c r="R15" i="35"/>
  <c r="G15" i="35"/>
  <c r="F15" i="35"/>
  <c r="G14" i="35"/>
  <c r="F14" i="35"/>
  <c r="G13" i="35"/>
  <c r="F13" i="35"/>
  <c r="R12" i="35"/>
  <c r="G12" i="35"/>
  <c r="F12" i="35"/>
  <c r="C12" i="35"/>
  <c r="R11" i="35"/>
  <c r="G11" i="35"/>
  <c r="F11" i="35"/>
  <c r="G10" i="35"/>
  <c r="F10" i="35"/>
  <c r="C10" i="35"/>
  <c r="V77" i="35" s="1"/>
  <c r="V9" i="35"/>
  <c r="G9" i="35"/>
  <c r="F9" i="35"/>
  <c r="G8" i="35"/>
  <c r="F8" i="35"/>
  <c r="G7" i="35"/>
  <c r="F7" i="35"/>
  <c r="R6" i="35"/>
  <c r="G6" i="35"/>
  <c r="F6" i="35"/>
  <c r="C6" i="35"/>
  <c r="R78" i="35" s="1"/>
  <c r="R5" i="35"/>
  <c r="G5" i="35"/>
  <c r="F5" i="35"/>
  <c r="C5" i="35"/>
  <c r="W4" i="35"/>
  <c r="M79" i="35"/>
  <c r="U79" i="35" s="1"/>
  <c r="M78" i="35"/>
  <c r="U78" i="35" s="1"/>
  <c r="M77" i="35"/>
  <c r="U77" i="35" s="1"/>
  <c r="M76" i="35"/>
  <c r="U76" i="35" s="1"/>
  <c r="M73" i="35"/>
  <c r="U73" i="35" s="1"/>
  <c r="M72" i="35"/>
  <c r="U72" i="35" s="1"/>
  <c r="M71" i="35"/>
  <c r="U71" i="35" s="1"/>
  <c r="M70" i="35"/>
  <c r="U70" i="35" s="1"/>
  <c r="M67" i="35"/>
  <c r="U67" i="35" s="1"/>
  <c r="M66" i="35"/>
  <c r="U66" i="35" s="1"/>
  <c r="M65" i="35"/>
  <c r="U65" i="35" s="1"/>
  <c r="M64" i="35"/>
  <c r="U64" i="35" s="1"/>
  <c r="M61" i="35"/>
  <c r="U61" i="35" s="1"/>
  <c r="M60" i="35"/>
  <c r="U60" i="35" s="1"/>
  <c r="M59" i="35"/>
  <c r="U59" i="35" s="1"/>
  <c r="M58" i="35"/>
  <c r="M55" i="35"/>
  <c r="U55" i="35" s="1"/>
  <c r="M54" i="35"/>
  <c r="U54" i="35" s="1"/>
  <c r="M53" i="35"/>
  <c r="U53" i="35" s="1"/>
  <c r="M52" i="35"/>
  <c r="U52" i="35" s="1"/>
  <c r="M49" i="35"/>
  <c r="U49" i="35" s="1"/>
  <c r="M48" i="35"/>
  <c r="U48" i="35" s="1"/>
  <c r="M47" i="35"/>
  <c r="U47" i="35" s="1"/>
  <c r="M46" i="35"/>
  <c r="U46" i="35" s="1"/>
  <c r="M43" i="35"/>
  <c r="U43" i="35" s="1"/>
  <c r="M42" i="35"/>
  <c r="U42" i="35" s="1"/>
  <c r="M41" i="35"/>
  <c r="U41" i="35" s="1"/>
  <c r="M40" i="35"/>
  <c r="M37" i="35"/>
  <c r="U37" i="35" s="1"/>
  <c r="M36" i="35"/>
  <c r="U36" i="35" s="1"/>
  <c r="M35" i="35"/>
  <c r="U35" i="35" s="1"/>
  <c r="M34" i="35"/>
  <c r="U34" i="35" s="1"/>
  <c r="M31" i="35"/>
  <c r="U31" i="35" s="1"/>
  <c r="M30" i="35"/>
  <c r="U30" i="35" s="1"/>
  <c r="M29" i="35"/>
  <c r="U29" i="35" s="1"/>
  <c r="M28" i="35"/>
  <c r="U28" i="35" s="1"/>
  <c r="M25" i="35"/>
  <c r="U25" i="35" s="1"/>
  <c r="M24" i="35"/>
  <c r="U24" i="35" s="1"/>
  <c r="M23" i="35"/>
  <c r="U23" i="35" s="1"/>
  <c r="M22" i="35"/>
  <c r="U22" i="35" s="1"/>
  <c r="M19" i="35"/>
  <c r="M18" i="35"/>
  <c r="U18" i="35" s="1"/>
  <c r="M17" i="35"/>
  <c r="U17" i="35" s="1"/>
  <c r="M16" i="35"/>
  <c r="U16" i="35" s="1"/>
  <c r="M13" i="35"/>
  <c r="U13" i="35" s="1"/>
  <c r="M12" i="35"/>
  <c r="U12" i="35" s="1"/>
  <c r="M11" i="35"/>
  <c r="U11" i="35" s="1"/>
  <c r="M10" i="35"/>
  <c r="U10" i="35" s="1"/>
  <c r="M7" i="35"/>
  <c r="U7" i="35" s="1"/>
  <c r="M6" i="35"/>
  <c r="U6" i="35" s="1"/>
  <c r="M5" i="35"/>
  <c r="U5" i="35" s="1"/>
  <c r="M4" i="35"/>
  <c r="U4" i="35" s="1"/>
  <c r="X4" i="35" s="1"/>
  <c r="M4" i="35" a="1"/>
  <c r="M75" i="35" s="1"/>
  <c r="U75" i="35" s="1"/>
  <c r="G4" i="35"/>
  <c r="F4" i="35"/>
  <c r="AT3" i="35"/>
  <c r="R3" i="35"/>
  <c r="O3" i="35"/>
  <c r="AE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G76" i="34"/>
  <c r="F76" i="34"/>
  <c r="G75" i="34"/>
  <c r="F75" i="34"/>
  <c r="G74" i="34"/>
  <c r="F74" i="34"/>
  <c r="G73" i="34"/>
  <c r="F73" i="34"/>
  <c r="G72" i="34"/>
  <c r="F72" i="34"/>
  <c r="G71" i="34"/>
  <c r="F71" i="34"/>
  <c r="G70" i="34"/>
  <c r="F70" i="34"/>
  <c r="G69" i="34"/>
  <c r="F69" i="34"/>
  <c r="G68" i="34"/>
  <c r="F68" i="34"/>
  <c r="G67" i="34"/>
  <c r="F67" i="34"/>
  <c r="G66" i="34"/>
  <c r="F66" i="34"/>
  <c r="G65" i="34"/>
  <c r="F65" i="34"/>
  <c r="G64" i="34"/>
  <c r="F64" i="34"/>
  <c r="G63" i="34"/>
  <c r="F63" i="34"/>
  <c r="G62" i="34"/>
  <c r="F62" i="34"/>
  <c r="G61" i="34"/>
  <c r="F61" i="34"/>
  <c r="G60" i="34"/>
  <c r="F60" i="34"/>
  <c r="G59" i="34"/>
  <c r="F59" i="34"/>
  <c r="G58" i="34"/>
  <c r="F58" i="34"/>
  <c r="G57" i="34"/>
  <c r="F57" i="34"/>
  <c r="G56" i="34"/>
  <c r="F56" i="34"/>
  <c r="G55" i="34"/>
  <c r="F55" i="34"/>
  <c r="G54" i="34"/>
  <c r="F54" i="34"/>
  <c r="G53" i="34"/>
  <c r="F53" i="34"/>
  <c r="G52" i="34"/>
  <c r="F52" i="34"/>
  <c r="G51" i="34"/>
  <c r="F51" i="34"/>
  <c r="G50" i="34"/>
  <c r="F50" i="34"/>
  <c r="G49" i="34"/>
  <c r="F49" i="34"/>
  <c r="G48" i="34"/>
  <c r="F48" i="34"/>
  <c r="G47" i="34"/>
  <c r="F47" i="34"/>
  <c r="G46" i="34"/>
  <c r="F46" i="34"/>
  <c r="G45" i="34"/>
  <c r="F45" i="34"/>
  <c r="G44" i="34"/>
  <c r="F44" i="34"/>
  <c r="G43" i="34"/>
  <c r="F43" i="34"/>
  <c r="G42" i="34"/>
  <c r="F42" i="34"/>
  <c r="G41" i="34"/>
  <c r="F41" i="34"/>
  <c r="G40" i="34"/>
  <c r="F40" i="34"/>
  <c r="G39" i="34"/>
  <c r="F39" i="34"/>
  <c r="V38" i="34"/>
  <c r="G38" i="34"/>
  <c r="F38" i="34"/>
  <c r="G37" i="34"/>
  <c r="F37" i="34"/>
  <c r="G36" i="34"/>
  <c r="F36" i="34"/>
  <c r="V35" i="34"/>
  <c r="G35" i="34"/>
  <c r="F35" i="34"/>
  <c r="G34" i="34"/>
  <c r="F34" i="34"/>
  <c r="G33" i="34"/>
  <c r="F33" i="34"/>
  <c r="G32" i="34"/>
  <c r="F32" i="34"/>
  <c r="G31" i="34"/>
  <c r="F31" i="34"/>
  <c r="G30" i="34"/>
  <c r="F30" i="34"/>
  <c r="V29" i="34"/>
  <c r="G29" i="34"/>
  <c r="F29" i="34"/>
  <c r="G28" i="34"/>
  <c r="F28" i="34"/>
  <c r="G27" i="34"/>
  <c r="F27" i="34"/>
  <c r="V26" i="34"/>
  <c r="G26" i="34"/>
  <c r="F26" i="34"/>
  <c r="G25" i="34"/>
  <c r="F25" i="34"/>
  <c r="G24" i="34"/>
  <c r="F24" i="34"/>
  <c r="G23" i="34"/>
  <c r="F23" i="34"/>
  <c r="G22" i="34"/>
  <c r="F22" i="34"/>
  <c r="G21" i="34"/>
  <c r="F21" i="34"/>
  <c r="V20" i="34"/>
  <c r="G20" i="34"/>
  <c r="F20" i="34"/>
  <c r="G19" i="34"/>
  <c r="F19" i="34"/>
  <c r="G18" i="34"/>
  <c r="F18" i="34"/>
  <c r="V17" i="34"/>
  <c r="G17" i="34"/>
  <c r="F17" i="34"/>
  <c r="G16" i="34"/>
  <c r="F16" i="34"/>
  <c r="G15" i="34"/>
  <c r="F15" i="34"/>
  <c r="V14" i="34"/>
  <c r="G14" i="34"/>
  <c r="F14" i="34"/>
  <c r="G13" i="34"/>
  <c r="F13" i="34"/>
  <c r="G12" i="34"/>
  <c r="F12" i="34"/>
  <c r="C12" i="34"/>
  <c r="V11" i="34"/>
  <c r="G11" i="34"/>
  <c r="F11" i="34"/>
  <c r="V10" i="34"/>
  <c r="G10" i="34"/>
  <c r="F10" i="34"/>
  <c r="C10" i="34"/>
  <c r="V9" i="34"/>
  <c r="G9" i="34"/>
  <c r="F9" i="34"/>
  <c r="R8" i="34"/>
  <c r="G8" i="34"/>
  <c r="F8" i="34"/>
  <c r="G7" i="34"/>
  <c r="F7" i="34"/>
  <c r="R6" i="34"/>
  <c r="G6" i="34"/>
  <c r="F6" i="34"/>
  <c r="C6" i="34"/>
  <c r="R7" i="34" s="1"/>
  <c r="V5" i="34"/>
  <c r="G5" i="34"/>
  <c r="F5" i="34"/>
  <c r="C5" i="34"/>
  <c r="W4" i="34"/>
  <c r="V4" i="34"/>
  <c r="M88" i="34"/>
  <c r="U88" i="34" s="1"/>
  <c r="M86" i="34"/>
  <c r="U86" i="34" s="1"/>
  <c r="M82" i="34"/>
  <c r="U82" i="34" s="1"/>
  <c r="M81" i="34"/>
  <c r="U81" i="34" s="1"/>
  <c r="M80" i="34"/>
  <c r="U80" i="34" s="1"/>
  <c r="M76" i="34"/>
  <c r="U76" i="34" s="1"/>
  <c r="M74" i="34"/>
  <c r="U74" i="34" s="1"/>
  <c r="M70" i="34"/>
  <c r="U70" i="34" s="1"/>
  <c r="M69" i="34"/>
  <c r="U69" i="34" s="1"/>
  <c r="M68" i="34"/>
  <c r="U68" i="34" s="1"/>
  <c r="M64" i="34"/>
  <c r="U64" i="34" s="1"/>
  <c r="M62" i="34"/>
  <c r="U62" i="34" s="1"/>
  <c r="M58" i="34"/>
  <c r="U58" i="34" s="1"/>
  <c r="M57" i="34"/>
  <c r="U57" i="34" s="1"/>
  <c r="M56" i="34"/>
  <c r="U56" i="34" s="1"/>
  <c r="M52" i="34"/>
  <c r="U52" i="34" s="1"/>
  <c r="M50" i="34"/>
  <c r="U50" i="34" s="1"/>
  <c r="M46" i="34"/>
  <c r="U46" i="34" s="1"/>
  <c r="M45" i="34"/>
  <c r="U45" i="34" s="1"/>
  <c r="M44" i="34"/>
  <c r="U44" i="34" s="1"/>
  <c r="M40" i="34"/>
  <c r="U40" i="34" s="1"/>
  <c r="M38" i="34"/>
  <c r="U38" i="34" s="1"/>
  <c r="M34" i="34"/>
  <c r="U34" i="34" s="1"/>
  <c r="M33" i="34"/>
  <c r="U33" i="34" s="1"/>
  <c r="M32" i="34"/>
  <c r="U32" i="34" s="1"/>
  <c r="M28" i="34"/>
  <c r="U28" i="34" s="1"/>
  <c r="M26" i="34"/>
  <c r="U26" i="34" s="1"/>
  <c r="M22" i="34"/>
  <c r="U22" i="34" s="1"/>
  <c r="M21" i="34"/>
  <c r="U21" i="34" s="1"/>
  <c r="M20" i="34"/>
  <c r="U20" i="34" s="1"/>
  <c r="M16" i="34"/>
  <c r="U16" i="34" s="1"/>
  <c r="M14" i="34"/>
  <c r="U14" i="34" s="1"/>
  <c r="M10" i="34"/>
  <c r="U10" i="34" s="1"/>
  <c r="M9" i="34"/>
  <c r="U9" i="34" s="1"/>
  <c r="M8" i="34"/>
  <c r="U8" i="34" s="1"/>
  <c r="M4" i="34"/>
  <c r="U4" i="34" s="1"/>
  <c r="X4" i="34" s="1"/>
  <c r="M4" i="34" a="1"/>
  <c r="G4" i="34"/>
  <c r="F4" i="34"/>
  <c r="AT3" i="34"/>
  <c r="O3" i="34"/>
  <c r="P3" i="34" s="1"/>
  <c r="AF3" i="34" s="1"/>
  <c r="AO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R79" i="33"/>
  <c r="G79" i="33"/>
  <c r="F79" i="33"/>
  <c r="R78" i="33"/>
  <c r="G78" i="33"/>
  <c r="F78" i="33"/>
  <c r="R77" i="33"/>
  <c r="G77" i="33"/>
  <c r="F77" i="33"/>
  <c r="R76" i="33"/>
  <c r="G76" i="33"/>
  <c r="F76" i="33"/>
  <c r="R75" i="33"/>
  <c r="G75" i="33"/>
  <c r="F75" i="33"/>
  <c r="R74" i="33"/>
  <c r="G74" i="33"/>
  <c r="F74" i="33"/>
  <c r="R73" i="33"/>
  <c r="G73" i="33"/>
  <c r="F73" i="33"/>
  <c r="R72" i="33"/>
  <c r="G72" i="33"/>
  <c r="F72" i="33"/>
  <c r="R71" i="33"/>
  <c r="G71" i="33"/>
  <c r="F71" i="33"/>
  <c r="R70" i="33"/>
  <c r="G70" i="33"/>
  <c r="F70" i="33"/>
  <c r="R69" i="33"/>
  <c r="G69" i="33"/>
  <c r="F69" i="33"/>
  <c r="R68" i="33"/>
  <c r="G68" i="33"/>
  <c r="F68" i="33"/>
  <c r="R67" i="33"/>
  <c r="G67" i="33"/>
  <c r="F67" i="33"/>
  <c r="R66" i="33"/>
  <c r="G66" i="33"/>
  <c r="F66" i="33"/>
  <c r="R65" i="33"/>
  <c r="G65" i="33"/>
  <c r="F65" i="33"/>
  <c r="R64" i="33"/>
  <c r="G64" i="33"/>
  <c r="F64" i="33"/>
  <c r="R63" i="33"/>
  <c r="G63" i="33"/>
  <c r="F63" i="33"/>
  <c r="R62" i="33"/>
  <c r="G62" i="33"/>
  <c r="F62" i="33"/>
  <c r="R61" i="33"/>
  <c r="G61" i="33"/>
  <c r="F61" i="33"/>
  <c r="R60" i="33"/>
  <c r="G60" i="33"/>
  <c r="F60" i="33"/>
  <c r="R59" i="33"/>
  <c r="G59" i="33"/>
  <c r="F59" i="33"/>
  <c r="R58" i="33"/>
  <c r="G58" i="33"/>
  <c r="F58" i="33"/>
  <c r="R57" i="33"/>
  <c r="G57" i="33"/>
  <c r="F57" i="33"/>
  <c r="R56" i="33"/>
  <c r="G56" i="33"/>
  <c r="F56" i="33"/>
  <c r="R55" i="33"/>
  <c r="G55" i="33"/>
  <c r="F55" i="33"/>
  <c r="R54" i="33"/>
  <c r="G54" i="33"/>
  <c r="F54" i="33"/>
  <c r="R53" i="33"/>
  <c r="G53" i="33"/>
  <c r="F53" i="33"/>
  <c r="R52" i="33"/>
  <c r="G52" i="33"/>
  <c r="F52" i="33"/>
  <c r="R51" i="33"/>
  <c r="G51" i="33"/>
  <c r="F51" i="33"/>
  <c r="R50" i="33"/>
  <c r="G50" i="33"/>
  <c r="F50" i="33"/>
  <c r="R49" i="33"/>
  <c r="G49" i="33"/>
  <c r="F49" i="33"/>
  <c r="R48" i="33"/>
  <c r="G48" i="33"/>
  <c r="F48" i="33"/>
  <c r="R47" i="33"/>
  <c r="G47" i="33"/>
  <c r="F47" i="33"/>
  <c r="R46" i="33"/>
  <c r="G46" i="33"/>
  <c r="F46" i="33"/>
  <c r="R45" i="33"/>
  <c r="G45" i="33"/>
  <c r="F45" i="33"/>
  <c r="R44" i="33"/>
  <c r="G44" i="33"/>
  <c r="F44" i="33"/>
  <c r="R43" i="33"/>
  <c r="G43" i="33"/>
  <c r="F43" i="33"/>
  <c r="R42" i="33"/>
  <c r="G42" i="33"/>
  <c r="F42" i="33"/>
  <c r="R41" i="33"/>
  <c r="G41" i="33"/>
  <c r="F41" i="33"/>
  <c r="R40" i="33"/>
  <c r="G40" i="33"/>
  <c r="F40" i="33"/>
  <c r="R39" i="33"/>
  <c r="G39" i="33"/>
  <c r="F39" i="33"/>
  <c r="R38" i="33"/>
  <c r="G38" i="33"/>
  <c r="F38" i="33"/>
  <c r="R37" i="33"/>
  <c r="G37" i="33"/>
  <c r="F37" i="33"/>
  <c r="R36" i="33"/>
  <c r="G36" i="33"/>
  <c r="F36" i="33"/>
  <c r="R35" i="33"/>
  <c r="G35" i="33"/>
  <c r="F35" i="33"/>
  <c r="R34" i="33"/>
  <c r="G34" i="33"/>
  <c r="F34" i="33"/>
  <c r="R33" i="33"/>
  <c r="G33" i="33"/>
  <c r="F33" i="33"/>
  <c r="R32" i="33"/>
  <c r="G32" i="33"/>
  <c r="F32" i="33"/>
  <c r="R31" i="33"/>
  <c r="G31" i="33"/>
  <c r="F31" i="33"/>
  <c r="R30" i="33"/>
  <c r="G30" i="33"/>
  <c r="F30" i="33"/>
  <c r="R29" i="33"/>
  <c r="G29" i="33"/>
  <c r="F29" i="33"/>
  <c r="R28" i="33"/>
  <c r="G28" i="33"/>
  <c r="F28" i="33"/>
  <c r="R27" i="33"/>
  <c r="G27" i="33"/>
  <c r="F27" i="33"/>
  <c r="R26" i="33"/>
  <c r="G26" i="33"/>
  <c r="F26" i="33"/>
  <c r="R25" i="33"/>
  <c r="G25" i="33"/>
  <c r="F25" i="33"/>
  <c r="R24" i="33"/>
  <c r="G24" i="33"/>
  <c r="F24" i="33"/>
  <c r="R23" i="33"/>
  <c r="G23" i="33"/>
  <c r="F23" i="33"/>
  <c r="R22" i="33"/>
  <c r="G22" i="33"/>
  <c r="F22" i="33"/>
  <c r="R21" i="33"/>
  <c r="G21" i="33"/>
  <c r="F21" i="33"/>
  <c r="R20" i="33"/>
  <c r="G20" i="33"/>
  <c r="F20" i="33"/>
  <c r="R19" i="33"/>
  <c r="G19" i="33"/>
  <c r="F19" i="33"/>
  <c r="R18" i="33"/>
  <c r="G18" i="33"/>
  <c r="F18" i="33"/>
  <c r="R17" i="33"/>
  <c r="G17" i="33"/>
  <c r="F17" i="33"/>
  <c r="R16" i="33"/>
  <c r="G16" i="33"/>
  <c r="F16" i="33"/>
  <c r="R15" i="33"/>
  <c r="G15" i="33"/>
  <c r="F15" i="33"/>
  <c r="R14" i="33"/>
  <c r="G14" i="33"/>
  <c r="F14" i="33"/>
  <c r="R13" i="33"/>
  <c r="G13" i="33"/>
  <c r="F13" i="33"/>
  <c r="R12" i="33"/>
  <c r="G12" i="33"/>
  <c r="F12" i="33"/>
  <c r="C12" i="33"/>
  <c r="R11" i="33"/>
  <c r="G11" i="33"/>
  <c r="F11" i="33"/>
  <c r="R10" i="33"/>
  <c r="G10" i="33"/>
  <c r="F10" i="33"/>
  <c r="C10" i="33"/>
  <c r="V74" i="33" s="1"/>
  <c r="R9" i="33"/>
  <c r="G9" i="33"/>
  <c r="F9" i="33"/>
  <c r="U8" i="33"/>
  <c r="R8" i="33"/>
  <c r="G8" i="33"/>
  <c r="F8" i="33"/>
  <c r="R7" i="33"/>
  <c r="G7" i="33"/>
  <c r="F7" i="33"/>
  <c r="R6" i="33"/>
  <c r="G6" i="33"/>
  <c r="F6" i="33"/>
  <c r="R5" i="33"/>
  <c r="G5" i="33"/>
  <c r="F5" i="33"/>
  <c r="C5" i="33"/>
  <c r="W4" i="33"/>
  <c r="V4" i="33"/>
  <c r="Y4" i="33" s="1"/>
  <c r="R4" i="33"/>
  <c r="M98" i="33"/>
  <c r="U98" i="33" s="1"/>
  <c r="M96" i="33"/>
  <c r="U96" i="33" s="1"/>
  <c r="M92" i="33"/>
  <c r="U92" i="33" s="1"/>
  <c r="M90" i="33"/>
  <c r="U90" i="33" s="1"/>
  <c r="M86" i="33"/>
  <c r="U86" i="33" s="1"/>
  <c r="M84" i="33"/>
  <c r="U84" i="33" s="1"/>
  <c r="M80" i="33"/>
  <c r="U80" i="33" s="1"/>
  <c r="M78" i="33"/>
  <c r="U78" i="33" s="1"/>
  <c r="M74" i="33"/>
  <c r="U74" i="33" s="1"/>
  <c r="M72" i="33"/>
  <c r="U72" i="33" s="1"/>
  <c r="M68" i="33"/>
  <c r="U68" i="33" s="1"/>
  <c r="M66" i="33"/>
  <c r="U66" i="33" s="1"/>
  <c r="M62" i="33"/>
  <c r="U62" i="33" s="1"/>
  <c r="M60" i="33"/>
  <c r="U60" i="33" s="1"/>
  <c r="M56" i="33"/>
  <c r="U56" i="33" s="1"/>
  <c r="M54" i="33"/>
  <c r="U54" i="33" s="1"/>
  <c r="M50" i="33"/>
  <c r="U50" i="33" s="1"/>
  <c r="M48" i="33"/>
  <c r="U48" i="33" s="1"/>
  <c r="M44" i="33"/>
  <c r="U44" i="33" s="1"/>
  <c r="M42" i="33"/>
  <c r="U42" i="33" s="1"/>
  <c r="M38" i="33"/>
  <c r="U38" i="33" s="1"/>
  <c r="M36" i="33"/>
  <c r="U36" i="33" s="1"/>
  <c r="M32" i="33"/>
  <c r="U32" i="33" s="1"/>
  <c r="M30" i="33"/>
  <c r="U30" i="33" s="1"/>
  <c r="M26" i="33"/>
  <c r="U26" i="33" s="1"/>
  <c r="M24" i="33"/>
  <c r="U24" i="33" s="1"/>
  <c r="M20" i="33"/>
  <c r="U20" i="33" s="1"/>
  <c r="M18" i="33"/>
  <c r="U18" i="33" s="1"/>
  <c r="M14" i="33"/>
  <c r="U14" i="33" s="1"/>
  <c r="M12" i="33"/>
  <c r="U12" i="33" s="1"/>
  <c r="M8" i="33"/>
  <c r="M6" i="33"/>
  <c r="U6" i="33" s="1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V69" i="32"/>
  <c r="G69" i="32"/>
  <c r="F69" i="32"/>
  <c r="V68" i="32"/>
  <c r="G68" i="32"/>
  <c r="F68" i="32"/>
  <c r="G67" i="32"/>
  <c r="F67" i="32"/>
  <c r="V66" i="32"/>
  <c r="G66" i="32"/>
  <c r="F66" i="32"/>
  <c r="V65" i="32"/>
  <c r="G65" i="32"/>
  <c r="F65" i="32"/>
  <c r="G64" i="32"/>
  <c r="F64" i="32"/>
  <c r="V63" i="32"/>
  <c r="G63" i="32"/>
  <c r="F63" i="32"/>
  <c r="V62" i="32"/>
  <c r="G62" i="32"/>
  <c r="F62" i="32"/>
  <c r="G61" i="32"/>
  <c r="F61" i="32"/>
  <c r="V60" i="32"/>
  <c r="G60" i="32"/>
  <c r="F60" i="32"/>
  <c r="V59" i="32"/>
  <c r="G59" i="32"/>
  <c r="F59" i="32"/>
  <c r="G58" i="32"/>
  <c r="F58" i="32"/>
  <c r="V57" i="32"/>
  <c r="G57" i="32"/>
  <c r="F57" i="32"/>
  <c r="V56" i="32"/>
  <c r="G56" i="32"/>
  <c r="F56" i="32"/>
  <c r="G55" i="32"/>
  <c r="F55" i="32"/>
  <c r="V54" i="32"/>
  <c r="G54" i="32"/>
  <c r="F54" i="32"/>
  <c r="V53" i="32"/>
  <c r="G53" i="32"/>
  <c r="F53" i="32"/>
  <c r="G52" i="32"/>
  <c r="F52" i="32"/>
  <c r="V51" i="32"/>
  <c r="G51" i="32"/>
  <c r="F51" i="32"/>
  <c r="V50" i="32"/>
  <c r="G50" i="32"/>
  <c r="F50" i="32"/>
  <c r="G49" i="32"/>
  <c r="F49" i="32"/>
  <c r="V48" i="32"/>
  <c r="G48" i="32"/>
  <c r="F48" i="32"/>
  <c r="V47" i="32"/>
  <c r="G47" i="32"/>
  <c r="F47" i="32"/>
  <c r="G46" i="32"/>
  <c r="F46" i="32"/>
  <c r="V45" i="32"/>
  <c r="G45" i="32"/>
  <c r="F45" i="32"/>
  <c r="V44" i="32"/>
  <c r="G44" i="32"/>
  <c r="F44" i="32"/>
  <c r="G43" i="32"/>
  <c r="F43" i="32"/>
  <c r="V42" i="32"/>
  <c r="G42" i="32"/>
  <c r="F42" i="32"/>
  <c r="V41" i="32"/>
  <c r="G41" i="32"/>
  <c r="F41" i="32"/>
  <c r="G40" i="32"/>
  <c r="F40" i="32"/>
  <c r="V39" i="32"/>
  <c r="G39" i="32"/>
  <c r="F39" i="32"/>
  <c r="V38" i="32"/>
  <c r="G38" i="32"/>
  <c r="F38" i="32"/>
  <c r="G37" i="32"/>
  <c r="F37" i="32"/>
  <c r="V36" i="32"/>
  <c r="G36" i="32"/>
  <c r="F36" i="32"/>
  <c r="V35" i="32"/>
  <c r="G35" i="32"/>
  <c r="F35" i="32"/>
  <c r="G34" i="32"/>
  <c r="F34" i="32"/>
  <c r="V33" i="32"/>
  <c r="G33" i="32"/>
  <c r="F33" i="32"/>
  <c r="V32" i="32"/>
  <c r="G32" i="32"/>
  <c r="F32" i="32"/>
  <c r="G31" i="32"/>
  <c r="F31" i="32"/>
  <c r="V30" i="32"/>
  <c r="G30" i="32"/>
  <c r="F30" i="32"/>
  <c r="V29" i="32"/>
  <c r="G29" i="32"/>
  <c r="F29" i="32"/>
  <c r="G28" i="32"/>
  <c r="F28" i="32"/>
  <c r="V27" i="32"/>
  <c r="G27" i="32"/>
  <c r="F27" i="32"/>
  <c r="V26" i="32"/>
  <c r="G26" i="32"/>
  <c r="F26" i="32"/>
  <c r="G25" i="32"/>
  <c r="F25" i="32"/>
  <c r="V24" i="32"/>
  <c r="G24" i="32"/>
  <c r="F24" i="32"/>
  <c r="V23" i="32"/>
  <c r="G23" i="32"/>
  <c r="F23" i="32"/>
  <c r="G22" i="32"/>
  <c r="F22" i="32"/>
  <c r="V21" i="32"/>
  <c r="G21" i="32"/>
  <c r="F21" i="32"/>
  <c r="V20" i="32"/>
  <c r="G20" i="32"/>
  <c r="F20" i="32"/>
  <c r="G19" i="32"/>
  <c r="F19" i="32"/>
  <c r="V18" i="32"/>
  <c r="G18" i="32"/>
  <c r="F18" i="32"/>
  <c r="V17" i="32"/>
  <c r="G17" i="32"/>
  <c r="F17" i="32"/>
  <c r="G16" i="32"/>
  <c r="F16" i="32"/>
  <c r="V15" i="32"/>
  <c r="G15" i="32"/>
  <c r="F15" i="32"/>
  <c r="V14" i="32"/>
  <c r="G14" i="32"/>
  <c r="F14" i="32"/>
  <c r="G13" i="32"/>
  <c r="F13" i="32"/>
  <c r="V12" i="32"/>
  <c r="G12" i="32"/>
  <c r="F12" i="32"/>
  <c r="C12" i="32"/>
  <c r="G11" i="32"/>
  <c r="F11" i="32"/>
  <c r="V10" i="32"/>
  <c r="G10" i="32"/>
  <c r="F10" i="32"/>
  <c r="C10" i="32"/>
  <c r="V67" i="32" s="1"/>
  <c r="V9" i="32"/>
  <c r="R9" i="32"/>
  <c r="G9" i="32"/>
  <c r="F9" i="32"/>
  <c r="G8" i="32"/>
  <c r="F8" i="32"/>
  <c r="G7" i="32"/>
  <c r="F7" i="32"/>
  <c r="V6" i="32"/>
  <c r="R6" i="32"/>
  <c r="G6" i="32"/>
  <c r="F6" i="32"/>
  <c r="C6" i="32"/>
  <c r="R11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5" i="32"/>
  <c r="U65" i="32" s="1"/>
  <c r="M62" i="32"/>
  <c r="U62" i="32" s="1"/>
  <c r="M61" i="32"/>
  <c r="U61" i="32" s="1"/>
  <c r="M60" i="32"/>
  <c r="U60" i="32" s="1"/>
  <c r="M59" i="32"/>
  <c r="U59" i="32" s="1"/>
  <c r="M56" i="32"/>
  <c r="U56" i="32" s="1"/>
  <c r="M55" i="32"/>
  <c r="U55" i="32" s="1"/>
  <c r="M54" i="32"/>
  <c r="U54" i="32" s="1"/>
  <c r="M53" i="32"/>
  <c r="U53" i="32" s="1"/>
  <c r="M50" i="32"/>
  <c r="U50" i="32" s="1"/>
  <c r="M49" i="32"/>
  <c r="U49" i="32" s="1"/>
  <c r="M48" i="32"/>
  <c r="U48" i="32" s="1"/>
  <c r="M47" i="32"/>
  <c r="U47" i="32" s="1"/>
  <c r="M44" i="32"/>
  <c r="U44" i="32" s="1"/>
  <c r="M43" i="32"/>
  <c r="U43" i="32" s="1"/>
  <c r="M42" i="32"/>
  <c r="U42" i="32" s="1"/>
  <c r="M41" i="32"/>
  <c r="U41" i="32" s="1"/>
  <c r="M38" i="32"/>
  <c r="U38" i="32" s="1"/>
  <c r="M37" i="32"/>
  <c r="U37" i="32" s="1"/>
  <c r="M36" i="32"/>
  <c r="U36" i="32" s="1"/>
  <c r="M35" i="32"/>
  <c r="U35" i="32" s="1"/>
  <c r="M32" i="32"/>
  <c r="U32" i="32" s="1"/>
  <c r="M31" i="32"/>
  <c r="U31" i="32" s="1"/>
  <c r="M30" i="32"/>
  <c r="U30" i="32" s="1"/>
  <c r="M29" i="32"/>
  <c r="U29" i="32" s="1"/>
  <c r="M26" i="32"/>
  <c r="U26" i="32" s="1"/>
  <c r="M25" i="32"/>
  <c r="U25" i="32" s="1"/>
  <c r="M24" i="32"/>
  <c r="U24" i="32" s="1"/>
  <c r="M23" i="32"/>
  <c r="U23" i="32" s="1"/>
  <c r="M20" i="32"/>
  <c r="U20" i="32" s="1"/>
  <c r="M19" i="32"/>
  <c r="U19" i="32" s="1"/>
  <c r="M18" i="32"/>
  <c r="U18" i="32" s="1"/>
  <c r="M17" i="32"/>
  <c r="U17" i="32" s="1"/>
  <c r="M14" i="32"/>
  <c r="U14" i="32" s="1"/>
  <c r="M13" i="32"/>
  <c r="U13" i="32" s="1"/>
  <c r="M12" i="32"/>
  <c r="U12" i="32" s="1"/>
  <c r="M11" i="32"/>
  <c r="U11" i="32" s="1"/>
  <c r="M8" i="32"/>
  <c r="U8" i="32" s="1"/>
  <c r="M7" i="32"/>
  <c r="U7" i="32" s="1"/>
  <c r="M6" i="32"/>
  <c r="U6" i="32" s="1"/>
  <c r="M5" i="32"/>
  <c r="U5" i="32" s="1"/>
  <c r="M4" i="32" a="1"/>
  <c r="M69" i="32" s="1"/>
  <c r="U69" i="32" s="1"/>
  <c r="G4" i="32"/>
  <c r="F4" i="32"/>
  <c r="AT3" i="32"/>
  <c r="AH3" i="32"/>
  <c r="AQ3" i="32" s="1"/>
  <c r="R3" i="32"/>
  <c r="O3" i="32"/>
  <c r="AE3" i="32" s="1"/>
  <c r="AN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R78" i="31"/>
  <c r="G78" i="31"/>
  <c r="F78" i="31"/>
  <c r="R77" i="31"/>
  <c r="G77" i="31"/>
  <c r="F77" i="31"/>
  <c r="G76" i="31"/>
  <c r="F76" i="31"/>
  <c r="R75" i="31"/>
  <c r="G75" i="31"/>
  <c r="F75" i="31"/>
  <c r="R74" i="31"/>
  <c r="G74" i="31"/>
  <c r="F74" i="31"/>
  <c r="G73" i="31"/>
  <c r="F73" i="31"/>
  <c r="R72" i="31"/>
  <c r="G72" i="31"/>
  <c r="F72" i="31"/>
  <c r="R71" i="31"/>
  <c r="G71" i="31"/>
  <c r="F71" i="31"/>
  <c r="G70" i="31"/>
  <c r="F70" i="31"/>
  <c r="R69" i="31"/>
  <c r="G69" i="31"/>
  <c r="F69" i="31"/>
  <c r="R68" i="31"/>
  <c r="G68" i="31"/>
  <c r="F68" i="31"/>
  <c r="G67" i="31"/>
  <c r="F67" i="31"/>
  <c r="R66" i="31"/>
  <c r="G66" i="31"/>
  <c r="F66" i="31"/>
  <c r="R65" i="31"/>
  <c r="G65" i="31"/>
  <c r="F65" i="31"/>
  <c r="G64" i="31"/>
  <c r="F64" i="31"/>
  <c r="R63" i="31"/>
  <c r="G63" i="31"/>
  <c r="F63" i="31"/>
  <c r="R62" i="31"/>
  <c r="G62" i="31"/>
  <c r="F62" i="31"/>
  <c r="G61" i="31"/>
  <c r="F61" i="31"/>
  <c r="R60" i="31"/>
  <c r="G60" i="31"/>
  <c r="F60" i="31"/>
  <c r="R59" i="31"/>
  <c r="G59" i="31"/>
  <c r="F59" i="31"/>
  <c r="G58" i="31"/>
  <c r="F58" i="31"/>
  <c r="R57" i="31"/>
  <c r="G57" i="31"/>
  <c r="F57" i="31"/>
  <c r="R56" i="31"/>
  <c r="G56" i="31"/>
  <c r="F56" i="31"/>
  <c r="G55" i="31"/>
  <c r="F55" i="31"/>
  <c r="R54" i="31"/>
  <c r="G54" i="31"/>
  <c r="F54" i="31"/>
  <c r="R53" i="31"/>
  <c r="G53" i="31"/>
  <c r="F53" i="31"/>
  <c r="G52" i="31"/>
  <c r="F52" i="31"/>
  <c r="R51" i="31"/>
  <c r="G51" i="31"/>
  <c r="F51" i="31"/>
  <c r="R50" i="31"/>
  <c r="G50" i="31"/>
  <c r="F50" i="31"/>
  <c r="G49" i="31"/>
  <c r="F49" i="31"/>
  <c r="R48" i="31"/>
  <c r="G48" i="31"/>
  <c r="F48" i="31"/>
  <c r="R47" i="31"/>
  <c r="G47" i="31"/>
  <c r="F47" i="31"/>
  <c r="G46" i="31"/>
  <c r="F46" i="31"/>
  <c r="R45" i="31"/>
  <c r="G45" i="31"/>
  <c r="F45" i="31"/>
  <c r="R44" i="31"/>
  <c r="G44" i="31"/>
  <c r="F44" i="31"/>
  <c r="G43" i="31"/>
  <c r="F43" i="31"/>
  <c r="R42" i="31"/>
  <c r="G42" i="31"/>
  <c r="F42" i="31"/>
  <c r="R41" i="31"/>
  <c r="G41" i="31"/>
  <c r="F41" i="31"/>
  <c r="G40" i="31"/>
  <c r="F40" i="31"/>
  <c r="R39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9" i="31"/>
  <c r="R9" i="31"/>
  <c r="G9" i="31"/>
  <c r="F9" i="31"/>
  <c r="G8" i="31"/>
  <c r="F8" i="31"/>
  <c r="G7" i="31"/>
  <c r="F7" i="31"/>
  <c r="R6" i="31"/>
  <c r="G6" i="31"/>
  <c r="F6" i="31"/>
  <c r="C6" i="31"/>
  <c r="R79" i="31" s="1"/>
  <c r="R5" i="31"/>
  <c r="G5" i="31"/>
  <c r="F5" i="31"/>
  <c r="C5" i="31"/>
  <c r="W4" i="31"/>
  <c r="R4" i="31"/>
  <c r="M78" i="31"/>
  <c r="U78" i="31" s="1"/>
  <c r="M74" i="31"/>
  <c r="U74" i="31" s="1"/>
  <c r="M72" i="31"/>
  <c r="U72" i="31" s="1"/>
  <c r="M68" i="31"/>
  <c r="U68" i="31" s="1"/>
  <c r="M66" i="31"/>
  <c r="U66" i="31" s="1"/>
  <c r="M62" i="31"/>
  <c r="U62" i="31" s="1"/>
  <c r="M60" i="31"/>
  <c r="U60" i="31" s="1"/>
  <c r="M56" i="31"/>
  <c r="U56" i="31" s="1"/>
  <c r="M54" i="31"/>
  <c r="U54" i="31" s="1"/>
  <c r="M50" i="31"/>
  <c r="U50" i="31" s="1"/>
  <c r="M48" i="31"/>
  <c r="U48" i="31" s="1"/>
  <c r="M44" i="31"/>
  <c r="U44" i="31" s="1"/>
  <c r="M42" i="31"/>
  <c r="U42" i="31" s="1"/>
  <c r="M38" i="31"/>
  <c r="U38" i="31" s="1"/>
  <c r="M36" i="31"/>
  <c r="U36" i="31" s="1"/>
  <c r="M32" i="31"/>
  <c r="U32" i="31" s="1"/>
  <c r="M30" i="31"/>
  <c r="U30" i="31" s="1"/>
  <c r="M26" i="31"/>
  <c r="U26" i="31" s="1"/>
  <c r="M24" i="31"/>
  <c r="U24" i="31" s="1"/>
  <c r="M20" i="31"/>
  <c r="U20" i="31" s="1"/>
  <c r="M18" i="31"/>
  <c r="U18" i="31" s="1"/>
  <c r="M14" i="31"/>
  <c r="U14" i="31" s="1"/>
  <c r="M12" i="31"/>
  <c r="U12" i="31" s="1"/>
  <c r="M8" i="31"/>
  <c r="U8" i="31" s="1"/>
  <c r="M6" i="31"/>
  <c r="U6" i="31" s="1"/>
  <c r="M4" i="31" a="1"/>
  <c r="M76" i="31" s="1"/>
  <c r="U76" i="31" s="1"/>
  <c r="G4" i="31"/>
  <c r="F4" i="31"/>
  <c r="AT3" i="31"/>
  <c r="R3" i="31"/>
  <c r="O3" i="31"/>
  <c r="AE3" i="31" s="1"/>
  <c r="AN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V89" i="30"/>
  <c r="R89" i="30"/>
  <c r="G89" i="30"/>
  <c r="F89" i="30"/>
  <c r="V88" i="30"/>
  <c r="G88" i="30"/>
  <c r="F88" i="30"/>
  <c r="R87" i="30"/>
  <c r="G87" i="30"/>
  <c r="F87" i="30"/>
  <c r="V86" i="30"/>
  <c r="R86" i="30"/>
  <c r="G86" i="30"/>
  <c r="F86" i="30"/>
  <c r="V85" i="30"/>
  <c r="G85" i="30"/>
  <c r="F85" i="30"/>
  <c r="R84" i="30"/>
  <c r="G84" i="30"/>
  <c r="F84" i="30"/>
  <c r="V83" i="30"/>
  <c r="R83" i="30"/>
  <c r="G83" i="30"/>
  <c r="F83" i="30"/>
  <c r="V82" i="30"/>
  <c r="G82" i="30"/>
  <c r="F82" i="30"/>
  <c r="R81" i="30"/>
  <c r="G81" i="30"/>
  <c r="F81" i="30"/>
  <c r="V80" i="30"/>
  <c r="R80" i="30"/>
  <c r="G80" i="30"/>
  <c r="F80" i="30"/>
  <c r="V79" i="30"/>
  <c r="G79" i="30"/>
  <c r="F79" i="30"/>
  <c r="R78" i="30"/>
  <c r="G78" i="30"/>
  <c r="F78" i="30"/>
  <c r="V77" i="30"/>
  <c r="R77" i="30"/>
  <c r="G77" i="30"/>
  <c r="F77" i="30"/>
  <c r="V76" i="30"/>
  <c r="G76" i="30"/>
  <c r="F76" i="30"/>
  <c r="R75" i="30"/>
  <c r="G75" i="30"/>
  <c r="F75" i="30"/>
  <c r="V74" i="30"/>
  <c r="R74" i="30"/>
  <c r="G74" i="30"/>
  <c r="F74" i="30"/>
  <c r="V73" i="30"/>
  <c r="G73" i="30"/>
  <c r="F73" i="30"/>
  <c r="R72" i="30"/>
  <c r="G72" i="30"/>
  <c r="F72" i="30"/>
  <c r="V71" i="30"/>
  <c r="R71" i="30"/>
  <c r="G71" i="30"/>
  <c r="F71" i="30"/>
  <c r="V70" i="30"/>
  <c r="G70" i="30"/>
  <c r="F70" i="30"/>
  <c r="R69" i="30"/>
  <c r="G69" i="30"/>
  <c r="F69" i="30"/>
  <c r="V68" i="30"/>
  <c r="R68" i="30"/>
  <c r="G68" i="30"/>
  <c r="F68" i="30"/>
  <c r="V67" i="30"/>
  <c r="G67" i="30"/>
  <c r="F67" i="30"/>
  <c r="R66" i="30"/>
  <c r="G66" i="30"/>
  <c r="F66" i="30"/>
  <c r="V65" i="30"/>
  <c r="R65" i="30"/>
  <c r="G65" i="30"/>
  <c r="F65" i="30"/>
  <c r="V64" i="30"/>
  <c r="G64" i="30"/>
  <c r="F64" i="30"/>
  <c r="R63" i="30"/>
  <c r="G63" i="30"/>
  <c r="F63" i="30"/>
  <c r="V62" i="30"/>
  <c r="R62" i="30"/>
  <c r="G62" i="30"/>
  <c r="F62" i="30"/>
  <c r="V61" i="30"/>
  <c r="G61" i="30"/>
  <c r="F61" i="30"/>
  <c r="R60" i="30"/>
  <c r="G60" i="30"/>
  <c r="F60" i="30"/>
  <c r="V59" i="30"/>
  <c r="R59" i="30"/>
  <c r="G59" i="30"/>
  <c r="F59" i="30"/>
  <c r="V58" i="30"/>
  <c r="G58" i="30"/>
  <c r="F58" i="30"/>
  <c r="R57" i="30"/>
  <c r="G57" i="30"/>
  <c r="F57" i="30"/>
  <c r="V56" i="30"/>
  <c r="R56" i="30"/>
  <c r="G56" i="30"/>
  <c r="F56" i="30"/>
  <c r="V55" i="30"/>
  <c r="G55" i="30"/>
  <c r="F55" i="30"/>
  <c r="R54" i="30"/>
  <c r="G54" i="30"/>
  <c r="F54" i="30"/>
  <c r="V53" i="30"/>
  <c r="R53" i="30"/>
  <c r="G53" i="30"/>
  <c r="F53" i="30"/>
  <c r="V52" i="30"/>
  <c r="G52" i="30"/>
  <c r="F52" i="30"/>
  <c r="R51" i="30"/>
  <c r="G51" i="30"/>
  <c r="F51" i="30"/>
  <c r="V50" i="30"/>
  <c r="R50" i="30"/>
  <c r="G50" i="30"/>
  <c r="F50" i="30"/>
  <c r="V49" i="30"/>
  <c r="G49" i="30"/>
  <c r="F49" i="30"/>
  <c r="R48" i="30"/>
  <c r="G48" i="30"/>
  <c r="F48" i="30"/>
  <c r="V47" i="30"/>
  <c r="R47" i="30"/>
  <c r="G47" i="30"/>
  <c r="F47" i="30"/>
  <c r="V46" i="30"/>
  <c r="G46" i="30"/>
  <c r="F46" i="30"/>
  <c r="R45" i="30"/>
  <c r="G45" i="30"/>
  <c r="F45" i="30"/>
  <c r="V44" i="30"/>
  <c r="R44" i="30"/>
  <c r="G44" i="30"/>
  <c r="F44" i="30"/>
  <c r="V43" i="30"/>
  <c r="G43" i="30"/>
  <c r="F43" i="30"/>
  <c r="R42" i="30"/>
  <c r="G42" i="30"/>
  <c r="F42" i="30"/>
  <c r="V41" i="30"/>
  <c r="R41" i="30"/>
  <c r="G41" i="30"/>
  <c r="F41" i="30"/>
  <c r="V40" i="30"/>
  <c r="G40" i="30"/>
  <c r="F40" i="30"/>
  <c r="R39" i="30"/>
  <c r="G39" i="30"/>
  <c r="F39" i="30"/>
  <c r="V38" i="30"/>
  <c r="R38" i="30"/>
  <c r="G38" i="30"/>
  <c r="F38" i="30"/>
  <c r="V37" i="30"/>
  <c r="G37" i="30"/>
  <c r="F37" i="30"/>
  <c r="R36" i="30"/>
  <c r="G36" i="30"/>
  <c r="F36" i="30"/>
  <c r="V35" i="30"/>
  <c r="R35" i="30"/>
  <c r="G35" i="30"/>
  <c r="F35" i="30"/>
  <c r="V34" i="30"/>
  <c r="G34" i="30"/>
  <c r="F34" i="30"/>
  <c r="R33" i="30"/>
  <c r="G33" i="30"/>
  <c r="F33" i="30"/>
  <c r="V32" i="30"/>
  <c r="R32" i="30"/>
  <c r="G32" i="30"/>
  <c r="F32" i="30"/>
  <c r="V31" i="30"/>
  <c r="G31" i="30"/>
  <c r="F31" i="30"/>
  <c r="R30" i="30"/>
  <c r="G30" i="30"/>
  <c r="F30" i="30"/>
  <c r="V29" i="30"/>
  <c r="R29" i="30"/>
  <c r="G29" i="30"/>
  <c r="F29" i="30"/>
  <c r="V28" i="30"/>
  <c r="G28" i="30"/>
  <c r="F28" i="30"/>
  <c r="R27" i="30"/>
  <c r="G27" i="30"/>
  <c r="F27" i="30"/>
  <c r="V26" i="30"/>
  <c r="R26" i="30"/>
  <c r="G26" i="30"/>
  <c r="F26" i="30"/>
  <c r="V25" i="30"/>
  <c r="G25" i="30"/>
  <c r="F25" i="30"/>
  <c r="R24" i="30"/>
  <c r="G24" i="30"/>
  <c r="F24" i="30"/>
  <c r="V23" i="30"/>
  <c r="R23" i="30"/>
  <c r="G23" i="30"/>
  <c r="F23" i="30"/>
  <c r="V22" i="30"/>
  <c r="G22" i="30"/>
  <c r="F22" i="30"/>
  <c r="R21" i="30"/>
  <c r="G21" i="30"/>
  <c r="F21" i="30"/>
  <c r="V20" i="30"/>
  <c r="R20" i="30"/>
  <c r="G20" i="30"/>
  <c r="F20" i="30"/>
  <c r="V19" i="30"/>
  <c r="G19" i="30"/>
  <c r="F19" i="30"/>
  <c r="R18" i="30"/>
  <c r="G18" i="30"/>
  <c r="F18" i="30"/>
  <c r="V17" i="30"/>
  <c r="R17" i="30"/>
  <c r="G17" i="30"/>
  <c r="F17" i="30"/>
  <c r="V16" i="30"/>
  <c r="G16" i="30"/>
  <c r="F16" i="30"/>
  <c r="R15" i="30"/>
  <c r="G15" i="30"/>
  <c r="F15" i="30"/>
  <c r="V14" i="30"/>
  <c r="R14" i="30"/>
  <c r="G14" i="30"/>
  <c r="F14" i="30"/>
  <c r="V13" i="30"/>
  <c r="G13" i="30"/>
  <c r="F13" i="30"/>
  <c r="R12" i="30"/>
  <c r="G12" i="30"/>
  <c r="F12" i="30"/>
  <c r="C12" i="30"/>
  <c r="R11" i="30"/>
  <c r="G11" i="30"/>
  <c r="F11" i="30"/>
  <c r="V10" i="30"/>
  <c r="R10" i="30"/>
  <c r="G10" i="30"/>
  <c r="F10" i="30"/>
  <c r="C10" i="30"/>
  <c r="V87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9" i="30" s="1"/>
  <c r="R5" i="30"/>
  <c r="G5" i="30"/>
  <c r="F5" i="30"/>
  <c r="C5" i="30"/>
  <c r="W4" i="30"/>
  <c r="V4" i="30"/>
  <c r="Y4" i="30" s="1"/>
  <c r="R4" i="30"/>
  <c r="M4" i="30" a="1"/>
  <c r="M89" i="30" s="1"/>
  <c r="U89" i="30" s="1"/>
  <c r="G4" i="30"/>
  <c r="F4" i="30"/>
  <c r="AT3" i="30"/>
  <c r="R3" i="30"/>
  <c r="O3" i="30"/>
  <c r="AE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V68" i="29"/>
  <c r="R68" i="29"/>
  <c r="G68" i="29"/>
  <c r="F68" i="29"/>
  <c r="R67" i="29"/>
  <c r="G67" i="29"/>
  <c r="F67" i="29"/>
  <c r="R66" i="29"/>
  <c r="G66" i="29"/>
  <c r="F66" i="29"/>
  <c r="V65" i="29"/>
  <c r="R65" i="29"/>
  <c r="G65" i="29"/>
  <c r="F65" i="29"/>
  <c r="V64" i="29"/>
  <c r="R64" i="29"/>
  <c r="G64" i="29"/>
  <c r="F64" i="29"/>
  <c r="R63" i="29"/>
  <c r="G63" i="29"/>
  <c r="F63" i="29"/>
  <c r="V62" i="29"/>
  <c r="R62" i="29"/>
  <c r="G62" i="29"/>
  <c r="F62" i="29"/>
  <c r="V61" i="29"/>
  <c r="R61" i="29"/>
  <c r="G61" i="29"/>
  <c r="F61" i="29"/>
  <c r="R60" i="29"/>
  <c r="G60" i="29"/>
  <c r="F60" i="29"/>
  <c r="R59" i="29"/>
  <c r="G59" i="29"/>
  <c r="F59" i="29"/>
  <c r="V58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V52" i="29"/>
  <c r="R52" i="29"/>
  <c r="G52" i="29"/>
  <c r="F52" i="29"/>
  <c r="R51" i="29"/>
  <c r="G51" i="29"/>
  <c r="F51" i="29"/>
  <c r="R50" i="29"/>
  <c r="G50" i="29"/>
  <c r="F50" i="29"/>
  <c r="V49" i="29"/>
  <c r="R49" i="29"/>
  <c r="G49" i="29"/>
  <c r="F49" i="29"/>
  <c r="R48" i="29"/>
  <c r="G48" i="29"/>
  <c r="F48" i="29"/>
  <c r="V47" i="29"/>
  <c r="R47" i="29"/>
  <c r="G47" i="29"/>
  <c r="F47" i="29"/>
  <c r="V46" i="29"/>
  <c r="R46" i="29"/>
  <c r="G46" i="29"/>
  <c r="F46" i="29"/>
  <c r="R45" i="29"/>
  <c r="G45" i="29"/>
  <c r="F45" i="29"/>
  <c r="V44" i="29"/>
  <c r="R44" i="29"/>
  <c r="G44" i="29"/>
  <c r="F44" i="29"/>
  <c r="R43" i="29"/>
  <c r="G43" i="29"/>
  <c r="F43" i="29"/>
  <c r="R42" i="29"/>
  <c r="G42" i="29"/>
  <c r="F42" i="29"/>
  <c r="V41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V34" i="29"/>
  <c r="R34" i="29"/>
  <c r="G34" i="29"/>
  <c r="F34" i="29"/>
  <c r="R33" i="29"/>
  <c r="G33" i="29"/>
  <c r="F33" i="29"/>
  <c r="R32" i="29"/>
  <c r="G32" i="29"/>
  <c r="F32" i="29"/>
  <c r="V31" i="29"/>
  <c r="R31" i="29"/>
  <c r="G31" i="29"/>
  <c r="F31" i="29"/>
  <c r="R30" i="29"/>
  <c r="G30" i="29"/>
  <c r="F30" i="29"/>
  <c r="V29" i="29"/>
  <c r="R29" i="29"/>
  <c r="G29" i="29"/>
  <c r="F29" i="29"/>
  <c r="V28" i="29"/>
  <c r="R28" i="29"/>
  <c r="G28" i="29"/>
  <c r="F28" i="29"/>
  <c r="R27" i="29"/>
  <c r="G27" i="29"/>
  <c r="F27" i="29"/>
  <c r="V26" i="29"/>
  <c r="R26" i="29"/>
  <c r="G26" i="29"/>
  <c r="F26" i="29"/>
  <c r="R25" i="29"/>
  <c r="G25" i="29"/>
  <c r="F25" i="29"/>
  <c r="R24" i="29"/>
  <c r="G24" i="29"/>
  <c r="F24" i="29"/>
  <c r="V23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V16" i="29"/>
  <c r="R16" i="29"/>
  <c r="G16" i="29"/>
  <c r="F16" i="29"/>
  <c r="R15" i="29"/>
  <c r="G15" i="29"/>
  <c r="F15" i="29"/>
  <c r="R14" i="29"/>
  <c r="G14" i="29"/>
  <c r="F14" i="29"/>
  <c r="V13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8" i="29" s="1"/>
  <c r="V9" i="29"/>
  <c r="R9" i="29"/>
  <c r="G9" i="29"/>
  <c r="F9" i="29"/>
  <c r="R8" i="29"/>
  <c r="G8" i="29"/>
  <c r="F8" i="29"/>
  <c r="V7" i="29"/>
  <c r="U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U8" i="29" s="1"/>
  <c r="M7" i="29"/>
  <c r="M6" i="29"/>
  <c r="U6" i="29" s="1"/>
  <c r="M5" i="29"/>
  <c r="U5" i="29" s="1"/>
  <c r="M4" i="29" a="1"/>
  <c r="M93" i="29" s="1"/>
  <c r="U93" i="29" s="1"/>
  <c r="G4" i="29"/>
  <c r="F4" i="29"/>
  <c r="AT3" i="29"/>
  <c r="AQ3" i="29"/>
  <c r="AH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V68" i="28"/>
  <c r="G68" i="28"/>
  <c r="F68" i="28"/>
  <c r="G67" i="28"/>
  <c r="F67" i="28"/>
  <c r="V66" i="28"/>
  <c r="G66" i="28"/>
  <c r="F66" i="28"/>
  <c r="V65" i="28"/>
  <c r="G65" i="28"/>
  <c r="F65" i="28"/>
  <c r="G64" i="28"/>
  <c r="F64" i="28"/>
  <c r="V63" i="28"/>
  <c r="G63" i="28"/>
  <c r="F63" i="28"/>
  <c r="V62" i="28"/>
  <c r="G62" i="28"/>
  <c r="F62" i="28"/>
  <c r="G61" i="28"/>
  <c r="F61" i="28"/>
  <c r="V60" i="28"/>
  <c r="G60" i="28"/>
  <c r="F60" i="28"/>
  <c r="V59" i="28"/>
  <c r="G59" i="28"/>
  <c r="F59" i="28"/>
  <c r="G58" i="28"/>
  <c r="F58" i="28"/>
  <c r="V57" i="28"/>
  <c r="G57" i="28"/>
  <c r="F57" i="28"/>
  <c r="V56" i="28"/>
  <c r="G56" i="28"/>
  <c r="F56" i="28"/>
  <c r="G55" i="28"/>
  <c r="F55" i="28"/>
  <c r="V54" i="28"/>
  <c r="G54" i="28"/>
  <c r="F54" i="28"/>
  <c r="V53" i="28"/>
  <c r="G53" i="28"/>
  <c r="F53" i="28"/>
  <c r="G52" i="28"/>
  <c r="F52" i="28"/>
  <c r="V51" i="28"/>
  <c r="G51" i="28"/>
  <c r="F51" i="28"/>
  <c r="V50" i="28"/>
  <c r="G50" i="28"/>
  <c r="F50" i="28"/>
  <c r="G49" i="28"/>
  <c r="F49" i="28"/>
  <c r="V48" i="28"/>
  <c r="G48" i="28"/>
  <c r="F48" i="28"/>
  <c r="V47" i="28"/>
  <c r="G47" i="28"/>
  <c r="F47" i="28"/>
  <c r="G46" i="28"/>
  <c r="F46" i="28"/>
  <c r="V45" i="28"/>
  <c r="G45" i="28"/>
  <c r="F45" i="28"/>
  <c r="V44" i="28"/>
  <c r="G44" i="28"/>
  <c r="F44" i="28"/>
  <c r="G43" i="28"/>
  <c r="F43" i="28"/>
  <c r="V42" i="28"/>
  <c r="U42" i="28"/>
  <c r="G42" i="28"/>
  <c r="F42" i="28"/>
  <c r="V41" i="28"/>
  <c r="G41" i="28"/>
  <c r="F41" i="28"/>
  <c r="G40" i="28"/>
  <c r="F40" i="28"/>
  <c r="V39" i="28"/>
  <c r="G39" i="28"/>
  <c r="F39" i="28"/>
  <c r="V38" i="28"/>
  <c r="G38" i="28"/>
  <c r="F38" i="28"/>
  <c r="G37" i="28"/>
  <c r="F37" i="28"/>
  <c r="V36" i="28"/>
  <c r="G36" i="28"/>
  <c r="F36" i="28"/>
  <c r="V35" i="28"/>
  <c r="G35" i="28"/>
  <c r="F35" i="28"/>
  <c r="G34" i="28"/>
  <c r="F34" i="28"/>
  <c r="V33" i="28"/>
  <c r="G33" i="28"/>
  <c r="F33" i="28"/>
  <c r="V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7" i="28" s="1"/>
  <c r="V9" i="28"/>
  <c r="G9" i="28"/>
  <c r="F9" i="28"/>
  <c r="G8" i="28"/>
  <c r="F8" i="28"/>
  <c r="G7" i="28"/>
  <c r="F7" i="28"/>
  <c r="V6" i="28"/>
  <c r="G6" i="28"/>
  <c r="F6" i="28"/>
  <c r="C6" i="28"/>
  <c r="R61" i="28" s="1"/>
  <c r="V5" i="28"/>
  <c r="G5" i="28"/>
  <c r="F5" i="28"/>
  <c r="C5" i="28"/>
  <c r="Y4" i="28"/>
  <c r="W4" i="28"/>
  <c r="V4" i="28"/>
  <c r="M68" i="28"/>
  <c r="U68" i="28" s="1"/>
  <c r="M67" i="28"/>
  <c r="U67" i="28" s="1"/>
  <c r="M66" i="28"/>
  <c r="U66" i="28" s="1"/>
  <c r="M65" i="28"/>
  <c r="U65" i="28" s="1"/>
  <c r="M64" i="28"/>
  <c r="U64" i="28" s="1"/>
  <c r="M62" i="28"/>
  <c r="U62" i="28" s="1"/>
  <c r="M61" i="28"/>
  <c r="U61" i="28" s="1"/>
  <c r="M60" i="28"/>
  <c r="U60" i="28" s="1"/>
  <c r="M59" i="28"/>
  <c r="U59" i="28" s="1"/>
  <c r="M58" i="28"/>
  <c r="U58" i="28" s="1"/>
  <c r="M56" i="28"/>
  <c r="U56" i="28" s="1"/>
  <c r="M55" i="28"/>
  <c r="U55" i="28" s="1"/>
  <c r="M54" i="28"/>
  <c r="U54" i="28" s="1"/>
  <c r="M53" i="28"/>
  <c r="U53" i="28" s="1"/>
  <c r="M52" i="28"/>
  <c r="U52" i="28" s="1"/>
  <c r="M50" i="28"/>
  <c r="U50" i="28" s="1"/>
  <c r="M49" i="28"/>
  <c r="U49" i="28" s="1"/>
  <c r="M48" i="28"/>
  <c r="U48" i="28" s="1"/>
  <c r="M47" i="28"/>
  <c r="U47" i="28" s="1"/>
  <c r="M46" i="28"/>
  <c r="U46" i="28" s="1"/>
  <c r="M44" i="28"/>
  <c r="U44" i="28" s="1"/>
  <c r="M43" i="28"/>
  <c r="U43" i="28" s="1"/>
  <c r="M42" i="28"/>
  <c r="M41" i="28"/>
  <c r="U41" i="28" s="1"/>
  <c r="M40" i="28"/>
  <c r="U40" i="28" s="1"/>
  <c r="M38" i="28"/>
  <c r="U38" i="28" s="1"/>
  <c r="M37" i="28"/>
  <c r="U37" i="28" s="1"/>
  <c r="M36" i="28"/>
  <c r="U36" i="28" s="1"/>
  <c r="M35" i="28"/>
  <c r="U35" i="28" s="1"/>
  <c r="M34" i="28"/>
  <c r="U34" i="28" s="1"/>
  <c r="M32" i="28"/>
  <c r="U32" i="28" s="1"/>
  <c r="M31" i="28"/>
  <c r="U31" i="28" s="1"/>
  <c r="M30" i="28"/>
  <c r="U30" i="28" s="1"/>
  <c r="M29" i="28"/>
  <c r="U29" i="28" s="1"/>
  <c r="M28" i="28"/>
  <c r="U28" i="28" s="1"/>
  <c r="M26" i="28"/>
  <c r="U26" i="28" s="1"/>
  <c r="M25" i="28"/>
  <c r="U25" i="28" s="1"/>
  <c r="M24" i="28"/>
  <c r="U24" i="28" s="1"/>
  <c r="M23" i="28"/>
  <c r="U23" i="28" s="1"/>
  <c r="M22" i="28"/>
  <c r="U22" i="28" s="1"/>
  <c r="M20" i="28"/>
  <c r="U20" i="28" s="1"/>
  <c r="M19" i="28"/>
  <c r="U19" i="28" s="1"/>
  <c r="M18" i="28"/>
  <c r="U18" i="28" s="1"/>
  <c r="M17" i="28"/>
  <c r="U17" i="28" s="1"/>
  <c r="M16" i="28"/>
  <c r="U16" i="28" s="1"/>
  <c r="M14" i="28"/>
  <c r="U14" i="28" s="1"/>
  <c r="M13" i="28"/>
  <c r="U13" i="28" s="1"/>
  <c r="M12" i="28"/>
  <c r="U12" i="28" s="1"/>
  <c r="M11" i="28"/>
  <c r="U11" i="28" s="1"/>
  <c r="M10" i="28"/>
  <c r="U10" i="28" s="1"/>
  <c r="M8" i="28"/>
  <c r="U8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R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G78" i="27"/>
  <c r="F78" i="27"/>
  <c r="G77" i="27"/>
  <c r="F77" i="27"/>
  <c r="V76" i="27"/>
  <c r="G76" i="27"/>
  <c r="F76" i="27"/>
  <c r="G75" i="27"/>
  <c r="F75" i="27"/>
  <c r="V74" i="27"/>
  <c r="G74" i="27"/>
  <c r="F74" i="27"/>
  <c r="V73" i="27"/>
  <c r="G73" i="27"/>
  <c r="F73" i="27"/>
  <c r="G72" i="27"/>
  <c r="F72" i="27"/>
  <c r="V71" i="27"/>
  <c r="G71" i="27"/>
  <c r="F71" i="27"/>
  <c r="G70" i="27"/>
  <c r="F70" i="27"/>
  <c r="G69" i="27"/>
  <c r="F69" i="27"/>
  <c r="G68" i="27"/>
  <c r="F68" i="27"/>
  <c r="V67" i="27"/>
  <c r="G67" i="27"/>
  <c r="F67" i="27"/>
  <c r="G66" i="27"/>
  <c r="F66" i="27"/>
  <c r="V65" i="27"/>
  <c r="G65" i="27"/>
  <c r="F65" i="27"/>
  <c r="V64" i="27"/>
  <c r="G64" i="27"/>
  <c r="F64" i="27"/>
  <c r="G63" i="27"/>
  <c r="F63" i="27"/>
  <c r="G62" i="27"/>
  <c r="F62" i="27"/>
  <c r="G61" i="27"/>
  <c r="F61" i="27"/>
  <c r="V60" i="27"/>
  <c r="G60" i="27"/>
  <c r="F60" i="27"/>
  <c r="V59" i="27"/>
  <c r="G59" i="27"/>
  <c r="F59" i="27"/>
  <c r="G58" i="27"/>
  <c r="F58" i="27"/>
  <c r="V57" i="27"/>
  <c r="G57" i="27"/>
  <c r="F57" i="27"/>
  <c r="V56" i="27"/>
  <c r="G56" i="27"/>
  <c r="F56" i="27"/>
  <c r="G55" i="27"/>
  <c r="F55" i="27"/>
  <c r="V54" i="27"/>
  <c r="G54" i="27"/>
  <c r="F54" i="27"/>
  <c r="V53" i="27"/>
  <c r="G53" i="27"/>
  <c r="F53" i="27"/>
  <c r="G52" i="27"/>
  <c r="F52" i="27"/>
  <c r="V51" i="27"/>
  <c r="G51" i="27"/>
  <c r="F51" i="27"/>
  <c r="V50" i="27"/>
  <c r="G50" i="27"/>
  <c r="F50" i="27"/>
  <c r="G49" i="27"/>
  <c r="F49" i="27"/>
  <c r="V48" i="27"/>
  <c r="G48" i="27"/>
  <c r="F48" i="27"/>
  <c r="V47" i="27"/>
  <c r="G47" i="27"/>
  <c r="F47" i="27"/>
  <c r="G46" i="27"/>
  <c r="F46" i="27"/>
  <c r="V45" i="27"/>
  <c r="G45" i="27"/>
  <c r="F45" i="27"/>
  <c r="V44" i="27"/>
  <c r="G44" i="27"/>
  <c r="F44" i="27"/>
  <c r="G43" i="27"/>
  <c r="F43" i="27"/>
  <c r="V42" i="27"/>
  <c r="G42" i="27"/>
  <c r="F42" i="27"/>
  <c r="V41" i="27"/>
  <c r="G41" i="27"/>
  <c r="F41" i="27"/>
  <c r="G40" i="27"/>
  <c r="F40" i="27"/>
  <c r="V39" i="27"/>
  <c r="G39" i="27"/>
  <c r="F39" i="27"/>
  <c r="V38" i="27"/>
  <c r="G38" i="27"/>
  <c r="F38" i="27"/>
  <c r="G37" i="27"/>
  <c r="F37" i="27"/>
  <c r="V36" i="27"/>
  <c r="G36" i="27"/>
  <c r="F36" i="27"/>
  <c r="V35" i="27"/>
  <c r="G35" i="27"/>
  <c r="F35" i="27"/>
  <c r="G34" i="27"/>
  <c r="F34" i="27"/>
  <c r="V33" i="27"/>
  <c r="G33" i="27"/>
  <c r="F33" i="27"/>
  <c r="V32" i="27"/>
  <c r="G32" i="27"/>
  <c r="F32" i="27"/>
  <c r="G31" i="27"/>
  <c r="F31" i="27"/>
  <c r="V30" i="27"/>
  <c r="G30" i="27"/>
  <c r="F30" i="27"/>
  <c r="V29" i="27"/>
  <c r="G29" i="27"/>
  <c r="F29" i="27"/>
  <c r="V28" i="27"/>
  <c r="G28" i="27"/>
  <c r="F28" i="27"/>
  <c r="V27" i="27"/>
  <c r="G27" i="27"/>
  <c r="F27" i="27"/>
  <c r="V26" i="27"/>
  <c r="G26" i="27"/>
  <c r="F26" i="27"/>
  <c r="V25" i="27"/>
  <c r="G25" i="27"/>
  <c r="F25" i="27"/>
  <c r="V24" i="27"/>
  <c r="G24" i="27"/>
  <c r="F24" i="27"/>
  <c r="V23" i="27"/>
  <c r="G23" i="27"/>
  <c r="F23" i="27"/>
  <c r="V22" i="27"/>
  <c r="G22" i="27"/>
  <c r="F22" i="27"/>
  <c r="V21" i="27"/>
  <c r="G21" i="27"/>
  <c r="F21" i="27"/>
  <c r="V20" i="27"/>
  <c r="G20" i="27"/>
  <c r="F20" i="27"/>
  <c r="V19" i="27"/>
  <c r="G19" i="27"/>
  <c r="F19" i="27"/>
  <c r="V18" i="27"/>
  <c r="G18" i="27"/>
  <c r="F18" i="27"/>
  <c r="V17" i="27"/>
  <c r="G17" i="27"/>
  <c r="F17" i="27"/>
  <c r="V16" i="27"/>
  <c r="G16" i="27"/>
  <c r="F16" i="27"/>
  <c r="V15" i="27"/>
  <c r="G15" i="27"/>
  <c r="F15" i="27"/>
  <c r="V14" i="27"/>
  <c r="G14" i="27"/>
  <c r="F14" i="27"/>
  <c r="V13" i="27"/>
  <c r="G13" i="27"/>
  <c r="F13" i="27"/>
  <c r="V12" i="27"/>
  <c r="G12" i="27"/>
  <c r="F12" i="27"/>
  <c r="C12" i="27"/>
  <c r="V11" i="27"/>
  <c r="G11" i="27"/>
  <c r="F11" i="27"/>
  <c r="V10" i="27"/>
  <c r="G10" i="27"/>
  <c r="F10" i="27"/>
  <c r="C10" i="27"/>
  <c r="V9" i="27"/>
  <c r="G9" i="27"/>
  <c r="F9" i="27"/>
  <c r="V8" i="27"/>
  <c r="G8" i="27"/>
  <c r="F8" i="27"/>
  <c r="V7" i="27"/>
  <c r="G7" i="27"/>
  <c r="F7" i="27"/>
  <c r="V6" i="27"/>
  <c r="G6" i="27"/>
  <c r="F6" i="27"/>
  <c r="C6" i="27"/>
  <c r="R63" i="27" s="1"/>
  <c r="V5" i="27"/>
  <c r="G5" i="27"/>
  <c r="F5" i="27"/>
  <c r="C5" i="27"/>
  <c r="W4" i="27"/>
  <c r="V4" i="27"/>
  <c r="Y4" i="27" s="1"/>
  <c r="M4" i="27" a="1"/>
  <c r="M79" i="27" s="1"/>
  <c r="U79" i="27" s="1"/>
  <c r="G4" i="27"/>
  <c r="F4" i="27"/>
  <c r="AT3" i="27"/>
  <c r="O3" i="27"/>
  <c r="AE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G89" i="26"/>
  <c r="F89" i="26"/>
  <c r="G88" i="26"/>
  <c r="F88" i="26"/>
  <c r="G87" i="26"/>
  <c r="F87" i="26"/>
  <c r="G86" i="26"/>
  <c r="F86" i="26"/>
  <c r="G85" i="26"/>
  <c r="F85" i="26"/>
  <c r="G84" i="26"/>
  <c r="F84" i="26"/>
  <c r="G83" i="26"/>
  <c r="F83" i="26"/>
  <c r="G82" i="26"/>
  <c r="F82" i="26"/>
  <c r="G81" i="26"/>
  <c r="F81" i="26"/>
  <c r="G80" i="26"/>
  <c r="F80" i="26"/>
  <c r="G79" i="26"/>
  <c r="F79" i="26"/>
  <c r="V78" i="26"/>
  <c r="G78" i="26"/>
  <c r="F78" i="26"/>
  <c r="G77" i="26"/>
  <c r="F77" i="26"/>
  <c r="G76" i="26"/>
  <c r="F76" i="26"/>
  <c r="V75" i="26"/>
  <c r="G75" i="26"/>
  <c r="F75" i="26"/>
  <c r="G74" i="26"/>
  <c r="F74" i="26"/>
  <c r="G73" i="26"/>
  <c r="F73" i="26"/>
  <c r="V72" i="26"/>
  <c r="G72" i="26"/>
  <c r="H72" i="26" s="1"/>
  <c r="I72" i="26" s="1"/>
  <c r="J72" i="26" s="1"/>
  <c r="F72" i="26"/>
  <c r="G71" i="26"/>
  <c r="F71" i="26"/>
  <c r="G70" i="26"/>
  <c r="F70" i="26"/>
  <c r="V69" i="26"/>
  <c r="G69" i="26"/>
  <c r="F69" i="26"/>
  <c r="G68" i="26"/>
  <c r="F68" i="26"/>
  <c r="G67" i="26"/>
  <c r="F67" i="26"/>
  <c r="V66" i="26"/>
  <c r="G66" i="26"/>
  <c r="F66" i="26"/>
  <c r="G65" i="26"/>
  <c r="F65" i="26"/>
  <c r="G64" i="26"/>
  <c r="H64" i="26" s="1"/>
  <c r="I64" i="26" s="1"/>
  <c r="J64" i="26" s="1"/>
  <c r="F64" i="26"/>
  <c r="V63" i="26"/>
  <c r="G63" i="26"/>
  <c r="F63" i="26"/>
  <c r="G62" i="26"/>
  <c r="F62" i="26"/>
  <c r="G61" i="26"/>
  <c r="F61" i="26"/>
  <c r="V60" i="26"/>
  <c r="G60" i="26"/>
  <c r="F60" i="26"/>
  <c r="G59" i="26"/>
  <c r="F59" i="26"/>
  <c r="G58" i="26"/>
  <c r="F58" i="26"/>
  <c r="V57" i="26"/>
  <c r="G57" i="26"/>
  <c r="F57" i="26"/>
  <c r="G56" i="26"/>
  <c r="F56" i="26"/>
  <c r="G55" i="26"/>
  <c r="F55" i="26"/>
  <c r="V54" i="26"/>
  <c r="G54" i="26"/>
  <c r="H54" i="26" s="1"/>
  <c r="I54" i="26" s="1"/>
  <c r="J54" i="26" s="1"/>
  <c r="F54" i="26"/>
  <c r="G53" i="26"/>
  <c r="F53" i="26"/>
  <c r="G52" i="26"/>
  <c r="F52" i="26"/>
  <c r="V51" i="26"/>
  <c r="G51" i="26"/>
  <c r="F51" i="26"/>
  <c r="G50" i="26"/>
  <c r="F50" i="26"/>
  <c r="G49" i="26"/>
  <c r="F49" i="26"/>
  <c r="V48" i="26"/>
  <c r="G48" i="26"/>
  <c r="F48" i="26"/>
  <c r="G47" i="26"/>
  <c r="F47" i="26"/>
  <c r="G46" i="26"/>
  <c r="H46" i="26" s="1"/>
  <c r="I46" i="26" s="1"/>
  <c r="J46" i="26" s="1"/>
  <c r="F46" i="26"/>
  <c r="V45" i="26"/>
  <c r="G45" i="26"/>
  <c r="F45" i="26"/>
  <c r="G44" i="26"/>
  <c r="F44" i="26"/>
  <c r="G43" i="26"/>
  <c r="F43" i="26"/>
  <c r="V42" i="26"/>
  <c r="G42" i="26"/>
  <c r="F42" i="26"/>
  <c r="G41" i="26"/>
  <c r="F41" i="26"/>
  <c r="G40" i="26"/>
  <c r="F40" i="26"/>
  <c r="V39" i="26"/>
  <c r="G39" i="26"/>
  <c r="F39" i="26"/>
  <c r="G38" i="26"/>
  <c r="F38" i="26"/>
  <c r="G37" i="26"/>
  <c r="F37" i="26"/>
  <c r="V36" i="26"/>
  <c r="G36" i="26"/>
  <c r="H36" i="26" s="1"/>
  <c r="I36" i="26" s="1"/>
  <c r="J36" i="26" s="1"/>
  <c r="F36" i="26"/>
  <c r="G35" i="26"/>
  <c r="F35" i="26"/>
  <c r="G34" i="26"/>
  <c r="F34" i="26"/>
  <c r="V33" i="26"/>
  <c r="G33" i="26"/>
  <c r="F33" i="26"/>
  <c r="G32" i="26"/>
  <c r="F32" i="26"/>
  <c r="G31" i="26"/>
  <c r="F31" i="26"/>
  <c r="V30" i="26"/>
  <c r="G30" i="26"/>
  <c r="F30" i="26"/>
  <c r="G29" i="26"/>
  <c r="F29" i="26"/>
  <c r="G28" i="26"/>
  <c r="H28" i="26" s="1"/>
  <c r="I28" i="26" s="1"/>
  <c r="J28" i="26" s="1"/>
  <c r="F28" i="26"/>
  <c r="V27" i="26"/>
  <c r="G27" i="26"/>
  <c r="F27" i="26"/>
  <c r="G26" i="26"/>
  <c r="F26" i="26"/>
  <c r="G25" i="26"/>
  <c r="F25" i="26"/>
  <c r="V24" i="26"/>
  <c r="G24" i="26"/>
  <c r="F24" i="26"/>
  <c r="G23" i="26"/>
  <c r="F23" i="26"/>
  <c r="G22" i="26"/>
  <c r="F22" i="26"/>
  <c r="V21" i="26"/>
  <c r="G21" i="26"/>
  <c r="F21" i="26"/>
  <c r="G20" i="26"/>
  <c r="F20" i="26"/>
  <c r="G19" i="26"/>
  <c r="F19" i="26"/>
  <c r="V18" i="26"/>
  <c r="G18" i="26"/>
  <c r="H18" i="26" s="1"/>
  <c r="I18" i="26" s="1"/>
  <c r="J18" i="26" s="1"/>
  <c r="F18" i="26"/>
  <c r="G17" i="26"/>
  <c r="F17" i="26"/>
  <c r="G16" i="26"/>
  <c r="F16" i="26"/>
  <c r="V15" i="26"/>
  <c r="G15" i="26"/>
  <c r="F15" i="26"/>
  <c r="G14" i="26"/>
  <c r="F14" i="26"/>
  <c r="G13" i="26"/>
  <c r="F13" i="26"/>
  <c r="V12" i="26"/>
  <c r="G12" i="26"/>
  <c r="F12" i="26"/>
  <c r="C12" i="26"/>
  <c r="V11" i="26"/>
  <c r="G11" i="26"/>
  <c r="F11" i="26"/>
  <c r="G10" i="26"/>
  <c r="F10" i="26"/>
  <c r="C10" i="26"/>
  <c r="V89" i="26" s="1"/>
  <c r="V9" i="26"/>
  <c r="G9" i="26"/>
  <c r="F9" i="26"/>
  <c r="G8" i="26"/>
  <c r="F8" i="26"/>
  <c r="G7" i="26"/>
  <c r="F7" i="26"/>
  <c r="V6" i="26"/>
  <c r="G6" i="26"/>
  <c r="F6" i="26"/>
  <c r="C6" i="26"/>
  <c r="R87" i="26" s="1"/>
  <c r="V5" i="26"/>
  <c r="G5" i="26"/>
  <c r="F5" i="26"/>
  <c r="C5" i="26"/>
  <c r="W4" i="26"/>
  <c r="M88" i="26"/>
  <c r="U88" i="26" s="1"/>
  <c r="M86" i="26"/>
  <c r="U86" i="26" s="1"/>
  <c r="M85" i="26"/>
  <c r="U85" i="26" s="1"/>
  <c r="M84" i="26"/>
  <c r="U84" i="26" s="1"/>
  <c r="M82" i="26"/>
  <c r="U82" i="26" s="1"/>
  <c r="M80" i="26"/>
  <c r="U80" i="26" s="1"/>
  <c r="M79" i="26"/>
  <c r="U79" i="26" s="1"/>
  <c r="M78" i="26"/>
  <c r="U78" i="26" s="1"/>
  <c r="M76" i="26"/>
  <c r="U76" i="26" s="1"/>
  <c r="M74" i="26"/>
  <c r="U74" i="26" s="1"/>
  <c r="M73" i="26"/>
  <c r="U73" i="26" s="1"/>
  <c r="M72" i="26"/>
  <c r="U72" i="26" s="1"/>
  <c r="M70" i="26"/>
  <c r="U70" i="26" s="1"/>
  <c r="M68" i="26"/>
  <c r="U68" i="26" s="1"/>
  <c r="M67" i="26"/>
  <c r="U67" i="26" s="1"/>
  <c r="M66" i="26"/>
  <c r="U66" i="26" s="1"/>
  <c r="M64" i="26"/>
  <c r="U64" i="26" s="1"/>
  <c r="M62" i="26"/>
  <c r="U62" i="26" s="1"/>
  <c r="M61" i="26"/>
  <c r="U61" i="26" s="1"/>
  <c r="M60" i="26"/>
  <c r="U60" i="26" s="1"/>
  <c r="M58" i="26"/>
  <c r="U58" i="26" s="1"/>
  <c r="M56" i="26"/>
  <c r="U56" i="26" s="1"/>
  <c r="M55" i="26"/>
  <c r="U55" i="26" s="1"/>
  <c r="M54" i="26"/>
  <c r="U54" i="26" s="1"/>
  <c r="M52" i="26"/>
  <c r="U52" i="26" s="1"/>
  <c r="M50" i="26"/>
  <c r="U50" i="26" s="1"/>
  <c r="M49" i="26"/>
  <c r="U49" i="26" s="1"/>
  <c r="M48" i="26"/>
  <c r="U48" i="26" s="1"/>
  <c r="M46" i="26"/>
  <c r="U46" i="26" s="1"/>
  <c r="M44" i="26"/>
  <c r="U44" i="26" s="1"/>
  <c r="M43" i="26"/>
  <c r="U43" i="26" s="1"/>
  <c r="M42" i="26"/>
  <c r="U42" i="26" s="1"/>
  <c r="M40" i="26"/>
  <c r="U40" i="26" s="1"/>
  <c r="M38" i="26"/>
  <c r="U38" i="26" s="1"/>
  <c r="M37" i="26"/>
  <c r="U37" i="26" s="1"/>
  <c r="M36" i="26"/>
  <c r="U36" i="26" s="1"/>
  <c r="M34" i="26"/>
  <c r="U34" i="26" s="1"/>
  <c r="M32" i="26"/>
  <c r="U32" i="26" s="1"/>
  <c r="M31" i="26"/>
  <c r="U31" i="26" s="1"/>
  <c r="M30" i="26"/>
  <c r="U30" i="26" s="1"/>
  <c r="M28" i="26"/>
  <c r="U28" i="26" s="1"/>
  <c r="M26" i="26"/>
  <c r="U26" i="26" s="1"/>
  <c r="M25" i="26"/>
  <c r="U25" i="26" s="1"/>
  <c r="M24" i="26"/>
  <c r="U24" i="26" s="1"/>
  <c r="M22" i="26"/>
  <c r="U22" i="26" s="1"/>
  <c r="M20" i="26"/>
  <c r="U20" i="26" s="1"/>
  <c r="M19" i="26"/>
  <c r="U19" i="26" s="1"/>
  <c r="M18" i="26"/>
  <c r="U18" i="26" s="1"/>
  <c r="M16" i="26"/>
  <c r="U16" i="26" s="1"/>
  <c r="M14" i="26"/>
  <c r="U14" i="26" s="1"/>
  <c r="M13" i="26"/>
  <c r="U13" i="26" s="1"/>
  <c r="M12" i="26"/>
  <c r="U12" i="26" s="1"/>
  <c r="M10" i="26"/>
  <c r="U10" i="26" s="1"/>
  <c r="M8" i="26"/>
  <c r="U8" i="26" s="1"/>
  <c r="M7" i="26"/>
  <c r="U7" i="26" s="1"/>
  <c r="M6" i="26"/>
  <c r="U6" i="26" s="1"/>
  <c r="M4" i="26"/>
  <c r="U4" i="26" s="1"/>
  <c r="X4" i="26" s="1"/>
  <c r="M4" i="26" a="1"/>
  <c r="M87" i="26" s="1"/>
  <c r="U87" i="26" s="1"/>
  <c r="G4" i="26"/>
  <c r="F4" i="26"/>
  <c r="AT3" i="26"/>
  <c r="O3" i="26"/>
  <c r="AE3" i="26" s="1"/>
  <c r="V98" i="25"/>
  <c r="S98" i="25"/>
  <c r="R98" i="25"/>
  <c r="G98" i="25"/>
  <c r="F98" i="25"/>
  <c r="V97" i="25"/>
  <c r="R97" i="25"/>
  <c r="G97" i="25"/>
  <c r="H97" i="25" s="1"/>
  <c r="I97" i="25" s="1"/>
  <c r="J97" i="25" s="1"/>
  <c r="F97" i="25"/>
  <c r="V96" i="25"/>
  <c r="R96" i="25"/>
  <c r="G96" i="25"/>
  <c r="H96" i="25" s="1"/>
  <c r="I96" i="25" s="1"/>
  <c r="J96" i="25" s="1"/>
  <c r="F96" i="25"/>
  <c r="V95" i="25"/>
  <c r="R95" i="25"/>
  <c r="G95" i="25"/>
  <c r="F95" i="25"/>
  <c r="V94" i="25"/>
  <c r="R94" i="25"/>
  <c r="G94" i="25"/>
  <c r="H94" i="25" s="1"/>
  <c r="I94" i="25" s="1"/>
  <c r="J94" i="25" s="1"/>
  <c r="F94" i="25"/>
  <c r="V93" i="25"/>
  <c r="R93" i="25"/>
  <c r="G93" i="25"/>
  <c r="H93" i="25" s="1"/>
  <c r="I93" i="25" s="1"/>
  <c r="J93" i="25" s="1"/>
  <c r="F93" i="25"/>
  <c r="V92" i="25"/>
  <c r="R92" i="25"/>
  <c r="G92" i="25"/>
  <c r="F92" i="25"/>
  <c r="V91" i="25"/>
  <c r="R91" i="25"/>
  <c r="G91" i="25"/>
  <c r="H91" i="25" s="1"/>
  <c r="I91" i="25" s="1"/>
  <c r="J91" i="25" s="1"/>
  <c r="F91" i="25"/>
  <c r="V90" i="25"/>
  <c r="R90" i="25"/>
  <c r="G90" i="25"/>
  <c r="H90" i="25" s="1"/>
  <c r="I90" i="25" s="1"/>
  <c r="J90" i="25" s="1"/>
  <c r="F90" i="25"/>
  <c r="V89" i="25"/>
  <c r="R89" i="25"/>
  <c r="G89" i="25"/>
  <c r="F89" i="25"/>
  <c r="V88" i="25"/>
  <c r="R88" i="25"/>
  <c r="G88" i="25"/>
  <c r="H88" i="25" s="1"/>
  <c r="I88" i="25" s="1"/>
  <c r="J88" i="25" s="1"/>
  <c r="F88" i="25"/>
  <c r="V87" i="25"/>
  <c r="R87" i="25"/>
  <c r="G87" i="25"/>
  <c r="H87" i="25" s="1"/>
  <c r="I87" i="25" s="1"/>
  <c r="J87" i="25" s="1"/>
  <c r="F87" i="25"/>
  <c r="V86" i="25"/>
  <c r="R86" i="25"/>
  <c r="G86" i="25"/>
  <c r="F86" i="25"/>
  <c r="V85" i="25"/>
  <c r="R85" i="25"/>
  <c r="G85" i="25"/>
  <c r="H85" i="25" s="1"/>
  <c r="I85" i="25" s="1"/>
  <c r="J85" i="25" s="1"/>
  <c r="F85" i="25"/>
  <c r="V84" i="25"/>
  <c r="R84" i="25"/>
  <c r="G84" i="25"/>
  <c r="H84" i="25" s="1"/>
  <c r="I84" i="25" s="1"/>
  <c r="J84" i="25" s="1"/>
  <c r="F84" i="25"/>
  <c r="V83" i="25"/>
  <c r="R83" i="25"/>
  <c r="G83" i="25"/>
  <c r="F83" i="25"/>
  <c r="V82" i="25"/>
  <c r="R82" i="25"/>
  <c r="G82" i="25"/>
  <c r="H82" i="25" s="1"/>
  <c r="I82" i="25" s="1"/>
  <c r="J82" i="25" s="1"/>
  <c r="F82" i="25"/>
  <c r="V81" i="25"/>
  <c r="R81" i="25"/>
  <c r="G81" i="25"/>
  <c r="H81" i="25" s="1"/>
  <c r="I81" i="25" s="1"/>
  <c r="J81" i="25" s="1"/>
  <c r="F81" i="25"/>
  <c r="V80" i="25"/>
  <c r="R80" i="25"/>
  <c r="G80" i="25"/>
  <c r="F80" i="25"/>
  <c r="V79" i="25"/>
  <c r="R79" i="25"/>
  <c r="G79" i="25"/>
  <c r="H79" i="25" s="1"/>
  <c r="I79" i="25" s="1"/>
  <c r="J79" i="25" s="1"/>
  <c r="F79" i="25"/>
  <c r="V78" i="25"/>
  <c r="R78" i="25"/>
  <c r="G78" i="25"/>
  <c r="H78" i="25" s="1"/>
  <c r="I78" i="25" s="1"/>
  <c r="J78" i="25" s="1"/>
  <c r="F78" i="25"/>
  <c r="V77" i="25"/>
  <c r="R77" i="25"/>
  <c r="G77" i="25"/>
  <c r="F77" i="25"/>
  <c r="V76" i="25"/>
  <c r="R76" i="25"/>
  <c r="G76" i="25"/>
  <c r="H76" i="25" s="1"/>
  <c r="I76" i="25" s="1"/>
  <c r="J76" i="25" s="1"/>
  <c r="F76" i="25"/>
  <c r="V75" i="25"/>
  <c r="R75" i="25"/>
  <c r="G75" i="25"/>
  <c r="H75" i="25" s="1"/>
  <c r="I75" i="25" s="1"/>
  <c r="J75" i="25" s="1"/>
  <c r="F75" i="25"/>
  <c r="V74" i="25"/>
  <c r="R74" i="25"/>
  <c r="G74" i="25"/>
  <c r="F74" i="25"/>
  <c r="V73" i="25"/>
  <c r="R73" i="25"/>
  <c r="G73" i="25"/>
  <c r="H73" i="25" s="1"/>
  <c r="I73" i="25" s="1"/>
  <c r="J73" i="25" s="1"/>
  <c r="F73" i="25"/>
  <c r="V72" i="25"/>
  <c r="R72" i="25"/>
  <c r="G72" i="25"/>
  <c r="H72" i="25" s="1"/>
  <c r="I72" i="25" s="1"/>
  <c r="J72" i="25" s="1"/>
  <c r="F72" i="25"/>
  <c r="V71" i="25"/>
  <c r="R71" i="25"/>
  <c r="G71" i="25"/>
  <c r="F71" i="25"/>
  <c r="V70" i="25"/>
  <c r="R70" i="25"/>
  <c r="G70" i="25"/>
  <c r="H70" i="25" s="1"/>
  <c r="I70" i="25" s="1"/>
  <c r="J70" i="25" s="1"/>
  <c r="F70" i="25"/>
  <c r="V69" i="25"/>
  <c r="R69" i="25"/>
  <c r="G69" i="25"/>
  <c r="H69" i="25" s="1"/>
  <c r="I69" i="25" s="1"/>
  <c r="J69" i="25" s="1"/>
  <c r="F69" i="25"/>
  <c r="V68" i="25"/>
  <c r="R68" i="25"/>
  <c r="G68" i="25"/>
  <c r="F68" i="25"/>
  <c r="V67" i="25"/>
  <c r="R67" i="25"/>
  <c r="G67" i="25"/>
  <c r="H67" i="25" s="1"/>
  <c r="I67" i="25" s="1"/>
  <c r="J67" i="25" s="1"/>
  <c r="F67" i="25"/>
  <c r="V66" i="25"/>
  <c r="R66" i="25"/>
  <c r="G66" i="25"/>
  <c r="H66" i="25" s="1"/>
  <c r="I66" i="25" s="1"/>
  <c r="J66" i="25" s="1"/>
  <c r="F66" i="25"/>
  <c r="V65" i="25"/>
  <c r="R65" i="25"/>
  <c r="G65" i="25"/>
  <c r="F65" i="25"/>
  <c r="V64" i="25"/>
  <c r="R64" i="25"/>
  <c r="G64" i="25"/>
  <c r="H64" i="25" s="1"/>
  <c r="I64" i="25" s="1"/>
  <c r="J64" i="25" s="1"/>
  <c r="F64" i="25"/>
  <c r="V63" i="25"/>
  <c r="R63" i="25"/>
  <c r="G63" i="25"/>
  <c r="H63" i="25" s="1"/>
  <c r="I63" i="25" s="1"/>
  <c r="J63" i="25" s="1"/>
  <c r="F63" i="25"/>
  <c r="V62" i="25"/>
  <c r="R62" i="25"/>
  <c r="G62" i="25"/>
  <c r="F62" i="25"/>
  <c r="V61" i="25"/>
  <c r="R61" i="25"/>
  <c r="G61" i="25"/>
  <c r="H61" i="25" s="1"/>
  <c r="I61" i="25" s="1"/>
  <c r="J61" i="25" s="1"/>
  <c r="F61" i="25"/>
  <c r="V60" i="25"/>
  <c r="R60" i="25"/>
  <c r="G60" i="25"/>
  <c r="H60" i="25" s="1"/>
  <c r="I60" i="25" s="1"/>
  <c r="J60" i="25" s="1"/>
  <c r="F60" i="25"/>
  <c r="V59" i="25"/>
  <c r="R59" i="25"/>
  <c r="G59" i="25"/>
  <c r="F59" i="25"/>
  <c r="V58" i="25"/>
  <c r="R58" i="25"/>
  <c r="G58" i="25"/>
  <c r="H58" i="25" s="1"/>
  <c r="I58" i="25" s="1"/>
  <c r="J58" i="25" s="1"/>
  <c r="F58" i="25"/>
  <c r="V57" i="25"/>
  <c r="R57" i="25"/>
  <c r="G57" i="25"/>
  <c r="H57" i="25" s="1"/>
  <c r="I57" i="25" s="1"/>
  <c r="J57" i="25" s="1"/>
  <c r="F57" i="25"/>
  <c r="V56" i="25"/>
  <c r="R56" i="25"/>
  <c r="G56" i="25"/>
  <c r="F56" i="25"/>
  <c r="V55" i="25"/>
  <c r="R55" i="25"/>
  <c r="G55" i="25"/>
  <c r="H55" i="25" s="1"/>
  <c r="I55" i="25" s="1"/>
  <c r="J55" i="25" s="1"/>
  <c r="F55" i="25"/>
  <c r="V54" i="25"/>
  <c r="R54" i="25"/>
  <c r="G54" i="25"/>
  <c r="H54" i="25" s="1"/>
  <c r="I54" i="25" s="1"/>
  <c r="J54" i="25" s="1"/>
  <c r="F54" i="25"/>
  <c r="V53" i="25"/>
  <c r="R53" i="25"/>
  <c r="G53" i="25"/>
  <c r="F53" i="25"/>
  <c r="V52" i="25"/>
  <c r="R52" i="25"/>
  <c r="G52" i="25"/>
  <c r="H52" i="25" s="1"/>
  <c r="I52" i="25" s="1"/>
  <c r="J52" i="25" s="1"/>
  <c r="F52" i="25"/>
  <c r="V51" i="25"/>
  <c r="R51" i="25"/>
  <c r="G51" i="25"/>
  <c r="H51" i="25" s="1"/>
  <c r="I51" i="25" s="1"/>
  <c r="J51" i="25" s="1"/>
  <c r="F51" i="25"/>
  <c r="V50" i="25"/>
  <c r="R50" i="25"/>
  <c r="G50" i="25"/>
  <c r="F50" i="25"/>
  <c r="V49" i="25"/>
  <c r="R49" i="25"/>
  <c r="G49" i="25"/>
  <c r="H49" i="25" s="1"/>
  <c r="I49" i="25" s="1"/>
  <c r="J49" i="25" s="1"/>
  <c r="F49" i="25"/>
  <c r="V48" i="25"/>
  <c r="R48" i="25"/>
  <c r="G48" i="25"/>
  <c r="H48" i="25" s="1"/>
  <c r="I48" i="25" s="1"/>
  <c r="J48" i="25" s="1"/>
  <c r="F48" i="25"/>
  <c r="V47" i="25"/>
  <c r="R47" i="25"/>
  <c r="G47" i="25"/>
  <c r="F47" i="25"/>
  <c r="V46" i="25"/>
  <c r="R46" i="25"/>
  <c r="G46" i="25"/>
  <c r="H46" i="25" s="1"/>
  <c r="I46" i="25" s="1"/>
  <c r="J46" i="25" s="1"/>
  <c r="F46" i="25"/>
  <c r="V45" i="25"/>
  <c r="R45" i="25"/>
  <c r="G45" i="25"/>
  <c r="H45" i="25" s="1"/>
  <c r="I45" i="25" s="1"/>
  <c r="J45" i="25" s="1"/>
  <c r="F45" i="25"/>
  <c r="V44" i="25"/>
  <c r="R44" i="25"/>
  <c r="G44" i="25"/>
  <c r="F44" i="25"/>
  <c r="V43" i="25"/>
  <c r="R43" i="25"/>
  <c r="G43" i="25"/>
  <c r="H43" i="25" s="1"/>
  <c r="I43" i="25" s="1"/>
  <c r="J43" i="25" s="1"/>
  <c r="F43" i="25"/>
  <c r="V42" i="25"/>
  <c r="R42" i="25"/>
  <c r="G42" i="25"/>
  <c r="H42" i="25" s="1"/>
  <c r="I42" i="25" s="1"/>
  <c r="J42" i="25" s="1"/>
  <c r="F42" i="25"/>
  <c r="V41" i="25"/>
  <c r="R41" i="25"/>
  <c r="G41" i="25"/>
  <c r="F41" i="25"/>
  <c r="V40" i="25"/>
  <c r="R40" i="25"/>
  <c r="G40" i="25"/>
  <c r="H40" i="25" s="1"/>
  <c r="I40" i="25" s="1"/>
  <c r="J40" i="25" s="1"/>
  <c r="F40" i="25"/>
  <c r="V39" i="25"/>
  <c r="R39" i="25"/>
  <c r="G39" i="25"/>
  <c r="H39" i="25" s="1"/>
  <c r="I39" i="25" s="1"/>
  <c r="J39" i="25" s="1"/>
  <c r="F39" i="25"/>
  <c r="V38" i="25"/>
  <c r="R38" i="25"/>
  <c r="G38" i="25"/>
  <c r="F38" i="25"/>
  <c r="V37" i="25"/>
  <c r="R37" i="25"/>
  <c r="G37" i="25"/>
  <c r="H37" i="25" s="1"/>
  <c r="I37" i="25" s="1"/>
  <c r="J37" i="25" s="1"/>
  <c r="F37" i="25"/>
  <c r="V36" i="25"/>
  <c r="R36" i="25"/>
  <c r="G36" i="25"/>
  <c r="H36" i="25" s="1"/>
  <c r="I36" i="25" s="1"/>
  <c r="J36" i="25" s="1"/>
  <c r="F36" i="25"/>
  <c r="V35" i="25"/>
  <c r="R35" i="25"/>
  <c r="G35" i="25"/>
  <c r="F35" i="25"/>
  <c r="V34" i="25"/>
  <c r="R34" i="25"/>
  <c r="G34" i="25"/>
  <c r="H34" i="25" s="1"/>
  <c r="I34" i="25" s="1"/>
  <c r="J34" i="25" s="1"/>
  <c r="F34" i="25"/>
  <c r="V33" i="25"/>
  <c r="R33" i="25"/>
  <c r="G33" i="25"/>
  <c r="H33" i="25" s="1"/>
  <c r="I33" i="25" s="1"/>
  <c r="J33" i="25" s="1"/>
  <c r="F33" i="25"/>
  <c r="V32" i="25"/>
  <c r="R32" i="25"/>
  <c r="G32" i="25"/>
  <c r="F32" i="25"/>
  <c r="V31" i="25"/>
  <c r="R31" i="25"/>
  <c r="G31" i="25"/>
  <c r="H31" i="25" s="1"/>
  <c r="I31" i="25" s="1"/>
  <c r="J31" i="25" s="1"/>
  <c r="F31" i="25"/>
  <c r="V30" i="25"/>
  <c r="R30" i="25"/>
  <c r="G30" i="25"/>
  <c r="H30" i="25" s="1"/>
  <c r="I30" i="25" s="1"/>
  <c r="J30" i="25" s="1"/>
  <c r="F30" i="25"/>
  <c r="V29" i="25"/>
  <c r="R29" i="25"/>
  <c r="G29" i="25"/>
  <c r="F29" i="25"/>
  <c r="V28" i="25"/>
  <c r="R28" i="25"/>
  <c r="G28" i="25"/>
  <c r="H28" i="25" s="1"/>
  <c r="I28" i="25" s="1"/>
  <c r="J28" i="25" s="1"/>
  <c r="F28" i="25"/>
  <c r="V27" i="25"/>
  <c r="R27" i="25"/>
  <c r="G27" i="25"/>
  <c r="H27" i="25" s="1"/>
  <c r="I27" i="25" s="1"/>
  <c r="J27" i="25" s="1"/>
  <c r="F27" i="25"/>
  <c r="V26" i="25"/>
  <c r="R26" i="25"/>
  <c r="G26" i="25"/>
  <c r="F26" i="25"/>
  <c r="V25" i="25"/>
  <c r="R25" i="25"/>
  <c r="G25" i="25"/>
  <c r="H25" i="25" s="1"/>
  <c r="I25" i="25" s="1"/>
  <c r="J25" i="25" s="1"/>
  <c r="F25" i="25"/>
  <c r="V24" i="25"/>
  <c r="R24" i="25"/>
  <c r="G24" i="25"/>
  <c r="H24" i="25" s="1"/>
  <c r="I24" i="25" s="1"/>
  <c r="J24" i="25" s="1"/>
  <c r="F24" i="25"/>
  <c r="V23" i="25"/>
  <c r="R23" i="25"/>
  <c r="G23" i="25"/>
  <c r="F23" i="25"/>
  <c r="V22" i="25"/>
  <c r="R22" i="25"/>
  <c r="G22" i="25"/>
  <c r="H22" i="25" s="1"/>
  <c r="I22" i="25" s="1"/>
  <c r="J22" i="25" s="1"/>
  <c r="F22" i="25"/>
  <c r="V21" i="25"/>
  <c r="R21" i="25"/>
  <c r="G21" i="25"/>
  <c r="H21" i="25" s="1"/>
  <c r="I21" i="25" s="1"/>
  <c r="J21" i="25" s="1"/>
  <c r="F21" i="25"/>
  <c r="V20" i="25"/>
  <c r="R20" i="25"/>
  <c r="G20" i="25"/>
  <c r="F20" i="25"/>
  <c r="V19" i="25"/>
  <c r="R19" i="25"/>
  <c r="G19" i="25"/>
  <c r="H19" i="25" s="1"/>
  <c r="I19" i="25" s="1"/>
  <c r="J19" i="25" s="1"/>
  <c r="F19" i="25"/>
  <c r="V18" i="25"/>
  <c r="R18" i="25"/>
  <c r="G18" i="25"/>
  <c r="H18" i="25" s="1"/>
  <c r="I18" i="25" s="1"/>
  <c r="J18" i="25" s="1"/>
  <c r="F18" i="25"/>
  <c r="V17" i="25"/>
  <c r="R17" i="25"/>
  <c r="G17" i="25"/>
  <c r="F17" i="25"/>
  <c r="V16" i="25"/>
  <c r="R16" i="25"/>
  <c r="G16" i="25"/>
  <c r="H16" i="25" s="1"/>
  <c r="I16" i="25" s="1"/>
  <c r="J16" i="25" s="1"/>
  <c r="F16" i="25"/>
  <c r="V15" i="25"/>
  <c r="R15" i="25"/>
  <c r="G15" i="25"/>
  <c r="H15" i="25" s="1"/>
  <c r="I15" i="25" s="1"/>
  <c r="J15" i="25" s="1"/>
  <c r="F15" i="25"/>
  <c r="V14" i="25"/>
  <c r="R14" i="25"/>
  <c r="G14" i="25"/>
  <c r="F14" i="25"/>
  <c r="V13" i="25"/>
  <c r="R13" i="25"/>
  <c r="G13" i="25"/>
  <c r="H13" i="25" s="1"/>
  <c r="I13" i="25" s="1"/>
  <c r="J13" i="25" s="1"/>
  <c r="F13" i="25"/>
  <c r="V12" i="25"/>
  <c r="R12" i="25"/>
  <c r="G12" i="25"/>
  <c r="H12" i="25" s="1"/>
  <c r="I12" i="25" s="1"/>
  <c r="J12" i="25" s="1"/>
  <c r="F12" i="25"/>
  <c r="C12" i="25"/>
  <c r="V11" i="25"/>
  <c r="R11" i="25"/>
  <c r="G11" i="25"/>
  <c r="F11" i="25"/>
  <c r="V10" i="25"/>
  <c r="R10" i="25"/>
  <c r="G10" i="25"/>
  <c r="F10" i="25"/>
  <c r="V9" i="25"/>
  <c r="R9" i="25"/>
  <c r="G9" i="25"/>
  <c r="H9" i="25" s="1"/>
  <c r="I9" i="25" s="1"/>
  <c r="J9" i="25" s="1"/>
  <c r="F9" i="25"/>
  <c r="C9" i="25"/>
  <c r="C9" i="26" s="1"/>
  <c r="V8" i="25"/>
  <c r="R8" i="25"/>
  <c r="Q8" i="25"/>
  <c r="G8" i="25"/>
  <c r="F8" i="25"/>
  <c r="C8" i="25"/>
  <c r="C8" i="26" s="1"/>
  <c r="B8" i="25"/>
  <c r="B8" i="30" s="1"/>
  <c r="Q3" i="30" s="1"/>
  <c r="AG3" i="30" s="1"/>
  <c r="AP3" i="30" s="1"/>
  <c r="V7" i="25"/>
  <c r="R7" i="25"/>
  <c r="Q7" i="25"/>
  <c r="G7" i="25"/>
  <c r="F7" i="25"/>
  <c r="V6" i="25"/>
  <c r="R6" i="25"/>
  <c r="G6" i="25"/>
  <c r="H6" i="25" s="1"/>
  <c r="I6" i="25" s="1"/>
  <c r="J6" i="25" s="1"/>
  <c r="F6" i="25"/>
  <c r="V5" i="25"/>
  <c r="R5" i="25"/>
  <c r="Q5" i="25"/>
  <c r="H5" i="25"/>
  <c r="I5" i="25" s="1"/>
  <c r="J5" i="25" s="1"/>
  <c r="G5" i="25"/>
  <c r="F5" i="25"/>
  <c r="W4" i="25"/>
  <c r="V4" i="25"/>
  <c r="Y4" i="25" s="1"/>
  <c r="R4" i="25"/>
  <c r="M98" i="25"/>
  <c r="U98" i="25" s="1"/>
  <c r="M97" i="25"/>
  <c r="U97" i="25" s="1"/>
  <c r="M96" i="25"/>
  <c r="U96" i="25" s="1"/>
  <c r="M94" i="25"/>
  <c r="U94" i="25" s="1"/>
  <c r="M92" i="25"/>
  <c r="U92" i="25" s="1"/>
  <c r="M91" i="25"/>
  <c r="U91" i="25" s="1"/>
  <c r="M90" i="25"/>
  <c r="U90" i="25" s="1"/>
  <c r="M88" i="25"/>
  <c r="U88" i="25" s="1"/>
  <c r="M86" i="25"/>
  <c r="U86" i="25" s="1"/>
  <c r="M85" i="25"/>
  <c r="U85" i="25" s="1"/>
  <c r="M84" i="25"/>
  <c r="U84" i="25" s="1"/>
  <c r="M82" i="25"/>
  <c r="U82" i="25" s="1"/>
  <c r="M80" i="25"/>
  <c r="U80" i="25" s="1"/>
  <c r="M79" i="25"/>
  <c r="U79" i="25" s="1"/>
  <c r="M78" i="25"/>
  <c r="U78" i="25" s="1"/>
  <c r="M76" i="25"/>
  <c r="U76" i="25" s="1"/>
  <c r="M74" i="25"/>
  <c r="U74" i="25" s="1"/>
  <c r="M73" i="25"/>
  <c r="U73" i="25" s="1"/>
  <c r="M72" i="25"/>
  <c r="U72" i="25" s="1"/>
  <c r="M70" i="25"/>
  <c r="U70" i="25" s="1"/>
  <c r="M68" i="25"/>
  <c r="U68" i="25" s="1"/>
  <c r="M67" i="25"/>
  <c r="U67" i="25" s="1"/>
  <c r="M66" i="25"/>
  <c r="U66" i="25" s="1"/>
  <c r="M64" i="25"/>
  <c r="U64" i="25" s="1"/>
  <c r="M62" i="25"/>
  <c r="U62" i="25" s="1"/>
  <c r="M61" i="25"/>
  <c r="U61" i="25" s="1"/>
  <c r="M60" i="25"/>
  <c r="U60" i="25" s="1"/>
  <c r="M58" i="25"/>
  <c r="U58" i="25" s="1"/>
  <c r="M56" i="25"/>
  <c r="U56" i="25" s="1"/>
  <c r="M55" i="25"/>
  <c r="U55" i="25" s="1"/>
  <c r="M54" i="25"/>
  <c r="U54" i="25" s="1"/>
  <c r="M52" i="25"/>
  <c r="U52" i="25" s="1"/>
  <c r="M50" i="25"/>
  <c r="U50" i="25" s="1"/>
  <c r="M49" i="25"/>
  <c r="U49" i="25" s="1"/>
  <c r="M48" i="25"/>
  <c r="U48" i="25" s="1"/>
  <c r="M46" i="25"/>
  <c r="U46" i="25" s="1"/>
  <c r="M44" i="25"/>
  <c r="U44" i="25" s="1"/>
  <c r="M43" i="25"/>
  <c r="U43" i="25" s="1"/>
  <c r="M42" i="25"/>
  <c r="U42" i="25" s="1"/>
  <c r="M40" i="25"/>
  <c r="U40" i="25" s="1"/>
  <c r="M38" i="25"/>
  <c r="U38" i="25" s="1"/>
  <c r="M37" i="25"/>
  <c r="U37" i="25" s="1"/>
  <c r="M36" i="25"/>
  <c r="U36" i="25" s="1"/>
  <c r="M34" i="25"/>
  <c r="U34" i="25" s="1"/>
  <c r="M32" i="25"/>
  <c r="U32" i="25" s="1"/>
  <c r="M31" i="25"/>
  <c r="U31" i="25" s="1"/>
  <c r="M30" i="25"/>
  <c r="U30" i="25" s="1"/>
  <c r="M28" i="25"/>
  <c r="U28" i="25" s="1"/>
  <c r="M26" i="25"/>
  <c r="U26" i="25" s="1"/>
  <c r="M25" i="25"/>
  <c r="U25" i="25" s="1"/>
  <c r="M24" i="25"/>
  <c r="U24" i="25" s="1"/>
  <c r="M22" i="25"/>
  <c r="U22" i="25" s="1"/>
  <c r="M20" i="25"/>
  <c r="U20" i="25" s="1"/>
  <c r="M19" i="25"/>
  <c r="U19" i="25" s="1"/>
  <c r="M18" i="25"/>
  <c r="U18" i="25" s="1"/>
  <c r="M16" i="25"/>
  <c r="U16" i="25" s="1"/>
  <c r="M14" i="25"/>
  <c r="U14" i="25" s="1"/>
  <c r="M13" i="25"/>
  <c r="U13" i="25" s="1"/>
  <c r="M12" i="25"/>
  <c r="U12" i="25" s="1"/>
  <c r="M10" i="25"/>
  <c r="U10" i="25" s="1"/>
  <c r="M8" i="25"/>
  <c r="U8" i="25" s="1"/>
  <c r="M7" i="25"/>
  <c r="U7" i="25" s="1"/>
  <c r="M6" i="25"/>
  <c r="U6" i="25" s="1"/>
  <c r="M4" i="25"/>
  <c r="U4" i="25" s="1"/>
  <c r="X4" i="25" s="1"/>
  <c r="M4" i="25" a="1"/>
  <c r="M93" i="25" s="1"/>
  <c r="U93" i="25" s="1"/>
  <c r="G4" i="25"/>
  <c r="H4" i="25" s="1"/>
  <c r="I4" i="25" s="1"/>
  <c r="J4" i="25" s="1"/>
  <c r="K4" i="25" s="1"/>
  <c r="K5" i="25" s="1"/>
  <c r="F4" i="25"/>
  <c r="AT3" i="25"/>
  <c r="R3" i="25"/>
  <c r="Q3" i="25"/>
  <c r="AG3" i="25" s="1"/>
  <c r="AP3" i="25" s="1"/>
  <c r="O3" i="25"/>
  <c r="AE3" i="25" s="1"/>
  <c r="V23" i="24"/>
  <c r="Q23" i="24"/>
  <c r="O23" i="24"/>
  <c r="P23" i="24" s="1"/>
  <c r="G23" i="24"/>
  <c r="F23" i="24"/>
  <c r="V22" i="24"/>
  <c r="Q22" i="24"/>
  <c r="O22" i="24"/>
  <c r="P22" i="24" s="1"/>
  <c r="G22" i="24"/>
  <c r="F22" i="24"/>
  <c r="V21" i="24"/>
  <c r="Q21" i="24"/>
  <c r="O21" i="24"/>
  <c r="P21" i="24" s="1"/>
  <c r="G21" i="24"/>
  <c r="F21" i="24"/>
  <c r="V20" i="24"/>
  <c r="Q20" i="24"/>
  <c r="O20" i="24"/>
  <c r="P20" i="24" s="1"/>
  <c r="G20" i="24"/>
  <c r="F20" i="24"/>
  <c r="V19" i="24"/>
  <c r="Q19" i="24"/>
  <c r="O19" i="24"/>
  <c r="P19" i="24" s="1"/>
  <c r="G19" i="24"/>
  <c r="F19" i="24"/>
  <c r="V18" i="24"/>
  <c r="Q18" i="24"/>
  <c r="O18" i="24"/>
  <c r="P18" i="24" s="1"/>
  <c r="G18" i="24"/>
  <c r="F18" i="24"/>
  <c r="V17" i="24"/>
  <c r="Q17" i="24"/>
  <c r="O17" i="24"/>
  <c r="P17" i="24" s="1"/>
  <c r="G17" i="24"/>
  <c r="F17" i="24"/>
  <c r="V16" i="24"/>
  <c r="Q16" i="24"/>
  <c r="O16" i="24"/>
  <c r="P16" i="24" s="1"/>
  <c r="G16" i="24"/>
  <c r="F16" i="24"/>
  <c r="V15" i="24"/>
  <c r="Q15" i="24"/>
  <c r="O15" i="24"/>
  <c r="P15" i="24" s="1"/>
  <c r="G15" i="24"/>
  <c r="F15" i="24"/>
  <c r="V14" i="24"/>
  <c r="Q14" i="24"/>
  <c r="O14" i="24"/>
  <c r="P14" i="24" s="1"/>
  <c r="G14" i="24"/>
  <c r="F14" i="24"/>
  <c r="V13" i="24"/>
  <c r="Q13" i="24"/>
  <c r="O13" i="24"/>
  <c r="P13" i="24" s="1"/>
  <c r="G13" i="24"/>
  <c r="F13" i="24"/>
  <c r="V12" i="24"/>
  <c r="Q12" i="24"/>
  <c r="O12" i="24"/>
  <c r="P12" i="24" s="1"/>
  <c r="G12" i="24"/>
  <c r="F12" i="24"/>
  <c r="C12" i="24"/>
  <c r="V11" i="24"/>
  <c r="O11" i="24"/>
  <c r="P11" i="24" s="1"/>
  <c r="G11" i="24"/>
  <c r="F11" i="24"/>
  <c r="V10" i="24"/>
  <c r="Q10" i="24"/>
  <c r="O10" i="24"/>
  <c r="G10" i="24"/>
  <c r="F10" i="24"/>
  <c r="C10" i="24"/>
  <c r="V9" i="24"/>
  <c r="R9" i="24"/>
  <c r="Q9" i="24"/>
  <c r="O9" i="24"/>
  <c r="G9" i="24"/>
  <c r="F9" i="24"/>
  <c r="V8" i="24"/>
  <c r="Q8" i="24"/>
  <c r="O8" i="24"/>
  <c r="P8" i="24" s="1"/>
  <c r="G8" i="24"/>
  <c r="F8" i="24"/>
  <c r="C8" i="24"/>
  <c r="Q11" i="24" s="1"/>
  <c r="B8" i="24"/>
  <c r="V7" i="24"/>
  <c r="Q7" i="24"/>
  <c r="O7" i="24"/>
  <c r="P7" i="24" s="1"/>
  <c r="G7" i="24"/>
  <c r="F7" i="24"/>
  <c r="V6" i="24"/>
  <c r="Q6" i="24"/>
  <c r="O6" i="24"/>
  <c r="P6" i="24" s="1"/>
  <c r="G6" i="24"/>
  <c r="F6" i="24"/>
  <c r="C6" i="24"/>
  <c r="R11" i="24" s="1"/>
  <c r="V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22" i="24"/>
  <c r="U22" i="24" s="1"/>
  <c r="M20" i="24"/>
  <c r="U20" i="24" s="1"/>
  <c r="M18" i="24"/>
  <c r="U18" i="24" s="1"/>
  <c r="M17" i="24"/>
  <c r="U17" i="24" s="1"/>
  <c r="M16" i="24"/>
  <c r="U16" i="24" s="1"/>
  <c r="M14" i="24"/>
  <c r="U14" i="24" s="1"/>
  <c r="M12" i="24"/>
  <c r="U12" i="24" s="1"/>
  <c r="M11" i="24"/>
  <c r="U11" i="24" s="1"/>
  <c r="M10" i="24"/>
  <c r="U10" i="24" s="1"/>
  <c r="M8" i="24"/>
  <c r="U8" i="24" s="1"/>
  <c r="M6" i="24"/>
  <c r="U6" i="24" s="1"/>
  <c r="M5" i="24"/>
  <c r="U5" i="24" s="1"/>
  <c r="M4" i="24"/>
  <c r="U4" i="24" s="1"/>
  <c r="X4" i="24" s="1"/>
  <c r="AH4" i="24" s="1"/>
  <c r="M4" i="24" a="1"/>
  <c r="M19" i="24" s="1"/>
  <c r="U19" i="24" s="1"/>
  <c r="G4" i="24"/>
  <c r="F4" i="24"/>
  <c r="AT3" i="24"/>
  <c r="Q3" i="24"/>
  <c r="AG3" i="24" s="1"/>
  <c r="AP3" i="24" s="1"/>
  <c r="O3" i="24"/>
  <c r="AE3" i="24" s="1"/>
  <c r="R23" i="23"/>
  <c r="Q23" i="23"/>
  <c r="O23" i="23"/>
  <c r="P23" i="23" s="1"/>
  <c r="G23" i="23"/>
  <c r="F23" i="23"/>
  <c r="R22" i="23"/>
  <c r="Q22" i="23"/>
  <c r="O22" i="23"/>
  <c r="P22" i="23" s="1"/>
  <c r="G22" i="23"/>
  <c r="F22" i="23"/>
  <c r="R21" i="23"/>
  <c r="Q21" i="23"/>
  <c r="O21" i="23"/>
  <c r="P21" i="23" s="1"/>
  <c r="G21" i="23"/>
  <c r="F21" i="23"/>
  <c r="R20" i="23"/>
  <c r="Q20" i="23"/>
  <c r="O20" i="23"/>
  <c r="P20" i="23" s="1"/>
  <c r="G20" i="23"/>
  <c r="F20" i="23"/>
  <c r="R19" i="23"/>
  <c r="Q19" i="23"/>
  <c r="O19" i="23"/>
  <c r="P19" i="23" s="1"/>
  <c r="G19" i="23"/>
  <c r="F19" i="23"/>
  <c r="R18" i="23"/>
  <c r="Q18" i="23"/>
  <c r="O18" i="23"/>
  <c r="P18" i="23" s="1"/>
  <c r="G18" i="23"/>
  <c r="F18" i="23"/>
  <c r="R17" i="23"/>
  <c r="Q17" i="23"/>
  <c r="O17" i="23"/>
  <c r="P17" i="23" s="1"/>
  <c r="G17" i="23"/>
  <c r="F17" i="23"/>
  <c r="R16" i="23"/>
  <c r="Q16" i="23"/>
  <c r="O16" i="23"/>
  <c r="P16" i="23" s="1"/>
  <c r="G16" i="23"/>
  <c r="F16" i="23"/>
  <c r="R15" i="23"/>
  <c r="Q15" i="23"/>
  <c r="O15" i="23"/>
  <c r="P15" i="23" s="1"/>
  <c r="G15" i="23"/>
  <c r="F15" i="23"/>
  <c r="R14" i="23"/>
  <c r="Q14" i="23"/>
  <c r="O14" i="23"/>
  <c r="P14" i="23" s="1"/>
  <c r="G14" i="23"/>
  <c r="F14" i="23"/>
  <c r="R13" i="23"/>
  <c r="Q13" i="23"/>
  <c r="O13" i="23"/>
  <c r="P13" i="23" s="1"/>
  <c r="G13" i="23"/>
  <c r="F13" i="23"/>
  <c r="R12" i="23"/>
  <c r="Q12" i="23"/>
  <c r="O12" i="23"/>
  <c r="P12" i="23" s="1"/>
  <c r="G12" i="23"/>
  <c r="F12" i="23"/>
  <c r="C12" i="23"/>
  <c r="R11" i="23"/>
  <c r="O11" i="23"/>
  <c r="G11" i="23"/>
  <c r="F11" i="23"/>
  <c r="V10" i="23"/>
  <c r="Q10" i="23"/>
  <c r="O10" i="23"/>
  <c r="P10" i="23" s="1"/>
  <c r="G10" i="23"/>
  <c r="F10" i="23"/>
  <c r="C10" i="23"/>
  <c r="V23" i="23" s="1"/>
  <c r="V9" i="23"/>
  <c r="R9" i="23"/>
  <c r="O9" i="23"/>
  <c r="G9" i="23"/>
  <c r="F9" i="23"/>
  <c r="V8" i="23"/>
  <c r="Q8" i="23"/>
  <c r="O8" i="23"/>
  <c r="P8" i="23" s="1"/>
  <c r="G8" i="23"/>
  <c r="F8" i="23"/>
  <c r="C8" i="23"/>
  <c r="Q9" i="23" s="1"/>
  <c r="B8" i="23"/>
  <c r="R7" i="23"/>
  <c r="Q7" i="23"/>
  <c r="O7" i="23"/>
  <c r="P7" i="23" s="1"/>
  <c r="G7" i="23"/>
  <c r="F7" i="23"/>
  <c r="R6" i="23"/>
  <c r="Q6" i="23"/>
  <c r="O6" i="23"/>
  <c r="P6" i="23" s="1"/>
  <c r="G6" i="23"/>
  <c r="F6" i="23"/>
  <c r="C6" i="23"/>
  <c r="R8" i="23" s="1"/>
  <c r="R5" i="23"/>
  <c r="Q5" i="23"/>
  <c r="O5" i="23"/>
  <c r="G5" i="23"/>
  <c r="F5" i="23"/>
  <c r="C5" i="23"/>
  <c r="B5" i="23"/>
  <c r="W4" i="23"/>
  <c r="V4" i="23"/>
  <c r="Y4" i="23" s="1"/>
  <c r="R4" i="23"/>
  <c r="M22" i="23"/>
  <c r="U22" i="23" s="1"/>
  <c r="M16" i="23"/>
  <c r="U16" i="23" s="1"/>
  <c r="M10" i="23"/>
  <c r="U10" i="23" s="1"/>
  <c r="M4" i="23"/>
  <c r="U4" i="23" s="1"/>
  <c r="X4" i="23" s="1"/>
  <c r="AH4" i="23" s="1"/>
  <c r="M4" i="23" a="1"/>
  <c r="M18" i="23" s="1"/>
  <c r="U18" i="23" s="1"/>
  <c r="G4" i="23"/>
  <c r="F4" i="23"/>
  <c r="AT3" i="23"/>
  <c r="R3" i="23"/>
  <c r="Q3" i="23"/>
  <c r="AG3" i="23" s="1"/>
  <c r="AP3" i="23" s="1"/>
  <c r="O3" i="23"/>
  <c r="P3" i="23" s="1"/>
  <c r="AF3" i="23" s="1"/>
  <c r="AO3" i="23" s="1"/>
  <c r="V23" i="22"/>
  <c r="Q23" i="22"/>
  <c r="O23" i="22"/>
  <c r="P23" i="22" s="1"/>
  <c r="G23" i="22"/>
  <c r="F23" i="22"/>
  <c r="V22" i="22"/>
  <c r="Q22" i="22"/>
  <c r="O22" i="22"/>
  <c r="P22" i="22" s="1"/>
  <c r="G22" i="22"/>
  <c r="F22" i="22"/>
  <c r="V21" i="22"/>
  <c r="Q21" i="22"/>
  <c r="O21" i="22"/>
  <c r="P21" i="22" s="1"/>
  <c r="G21" i="22"/>
  <c r="F21" i="22"/>
  <c r="V20" i="22"/>
  <c r="Q20" i="22"/>
  <c r="O20" i="22"/>
  <c r="P20" i="22" s="1"/>
  <c r="G20" i="22"/>
  <c r="F20" i="22"/>
  <c r="V19" i="22"/>
  <c r="Q19" i="22"/>
  <c r="O19" i="22"/>
  <c r="P19" i="22" s="1"/>
  <c r="G19" i="22"/>
  <c r="F19" i="22"/>
  <c r="V18" i="22"/>
  <c r="Q18" i="22"/>
  <c r="O18" i="22"/>
  <c r="P18" i="22" s="1"/>
  <c r="G18" i="22"/>
  <c r="F18" i="22"/>
  <c r="V17" i="22"/>
  <c r="Q17" i="22"/>
  <c r="O17" i="22"/>
  <c r="P17" i="22" s="1"/>
  <c r="G17" i="22"/>
  <c r="F17" i="22"/>
  <c r="V16" i="22"/>
  <c r="Q16" i="22"/>
  <c r="O16" i="22"/>
  <c r="P16" i="22" s="1"/>
  <c r="G16" i="22"/>
  <c r="F16" i="22"/>
  <c r="V15" i="22"/>
  <c r="Q15" i="22"/>
  <c r="O15" i="22"/>
  <c r="P15" i="22" s="1"/>
  <c r="G15" i="22"/>
  <c r="F15" i="22"/>
  <c r="V14" i="22"/>
  <c r="Q14" i="22"/>
  <c r="O14" i="22"/>
  <c r="P14" i="22" s="1"/>
  <c r="G14" i="22"/>
  <c r="F14" i="22"/>
  <c r="V13" i="22"/>
  <c r="Q13" i="22"/>
  <c r="O13" i="22"/>
  <c r="P13" i="22" s="1"/>
  <c r="G13" i="22"/>
  <c r="F13" i="22"/>
  <c r="V12" i="22"/>
  <c r="Q12" i="22"/>
  <c r="O12" i="22"/>
  <c r="P12" i="22" s="1"/>
  <c r="G12" i="22"/>
  <c r="F12" i="22"/>
  <c r="C12" i="22"/>
  <c r="R11" i="22"/>
  <c r="O11" i="22"/>
  <c r="P11" i="22" s="1"/>
  <c r="G11" i="22"/>
  <c r="F11" i="22"/>
  <c r="V10" i="22"/>
  <c r="R10" i="22"/>
  <c r="O10" i="22"/>
  <c r="P10" i="22" s="1"/>
  <c r="G10" i="22"/>
  <c r="F10" i="22"/>
  <c r="C10" i="22"/>
  <c r="V11" i="22" s="1"/>
  <c r="V9" i="22"/>
  <c r="R9" i="22"/>
  <c r="O9" i="22"/>
  <c r="G9" i="22"/>
  <c r="F9" i="22"/>
  <c r="V8" i="22"/>
  <c r="O8" i="22"/>
  <c r="P8" i="22" s="1"/>
  <c r="G8" i="22"/>
  <c r="F8" i="22"/>
  <c r="C8" i="22"/>
  <c r="Q8" i="22" s="1"/>
  <c r="B8" i="22"/>
  <c r="V7" i="22"/>
  <c r="Q7" i="22"/>
  <c r="O7" i="22"/>
  <c r="P7" i="22" s="1"/>
  <c r="G7" i="22"/>
  <c r="F7" i="22"/>
  <c r="V6" i="22"/>
  <c r="Q6" i="22"/>
  <c r="O6" i="22"/>
  <c r="P6" i="22" s="1"/>
  <c r="G6" i="22"/>
  <c r="F6" i="22"/>
  <c r="C6" i="22"/>
  <c r="R23" i="22" s="1"/>
  <c r="V5" i="22"/>
  <c r="R5" i="22"/>
  <c r="Q5" i="22"/>
  <c r="O5" i="22"/>
  <c r="P5" i="22" s="1"/>
  <c r="G5" i="22"/>
  <c r="F5" i="22"/>
  <c r="C5" i="22"/>
  <c r="B5" i="22"/>
  <c r="Y4" i="22"/>
  <c r="W4" i="22"/>
  <c r="V4" i="22"/>
  <c r="R4" i="22"/>
  <c r="M22" i="22"/>
  <c r="U22" i="22" s="1"/>
  <c r="M20" i="22"/>
  <c r="U20" i="22" s="1"/>
  <c r="M19" i="22"/>
  <c r="U19" i="22" s="1"/>
  <c r="M18" i="22"/>
  <c r="U18" i="22" s="1"/>
  <c r="M16" i="22"/>
  <c r="U16" i="22" s="1"/>
  <c r="M14" i="22"/>
  <c r="U14" i="22" s="1"/>
  <c r="M13" i="22"/>
  <c r="U13" i="22" s="1"/>
  <c r="M12" i="22"/>
  <c r="U12" i="22" s="1"/>
  <c r="M10" i="22"/>
  <c r="U10" i="22" s="1"/>
  <c r="M8" i="22"/>
  <c r="U8" i="22" s="1"/>
  <c r="M7" i="22"/>
  <c r="U7" i="22" s="1"/>
  <c r="M6" i="22"/>
  <c r="U6" i="22" s="1"/>
  <c r="M4" i="22"/>
  <c r="U4" i="22" s="1"/>
  <c r="X4" i="22" s="1"/>
  <c r="M4" i="22" a="1"/>
  <c r="M21" i="22" s="1"/>
  <c r="U21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Q23" i="21"/>
  <c r="O23" i="21"/>
  <c r="P23" i="21" s="1"/>
  <c r="G23" i="21"/>
  <c r="F23" i="21"/>
  <c r="V22" i="21"/>
  <c r="R22" i="21"/>
  <c r="Q22" i="21"/>
  <c r="O22" i="21"/>
  <c r="P22" i="21" s="1"/>
  <c r="G22" i="21"/>
  <c r="F22" i="21"/>
  <c r="V21" i="21"/>
  <c r="R21" i="21"/>
  <c r="Q21" i="21"/>
  <c r="O21" i="21"/>
  <c r="P21" i="21" s="1"/>
  <c r="G21" i="21"/>
  <c r="F21" i="21"/>
  <c r="V20" i="21"/>
  <c r="R20" i="21"/>
  <c r="Q20" i="21"/>
  <c r="O20" i="21"/>
  <c r="P20" i="21" s="1"/>
  <c r="G20" i="21"/>
  <c r="F20" i="21"/>
  <c r="V19" i="21"/>
  <c r="R19" i="21"/>
  <c r="Q19" i="21"/>
  <c r="O19" i="21"/>
  <c r="P19" i="21" s="1"/>
  <c r="G19" i="21"/>
  <c r="F19" i="21"/>
  <c r="V18" i="21"/>
  <c r="R18" i="21"/>
  <c r="Q18" i="21"/>
  <c r="O18" i="21"/>
  <c r="P18" i="21" s="1"/>
  <c r="G18" i="21"/>
  <c r="F18" i="21"/>
  <c r="V17" i="21"/>
  <c r="R17" i="21"/>
  <c r="Q17" i="21"/>
  <c r="O17" i="21"/>
  <c r="P17" i="21" s="1"/>
  <c r="G17" i="21"/>
  <c r="F17" i="21"/>
  <c r="V16" i="21"/>
  <c r="R16" i="21"/>
  <c r="Q16" i="21"/>
  <c r="O16" i="21"/>
  <c r="P16" i="21" s="1"/>
  <c r="G16" i="21"/>
  <c r="F16" i="21"/>
  <c r="V15" i="21"/>
  <c r="R15" i="21"/>
  <c r="Q15" i="21"/>
  <c r="O15" i="21"/>
  <c r="P15" i="21" s="1"/>
  <c r="G15" i="21"/>
  <c r="F15" i="21"/>
  <c r="V14" i="21"/>
  <c r="R14" i="21"/>
  <c r="Q14" i="21"/>
  <c r="O14" i="21"/>
  <c r="P14" i="21" s="1"/>
  <c r="G14" i="21"/>
  <c r="F14" i="21"/>
  <c r="V13" i="21"/>
  <c r="R13" i="21"/>
  <c r="Q13" i="21"/>
  <c r="O13" i="21"/>
  <c r="P13" i="21" s="1"/>
  <c r="G13" i="21"/>
  <c r="F13" i="21"/>
  <c r="V12" i="21"/>
  <c r="R12" i="21"/>
  <c r="Q12" i="21"/>
  <c r="O12" i="21"/>
  <c r="P12" i="21" s="1"/>
  <c r="G12" i="21"/>
  <c r="F12" i="21"/>
  <c r="C12" i="21"/>
  <c r="V11" i="21"/>
  <c r="R11" i="21"/>
  <c r="O11" i="21"/>
  <c r="P11" i="21" s="1"/>
  <c r="G11" i="21"/>
  <c r="F11" i="21"/>
  <c r="V10" i="21"/>
  <c r="R10" i="21"/>
  <c r="Q10" i="21"/>
  <c r="O10" i="21"/>
  <c r="G10" i="21"/>
  <c r="F10" i="21"/>
  <c r="C10" i="21"/>
  <c r="V9" i="21"/>
  <c r="R9" i="21"/>
  <c r="Q9" i="21"/>
  <c r="O9" i="21"/>
  <c r="G9" i="21"/>
  <c r="F9" i="21"/>
  <c r="V8" i="21"/>
  <c r="R8" i="21"/>
  <c r="Q8" i="21"/>
  <c r="O8" i="21"/>
  <c r="P8" i="21" s="1"/>
  <c r="G8" i="21"/>
  <c r="F8" i="21"/>
  <c r="C8" i="21"/>
  <c r="Q11" i="21" s="1"/>
  <c r="B8" i="21"/>
  <c r="Q3" i="21" s="1"/>
  <c r="AG3" i="21" s="1"/>
  <c r="AP3" i="21" s="1"/>
  <c r="V7" i="21"/>
  <c r="R7" i="21"/>
  <c r="Q7" i="21"/>
  <c r="O7" i="21"/>
  <c r="P7" i="21" s="1"/>
  <c r="G7" i="21"/>
  <c r="F7" i="21"/>
  <c r="V6" i="21"/>
  <c r="R6" i="21"/>
  <c r="Q6" i="21"/>
  <c r="O6" i="21"/>
  <c r="P6" i="21" s="1"/>
  <c r="G6" i="21"/>
  <c r="F6" i="21"/>
  <c r="V5" i="21"/>
  <c r="R5" i="21"/>
  <c r="Q5" i="21"/>
  <c r="O5" i="21"/>
  <c r="P5" i="21" s="1"/>
  <c r="G5" i="21"/>
  <c r="F5" i="21"/>
  <c r="C5" i="21"/>
  <c r="P10" i="21" s="1"/>
  <c r="B5" i="21"/>
  <c r="W4" i="21"/>
  <c r="V4" i="21"/>
  <c r="Y4" i="21" s="1"/>
  <c r="R4" i="21"/>
  <c r="M23" i="21"/>
  <c r="U23" i="21" s="1"/>
  <c r="M22" i="21"/>
  <c r="U22" i="21" s="1"/>
  <c r="M17" i="21"/>
  <c r="U17" i="21" s="1"/>
  <c r="M16" i="21"/>
  <c r="U16" i="21" s="1"/>
  <c r="M11" i="21"/>
  <c r="U11" i="21" s="1"/>
  <c r="M10" i="21"/>
  <c r="U10" i="21" s="1"/>
  <c r="M5" i="21"/>
  <c r="U5" i="21" s="1"/>
  <c r="M4" i="21"/>
  <c r="U4" i="21" s="1"/>
  <c r="X4" i="21" s="1"/>
  <c r="AH4" i="21" s="1"/>
  <c r="M4" i="21" a="1"/>
  <c r="M19" i="21" s="1"/>
  <c r="U19" i="21" s="1"/>
  <c r="G4" i="21"/>
  <c r="F4" i="21"/>
  <c r="AT3" i="21"/>
  <c r="R3" i="21"/>
  <c r="O3" i="21"/>
  <c r="AE3" i="21" s="1"/>
  <c r="R23" i="20"/>
  <c r="O23" i="20"/>
  <c r="P23" i="20" s="1"/>
  <c r="G23" i="20"/>
  <c r="F23" i="20"/>
  <c r="R22" i="20"/>
  <c r="O22" i="20"/>
  <c r="P22" i="20" s="1"/>
  <c r="G22" i="20"/>
  <c r="F22" i="20"/>
  <c r="R21" i="20"/>
  <c r="O21" i="20"/>
  <c r="P21" i="20" s="1"/>
  <c r="G21" i="20"/>
  <c r="F21" i="20"/>
  <c r="R20" i="20"/>
  <c r="O20" i="20"/>
  <c r="P20" i="20" s="1"/>
  <c r="G20" i="20"/>
  <c r="F20" i="20"/>
  <c r="R19" i="20"/>
  <c r="O19" i="20"/>
  <c r="P19" i="20" s="1"/>
  <c r="G19" i="20"/>
  <c r="F19" i="20"/>
  <c r="R18" i="20"/>
  <c r="O18" i="20"/>
  <c r="P18" i="20" s="1"/>
  <c r="G18" i="20"/>
  <c r="F18" i="20"/>
  <c r="R17" i="20"/>
  <c r="O17" i="20"/>
  <c r="P17" i="20" s="1"/>
  <c r="G17" i="20"/>
  <c r="F17" i="20"/>
  <c r="R16" i="20"/>
  <c r="O16" i="20"/>
  <c r="P16" i="20" s="1"/>
  <c r="G16" i="20"/>
  <c r="F16" i="20"/>
  <c r="R15" i="20"/>
  <c r="O15" i="20"/>
  <c r="P15" i="20" s="1"/>
  <c r="G15" i="20"/>
  <c r="F15" i="20"/>
  <c r="R14" i="20"/>
  <c r="O14" i="20"/>
  <c r="P14" i="20" s="1"/>
  <c r="G14" i="20"/>
  <c r="F14" i="20"/>
  <c r="R13" i="20"/>
  <c r="O13" i="20"/>
  <c r="P13" i="20" s="1"/>
  <c r="G13" i="20"/>
  <c r="F13" i="20"/>
  <c r="R12" i="20"/>
  <c r="O12" i="20"/>
  <c r="P12" i="20" s="1"/>
  <c r="G12" i="20"/>
  <c r="F12" i="20"/>
  <c r="C12" i="20"/>
  <c r="R11" i="20"/>
  <c r="O11" i="20"/>
  <c r="P11" i="20" s="1"/>
  <c r="G11" i="20"/>
  <c r="F11" i="20"/>
  <c r="R10" i="20"/>
  <c r="O10" i="20"/>
  <c r="P10" i="20" s="1"/>
  <c r="G10" i="20"/>
  <c r="F10" i="20"/>
  <c r="C10" i="20"/>
  <c r="O9" i="20"/>
  <c r="P9" i="20" s="1"/>
  <c r="G9" i="20"/>
  <c r="F9" i="20"/>
  <c r="O8" i="20"/>
  <c r="P8" i="20" s="1"/>
  <c r="G8" i="20"/>
  <c r="F8" i="20"/>
  <c r="C8" i="20"/>
  <c r="Q9" i="20" s="1"/>
  <c r="B8" i="20"/>
  <c r="R7" i="20"/>
  <c r="Q7" i="20"/>
  <c r="O7" i="20"/>
  <c r="P7" i="20" s="1"/>
  <c r="G7" i="20"/>
  <c r="F7" i="20"/>
  <c r="R6" i="20"/>
  <c r="Q6" i="20"/>
  <c r="O6" i="20"/>
  <c r="P6" i="20" s="1"/>
  <c r="G6" i="20"/>
  <c r="F6" i="20"/>
  <c r="C6" i="20"/>
  <c r="R8" i="20" s="1"/>
  <c r="R5" i="20"/>
  <c r="Q5" i="20"/>
  <c r="O5" i="20"/>
  <c r="P5" i="20" s="1"/>
  <c r="G5" i="20"/>
  <c r="F5" i="20"/>
  <c r="C5" i="20"/>
  <c r="B5" i="20"/>
  <c r="W4" i="20"/>
  <c r="M4" i="20" a="1"/>
  <c r="G4" i="20"/>
  <c r="F4" i="20"/>
  <c r="AT3" i="20"/>
  <c r="R3" i="20"/>
  <c r="Q3" i="20"/>
  <c r="AG3" i="20" s="1"/>
  <c r="AP3" i="20" s="1"/>
  <c r="O3" i="20"/>
  <c r="AE3" i="20" s="1"/>
  <c r="V23" i="19"/>
  <c r="O23" i="19"/>
  <c r="P23" i="19" s="1"/>
  <c r="G23" i="19"/>
  <c r="F23" i="19"/>
  <c r="V22" i="19"/>
  <c r="O22" i="19"/>
  <c r="P22" i="19" s="1"/>
  <c r="G22" i="19"/>
  <c r="F22" i="19"/>
  <c r="V21" i="19"/>
  <c r="O21" i="19"/>
  <c r="P21" i="19" s="1"/>
  <c r="G21" i="19"/>
  <c r="F21" i="19"/>
  <c r="V20" i="19"/>
  <c r="O20" i="19"/>
  <c r="P20" i="19" s="1"/>
  <c r="G20" i="19"/>
  <c r="F20" i="19"/>
  <c r="V19" i="19"/>
  <c r="O19" i="19"/>
  <c r="P19" i="19" s="1"/>
  <c r="G19" i="19"/>
  <c r="F19" i="19"/>
  <c r="V18" i="19"/>
  <c r="O18" i="19"/>
  <c r="P18" i="19" s="1"/>
  <c r="G18" i="19"/>
  <c r="F18" i="19"/>
  <c r="V17" i="19"/>
  <c r="O17" i="19"/>
  <c r="P17" i="19" s="1"/>
  <c r="G17" i="19"/>
  <c r="F17" i="19"/>
  <c r="V16" i="19"/>
  <c r="O16" i="19"/>
  <c r="P16" i="19" s="1"/>
  <c r="G16" i="19"/>
  <c r="F16" i="19"/>
  <c r="V15" i="19"/>
  <c r="O15" i="19"/>
  <c r="P15" i="19" s="1"/>
  <c r="G15" i="19"/>
  <c r="F15" i="19"/>
  <c r="V14" i="19"/>
  <c r="O14" i="19"/>
  <c r="P14" i="19" s="1"/>
  <c r="G14" i="19"/>
  <c r="F14" i="19"/>
  <c r="V13" i="19"/>
  <c r="O13" i="19"/>
  <c r="P13" i="19" s="1"/>
  <c r="G13" i="19"/>
  <c r="F13" i="19"/>
  <c r="V12" i="19"/>
  <c r="O12" i="19"/>
  <c r="P12" i="19" s="1"/>
  <c r="G12" i="19"/>
  <c r="F12" i="19"/>
  <c r="C12" i="19"/>
  <c r="V11" i="19"/>
  <c r="O11" i="19"/>
  <c r="P11" i="19" s="1"/>
  <c r="G11" i="19"/>
  <c r="F11" i="19"/>
  <c r="R10" i="19"/>
  <c r="O10" i="19"/>
  <c r="P10" i="19" s="1"/>
  <c r="G10" i="19"/>
  <c r="F10" i="19"/>
  <c r="C10" i="19"/>
  <c r="V8" i="19" s="1"/>
  <c r="V9" i="19"/>
  <c r="O9" i="19"/>
  <c r="P9" i="19" s="1"/>
  <c r="G9" i="19"/>
  <c r="F9" i="19"/>
  <c r="O8" i="19"/>
  <c r="P8" i="19" s="1"/>
  <c r="G8" i="19"/>
  <c r="F8" i="19"/>
  <c r="C8" i="19"/>
  <c r="B8" i="19"/>
  <c r="V7" i="19"/>
  <c r="O7" i="19"/>
  <c r="P7" i="19" s="1"/>
  <c r="G7" i="19"/>
  <c r="F7" i="19"/>
  <c r="V6" i="19"/>
  <c r="O6" i="19"/>
  <c r="P6" i="19" s="1"/>
  <c r="G6" i="19"/>
  <c r="F6" i="19"/>
  <c r="C6" i="19"/>
  <c r="R23" i="19" s="1"/>
  <c r="V5" i="19"/>
  <c r="O5" i="19"/>
  <c r="P5" i="19" s="1"/>
  <c r="G5" i="19"/>
  <c r="F5" i="19"/>
  <c r="C5" i="19"/>
  <c r="B5" i="19"/>
  <c r="Y4" i="19"/>
  <c r="W4" i="19"/>
  <c r="V4" i="19"/>
  <c r="R4" i="19"/>
  <c r="M23" i="19"/>
  <c r="U23" i="19" s="1"/>
  <c r="M19" i="19"/>
  <c r="U19" i="19" s="1"/>
  <c r="M18" i="19"/>
  <c r="U18" i="19" s="1"/>
  <c r="M17" i="19"/>
  <c r="U17" i="19" s="1"/>
  <c r="M13" i="19"/>
  <c r="U13" i="19" s="1"/>
  <c r="M12" i="19"/>
  <c r="U12" i="19" s="1"/>
  <c r="M11" i="19"/>
  <c r="U11" i="19" s="1"/>
  <c r="M7" i="19"/>
  <c r="U7" i="19" s="1"/>
  <c r="M6" i="19"/>
  <c r="U6" i="19" s="1"/>
  <c r="M5" i="19"/>
  <c r="U5" i="19" s="1"/>
  <c r="M4" i="19" a="1"/>
  <c r="M21" i="19" s="1"/>
  <c r="U21" i="19" s="1"/>
  <c r="G4" i="19"/>
  <c r="F4" i="19"/>
  <c r="AT3" i="19"/>
  <c r="AG3" i="19"/>
  <c r="AP3" i="19" s="1"/>
  <c r="R3" i="19"/>
  <c r="Q3" i="19"/>
  <c r="O3" i="19"/>
  <c r="AE3" i="19" s="1"/>
  <c r="O23" i="18"/>
  <c r="G23" i="18"/>
  <c r="F23" i="18"/>
  <c r="R22" i="18"/>
  <c r="O22" i="18"/>
  <c r="G22" i="18"/>
  <c r="F22" i="18"/>
  <c r="O21" i="18"/>
  <c r="G21" i="18"/>
  <c r="F21" i="18"/>
  <c r="R20" i="18"/>
  <c r="O20" i="18"/>
  <c r="G20" i="18"/>
  <c r="F20" i="18"/>
  <c r="O19" i="18"/>
  <c r="G19" i="18"/>
  <c r="F19" i="18"/>
  <c r="R18" i="18"/>
  <c r="O18" i="18"/>
  <c r="G18" i="18"/>
  <c r="F18" i="18"/>
  <c r="O17" i="18"/>
  <c r="G17" i="18"/>
  <c r="F17" i="18"/>
  <c r="R16" i="18"/>
  <c r="O16" i="18"/>
  <c r="G16" i="18"/>
  <c r="F16" i="18"/>
  <c r="O15" i="18"/>
  <c r="G15" i="18"/>
  <c r="F15" i="18"/>
  <c r="R14" i="18"/>
  <c r="O14" i="18"/>
  <c r="G14" i="18"/>
  <c r="F14" i="18"/>
  <c r="O13" i="18"/>
  <c r="G13" i="18"/>
  <c r="F13" i="18"/>
  <c r="R12" i="18"/>
  <c r="O12" i="18"/>
  <c r="G12" i="18"/>
  <c r="F12" i="18"/>
  <c r="C12" i="18"/>
  <c r="O11" i="18"/>
  <c r="G11" i="18"/>
  <c r="F11" i="18"/>
  <c r="O10" i="18"/>
  <c r="P10" i="18" s="1"/>
  <c r="G10" i="18"/>
  <c r="F10" i="18"/>
  <c r="C10" i="18"/>
  <c r="V11" i="18" s="1"/>
  <c r="V9" i="18"/>
  <c r="Q9" i="18"/>
  <c r="O9" i="18"/>
  <c r="G9" i="18"/>
  <c r="F9" i="18"/>
  <c r="R8" i="18"/>
  <c r="Q8" i="18"/>
  <c r="O8" i="18"/>
  <c r="G8" i="18"/>
  <c r="F8" i="18"/>
  <c r="C8" i="18"/>
  <c r="Q11" i="18" s="1"/>
  <c r="B8" i="18"/>
  <c r="R7" i="18"/>
  <c r="O7" i="18"/>
  <c r="G7" i="18"/>
  <c r="F7" i="18"/>
  <c r="O6" i="18"/>
  <c r="G6" i="18"/>
  <c r="F6" i="18"/>
  <c r="C6" i="18"/>
  <c r="Q5" i="18"/>
  <c r="O5" i="18"/>
  <c r="G5" i="18"/>
  <c r="F5" i="18"/>
  <c r="C5" i="18"/>
  <c r="P8" i="18" s="1"/>
  <c r="B5" i="18"/>
  <c r="W4" i="18"/>
  <c r="M22" i="18"/>
  <c r="U22" i="18" s="1"/>
  <c r="M21" i="18"/>
  <c r="U21" i="18" s="1"/>
  <c r="M17" i="18"/>
  <c r="U17" i="18" s="1"/>
  <c r="M16" i="18"/>
  <c r="U16" i="18" s="1"/>
  <c r="M10" i="18"/>
  <c r="U10" i="18" s="1"/>
  <c r="M9" i="18"/>
  <c r="U9" i="18" s="1"/>
  <c r="M5" i="18"/>
  <c r="U5" i="18" s="1"/>
  <c r="M4" i="18"/>
  <c r="U4" i="18" s="1"/>
  <c r="X4" i="18" s="1"/>
  <c r="M4" i="18" a="1"/>
  <c r="G4" i="18"/>
  <c r="F4" i="18"/>
  <c r="AT3" i="18"/>
  <c r="Q3" i="18"/>
  <c r="AG3" i="18" s="1"/>
  <c r="AP3" i="18" s="1"/>
  <c r="O3" i="18"/>
  <c r="P3" i="18" s="1"/>
  <c r="AF3" i="18" s="1"/>
  <c r="AO3" i="18" s="1"/>
  <c r="R23" i="17"/>
  <c r="Q23" i="17"/>
  <c r="O23" i="17"/>
  <c r="P23" i="17" s="1"/>
  <c r="G23" i="17"/>
  <c r="F23" i="17"/>
  <c r="R22" i="17"/>
  <c r="Q22" i="17"/>
  <c r="O22" i="17"/>
  <c r="P22" i="17" s="1"/>
  <c r="G22" i="17"/>
  <c r="F22" i="17"/>
  <c r="R21" i="17"/>
  <c r="O21" i="17"/>
  <c r="P21" i="17" s="1"/>
  <c r="G21" i="17"/>
  <c r="F21" i="17"/>
  <c r="R20" i="17"/>
  <c r="Q20" i="17"/>
  <c r="O20" i="17"/>
  <c r="P20" i="17" s="1"/>
  <c r="G20" i="17"/>
  <c r="F20" i="17"/>
  <c r="R19" i="17"/>
  <c r="Q19" i="17"/>
  <c r="O19" i="17"/>
  <c r="P19" i="17" s="1"/>
  <c r="G19" i="17"/>
  <c r="F19" i="17"/>
  <c r="R18" i="17"/>
  <c r="O18" i="17"/>
  <c r="P18" i="17" s="1"/>
  <c r="G18" i="17"/>
  <c r="F18" i="17"/>
  <c r="R17" i="17"/>
  <c r="Q17" i="17"/>
  <c r="O17" i="17"/>
  <c r="P17" i="17" s="1"/>
  <c r="G17" i="17"/>
  <c r="F17" i="17"/>
  <c r="R16" i="17"/>
  <c r="Q16" i="17"/>
  <c r="O16" i="17"/>
  <c r="P16" i="17" s="1"/>
  <c r="G16" i="17"/>
  <c r="F16" i="17"/>
  <c r="R15" i="17"/>
  <c r="O15" i="17"/>
  <c r="P15" i="17" s="1"/>
  <c r="G15" i="17"/>
  <c r="F15" i="17"/>
  <c r="R14" i="17"/>
  <c r="Q14" i="17"/>
  <c r="O14" i="17"/>
  <c r="P14" i="17" s="1"/>
  <c r="G14" i="17"/>
  <c r="F14" i="17"/>
  <c r="R13" i="17"/>
  <c r="Q13" i="17"/>
  <c r="O13" i="17"/>
  <c r="P13" i="17" s="1"/>
  <c r="G13" i="17"/>
  <c r="F13" i="17"/>
  <c r="R12" i="17"/>
  <c r="O12" i="17"/>
  <c r="P12" i="17" s="1"/>
  <c r="G12" i="17"/>
  <c r="F12" i="17"/>
  <c r="C12" i="17"/>
  <c r="R11" i="17"/>
  <c r="Q11" i="17"/>
  <c r="O11" i="17"/>
  <c r="P11" i="17" s="1"/>
  <c r="G11" i="17"/>
  <c r="F11" i="17"/>
  <c r="R10" i="17"/>
  <c r="O10" i="17"/>
  <c r="G10" i="17"/>
  <c r="F10" i="17"/>
  <c r="C10" i="17"/>
  <c r="V8" i="17" s="1"/>
  <c r="V9" i="17"/>
  <c r="R9" i="17"/>
  <c r="O9" i="17"/>
  <c r="P9" i="17" s="1"/>
  <c r="G9" i="17"/>
  <c r="F9" i="17"/>
  <c r="R8" i="17"/>
  <c r="O8" i="17"/>
  <c r="P8" i="17" s="1"/>
  <c r="G8" i="17"/>
  <c r="F8" i="17"/>
  <c r="C8" i="17"/>
  <c r="B8" i="17"/>
  <c r="R7" i="17"/>
  <c r="Q7" i="17"/>
  <c r="O7" i="17"/>
  <c r="P7" i="17" s="1"/>
  <c r="G7" i="17"/>
  <c r="F7" i="17"/>
  <c r="R6" i="17"/>
  <c r="O6" i="17"/>
  <c r="P6" i="17" s="1"/>
  <c r="G6" i="17"/>
  <c r="F6" i="17"/>
  <c r="R5" i="17"/>
  <c r="Q5" i="17"/>
  <c r="O5" i="17"/>
  <c r="P5" i="17" s="1"/>
  <c r="G5" i="17"/>
  <c r="F5" i="17"/>
  <c r="C5" i="17"/>
  <c r="B5" i="17"/>
  <c r="W4" i="17"/>
  <c r="R4" i="17"/>
  <c r="M22" i="17"/>
  <c r="U22" i="17" s="1"/>
  <c r="M20" i="17"/>
  <c r="U20" i="17" s="1"/>
  <c r="M19" i="17"/>
  <c r="U19" i="17" s="1"/>
  <c r="M18" i="17"/>
  <c r="U18" i="17" s="1"/>
  <c r="M16" i="17"/>
  <c r="U16" i="17" s="1"/>
  <c r="M14" i="17"/>
  <c r="U14" i="17" s="1"/>
  <c r="M13" i="17"/>
  <c r="U13" i="17" s="1"/>
  <c r="M12" i="17"/>
  <c r="U12" i="17" s="1"/>
  <c r="M10" i="17"/>
  <c r="U10" i="17" s="1"/>
  <c r="M8" i="17"/>
  <c r="U8" i="17" s="1"/>
  <c r="M7" i="17"/>
  <c r="U7" i="17" s="1"/>
  <c r="M6" i="17"/>
  <c r="U6" i="17" s="1"/>
  <c r="M4" i="17"/>
  <c r="U4" i="17" s="1"/>
  <c r="X4" i="17" s="1"/>
  <c r="AH4" i="17" s="1"/>
  <c r="M4" i="17" a="1"/>
  <c r="M21" i="17" s="1"/>
  <c r="U21" i="17" s="1"/>
  <c r="G4" i="17"/>
  <c r="F4" i="17"/>
  <c r="AT3" i="17"/>
  <c r="R3" i="17"/>
  <c r="AH3" i="17" s="1"/>
  <c r="AQ3" i="17" s="1"/>
  <c r="Q3" i="17"/>
  <c r="AG3" i="17" s="1"/>
  <c r="AP3" i="17" s="1"/>
  <c r="O3" i="17"/>
  <c r="AE3" i="17" s="1"/>
  <c r="AN3" i="17" s="1"/>
  <c r="V23" i="16"/>
  <c r="Q23" i="16"/>
  <c r="O23" i="16"/>
  <c r="G23" i="16"/>
  <c r="F23" i="16"/>
  <c r="V22" i="16"/>
  <c r="Q22" i="16"/>
  <c r="O22" i="16"/>
  <c r="G22" i="16"/>
  <c r="F22" i="16"/>
  <c r="V21" i="16"/>
  <c r="Q21" i="16"/>
  <c r="O21" i="16"/>
  <c r="G21" i="16"/>
  <c r="F21" i="16"/>
  <c r="V20" i="16"/>
  <c r="Q20" i="16"/>
  <c r="O20" i="16"/>
  <c r="G20" i="16"/>
  <c r="F20" i="16"/>
  <c r="V19" i="16"/>
  <c r="Q19" i="16"/>
  <c r="O19" i="16"/>
  <c r="G19" i="16"/>
  <c r="F19" i="16"/>
  <c r="V18" i="16"/>
  <c r="U18" i="16"/>
  <c r="Q18" i="16"/>
  <c r="O18" i="16"/>
  <c r="G18" i="16"/>
  <c r="F18" i="16"/>
  <c r="V17" i="16"/>
  <c r="Q17" i="16"/>
  <c r="O17" i="16"/>
  <c r="G17" i="16"/>
  <c r="F17" i="16"/>
  <c r="V16" i="16"/>
  <c r="Q16" i="16"/>
  <c r="O16" i="16"/>
  <c r="G16" i="16"/>
  <c r="F16" i="16"/>
  <c r="V15" i="16"/>
  <c r="Q15" i="16"/>
  <c r="O15" i="16"/>
  <c r="G15" i="16"/>
  <c r="F15" i="16"/>
  <c r="V14" i="16"/>
  <c r="Q14" i="16"/>
  <c r="O14" i="16"/>
  <c r="G14" i="16"/>
  <c r="F14" i="16"/>
  <c r="V13" i="16"/>
  <c r="Q13" i="16"/>
  <c r="O13" i="16"/>
  <c r="G13" i="16"/>
  <c r="F13" i="16"/>
  <c r="V12" i="16"/>
  <c r="Q12" i="16"/>
  <c r="O12" i="16"/>
  <c r="G12" i="16"/>
  <c r="F12" i="16"/>
  <c r="C12" i="16"/>
  <c r="V11" i="16"/>
  <c r="O11" i="16"/>
  <c r="P11" i="16" s="1"/>
  <c r="G11" i="16"/>
  <c r="F11" i="16"/>
  <c r="V10" i="16"/>
  <c r="Q10" i="16"/>
  <c r="O10" i="16"/>
  <c r="P10" i="16" s="1"/>
  <c r="G10" i="16"/>
  <c r="F10" i="16"/>
  <c r="C10" i="16"/>
  <c r="V9" i="16"/>
  <c r="Q9" i="16"/>
  <c r="O9" i="16"/>
  <c r="G9" i="16"/>
  <c r="F9" i="16"/>
  <c r="V8" i="16"/>
  <c r="Q8" i="16"/>
  <c r="O8" i="16"/>
  <c r="G8" i="16"/>
  <c r="F8" i="16"/>
  <c r="C8" i="16"/>
  <c r="Q11" i="16" s="1"/>
  <c r="B8" i="16"/>
  <c r="Q3" i="16" s="1"/>
  <c r="AG3" i="16" s="1"/>
  <c r="AP3" i="16" s="1"/>
  <c r="V7" i="16"/>
  <c r="Q7" i="16"/>
  <c r="O7" i="16"/>
  <c r="G7" i="16"/>
  <c r="F7" i="16"/>
  <c r="V6" i="16"/>
  <c r="Q6" i="16"/>
  <c r="O6" i="16"/>
  <c r="G6" i="16"/>
  <c r="F6" i="16"/>
  <c r="C6" i="16"/>
  <c r="V5" i="16"/>
  <c r="Q5" i="16"/>
  <c r="O5" i="16"/>
  <c r="G5" i="16"/>
  <c r="F5" i="16"/>
  <c r="C5" i="16"/>
  <c r="B5" i="16"/>
  <c r="Y4" i="16"/>
  <c r="W4" i="16"/>
  <c r="V4" i="16"/>
  <c r="M23" i="16"/>
  <c r="U23" i="16" s="1"/>
  <c r="M22" i="16"/>
  <c r="U22" i="16" s="1"/>
  <c r="M20" i="16"/>
  <c r="U20" i="16" s="1"/>
  <c r="M18" i="16"/>
  <c r="M17" i="16"/>
  <c r="U17" i="16" s="1"/>
  <c r="M16" i="16"/>
  <c r="U16" i="16" s="1"/>
  <c r="M14" i="16"/>
  <c r="U14" i="16" s="1"/>
  <c r="M12" i="16"/>
  <c r="U12" i="16" s="1"/>
  <c r="M11" i="16"/>
  <c r="U11" i="16" s="1"/>
  <c r="M10" i="16"/>
  <c r="U10" i="16" s="1"/>
  <c r="M8" i="16"/>
  <c r="U8" i="16" s="1"/>
  <c r="M6" i="16"/>
  <c r="U6" i="16" s="1"/>
  <c r="M5" i="16"/>
  <c r="U5" i="16" s="1"/>
  <c r="M4" i="16"/>
  <c r="U4" i="16" s="1"/>
  <c r="X4" i="16" s="1"/>
  <c r="M4" i="16" a="1"/>
  <c r="M19" i="16" s="1"/>
  <c r="U19" i="16" s="1"/>
  <c r="G4" i="16"/>
  <c r="F4" i="16"/>
  <c r="AT3" i="16"/>
  <c r="O3" i="16"/>
  <c r="P3" i="16" s="1"/>
  <c r="AF3" i="16" s="1"/>
  <c r="AO3" i="16" s="1"/>
  <c r="R23" i="15"/>
  <c r="Q23" i="15"/>
  <c r="O23" i="15"/>
  <c r="P23" i="15" s="1"/>
  <c r="G23" i="15"/>
  <c r="F23" i="15"/>
  <c r="R22" i="15"/>
  <c r="Q22" i="15"/>
  <c r="O22" i="15"/>
  <c r="G22" i="15"/>
  <c r="F22" i="15"/>
  <c r="R21" i="15"/>
  <c r="Q21" i="15"/>
  <c r="O21" i="15"/>
  <c r="P21" i="15" s="1"/>
  <c r="G21" i="15"/>
  <c r="F21" i="15"/>
  <c r="R20" i="15"/>
  <c r="Q20" i="15"/>
  <c r="O20" i="15"/>
  <c r="G20" i="15"/>
  <c r="F20" i="15"/>
  <c r="R19" i="15"/>
  <c r="Q19" i="15"/>
  <c r="O19" i="15"/>
  <c r="P19" i="15" s="1"/>
  <c r="G19" i="15"/>
  <c r="F19" i="15"/>
  <c r="R18" i="15"/>
  <c r="Q18" i="15"/>
  <c r="O18" i="15"/>
  <c r="G18" i="15"/>
  <c r="F18" i="15"/>
  <c r="R17" i="15"/>
  <c r="Q17" i="15"/>
  <c r="O17" i="15"/>
  <c r="P17" i="15" s="1"/>
  <c r="G17" i="15"/>
  <c r="F17" i="15"/>
  <c r="R16" i="15"/>
  <c r="Q16" i="15"/>
  <c r="O16" i="15"/>
  <c r="G16" i="15"/>
  <c r="F16" i="15"/>
  <c r="R15" i="15"/>
  <c r="Q15" i="15"/>
  <c r="O15" i="15"/>
  <c r="G15" i="15"/>
  <c r="F15" i="15"/>
  <c r="V14" i="15"/>
  <c r="R14" i="15"/>
  <c r="Q14" i="15"/>
  <c r="O14" i="15"/>
  <c r="P14" i="15" s="1"/>
  <c r="G14" i="15"/>
  <c r="F14" i="15"/>
  <c r="R13" i="15"/>
  <c r="Q13" i="15"/>
  <c r="O13" i="15"/>
  <c r="P13" i="15" s="1"/>
  <c r="G13" i="15"/>
  <c r="F13" i="15"/>
  <c r="R12" i="15"/>
  <c r="Q12" i="15"/>
  <c r="O12" i="15"/>
  <c r="P12" i="15" s="1"/>
  <c r="G12" i="15"/>
  <c r="F12" i="15"/>
  <c r="C12" i="15"/>
  <c r="R11" i="15"/>
  <c r="O11" i="15"/>
  <c r="G11" i="15"/>
  <c r="F11" i="15"/>
  <c r="Q10" i="15"/>
  <c r="O10" i="15"/>
  <c r="P10" i="15" s="1"/>
  <c r="G10" i="15"/>
  <c r="F10" i="15"/>
  <c r="C10" i="15"/>
  <c r="V13" i="15" s="1"/>
  <c r="R9" i="15"/>
  <c r="O9" i="15"/>
  <c r="P9" i="15" s="1"/>
  <c r="G9" i="15"/>
  <c r="F9" i="15"/>
  <c r="V8" i="15"/>
  <c r="Q8" i="15"/>
  <c r="O8" i="15"/>
  <c r="G8" i="15"/>
  <c r="F8" i="15"/>
  <c r="C8" i="15"/>
  <c r="Q9" i="15" s="1"/>
  <c r="B8" i="15"/>
  <c r="V7" i="15"/>
  <c r="R7" i="15"/>
  <c r="Q7" i="15"/>
  <c r="O7" i="15"/>
  <c r="P7" i="15" s="1"/>
  <c r="G7" i="15"/>
  <c r="F7" i="15"/>
  <c r="R6" i="15"/>
  <c r="Q6" i="15"/>
  <c r="O6" i="15"/>
  <c r="P6" i="15" s="1"/>
  <c r="G6" i="15"/>
  <c r="F6" i="15"/>
  <c r="C6" i="15"/>
  <c r="R8" i="15" s="1"/>
  <c r="R5" i="15"/>
  <c r="Q5" i="15"/>
  <c r="O5" i="15"/>
  <c r="G5" i="15"/>
  <c r="F5" i="15"/>
  <c r="C5" i="15"/>
  <c r="B5" i="15"/>
  <c r="W4" i="15"/>
  <c r="R4" i="15"/>
  <c r="M4" i="15" a="1"/>
  <c r="M20" i="15" s="1"/>
  <c r="U20" i="15" s="1"/>
  <c r="G4" i="15"/>
  <c r="F4" i="15"/>
  <c r="AT3" i="15"/>
  <c r="AG3" i="15"/>
  <c r="AP3" i="15" s="1"/>
  <c r="R3" i="15"/>
  <c r="Q3" i="15"/>
  <c r="O3" i="15"/>
  <c r="AE3" i="15" s="1"/>
  <c r="AN3" i="15" s="1"/>
  <c r="V23" i="14"/>
  <c r="O23" i="14"/>
  <c r="P23" i="14" s="1"/>
  <c r="G23" i="14"/>
  <c r="F23" i="14"/>
  <c r="V22" i="14"/>
  <c r="O22" i="14"/>
  <c r="P22" i="14" s="1"/>
  <c r="G22" i="14"/>
  <c r="F22" i="14"/>
  <c r="V21" i="14"/>
  <c r="O21" i="14"/>
  <c r="P21" i="14" s="1"/>
  <c r="G21" i="14"/>
  <c r="F21" i="14"/>
  <c r="V20" i="14"/>
  <c r="O20" i="14"/>
  <c r="P20" i="14" s="1"/>
  <c r="G20" i="14"/>
  <c r="F20" i="14"/>
  <c r="V19" i="14"/>
  <c r="O19" i="14"/>
  <c r="P19" i="14" s="1"/>
  <c r="G19" i="14"/>
  <c r="F19" i="14"/>
  <c r="V18" i="14"/>
  <c r="P18" i="14"/>
  <c r="O18" i="14"/>
  <c r="G18" i="14"/>
  <c r="F18" i="14"/>
  <c r="V17" i="14"/>
  <c r="O17" i="14"/>
  <c r="P17" i="14" s="1"/>
  <c r="G17" i="14"/>
  <c r="F17" i="14"/>
  <c r="V16" i="14"/>
  <c r="O16" i="14"/>
  <c r="P16" i="14" s="1"/>
  <c r="G16" i="14"/>
  <c r="F16" i="14"/>
  <c r="V15" i="14"/>
  <c r="O15" i="14"/>
  <c r="P15" i="14" s="1"/>
  <c r="G15" i="14"/>
  <c r="F15" i="14"/>
  <c r="V14" i="14"/>
  <c r="O14" i="14"/>
  <c r="P14" i="14" s="1"/>
  <c r="G14" i="14"/>
  <c r="F14" i="14"/>
  <c r="V13" i="14"/>
  <c r="O13" i="14"/>
  <c r="P13" i="14" s="1"/>
  <c r="G13" i="14"/>
  <c r="F13" i="14"/>
  <c r="V12" i="14"/>
  <c r="O12" i="14"/>
  <c r="P12" i="14" s="1"/>
  <c r="G12" i="14"/>
  <c r="F12" i="14"/>
  <c r="C12" i="14"/>
  <c r="R11" i="14"/>
  <c r="Q11" i="14"/>
  <c r="O11" i="14"/>
  <c r="P11" i="14" s="1"/>
  <c r="G11" i="14"/>
  <c r="F11" i="14"/>
  <c r="V10" i="14"/>
  <c r="R10" i="14"/>
  <c r="O10" i="14"/>
  <c r="G10" i="14"/>
  <c r="F10" i="14"/>
  <c r="C10" i="14"/>
  <c r="V11" i="14" s="1"/>
  <c r="V9" i="14"/>
  <c r="R9" i="14"/>
  <c r="O9" i="14"/>
  <c r="P9" i="14" s="1"/>
  <c r="G9" i="14"/>
  <c r="F9" i="14"/>
  <c r="V8" i="14"/>
  <c r="U8" i="14"/>
  <c r="O8" i="14"/>
  <c r="G8" i="14"/>
  <c r="F8" i="14"/>
  <c r="C8" i="14"/>
  <c r="Q9" i="14" s="1"/>
  <c r="B8" i="14"/>
  <c r="Q3" i="14" s="1"/>
  <c r="AG3" i="14" s="1"/>
  <c r="AP3" i="14" s="1"/>
  <c r="V7" i="14"/>
  <c r="Q7" i="14"/>
  <c r="O7" i="14"/>
  <c r="P7" i="14" s="1"/>
  <c r="G7" i="14"/>
  <c r="F7" i="14"/>
  <c r="V6" i="14"/>
  <c r="Q6" i="14"/>
  <c r="O6" i="14"/>
  <c r="P6" i="14" s="1"/>
  <c r="G6" i="14"/>
  <c r="F6" i="14"/>
  <c r="C6" i="14"/>
  <c r="R23" i="14" s="1"/>
  <c r="V5" i="14"/>
  <c r="R5" i="14"/>
  <c r="O5" i="14"/>
  <c r="G5" i="14"/>
  <c r="F5" i="14"/>
  <c r="C5" i="14"/>
  <c r="B5" i="14"/>
  <c r="Y4" i="14"/>
  <c r="W4" i="14"/>
  <c r="V4" i="14"/>
  <c r="R4" i="14"/>
  <c r="M22" i="14"/>
  <c r="U22" i="14" s="1"/>
  <c r="M20" i="14"/>
  <c r="U20" i="14" s="1"/>
  <c r="M19" i="14"/>
  <c r="U19" i="14" s="1"/>
  <c r="M18" i="14"/>
  <c r="U18" i="14" s="1"/>
  <c r="M16" i="14"/>
  <c r="U16" i="14" s="1"/>
  <c r="M14" i="14"/>
  <c r="U14" i="14" s="1"/>
  <c r="M13" i="14"/>
  <c r="U13" i="14" s="1"/>
  <c r="M12" i="14"/>
  <c r="U12" i="14" s="1"/>
  <c r="M11" i="14"/>
  <c r="U11" i="14" s="1"/>
  <c r="M10" i="14"/>
  <c r="U10" i="14" s="1"/>
  <c r="M8" i="14"/>
  <c r="M7" i="14"/>
  <c r="U7" i="14" s="1"/>
  <c r="M6" i="14"/>
  <c r="U6" i="14" s="1"/>
  <c r="M5" i="14"/>
  <c r="U5" i="14" s="1"/>
  <c r="M4" i="14"/>
  <c r="U4" i="14" s="1"/>
  <c r="X4" i="14" s="1"/>
  <c r="M4" i="14" a="1"/>
  <c r="M21" i="14" s="1"/>
  <c r="U21" i="14" s="1"/>
  <c r="G4" i="14"/>
  <c r="F4" i="14"/>
  <c r="AT3" i="14"/>
  <c r="R3" i="14"/>
  <c r="O3" i="14"/>
  <c r="P3" i="14" s="1"/>
  <c r="AF3" i="14" s="1"/>
  <c r="AO3" i="14" s="1"/>
  <c r="V23" i="13"/>
  <c r="R23" i="13"/>
  <c r="O23" i="13"/>
  <c r="P23" i="13" s="1"/>
  <c r="G23" i="13"/>
  <c r="F23" i="13"/>
  <c r="V22" i="13"/>
  <c r="R22" i="13"/>
  <c r="O22" i="13"/>
  <c r="P22" i="13" s="1"/>
  <c r="G22" i="13"/>
  <c r="F22" i="13"/>
  <c r="V21" i="13"/>
  <c r="R21" i="13"/>
  <c r="O21" i="13"/>
  <c r="P21" i="13" s="1"/>
  <c r="G21" i="13"/>
  <c r="F21" i="13"/>
  <c r="V20" i="13"/>
  <c r="R20" i="13"/>
  <c r="O20" i="13"/>
  <c r="P20" i="13" s="1"/>
  <c r="G20" i="13"/>
  <c r="F20" i="13"/>
  <c r="V19" i="13"/>
  <c r="R19" i="13"/>
  <c r="O19" i="13"/>
  <c r="P19" i="13" s="1"/>
  <c r="G19" i="13"/>
  <c r="F19" i="13"/>
  <c r="V18" i="13"/>
  <c r="R18" i="13"/>
  <c r="O18" i="13"/>
  <c r="P18" i="13" s="1"/>
  <c r="G18" i="13"/>
  <c r="F18" i="13"/>
  <c r="V17" i="13"/>
  <c r="R17" i="13"/>
  <c r="O17" i="13"/>
  <c r="P17" i="13" s="1"/>
  <c r="G17" i="13"/>
  <c r="F17" i="13"/>
  <c r="V16" i="13"/>
  <c r="R16" i="13"/>
  <c r="O16" i="13"/>
  <c r="P16" i="13" s="1"/>
  <c r="G16" i="13"/>
  <c r="F16" i="13"/>
  <c r="V15" i="13"/>
  <c r="R15" i="13"/>
  <c r="O15" i="13"/>
  <c r="P15" i="13" s="1"/>
  <c r="G15" i="13"/>
  <c r="F15" i="13"/>
  <c r="V14" i="13"/>
  <c r="R14" i="13"/>
  <c r="O14" i="13"/>
  <c r="P14" i="13" s="1"/>
  <c r="G14" i="13"/>
  <c r="F14" i="13"/>
  <c r="V13" i="13"/>
  <c r="R13" i="13"/>
  <c r="O13" i="13"/>
  <c r="P13" i="13" s="1"/>
  <c r="G13" i="13"/>
  <c r="F13" i="13"/>
  <c r="V12" i="13"/>
  <c r="R12" i="13"/>
  <c r="O12" i="13"/>
  <c r="P12" i="13" s="1"/>
  <c r="G12" i="13"/>
  <c r="F12" i="13"/>
  <c r="C12" i="13"/>
  <c r="V11" i="13"/>
  <c r="R11" i="13"/>
  <c r="O11" i="13"/>
  <c r="P11" i="13" s="1"/>
  <c r="G11" i="13"/>
  <c r="F11" i="13"/>
  <c r="V10" i="13"/>
  <c r="R10" i="13"/>
  <c r="Q10" i="13"/>
  <c r="O10" i="13"/>
  <c r="G10" i="13"/>
  <c r="F10" i="13"/>
  <c r="C10" i="13"/>
  <c r="V9" i="13"/>
  <c r="R9" i="13"/>
  <c r="Q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Q3" i="13" s="1"/>
  <c r="AG3" i="13" s="1"/>
  <c r="AP3" i="13" s="1"/>
  <c r="V7" i="13"/>
  <c r="R7" i="13"/>
  <c r="O7" i="13"/>
  <c r="P7" i="13" s="1"/>
  <c r="G7" i="13"/>
  <c r="F7" i="13"/>
  <c r="V6" i="13"/>
  <c r="R6" i="13"/>
  <c r="O6" i="13"/>
  <c r="P6" i="13" s="1"/>
  <c r="G6" i="13"/>
  <c r="F6" i="13"/>
  <c r="V5" i="13"/>
  <c r="R5" i="13"/>
  <c r="O5" i="13"/>
  <c r="P5" i="13" s="1"/>
  <c r="G5" i="13"/>
  <c r="F5" i="13"/>
  <c r="C5" i="13"/>
  <c r="B5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AH4" i="13" s="1"/>
  <c r="M4" i="13" a="1"/>
  <c r="M20" i="13" s="1"/>
  <c r="U20" i="13" s="1"/>
  <c r="G4" i="13"/>
  <c r="F4" i="13"/>
  <c r="AT3" i="13"/>
  <c r="R3" i="13"/>
  <c r="O3" i="13"/>
  <c r="P3" i="13" s="1"/>
  <c r="AF3" i="13" s="1"/>
  <c r="AO3" i="13" s="1"/>
  <c r="R23" i="12"/>
  <c r="Q23" i="12"/>
  <c r="O23" i="12"/>
  <c r="G23" i="12"/>
  <c r="F23" i="12"/>
  <c r="R22" i="12"/>
  <c r="Q22" i="12"/>
  <c r="O22" i="12"/>
  <c r="G22" i="12"/>
  <c r="F22" i="12"/>
  <c r="R21" i="12"/>
  <c r="Q21" i="12"/>
  <c r="O21" i="12"/>
  <c r="G21" i="12"/>
  <c r="F21" i="12"/>
  <c r="R20" i="12"/>
  <c r="Q20" i="12"/>
  <c r="O20" i="12"/>
  <c r="G20" i="12"/>
  <c r="F20" i="12"/>
  <c r="R19" i="12"/>
  <c r="Q19" i="12"/>
  <c r="O19" i="12"/>
  <c r="G19" i="12"/>
  <c r="F19" i="12"/>
  <c r="R18" i="12"/>
  <c r="Q18" i="12"/>
  <c r="O18" i="12"/>
  <c r="G18" i="12"/>
  <c r="F18" i="12"/>
  <c r="R17" i="12"/>
  <c r="Q17" i="12"/>
  <c r="O17" i="12"/>
  <c r="G17" i="12"/>
  <c r="F17" i="12"/>
  <c r="R16" i="12"/>
  <c r="Q16" i="12"/>
  <c r="O16" i="12"/>
  <c r="G16" i="12"/>
  <c r="F16" i="12"/>
  <c r="R15" i="12"/>
  <c r="Q15" i="12"/>
  <c r="O15" i="12"/>
  <c r="G15" i="12"/>
  <c r="F15" i="12"/>
  <c r="R14" i="12"/>
  <c r="Q14" i="12"/>
  <c r="O14" i="12"/>
  <c r="G14" i="12"/>
  <c r="F14" i="12"/>
  <c r="R13" i="12"/>
  <c r="Q13" i="12"/>
  <c r="O13" i="12"/>
  <c r="G13" i="12"/>
  <c r="F13" i="12"/>
  <c r="R12" i="12"/>
  <c r="Q12" i="12"/>
  <c r="O12" i="12"/>
  <c r="G12" i="12"/>
  <c r="F12" i="12"/>
  <c r="C12" i="12"/>
  <c r="R11" i="12"/>
  <c r="O11" i="12"/>
  <c r="P11" i="12" s="1"/>
  <c r="G11" i="12"/>
  <c r="F11" i="12"/>
  <c r="O10" i="12"/>
  <c r="P10" i="12" s="1"/>
  <c r="G10" i="12"/>
  <c r="F10" i="12"/>
  <c r="C10" i="12"/>
  <c r="V23" i="12" s="1"/>
  <c r="V9" i="12"/>
  <c r="Q9" i="12"/>
  <c r="O9" i="12"/>
  <c r="P9" i="12" s="1"/>
  <c r="G9" i="12"/>
  <c r="F9" i="12"/>
  <c r="V8" i="12"/>
  <c r="Q8" i="12"/>
  <c r="O8" i="12"/>
  <c r="P8" i="12" s="1"/>
  <c r="G8" i="12"/>
  <c r="F8" i="12"/>
  <c r="C8" i="12"/>
  <c r="Q10" i="12" s="1"/>
  <c r="B8" i="12"/>
  <c r="R7" i="12"/>
  <c r="Q7" i="12"/>
  <c r="O7" i="12"/>
  <c r="G7" i="12"/>
  <c r="F7" i="12"/>
  <c r="R6" i="12"/>
  <c r="Q6" i="12"/>
  <c r="O6" i="12"/>
  <c r="G6" i="12"/>
  <c r="F6" i="12"/>
  <c r="C6" i="12"/>
  <c r="R9" i="12" s="1"/>
  <c r="R5" i="12"/>
  <c r="Q5" i="12"/>
  <c r="O5" i="12"/>
  <c r="P5" i="12" s="1"/>
  <c r="G5" i="12"/>
  <c r="F5" i="12"/>
  <c r="C5" i="12"/>
  <c r="B5" i="12"/>
  <c r="W4" i="12"/>
  <c r="V4" i="12"/>
  <c r="Y4" i="12" s="1"/>
  <c r="M20" i="12"/>
  <c r="U20" i="12" s="1"/>
  <c r="M14" i="12"/>
  <c r="U14" i="12" s="1"/>
  <c r="M8" i="12"/>
  <c r="U8" i="12" s="1"/>
  <c r="M4" i="12" a="1"/>
  <c r="M18" i="12" s="1"/>
  <c r="U18" i="12" s="1"/>
  <c r="G4" i="12"/>
  <c r="F4" i="12"/>
  <c r="AT3" i="12"/>
  <c r="Q3" i="12"/>
  <c r="AG3" i="12" s="1"/>
  <c r="AP3" i="12" s="1"/>
  <c r="O3" i="12"/>
  <c r="P3" i="12" s="1"/>
  <c r="AF3" i="12" s="1"/>
  <c r="AO3" i="12" s="1"/>
  <c r="V23" i="11"/>
  <c r="O23" i="11"/>
  <c r="P23" i="11" s="1"/>
  <c r="G23" i="11"/>
  <c r="F23" i="11"/>
  <c r="V22" i="11"/>
  <c r="O22" i="11"/>
  <c r="P22" i="11" s="1"/>
  <c r="G22" i="11"/>
  <c r="F22" i="11"/>
  <c r="V21" i="11"/>
  <c r="O21" i="11"/>
  <c r="P21" i="11" s="1"/>
  <c r="G21" i="11"/>
  <c r="F21" i="11"/>
  <c r="V20" i="11"/>
  <c r="O20" i="11"/>
  <c r="P20" i="11" s="1"/>
  <c r="G20" i="11"/>
  <c r="F20" i="11"/>
  <c r="V19" i="11"/>
  <c r="O19" i="11"/>
  <c r="P19" i="11" s="1"/>
  <c r="G19" i="11"/>
  <c r="F19" i="11"/>
  <c r="V18" i="11"/>
  <c r="O18" i="11"/>
  <c r="P18" i="11" s="1"/>
  <c r="G18" i="11"/>
  <c r="F18" i="11"/>
  <c r="V17" i="11"/>
  <c r="O17" i="11"/>
  <c r="P17" i="11" s="1"/>
  <c r="G17" i="11"/>
  <c r="F17" i="11"/>
  <c r="V16" i="11"/>
  <c r="O16" i="11"/>
  <c r="P16" i="11" s="1"/>
  <c r="G16" i="11"/>
  <c r="F16" i="11"/>
  <c r="V15" i="11"/>
  <c r="O15" i="11"/>
  <c r="P15" i="11" s="1"/>
  <c r="G15" i="11"/>
  <c r="F15" i="11"/>
  <c r="V14" i="11"/>
  <c r="O14" i="11"/>
  <c r="P14" i="11" s="1"/>
  <c r="G14" i="11"/>
  <c r="F14" i="11"/>
  <c r="V13" i="11"/>
  <c r="R13" i="11"/>
  <c r="O13" i="11"/>
  <c r="P13" i="11" s="1"/>
  <c r="G13" i="11"/>
  <c r="F13" i="11"/>
  <c r="V12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Q10" i="11"/>
  <c r="O10" i="11"/>
  <c r="P10" i="11" s="1"/>
  <c r="G10" i="11"/>
  <c r="F10" i="11"/>
  <c r="C10" i="11"/>
  <c r="V10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8" i="11" s="1"/>
  <c r="B8" i="11"/>
  <c r="V7" i="11"/>
  <c r="R7" i="11"/>
  <c r="O7" i="11"/>
  <c r="P7" i="11" s="1"/>
  <c r="G7" i="11"/>
  <c r="F7" i="11"/>
  <c r="V6" i="11"/>
  <c r="R6" i="11"/>
  <c r="O6" i="11"/>
  <c r="P6" i="11" s="1"/>
  <c r="G6" i="11"/>
  <c r="F6" i="11"/>
  <c r="C6" i="11"/>
  <c r="R23" i="11" s="1"/>
  <c r="R5" i="11"/>
  <c r="Q5" i="11"/>
  <c r="O5" i="11"/>
  <c r="P5" i="11" s="1"/>
  <c r="G5" i="11"/>
  <c r="F5" i="11"/>
  <c r="C5" i="11"/>
  <c r="B5" i="11"/>
  <c r="Y4" i="11"/>
  <c r="W4" i="11"/>
  <c r="V4" i="11"/>
  <c r="R4" i="11"/>
  <c r="M20" i="11"/>
  <c r="U20" i="11" s="1"/>
  <c r="M19" i="11"/>
  <c r="U19" i="11" s="1"/>
  <c r="M18" i="11"/>
  <c r="U18" i="11" s="1"/>
  <c r="M14" i="11"/>
  <c r="U14" i="11" s="1"/>
  <c r="M13" i="11"/>
  <c r="U13" i="11" s="1"/>
  <c r="M12" i="11"/>
  <c r="U12" i="11" s="1"/>
  <c r="M8" i="11"/>
  <c r="U8" i="11" s="1"/>
  <c r="M7" i="11"/>
  <c r="U7" i="11" s="1"/>
  <c r="M6" i="11"/>
  <c r="U6" i="11" s="1"/>
  <c r="M4" i="11" a="1"/>
  <c r="M22" i="11" s="1"/>
  <c r="U22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P11" i="10" s="1"/>
  <c r="G11" i="10"/>
  <c r="F11" i="10"/>
  <c r="V10" i="10"/>
  <c r="Q10" i="10"/>
  <c r="O10" i="10"/>
  <c r="P10" i="10" s="1"/>
  <c r="G10" i="10"/>
  <c r="F10" i="10"/>
  <c r="C10" i="10"/>
  <c r="V8" i="10" s="1"/>
  <c r="V9" i="10"/>
  <c r="Q9" i="10"/>
  <c r="O9" i="10"/>
  <c r="G9" i="10"/>
  <c r="F9" i="10"/>
  <c r="Q8" i="10"/>
  <c r="O8" i="10"/>
  <c r="G8" i="10"/>
  <c r="F8" i="10"/>
  <c r="C8" i="10"/>
  <c r="Q23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1" i="10" s="1"/>
  <c r="V5" i="10"/>
  <c r="Q5" i="10"/>
  <c r="O5" i="10"/>
  <c r="P5" i="10" s="1"/>
  <c r="G5" i="10"/>
  <c r="F5" i="10"/>
  <c r="C5" i="10"/>
  <c r="P9" i="10" s="1"/>
  <c r="B5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AH4" i="10" s="1"/>
  <c r="M4" i="10" a="1"/>
  <c r="M20" i="10" s="1"/>
  <c r="U20" i="10" s="1"/>
  <c r="G4" i="10"/>
  <c r="F4" i="10"/>
  <c r="AT3" i="10"/>
  <c r="Q3" i="10"/>
  <c r="AG3" i="10" s="1"/>
  <c r="AP3" i="10" s="1"/>
  <c r="O3" i="10"/>
  <c r="P3" i="10" s="1"/>
  <c r="AF3" i="10" s="1"/>
  <c r="AO3" i="10" s="1"/>
  <c r="R23" i="9"/>
  <c r="Q23" i="9"/>
  <c r="O23" i="9"/>
  <c r="G23" i="9"/>
  <c r="F23" i="9"/>
  <c r="R22" i="9"/>
  <c r="Q22" i="9"/>
  <c r="O22" i="9"/>
  <c r="G22" i="9"/>
  <c r="F22" i="9"/>
  <c r="R21" i="9"/>
  <c r="Q21" i="9"/>
  <c r="O21" i="9"/>
  <c r="G21" i="9"/>
  <c r="F21" i="9"/>
  <c r="R20" i="9"/>
  <c r="Q20" i="9"/>
  <c r="O20" i="9"/>
  <c r="G20" i="9"/>
  <c r="F20" i="9"/>
  <c r="R19" i="9"/>
  <c r="Q19" i="9"/>
  <c r="O19" i="9"/>
  <c r="G19" i="9"/>
  <c r="F19" i="9"/>
  <c r="R18" i="9"/>
  <c r="Q18" i="9"/>
  <c r="O18" i="9"/>
  <c r="G18" i="9"/>
  <c r="F18" i="9"/>
  <c r="R17" i="9"/>
  <c r="Q17" i="9"/>
  <c r="O17" i="9"/>
  <c r="G17" i="9"/>
  <c r="F17" i="9"/>
  <c r="R16" i="9"/>
  <c r="Q16" i="9"/>
  <c r="O16" i="9"/>
  <c r="G16" i="9"/>
  <c r="F16" i="9"/>
  <c r="R15" i="9"/>
  <c r="Q15" i="9"/>
  <c r="O15" i="9"/>
  <c r="G15" i="9"/>
  <c r="F15" i="9"/>
  <c r="R14" i="9"/>
  <c r="Q14" i="9"/>
  <c r="O14" i="9"/>
  <c r="G14" i="9"/>
  <c r="F14" i="9"/>
  <c r="R13" i="9"/>
  <c r="Q13" i="9"/>
  <c r="O13" i="9"/>
  <c r="G13" i="9"/>
  <c r="F13" i="9"/>
  <c r="R12" i="9"/>
  <c r="Q12" i="9"/>
  <c r="O12" i="9"/>
  <c r="G12" i="9"/>
  <c r="F12" i="9"/>
  <c r="C12" i="9"/>
  <c r="R11" i="9"/>
  <c r="O11" i="9"/>
  <c r="P11" i="9" s="1"/>
  <c r="G11" i="9"/>
  <c r="F11" i="9"/>
  <c r="H11" i="9" s="1"/>
  <c r="I11" i="9" s="1"/>
  <c r="J11" i="9" s="1"/>
  <c r="V10" i="9"/>
  <c r="R10" i="9"/>
  <c r="O10" i="9"/>
  <c r="P10" i="9" s="1"/>
  <c r="G10" i="9"/>
  <c r="F10" i="9"/>
  <c r="H10" i="9" s="1"/>
  <c r="I10" i="9" s="1"/>
  <c r="J10" i="9" s="1"/>
  <c r="C10" i="9"/>
  <c r="V23" i="9" s="1"/>
  <c r="V9" i="9"/>
  <c r="R9" i="9"/>
  <c r="Q9" i="9"/>
  <c r="P9" i="9"/>
  <c r="O9" i="9"/>
  <c r="G9" i="9"/>
  <c r="F9" i="9"/>
  <c r="H9" i="9" s="1"/>
  <c r="I9" i="9" s="1"/>
  <c r="J9" i="9" s="1"/>
  <c r="C9" i="9"/>
  <c r="H23" i="9" s="1"/>
  <c r="I23" i="9" s="1"/>
  <c r="J23" i="9" s="1"/>
  <c r="V8" i="9"/>
  <c r="R8" i="9"/>
  <c r="Q8" i="9"/>
  <c r="O8" i="9"/>
  <c r="P8" i="9" s="1"/>
  <c r="G8" i="9"/>
  <c r="F8" i="9"/>
  <c r="H8" i="9" s="1"/>
  <c r="I8" i="9" s="1"/>
  <c r="J8" i="9" s="1"/>
  <c r="C8" i="9"/>
  <c r="Q10" i="9" s="1"/>
  <c r="B8" i="9"/>
  <c r="R7" i="9"/>
  <c r="Q7" i="9"/>
  <c r="O7" i="9"/>
  <c r="H7" i="9"/>
  <c r="I7" i="9" s="1"/>
  <c r="J7" i="9" s="1"/>
  <c r="G7" i="9"/>
  <c r="F7" i="9"/>
  <c r="R6" i="9"/>
  <c r="Q6" i="9"/>
  <c r="O6" i="9"/>
  <c r="H6" i="9"/>
  <c r="I6" i="9" s="1"/>
  <c r="J6" i="9" s="1"/>
  <c r="G6" i="9"/>
  <c r="F6" i="9"/>
  <c r="R5" i="9"/>
  <c r="Q5" i="9"/>
  <c r="O5" i="9"/>
  <c r="H5" i="9"/>
  <c r="I5" i="9" s="1"/>
  <c r="J5" i="9" s="1"/>
  <c r="G5" i="9"/>
  <c r="F5" i="9"/>
  <c r="C5" i="9"/>
  <c r="P23" i="9" s="1"/>
  <c r="B5" i="9"/>
  <c r="W4" i="9"/>
  <c r="V4" i="9"/>
  <c r="Y4" i="9" s="1"/>
  <c r="R4" i="9"/>
  <c r="M19" i="9"/>
  <c r="U19" i="9" s="1"/>
  <c r="M13" i="9"/>
  <c r="U13" i="9" s="1"/>
  <c r="M7" i="9"/>
  <c r="U7" i="9" s="1"/>
  <c r="M4" i="9" a="1"/>
  <c r="M23" i="9" s="1"/>
  <c r="U23" i="9" s="1"/>
  <c r="G4" i="9"/>
  <c r="F4" i="9"/>
  <c r="H4" i="9" s="1"/>
  <c r="I4" i="9" s="1"/>
  <c r="J4" i="9" s="1"/>
  <c r="K4" i="9" s="1"/>
  <c r="AT3" i="9"/>
  <c r="R3" i="9"/>
  <c r="Q3" i="9"/>
  <c r="AG3" i="9" s="1"/>
  <c r="AP3" i="9" s="1"/>
  <c r="O3" i="9"/>
  <c r="P3" i="9" s="1"/>
  <c r="AF3" i="9" s="1"/>
  <c r="AO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U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O11" i="8"/>
  <c r="P11" i="8" s="1"/>
  <c r="G11" i="8"/>
  <c r="F11" i="8"/>
  <c r="V10" i="8"/>
  <c r="O10" i="8"/>
  <c r="P10" i="8" s="1"/>
  <c r="G10" i="8"/>
  <c r="F10" i="8"/>
  <c r="C10" i="8"/>
  <c r="V9" i="8"/>
  <c r="Q9" i="8"/>
  <c r="O9" i="8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O6" i="8"/>
  <c r="P6" i="8" s="1"/>
  <c r="G6" i="8"/>
  <c r="F6" i="8"/>
  <c r="C6" i="8"/>
  <c r="R23" i="8" s="1"/>
  <c r="V5" i="8"/>
  <c r="Q5" i="8"/>
  <c r="O5" i="8"/>
  <c r="P5" i="8" s="1"/>
  <c r="G5" i="8"/>
  <c r="F5" i="8"/>
  <c r="C5" i="8"/>
  <c r="B5" i="8"/>
  <c r="Y4" i="8"/>
  <c r="W4" i="8"/>
  <c r="V4" i="8"/>
  <c r="M23" i="8"/>
  <c r="U23" i="8" s="1"/>
  <c r="M20" i="8"/>
  <c r="U20" i="8" s="1"/>
  <c r="M19" i="8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8" i="8"/>
  <c r="U8" i="8" s="1"/>
  <c r="M7" i="8"/>
  <c r="U7" i="8" s="1"/>
  <c r="M6" i="8"/>
  <c r="U6" i="8" s="1"/>
  <c r="M5" i="8"/>
  <c r="U5" i="8" s="1"/>
  <c r="M4" i="8" a="1"/>
  <c r="M21" i="8" s="1"/>
  <c r="U21" i="8" s="1"/>
  <c r="G4" i="8"/>
  <c r="F4" i="8"/>
  <c r="AT3" i="8"/>
  <c r="Q3" i="8"/>
  <c r="AG3" i="8" s="1"/>
  <c r="AP3" i="8" s="1"/>
  <c r="O3" i="8"/>
  <c r="AE3" i="8" s="1"/>
  <c r="R23" i="7"/>
  <c r="O23" i="7"/>
  <c r="P23" i="7" s="1"/>
  <c r="G23" i="7"/>
  <c r="F23" i="7"/>
  <c r="R22" i="7"/>
  <c r="O22" i="7"/>
  <c r="P22" i="7" s="1"/>
  <c r="G22" i="7"/>
  <c r="F22" i="7"/>
  <c r="R21" i="7"/>
  <c r="O21" i="7"/>
  <c r="P21" i="7" s="1"/>
  <c r="G21" i="7"/>
  <c r="F21" i="7"/>
  <c r="R20" i="7"/>
  <c r="O20" i="7"/>
  <c r="P20" i="7" s="1"/>
  <c r="G20" i="7"/>
  <c r="F20" i="7"/>
  <c r="R19" i="7"/>
  <c r="O19" i="7"/>
  <c r="P19" i="7" s="1"/>
  <c r="G19" i="7"/>
  <c r="F19" i="7"/>
  <c r="R18" i="7"/>
  <c r="O18" i="7"/>
  <c r="P18" i="7" s="1"/>
  <c r="G18" i="7"/>
  <c r="F18" i="7"/>
  <c r="R17" i="7"/>
  <c r="O17" i="7"/>
  <c r="P17" i="7" s="1"/>
  <c r="G17" i="7"/>
  <c r="F17" i="7"/>
  <c r="R16" i="7"/>
  <c r="O16" i="7"/>
  <c r="P16" i="7" s="1"/>
  <c r="G16" i="7"/>
  <c r="F16" i="7"/>
  <c r="R15" i="7"/>
  <c r="O15" i="7"/>
  <c r="P15" i="7" s="1"/>
  <c r="G15" i="7"/>
  <c r="F15" i="7"/>
  <c r="R14" i="7"/>
  <c r="O14" i="7"/>
  <c r="P14" i="7" s="1"/>
  <c r="G14" i="7"/>
  <c r="F14" i="7"/>
  <c r="R13" i="7"/>
  <c r="O13" i="7"/>
  <c r="P13" i="7" s="1"/>
  <c r="G13" i="7"/>
  <c r="F13" i="7"/>
  <c r="R12" i="7"/>
  <c r="O12" i="7"/>
  <c r="P12" i="7" s="1"/>
  <c r="G12" i="7"/>
  <c r="F12" i="7"/>
  <c r="C12" i="7"/>
  <c r="O11" i="7"/>
  <c r="P11" i="7" s="1"/>
  <c r="G11" i="7"/>
  <c r="F11" i="7"/>
  <c r="O10" i="7"/>
  <c r="G10" i="7"/>
  <c r="F10" i="7"/>
  <c r="C10" i="7"/>
  <c r="V23" i="7" s="1"/>
  <c r="V9" i="7"/>
  <c r="Q9" i="7"/>
  <c r="O9" i="7"/>
  <c r="P9" i="7" s="1"/>
  <c r="G9" i="7"/>
  <c r="F9" i="7"/>
  <c r="Q8" i="7"/>
  <c r="O8" i="7"/>
  <c r="P8" i="7" s="1"/>
  <c r="G8" i="7"/>
  <c r="F8" i="7"/>
  <c r="C8" i="7"/>
  <c r="Q11" i="7" s="1"/>
  <c r="B8" i="7"/>
  <c r="R7" i="7"/>
  <c r="Q7" i="7"/>
  <c r="O7" i="7"/>
  <c r="P7" i="7" s="1"/>
  <c r="G7" i="7"/>
  <c r="F7" i="7"/>
  <c r="R6" i="7"/>
  <c r="Q6" i="7"/>
  <c r="O6" i="7"/>
  <c r="P6" i="7" s="1"/>
  <c r="G6" i="7"/>
  <c r="F6" i="7"/>
  <c r="C6" i="7"/>
  <c r="R10" i="7" s="1"/>
  <c r="Q5" i="7"/>
  <c r="O5" i="7"/>
  <c r="P5" i="7" s="1"/>
  <c r="G5" i="7"/>
  <c r="F5" i="7"/>
  <c r="C5" i="7"/>
  <c r="P10" i="7" s="1"/>
  <c r="B5" i="7"/>
  <c r="W4" i="7"/>
  <c r="V4" i="7"/>
  <c r="Y4" i="7" s="1"/>
  <c r="M4" i="7" a="1"/>
  <c r="M19" i="7" s="1"/>
  <c r="U19" i="7" s="1"/>
  <c r="G4" i="7"/>
  <c r="F4" i="7"/>
  <c r="AT3" i="7"/>
  <c r="Q3" i="7"/>
  <c r="AG3" i="7" s="1"/>
  <c r="AP3" i="7" s="1"/>
  <c r="O3" i="7"/>
  <c r="AE3" i="7" s="1"/>
  <c r="R23" i="6"/>
  <c r="O23" i="6"/>
  <c r="P23" i="6" s="1"/>
  <c r="G23" i="6"/>
  <c r="F23" i="6"/>
  <c r="R22" i="6"/>
  <c r="O22" i="6"/>
  <c r="P22" i="6" s="1"/>
  <c r="G22" i="6"/>
  <c r="F22" i="6"/>
  <c r="R21" i="6"/>
  <c r="O21" i="6"/>
  <c r="P21" i="6" s="1"/>
  <c r="G21" i="6"/>
  <c r="F21" i="6"/>
  <c r="R20" i="6"/>
  <c r="O20" i="6"/>
  <c r="P20" i="6" s="1"/>
  <c r="G20" i="6"/>
  <c r="F20" i="6"/>
  <c r="R19" i="6"/>
  <c r="O19" i="6"/>
  <c r="P19" i="6" s="1"/>
  <c r="G19" i="6"/>
  <c r="F19" i="6"/>
  <c r="R18" i="6"/>
  <c r="O18" i="6"/>
  <c r="P18" i="6" s="1"/>
  <c r="G18" i="6"/>
  <c r="F18" i="6"/>
  <c r="R17" i="6"/>
  <c r="O17" i="6"/>
  <c r="P17" i="6" s="1"/>
  <c r="G17" i="6"/>
  <c r="F17" i="6"/>
  <c r="R16" i="6"/>
  <c r="O16" i="6"/>
  <c r="P16" i="6" s="1"/>
  <c r="G16" i="6"/>
  <c r="F16" i="6"/>
  <c r="R15" i="6"/>
  <c r="O15" i="6"/>
  <c r="P15" i="6" s="1"/>
  <c r="G15" i="6"/>
  <c r="F15" i="6"/>
  <c r="R14" i="6"/>
  <c r="O14" i="6"/>
  <c r="P14" i="6" s="1"/>
  <c r="G14" i="6"/>
  <c r="F14" i="6"/>
  <c r="R13" i="6"/>
  <c r="O13" i="6"/>
  <c r="P13" i="6" s="1"/>
  <c r="G13" i="6"/>
  <c r="F13" i="6"/>
  <c r="R12" i="6"/>
  <c r="O12" i="6"/>
  <c r="P12" i="6" s="1"/>
  <c r="G12" i="6"/>
  <c r="F12" i="6"/>
  <c r="C12" i="6"/>
  <c r="R11" i="6"/>
  <c r="O11" i="6"/>
  <c r="P11" i="6" s="1"/>
  <c r="G11" i="6"/>
  <c r="F11" i="6"/>
  <c r="R10" i="6"/>
  <c r="O10" i="6"/>
  <c r="G10" i="6"/>
  <c r="F10" i="6"/>
  <c r="C10" i="6"/>
  <c r="V11" i="6" s="1"/>
  <c r="V9" i="6"/>
  <c r="O9" i="6"/>
  <c r="P9" i="6" s="1"/>
  <c r="G9" i="6"/>
  <c r="F9" i="6"/>
  <c r="O8" i="6"/>
  <c r="P8" i="6" s="1"/>
  <c r="G8" i="6"/>
  <c r="F8" i="6"/>
  <c r="H8" i="6" s="1"/>
  <c r="I8" i="6" s="1"/>
  <c r="J8" i="6" s="1"/>
  <c r="C8" i="6"/>
  <c r="Q9" i="6" s="1"/>
  <c r="B8" i="6"/>
  <c r="R7" i="6"/>
  <c r="O7" i="6"/>
  <c r="P7" i="6" s="1"/>
  <c r="G7" i="6"/>
  <c r="F7" i="6"/>
  <c r="R6" i="6"/>
  <c r="O6" i="6"/>
  <c r="P6" i="6" s="1"/>
  <c r="G6" i="6"/>
  <c r="F6" i="6"/>
  <c r="C6" i="6"/>
  <c r="R8" i="6" s="1"/>
  <c r="R5" i="6"/>
  <c r="Q5" i="6"/>
  <c r="O5" i="6"/>
  <c r="P5" i="6" s="1"/>
  <c r="G5" i="6"/>
  <c r="F5" i="6"/>
  <c r="C5" i="6"/>
  <c r="B5" i="6"/>
  <c r="W4" i="6"/>
  <c r="V4" i="6"/>
  <c r="Y4" i="6" s="1"/>
  <c r="M19" i="6"/>
  <c r="U19" i="6" s="1"/>
  <c r="M13" i="6"/>
  <c r="U13" i="6" s="1"/>
  <c r="M7" i="6"/>
  <c r="U7" i="6" s="1"/>
  <c r="M4" i="6" a="1"/>
  <c r="M23" i="6" s="1"/>
  <c r="U23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R20" i="5"/>
  <c r="O20" i="5"/>
  <c r="G20" i="5"/>
  <c r="F20" i="5"/>
  <c r="V19" i="5"/>
  <c r="R19" i="5"/>
  <c r="O19" i="5"/>
  <c r="G19" i="5"/>
  <c r="F19" i="5"/>
  <c r="V18" i="5"/>
  <c r="R18" i="5"/>
  <c r="O18" i="5"/>
  <c r="G18" i="5"/>
  <c r="F18" i="5"/>
  <c r="V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R14" i="5"/>
  <c r="O14" i="5"/>
  <c r="G14" i="5"/>
  <c r="F14" i="5"/>
  <c r="V13" i="5"/>
  <c r="R13" i="5"/>
  <c r="O13" i="5"/>
  <c r="G13" i="5"/>
  <c r="F13" i="5"/>
  <c r="V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8" i="5" s="1"/>
  <c r="V9" i="5"/>
  <c r="R9" i="5"/>
  <c r="Q9" i="5"/>
  <c r="O9" i="5"/>
  <c r="P9" i="5" s="1"/>
  <c r="G9" i="5"/>
  <c r="F9" i="5"/>
  <c r="R8" i="5"/>
  <c r="O8" i="5"/>
  <c r="G8" i="5"/>
  <c r="F8" i="5"/>
  <c r="C8" i="5"/>
  <c r="Q23" i="5" s="1"/>
  <c r="B8" i="5"/>
  <c r="V7" i="5"/>
  <c r="R7" i="5"/>
  <c r="O7" i="5"/>
  <c r="G7" i="5"/>
  <c r="F7" i="5"/>
  <c r="V6" i="5"/>
  <c r="R6" i="5"/>
  <c r="O6" i="5"/>
  <c r="G6" i="5"/>
  <c r="F6" i="5"/>
  <c r="V5" i="5"/>
  <c r="R5" i="5"/>
  <c r="O5" i="5"/>
  <c r="G5" i="5"/>
  <c r="F5" i="5"/>
  <c r="C5" i="5"/>
  <c r="P8" i="5" s="1"/>
  <c r="B5" i="5"/>
  <c r="W4" i="5"/>
  <c r="V4" i="5"/>
  <c r="R4" i="5"/>
  <c r="M23" i="5"/>
  <c r="U23" i="5" s="1"/>
  <c r="M22" i="5"/>
  <c r="U22" i="5" s="1"/>
  <c r="M20" i="5"/>
  <c r="U20" i="5" s="1"/>
  <c r="M18" i="5"/>
  <c r="U18" i="5" s="1"/>
  <c r="M17" i="5"/>
  <c r="U17" i="5" s="1"/>
  <c r="M16" i="5"/>
  <c r="U16" i="5" s="1"/>
  <c r="M14" i="5"/>
  <c r="U14" i="5" s="1"/>
  <c r="M12" i="5"/>
  <c r="U12" i="5" s="1"/>
  <c r="M11" i="5"/>
  <c r="U11" i="5" s="1"/>
  <c r="M10" i="5"/>
  <c r="U10" i="5" s="1"/>
  <c r="M8" i="5"/>
  <c r="U8" i="5" s="1"/>
  <c r="M6" i="5"/>
  <c r="U6" i="5" s="1"/>
  <c r="M5" i="5"/>
  <c r="U5" i="5" s="1"/>
  <c r="M4" i="5"/>
  <c r="U4" i="5" s="1"/>
  <c r="X4" i="5" s="1"/>
  <c r="AH4" i="5" s="1"/>
  <c r="M4" i="5" a="1"/>
  <c r="M19" i="5" s="1"/>
  <c r="U19" i="5" s="1"/>
  <c r="G4" i="5"/>
  <c r="F4" i="5"/>
  <c r="AT3" i="5"/>
  <c r="R3" i="5"/>
  <c r="Q3" i="5"/>
  <c r="AG3" i="5" s="1"/>
  <c r="AP3" i="5" s="1"/>
  <c r="O3" i="5"/>
  <c r="P3" i="5" s="1"/>
  <c r="AF3" i="5" s="1"/>
  <c r="AO3" i="5" s="1"/>
  <c r="R23" i="4"/>
  <c r="Q23" i="4"/>
  <c r="O23" i="4"/>
  <c r="P23" i="4" s="1"/>
  <c r="G23" i="4"/>
  <c r="F23" i="4"/>
  <c r="R22" i="4"/>
  <c r="Q22" i="4"/>
  <c r="O22" i="4"/>
  <c r="P22" i="4" s="1"/>
  <c r="G22" i="4"/>
  <c r="F22" i="4"/>
  <c r="R21" i="4"/>
  <c r="Q21" i="4"/>
  <c r="O21" i="4"/>
  <c r="P21" i="4" s="1"/>
  <c r="G21" i="4"/>
  <c r="F21" i="4"/>
  <c r="R20" i="4"/>
  <c r="Q20" i="4"/>
  <c r="O20" i="4"/>
  <c r="P20" i="4" s="1"/>
  <c r="G20" i="4"/>
  <c r="F20" i="4"/>
  <c r="R19" i="4"/>
  <c r="Q19" i="4"/>
  <c r="O19" i="4"/>
  <c r="P19" i="4" s="1"/>
  <c r="G19" i="4"/>
  <c r="F19" i="4"/>
  <c r="R18" i="4"/>
  <c r="Q18" i="4"/>
  <c r="O18" i="4"/>
  <c r="P18" i="4" s="1"/>
  <c r="G18" i="4"/>
  <c r="F18" i="4"/>
  <c r="R17" i="4"/>
  <c r="Q17" i="4"/>
  <c r="O17" i="4"/>
  <c r="P17" i="4" s="1"/>
  <c r="G17" i="4"/>
  <c r="F17" i="4"/>
  <c r="R16" i="4"/>
  <c r="Q16" i="4"/>
  <c r="O16" i="4"/>
  <c r="P16" i="4" s="1"/>
  <c r="G16" i="4"/>
  <c r="F16" i="4"/>
  <c r="R15" i="4"/>
  <c r="Q15" i="4"/>
  <c r="O15" i="4"/>
  <c r="P15" i="4" s="1"/>
  <c r="G15" i="4"/>
  <c r="F15" i="4"/>
  <c r="R14" i="4"/>
  <c r="Q14" i="4"/>
  <c r="O14" i="4"/>
  <c r="P14" i="4" s="1"/>
  <c r="G14" i="4"/>
  <c r="F14" i="4"/>
  <c r="R13" i="4"/>
  <c r="Q13" i="4"/>
  <c r="O13" i="4"/>
  <c r="P13" i="4" s="1"/>
  <c r="G13" i="4"/>
  <c r="F13" i="4"/>
  <c r="R12" i="4"/>
  <c r="Q12" i="4"/>
  <c r="O12" i="4"/>
  <c r="P12" i="4" s="1"/>
  <c r="G12" i="4"/>
  <c r="F12" i="4"/>
  <c r="C12" i="4"/>
  <c r="R11" i="4"/>
  <c r="O11" i="4"/>
  <c r="G11" i="4"/>
  <c r="F11" i="4"/>
  <c r="H11" i="4" s="1"/>
  <c r="V10" i="4"/>
  <c r="O10" i="4"/>
  <c r="P10" i="4" s="1"/>
  <c r="G10" i="4"/>
  <c r="F10" i="4"/>
  <c r="H10" i="4" s="1"/>
  <c r="C10" i="4"/>
  <c r="V23" i="4" s="1"/>
  <c r="V9" i="4"/>
  <c r="O9" i="4"/>
  <c r="G9" i="4"/>
  <c r="F9" i="4"/>
  <c r="H9" i="4" s="1"/>
  <c r="C9" i="4"/>
  <c r="H23" i="4" s="1"/>
  <c r="V8" i="4"/>
  <c r="Q8" i="4"/>
  <c r="O8" i="4"/>
  <c r="P8" i="4" s="1"/>
  <c r="G8" i="4"/>
  <c r="F8" i="4"/>
  <c r="H8" i="4" s="1"/>
  <c r="C8" i="4"/>
  <c r="Q10" i="4" s="1"/>
  <c r="B8" i="4"/>
  <c r="R7" i="4"/>
  <c r="Q7" i="4"/>
  <c r="O7" i="4"/>
  <c r="P7" i="4" s="1"/>
  <c r="H7" i="4"/>
  <c r="I7" i="4" s="1"/>
  <c r="J7" i="4" s="1"/>
  <c r="G7" i="4"/>
  <c r="F7" i="4"/>
  <c r="R6" i="4"/>
  <c r="Q6" i="4"/>
  <c r="O6" i="4"/>
  <c r="P6" i="4" s="1"/>
  <c r="H6" i="4"/>
  <c r="I6" i="4" s="1"/>
  <c r="J6" i="4" s="1"/>
  <c r="G6" i="4"/>
  <c r="F6" i="4"/>
  <c r="C6" i="4"/>
  <c r="R9" i="4" s="1"/>
  <c r="R5" i="4"/>
  <c r="Q5" i="4"/>
  <c r="O5" i="4"/>
  <c r="G5" i="4"/>
  <c r="F5" i="4"/>
  <c r="H5" i="4" s="1"/>
  <c r="C5" i="4"/>
  <c r="B5" i="4"/>
  <c r="W4" i="4"/>
  <c r="V4" i="4"/>
  <c r="Y4" i="4" s="1"/>
  <c r="U4" i="4"/>
  <c r="X4" i="4" s="1"/>
  <c r="AH4" i="4" s="1"/>
  <c r="R4" i="4"/>
  <c r="M22" i="4"/>
  <c r="U22" i="4" s="1"/>
  <c r="M20" i="4"/>
  <c r="U20" i="4" s="1"/>
  <c r="M16" i="4"/>
  <c r="U16" i="4" s="1"/>
  <c r="M14" i="4"/>
  <c r="U14" i="4" s="1"/>
  <c r="M10" i="4"/>
  <c r="U10" i="4" s="1"/>
  <c r="M8" i="4"/>
  <c r="U8" i="4" s="1"/>
  <c r="M4" i="4"/>
  <c r="M4" i="4" a="1"/>
  <c r="M18" i="4" s="1"/>
  <c r="U18" i="4" s="1"/>
  <c r="G4" i="4"/>
  <c r="F4" i="4"/>
  <c r="H4" i="4" s="1"/>
  <c r="AT3" i="4"/>
  <c r="R3" i="4"/>
  <c r="Q3" i="4"/>
  <c r="AG3" i="4" s="1"/>
  <c r="AP3" i="4" s="1"/>
  <c r="O3" i="4"/>
  <c r="P3" i="4" s="1"/>
  <c r="AF3" i="4" s="1"/>
  <c r="AO3" i="4" s="1"/>
  <c r="V23" i="3"/>
  <c r="O23" i="3"/>
  <c r="P23" i="3" s="1"/>
  <c r="G23" i="3"/>
  <c r="F23" i="3"/>
  <c r="V22" i="3"/>
  <c r="O22" i="3"/>
  <c r="P22" i="3" s="1"/>
  <c r="G22" i="3"/>
  <c r="F22" i="3"/>
  <c r="V21" i="3"/>
  <c r="O21" i="3"/>
  <c r="P21" i="3" s="1"/>
  <c r="G21" i="3"/>
  <c r="F21" i="3"/>
  <c r="V20" i="3"/>
  <c r="O20" i="3"/>
  <c r="P20" i="3" s="1"/>
  <c r="G20" i="3"/>
  <c r="F20" i="3"/>
  <c r="V19" i="3"/>
  <c r="O19" i="3"/>
  <c r="P19" i="3" s="1"/>
  <c r="G19" i="3"/>
  <c r="F19" i="3"/>
  <c r="V18" i="3"/>
  <c r="O18" i="3"/>
  <c r="P18" i="3" s="1"/>
  <c r="G18" i="3"/>
  <c r="F18" i="3"/>
  <c r="V17" i="3"/>
  <c r="O17" i="3"/>
  <c r="P17" i="3" s="1"/>
  <c r="G17" i="3"/>
  <c r="F17" i="3"/>
  <c r="V16" i="3"/>
  <c r="O16" i="3"/>
  <c r="P16" i="3" s="1"/>
  <c r="G16" i="3"/>
  <c r="F16" i="3"/>
  <c r="V15" i="3"/>
  <c r="O15" i="3"/>
  <c r="P15" i="3" s="1"/>
  <c r="G15" i="3"/>
  <c r="F15" i="3"/>
  <c r="V14" i="3"/>
  <c r="O14" i="3"/>
  <c r="P14" i="3" s="1"/>
  <c r="G14" i="3"/>
  <c r="F14" i="3"/>
  <c r="V13" i="3"/>
  <c r="O13" i="3"/>
  <c r="P13" i="3" s="1"/>
  <c r="G13" i="3"/>
  <c r="F13" i="3"/>
  <c r="V12" i="3"/>
  <c r="O12" i="3"/>
  <c r="P12" i="3" s="1"/>
  <c r="G12" i="3"/>
  <c r="F12" i="3"/>
  <c r="C12" i="3"/>
  <c r="V11" i="3"/>
  <c r="R11" i="3"/>
  <c r="P11" i="3"/>
  <c r="O11" i="3"/>
  <c r="G11" i="3"/>
  <c r="F11" i="3"/>
  <c r="V10" i="3"/>
  <c r="R10" i="3"/>
  <c r="Q10" i="3"/>
  <c r="O10" i="3"/>
  <c r="P10" i="3" s="1"/>
  <c r="G10" i="3"/>
  <c r="F10" i="3"/>
  <c r="C10" i="3"/>
  <c r="V9" i="3"/>
  <c r="R9" i="3"/>
  <c r="O9" i="3"/>
  <c r="G9" i="3"/>
  <c r="F9" i="3"/>
  <c r="V8" i="3"/>
  <c r="O8" i="3"/>
  <c r="P8" i="3" s="1"/>
  <c r="G8" i="3"/>
  <c r="F8" i="3"/>
  <c r="C8" i="3"/>
  <c r="Q8" i="3" s="1"/>
  <c r="B8" i="3"/>
  <c r="V7" i="3"/>
  <c r="Q7" i="3"/>
  <c r="O7" i="3"/>
  <c r="P7" i="3" s="1"/>
  <c r="G7" i="3"/>
  <c r="F7" i="3"/>
  <c r="V6" i="3"/>
  <c r="Q6" i="3"/>
  <c r="O6" i="3"/>
  <c r="P6" i="3" s="1"/>
  <c r="G6" i="3"/>
  <c r="F6" i="3"/>
  <c r="C6" i="3"/>
  <c r="R23" i="3" s="1"/>
  <c r="V5" i="3"/>
  <c r="R5" i="3"/>
  <c r="Q5" i="3"/>
  <c r="O5" i="3"/>
  <c r="P5" i="3" s="1"/>
  <c r="G5" i="3"/>
  <c r="F5" i="3"/>
  <c r="C5" i="3"/>
  <c r="B5" i="3"/>
  <c r="Y4" i="3"/>
  <c r="W4" i="3"/>
  <c r="V4" i="3"/>
  <c r="R4" i="3"/>
  <c r="M23" i="3"/>
  <c r="U23" i="3" s="1"/>
  <c r="M22" i="3"/>
  <c r="U22" i="3" s="1"/>
  <c r="M20" i="3"/>
  <c r="U20" i="3" s="1"/>
  <c r="M19" i="3"/>
  <c r="U19" i="3" s="1"/>
  <c r="M18" i="3"/>
  <c r="U18" i="3" s="1"/>
  <c r="M17" i="3"/>
  <c r="U17" i="3" s="1"/>
  <c r="M16" i="3"/>
  <c r="U16" i="3" s="1"/>
  <c r="M14" i="3"/>
  <c r="U14" i="3" s="1"/>
  <c r="M13" i="3"/>
  <c r="U13" i="3" s="1"/>
  <c r="M12" i="3"/>
  <c r="U12" i="3" s="1"/>
  <c r="M11" i="3"/>
  <c r="U11" i="3" s="1"/>
  <c r="M10" i="3"/>
  <c r="U10" i="3" s="1"/>
  <c r="M8" i="3"/>
  <c r="U8" i="3" s="1"/>
  <c r="M7" i="3"/>
  <c r="U7" i="3" s="1"/>
  <c r="M6" i="3"/>
  <c r="U6" i="3" s="1"/>
  <c r="M5" i="3"/>
  <c r="U5" i="3" s="1"/>
  <c r="M4" i="3"/>
  <c r="U4" i="3" s="1"/>
  <c r="X4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Q10" i="2"/>
  <c r="O10" i="2"/>
  <c r="P10" i="2" s="1"/>
  <c r="G10" i="2"/>
  <c r="F10" i="2"/>
  <c r="C10" i="2"/>
  <c r="V8" i="2" s="1"/>
  <c r="V9" i="2"/>
  <c r="Q9" i="2"/>
  <c r="O9" i="2"/>
  <c r="G9" i="2"/>
  <c r="F9" i="2"/>
  <c r="Q8" i="2"/>
  <c r="O8" i="2"/>
  <c r="G8" i="2"/>
  <c r="F8" i="2"/>
  <c r="C8" i="2"/>
  <c r="Q23" i="2" s="1"/>
  <c r="B8" i="2"/>
  <c r="V7" i="2"/>
  <c r="Q7" i="2"/>
  <c r="O7" i="2"/>
  <c r="P7" i="2" s="1"/>
  <c r="G7" i="2"/>
  <c r="F7" i="2"/>
  <c r="V6" i="2"/>
  <c r="Q6" i="2"/>
  <c r="O6" i="2"/>
  <c r="P6" i="2" s="1"/>
  <c r="G6" i="2"/>
  <c r="F6" i="2"/>
  <c r="C6" i="2"/>
  <c r="R11" i="2" s="1"/>
  <c r="V5" i="2"/>
  <c r="Q5" i="2"/>
  <c r="O5" i="2"/>
  <c r="P5" i="2" s="1"/>
  <c r="G5" i="2"/>
  <c r="F5" i="2"/>
  <c r="C5" i="2"/>
  <c r="B5" i="2"/>
  <c r="W4" i="2"/>
  <c r="V4" i="2"/>
  <c r="R4" i="2"/>
  <c r="M23" i="2"/>
  <c r="U23" i="2" s="1"/>
  <c r="M22" i="2"/>
  <c r="U22" i="2" s="1"/>
  <c r="M18" i="2"/>
  <c r="U18" i="2" s="1"/>
  <c r="M17" i="2"/>
  <c r="U17" i="2" s="1"/>
  <c r="M16" i="2"/>
  <c r="U16" i="2" s="1"/>
  <c r="M12" i="2"/>
  <c r="U12" i="2" s="1"/>
  <c r="M11" i="2"/>
  <c r="U11" i="2" s="1"/>
  <c r="M10" i="2"/>
  <c r="U10" i="2" s="1"/>
  <c r="M6" i="2"/>
  <c r="U6" i="2" s="1"/>
  <c r="M5" i="2"/>
  <c r="U5" i="2" s="1"/>
  <c r="M4" i="2"/>
  <c r="U4" i="2" s="1"/>
  <c r="X4" i="2" s="1"/>
  <c r="AH4" i="2" s="1"/>
  <c r="M4" i="2" a="1"/>
  <c r="M20" i="2" s="1"/>
  <c r="U20" i="2" s="1"/>
  <c r="G4" i="2"/>
  <c r="F4" i="2"/>
  <c r="AT3" i="2"/>
  <c r="Q3" i="2"/>
  <c r="AG3" i="2" s="1"/>
  <c r="AP3" i="2" s="1"/>
  <c r="O3" i="2"/>
  <c r="P3" i="2" s="1"/>
  <c r="AF3" i="2" s="1"/>
  <c r="AO3" i="2" s="1"/>
  <c r="AC23" i="1"/>
  <c r="V23" i="1"/>
  <c r="R23" i="1"/>
  <c r="Q23" i="1"/>
  <c r="O23" i="1"/>
  <c r="P23" i="1" s="1"/>
  <c r="H23" i="1"/>
  <c r="I23" i="1" s="1"/>
  <c r="J23" i="1" s="1"/>
  <c r="G23" i="1"/>
  <c r="F23" i="1"/>
  <c r="V22" i="1"/>
  <c r="R22" i="1"/>
  <c r="Q22" i="1"/>
  <c r="O22" i="1"/>
  <c r="P22" i="1" s="1"/>
  <c r="H22" i="1"/>
  <c r="I22" i="1" s="1"/>
  <c r="J22" i="1" s="1"/>
  <c r="G22" i="1"/>
  <c r="F22" i="1"/>
  <c r="V21" i="1"/>
  <c r="R21" i="1"/>
  <c r="Q21" i="1"/>
  <c r="O21" i="1"/>
  <c r="P21" i="1" s="1"/>
  <c r="H21" i="1"/>
  <c r="I21" i="1" s="1"/>
  <c r="J21" i="1" s="1"/>
  <c r="G21" i="1"/>
  <c r="F21" i="1"/>
  <c r="V20" i="1"/>
  <c r="R20" i="1"/>
  <c r="Q20" i="1"/>
  <c r="O20" i="1"/>
  <c r="P20" i="1" s="1"/>
  <c r="H20" i="1"/>
  <c r="I20" i="1" s="1"/>
  <c r="J20" i="1" s="1"/>
  <c r="G20" i="1"/>
  <c r="F20" i="1"/>
  <c r="V19" i="1"/>
  <c r="R19" i="1"/>
  <c r="Q19" i="1"/>
  <c r="O19" i="1"/>
  <c r="P19" i="1" s="1"/>
  <c r="H19" i="1"/>
  <c r="I19" i="1" s="1"/>
  <c r="J19" i="1" s="1"/>
  <c r="G19" i="1"/>
  <c r="F19" i="1"/>
  <c r="V18" i="1"/>
  <c r="R18" i="1"/>
  <c r="Q18" i="1"/>
  <c r="O18" i="1"/>
  <c r="P18" i="1" s="1"/>
  <c r="H18" i="1"/>
  <c r="I18" i="1" s="1"/>
  <c r="J18" i="1" s="1"/>
  <c r="G18" i="1"/>
  <c r="F18" i="1"/>
  <c r="V17" i="1"/>
  <c r="R17" i="1"/>
  <c r="Q17" i="1"/>
  <c r="O17" i="1"/>
  <c r="P17" i="1" s="1"/>
  <c r="H17" i="1"/>
  <c r="I17" i="1" s="1"/>
  <c r="J17" i="1" s="1"/>
  <c r="G17" i="1"/>
  <c r="F17" i="1"/>
  <c r="V16" i="1"/>
  <c r="R16" i="1"/>
  <c r="Q16" i="1"/>
  <c r="O16" i="1"/>
  <c r="P16" i="1" s="1"/>
  <c r="H16" i="1"/>
  <c r="I16" i="1" s="1"/>
  <c r="J16" i="1" s="1"/>
  <c r="G16" i="1"/>
  <c r="F16" i="1"/>
  <c r="V15" i="1"/>
  <c r="R15" i="1"/>
  <c r="Q15" i="1"/>
  <c r="O15" i="1"/>
  <c r="P15" i="1" s="1"/>
  <c r="H15" i="1"/>
  <c r="I15" i="1" s="1"/>
  <c r="J15" i="1" s="1"/>
  <c r="G15" i="1"/>
  <c r="F15" i="1"/>
  <c r="V14" i="1"/>
  <c r="R14" i="1"/>
  <c r="Q14" i="1"/>
  <c r="O14" i="1"/>
  <c r="P14" i="1" s="1"/>
  <c r="H14" i="1"/>
  <c r="I14" i="1" s="1"/>
  <c r="J14" i="1" s="1"/>
  <c r="G14" i="1"/>
  <c r="F14" i="1"/>
  <c r="V13" i="1"/>
  <c r="R13" i="1"/>
  <c r="Q13" i="1"/>
  <c r="O13" i="1"/>
  <c r="P13" i="1" s="1"/>
  <c r="G13" i="1"/>
  <c r="F13" i="1"/>
  <c r="H13" i="1" s="1"/>
  <c r="I13" i="1" s="1"/>
  <c r="J13" i="1" s="1"/>
  <c r="V12" i="1"/>
  <c r="R12" i="1"/>
  <c r="Q12" i="1"/>
  <c r="O12" i="1"/>
  <c r="P12" i="1" s="1"/>
  <c r="H12" i="1"/>
  <c r="I12" i="1" s="1"/>
  <c r="J12" i="1" s="1"/>
  <c r="G12" i="1"/>
  <c r="F12" i="1"/>
  <c r="V11" i="1"/>
  <c r="R11" i="1"/>
  <c r="Q11" i="1"/>
  <c r="O11" i="1"/>
  <c r="P11" i="1" s="1"/>
  <c r="H11" i="1"/>
  <c r="I11" i="1" s="1"/>
  <c r="J11" i="1" s="1"/>
  <c r="G11" i="1"/>
  <c r="F11" i="1"/>
  <c r="V10" i="1"/>
  <c r="R10" i="1"/>
  <c r="Q10" i="1"/>
  <c r="O10" i="1"/>
  <c r="P10" i="1" s="1"/>
  <c r="G10" i="1"/>
  <c r="F10" i="1"/>
  <c r="V9" i="1"/>
  <c r="R9" i="1"/>
  <c r="Q9" i="1"/>
  <c r="O9" i="1"/>
  <c r="P9" i="1" s="1"/>
  <c r="G9" i="1"/>
  <c r="F9" i="1"/>
  <c r="C9" i="1"/>
  <c r="C9" i="6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19" i="1"/>
  <c r="U19" i="1" s="1"/>
  <c r="M13" i="1"/>
  <c r="U13" i="1" s="1"/>
  <c r="M7" i="1"/>
  <c r="U7" i="1" s="1"/>
  <c r="M4" i="1" a="1"/>
  <c r="M23" i="1" s="1"/>
  <c r="U23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AH4" i="14" l="1"/>
  <c r="Z4" i="14"/>
  <c r="AF4" i="14" s="1"/>
  <c r="Z4" i="59"/>
  <c r="AH4" i="59"/>
  <c r="Z4" i="88"/>
  <c r="Z4" i="24"/>
  <c r="W5" i="24" s="1"/>
  <c r="P3" i="48"/>
  <c r="AF3" i="48" s="1"/>
  <c r="AO3" i="48" s="1"/>
  <c r="AE3" i="93"/>
  <c r="P3" i="44"/>
  <c r="AF3" i="44" s="1"/>
  <c r="AO3" i="44" s="1"/>
  <c r="P3" i="42"/>
  <c r="AF3" i="42" s="1"/>
  <c r="AO3" i="42" s="1"/>
  <c r="P3" i="41"/>
  <c r="AF3" i="41" s="1"/>
  <c r="AO3" i="41" s="1"/>
  <c r="P3" i="39"/>
  <c r="AF3" i="39" s="1"/>
  <c r="P3" i="85"/>
  <c r="AF3" i="85" s="1"/>
  <c r="P3" i="37"/>
  <c r="AF3" i="37" s="1"/>
  <c r="AO3" i="37" s="1"/>
  <c r="P3" i="36"/>
  <c r="AF3" i="36" s="1"/>
  <c r="AO3" i="36" s="1"/>
  <c r="P3" i="35"/>
  <c r="AF3" i="35" s="1"/>
  <c r="AO3" i="35" s="1"/>
  <c r="P3" i="33"/>
  <c r="AF3" i="33" s="1"/>
  <c r="AO3" i="33" s="1"/>
  <c r="P3" i="80"/>
  <c r="AF3" i="80" s="1"/>
  <c r="AO3" i="80" s="1"/>
  <c r="AE3" i="80"/>
  <c r="AN3" i="80" s="1"/>
  <c r="P3" i="32"/>
  <c r="AF3" i="32" s="1"/>
  <c r="AO3" i="32" s="1"/>
  <c r="P3" i="30"/>
  <c r="AF3" i="30" s="1"/>
  <c r="AO3" i="30" s="1"/>
  <c r="P3" i="29"/>
  <c r="AF3" i="29" s="1"/>
  <c r="AO3" i="29" s="1"/>
  <c r="AE3" i="28"/>
  <c r="AN3" i="28" s="1"/>
  <c r="P3" i="75"/>
  <c r="AF3" i="75" s="1"/>
  <c r="AO3" i="75" s="1"/>
  <c r="AE3" i="75"/>
  <c r="P3" i="27"/>
  <c r="AF3" i="27" s="1"/>
  <c r="AO3" i="27" s="1"/>
  <c r="P10" i="24"/>
  <c r="P3" i="24"/>
  <c r="AF3" i="24" s="1"/>
  <c r="AO3" i="24" s="1"/>
  <c r="O21" i="72"/>
  <c r="P21" i="72" s="1"/>
  <c r="O15" i="72"/>
  <c r="P15" i="72" s="1"/>
  <c r="P11" i="23"/>
  <c r="O20" i="70"/>
  <c r="P20" i="70" s="1"/>
  <c r="O6" i="70"/>
  <c r="P6" i="70" s="1"/>
  <c r="O7" i="70"/>
  <c r="P7" i="70" s="1"/>
  <c r="O5" i="70"/>
  <c r="P5" i="70" s="1"/>
  <c r="O12" i="70"/>
  <c r="P12" i="70" s="1"/>
  <c r="O18" i="70"/>
  <c r="P18" i="70" s="1"/>
  <c r="O14" i="70"/>
  <c r="P14" i="70" s="1"/>
  <c r="P9" i="22"/>
  <c r="O17" i="70"/>
  <c r="P17" i="70" s="1"/>
  <c r="O23" i="70"/>
  <c r="P23" i="70" s="1"/>
  <c r="O16" i="70"/>
  <c r="P16" i="70" s="1"/>
  <c r="O22" i="70"/>
  <c r="P22" i="70" s="1"/>
  <c r="O15" i="70"/>
  <c r="P15" i="70" s="1"/>
  <c r="O21" i="70"/>
  <c r="P21" i="70" s="1"/>
  <c r="O13" i="70"/>
  <c r="P13" i="70" s="1"/>
  <c r="P3" i="21"/>
  <c r="AF3" i="21" s="1"/>
  <c r="AO3" i="21" s="1"/>
  <c r="O12" i="69"/>
  <c r="P12" i="69" s="1"/>
  <c r="O16" i="69"/>
  <c r="P16" i="69" s="1"/>
  <c r="O20" i="69"/>
  <c r="P20" i="69" s="1"/>
  <c r="O14" i="69"/>
  <c r="P14" i="69" s="1"/>
  <c r="O18" i="69"/>
  <c r="P18" i="69" s="1"/>
  <c r="P3" i="20"/>
  <c r="AF3" i="20" s="1"/>
  <c r="AO3" i="20" s="1"/>
  <c r="O8" i="68"/>
  <c r="P8" i="68" s="1"/>
  <c r="O11" i="68"/>
  <c r="O5" i="68"/>
  <c r="O3" i="68"/>
  <c r="AE3" i="68" s="1"/>
  <c r="O10" i="68"/>
  <c r="P10" i="68" s="1"/>
  <c r="O10" i="67"/>
  <c r="P10" i="67" s="1"/>
  <c r="P3" i="19"/>
  <c r="AF3" i="19" s="1"/>
  <c r="AO3" i="19" s="1"/>
  <c r="O6" i="67"/>
  <c r="P6" i="67" s="1"/>
  <c r="O7" i="67"/>
  <c r="P7" i="67" s="1"/>
  <c r="AE3" i="18"/>
  <c r="O14" i="66"/>
  <c r="P14" i="66" s="1"/>
  <c r="O19" i="66"/>
  <c r="P19" i="66" s="1"/>
  <c r="O16" i="66"/>
  <c r="P16" i="66" s="1"/>
  <c r="O23" i="66"/>
  <c r="P23" i="66" s="1"/>
  <c r="O13" i="66"/>
  <c r="P13" i="66" s="1"/>
  <c r="P10" i="17"/>
  <c r="O8" i="64"/>
  <c r="P8" i="64" s="1"/>
  <c r="O12" i="64"/>
  <c r="P12" i="64" s="1"/>
  <c r="O13" i="64"/>
  <c r="P13" i="64" s="1"/>
  <c r="O14" i="64"/>
  <c r="P14" i="64" s="1"/>
  <c r="O15" i="64"/>
  <c r="P15" i="64" s="1"/>
  <c r="O16" i="64"/>
  <c r="P16" i="64" s="1"/>
  <c r="O17" i="64"/>
  <c r="P17" i="64" s="1"/>
  <c r="O23" i="64"/>
  <c r="P23" i="64" s="1"/>
  <c r="O22" i="64"/>
  <c r="P22" i="64" s="1"/>
  <c r="O6" i="64"/>
  <c r="P6" i="64" s="1"/>
  <c r="O21" i="64"/>
  <c r="P21" i="64" s="1"/>
  <c r="O7" i="64"/>
  <c r="P7" i="64" s="1"/>
  <c r="O10" i="64"/>
  <c r="P10" i="64" s="1"/>
  <c r="O20" i="64"/>
  <c r="P20" i="64" s="1"/>
  <c r="O3" i="64"/>
  <c r="P3" i="64" s="1"/>
  <c r="AF3" i="64" s="1"/>
  <c r="AO3" i="64" s="1"/>
  <c r="O19" i="64"/>
  <c r="P19" i="64" s="1"/>
  <c r="P9" i="16"/>
  <c r="O18" i="64"/>
  <c r="P18" i="64" s="1"/>
  <c r="P11" i="15"/>
  <c r="P5" i="14"/>
  <c r="O3" i="62"/>
  <c r="O7" i="62"/>
  <c r="P7" i="62" s="1"/>
  <c r="P10" i="13"/>
  <c r="O9" i="61"/>
  <c r="P9" i="61" s="1"/>
  <c r="P23" i="12"/>
  <c r="O15" i="59"/>
  <c r="P15" i="59" s="1"/>
  <c r="O3" i="59"/>
  <c r="P3" i="59" s="1"/>
  <c r="AF3" i="59" s="1"/>
  <c r="AO3" i="59" s="1"/>
  <c r="P3" i="11"/>
  <c r="AF3" i="11" s="1"/>
  <c r="AO3" i="11" s="1"/>
  <c r="O12" i="59"/>
  <c r="P12" i="59" s="1"/>
  <c r="O21" i="59"/>
  <c r="P21" i="59" s="1"/>
  <c r="O8" i="59"/>
  <c r="P8" i="59" s="1"/>
  <c r="O18" i="59"/>
  <c r="P18" i="59" s="1"/>
  <c r="O6" i="59"/>
  <c r="P6" i="59" s="1"/>
  <c r="O7" i="59"/>
  <c r="P7" i="59" s="1"/>
  <c r="O14" i="59"/>
  <c r="P14" i="59" s="1"/>
  <c r="O17" i="59"/>
  <c r="P17" i="59" s="1"/>
  <c r="O20" i="59"/>
  <c r="P20" i="59" s="1"/>
  <c r="O23" i="59"/>
  <c r="P23" i="59" s="1"/>
  <c r="O10" i="59"/>
  <c r="P10" i="59" s="1"/>
  <c r="O13" i="59"/>
  <c r="P13" i="59" s="1"/>
  <c r="O16" i="59"/>
  <c r="P16" i="59" s="1"/>
  <c r="O19" i="59"/>
  <c r="P19" i="59" s="1"/>
  <c r="O22" i="59"/>
  <c r="P22" i="59" s="1"/>
  <c r="O14" i="57"/>
  <c r="P14" i="57" s="1"/>
  <c r="O23" i="57"/>
  <c r="P23" i="57" s="1"/>
  <c r="O6" i="57"/>
  <c r="P6" i="57" s="1"/>
  <c r="O11" i="57"/>
  <c r="P11" i="57" s="1"/>
  <c r="O20" i="57"/>
  <c r="P20" i="57" s="1"/>
  <c r="O8" i="57"/>
  <c r="P8" i="57" s="1"/>
  <c r="O17" i="57"/>
  <c r="P17" i="57" s="1"/>
  <c r="O3" i="57"/>
  <c r="O13" i="56"/>
  <c r="P13" i="56" s="1"/>
  <c r="P9" i="8"/>
  <c r="O7" i="56"/>
  <c r="P7" i="56" s="1"/>
  <c r="O18" i="56"/>
  <c r="O14" i="56"/>
  <c r="P14" i="56" s="1"/>
  <c r="O19" i="56"/>
  <c r="P19" i="56" s="1"/>
  <c r="P3" i="8"/>
  <c r="AF3" i="8" s="1"/>
  <c r="AO3" i="8" s="1"/>
  <c r="O6" i="56"/>
  <c r="P6" i="56" s="1"/>
  <c r="O8" i="56"/>
  <c r="P8" i="56" s="1"/>
  <c r="O12" i="56"/>
  <c r="O22" i="56"/>
  <c r="O16" i="56"/>
  <c r="P16" i="56" s="1"/>
  <c r="O3" i="56"/>
  <c r="P3" i="56" s="1"/>
  <c r="AF3" i="56" s="1"/>
  <c r="AO3" i="56" s="1"/>
  <c r="O10" i="56"/>
  <c r="P10" i="56" s="1"/>
  <c r="P3" i="7"/>
  <c r="AF3" i="7" s="1"/>
  <c r="AO3" i="7" s="1"/>
  <c r="O10" i="54"/>
  <c r="P10" i="6"/>
  <c r="P3" i="6"/>
  <c r="AF3" i="6" s="1"/>
  <c r="AO3" i="6" s="1"/>
  <c r="O3" i="53"/>
  <c r="P3" i="53" s="1"/>
  <c r="AF3" i="53" s="1"/>
  <c r="AO3" i="53" s="1"/>
  <c r="O9" i="53"/>
  <c r="O8" i="53"/>
  <c r="P8" i="53" s="1"/>
  <c r="P11" i="4"/>
  <c r="O16" i="51"/>
  <c r="P16" i="51" s="1"/>
  <c r="O6" i="51"/>
  <c r="P6" i="51" s="1"/>
  <c r="O7" i="51"/>
  <c r="P7" i="51" s="1"/>
  <c r="O10" i="51"/>
  <c r="P10" i="51" s="1"/>
  <c r="O14" i="51"/>
  <c r="P14" i="51" s="1"/>
  <c r="O8" i="51"/>
  <c r="P8" i="51" s="1"/>
  <c r="O22" i="51"/>
  <c r="P22" i="51" s="1"/>
  <c r="O3" i="51"/>
  <c r="P3" i="51" s="1"/>
  <c r="AF3" i="51" s="1"/>
  <c r="AO3" i="51" s="1"/>
  <c r="O12" i="51"/>
  <c r="P12" i="51" s="1"/>
  <c r="O13" i="51"/>
  <c r="P13" i="51" s="1"/>
  <c r="O15" i="51"/>
  <c r="P3" i="3"/>
  <c r="AF3" i="3" s="1"/>
  <c r="AO3" i="3" s="1"/>
  <c r="P9" i="3"/>
  <c r="O17" i="51"/>
  <c r="O19" i="51"/>
  <c r="O23" i="51"/>
  <c r="O13" i="50"/>
  <c r="P13" i="50" s="1"/>
  <c r="O19" i="50"/>
  <c r="P19" i="50" s="1"/>
  <c r="P9" i="2"/>
  <c r="O6" i="50"/>
  <c r="P6" i="50" s="1"/>
  <c r="O14" i="50"/>
  <c r="P14" i="50" s="1"/>
  <c r="O12" i="50"/>
  <c r="P12" i="50" s="1"/>
  <c r="O18" i="50"/>
  <c r="P18" i="50" s="1"/>
  <c r="O17" i="50"/>
  <c r="P17" i="50" s="1"/>
  <c r="O16" i="50"/>
  <c r="P16" i="50" s="1"/>
  <c r="O7" i="50"/>
  <c r="P7" i="50" s="1"/>
  <c r="O15" i="50"/>
  <c r="P15" i="50" s="1"/>
  <c r="P3" i="1"/>
  <c r="AF3" i="1" s="1"/>
  <c r="AO3" i="1" s="1"/>
  <c r="O9" i="49"/>
  <c r="P9" i="49" s="1"/>
  <c r="O10" i="49"/>
  <c r="P10" i="49" s="1"/>
  <c r="K6" i="25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H10" i="6"/>
  <c r="I10" i="6" s="1"/>
  <c r="J10" i="6" s="1"/>
  <c r="Z4" i="4"/>
  <c r="H4" i="6"/>
  <c r="I4" i="6" s="1"/>
  <c r="J4" i="6" s="1"/>
  <c r="K4" i="6" s="1"/>
  <c r="AN3" i="8"/>
  <c r="AN3" i="3"/>
  <c r="I11" i="4"/>
  <c r="J11" i="4" s="1"/>
  <c r="AN3" i="6"/>
  <c r="H9" i="6"/>
  <c r="I9" i="6" s="1"/>
  <c r="J9" i="6" s="1"/>
  <c r="AN3" i="11"/>
  <c r="K5" i="1"/>
  <c r="I5" i="4"/>
  <c r="J5" i="4" s="1"/>
  <c r="AN3" i="1"/>
  <c r="AH4" i="3"/>
  <c r="Z4" i="3"/>
  <c r="I23" i="4"/>
  <c r="J23" i="4" s="1"/>
  <c r="I10" i="4"/>
  <c r="J10" i="4" s="1"/>
  <c r="AN3" i="7"/>
  <c r="I4" i="4"/>
  <c r="J4" i="4" s="1"/>
  <c r="K4" i="4" s="1"/>
  <c r="I8" i="4"/>
  <c r="J8" i="4" s="1"/>
  <c r="I9" i="4"/>
  <c r="J9" i="4" s="1"/>
  <c r="H13" i="7"/>
  <c r="H16" i="7"/>
  <c r="H19" i="7"/>
  <c r="K5" i="9"/>
  <c r="M6" i="1"/>
  <c r="U6" i="1" s="1"/>
  <c r="M12" i="1"/>
  <c r="U12" i="1" s="1"/>
  <c r="M18" i="1"/>
  <c r="U18" i="1" s="1"/>
  <c r="H9" i="1"/>
  <c r="I9" i="1" s="1"/>
  <c r="J9" i="1" s="1"/>
  <c r="H10" i="1"/>
  <c r="I10" i="1" s="1"/>
  <c r="J10" i="1" s="1"/>
  <c r="M9" i="2"/>
  <c r="U9" i="2" s="1"/>
  <c r="M15" i="2"/>
  <c r="U15" i="2" s="1"/>
  <c r="M21" i="2"/>
  <c r="U21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R8" i="3"/>
  <c r="Q9" i="3"/>
  <c r="AH3" i="4"/>
  <c r="AQ3" i="4" s="1"/>
  <c r="M7" i="4"/>
  <c r="U7" i="4" s="1"/>
  <c r="M13" i="4"/>
  <c r="U13" i="4" s="1"/>
  <c r="M19" i="4"/>
  <c r="U19" i="4" s="1"/>
  <c r="R10" i="4"/>
  <c r="Q11" i="4"/>
  <c r="M9" i="5"/>
  <c r="U9" i="5" s="1"/>
  <c r="M15" i="5"/>
  <c r="U15" i="5" s="1"/>
  <c r="M21" i="5"/>
  <c r="U21" i="5" s="1"/>
  <c r="Q8" i="5"/>
  <c r="V10" i="5"/>
  <c r="M6" i="6"/>
  <c r="U6" i="6" s="1"/>
  <c r="M12" i="6"/>
  <c r="U12" i="6" s="1"/>
  <c r="M18" i="6"/>
  <c r="U18" i="6" s="1"/>
  <c r="R4" i="6"/>
  <c r="V6" i="6"/>
  <c r="V7" i="6"/>
  <c r="R9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8" i="7" s="1"/>
  <c r="R11" i="7"/>
  <c r="Q12" i="7"/>
  <c r="Q13" i="7"/>
  <c r="Q14" i="7"/>
  <c r="Q15" i="7"/>
  <c r="Q16" i="7"/>
  <c r="Q17" i="7"/>
  <c r="Q18" i="7"/>
  <c r="Q19" i="7"/>
  <c r="Q20" i="7"/>
  <c r="Q21" i="7"/>
  <c r="Q22" i="7"/>
  <c r="Q23" i="7"/>
  <c r="M4" i="8"/>
  <c r="U4" i="8" s="1"/>
  <c r="X4" i="8" s="1"/>
  <c r="M10" i="8"/>
  <c r="U10" i="8" s="1"/>
  <c r="M16" i="8"/>
  <c r="U16" i="8" s="1"/>
  <c r="M22" i="8"/>
  <c r="U22" i="8" s="1"/>
  <c r="Q8" i="8"/>
  <c r="M6" i="9"/>
  <c r="U6" i="9" s="1"/>
  <c r="M12" i="9"/>
  <c r="U12" i="9" s="1"/>
  <c r="M18" i="9"/>
  <c r="U18" i="9" s="1"/>
  <c r="P5" i="9"/>
  <c r="P6" i="9"/>
  <c r="P7" i="9"/>
  <c r="Q11" i="9"/>
  <c r="P12" i="9"/>
  <c r="P13" i="9"/>
  <c r="P14" i="9"/>
  <c r="P15" i="9"/>
  <c r="P16" i="9"/>
  <c r="P17" i="9"/>
  <c r="P18" i="9"/>
  <c r="P19" i="9"/>
  <c r="P20" i="9"/>
  <c r="P21" i="9"/>
  <c r="P22" i="9"/>
  <c r="M9" i="10"/>
  <c r="U9" i="10" s="1"/>
  <c r="M15" i="10"/>
  <c r="U15" i="10" s="1"/>
  <c r="M21" i="10"/>
  <c r="U21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R8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Q11" i="12"/>
  <c r="P12" i="12"/>
  <c r="P13" i="12"/>
  <c r="P14" i="12"/>
  <c r="P15" i="12"/>
  <c r="P16" i="12"/>
  <c r="P17" i="12"/>
  <c r="P18" i="12"/>
  <c r="P19" i="12"/>
  <c r="P20" i="12"/>
  <c r="P21" i="12"/>
  <c r="P22" i="12"/>
  <c r="M9" i="13"/>
  <c r="U9" i="13" s="1"/>
  <c r="M15" i="13"/>
  <c r="U15" i="13" s="1"/>
  <c r="M21" i="13"/>
  <c r="U21" i="13" s="1"/>
  <c r="Q8" i="13"/>
  <c r="P9" i="13"/>
  <c r="Q5" i="14"/>
  <c r="C9" i="14"/>
  <c r="H19" i="14" s="1"/>
  <c r="I19" i="14" s="1"/>
  <c r="J19" i="14" s="1"/>
  <c r="M10" i="15"/>
  <c r="U10" i="15" s="1"/>
  <c r="V6" i="15"/>
  <c r="P8" i="15"/>
  <c r="V10" i="15"/>
  <c r="AE3" i="16"/>
  <c r="Z4" i="16"/>
  <c r="P5" i="16"/>
  <c r="P12" i="16"/>
  <c r="P15" i="16"/>
  <c r="P18" i="16"/>
  <c r="P21" i="16"/>
  <c r="C9" i="17"/>
  <c r="M19" i="18"/>
  <c r="U19" i="18" s="1"/>
  <c r="M13" i="18"/>
  <c r="U13" i="18" s="1"/>
  <c r="M7" i="18"/>
  <c r="U7" i="18" s="1"/>
  <c r="M18" i="18"/>
  <c r="U18" i="18" s="1"/>
  <c r="M12" i="18"/>
  <c r="U12" i="18" s="1"/>
  <c r="M6" i="18"/>
  <c r="U6" i="18" s="1"/>
  <c r="M20" i="18"/>
  <c r="U20" i="18" s="1"/>
  <c r="M14" i="18"/>
  <c r="U14" i="18" s="1"/>
  <c r="M8" i="18"/>
  <c r="U8" i="18" s="1"/>
  <c r="M15" i="18"/>
  <c r="U15" i="18" s="1"/>
  <c r="V4" i="18"/>
  <c r="Y4" i="18" s="1"/>
  <c r="P5" i="18"/>
  <c r="H15" i="26"/>
  <c r="I15" i="26" s="1"/>
  <c r="J15" i="26" s="1"/>
  <c r="H25" i="26"/>
  <c r="I25" i="26" s="1"/>
  <c r="J25" i="26" s="1"/>
  <c r="H33" i="26"/>
  <c r="I33" i="26" s="1"/>
  <c r="J33" i="26" s="1"/>
  <c r="H43" i="26"/>
  <c r="I43" i="26" s="1"/>
  <c r="J43" i="26" s="1"/>
  <c r="H51" i="26"/>
  <c r="I51" i="26" s="1"/>
  <c r="J51" i="26" s="1"/>
  <c r="H61" i="26"/>
  <c r="I61" i="26" s="1"/>
  <c r="J61" i="26" s="1"/>
  <c r="H69" i="26"/>
  <c r="I69" i="26" s="1"/>
  <c r="J69" i="26" s="1"/>
  <c r="H79" i="26"/>
  <c r="I79" i="26" s="1"/>
  <c r="J79" i="26" s="1"/>
  <c r="H82" i="26"/>
  <c r="I82" i="26" s="1"/>
  <c r="J82" i="26" s="1"/>
  <c r="H85" i="26"/>
  <c r="I85" i="26" s="1"/>
  <c r="J85" i="26" s="1"/>
  <c r="H88" i="26"/>
  <c r="I88" i="26" s="1"/>
  <c r="J88" i="26" s="1"/>
  <c r="AH3" i="1"/>
  <c r="AQ3" i="1" s="1"/>
  <c r="AE3" i="2"/>
  <c r="H12" i="4"/>
  <c r="H13" i="4"/>
  <c r="H14" i="4"/>
  <c r="H15" i="4"/>
  <c r="H16" i="4"/>
  <c r="H17" i="4"/>
  <c r="H18" i="4"/>
  <c r="H19" i="4"/>
  <c r="H20" i="4"/>
  <c r="H21" i="4"/>
  <c r="H22" i="4"/>
  <c r="AE3" i="5"/>
  <c r="P10" i="5"/>
  <c r="AH3" i="6"/>
  <c r="AQ3" i="6" s="1"/>
  <c r="Q11" i="6"/>
  <c r="M9" i="7"/>
  <c r="U9" i="7" s="1"/>
  <c r="M15" i="7"/>
  <c r="U15" i="7" s="1"/>
  <c r="M21" i="7"/>
  <c r="U21" i="7" s="1"/>
  <c r="R8" i="8"/>
  <c r="AH3" i="9"/>
  <c r="AQ3" i="9" s="1"/>
  <c r="H12" i="9"/>
  <c r="I12" i="9" s="1"/>
  <c r="J12" i="9" s="1"/>
  <c r="H13" i="9"/>
  <c r="I13" i="9" s="1"/>
  <c r="J13" i="9" s="1"/>
  <c r="H14" i="9"/>
  <c r="I14" i="9" s="1"/>
  <c r="J14" i="9" s="1"/>
  <c r="H15" i="9"/>
  <c r="I15" i="9" s="1"/>
  <c r="J15" i="9" s="1"/>
  <c r="H16" i="9"/>
  <c r="I16" i="9" s="1"/>
  <c r="J16" i="9" s="1"/>
  <c r="H17" i="9"/>
  <c r="I17" i="9" s="1"/>
  <c r="J17" i="9" s="1"/>
  <c r="H18" i="9"/>
  <c r="I18" i="9" s="1"/>
  <c r="J18" i="9" s="1"/>
  <c r="H19" i="9"/>
  <c r="I19" i="9" s="1"/>
  <c r="J19" i="9" s="1"/>
  <c r="H20" i="9"/>
  <c r="I20" i="9" s="1"/>
  <c r="J20" i="9" s="1"/>
  <c r="H21" i="9"/>
  <c r="I21" i="9" s="1"/>
  <c r="J21" i="9" s="1"/>
  <c r="H22" i="9"/>
  <c r="I22" i="9" s="1"/>
  <c r="J22" i="9" s="1"/>
  <c r="AE3" i="10"/>
  <c r="C9" i="12"/>
  <c r="H11" i="12" s="1"/>
  <c r="AE3" i="13"/>
  <c r="AH3" i="14"/>
  <c r="AQ3" i="14" s="1"/>
  <c r="M23" i="15"/>
  <c r="U23" i="15" s="1"/>
  <c r="M17" i="15"/>
  <c r="U17" i="15" s="1"/>
  <c r="M11" i="15"/>
  <c r="U11" i="15" s="1"/>
  <c r="M5" i="15"/>
  <c r="U5" i="15" s="1"/>
  <c r="M19" i="15"/>
  <c r="U19" i="15" s="1"/>
  <c r="M13" i="15"/>
  <c r="U13" i="15" s="1"/>
  <c r="M7" i="15"/>
  <c r="U7" i="15" s="1"/>
  <c r="M12" i="15"/>
  <c r="U12" i="15" s="1"/>
  <c r="M21" i="15"/>
  <c r="U21" i="15" s="1"/>
  <c r="C9" i="15"/>
  <c r="H12" i="15" s="1"/>
  <c r="H9" i="17"/>
  <c r="I9" i="17" s="1"/>
  <c r="J9" i="17" s="1"/>
  <c r="Z4" i="18"/>
  <c r="P23" i="18"/>
  <c r="P22" i="18"/>
  <c r="P21" i="18"/>
  <c r="P20" i="18"/>
  <c r="P19" i="18"/>
  <c r="P18" i="18"/>
  <c r="P17" i="18"/>
  <c r="P16" i="18"/>
  <c r="P15" i="18"/>
  <c r="P14" i="18"/>
  <c r="P13" i="18"/>
  <c r="P12" i="18"/>
  <c r="P7" i="18"/>
  <c r="P6" i="18"/>
  <c r="P9" i="18"/>
  <c r="Q23" i="19"/>
  <c r="Q22" i="19"/>
  <c r="Q21" i="19"/>
  <c r="Q20" i="19"/>
  <c r="Q19" i="19"/>
  <c r="Q18" i="19"/>
  <c r="Q17" i="19"/>
  <c r="Q16" i="19"/>
  <c r="Q15" i="19"/>
  <c r="Q14" i="19"/>
  <c r="Q13" i="19"/>
  <c r="Q12" i="19"/>
  <c r="Q7" i="19"/>
  <c r="Q6" i="19"/>
  <c r="Q10" i="19"/>
  <c r="Q9" i="19"/>
  <c r="Q8" i="19"/>
  <c r="Q11" i="19"/>
  <c r="M23" i="20"/>
  <c r="U23" i="20" s="1"/>
  <c r="M17" i="20"/>
  <c r="U17" i="20" s="1"/>
  <c r="M11" i="20"/>
  <c r="U11" i="20" s="1"/>
  <c r="M5" i="20"/>
  <c r="U5" i="20" s="1"/>
  <c r="M22" i="20"/>
  <c r="U22" i="20" s="1"/>
  <c r="M16" i="20"/>
  <c r="U16" i="20" s="1"/>
  <c r="M10" i="20"/>
  <c r="U10" i="20" s="1"/>
  <c r="M4" i="20"/>
  <c r="U4" i="20" s="1"/>
  <c r="X4" i="20" s="1"/>
  <c r="M20" i="20"/>
  <c r="U20" i="20" s="1"/>
  <c r="M14" i="20"/>
  <c r="U14" i="20" s="1"/>
  <c r="M8" i="20"/>
  <c r="U8" i="20" s="1"/>
  <c r="M19" i="20"/>
  <c r="U19" i="20" s="1"/>
  <c r="M13" i="20"/>
  <c r="U13" i="20" s="1"/>
  <c r="M7" i="20"/>
  <c r="U7" i="20" s="1"/>
  <c r="M18" i="20"/>
  <c r="U18" i="20" s="1"/>
  <c r="M12" i="20"/>
  <c r="U12" i="20" s="1"/>
  <c r="M6" i="20"/>
  <c r="U6" i="20" s="1"/>
  <c r="H6" i="24"/>
  <c r="AN3" i="26"/>
  <c r="Z4" i="28"/>
  <c r="M8" i="1"/>
  <c r="U8" i="1" s="1"/>
  <c r="M14" i="1"/>
  <c r="U14" i="1" s="1"/>
  <c r="M20" i="1"/>
  <c r="U20" i="1" s="1"/>
  <c r="R8" i="2"/>
  <c r="AH3" i="3"/>
  <c r="AQ3" i="3" s="1"/>
  <c r="Q11" i="3"/>
  <c r="M9" i="4"/>
  <c r="U9" i="4" s="1"/>
  <c r="M15" i="4"/>
  <c r="U15" i="4" s="1"/>
  <c r="M21" i="4"/>
  <c r="U21" i="4" s="1"/>
  <c r="Q10" i="5"/>
  <c r="M8" i="6"/>
  <c r="U8" i="6" s="1"/>
  <c r="M14" i="6"/>
  <c r="U14" i="6" s="1"/>
  <c r="M20" i="6"/>
  <c r="U20" i="6" s="1"/>
  <c r="Q6" i="6"/>
  <c r="Q7" i="6"/>
  <c r="V8" i="6"/>
  <c r="Q12" i="6"/>
  <c r="Q13" i="6"/>
  <c r="Q14" i="6"/>
  <c r="Q15" i="6"/>
  <c r="Q16" i="6"/>
  <c r="Q17" i="6"/>
  <c r="Q18" i="6"/>
  <c r="Q19" i="6"/>
  <c r="Q20" i="6"/>
  <c r="Q21" i="6"/>
  <c r="Q22" i="6"/>
  <c r="Q23" i="6"/>
  <c r="M4" i="7"/>
  <c r="U4" i="7" s="1"/>
  <c r="X4" i="7" s="1"/>
  <c r="Z4" i="7" s="1"/>
  <c r="M10" i="7"/>
  <c r="U10" i="7" s="1"/>
  <c r="M16" i="7"/>
  <c r="U16" i="7" s="1"/>
  <c r="M22" i="7"/>
  <c r="U22" i="7" s="1"/>
  <c r="V10" i="7"/>
  <c r="R4" i="8"/>
  <c r="R9" i="8"/>
  <c r="Q10" i="8"/>
  <c r="M8" i="9"/>
  <c r="U8" i="9" s="1"/>
  <c r="M14" i="9"/>
  <c r="U14" i="9" s="1"/>
  <c r="M20" i="9"/>
  <c r="U20" i="9" s="1"/>
  <c r="R8" i="10"/>
  <c r="AH3" i="11"/>
  <c r="AQ3" i="11" s="1"/>
  <c r="Q11" i="11"/>
  <c r="M9" i="12"/>
  <c r="U9" i="12" s="1"/>
  <c r="M15" i="12"/>
  <c r="U15" i="12" s="1"/>
  <c r="M21" i="12"/>
  <c r="U21" i="12" s="1"/>
  <c r="M4" i="15"/>
  <c r="U4" i="15" s="1"/>
  <c r="X4" i="15" s="1"/>
  <c r="AH4" i="15" s="1"/>
  <c r="M14" i="15"/>
  <c r="U14" i="15" s="1"/>
  <c r="M22" i="15"/>
  <c r="U22" i="15" s="1"/>
  <c r="H9" i="15"/>
  <c r="V23" i="15"/>
  <c r="V22" i="15"/>
  <c r="V21" i="15"/>
  <c r="V20" i="15"/>
  <c r="V19" i="15"/>
  <c r="V18" i="15"/>
  <c r="V17" i="15"/>
  <c r="V16" i="15"/>
  <c r="V11" i="15"/>
  <c r="V5" i="15"/>
  <c r="V15" i="15"/>
  <c r="P6" i="16"/>
  <c r="P13" i="16"/>
  <c r="P16" i="16"/>
  <c r="P19" i="16"/>
  <c r="P22" i="16"/>
  <c r="H4" i="17"/>
  <c r="I4" i="17" s="1"/>
  <c r="J4" i="17" s="1"/>
  <c r="K4" i="17" s="1"/>
  <c r="AQ4" i="17" s="1"/>
  <c r="H22" i="19"/>
  <c r="M9" i="20"/>
  <c r="U9" i="20" s="1"/>
  <c r="H9" i="20"/>
  <c r="AH4" i="22"/>
  <c r="Z4" i="22"/>
  <c r="AE4" i="24"/>
  <c r="AN3" i="25"/>
  <c r="H7" i="26"/>
  <c r="I7" i="26" s="1"/>
  <c r="J7" i="26" s="1"/>
  <c r="H13" i="26"/>
  <c r="I13" i="26" s="1"/>
  <c r="J13" i="26" s="1"/>
  <c r="H21" i="26"/>
  <c r="I21" i="26" s="1"/>
  <c r="J21" i="26" s="1"/>
  <c r="H31" i="26"/>
  <c r="I31" i="26" s="1"/>
  <c r="J31" i="26" s="1"/>
  <c r="H39" i="26"/>
  <c r="I39" i="26" s="1"/>
  <c r="J39" i="26" s="1"/>
  <c r="H49" i="26"/>
  <c r="I49" i="26" s="1"/>
  <c r="J49" i="26" s="1"/>
  <c r="H57" i="26"/>
  <c r="I57" i="26" s="1"/>
  <c r="J57" i="26" s="1"/>
  <c r="H67" i="26"/>
  <c r="I67" i="26" s="1"/>
  <c r="J67" i="26" s="1"/>
  <c r="H75" i="26"/>
  <c r="I75" i="26" s="1"/>
  <c r="J75" i="26" s="1"/>
  <c r="M9" i="1"/>
  <c r="U9" i="1" s="1"/>
  <c r="M15" i="1"/>
  <c r="U15" i="1" s="1"/>
  <c r="M21" i="1"/>
  <c r="U21" i="1" s="1"/>
  <c r="C9" i="69"/>
  <c r="C9" i="70"/>
  <c r="C9" i="65"/>
  <c r="C9" i="72"/>
  <c r="C9" i="71"/>
  <c r="C9" i="61"/>
  <c r="C9" i="67"/>
  <c r="C9" i="66"/>
  <c r="C9" i="62"/>
  <c r="C9" i="63"/>
  <c r="C9" i="58"/>
  <c r="C9" i="68"/>
  <c r="C9" i="64"/>
  <c r="C9" i="56"/>
  <c r="C9" i="54"/>
  <c r="H8" i="54" s="1"/>
  <c r="I8" i="54" s="1"/>
  <c r="J8" i="54" s="1"/>
  <c r="C9" i="57"/>
  <c r="C9" i="52"/>
  <c r="C9" i="60"/>
  <c r="C9" i="59"/>
  <c r="C9" i="53"/>
  <c r="C9" i="50"/>
  <c r="C9" i="51"/>
  <c r="C9" i="55"/>
  <c r="C9" i="24"/>
  <c r="C9" i="21"/>
  <c r="H5" i="21" s="1"/>
  <c r="I5" i="21" s="1"/>
  <c r="J5" i="21" s="1"/>
  <c r="C9" i="16"/>
  <c r="H14" i="16" s="1"/>
  <c r="C9" i="19"/>
  <c r="H16" i="19" s="1"/>
  <c r="C9" i="22"/>
  <c r="C9" i="20"/>
  <c r="C9" i="23"/>
  <c r="C9" i="18"/>
  <c r="H5" i="18" s="1"/>
  <c r="I5" i="18" s="1"/>
  <c r="J5" i="18" s="1"/>
  <c r="Y4" i="2"/>
  <c r="Z4" i="2" s="1"/>
  <c r="R9" i="2"/>
  <c r="C9" i="3"/>
  <c r="H23" i="3" s="1"/>
  <c r="Q12" i="3"/>
  <c r="Q13" i="3"/>
  <c r="Q14" i="3"/>
  <c r="Q15" i="3"/>
  <c r="Q16" i="3"/>
  <c r="Q17" i="3"/>
  <c r="Q18" i="3"/>
  <c r="Q19" i="3"/>
  <c r="Q20" i="3"/>
  <c r="Q21" i="3"/>
  <c r="Q22" i="3"/>
  <c r="Q23" i="3"/>
  <c r="AE3" i="4"/>
  <c r="P9" i="4"/>
  <c r="Y4" i="5"/>
  <c r="Z4" i="5" s="1"/>
  <c r="P5" i="5"/>
  <c r="P6" i="5"/>
  <c r="P7" i="5"/>
  <c r="Q11" i="5"/>
  <c r="P12" i="5"/>
  <c r="P13" i="5"/>
  <c r="P14" i="5"/>
  <c r="P15" i="5"/>
  <c r="P16" i="5"/>
  <c r="P17" i="5"/>
  <c r="P18" i="5"/>
  <c r="P19" i="5"/>
  <c r="P20" i="5"/>
  <c r="P21" i="5"/>
  <c r="P22" i="5"/>
  <c r="P23" i="5"/>
  <c r="M9" i="6"/>
  <c r="U9" i="6" s="1"/>
  <c r="M15" i="6"/>
  <c r="U15" i="6" s="1"/>
  <c r="M21" i="6"/>
  <c r="U21" i="6" s="1"/>
  <c r="M5" i="7"/>
  <c r="U5" i="7" s="1"/>
  <c r="M11" i="7"/>
  <c r="U11" i="7" s="1"/>
  <c r="M17" i="7"/>
  <c r="U17" i="7" s="1"/>
  <c r="M23" i="7"/>
  <c r="U23" i="7" s="1"/>
  <c r="V5" i="7"/>
  <c r="R8" i="7"/>
  <c r="V11" i="7"/>
  <c r="R3" i="8"/>
  <c r="R10" i="8"/>
  <c r="Q11" i="8"/>
  <c r="M9" i="9"/>
  <c r="U9" i="9" s="1"/>
  <c r="M15" i="9"/>
  <c r="U15" i="9" s="1"/>
  <c r="M21" i="9"/>
  <c r="U21" i="9" s="1"/>
  <c r="Y4" i="10"/>
  <c r="Z4" i="10" s="1"/>
  <c r="R9" i="10"/>
  <c r="Q6" i="11"/>
  <c r="Q7" i="11"/>
  <c r="C9" i="11"/>
  <c r="H21" i="11" s="1"/>
  <c r="Q12" i="11"/>
  <c r="Q13" i="11"/>
  <c r="Q14" i="11"/>
  <c r="Q15" i="11"/>
  <c r="Q16" i="11"/>
  <c r="Q17" i="11"/>
  <c r="Q18" i="11"/>
  <c r="Q19" i="11"/>
  <c r="Q20" i="11"/>
  <c r="Q21" i="11"/>
  <c r="Q22" i="11"/>
  <c r="Q23" i="11"/>
  <c r="AE3" i="12"/>
  <c r="M4" i="12"/>
  <c r="U4" i="12" s="1"/>
  <c r="X4" i="12" s="1"/>
  <c r="M10" i="12"/>
  <c r="U10" i="12" s="1"/>
  <c r="M16" i="12"/>
  <c r="U16" i="12" s="1"/>
  <c r="M22" i="12"/>
  <c r="U22" i="12" s="1"/>
  <c r="V10" i="12"/>
  <c r="Y4" i="13"/>
  <c r="Z4" i="13" s="1"/>
  <c r="Q11" i="13"/>
  <c r="AE4" i="14"/>
  <c r="H4" i="15"/>
  <c r="M6" i="15"/>
  <c r="U6" i="15" s="1"/>
  <c r="M15" i="15"/>
  <c r="U15" i="15" s="1"/>
  <c r="R11" i="16"/>
  <c r="R5" i="16"/>
  <c r="R10" i="16"/>
  <c r="R3" i="16"/>
  <c r="R23" i="16"/>
  <c r="R22" i="16"/>
  <c r="R21" i="16"/>
  <c r="R20" i="16"/>
  <c r="R19" i="16"/>
  <c r="R18" i="16"/>
  <c r="R17" i="16"/>
  <c r="R16" i="16"/>
  <c r="R15" i="16"/>
  <c r="R14" i="16"/>
  <c r="R13" i="16"/>
  <c r="R12" i="16"/>
  <c r="R7" i="16"/>
  <c r="R6" i="16"/>
  <c r="P8" i="16"/>
  <c r="R9" i="16"/>
  <c r="V11" i="17"/>
  <c r="V10" i="17"/>
  <c r="V4" i="17"/>
  <c r="Y4" i="17" s="1"/>
  <c r="Z4" i="17" s="1"/>
  <c r="V23" i="17"/>
  <c r="V22" i="17"/>
  <c r="V21" i="17"/>
  <c r="V20" i="17"/>
  <c r="V19" i="17"/>
  <c r="V18" i="17"/>
  <c r="V17" i="17"/>
  <c r="V16" i="17"/>
  <c r="V15" i="17"/>
  <c r="V14" i="17"/>
  <c r="V13" i="17"/>
  <c r="V12" i="17"/>
  <c r="V7" i="17"/>
  <c r="V6" i="17"/>
  <c r="V5" i="17"/>
  <c r="V23" i="18"/>
  <c r="V22" i="18"/>
  <c r="V21" i="18"/>
  <c r="V20" i="18"/>
  <c r="V19" i="18"/>
  <c r="V18" i="18"/>
  <c r="V17" i="18"/>
  <c r="V16" i="18"/>
  <c r="V15" i="18"/>
  <c r="V14" i="18"/>
  <c r="V13" i="18"/>
  <c r="V12" i="18"/>
  <c r="V7" i="18"/>
  <c r="V6" i="18"/>
  <c r="V8" i="18"/>
  <c r="P11" i="18"/>
  <c r="M15" i="20"/>
  <c r="U15" i="20" s="1"/>
  <c r="V11" i="20"/>
  <c r="V5" i="20"/>
  <c r="V10" i="20"/>
  <c r="V8" i="20"/>
  <c r="V23" i="20"/>
  <c r="V22" i="20"/>
  <c r="V21" i="20"/>
  <c r="V20" i="20"/>
  <c r="V19" i="20"/>
  <c r="V18" i="20"/>
  <c r="V17" i="20"/>
  <c r="V16" i="20"/>
  <c r="V15" i="20"/>
  <c r="V14" i="20"/>
  <c r="V13" i="20"/>
  <c r="V12" i="20"/>
  <c r="V7" i="20"/>
  <c r="V6" i="20"/>
  <c r="H4" i="22"/>
  <c r="I4" i="22" s="1"/>
  <c r="J4" i="22" s="1"/>
  <c r="K4" i="22" s="1"/>
  <c r="Z4" i="23"/>
  <c r="AN3" i="24"/>
  <c r="H16" i="24"/>
  <c r="H23" i="24"/>
  <c r="AH4" i="25"/>
  <c r="AQ4" i="25" s="1"/>
  <c r="Z4" i="25"/>
  <c r="Q11" i="26"/>
  <c r="Q5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24" i="26"/>
  <c r="Q21" i="26"/>
  <c r="Q18" i="26"/>
  <c r="Q15" i="26"/>
  <c r="Q12" i="26"/>
  <c r="Q6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8" i="26"/>
  <c r="Q7" i="26"/>
  <c r="Q9" i="26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26" i="26"/>
  <c r="Q23" i="26"/>
  <c r="Q20" i="26"/>
  <c r="Q17" i="26"/>
  <c r="Q14" i="26"/>
  <c r="Q10" i="26"/>
  <c r="H9" i="26"/>
  <c r="I9" i="26" s="1"/>
  <c r="J9" i="26" s="1"/>
  <c r="H11" i="26"/>
  <c r="I11" i="26" s="1"/>
  <c r="J11" i="26" s="1"/>
  <c r="H5" i="26"/>
  <c r="I5" i="26" s="1"/>
  <c r="J5" i="26" s="1"/>
  <c r="H16" i="26"/>
  <c r="I16" i="26" s="1"/>
  <c r="J16" i="26" s="1"/>
  <c r="H24" i="26"/>
  <c r="I24" i="26" s="1"/>
  <c r="J24" i="26" s="1"/>
  <c r="H34" i="26"/>
  <c r="I34" i="26" s="1"/>
  <c r="J34" i="26" s="1"/>
  <c r="H42" i="26"/>
  <c r="I42" i="26" s="1"/>
  <c r="J42" i="26" s="1"/>
  <c r="H52" i="26"/>
  <c r="I52" i="26" s="1"/>
  <c r="J52" i="26" s="1"/>
  <c r="H60" i="26"/>
  <c r="I60" i="26" s="1"/>
  <c r="J60" i="26" s="1"/>
  <c r="H70" i="26"/>
  <c r="I70" i="26" s="1"/>
  <c r="J70" i="26" s="1"/>
  <c r="H78" i="26"/>
  <c r="I78" i="26" s="1"/>
  <c r="J78" i="26" s="1"/>
  <c r="M4" i="1"/>
  <c r="U4" i="1" s="1"/>
  <c r="X4" i="1" s="1"/>
  <c r="M10" i="1"/>
  <c r="U10" i="1" s="1"/>
  <c r="M16" i="1"/>
  <c r="U16" i="1" s="1"/>
  <c r="M22" i="1"/>
  <c r="U22" i="1" s="1"/>
  <c r="R3" i="2"/>
  <c r="M7" i="2"/>
  <c r="U7" i="2" s="1"/>
  <c r="M13" i="2"/>
  <c r="U13" i="2" s="1"/>
  <c r="M19" i="2"/>
  <c r="U19" i="2" s="1"/>
  <c r="R10" i="2"/>
  <c r="Q11" i="2"/>
  <c r="M9" i="3"/>
  <c r="U9" i="3" s="1"/>
  <c r="M15" i="3"/>
  <c r="U15" i="3" s="1"/>
  <c r="R6" i="3"/>
  <c r="R7" i="3"/>
  <c r="R12" i="3"/>
  <c r="R13" i="3"/>
  <c r="R14" i="3"/>
  <c r="R15" i="3"/>
  <c r="R16" i="3"/>
  <c r="R17" i="3"/>
  <c r="R18" i="3"/>
  <c r="R19" i="3"/>
  <c r="R20" i="3"/>
  <c r="R21" i="3"/>
  <c r="R22" i="3"/>
  <c r="M5" i="4"/>
  <c r="U5" i="4" s="1"/>
  <c r="M11" i="4"/>
  <c r="U11" i="4" s="1"/>
  <c r="M17" i="4"/>
  <c r="U17" i="4" s="1"/>
  <c r="M23" i="4"/>
  <c r="U23" i="4" s="1"/>
  <c r="V5" i="4"/>
  <c r="R8" i="4"/>
  <c r="Q9" i="4"/>
  <c r="V11" i="4"/>
  <c r="AH3" i="5"/>
  <c r="AQ3" i="5" s="1"/>
  <c r="M7" i="5"/>
  <c r="U7" i="5" s="1"/>
  <c r="M13" i="5"/>
  <c r="U13" i="5" s="1"/>
  <c r="Q5" i="5"/>
  <c r="Q6" i="5"/>
  <c r="Q7" i="5"/>
  <c r="C9" i="5"/>
  <c r="H13" i="5" s="1"/>
  <c r="I13" i="5" s="1"/>
  <c r="J13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M10" i="6"/>
  <c r="U10" i="6" s="1"/>
  <c r="M16" i="6"/>
  <c r="U16" i="6" s="1"/>
  <c r="M22" i="6"/>
  <c r="U22" i="6" s="1"/>
  <c r="Q8" i="6"/>
  <c r="V10" i="6"/>
  <c r="M6" i="7"/>
  <c r="U6" i="7" s="1"/>
  <c r="M12" i="7"/>
  <c r="U12" i="7" s="1"/>
  <c r="M18" i="7"/>
  <c r="U18" i="7" s="1"/>
  <c r="R4" i="7"/>
  <c r="V6" i="7"/>
  <c r="V7" i="7"/>
  <c r="R9" i="7"/>
  <c r="Q10" i="7"/>
  <c r="V12" i="7"/>
  <c r="V13" i="7"/>
  <c r="V14" i="7"/>
  <c r="V15" i="7"/>
  <c r="V16" i="7"/>
  <c r="V17" i="7"/>
  <c r="V18" i="7"/>
  <c r="V19" i="7"/>
  <c r="V20" i="7"/>
  <c r="V21" i="7"/>
  <c r="V22" i="7"/>
  <c r="R5" i="8"/>
  <c r="Q6" i="8"/>
  <c r="Q7" i="8"/>
  <c r="C9" i="8"/>
  <c r="R11" i="8"/>
  <c r="Q12" i="8"/>
  <c r="Q13" i="8"/>
  <c r="Q14" i="8"/>
  <c r="Q15" i="8"/>
  <c r="Q16" i="8"/>
  <c r="Q17" i="8"/>
  <c r="Q18" i="8"/>
  <c r="Q19" i="8"/>
  <c r="Q20" i="8"/>
  <c r="Q21" i="8"/>
  <c r="Q22" i="8"/>
  <c r="AE3" i="9"/>
  <c r="M4" i="9"/>
  <c r="U4" i="9" s="1"/>
  <c r="X4" i="9" s="1"/>
  <c r="M10" i="9"/>
  <c r="U10" i="9" s="1"/>
  <c r="M16" i="9"/>
  <c r="U16" i="9" s="1"/>
  <c r="M22" i="9"/>
  <c r="U22" i="9" s="1"/>
  <c r="V11" i="9"/>
  <c r="R3" i="10"/>
  <c r="R10" i="10"/>
  <c r="Q11" i="10"/>
  <c r="M9" i="11"/>
  <c r="U9" i="11" s="1"/>
  <c r="M15" i="11"/>
  <c r="U15" i="11" s="1"/>
  <c r="M21" i="11"/>
  <c r="U21" i="11" s="1"/>
  <c r="R14" i="11"/>
  <c r="R15" i="11"/>
  <c r="R16" i="11"/>
  <c r="R17" i="11"/>
  <c r="R18" i="11"/>
  <c r="R19" i="11"/>
  <c r="R20" i="11"/>
  <c r="R21" i="11"/>
  <c r="R22" i="11"/>
  <c r="M5" i="12"/>
  <c r="U5" i="12" s="1"/>
  <c r="M11" i="12"/>
  <c r="U11" i="12" s="1"/>
  <c r="M17" i="12"/>
  <c r="U17" i="12" s="1"/>
  <c r="M23" i="12"/>
  <c r="U23" i="12" s="1"/>
  <c r="V5" i="12"/>
  <c r="R8" i="12"/>
  <c r="V11" i="12"/>
  <c r="AH3" i="13"/>
  <c r="AQ3" i="13" s="1"/>
  <c r="Q5" i="13"/>
  <c r="Q6" i="13"/>
  <c r="Q7" i="13"/>
  <c r="C9" i="13"/>
  <c r="H12" i="13" s="1"/>
  <c r="I12" i="13" s="1"/>
  <c r="J12" i="13" s="1"/>
  <c r="Q12" i="13"/>
  <c r="Q13" i="13"/>
  <c r="Q14" i="13"/>
  <c r="Q15" i="13"/>
  <c r="Q16" i="13"/>
  <c r="Q17" i="13"/>
  <c r="Q18" i="13"/>
  <c r="Q19" i="13"/>
  <c r="Q20" i="13"/>
  <c r="Q21" i="13"/>
  <c r="Q22" i="13"/>
  <c r="AE3" i="14"/>
  <c r="AG4" i="14"/>
  <c r="W5" i="14"/>
  <c r="P8" i="14"/>
  <c r="P10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P3" i="15"/>
  <c r="AF3" i="15" s="1"/>
  <c r="AO3" i="15" s="1"/>
  <c r="M8" i="15"/>
  <c r="U8" i="15" s="1"/>
  <c r="M16" i="15"/>
  <c r="U16" i="15" s="1"/>
  <c r="V9" i="15"/>
  <c r="P15" i="15"/>
  <c r="R4" i="16"/>
  <c r="H6" i="16"/>
  <c r="P7" i="16"/>
  <c r="P14" i="16"/>
  <c r="H16" i="16"/>
  <c r="P17" i="16"/>
  <c r="P20" i="16"/>
  <c r="H22" i="16"/>
  <c r="P23" i="16"/>
  <c r="Q9" i="17"/>
  <c r="Q8" i="17"/>
  <c r="Q10" i="17"/>
  <c r="V5" i="18"/>
  <c r="R10" i="18"/>
  <c r="R3" i="18"/>
  <c r="R9" i="18"/>
  <c r="R4" i="18"/>
  <c r="R11" i="18"/>
  <c r="R5" i="18"/>
  <c r="H10" i="18"/>
  <c r="I10" i="18" s="1"/>
  <c r="J10" i="18" s="1"/>
  <c r="V10" i="18"/>
  <c r="R13" i="18"/>
  <c r="R15" i="18"/>
  <c r="R17" i="18"/>
  <c r="R19" i="18"/>
  <c r="R21" i="18"/>
  <c r="R23" i="18"/>
  <c r="AH3" i="19"/>
  <c r="AQ3" i="19" s="1"/>
  <c r="AN3" i="20"/>
  <c r="M21" i="20"/>
  <c r="U21" i="20" s="1"/>
  <c r="H10" i="20"/>
  <c r="Z4" i="21"/>
  <c r="H11" i="21"/>
  <c r="I11" i="21" s="1"/>
  <c r="J11" i="21" s="1"/>
  <c r="H11" i="23"/>
  <c r="H14" i="24"/>
  <c r="H15" i="24"/>
  <c r="H22" i="24"/>
  <c r="H8" i="26"/>
  <c r="I8" i="26" s="1"/>
  <c r="J8" i="26" s="1"/>
  <c r="H19" i="26"/>
  <c r="I19" i="26" s="1"/>
  <c r="J19" i="26" s="1"/>
  <c r="H27" i="26"/>
  <c r="I27" i="26" s="1"/>
  <c r="J27" i="26" s="1"/>
  <c r="H37" i="26"/>
  <c r="I37" i="26" s="1"/>
  <c r="J37" i="26" s="1"/>
  <c r="H45" i="26"/>
  <c r="I45" i="26" s="1"/>
  <c r="J45" i="26" s="1"/>
  <c r="H55" i="26"/>
  <c r="I55" i="26" s="1"/>
  <c r="J55" i="26" s="1"/>
  <c r="H63" i="26"/>
  <c r="I63" i="26" s="1"/>
  <c r="J63" i="26" s="1"/>
  <c r="H73" i="26"/>
  <c r="I73" i="26" s="1"/>
  <c r="J73" i="26" s="1"/>
  <c r="H81" i="26"/>
  <c r="I81" i="26" s="1"/>
  <c r="J81" i="26" s="1"/>
  <c r="H84" i="26"/>
  <c r="I84" i="26" s="1"/>
  <c r="J84" i="26" s="1"/>
  <c r="H87" i="26"/>
  <c r="I87" i="26" s="1"/>
  <c r="J87" i="26" s="1"/>
  <c r="M5" i="1"/>
  <c r="U5" i="1" s="1"/>
  <c r="M11" i="1"/>
  <c r="U11" i="1" s="1"/>
  <c r="M17" i="1"/>
  <c r="U17" i="1" s="1"/>
  <c r="M8" i="2"/>
  <c r="U8" i="2" s="1"/>
  <c r="M14" i="2"/>
  <c r="U14" i="2" s="1"/>
  <c r="R5" i="2"/>
  <c r="C9" i="2"/>
  <c r="H18" i="2" s="1"/>
  <c r="Q12" i="2"/>
  <c r="Q13" i="2"/>
  <c r="Q14" i="2"/>
  <c r="Q15" i="2"/>
  <c r="Q16" i="2"/>
  <c r="Q17" i="2"/>
  <c r="Q18" i="2"/>
  <c r="Q19" i="2"/>
  <c r="Q20" i="2"/>
  <c r="Q21" i="2"/>
  <c r="Q22" i="2"/>
  <c r="M6" i="4"/>
  <c r="U6" i="4" s="1"/>
  <c r="M12" i="4"/>
  <c r="U12" i="4" s="1"/>
  <c r="P5" i="4"/>
  <c r="V6" i="4"/>
  <c r="V7" i="4"/>
  <c r="V12" i="4"/>
  <c r="V13" i="4"/>
  <c r="V14" i="4"/>
  <c r="V15" i="4"/>
  <c r="V16" i="4"/>
  <c r="V17" i="4"/>
  <c r="V18" i="4"/>
  <c r="V19" i="4"/>
  <c r="V20" i="4"/>
  <c r="V21" i="4"/>
  <c r="V22" i="4"/>
  <c r="M5" i="6"/>
  <c r="U5" i="6" s="1"/>
  <c r="M11" i="6"/>
  <c r="U11" i="6" s="1"/>
  <c r="M17" i="6"/>
  <c r="U17" i="6" s="1"/>
  <c r="V5" i="6"/>
  <c r="R3" i="7"/>
  <c r="M7" i="7"/>
  <c r="U7" i="7" s="1"/>
  <c r="M13" i="7"/>
  <c r="U13" i="7" s="1"/>
  <c r="M9" i="8"/>
  <c r="U9" i="8" s="1"/>
  <c r="M15" i="8"/>
  <c r="U15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M5" i="9"/>
  <c r="U5" i="9" s="1"/>
  <c r="M11" i="9"/>
  <c r="U11" i="9" s="1"/>
  <c r="M17" i="9"/>
  <c r="U17" i="9" s="1"/>
  <c r="V5" i="9"/>
  <c r="V6" i="9"/>
  <c r="V7" i="9"/>
  <c r="V12" i="9"/>
  <c r="V13" i="9"/>
  <c r="V14" i="9"/>
  <c r="V15" i="9"/>
  <c r="V16" i="9"/>
  <c r="V17" i="9"/>
  <c r="V18" i="9"/>
  <c r="V19" i="9"/>
  <c r="V20" i="9"/>
  <c r="V21" i="9"/>
  <c r="V22" i="9"/>
  <c r="M8" i="10"/>
  <c r="U8" i="10" s="1"/>
  <c r="M14" i="10"/>
  <c r="U14" i="10" s="1"/>
  <c r="R5" i="10"/>
  <c r="Q6" i="10"/>
  <c r="Q7" i="10"/>
  <c r="C9" i="10"/>
  <c r="H14" i="10" s="1"/>
  <c r="I14" i="10" s="1"/>
  <c r="J14" i="10" s="1"/>
  <c r="Q12" i="10"/>
  <c r="Q13" i="10"/>
  <c r="Q14" i="10"/>
  <c r="Q15" i="10"/>
  <c r="Q16" i="10"/>
  <c r="Q17" i="10"/>
  <c r="Q18" i="10"/>
  <c r="Q19" i="10"/>
  <c r="Q20" i="10"/>
  <c r="Q21" i="10"/>
  <c r="Q22" i="10"/>
  <c r="M4" i="11"/>
  <c r="U4" i="11" s="1"/>
  <c r="X4" i="11" s="1"/>
  <c r="M10" i="11"/>
  <c r="U10" i="11" s="1"/>
  <c r="M16" i="11"/>
  <c r="U16" i="11" s="1"/>
  <c r="M6" i="12"/>
  <c r="U6" i="12" s="1"/>
  <c r="M12" i="12"/>
  <c r="U12" i="12" s="1"/>
  <c r="R4" i="12"/>
  <c r="V6" i="12"/>
  <c r="V7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Q8" i="14"/>
  <c r="Q10" i="14"/>
  <c r="M9" i="15"/>
  <c r="U9" i="15" s="1"/>
  <c r="M18" i="15"/>
  <c r="U18" i="15" s="1"/>
  <c r="V4" i="15"/>
  <c r="Y4" i="15" s="1"/>
  <c r="H5" i="15"/>
  <c r="P5" i="15"/>
  <c r="H11" i="15"/>
  <c r="V12" i="15"/>
  <c r="P16" i="15"/>
  <c r="P18" i="15"/>
  <c r="P20" i="15"/>
  <c r="P22" i="15"/>
  <c r="R8" i="16"/>
  <c r="Q6" i="17"/>
  <c r="H8" i="17"/>
  <c r="I8" i="17" s="1"/>
  <c r="J8" i="17" s="1"/>
  <c r="Q12" i="17"/>
  <c r="Q15" i="17"/>
  <c r="Q18" i="17"/>
  <c r="Q21" i="17"/>
  <c r="AN3" i="18"/>
  <c r="M11" i="18"/>
  <c r="U11" i="18" s="1"/>
  <c r="M23" i="18"/>
  <c r="U23" i="18" s="1"/>
  <c r="R6" i="18"/>
  <c r="H11" i="18"/>
  <c r="I11" i="18" s="1"/>
  <c r="J11" i="18" s="1"/>
  <c r="AN3" i="19"/>
  <c r="Q5" i="19"/>
  <c r="H13" i="19"/>
  <c r="H15" i="19"/>
  <c r="H17" i="19"/>
  <c r="H19" i="19"/>
  <c r="H21" i="19"/>
  <c r="H23" i="19"/>
  <c r="H4" i="20"/>
  <c r="V4" i="20"/>
  <c r="Y4" i="20" s="1"/>
  <c r="V9" i="20"/>
  <c r="AN3" i="21"/>
  <c r="H12" i="21"/>
  <c r="I12" i="21" s="1"/>
  <c r="J12" i="21" s="1"/>
  <c r="H14" i="21"/>
  <c r="I14" i="21" s="1"/>
  <c r="J14" i="21" s="1"/>
  <c r="H15" i="21"/>
  <c r="I15" i="21" s="1"/>
  <c r="J15" i="21" s="1"/>
  <c r="H16" i="21"/>
  <c r="I16" i="21" s="1"/>
  <c r="J16" i="21" s="1"/>
  <c r="H17" i="21"/>
  <c r="I17" i="21" s="1"/>
  <c r="J17" i="21" s="1"/>
  <c r="H18" i="21"/>
  <c r="I18" i="21" s="1"/>
  <c r="J18" i="21" s="1"/>
  <c r="H20" i="21"/>
  <c r="I20" i="21" s="1"/>
  <c r="J20" i="21" s="1"/>
  <c r="H21" i="21"/>
  <c r="I21" i="21" s="1"/>
  <c r="J21" i="21" s="1"/>
  <c r="H22" i="21"/>
  <c r="I22" i="21" s="1"/>
  <c r="J22" i="21" s="1"/>
  <c r="H23" i="21"/>
  <c r="I23" i="21" s="1"/>
  <c r="J23" i="21" s="1"/>
  <c r="AN3" i="22"/>
  <c r="H9" i="23"/>
  <c r="H10" i="23"/>
  <c r="H13" i="24"/>
  <c r="H20" i="24"/>
  <c r="H21" i="24"/>
  <c r="H6" i="26"/>
  <c r="I6" i="26" s="1"/>
  <c r="J6" i="26" s="1"/>
  <c r="H12" i="26"/>
  <c r="I12" i="26" s="1"/>
  <c r="J12" i="26" s="1"/>
  <c r="H22" i="26"/>
  <c r="I22" i="26" s="1"/>
  <c r="J22" i="26" s="1"/>
  <c r="H30" i="26"/>
  <c r="I30" i="26" s="1"/>
  <c r="J30" i="26" s="1"/>
  <c r="H40" i="26"/>
  <c r="I40" i="26" s="1"/>
  <c r="J40" i="26" s="1"/>
  <c r="H48" i="26"/>
  <c r="I48" i="26" s="1"/>
  <c r="J48" i="26" s="1"/>
  <c r="H58" i="26"/>
  <c r="I58" i="26" s="1"/>
  <c r="J58" i="26" s="1"/>
  <c r="H66" i="26"/>
  <c r="I66" i="26" s="1"/>
  <c r="J66" i="26" s="1"/>
  <c r="H76" i="26"/>
  <c r="I76" i="26" s="1"/>
  <c r="J76" i="26" s="1"/>
  <c r="AN3" i="27"/>
  <c r="M17" i="14"/>
  <c r="U17" i="14" s="1"/>
  <c r="M23" i="14"/>
  <c r="U23" i="14" s="1"/>
  <c r="R8" i="14"/>
  <c r="AH3" i="15"/>
  <c r="AQ3" i="15" s="1"/>
  <c r="R10" i="15"/>
  <c r="Q11" i="15"/>
  <c r="M9" i="16"/>
  <c r="U9" i="16" s="1"/>
  <c r="M15" i="16"/>
  <c r="U15" i="16" s="1"/>
  <c r="M21" i="16"/>
  <c r="U21" i="16" s="1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Q6" i="18"/>
  <c r="Q7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V10" i="19"/>
  <c r="R4" i="20"/>
  <c r="R9" i="20"/>
  <c r="Q10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R8" i="22"/>
  <c r="Q9" i="22"/>
  <c r="AH3" i="23"/>
  <c r="AQ3" i="23" s="1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Q14" i="25"/>
  <c r="Q17" i="25"/>
  <c r="Q20" i="25"/>
  <c r="Q23" i="25"/>
  <c r="Q26" i="25"/>
  <c r="Q29" i="25"/>
  <c r="Q32" i="25"/>
  <c r="Q35" i="25"/>
  <c r="Q38" i="25"/>
  <c r="Q41" i="25"/>
  <c r="Q44" i="25"/>
  <c r="Q47" i="25"/>
  <c r="Q50" i="25"/>
  <c r="Q53" i="25"/>
  <c r="Q56" i="25"/>
  <c r="Q59" i="25"/>
  <c r="Q62" i="25"/>
  <c r="Q65" i="25"/>
  <c r="Q68" i="25"/>
  <c r="Q71" i="25"/>
  <c r="Q74" i="25"/>
  <c r="Q77" i="25"/>
  <c r="Q80" i="25"/>
  <c r="Q83" i="25"/>
  <c r="Q86" i="25"/>
  <c r="Q89" i="25"/>
  <c r="Q92" i="25"/>
  <c r="Q95" i="25"/>
  <c r="Q98" i="25"/>
  <c r="P3" i="26"/>
  <c r="AF3" i="26" s="1"/>
  <c r="AO3" i="26" s="1"/>
  <c r="H4" i="26"/>
  <c r="I4" i="26" s="1"/>
  <c r="J4" i="26" s="1"/>
  <c r="K4" i="26" s="1"/>
  <c r="K5" i="26" s="1"/>
  <c r="K6" i="26" s="1"/>
  <c r="K7" i="26" s="1"/>
  <c r="K8" i="26" s="1"/>
  <c r="K9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V7" i="26"/>
  <c r="B8" i="26"/>
  <c r="Q3" i="26" s="1"/>
  <c r="AG3" i="26" s="1"/>
  <c r="AP3" i="26" s="1"/>
  <c r="V8" i="26"/>
  <c r="R11" i="26"/>
  <c r="V13" i="26"/>
  <c r="V16" i="26"/>
  <c r="V19" i="26"/>
  <c r="V22" i="26"/>
  <c r="V25" i="26"/>
  <c r="V28" i="26"/>
  <c r="V31" i="26"/>
  <c r="V34" i="26"/>
  <c r="V37" i="26"/>
  <c r="V40" i="26"/>
  <c r="V43" i="26"/>
  <c r="V46" i="26"/>
  <c r="V49" i="26"/>
  <c r="V52" i="26"/>
  <c r="V55" i="26"/>
  <c r="V58" i="26"/>
  <c r="V61" i="26"/>
  <c r="V64" i="26"/>
  <c r="V67" i="26"/>
  <c r="V70" i="26"/>
  <c r="V73" i="26"/>
  <c r="V76" i="26"/>
  <c r="V79" i="26"/>
  <c r="V82" i="26"/>
  <c r="V85" i="26"/>
  <c r="V88" i="26"/>
  <c r="M8" i="27"/>
  <c r="U8" i="27" s="1"/>
  <c r="M14" i="27"/>
  <c r="U14" i="27" s="1"/>
  <c r="M20" i="27"/>
  <c r="U20" i="27" s="1"/>
  <c r="M26" i="27"/>
  <c r="U26" i="27" s="1"/>
  <c r="M32" i="27"/>
  <c r="U32" i="27" s="1"/>
  <c r="M38" i="27"/>
  <c r="U38" i="27" s="1"/>
  <c r="M44" i="27"/>
  <c r="U44" i="27" s="1"/>
  <c r="M50" i="27"/>
  <c r="U50" i="27" s="1"/>
  <c r="M56" i="27"/>
  <c r="U56" i="27" s="1"/>
  <c r="M62" i="27"/>
  <c r="U62" i="27" s="1"/>
  <c r="M68" i="27"/>
  <c r="U68" i="27" s="1"/>
  <c r="M74" i="27"/>
  <c r="U74" i="27" s="1"/>
  <c r="R4" i="27"/>
  <c r="C8" i="27"/>
  <c r="R10" i="27"/>
  <c r="R14" i="27"/>
  <c r="R17" i="27"/>
  <c r="R20" i="27"/>
  <c r="R23" i="27"/>
  <c r="R26" i="27"/>
  <c r="R29" i="27"/>
  <c r="R32" i="27"/>
  <c r="R35" i="27"/>
  <c r="R38" i="27"/>
  <c r="R41" i="27"/>
  <c r="R44" i="27"/>
  <c r="R47" i="27"/>
  <c r="R50" i="27"/>
  <c r="R53" i="27"/>
  <c r="R56" i="27"/>
  <c r="R59" i="27"/>
  <c r="R72" i="27"/>
  <c r="R74" i="27"/>
  <c r="AH3" i="28"/>
  <c r="AQ3" i="28" s="1"/>
  <c r="R7" i="28"/>
  <c r="C8" i="28"/>
  <c r="R8" i="28"/>
  <c r="R16" i="28"/>
  <c r="R25" i="28"/>
  <c r="R34" i="28"/>
  <c r="R43" i="28"/>
  <c r="R52" i="28"/>
  <c r="AN3" i="29"/>
  <c r="V8" i="29"/>
  <c r="V10" i="29"/>
  <c r="V14" i="29"/>
  <c r="V19" i="29"/>
  <c r="V32" i="29"/>
  <c r="V37" i="29"/>
  <c r="V50" i="29"/>
  <c r="V55" i="29"/>
  <c r="V67" i="29"/>
  <c r="V71" i="29"/>
  <c r="V85" i="29"/>
  <c r="V89" i="29"/>
  <c r="M11" i="30"/>
  <c r="U11" i="30" s="1"/>
  <c r="M29" i="30"/>
  <c r="U29" i="30" s="1"/>
  <c r="M47" i="30"/>
  <c r="U47" i="30" s="1"/>
  <c r="M65" i="30"/>
  <c r="U65" i="30" s="1"/>
  <c r="M83" i="30"/>
  <c r="U83" i="30" s="1"/>
  <c r="C8" i="31"/>
  <c r="H17" i="31"/>
  <c r="I17" i="31" s="1"/>
  <c r="J17" i="31" s="1"/>
  <c r="H18" i="31"/>
  <c r="I18" i="31" s="1"/>
  <c r="J18" i="31" s="1"/>
  <c r="H27" i="31"/>
  <c r="I27" i="31" s="1"/>
  <c r="J27" i="31" s="1"/>
  <c r="H35" i="31"/>
  <c r="I35" i="31" s="1"/>
  <c r="J35" i="31" s="1"/>
  <c r="H36" i="31"/>
  <c r="I36" i="31" s="1"/>
  <c r="J36" i="31" s="1"/>
  <c r="H45" i="31"/>
  <c r="I45" i="31" s="1"/>
  <c r="J45" i="31" s="1"/>
  <c r="H53" i="31"/>
  <c r="I53" i="31" s="1"/>
  <c r="J53" i="31" s="1"/>
  <c r="H54" i="31"/>
  <c r="I54" i="31" s="1"/>
  <c r="J54" i="31" s="1"/>
  <c r="H63" i="31"/>
  <c r="I63" i="31" s="1"/>
  <c r="J63" i="31" s="1"/>
  <c r="H71" i="31"/>
  <c r="I71" i="31" s="1"/>
  <c r="J71" i="31" s="1"/>
  <c r="H72" i="31"/>
  <c r="I72" i="31" s="1"/>
  <c r="J72" i="31" s="1"/>
  <c r="H6" i="33"/>
  <c r="I6" i="33" s="1"/>
  <c r="J6" i="33" s="1"/>
  <c r="H33" i="33"/>
  <c r="I33" i="33" s="1"/>
  <c r="J33" i="33" s="1"/>
  <c r="H46" i="33"/>
  <c r="I46" i="33" s="1"/>
  <c r="J46" i="33" s="1"/>
  <c r="V53" i="33"/>
  <c r="H72" i="33"/>
  <c r="I72" i="33" s="1"/>
  <c r="J72" i="33" s="1"/>
  <c r="R8" i="19"/>
  <c r="AH3" i="20"/>
  <c r="AQ3" i="20" s="1"/>
  <c r="Q11" i="20"/>
  <c r="M9" i="21"/>
  <c r="U9" i="21" s="1"/>
  <c r="M15" i="21"/>
  <c r="U15" i="21" s="1"/>
  <c r="M21" i="21"/>
  <c r="U21" i="21" s="1"/>
  <c r="P9" i="21"/>
  <c r="Q10" i="22"/>
  <c r="M8" i="23"/>
  <c r="U8" i="23" s="1"/>
  <c r="M14" i="23"/>
  <c r="U14" i="23" s="1"/>
  <c r="M20" i="23"/>
  <c r="U20" i="23" s="1"/>
  <c r="P9" i="24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90"/>
  <c r="Q3" i="90" s="1"/>
  <c r="AG3" i="90" s="1"/>
  <c r="AP3" i="90" s="1"/>
  <c r="B8" i="88"/>
  <c r="Q3" i="88" s="1"/>
  <c r="AG3" i="88" s="1"/>
  <c r="AP3" i="88" s="1"/>
  <c r="B8" i="89"/>
  <c r="Q3" i="89" s="1"/>
  <c r="AG3" i="89" s="1"/>
  <c r="AP3" i="89" s="1"/>
  <c r="B8" i="86"/>
  <c r="Q3" i="86" s="1"/>
  <c r="AG3" i="86" s="1"/>
  <c r="AP3" i="86" s="1"/>
  <c r="B8" i="87"/>
  <c r="Q3" i="87" s="1"/>
  <c r="AG3" i="87" s="1"/>
  <c r="AP3" i="87" s="1"/>
  <c r="B8" i="85"/>
  <c r="Q3" i="85" s="1"/>
  <c r="AG3" i="85" s="1"/>
  <c r="AP3" i="85" s="1"/>
  <c r="B8" i="84"/>
  <c r="Q3" i="84" s="1"/>
  <c r="AG3" i="84" s="1"/>
  <c r="AP3" i="84" s="1"/>
  <c r="B8" i="80"/>
  <c r="Q3" i="80" s="1"/>
  <c r="AG3" i="80" s="1"/>
  <c r="AP3" i="80" s="1"/>
  <c r="B8" i="82"/>
  <c r="Q3" i="82" s="1"/>
  <c r="AG3" i="82" s="1"/>
  <c r="AP3" i="82" s="1"/>
  <c r="B8" i="81"/>
  <c r="Q3" i="81" s="1"/>
  <c r="AG3" i="81" s="1"/>
  <c r="AP3" i="81" s="1"/>
  <c r="B8" i="83"/>
  <c r="Q3" i="83" s="1"/>
  <c r="AG3" i="83" s="1"/>
  <c r="AP3" i="83" s="1"/>
  <c r="B8" i="79"/>
  <c r="Q3" i="79" s="1"/>
  <c r="AG3" i="79" s="1"/>
  <c r="AP3" i="79" s="1"/>
  <c r="B8" i="78"/>
  <c r="Q3" i="78" s="1"/>
  <c r="AG3" i="78" s="1"/>
  <c r="AP3" i="78" s="1"/>
  <c r="B8" i="76"/>
  <c r="Q3" i="76" s="1"/>
  <c r="AG3" i="76" s="1"/>
  <c r="AP3" i="76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48"/>
  <c r="Q3" i="48" s="1"/>
  <c r="AG3" i="48" s="1"/>
  <c r="AP3" i="48" s="1"/>
  <c r="B8" i="46"/>
  <c r="Q3" i="46" s="1"/>
  <c r="AG3" i="46" s="1"/>
  <c r="AP3" i="46" s="1"/>
  <c r="B8" i="45"/>
  <c r="Q3" i="45" s="1"/>
  <c r="AG3" i="45" s="1"/>
  <c r="AP3" i="45" s="1"/>
  <c r="B8" i="47"/>
  <c r="Q3" i="47" s="1"/>
  <c r="AG3" i="47" s="1"/>
  <c r="AP3" i="47" s="1"/>
  <c r="B8" i="44"/>
  <c r="Q3" i="44" s="1"/>
  <c r="AG3" i="44" s="1"/>
  <c r="B8" i="42"/>
  <c r="Q3" i="42" s="1"/>
  <c r="AG3" i="42" s="1"/>
  <c r="AP3" i="42" s="1"/>
  <c r="B8" i="41"/>
  <c r="Q3" i="41" s="1"/>
  <c r="AG3" i="41" s="1"/>
  <c r="AP3" i="41" s="1"/>
  <c r="B8" i="43"/>
  <c r="Q3" i="43" s="1"/>
  <c r="AG3" i="43" s="1"/>
  <c r="AP3" i="43" s="1"/>
  <c r="B8" i="40"/>
  <c r="Q3" i="40" s="1"/>
  <c r="AG3" i="40" s="1"/>
  <c r="AP3" i="40" s="1"/>
  <c r="B8" i="39"/>
  <c r="Q3" i="39" s="1"/>
  <c r="AG3" i="39" s="1"/>
  <c r="AP3" i="39" s="1"/>
  <c r="B8" i="36"/>
  <c r="Q3" i="36" s="1"/>
  <c r="AG3" i="36" s="1"/>
  <c r="AP3" i="36" s="1"/>
  <c r="B8" i="34"/>
  <c r="Q3" i="34" s="1"/>
  <c r="AG3" i="34" s="1"/>
  <c r="AP3" i="34" s="1"/>
  <c r="B8" i="38"/>
  <c r="Q3" i="38" s="1"/>
  <c r="AG3" i="38" s="1"/>
  <c r="AP3" i="38" s="1"/>
  <c r="B8" i="37"/>
  <c r="Q3" i="37" s="1"/>
  <c r="AG3" i="37" s="1"/>
  <c r="AP3" i="37" s="1"/>
  <c r="B8" i="35"/>
  <c r="Q3" i="35" s="1"/>
  <c r="AG3" i="35" s="1"/>
  <c r="AP3" i="35" s="1"/>
  <c r="B8" i="32"/>
  <c r="Q3" i="32" s="1"/>
  <c r="AG3" i="32" s="1"/>
  <c r="AP3" i="32" s="1"/>
  <c r="B8" i="33"/>
  <c r="Q3" i="33" s="1"/>
  <c r="AG3" i="33" s="1"/>
  <c r="AP3" i="33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2"/>
  <c r="C9" i="91"/>
  <c r="C9" i="90"/>
  <c r="C9" i="88"/>
  <c r="C9" i="86"/>
  <c r="C9" i="89"/>
  <c r="C9" i="85"/>
  <c r="C9" i="87"/>
  <c r="C9" i="84"/>
  <c r="C9" i="80"/>
  <c r="C9" i="82"/>
  <c r="C9" i="83"/>
  <c r="H9" i="83" s="1"/>
  <c r="I9" i="83" s="1"/>
  <c r="J9" i="83" s="1"/>
  <c r="C9" i="81"/>
  <c r="C9" i="79"/>
  <c r="C9" i="78"/>
  <c r="C9" i="76"/>
  <c r="C9" i="77"/>
  <c r="C9" i="75"/>
  <c r="C9" i="74"/>
  <c r="C9" i="46"/>
  <c r="C9" i="45"/>
  <c r="H11" i="45" s="1"/>
  <c r="I11" i="45" s="1"/>
  <c r="J11" i="45" s="1"/>
  <c r="C9" i="47"/>
  <c r="C9" i="48"/>
  <c r="C9" i="44"/>
  <c r="C9" i="42"/>
  <c r="C9" i="41"/>
  <c r="C9" i="43"/>
  <c r="C9" i="40"/>
  <c r="C9" i="39"/>
  <c r="C9" i="36"/>
  <c r="C9" i="34"/>
  <c r="C9" i="38"/>
  <c r="C9" i="37"/>
  <c r="C9" i="35"/>
  <c r="C9" i="32"/>
  <c r="H9" i="32" s="1"/>
  <c r="I9" i="32" s="1"/>
  <c r="J9" i="32" s="1"/>
  <c r="C9" i="33"/>
  <c r="C9" i="31"/>
  <c r="C9" i="28"/>
  <c r="H20" i="28" s="1"/>
  <c r="I20" i="28" s="1"/>
  <c r="J20" i="28" s="1"/>
  <c r="H11" i="25"/>
  <c r="I11" i="25" s="1"/>
  <c r="J11" i="25" s="1"/>
  <c r="R4" i="26"/>
  <c r="AH4" i="26" s="1"/>
  <c r="AQ4" i="26" s="1"/>
  <c r="R10" i="26"/>
  <c r="R14" i="26"/>
  <c r="R17" i="26"/>
  <c r="R20" i="26"/>
  <c r="R23" i="26"/>
  <c r="R26" i="26"/>
  <c r="R29" i="26"/>
  <c r="R32" i="26"/>
  <c r="R35" i="26"/>
  <c r="R38" i="26"/>
  <c r="R41" i="26"/>
  <c r="R44" i="26"/>
  <c r="R47" i="26"/>
  <c r="R50" i="26"/>
  <c r="R53" i="26"/>
  <c r="R56" i="26"/>
  <c r="R59" i="26"/>
  <c r="R62" i="26"/>
  <c r="R65" i="26"/>
  <c r="R68" i="26"/>
  <c r="R71" i="26"/>
  <c r="R74" i="26"/>
  <c r="R77" i="26"/>
  <c r="R80" i="26"/>
  <c r="R83" i="26"/>
  <c r="R86" i="26"/>
  <c r="R89" i="26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R9" i="27"/>
  <c r="R69" i="28"/>
  <c r="R66" i="28"/>
  <c r="R63" i="28"/>
  <c r="R60" i="28"/>
  <c r="R57" i="28"/>
  <c r="R54" i="28"/>
  <c r="R51" i="28"/>
  <c r="R48" i="28"/>
  <c r="R45" i="28"/>
  <c r="R42" i="28"/>
  <c r="R39" i="28"/>
  <c r="R36" i="28"/>
  <c r="R33" i="28"/>
  <c r="R30" i="28"/>
  <c r="R27" i="28"/>
  <c r="R24" i="28"/>
  <c r="R21" i="28"/>
  <c r="R18" i="28"/>
  <c r="R15" i="28"/>
  <c r="R12" i="28"/>
  <c r="R6" i="28"/>
  <c r="R11" i="28"/>
  <c r="R5" i="28"/>
  <c r="R10" i="28"/>
  <c r="R14" i="28"/>
  <c r="R23" i="28"/>
  <c r="R32" i="28"/>
  <c r="R41" i="28"/>
  <c r="R50" i="28"/>
  <c r="R59" i="28"/>
  <c r="R68" i="28"/>
  <c r="B8" i="29"/>
  <c r="Q3" i="29" s="1"/>
  <c r="AG3" i="29" s="1"/>
  <c r="AP3" i="29" s="1"/>
  <c r="V82" i="29"/>
  <c r="V86" i="29"/>
  <c r="M15" i="30"/>
  <c r="U15" i="30" s="1"/>
  <c r="M33" i="30"/>
  <c r="U33" i="30" s="1"/>
  <c r="M51" i="30"/>
  <c r="U51" i="30" s="1"/>
  <c r="M69" i="30"/>
  <c r="U69" i="30" s="1"/>
  <c r="M87" i="30"/>
  <c r="U87" i="30" s="1"/>
  <c r="H10" i="30"/>
  <c r="I10" i="30" s="1"/>
  <c r="J10" i="30" s="1"/>
  <c r="H19" i="31"/>
  <c r="I19" i="31" s="1"/>
  <c r="J19" i="31" s="1"/>
  <c r="H28" i="31"/>
  <c r="I28" i="31" s="1"/>
  <c r="J28" i="31" s="1"/>
  <c r="H37" i="31"/>
  <c r="I37" i="31" s="1"/>
  <c r="J37" i="31" s="1"/>
  <c r="H46" i="31"/>
  <c r="I46" i="31" s="1"/>
  <c r="J46" i="31" s="1"/>
  <c r="H55" i="31"/>
  <c r="I55" i="31" s="1"/>
  <c r="J55" i="31" s="1"/>
  <c r="H73" i="31"/>
  <c r="I73" i="31" s="1"/>
  <c r="J73" i="31" s="1"/>
  <c r="H21" i="32"/>
  <c r="I21" i="32" s="1"/>
  <c r="J21" i="32" s="1"/>
  <c r="H57" i="32"/>
  <c r="I57" i="32" s="1"/>
  <c r="J57" i="32" s="1"/>
  <c r="AN3" i="33"/>
  <c r="H9" i="33"/>
  <c r="I9" i="33" s="1"/>
  <c r="J9" i="33" s="1"/>
  <c r="H14" i="33"/>
  <c r="I14" i="33" s="1"/>
  <c r="J14" i="33" s="1"/>
  <c r="H17" i="33"/>
  <c r="I17" i="33" s="1"/>
  <c r="J17" i="33" s="1"/>
  <c r="H20" i="33"/>
  <c r="I20" i="33" s="1"/>
  <c r="J20" i="33" s="1"/>
  <c r="H23" i="33"/>
  <c r="I23" i="33" s="1"/>
  <c r="J23" i="33" s="1"/>
  <c r="H26" i="33"/>
  <c r="I26" i="33" s="1"/>
  <c r="J26" i="33" s="1"/>
  <c r="H29" i="33"/>
  <c r="I29" i="33" s="1"/>
  <c r="J29" i="33" s="1"/>
  <c r="H94" i="33"/>
  <c r="I94" i="33" s="1"/>
  <c r="J94" i="33" s="1"/>
  <c r="AN3" i="35"/>
  <c r="H14" i="35"/>
  <c r="I14" i="35" s="1"/>
  <c r="J14" i="35" s="1"/>
  <c r="H23" i="35"/>
  <c r="I23" i="35" s="1"/>
  <c r="J23" i="35" s="1"/>
  <c r="AN3" i="36"/>
  <c r="H20" i="37"/>
  <c r="I20" i="37" s="1"/>
  <c r="J20" i="37" s="1"/>
  <c r="H35" i="37"/>
  <c r="I35" i="37" s="1"/>
  <c r="J35" i="37" s="1"/>
  <c r="R9" i="19"/>
  <c r="Q12" i="20"/>
  <c r="Q13" i="20"/>
  <c r="Q14" i="20"/>
  <c r="Q15" i="20"/>
  <c r="Q16" i="20"/>
  <c r="Q17" i="20"/>
  <c r="Q18" i="20"/>
  <c r="Q19" i="20"/>
  <c r="Q20" i="20"/>
  <c r="Q21" i="20"/>
  <c r="Q22" i="20"/>
  <c r="Q23" i="20"/>
  <c r="AH3" i="22"/>
  <c r="AQ3" i="22" s="1"/>
  <c r="Q11" i="22"/>
  <c r="M9" i="23"/>
  <c r="U9" i="23" s="1"/>
  <c r="M15" i="23"/>
  <c r="U15" i="23" s="1"/>
  <c r="M21" i="23"/>
  <c r="U21" i="23" s="1"/>
  <c r="R8" i="24"/>
  <c r="AH3" i="25"/>
  <c r="AQ3" i="25" s="1"/>
  <c r="C8" i="96"/>
  <c r="C8" i="95"/>
  <c r="C8" i="94"/>
  <c r="C8" i="93"/>
  <c r="C8" i="92"/>
  <c r="C8" i="91"/>
  <c r="C8" i="90"/>
  <c r="C8" i="89"/>
  <c r="C8" i="88"/>
  <c r="C8" i="86"/>
  <c r="C8" i="87"/>
  <c r="C8" i="85"/>
  <c r="C8" i="83"/>
  <c r="C8" i="84"/>
  <c r="C8" i="82"/>
  <c r="C8" i="81"/>
  <c r="C8" i="79"/>
  <c r="C8" i="80"/>
  <c r="C8" i="75"/>
  <c r="C8" i="74"/>
  <c r="C8" i="77"/>
  <c r="C8" i="78"/>
  <c r="C8" i="76"/>
  <c r="C8" i="48"/>
  <c r="C8" i="46"/>
  <c r="C8" i="47"/>
  <c r="C8" i="44"/>
  <c r="C8" i="45"/>
  <c r="C8" i="42"/>
  <c r="C8" i="41"/>
  <c r="C8" i="39"/>
  <c r="C8" i="43"/>
  <c r="C8" i="40"/>
  <c r="C8" i="36"/>
  <c r="C8" i="34"/>
  <c r="C8" i="38"/>
  <c r="C8" i="37"/>
  <c r="C8" i="35"/>
  <c r="C8" i="30"/>
  <c r="C8" i="33"/>
  <c r="C8" i="32"/>
  <c r="Q9" i="25"/>
  <c r="H10" i="25"/>
  <c r="I10" i="25" s="1"/>
  <c r="J10" i="25" s="1"/>
  <c r="Q13" i="25"/>
  <c r="H14" i="25"/>
  <c r="I14" i="25" s="1"/>
  <c r="J14" i="25" s="1"/>
  <c r="Q16" i="25"/>
  <c r="H17" i="25"/>
  <c r="I17" i="25" s="1"/>
  <c r="J17" i="25" s="1"/>
  <c r="Q19" i="25"/>
  <c r="H20" i="25"/>
  <c r="I20" i="25" s="1"/>
  <c r="J20" i="25" s="1"/>
  <c r="Q22" i="25"/>
  <c r="H23" i="25"/>
  <c r="I23" i="25" s="1"/>
  <c r="J23" i="25" s="1"/>
  <c r="Q25" i="25"/>
  <c r="H26" i="25"/>
  <c r="I26" i="25" s="1"/>
  <c r="J26" i="25" s="1"/>
  <c r="Q28" i="25"/>
  <c r="H29" i="25"/>
  <c r="I29" i="25" s="1"/>
  <c r="J29" i="25" s="1"/>
  <c r="Q31" i="25"/>
  <c r="H32" i="25"/>
  <c r="I32" i="25" s="1"/>
  <c r="J32" i="25" s="1"/>
  <c r="Q34" i="25"/>
  <c r="H35" i="25"/>
  <c r="I35" i="25" s="1"/>
  <c r="J35" i="25" s="1"/>
  <c r="Q37" i="25"/>
  <c r="H38" i="25"/>
  <c r="I38" i="25" s="1"/>
  <c r="J38" i="25" s="1"/>
  <c r="Q40" i="25"/>
  <c r="H41" i="25"/>
  <c r="I41" i="25" s="1"/>
  <c r="J41" i="25" s="1"/>
  <c r="Q43" i="25"/>
  <c r="H44" i="25"/>
  <c r="I44" i="25" s="1"/>
  <c r="J44" i="25" s="1"/>
  <c r="Q46" i="25"/>
  <c r="H47" i="25"/>
  <c r="I47" i="25" s="1"/>
  <c r="J47" i="25" s="1"/>
  <c r="Q49" i="25"/>
  <c r="H50" i="25"/>
  <c r="I50" i="25" s="1"/>
  <c r="J50" i="25" s="1"/>
  <c r="Q52" i="25"/>
  <c r="H53" i="25"/>
  <c r="I53" i="25" s="1"/>
  <c r="J53" i="25" s="1"/>
  <c r="Q55" i="25"/>
  <c r="H56" i="25"/>
  <c r="I56" i="25" s="1"/>
  <c r="J56" i="25" s="1"/>
  <c r="Q58" i="25"/>
  <c r="H59" i="25"/>
  <c r="I59" i="25" s="1"/>
  <c r="J59" i="25" s="1"/>
  <c r="Q61" i="25"/>
  <c r="H62" i="25"/>
  <c r="I62" i="25" s="1"/>
  <c r="J62" i="25" s="1"/>
  <c r="Q64" i="25"/>
  <c r="H65" i="25"/>
  <c r="I65" i="25" s="1"/>
  <c r="J65" i="25" s="1"/>
  <c r="Q67" i="25"/>
  <c r="H68" i="25"/>
  <c r="I68" i="25" s="1"/>
  <c r="J68" i="25" s="1"/>
  <c r="Q70" i="25"/>
  <c r="H71" i="25"/>
  <c r="I71" i="25" s="1"/>
  <c r="J71" i="25" s="1"/>
  <c r="Q73" i="25"/>
  <c r="H74" i="25"/>
  <c r="I74" i="25" s="1"/>
  <c r="J74" i="25" s="1"/>
  <c r="Q76" i="25"/>
  <c r="H77" i="25"/>
  <c r="I77" i="25" s="1"/>
  <c r="J77" i="25" s="1"/>
  <c r="Q79" i="25"/>
  <c r="H80" i="25"/>
  <c r="I80" i="25" s="1"/>
  <c r="J80" i="25" s="1"/>
  <c r="Q82" i="25"/>
  <c r="H83" i="25"/>
  <c r="I83" i="25" s="1"/>
  <c r="J83" i="25" s="1"/>
  <c r="Q85" i="25"/>
  <c r="H86" i="25"/>
  <c r="I86" i="25" s="1"/>
  <c r="J86" i="25" s="1"/>
  <c r="Q88" i="25"/>
  <c r="H89" i="25"/>
  <c r="I89" i="25" s="1"/>
  <c r="J89" i="25" s="1"/>
  <c r="Q91" i="25"/>
  <c r="H92" i="25"/>
  <c r="I92" i="25" s="1"/>
  <c r="J92" i="25" s="1"/>
  <c r="Q94" i="25"/>
  <c r="H95" i="25"/>
  <c r="I95" i="25" s="1"/>
  <c r="J95" i="25" s="1"/>
  <c r="Q97" i="25"/>
  <c r="H98" i="25"/>
  <c r="I98" i="25" s="1"/>
  <c r="J98" i="25" s="1"/>
  <c r="R3" i="26"/>
  <c r="R9" i="26"/>
  <c r="H10" i="26"/>
  <c r="I10" i="26" s="1"/>
  <c r="J10" i="26" s="1"/>
  <c r="H14" i="26"/>
  <c r="I14" i="26" s="1"/>
  <c r="J14" i="26" s="1"/>
  <c r="H17" i="26"/>
  <c r="I17" i="26" s="1"/>
  <c r="J17" i="26" s="1"/>
  <c r="H20" i="26"/>
  <c r="I20" i="26" s="1"/>
  <c r="J20" i="26" s="1"/>
  <c r="H23" i="26"/>
  <c r="I23" i="26" s="1"/>
  <c r="J23" i="26" s="1"/>
  <c r="H26" i="26"/>
  <c r="I26" i="26" s="1"/>
  <c r="J26" i="26" s="1"/>
  <c r="H29" i="26"/>
  <c r="I29" i="26" s="1"/>
  <c r="J29" i="26" s="1"/>
  <c r="H32" i="26"/>
  <c r="I32" i="26" s="1"/>
  <c r="J32" i="26" s="1"/>
  <c r="H35" i="26"/>
  <c r="I35" i="26" s="1"/>
  <c r="J35" i="26" s="1"/>
  <c r="H38" i="26"/>
  <c r="I38" i="26" s="1"/>
  <c r="J38" i="26" s="1"/>
  <c r="H41" i="26"/>
  <c r="I41" i="26" s="1"/>
  <c r="J41" i="26" s="1"/>
  <c r="H44" i="26"/>
  <c r="I44" i="26" s="1"/>
  <c r="J44" i="26" s="1"/>
  <c r="H47" i="26"/>
  <c r="I47" i="26" s="1"/>
  <c r="J47" i="26" s="1"/>
  <c r="H50" i="26"/>
  <c r="I50" i="26" s="1"/>
  <c r="J50" i="26" s="1"/>
  <c r="H53" i="26"/>
  <c r="I53" i="26" s="1"/>
  <c r="J53" i="26" s="1"/>
  <c r="H56" i="26"/>
  <c r="I56" i="26" s="1"/>
  <c r="J56" i="26" s="1"/>
  <c r="H59" i="26"/>
  <c r="I59" i="26" s="1"/>
  <c r="J59" i="26" s="1"/>
  <c r="H62" i="26"/>
  <c r="I62" i="26" s="1"/>
  <c r="J62" i="26" s="1"/>
  <c r="H65" i="26"/>
  <c r="I65" i="26" s="1"/>
  <c r="J65" i="26" s="1"/>
  <c r="H68" i="26"/>
  <c r="I68" i="26" s="1"/>
  <c r="J68" i="26" s="1"/>
  <c r="H71" i="26"/>
  <c r="I71" i="26" s="1"/>
  <c r="J71" i="26" s="1"/>
  <c r="H74" i="26"/>
  <c r="I74" i="26" s="1"/>
  <c r="J74" i="26" s="1"/>
  <c r="H77" i="26"/>
  <c r="I77" i="26" s="1"/>
  <c r="J77" i="26" s="1"/>
  <c r="H80" i="26"/>
  <c r="I80" i="26" s="1"/>
  <c r="J80" i="26" s="1"/>
  <c r="V81" i="26"/>
  <c r="H83" i="26"/>
  <c r="I83" i="26" s="1"/>
  <c r="J83" i="26" s="1"/>
  <c r="V84" i="26"/>
  <c r="H86" i="26"/>
  <c r="I86" i="26" s="1"/>
  <c r="J86" i="26" s="1"/>
  <c r="V87" i="26"/>
  <c r="H89" i="26"/>
  <c r="I89" i="26" s="1"/>
  <c r="J89" i="26" s="1"/>
  <c r="M4" i="27"/>
  <c r="U4" i="27" s="1"/>
  <c r="X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M76" i="27"/>
  <c r="U76" i="27" s="1"/>
  <c r="R79" i="27"/>
  <c r="R76" i="27"/>
  <c r="R73" i="27"/>
  <c r="R70" i="27"/>
  <c r="R67" i="27"/>
  <c r="R64" i="27"/>
  <c r="R7" i="27"/>
  <c r="R8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9" i="27"/>
  <c r="R71" i="27"/>
  <c r="R78" i="27"/>
  <c r="R13" i="28"/>
  <c r="R22" i="28"/>
  <c r="R31" i="28"/>
  <c r="R40" i="28"/>
  <c r="R49" i="28"/>
  <c r="R58" i="28"/>
  <c r="R67" i="28"/>
  <c r="C8" i="29"/>
  <c r="V79" i="29"/>
  <c r="V83" i="29"/>
  <c r="V97" i="29"/>
  <c r="M17" i="30"/>
  <c r="U17" i="30" s="1"/>
  <c r="M35" i="30"/>
  <c r="U35" i="30" s="1"/>
  <c r="M53" i="30"/>
  <c r="U53" i="30" s="1"/>
  <c r="M71" i="30"/>
  <c r="U71" i="30" s="1"/>
  <c r="C9" i="30"/>
  <c r="H23" i="30" s="1"/>
  <c r="I23" i="30" s="1"/>
  <c r="J23" i="30" s="1"/>
  <c r="H8" i="31"/>
  <c r="I8" i="31" s="1"/>
  <c r="J8" i="31" s="1"/>
  <c r="H12" i="31"/>
  <c r="I12" i="31" s="1"/>
  <c r="J12" i="31" s="1"/>
  <c r="H20" i="31"/>
  <c r="I20" i="31" s="1"/>
  <c r="J20" i="31" s="1"/>
  <c r="H21" i="31"/>
  <c r="I21" i="31" s="1"/>
  <c r="J21" i="31" s="1"/>
  <c r="H29" i="31"/>
  <c r="I29" i="31" s="1"/>
  <c r="J29" i="31" s="1"/>
  <c r="H30" i="31"/>
  <c r="I30" i="31" s="1"/>
  <c r="J30" i="31" s="1"/>
  <c r="H38" i="31"/>
  <c r="I38" i="31" s="1"/>
  <c r="J38" i="31" s="1"/>
  <c r="H39" i="31"/>
  <c r="I39" i="31" s="1"/>
  <c r="J39" i="31" s="1"/>
  <c r="H47" i="31"/>
  <c r="I47" i="31" s="1"/>
  <c r="J47" i="31" s="1"/>
  <c r="H48" i="31"/>
  <c r="I48" i="31" s="1"/>
  <c r="J48" i="31" s="1"/>
  <c r="H56" i="31"/>
  <c r="I56" i="31" s="1"/>
  <c r="J56" i="31" s="1"/>
  <c r="H57" i="31"/>
  <c r="I57" i="31" s="1"/>
  <c r="J57" i="31" s="1"/>
  <c r="H65" i="31"/>
  <c r="I65" i="31" s="1"/>
  <c r="J65" i="31" s="1"/>
  <c r="H66" i="31"/>
  <c r="I66" i="31" s="1"/>
  <c r="J66" i="31" s="1"/>
  <c r="H74" i="31"/>
  <c r="I74" i="31" s="1"/>
  <c r="J74" i="31" s="1"/>
  <c r="H75" i="31"/>
  <c r="I75" i="31" s="1"/>
  <c r="J75" i="31" s="1"/>
  <c r="H18" i="32"/>
  <c r="I18" i="32" s="1"/>
  <c r="J18" i="32" s="1"/>
  <c r="H54" i="32"/>
  <c r="I54" i="32" s="1"/>
  <c r="J54" i="32" s="1"/>
  <c r="V96" i="33"/>
  <c r="V93" i="33"/>
  <c r="V90" i="33"/>
  <c r="V87" i="33"/>
  <c r="V84" i="33"/>
  <c r="V81" i="33"/>
  <c r="V78" i="33"/>
  <c r="V75" i="33"/>
  <c r="V72" i="33"/>
  <c r="V69" i="33"/>
  <c r="V66" i="33"/>
  <c r="V63" i="33"/>
  <c r="V97" i="33"/>
  <c r="V94" i="33"/>
  <c r="V91" i="33"/>
  <c r="V88" i="33"/>
  <c r="V85" i="33"/>
  <c r="V82" i="33"/>
  <c r="V79" i="33"/>
  <c r="V76" i="33"/>
  <c r="V73" i="33"/>
  <c r="V70" i="33"/>
  <c r="V67" i="33"/>
  <c r="V64" i="33"/>
  <c r="V61" i="33"/>
  <c r="V58" i="33"/>
  <c r="V55" i="33"/>
  <c r="V52" i="33"/>
  <c r="V49" i="33"/>
  <c r="V46" i="33"/>
  <c r="V43" i="33"/>
  <c r="V40" i="33"/>
  <c r="V37" i="33"/>
  <c r="V34" i="33"/>
  <c r="V31" i="33"/>
  <c r="V86" i="33"/>
  <c r="V68" i="33"/>
  <c r="V59" i="33"/>
  <c r="V54" i="33"/>
  <c r="V41" i="33"/>
  <c r="V36" i="33"/>
  <c r="V11" i="33"/>
  <c r="V98" i="33"/>
  <c r="V83" i="33"/>
  <c r="V65" i="33"/>
  <c r="V57" i="33"/>
  <c r="V44" i="33"/>
  <c r="V39" i="33"/>
  <c r="V30" i="33"/>
  <c r="V27" i="33"/>
  <c r="V24" i="33"/>
  <c r="V21" i="33"/>
  <c r="V18" i="33"/>
  <c r="V15" i="33"/>
  <c r="V12" i="33"/>
  <c r="V6" i="33"/>
  <c r="V80" i="33"/>
  <c r="V62" i="33"/>
  <c r="V60" i="33"/>
  <c r="V47" i="33"/>
  <c r="V42" i="33"/>
  <c r="V95" i="33"/>
  <c r="V77" i="33"/>
  <c r="V50" i="33"/>
  <c r="V45" i="33"/>
  <c r="V32" i="33"/>
  <c r="V28" i="33"/>
  <c r="V25" i="33"/>
  <c r="V22" i="33"/>
  <c r="V19" i="33"/>
  <c r="V16" i="33"/>
  <c r="V13" i="33"/>
  <c r="V8" i="33"/>
  <c r="V7" i="33"/>
  <c r="V89" i="33"/>
  <c r="V71" i="33"/>
  <c r="V56" i="33"/>
  <c r="V51" i="33"/>
  <c r="V38" i="33"/>
  <c r="V33" i="33"/>
  <c r="V29" i="33"/>
  <c r="V26" i="33"/>
  <c r="V23" i="33"/>
  <c r="V20" i="33"/>
  <c r="V17" i="33"/>
  <c r="V14" i="33"/>
  <c r="V10" i="33"/>
  <c r="V5" i="33"/>
  <c r="V48" i="33"/>
  <c r="H51" i="33"/>
  <c r="I51" i="33" s="1"/>
  <c r="J51" i="33" s="1"/>
  <c r="AE3" i="23"/>
  <c r="P9" i="23"/>
  <c r="R7" i="26"/>
  <c r="R8" i="26"/>
  <c r="R13" i="26"/>
  <c r="R16" i="26"/>
  <c r="R19" i="26"/>
  <c r="R22" i="26"/>
  <c r="R25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M5" i="27"/>
  <c r="U5" i="27" s="1"/>
  <c r="M11" i="27"/>
  <c r="U11" i="27" s="1"/>
  <c r="M17" i="27"/>
  <c r="U17" i="27" s="1"/>
  <c r="M23" i="27"/>
  <c r="U23" i="27" s="1"/>
  <c r="M29" i="27"/>
  <c r="U29" i="27" s="1"/>
  <c r="M35" i="27"/>
  <c r="U35" i="27" s="1"/>
  <c r="M41" i="27"/>
  <c r="U41" i="27" s="1"/>
  <c r="M47" i="27"/>
  <c r="U47" i="27" s="1"/>
  <c r="M53" i="27"/>
  <c r="U53" i="27" s="1"/>
  <c r="M59" i="27"/>
  <c r="U59" i="27" s="1"/>
  <c r="M65" i="27"/>
  <c r="U65" i="27" s="1"/>
  <c r="M71" i="27"/>
  <c r="U71" i="27" s="1"/>
  <c r="M77" i="27"/>
  <c r="U77" i="27" s="1"/>
  <c r="R62" i="27"/>
  <c r="AI3" i="28"/>
  <c r="R20" i="28"/>
  <c r="H24" i="28"/>
  <c r="I24" i="28" s="1"/>
  <c r="J24" i="28" s="1"/>
  <c r="R29" i="28"/>
  <c r="H33" i="28"/>
  <c r="I33" i="28" s="1"/>
  <c r="J33" i="28" s="1"/>
  <c r="H34" i="28"/>
  <c r="I34" i="28" s="1"/>
  <c r="J34" i="28" s="1"/>
  <c r="R38" i="28"/>
  <c r="H42" i="28"/>
  <c r="I42" i="28" s="1"/>
  <c r="J42" i="28" s="1"/>
  <c r="H43" i="28"/>
  <c r="I43" i="28" s="1"/>
  <c r="J43" i="28" s="1"/>
  <c r="R47" i="28"/>
  <c r="H51" i="28"/>
  <c r="I51" i="28" s="1"/>
  <c r="J51" i="28" s="1"/>
  <c r="H52" i="28"/>
  <c r="I52" i="28" s="1"/>
  <c r="J52" i="28" s="1"/>
  <c r="R56" i="28"/>
  <c r="H61" i="28"/>
  <c r="I61" i="28" s="1"/>
  <c r="J61" i="28" s="1"/>
  <c r="R65" i="28"/>
  <c r="V76" i="29"/>
  <c r="V80" i="29"/>
  <c r="H86" i="29"/>
  <c r="I86" i="29" s="1"/>
  <c r="J86" i="29" s="1"/>
  <c r="V94" i="29"/>
  <c r="AN3" i="30"/>
  <c r="M85" i="30"/>
  <c r="U85" i="30" s="1"/>
  <c r="M79" i="30"/>
  <c r="U79" i="30" s="1"/>
  <c r="M73" i="30"/>
  <c r="U73" i="30" s="1"/>
  <c r="M67" i="30"/>
  <c r="U67" i="30" s="1"/>
  <c r="M61" i="30"/>
  <c r="U61" i="30" s="1"/>
  <c r="M55" i="30"/>
  <c r="U55" i="30" s="1"/>
  <c r="M49" i="30"/>
  <c r="U49" i="30" s="1"/>
  <c r="M43" i="30"/>
  <c r="U43" i="30" s="1"/>
  <c r="M37" i="30"/>
  <c r="U37" i="30" s="1"/>
  <c r="M31" i="30"/>
  <c r="U31" i="30" s="1"/>
  <c r="M25" i="30"/>
  <c r="U25" i="30" s="1"/>
  <c r="M19" i="30"/>
  <c r="U19" i="30" s="1"/>
  <c r="M13" i="30"/>
  <c r="U13" i="30" s="1"/>
  <c r="M7" i="30"/>
  <c r="U7" i="30" s="1"/>
  <c r="M84" i="30"/>
  <c r="U84" i="30" s="1"/>
  <c r="M78" i="30"/>
  <c r="U78" i="30" s="1"/>
  <c r="M72" i="30"/>
  <c r="U72" i="30" s="1"/>
  <c r="M66" i="30"/>
  <c r="U66" i="30" s="1"/>
  <c r="M60" i="30"/>
  <c r="U60" i="30" s="1"/>
  <c r="M54" i="30"/>
  <c r="U54" i="30" s="1"/>
  <c r="M48" i="30"/>
  <c r="U48" i="30" s="1"/>
  <c r="M42" i="30"/>
  <c r="U42" i="30" s="1"/>
  <c r="M36" i="30"/>
  <c r="U36" i="30" s="1"/>
  <c r="M30" i="30"/>
  <c r="U30" i="30" s="1"/>
  <c r="M24" i="30"/>
  <c r="U24" i="30" s="1"/>
  <c r="M18" i="30"/>
  <c r="U18" i="30" s="1"/>
  <c r="M12" i="30"/>
  <c r="U12" i="30" s="1"/>
  <c r="M6" i="30"/>
  <c r="U6" i="30" s="1"/>
  <c r="M88" i="30"/>
  <c r="U88" i="30" s="1"/>
  <c r="M82" i="30"/>
  <c r="U82" i="30" s="1"/>
  <c r="M76" i="30"/>
  <c r="U76" i="30" s="1"/>
  <c r="M70" i="30"/>
  <c r="U70" i="30" s="1"/>
  <c r="M64" i="30"/>
  <c r="U64" i="30" s="1"/>
  <c r="M58" i="30"/>
  <c r="U58" i="30" s="1"/>
  <c r="M52" i="30"/>
  <c r="U52" i="30" s="1"/>
  <c r="M46" i="30"/>
  <c r="U46" i="30" s="1"/>
  <c r="M40" i="30"/>
  <c r="U40" i="30" s="1"/>
  <c r="M34" i="30"/>
  <c r="U34" i="30" s="1"/>
  <c r="M28" i="30"/>
  <c r="U28" i="30" s="1"/>
  <c r="M22" i="30"/>
  <c r="U22" i="30" s="1"/>
  <c r="M16" i="30"/>
  <c r="U16" i="30" s="1"/>
  <c r="M10" i="30"/>
  <c r="U10" i="30" s="1"/>
  <c r="M4" i="30"/>
  <c r="U4" i="30" s="1"/>
  <c r="X4" i="30" s="1"/>
  <c r="Z4" i="30" s="1"/>
  <c r="M86" i="30"/>
  <c r="U86" i="30" s="1"/>
  <c r="M80" i="30"/>
  <c r="U80" i="30" s="1"/>
  <c r="M74" i="30"/>
  <c r="U74" i="30" s="1"/>
  <c r="M68" i="30"/>
  <c r="U68" i="30" s="1"/>
  <c r="M62" i="30"/>
  <c r="U62" i="30" s="1"/>
  <c r="M56" i="30"/>
  <c r="U56" i="30" s="1"/>
  <c r="M50" i="30"/>
  <c r="U50" i="30" s="1"/>
  <c r="M44" i="30"/>
  <c r="U44" i="30" s="1"/>
  <c r="M38" i="30"/>
  <c r="U38" i="30" s="1"/>
  <c r="M32" i="30"/>
  <c r="U32" i="30" s="1"/>
  <c r="M26" i="30"/>
  <c r="U26" i="30" s="1"/>
  <c r="M20" i="30"/>
  <c r="U20" i="30" s="1"/>
  <c r="M14" i="30"/>
  <c r="U14" i="30" s="1"/>
  <c r="M8" i="30"/>
  <c r="U8" i="30" s="1"/>
  <c r="M21" i="30"/>
  <c r="U21" i="30" s="1"/>
  <c r="M39" i="30"/>
  <c r="U39" i="30" s="1"/>
  <c r="M57" i="30"/>
  <c r="U57" i="30" s="1"/>
  <c r="M75" i="30"/>
  <c r="U75" i="30" s="1"/>
  <c r="H5" i="30"/>
  <c r="I5" i="30" s="1"/>
  <c r="J5" i="30" s="1"/>
  <c r="H11" i="30"/>
  <c r="I11" i="30" s="1"/>
  <c r="J11" i="30" s="1"/>
  <c r="H20" i="30"/>
  <c r="I20" i="30" s="1"/>
  <c r="J20" i="30" s="1"/>
  <c r="H38" i="30"/>
  <c r="I38" i="30" s="1"/>
  <c r="J38" i="30" s="1"/>
  <c r="H47" i="30"/>
  <c r="I47" i="30" s="1"/>
  <c r="J47" i="30" s="1"/>
  <c r="H65" i="30"/>
  <c r="I65" i="30" s="1"/>
  <c r="J65" i="30" s="1"/>
  <c r="H74" i="30"/>
  <c r="I74" i="30" s="1"/>
  <c r="J74" i="30" s="1"/>
  <c r="H9" i="31"/>
  <c r="I9" i="31" s="1"/>
  <c r="J9" i="31" s="1"/>
  <c r="V11" i="31"/>
  <c r="V5" i="31"/>
  <c r="V78" i="31"/>
  <c r="V75" i="31"/>
  <c r="V72" i="31"/>
  <c r="V69" i="31"/>
  <c r="V66" i="31"/>
  <c r="V63" i="31"/>
  <c r="V60" i="31"/>
  <c r="V57" i="31"/>
  <c r="V54" i="31"/>
  <c r="V51" i="31"/>
  <c r="V48" i="31"/>
  <c r="V45" i="31"/>
  <c r="V42" i="31"/>
  <c r="V39" i="31"/>
  <c r="V36" i="31"/>
  <c r="V33" i="31"/>
  <c r="V30" i="31"/>
  <c r="V27" i="31"/>
  <c r="V24" i="31"/>
  <c r="V21" i="31"/>
  <c r="V18" i="31"/>
  <c r="V15" i="31"/>
  <c r="V12" i="31"/>
  <c r="V6" i="31"/>
  <c r="V79" i="31"/>
  <c r="V76" i="31"/>
  <c r="V73" i="31"/>
  <c r="V70" i="31"/>
  <c r="V67" i="31"/>
  <c r="V64" i="31"/>
  <c r="V61" i="31"/>
  <c r="V58" i="31"/>
  <c r="V55" i="31"/>
  <c r="V52" i="31"/>
  <c r="V49" i="31"/>
  <c r="V46" i="31"/>
  <c r="V43" i="31"/>
  <c r="V40" i="31"/>
  <c r="V37" i="31"/>
  <c r="V34" i="31"/>
  <c r="V31" i="31"/>
  <c r="V28" i="31"/>
  <c r="V25" i="31"/>
  <c r="V22" i="31"/>
  <c r="V19" i="31"/>
  <c r="V16" i="31"/>
  <c r="V13" i="31"/>
  <c r="V8" i="31"/>
  <c r="V7" i="31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V38" i="31"/>
  <c r="V35" i="31"/>
  <c r="V32" i="31"/>
  <c r="V29" i="31"/>
  <c r="V26" i="31"/>
  <c r="V23" i="31"/>
  <c r="V20" i="31"/>
  <c r="V17" i="31"/>
  <c r="V14" i="31"/>
  <c r="V10" i="31"/>
  <c r="V4" i="31"/>
  <c r="Y4" i="31" s="1"/>
  <c r="H13" i="31"/>
  <c r="I13" i="31" s="1"/>
  <c r="J13" i="31" s="1"/>
  <c r="H22" i="31"/>
  <c r="I22" i="31" s="1"/>
  <c r="J22" i="31" s="1"/>
  <c r="H31" i="31"/>
  <c r="I31" i="31" s="1"/>
  <c r="J31" i="31" s="1"/>
  <c r="H40" i="31"/>
  <c r="I40" i="31" s="1"/>
  <c r="J40" i="31" s="1"/>
  <c r="H49" i="31"/>
  <c r="I49" i="31" s="1"/>
  <c r="J49" i="31" s="1"/>
  <c r="H58" i="31"/>
  <c r="I58" i="31" s="1"/>
  <c r="J58" i="31" s="1"/>
  <c r="H67" i="31"/>
  <c r="I67" i="31" s="1"/>
  <c r="J67" i="31" s="1"/>
  <c r="H76" i="31"/>
  <c r="I76" i="31" s="1"/>
  <c r="J76" i="31" s="1"/>
  <c r="H6" i="32"/>
  <c r="I6" i="32" s="1"/>
  <c r="J6" i="32" s="1"/>
  <c r="H15" i="32"/>
  <c r="I15" i="32" s="1"/>
  <c r="J15" i="32" s="1"/>
  <c r="H33" i="32"/>
  <c r="I33" i="32" s="1"/>
  <c r="J33" i="32" s="1"/>
  <c r="H51" i="32"/>
  <c r="I51" i="32" s="1"/>
  <c r="J51" i="32" s="1"/>
  <c r="H69" i="32"/>
  <c r="I69" i="32" s="1"/>
  <c r="J69" i="32" s="1"/>
  <c r="H12" i="33"/>
  <c r="I12" i="33" s="1"/>
  <c r="J12" i="33" s="1"/>
  <c r="H15" i="33"/>
  <c r="I15" i="33" s="1"/>
  <c r="J15" i="33" s="1"/>
  <c r="H18" i="33"/>
  <c r="I18" i="33" s="1"/>
  <c r="J18" i="33" s="1"/>
  <c r="H21" i="33"/>
  <c r="I21" i="33" s="1"/>
  <c r="J21" i="33" s="1"/>
  <c r="H24" i="33"/>
  <c r="I24" i="33" s="1"/>
  <c r="J24" i="33" s="1"/>
  <c r="H27" i="33"/>
  <c r="I27" i="33" s="1"/>
  <c r="J27" i="33" s="1"/>
  <c r="H30" i="33"/>
  <c r="I30" i="33" s="1"/>
  <c r="J30" i="33" s="1"/>
  <c r="H76" i="33"/>
  <c r="I76" i="33" s="1"/>
  <c r="J76" i="33" s="1"/>
  <c r="H13" i="34"/>
  <c r="I13" i="34" s="1"/>
  <c r="J13" i="34" s="1"/>
  <c r="H16" i="34"/>
  <c r="I16" i="34" s="1"/>
  <c r="J16" i="34" s="1"/>
  <c r="M9" i="14"/>
  <c r="U9" i="14" s="1"/>
  <c r="M15" i="14"/>
  <c r="U15" i="14" s="1"/>
  <c r="R6" i="14"/>
  <c r="R7" i="14"/>
  <c r="R12" i="14"/>
  <c r="R13" i="14"/>
  <c r="R14" i="14"/>
  <c r="R15" i="14"/>
  <c r="R16" i="14"/>
  <c r="R17" i="14"/>
  <c r="R18" i="14"/>
  <c r="R19" i="14"/>
  <c r="R20" i="14"/>
  <c r="R21" i="14"/>
  <c r="R22" i="14"/>
  <c r="M7" i="16"/>
  <c r="U7" i="16" s="1"/>
  <c r="M13" i="16"/>
  <c r="U13" i="16" s="1"/>
  <c r="M9" i="17"/>
  <c r="U9" i="17" s="1"/>
  <c r="M15" i="17"/>
  <c r="U15" i="17" s="1"/>
  <c r="Q10" i="18"/>
  <c r="M8" i="19"/>
  <c r="U8" i="19" s="1"/>
  <c r="M14" i="19"/>
  <c r="U14" i="19" s="1"/>
  <c r="M20" i="19"/>
  <c r="U20" i="19" s="1"/>
  <c r="R5" i="19"/>
  <c r="R11" i="19"/>
  <c r="Q8" i="20"/>
  <c r="M6" i="21"/>
  <c r="U6" i="21" s="1"/>
  <c r="M12" i="21"/>
  <c r="U12" i="21" s="1"/>
  <c r="M18" i="21"/>
  <c r="U18" i="21" s="1"/>
  <c r="M9" i="22"/>
  <c r="U9" i="22" s="1"/>
  <c r="M15" i="22"/>
  <c r="U15" i="22" s="1"/>
  <c r="R6" i="22"/>
  <c r="R7" i="22"/>
  <c r="R12" i="22"/>
  <c r="R13" i="22"/>
  <c r="R14" i="22"/>
  <c r="R15" i="22"/>
  <c r="R16" i="22"/>
  <c r="R17" i="22"/>
  <c r="R18" i="22"/>
  <c r="R19" i="22"/>
  <c r="R20" i="22"/>
  <c r="R21" i="22"/>
  <c r="R22" i="22"/>
  <c r="M5" i="23"/>
  <c r="U5" i="23" s="1"/>
  <c r="M11" i="23"/>
  <c r="U11" i="23" s="1"/>
  <c r="M17" i="23"/>
  <c r="U17" i="23" s="1"/>
  <c r="M23" i="23"/>
  <c r="U23" i="23" s="1"/>
  <c r="V5" i="23"/>
  <c r="V11" i="23"/>
  <c r="R3" i="24"/>
  <c r="M7" i="24"/>
  <c r="U7" i="24" s="1"/>
  <c r="M13" i="24"/>
  <c r="U13" i="24" s="1"/>
  <c r="R10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V4" i="26"/>
  <c r="Y4" i="26" s="1"/>
  <c r="Z4" i="26" s="1"/>
  <c r="V10" i="26"/>
  <c r="V14" i="26"/>
  <c r="V17" i="26"/>
  <c r="V20" i="26"/>
  <c r="V23" i="26"/>
  <c r="V26" i="26"/>
  <c r="V29" i="26"/>
  <c r="V32" i="26"/>
  <c r="V35" i="26"/>
  <c r="V38" i="26"/>
  <c r="V41" i="26"/>
  <c r="V44" i="26"/>
  <c r="V47" i="26"/>
  <c r="V50" i="26"/>
  <c r="V53" i="26"/>
  <c r="V56" i="26"/>
  <c r="V59" i="26"/>
  <c r="V62" i="26"/>
  <c r="V65" i="26"/>
  <c r="V68" i="26"/>
  <c r="V71" i="26"/>
  <c r="V74" i="26"/>
  <c r="V77" i="26"/>
  <c r="V80" i="26"/>
  <c r="V83" i="26"/>
  <c r="V86" i="26"/>
  <c r="M6" i="27"/>
  <c r="U6" i="27" s="1"/>
  <c r="M12" i="27"/>
  <c r="U12" i="27" s="1"/>
  <c r="M18" i="27"/>
  <c r="U18" i="27" s="1"/>
  <c r="M24" i="27"/>
  <c r="U24" i="27" s="1"/>
  <c r="M30" i="27"/>
  <c r="U30" i="27" s="1"/>
  <c r="M36" i="27"/>
  <c r="U36" i="27" s="1"/>
  <c r="M42" i="27"/>
  <c r="U42" i="27" s="1"/>
  <c r="M48" i="27"/>
  <c r="U48" i="27" s="1"/>
  <c r="M54" i="27"/>
  <c r="U54" i="27" s="1"/>
  <c r="M60" i="27"/>
  <c r="U60" i="27" s="1"/>
  <c r="M66" i="27"/>
  <c r="U66" i="27" s="1"/>
  <c r="M72" i="27"/>
  <c r="U72" i="27" s="1"/>
  <c r="M78" i="27"/>
  <c r="U78" i="27" s="1"/>
  <c r="R6" i="27"/>
  <c r="V78" i="27"/>
  <c r="V75" i="27"/>
  <c r="V72" i="27"/>
  <c r="V69" i="27"/>
  <c r="V66" i="27"/>
  <c r="R12" i="27"/>
  <c r="R15" i="27"/>
  <c r="R18" i="27"/>
  <c r="R21" i="27"/>
  <c r="R24" i="27"/>
  <c r="R27" i="27"/>
  <c r="R30" i="27"/>
  <c r="R33" i="27"/>
  <c r="R36" i="27"/>
  <c r="R39" i="27"/>
  <c r="R42" i="27"/>
  <c r="R45" i="27"/>
  <c r="R48" i="27"/>
  <c r="R51" i="27"/>
  <c r="R54" i="27"/>
  <c r="R57" i="27"/>
  <c r="R60" i="27"/>
  <c r="V63" i="27"/>
  <c r="R66" i="27"/>
  <c r="R68" i="27"/>
  <c r="R75" i="27"/>
  <c r="R77" i="27"/>
  <c r="R4" i="28"/>
  <c r="AH4" i="28" s="1"/>
  <c r="H10" i="28"/>
  <c r="I10" i="28" s="1"/>
  <c r="J10" i="28" s="1"/>
  <c r="H14" i="28"/>
  <c r="I14" i="28" s="1"/>
  <c r="J14" i="28" s="1"/>
  <c r="R19" i="28"/>
  <c r="H23" i="28"/>
  <c r="I23" i="28" s="1"/>
  <c r="J23" i="28" s="1"/>
  <c r="R28" i="28"/>
  <c r="R37" i="28"/>
  <c r="H41" i="28"/>
  <c r="I41" i="28" s="1"/>
  <c r="J41" i="28" s="1"/>
  <c r="R46" i="28"/>
  <c r="H50" i="28"/>
  <c r="I50" i="28" s="1"/>
  <c r="J50" i="28" s="1"/>
  <c r="R55" i="28"/>
  <c r="R64" i="28"/>
  <c r="H68" i="28"/>
  <c r="I68" i="28" s="1"/>
  <c r="J68" i="28" s="1"/>
  <c r="C9" i="29"/>
  <c r="H15" i="29" s="1"/>
  <c r="I15" i="29" s="1"/>
  <c r="J15" i="29" s="1"/>
  <c r="V20" i="29"/>
  <c r="H21" i="29"/>
  <c r="I21" i="29" s="1"/>
  <c r="J21" i="29" s="1"/>
  <c r="V25" i="29"/>
  <c r="V38" i="29"/>
  <c r="H39" i="29"/>
  <c r="I39" i="29" s="1"/>
  <c r="J39" i="29" s="1"/>
  <c r="V43" i="29"/>
  <c r="V56" i="29"/>
  <c r="H57" i="29"/>
  <c r="I57" i="29" s="1"/>
  <c r="J57" i="29" s="1"/>
  <c r="V59" i="29"/>
  <c r="V73" i="29"/>
  <c r="V77" i="29"/>
  <c r="H83" i="29"/>
  <c r="I83" i="29" s="1"/>
  <c r="J83" i="29" s="1"/>
  <c r="V91" i="29"/>
  <c r="V95" i="29"/>
  <c r="M5" i="30"/>
  <c r="U5" i="30" s="1"/>
  <c r="M23" i="30"/>
  <c r="U23" i="30" s="1"/>
  <c r="M41" i="30"/>
  <c r="U41" i="30" s="1"/>
  <c r="M59" i="30"/>
  <c r="U59" i="30" s="1"/>
  <c r="M77" i="30"/>
  <c r="U77" i="30" s="1"/>
  <c r="H9" i="30"/>
  <c r="I9" i="30" s="1"/>
  <c r="J9" i="30" s="1"/>
  <c r="H4" i="31"/>
  <c r="I4" i="31" s="1"/>
  <c r="J4" i="31" s="1"/>
  <c r="K4" i="31" s="1"/>
  <c r="H14" i="31"/>
  <c r="I14" i="31" s="1"/>
  <c r="J14" i="31" s="1"/>
  <c r="H15" i="31"/>
  <c r="I15" i="31" s="1"/>
  <c r="J15" i="31" s="1"/>
  <c r="H23" i="31"/>
  <c r="I23" i="31" s="1"/>
  <c r="J23" i="31" s="1"/>
  <c r="H24" i="31"/>
  <c r="I24" i="31" s="1"/>
  <c r="J24" i="31" s="1"/>
  <c r="H32" i="31"/>
  <c r="I32" i="31" s="1"/>
  <c r="J32" i="31" s="1"/>
  <c r="H33" i="31"/>
  <c r="I33" i="31" s="1"/>
  <c r="J33" i="31" s="1"/>
  <c r="H41" i="31"/>
  <c r="I41" i="31" s="1"/>
  <c r="J41" i="31" s="1"/>
  <c r="H42" i="31"/>
  <c r="I42" i="31" s="1"/>
  <c r="J42" i="31" s="1"/>
  <c r="H50" i="31"/>
  <c r="I50" i="31" s="1"/>
  <c r="J50" i="31" s="1"/>
  <c r="H51" i="31"/>
  <c r="I51" i="31" s="1"/>
  <c r="J51" i="31" s="1"/>
  <c r="H59" i="31"/>
  <c r="I59" i="31" s="1"/>
  <c r="J59" i="31" s="1"/>
  <c r="H60" i="31"/>
  <c r="I60" i="31" s="1"/>
  <c r="J60" i="31" s="1"/>
  <c r="H68" i="31"/>
  <c r="I68" i="31" s="1"/>
  <c r="J68" i="31" s="1"/>
  <c r="H69" i="31"/>
  <c r="I69" i="31" s="1"/>
  <c r="J69" i="31" s="1"/>
  <c r="H77" i="31"/>
  <c r="I77" i="31" s="1"/>
  <c r="J77" i="31" s="1"/>
  <c r="H78" i="31"/>
  <c r="I78" i="31" s="1"/>
  <c r="J78" i="31" s="1"/>
  <c r="AI3" i="32"/>
  <c r="H12" i="32"/>
  <c r="I12" i="32" s="1"/>
  <c r="J12" i="32" s="1"/>
  <c r="H30" i="32"/>
  <c r="I30" i="32" s="1"/>
  <c r="J30" i="32" s="1"/>
  <c r="H48" i="32"/>
  <c r="I48" i="32" s="1"/>
  <c r="J48" i="32" s="1"/>
  <c r="H66" i="32"/>
  <c r="I66" i="32" s="1"/>
  <c r="J66" i="32" s="1"/>
  <c r="H5" i="33"/>
  <c r="I5" i="33" s="1"/>
  <c r="J5" i="33" s="1"/>
  <c r="V9" i="33"/>
  <c r="H10" i="33"/>
  <c r="I10" i="33" s="1"/>
  <c r="J10" i="33" s="1"/>
  <c r="V35" i="33"/>
  <c r="H90" i="33"/>
  <c r="I90" i="33" s="1"/>
  <c r="J90" i="33" s="1"/>
  <c r="M9" i="19"/>
  <c r="U9" i="19" s="1"/>
  <c r="M15" i="19"/>
  <c r="U15" i="19" s="1"/>
  <c r="R6" i="19"/>
  <c r="R7" i="19"/>
  <c r="R12" i="19"/>
  <c r="R13" i="19"/>
  <c r="R14" i="19"/>
  <c r="R15" i="19"/>
  <c r="R16" i="19"/>
  <c r="R17" i="19"/>
  <c r="R18" i="19"/>
  <c r="R19" i="19"/>
  <c r="R20" i="19"/>
  <c r="R21" i="19"/>
  <c r="R22" i="19"/>
  <c r="AH3" i="21"/>
  <c r="AQ3" i="21" s="1"/>
  <c r="M7" i="21"/>
  <c r="U7" i="21" s="1"/>
  <c r="M13" i="21"/>
  <c r="U13" i="21" s="1"/>
  <c r="M6" i="23"/>
  <c r="U6" i="23" s="1"/>
  <c r="M12" i="23"/>
  <c r="U12" i="23" s="1"/>
  <c r="P5" i="23"/>
  <c r="V6" i="23"/>
  <c r="V7" i="23"/>
  <c r="V12" i="23"/>
  <c r="V13" i="23"/>
  <c r="V14" i="23"/>
  <c r="V15" i="23"/>
  <c r="V16" i="23"/>
  <c r="V17" i="23"/>
  <c r="V18" i="23"/>
  <c r="V19" i="23"/>
  <c r="V20" i="23"/>
  <c r="V21" i="23"/>
  <c r="V22" i="23"/>
  <c r="R5" i="24"/>
  <c r="Q6" i="25"/>
  <c r="H7" i="25"/>
  <c r="I7" i="25" s="1"/>
  <c r="J7" i="25" s="1"/>
  <c r="K7" i="25" s="1"/>
  <c r="H8" i="25"/>
  <c r="I8" i="25" s="1"/>
  <c r="J8" i="25" s="1"/>
  <c r="Q11" i="25"/>
  <c r="R6" i="26"/>
  <c r="R12" i="26"/>
  <c r="R15" i="26"/>
  <c r="R18" i="26"/>
  <c r="R21" i="26"/>
  <c r="R24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3" i="27"/>
  <c r="M7" i="27"/>
  <c r="U7" i="27" s="1"/>
  <c r="M13" i="27"/>
  <c r="U13" i="27" s="1"/>
  <c r="M19" i="27"/>
  <c r="U19" i="27" s="1"/>
  <c r="M25" i="27"/>
  <c r="U25" i="27" s="1"/>
  <c r="M31" i="27"/>
  <c r="U31" i="27" s="1"/>
  <c r="M37" i="27"/>
  <c r="U37" i="27" s="1"/>
  <c r="M43" i="27"/>
  <c r="U43" i="27" s="1"/>
  <c r="M49" i="27"/>
  <c r="U49" i="27" s="1"/>
  <c r="M55" i="27"/>
  <c r="U55" i="27" s="1"/>
  <c r="M61" i="27"/>
  <c r="U61" i="27" s="1"/>
  <c r="M67" i="27"/>
  <c r="U67" i="27" s="1"/>
  <c r="M73" i="27"/>
  <c r="U73" i="27" s="1"/>
  <c r="R5" i="27"/>
  <c r="B8" i="27"/>
  <c r="Q3" i="27" s="1"/>
  <c r="AG3" i="27" s="1"/>
  <c r="AP3" i="27" s="1"/>
  <c r="C9" i="27"/>
  <c r="H68" i="27" s="1"/>
  <c r="I68" i="27" s="1"/>
  <c r="J68" i="27" s="1"/>
  <c r="R11" i="27"/>
  <c r="V31" i="27"/>
  <c r="V34" i="27"/>
  <c r="V37" i="27"/>
  <c r="V40" i="27"/>
  <c r="V43" i="27"/>
  <c r="V46" i="27"/>
  <c r="V49" i="27"/>
  <c r="V52" i="27"/>
  <c r="V55" i="27"/>
  <c r="V58" i="27"/>
  <c r="V61" i="27"/>
  <c r="V62" i="27"/>
  <c r="R65" i="27"/>
  <c r="V68" i="27"/>
  <c r="V70" i="27"/>
  <c r="V77" i="27"/>
  <c r="V79" i="27"/>
  <c r="R9" i="28"/>
  <c r="H12" i="28"/>
  <c r="I12" i="28" s="1"/>
  <c r="J12" i="28" s="1"/>
  <c r="R17" i="28"/>
  <c r="H21" i="28"/>
  <c r="I21" i="28" s="1"/>
  <c r="J21" i="28" s="1"/>
  <c r="R26" i="28"/>
  <c r="H30" i="28"/>
  <c r="I30" i="28" s="1"/>
  <c r="J30" i="28" s="1"/>
  <c r="R35" i="28"/>
  <c r="H39" i="28"/>
  <c r="I39" i="28" s="1"/>
  <c r="J39" i="28" s="1"/>
  <c r="R44" i="28"/>
  <c r="H48" i="28"/>
  <c r="I48" i="28" s="1"/>
  <c r="J48" i="28" s="1"/>
  <c r="R53" i="28"/>
  <c r="R62" i="28"/>
  <c r="H66" i="28"/>
  <c r="I66" i="28" s="1"/>
  <c r="J66" i="28" s="1"/>
  <c r="V96" i="29"/>
  <c r="V93" i="29"/>
  <c r="V90" i="29"/>
  <c r="V87" i="29"/>
  <c r="V84" i="29"/>
  <c r="V81" i="29"/>
  <c r="V78" i="29"/>
  <c r="V75" i="29"/>
  <c r="V72" i="29"/>
  <c r="V69" i="29"/>
  <c r="V66" i="29"/>
  <c r="V63" i="29"/>
  <c r="V60" i="29"/>
  <c r="V57" i="29"/>
  <c r="V54" i="29"/>
  <c r="V51" i="29"/>
  <c r="V48" i="29"/>
  <c r="V45" i="29"/>
  <c r="V42" i="29"/>
  <c r="V39" i="29"/>
  <c r="V36" i="29"/>
  <c r="V33" i="29"/>
  <c r="V30" i="29"/>
  <c r="V27" i="29"/>
  <c r="V24" i="29"/>
  <c r="V21" i="29"/>
  <c r="V18" i="29"/>
  <c r="V15" i="29"/>
  <c r="V12" i="29"/>
  <c r="V6" i="29"/>
  <c r="V11" i="29"/>
  <c r="V17" i="29"/>
  <c r="H20" i="29"/>
  <c r="I20" i="29" s="1"/>
  <c r="J20" i="29" s="1"/>
  <c r="V22" i="29"/>
  <c r="V35" i="29"/>
  <c r="V40" i="29"/>
  <c r="V53" i="29"/>
  <c r="V70" i="29"/>
  <c r="V74" i="29"/>
  <c r="H80" i="29"/>
  <c r="I80" i="29" s="1"/>
  <c r="J80" i="29" s="1"/>
  <c r="V88" i="29"/>
  <c r="V92" i="29"/>
  <c r="H98" i="29"/>
  <c r="I98" i="29" s="1"/>
  <c r="J98" i="29" s="1"/>
  <c r="M9" i="30"/>
  <c r="U9" i="30" s="1"/>
  <c r="M27" i="30"/>
  <c r="U27" i="30" s="1"/>
  <c r="M45" i="30"/>
  <c r="U45" i="30" s="1"/>
  <c r="M63" i="30"/>
  <c r="U63" i="30" s="1"/>
  <c r="M81" i="30"/>
  <c r="U81" i="30" s="1"/>
  <c r="H17" i="30"/>
  <c r="I17" i="30" s="1"/>
  <c r="J17" i="30" s="1"/>
  <c r="H26" i="30"/>
  <c r="I26" i="30" s="1"/>
  <c r="J26" i="30" s="1"/>
  <c r="H35" i="30"/>
  <c r="I35" i="30" s="1"/>
  <c r="J35" i="30" s="1"/>
  <c r="H44" i="30"/>
  <c r="I44" i="30" s="1"/>
  <c r="J44" i="30" s="1"/>
  <c r="H53" i="30"/>
  <c r="I53" i="30" s="1"/>
  <c r="J53" i="30" s="1"/>
  <c r="H62" i="30"/>
  <c r="I62" i="30" s="1"/>
  <c r="J62" i="30" s="1"/>
  <c r="H71" i="30"/>
  <c r="I71" i="30" s="1"/>
  <c r="J71" i="30" s="1"/>
  <c r="H80" i="30"/>
  <c r="I80" i="30" s="1"/>
  <c r="J80" i="30" s="1"/>
  <c r="H89" i="30"/>
  <c r="I89" i="30" s="1"/>
  <c r="J89" i="30" s="1"/>
  <c r="H6" i="31"/>
  <c r="I6" i="31" s="1"/>
  <c r="J6" i="31" s="1"/>
  <c r="H10" i="31"/>
  <c r="I10" i="31" s="1"/>
  <c r="J10" i="31" s="1"/>
  <c r="H16" i="31"/>
  <c r="I16" i="31" s="1"/>
  <c r="J16" i="31" s="1"/>
  <c r="H25" i="31"/>
  <c r="I25" i="31" s="1"/>
  <c r="J25" i="31" s="1"/>
  <c r="H34" i="31"/>
  <c r="I34" i="31" s="1"/>
  <c r="J34" i="31" s="1"/>
  <c r="H43" i="31"/>
  <c r="I43" i="31" s="1"/>
  <c r="J43" i="31" s="1"/>
  <c r="H52" i="31"/>
  <c r="I52" i="31" s="1"/>
  <c r="J52" i="31" s="1"/>
  <c r="H61" i="31"/>
  <c r="I61" i="31" s="1"/>
  <c r="J61" i="31" s="1"/>
  <c r="H70" i="31"/>
  <c r="I70" i="31" s="1"/>
  <c r="J70" i="31" s="1"/>
  <c r="H79" i="31"/>
  <c r="I79" i="31" s="1"/>
  <c r="J79" i="31" s="1"/>
  <c r="H27" i="32"/>
  <c r="I27" i="32" s="1"/>
  <c r="J27" i="32" s="1"/>
  <c r="H45" i="32"/>
  <c r="I45" i="32" s="1"/>
  <c r="J45" i="32" s="1"/>
  <c r="H63" i="32"/>
  <c r="I63" i="32" s="1"/>
  <c r="J63" i="32" s="1"/>
  <c r="V92" i="33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V7" i="28"/>
  <c r="V8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M4" i="29"/>
  <c r="U4" i="29" s="1"/>
  <c r="X4" i="29" s="1"/>
  <c r="Z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M94" i="29"/>
  <c r="U94" i="29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P3" i="31"/>
  <c r="AF3" i="31" s="1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M4" i="32"/>
  <c r="U4" i="32" s="1"/>
  <c r="X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R4" i="32"/>
  <c r="R10" i="32"/>
  <c r="R14" i="32"/>
  <c r="R17" i="32"/>
  <c r="R20" i="32"/>
  <c r="R23" i="32"/>
  <c r="R26" i="32"/>
  <c r="R29" i="32"/>
  <c r="R32" i="32"/>
  <c r="R35" i="32"/>
  <c r="R38" i="32"/>
  <c r="R41" i="32"/>
  <c r="R44" i="32"/>
  <c r="R47" i="32"/>
  <c r="R50" i="32"/>
  <c r="R53" i="32"/>
  <c r="R56" i="32"/>
  <c r="R59" i="32"/>
  <c r="R62" i="32"/>
  <c r="R65" i="32"/>
  <c r="R68" i="32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H36" i="33"/>
  <c r="I36" i="33" s="1"/>
  <c r="J36" i="33" s="1"/>
  <c r="H54" i="33"/>
  <c r="I54" i="33" s="1"/>
  <c r="J54" i="33" s="1"/>
  <c r="H69" i="33"/>
  <c r="I69" i="33" s="1"/>
  <c r="J69" i="33" s="1"/>
  <c r="H87" i="33"/>
  <c r="I87" i="33" s="1"/>
  <c r="J87" i="33" s="1"/>
  <c r="H32" i="35"/>
  <c r="I32" i="35" s="1"/>
  <c r="J32" i="35" s="1"/>
  <c r="H44" i="35"/>
  <c r="I44" i="35" s="1"/>
  <c r="J44" i="35" s="1"/>
  <c r="H56" i="35"/>
  <c r="I56" i="35" s="1"/>
  <c r="J56" i="35" s="1"/>
  <c r="H68" i="35"/>
  <c r="I68" i="35" s="1"/>
  <c r="J68" i="35" s="1"/>
  <c r="H71" i="35"/>
  <c r="I71" i="35" s="1"/>
  <c r="J71" i="35" s="1"/>
  <c r="H74" i="35"/>
  <c r="I74" i="35" s="1"/>
  <c r="J74" i="35" s="1"/>
  <c r="H77" i="35"/>
  <c r="I77" i="35" s="1"/>
  <c r="J77" i="35" s="1"/>
  <c r="Z4" i="37"/>
  <c r="H29" i="37"/>
  <c r="I29" i="37" s="1"/>
  <c r="J29" i="37" s="1"/>
  <c r="H50" i="37"/>
  <c r="I50" i="37" s="1"/>
  <c r="J50" i="37" s="1"/>
  <c r="H56" i="37"/>
  <c r="I56" i="37" s="1"/>
  <c r="J56" i="37" s="1"/>
  <c r="H62" i="37"/>
  <c r="I62" i="37" s="1"/>
  <c r="J62" i="37" s="1"/>
  <c r="H68" i="37"/>
  <c r="I68" i="37" s="1"/>
  <c r="J68" i="37" s="1"/>
  <c r="H74" i="37"/>
  <c r="I74" i="37" s="1"/>
  <c r="J74" i="37" s="1"/>
  <c r="H80" i="37"/>
  <c r="I80" i="37" s="1"/>
  <c r="J80" i="37" s="1"/>
  <c r="H86" i="37"/>
  <c r="I86" i="37" s="1"/>
  <c r="J86" i="37" s="1"/>
  <c r="H92" i="37"/>
  <c r="I92" i="37" s="1"/>
  <c r="J92" i="37" s="1"/>
  <c r="AH3" i="31"/>
  <c r="AQ3" i="31" s="1"/>
  <c r="M7" i="31"/>
  <c r="U7" i="31" s="1"/>
  <c r="M13" i="31"/>
  <c r="U13" i="31" s="1"/>
  <c r="M19" i="31"/>
  <c r="U19" i="31" s="1"/>
  <c r="M25" i="31"/>
  <c r="U25" i="31" s="1"/>
  <c r="M31" i="31"/>
  <c r="U31" i="31" s="1"/>
  <c r="M37" i="31"/>
  <c r="U37" i="31" s="1"/>
  <c r="M43" i="31"/>
  <c r="U43" i="31" s="1"/>
  <c r="M49" i="31"/>
  <c r="U49" i="31" s="1"/>
  <c r="M55" i="31"/>
  <c r="U55" i="31" s="1"/>
  <c r="M61" i="31"/>
  <c r="U61" i="31" s="1"/>
  <c r="M67" i="31"/>
  <c r="U67" i="31" s="1"/>
  <c r="M73" i="31"/>
  <c r="U73" i="31" s="1"/>
  <c r="M79" i="31"/>
  <c r="U79" i="31" s="1"/>
  <c r="R7" i="32"/>
  <c r="R8" i="32"/>
  <c r="V11" i="32"/>
  <c r="R13" i="32"/>
  <c r="R16" i="32"/>
  <c r="R19" i="32"/>
  <c r="R22" i="32"/>
  <c r="R25" i="32"/>
  <c r="R28" i="32"/>
  <c r="R31" i="32"/>
  <c r="R34" i="32"/>
  <c r="R37" i="32"/>
  <c r="R40" i="32"/>
  <c r="R43" i="32"/>
  <c r="R46" i="32"/>
  <c r="R49" i="32"/>
  <c r="R52" i="32"/>
  <c r="R55" i="32"/>
  <c r="R58" i="32"/>
  <c r="R61" i="32"/>
  <c r="R64" i="32"/>
  <c r="R67" i="32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H48" i="33"/>
  <c r="I48" i="33" s="1"/>
  <c r="J48" i="33" s="1"/>
  <c r="H75" i="33"/>
  <c r="I75" i="33" s="1"/>
  <c r="J75" i="33" s="1"/>
  <c r="H93" i="33"/>
  <c r="I93" i="33" s="1"/>
  <c r="J93" i="33" s="1"/>
  <c r="Y4" i="34"/>
  <c r="R88" i="34"/>
  <c r="R85" i="34"/>
  <c r="R82" i="34"/>
  <c r="R79" i="34"/>
  <c r="R76" i="34"/>
  <c r="R73" i="34"/>
  <c r="R70" i="34"/>
  <c r="R67" i="34"/>
  <c r="R64" i="34"/>
  <c r="R61" i="34"/>
  <c r="R58" i="34"/>
  <c r="R55" i="34"/>
  <c r="R52" i="34"/>
  <c r="R49" i="34"/>
  <c r="R46" i="34"/>
  <c r="R43" i="34"/>
  <c r="R40" i="34"/>
  <c r="R37" i="34"/>
  <c r="R34" i="34"/>
  <c r="R31" i="34"/>
  <c r="R28" i="34"/>
  <c r="R25" i="34"/>
  <c r="R22" i="34"/>
  <c r="R19" i="34"/>
  <c r="R9" i="34"/>
  <c r="R3" i="34"/>
  <c r="R89" i="34"/>
  <c r="R86" i="34"/>
  <c r="R83" i="34"/>
  <c r="R80" i="34"/>
  <c r="R77" i="34"/>
  <c r="R74" i="34"/>
  <c r="R71" i="34"/>
  <c r="R68" i="34"/>
  <c r="R65" i="34"/>
  <c r="R62" i="34"/>
  <c r="R59" i="34"/>
  <c r="R56" i="34"/>
  <c r="R53" i="34"/>
  <c r="R50" i="34"/>
  <c r="R47" i="34"/>
  <c r="R44" i="34"/>
  <c r="R41" i="34"/>
  <c r="R38" i="34"/>
  <c r="R35" i="34"/>
  <c r="R32" i="34"/>
  <c r="R29" i="34"/>
  <c r="R26" i="34"/>
  <c r="R23" i="34"/>
  <c r="R20" i="34"/>
  <c r="R17" i="34"/>
  <c r="R14" i="34"/>
  <c r="R10" i="34"/>
  <c r="R4" i="34"/>
  <c r="AH4" i="34" s="1"/>
  <c r="R11" i="34"/>
  <c r="R5" i="34"/>
  <c r="R87" i="34"/>
  <c r="R84" i="34"/>
  <c r="R81" i="34"/>
  <c r="R78" i="34"/>
  <c r="R75" i="34"/>
  <c r="R72" i="34"/>
  <c r="R69" i="34"/>
  <c r="R66" i="34"/>
  <c r="R63" i="34"/>
  <c r="R60" i="34"/>
  <c r="R57" i="34"/>
  <c r="R54" i="34"/>
  <c r="R51" i="34"/>
  <c r="R48" i="34"/>
  <c r="R45" i="34"/>
  <c r="R42" i="34"/>
  <c r="R39" i="34"/>
  <c r="R36" i="34"/>
  <c r="R33" i="34"/>
  <c r="R30" i="34"/>
  <c r="R27" i="34"/>
  <c r="R24" i="34"/>
  <c r="R21" i="34"/>
  <c r="H12" i="34"/>
  <c r="I12" i="34" s="1"/>
  <c r="J12" i="34" s="1"/>
  <c r="H15" i="34"/>
  <c r="I15" i="34" s="1"/>
  <c r="J15" i="34" s="1"/>
  <c r="H18" i="34"/>
  <c r="I18" i="34" s="1"/>
  <c r="J18" i="34" s="1"/>
  <c r="H35" i="35"/>
  <c r="I35" i="35" s="1"/>
  <c r="J35" i="35" s="1"/>
  <c r="H47" i="35"/>
  <c r="I47" i="35" s="1"/>
  <c r="J47" i="35" s="1"/>
  <c r="H59" i="35"/>
  <c r="I59" i="35" s="1"/>
  <c r="J59" i="35" s="1"/>
  <c r="H26" i="37"/>
  <c r="I26" i="37" s="1"/>
  <c r="J26" i="37" s="1"/>
  <c r="H41" i="37"/>
  <c r="I41" i="37" s="1"/>
  <c r="J41" i="37" s="1"/>
  <c r="H14" i="38"/>
  <c r="I14" i="38" s="1"/>
  <c r="J14" i="38" s="1"/>
  <c r="H45" i="33"/>
  <c r="I45" i="33" s="1"/>
  <c r="J45" i="33" s="1"/>
  <c r="H78" i="33"/>
  <c r="I78" i="33" s="1"/>
  <c r="J78" i="33" s="1"/>
  <c r="H96" i="33"/>
  <c r="I96" i="33" s="1"/>
  <c r="J96" i="33" s="1"/>
  <c r="H4" i="34"/>
  <c r="I4" i="34" s="1"/>
  <c r="J4" i="34" s="1"/>
  <c r="K4" i="34" s="1"/>
  <c r="Z4" i="34"/>
  <c r="H17" i="35"/>
  <c r="I17" i="35" s="1"/>
  <c r="J17" i="35" s="1"/>
  <c r="H26" i="35"/>
  <c r="I26" i="35" s="1"/>
  <c r="J26" i="35" s="1"/>
  <c r="H38" i="35"/>
  <c r="I38" i="35" s="1"/>
  <c r="J38" i="35" s="1"/>
  <c r="H50" i="35"/>
  <c r="I50" i="35" s="1"/>
  <c r="J50" i="35" s="1"/>
  <c r="H62" i="35"/>
  <c r="I62" i="35" s="1"/>
  <c r="J62" i="35" s="1"/>
  <c r="H5" i="37"/>
  <c r="I5" i="37" s="1"/>
  <c r="J5" i="37" s="1"/>
  <c r="H10" i="37"/>
  <c r="I10" i="37" s="1"/>
  <c r="J10" i="37" s="1"/>
  <c r="H17" i="37"/>
  <c r="I17" i="37" s="1"/>
  <c r="J17" i="37" s="1"/>
  <c r="H32" i="37"/>
  <c r="I32" i="37" s="1"/>
  <c r="J32" i="37" s="1"/>
  <c r="H47" i="37"/>
  <c r="I47" i="37" s="1"/>
  <c r="J47" i="37" s="1"/>
  <c r="H53" i="37"/>
  <c r="I53" i="37" s="1"/>
  <c r="J53" i="37" s="1"/>
  <c r="H59" i="37"/>
  <c r="I59" i="37" s="1"/>
  <c r="J59" i="37" s="1"/>
  <c r="H65" i="37"/>
  <c r="I65" i="37" s="1"/>
  <c r="J65" i="37" s="1"/>
  <c r="H71" i="37"/>
  <c r="I71" i="37" s="1"/>
  <c r="J71" i="37" s="1"/>
  <c r="H77" i="37"/>
  <c r="I77" i="37" s="1"/>
  <c r="J77" i="37" s="1"/>
  <c r="H83" i="37"/>
  <c r="I83" i="37" s="1"/>
  <c r="J83" i="37" s="1"/>
  <c r="H89" i="37"/>
  <c r="I89" i="37" s="1"/>
  <c r="J89" i="37" s="1"/>
  <c r="AN3" i="38"/>
  <c r="H10" i="38"/>
  <c r="I10" i="38" s="1"/>
  <c r="J10" i="38" s="1"/>
  <c r="AO3" i="39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M75" i="31"/>
  <c r="U75" i="31" s="1"/>
  <c r="R12" i="32"/>
  <c r="R15" i="32"/>
  <c r="R18" i="32"/>
  <c r="R21" i="32"/>
  <c r="R24" i="32"/>
  <c r="R27" i="32"/>
  <c r="R30" i="32"/>
  <c r="R33" i="32"/>
  <c r="R36" i="32"/>
  <c r="R39" i="32"/>
  <c r="R42" i="32"/>
  <c r="R45" i="32"/>
  <c r="R48" i="32"/>
  <c r="R51" i="32"/>
  <c r="R54" i="32"/>
  <c r="R57" i="32"/>
  <c r="R60" i="32"/>
  <c r="R63" i="32"/>
  <c r="R66" i="32"/>
  <c r="R69" i="32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H40" i="33"/>
  <c r="I40" i="33" s="1"/>
  <c r="J40" i="33" s="1"/>
  <c r="H42" i="33"/>
  <c r="I42" i="33" s="1"/>
  <c r="J42" i="33" s="1"/>
  <c r="H58" i="33"/>
  <c r="I58" i="33" s="1"/>
  <c r="J58" i="33" s="1"/>
  <c r="H60" i="33"/>
  <c r="I60" i="33" s="1"/>
  <c r="J60" i="33" s="1"/>
  <c r="H63" i="33"/>
  <c r="I63" i="33" s="1"/>
  <c r="J63" i="33" s="1"/>
  <c r="H64" i="33"/>
  <c r="I64" i="33" s="1"/>
  <c r="J64" i="33" s="1"/>
  <c r="H81" i="33"/>
  <c r="I81" i="33" s="1"/>
  <c r="J81" i="33" s="1"/>
  <c r="H82" i="33"/>
  <c r="I82" i="33" s="1"/>
  <c r="J82" i="33" s="1"/>
  <c r="H6" i="34"/>
  <c r="I6" i="34" s="1"/>
  <c r="J6" i="34" s="1"/>
  <c r="H7" i="34"/>
  <c r="I7" i="34" s="1"/>
  <c r="J7" i="34" s="1"/>
  <c r="R13" i="34"/>
  <c r="R16" i="34"/>
  <c r="AH4" i="37"/>
  <c r="H38" i="37"/>
  <c r="I38" i="37" s="1"/>
  <c r="J38" i="37" s="1"/>
  <c r="H20" i="38"/>
  <c r="I20" i="38" s="1"/>
  <c r="J20" i="38" s="1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AH3" i="30"/>
  <c r="AQ3" i="30" s="1"/>
  <c r="V6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M4" i="31"/>
  <c r="U4" i="31" s="1"/>
  <c r="X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R7" i="31"/>
  <c r="R8" i="31"/>
  <c r="R13" i="31"/>
  <c r="R16" i="31"/>
  <c r="R19" i="31"/>
  <c r="R22" i="31"/>
  <c r="R25" i="31"/>
  <c r="R28" i="31"/>
  <c r="R31" i="31"/>
  <c r="R34" i="31"/>
  <c r="R37" i="31"/>
  <c r="R40" i="31"/>
  <c r="R43" i="31"/>
  <c r="R46" i="31"/>
  <c r="R49" i="31"/>
  <c r="R52" i="31"/>
  <c r="R55" i="31"/>
  <c r="R58" i="31"/>
  <c r="R61" i="31"/>
  <c r="R64" i="31"/>
  <c r="R67" i="31"/>
  <c r="R70" i="31"/>
  <c r="R73" i="31"/>
  <c r="R76" i="3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R5" i="32"/>
  <c r="V7" i="32"/>
  <c r="V8" i="32"/>
  <c r="V13" i="32"/>
  <c r="V16" i="32"/>
  <c r="V19" i="32"/>
  <c r="V22" i="32"/>
  <c r="V25" i="32"/>
  <c r="V28" i="32"/>
  <c r="V31" i="32"/>
  <c r="V34" i="32"/>
  <c r="V37" i="32"/>
  <c r="V40" i="32"/>
  <c r="V43" i="32"/>
  <c r="V46" i="32"/>
  <c r="V49" i="32"/>
  <c r="V52" i="32"/>
  <c r="V55" i="32"/>
  <c r="V58" i="32"/>
  <c r="V61" i="32"/>
  <c r="V64" i="32"/>
  <c r="M4" i="33"/>
  <c r="U4" i="33" s="1"/>
  <c r="X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H37" i="33"/>
  <c r="I37" i="33" s="1"/>
  <c r="J37" i="33" s="1"/>
  <c r="H39" i="33"/>
  <c r="I39" i="33" s="1"/>
  <c r="J39" i="33" s="1"/>
  <c r="H55" i="33"/>
  <c r="I55" i="33" s="1"/>
  <c r="J55" i="33" s="1"/>
  <c r="H57" i="33"/>
  <c r="I57" i="33" s="1"/>
  <c r="J57" i="33" s="1"/>
  <c r="H66" i="33"/>
  <c r="I66" i="33" s="1"/>
  <c r="J66" i="33" s="1"/>
  <c r="H67" i="33"/>
  <c r="I67" i="33" s="1"/>
  <c r="J67" i="33" s="1"/>
  <c r="H84" i="33"/>
  <c r="I84" i="33" s="1"/>
  <c r="J84" i="33" s="1"/>
  <c r="H85" i="33"/>
  <c r="I85" i="33" s="1"/>
  <c r="J85" i="33" s="1"/>
  <c r="AE3" i="34"/>
  <c r="M85" i="34"/>
  <c r="U85" i="34" s="1"/>
  <c r="M79" i="34"/>
  <c r="U79" i="34" s="1"/>
  <c r="M73" i="34"/>
  <c r="U73" i="34" s="1"/>
  <c r="M67" i="34"/>
  <c r="U67" i="34" s="1"/>
  <c r="M61" i="34"/>
  <c r="U61" i="34" s="1"/>
  <c r="M55" i="34"/>
  <c r="U55" i="34" s="1"/>
  <c r="M49" i="34"/>
  <c r="U49" i="34" s="1"/>
  <c r="M43" i="34"/>
  <c r="U43" i="34" s="1"/>
  <c r="M37" i="34"/>
  <c r="U37" i="34" s="1"/>
  <c r="M31" i="34"/>
  <c r="U31" i="34" s="1"/>
  <c r="M25" i="34"/>
  <c r="U25" i="34" s="1"/>
  <c r="M19" i="34"/>
  <c r="U19" i="34" s="1"/>
  <c r="M13" i="34"/>
  <c r="U13" i="34" s="1"/>
  <c r="M7" i="34"/>
  <c r="U7" i="34" s="1"/>
  <c r="M84" i="34"/>
  <c r="U84" i="34" s="1"/>
  <c r="M78" i="34"/>
  <c r="U78" i="34" s="1"/>
  <c r="M72" i="34"/>
  <c r="U72" i="34" s="1"/>
  <c r="M66" i="34"/>
  <c r="U66" i="34" s="1"/>
  <c r="M60" i="34"/>
  <c r="U60" i="34" s="1"/>
  <c r="M54" i="34"/>
  <c r="U54" i="34" s="1"/>
  <c r="M48" i="34"/>
  <c r="U48" i="34" s="1"/>
  <c r="M42" i="34"/>
  <c r="U42" i="34" s="1"/>
  <c r="M36" i="34"/>
  <c r="U36" i="34" s="1"/>
  <c r="M30" i="34"/>
  <c r="U30" i="34" s="1"/>
  <c r="M24" i="34"/>
  <c r="U24" i="34" s="1"/>
  <c r="M18" i="34"/>
  <c r="U18" i="34" s="1"/>
  <c r="M12" i="34"/>
  <c r="U12" i="34" s="1"/>
  <c r="M6" i="34"/>
  <c r="U6" i="34" s="1"/>
  <c r="M89" i="34"/>
  <c r="U89" i="34" s="1"/>
  <c r="M83" i="34"/>
  <c r="U83" i="34" s="1"/>
  <c r="M77" i="34"/>
  <c r="U77" i="34" s="1"/>
  <c r="M71" i="34"/>
  <c r="U71" i="34" s="1"/>
  <c r="M65" i="34"/>
  <c r="U65" i="34" s="1"/>
  <c r="M59" i="34"/>
  <c r="U59" i="34" s="1"/>
  <c r="M53" i="34"/>
  <c r="U53" i="34" s="1"/>
  <c r="M47" i="34"/>
  <c r="U47" i="34" s="1"/>
  <c r="M41" i="34"/>
  <c r="U41" i="34" s="1"/>
  <c r="M35" i="34"/>
  <c r="U35" i="34" s="1"/>
  <c r="M29" i="34"/>
  <c r="U29" i="34" s="1"/>
  <c r="M23" i="34"/>
  <c r="U23" i="34" s="1"/>
  <c r="M17" i="34"/>
  <c r="U17" i="34" s="1"/>
  <c r="M11" i="34"/>
  <c r="U11" i="34" s="1"/>
  <c r="M5" i="34"/>
  <c r="U5" i="34" s="1"/>
  <c r="M15" i="34"/>
  <c r="U15" i="34" s="1"/>
  <c r="M27" i="34"/>
  <c r="U27" i="34" s="1"/>
  <c r="M39" i="34"/>
  <c r="U39" i="34" s="1"/>
  <c r="M51" i="34"/>
  <c r="U51" i="34" s="1"/>
  <c r="M63" i="34"/>
  <c r="U63" i="34" s="1"/>
  <c r="M75" i="34"/>
  <c r="U75" i="34" s="1"/>
  <c r="M87" i="34"/>
  <c r="U87" i="34" s="1"/>
  <c r="H8" i="34"/>
  <c r="I8" i="34" s="1"/>
  <c r="J8" i="34" s="1"/>
  <c r="V89" i="34"/>
  <c r="V86" i="34"/>
  <c r="V83" i="34"/>
  <c r="V80" i="34"/>
  <c r="V77" i="34"/>
  <c r="V74" i="34"/>
  <c r="V71" i="34"/>
  <c r="V68" i="34"/>
  <c r="V65" i="34"/>
  <c r="V62" i="34"/>
  <c r="V59" i="34"/>
  <c r="V56" i="34"/>
  <c r="V53" i="34"/>
  <c r="V50" i="34"/>
  <c r="V47" i="34"/>
  <c r="V44" i="34"/>
  <c r="V41" i="34"/>
  <c r="V87" i="34"/>
  <c r="V84" i="34"/>
  <c r="V81" i="34"/>
  <c r="V78" i="34"/>
  <c r="V75" i="34"/>
  <c r="V72" i="34"/>
  <c r="V69" i="34"/>
  <c r="V66" i="34"/>
  <c r="V63" i="34"/>
  <c r="V60" i="34"/>
  <c r="V57" i="34"/>
  <c r="V54" i="34"/>
  <c r="V51" i="34"/>
  <c r="V48" i="34"/>
  <c r="V45" i="34"/>
  <c r="V42" i="34"/>
  <c r="V39" i="34"/>
  <c r="V36" i="34"/>
  <c r="V33" i="34"/>
  <c r="V30" i="34"/>
  <c r="V27" i="34"/>
  <c r="V24" i="34"/>
  <c r="V21" i="34"/>
  <c r="V18" i="34"/>
  <c r="V15" i="34"/>
  <c r="V12" i="34"/>
  <c r="V6" i="34"/>
  <c r="V88" i="34"/>
  <c r="V85" i="34"/>
  <c r="V82" i="34"/>
  <c r="V79" i="34"/>
  <c r="V76" i="34"/>
  <c r="V73" i="34"/>
  <c r="V70" i="34"/>
  <c r="V67" i="34"/>
  <c r="V64" i="34"/>
  <c r="V61" i="34"/>
  <c r="V58" i="34"/>
  <c r="V55" i="34"/>
  <c r="V52" i="34"/>
  <c r="V49" i="34"/>
  <c r="V46" i="34"/>
  <c r="V43" i="34"/>
  <c r="V40" i="34"/>
  <c r="V37" i="34"/>
  <c r="V34" i="34"/>
  <c r="V31" i="34"/>
  <c r="V28" i="34"/>
  <c r="V25" i="34"/>
  <c r="V22" i="34"/>
  <c r="V19" i="34"/>
  <c r="V16" i="34"/>
  <c r="V13" i="34"/>
  <c r="V8" i="34"/>
  <c r="V7" i="34"/>
  <c r="R12" i="34"/>
  <c r="R15" i="34"/>
  <c r="R18" i="34"/>
  <c r="V23" i="34"/>
  <c r="V32" i="34"/>
  <c r="H20" i="35"/>
  <c r="I20" i="35" s="1"/>
  <c r="J20" i="35" s="1"/>
  <c r="H29" i="35"/>
  <c r="I29" i="35" s="1"/>
  <c r="J29" i="35" s="1"/>
  <c r="H41" i="35"/>
  <c r="I41" i="35" s="1"/>
  <c r="J41" i="35" s="1"/>
  <c r="H53" i="35"/>
  <c r="I53" i="35" s="1"/>
  <c r="J53" i="35" s="1"/>
  <c r="H65" i="35"/>
  <c r="I65" i="35" s="1"/>
  <c r="J65" i="35" s="1"/>
  <c r="AH4" i="36"/>
  <c r="Z4" i="36"/>
  <c r="AN3" i="37"/>
  <c r="H14" i="37"/>
  <c r="I14" i="37" s="1"/>
  <c r="J14" i="37" s="1"/>
  <c r="H23" i="37"/>
  <c r="I23" i="37" s="1"/>
  <c r="J23" i="37" s="1"/>
  <c r="H44" i="37"/>
  <c r="I44" i="37" s="1"/>
  <c r="J44" i="37" s="1"/>
  <c r="AH3" i="35"/>
  <c r="AQ3" i="35" s="1"/>
  <c r="H6" i="35"/>
  <c r="I6" i="35" s="1"/>
  <c r="J6" i="35" s="1"/>
  <c r="V7" i="35"/>
  <c r="V8" i="35"/>
  <c r="H12" i="35"/>
  <c r="I12" i="35" s="1"/>
  <c r="J12" i="35" s="1"/>
  <c r="V13" i="35"/>
  <c r="H15" i="35"/>
  <c r="I15" i="35" s="1"/>
  <c r="J15" i="35" s="1"/>
  <c r="V16" i="35"/>
  <c r="H18" i="35"/>
  <c r="I18" i="35" s="1"/>
  <c r="J18" i="35" s="1"/>
  <c r="V19" i="35"/>
  <c r="H21" i="35"/>
  <c r="I21" i="35" s="1"/>
  <c r="J21" i="35" s="1"/>
  <c r="V22" i="35"/>
  <c r="H24" i="35"/>
  <c r="I24" i="35" s="1"/>
  <c r="J24" i="35" s="1"/>
  <c r="V25" i="35"/>
  <c r="H27" i="35"/>
  <c r="I27" i="35" s="1"/>
  <c r="J27" i="35" s="1"/>
  <c r="V28" i="35"/>
  <c r="H30" i="35"/>
  <c r="I30" i="35" s="1"/>
  <c r="J30" i="35" s="1"/>
  <c r="V31" i="35"/>
  <c r="H33" i="35"/>
  <c r="I33" i="35" s="1"/>
  <c r="J33" i="35" s="1"/>
  <c r="V34" i="35"/>
  <c r="H36" i="35"/>
  <c r="I36" i="35" s="1"/>
  <c r="J36" i="35" s="1"/>
  <c r="V37" i="35"/>
  <c r="H39" i="35"/>
  <c r="I39" i="35" s="1"/>
  <c r="J39" i="35" s="1"/>
  <c r="V40" i="35"/>
  <c r="H42" i="35"/>
  <c r="I42" i="35" s="1"/>
  <c r="J42" i="35" s="1"/>
  <c r="V43" i="35"/>
  <c r="H45" i="35"/>
  <c r="I45" i="35" s="1"/>
  <c r="J45" i="35" s="1"/>
  <c r="V46" i="35"/>
  <c r="H48" i="35"/>
  <c r="I48" i="35" s="1"/>
  <c r="J48" i="35" s="1"/>
  <c r="V49" i="35"/>
  <c r="H51" i="35"/>
  <c r="I51" i="35" s="1"/>
  <c r="J51" i="35" s="1"/>
  <c r="V52" i="35"/>
  <c r="H54" i="35"/>
  <c r="I54" i="35" s="1"/>
  <c r="J54" i="35" s="1"/>
  <c r="V55" i="35"/>
  <c r="H57" i="35"/>
  <c r="I57" i="35" s="1"/>
  <c r="J57" i="35" s="1"/>
  <c r="V58" i="35"/>
  <c r="H60" i="35"/>
  <c r="I60" i="35" s="1"/>
  <c r="J60" i="35" s="1"/>
  <c r="V61" i="35"/>
  <c r="H63" i="35"/>
  <c r="I63" i="35" s="1"/>
  <c r="J63" i="35" s="1"/>
  <c r="V64" i="35"/>
  <c r="H66" i="35"/>
  <c r="I66" i="35" s="1"/>
  <c r="J66" i="35" s="1"/>
  <c r="V67" i="35"/>
  <c r="H69" i="35"/>
  <c r="I69" i="35" s="1"/>
  <c r="J69" i="35" s="1"/>
  <c r="V70" i="35"/>
  <c r="H72" i="35"/>
  <c r="I72" i="35" s="1"/>
  <c r="J72" i="35" s="1"/>
  <c r="V73" i="35"/>
  <c r="H75" i="35"/>
  <c r="I75" i="35" s="1"/>
  <c r="J75" i="35" s="1"/>
  <c r="V76" i="35"/>
  <c r="H78" i="35"/>
  <c r="I78" i="35" s="1"/>
  <c r="J78" i="35" s="1"/>
  <c r="V79" i="35"/>
  <c r="R7" i="36"/>
  <c r="R8" i="36"/>
  <c r="H9" i="36"/>
  <c r="I9" i="36" s="1"/>
  <c r="J9" i="36" s="1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H6" i="37"/>
  <c r="I6" i="37" s="1"/>
  <c r="J6" i="37" s="1"/>
  <c r="V7" i="37"/>
  <c r="V8" i="37"/>
  <c r="H12" i="37"/>
  <c r="I12" i="37" s="1"/>
  <c r="J12" i="37" s="1"/>
  <c r="V13" i="37"/>
  <c r="H15" i="37"/>
  <c r="I15" i="37" s="1"/>
  <c r="J15" i="37" s="1"/>
  <c r="V16" i="37"/>
  <c r="H18" i="37"/>
  <c r="I18" i="37" s="1"/>
  <c r="J18" i="37" s="1"/>
  <c r="V19" i="37"/>
  <c r="H21" i="37"/>
  <c r="I21" i="37" s="1"/>
  <c r="J21" i="37" s="1"/>
  <c r="V22" i="37"/>
  <c r="H24" i="37"/>
  <c r="I24" i="37" s="1"/>
  <c r="J24" i="37" s="1"/>
  <c r="V25" i="37"/>
  <c r="H27" i="37"/>
  <c r="I27" i="37" s="1"/>
  <c r="J27" i="37" s="1"/>
  <c r="V28" i="37"/>
  <c r="H30" i="37"/>
  <c r="I30" i="37" s="1"/>
  <c r="J30" i="37" s="1"/>
  <c r="V31" i="37"/>
  <c r="H33" i="37"/>
  <c r="I33" i="37" s="1"/>
  <c r="J33" i="37" s="1"/>
  <c r="V34" i="37"/>
  <c r="H36" i="37"/>
  <c r="I36" i="37" s="1"/>
  <c r="J36" i="37" s="1"/>
  <c r="V37" i="37"/>
  <c r="H39" i="37"/>
  <c r="I39" i="37" s="1"/>
  <c r="J39" i="37" s="1"/>
  <c r="V40" i="37"/>
  <c r="H42" i="37"/>
  <c r="I42" i="37" s="1"/>
  <c r="J42" i="37" s="1"/>
  <c r="V43" i="37"/>
  <c r="H45" i="37"/>
  <c r="I45" i="37" s="1"/>
  <c r="J45" i="37" s="1"/>
  <c r="V46" i="37"/>
  <c r="H48" i="37"/>
  <c r="I48" i="37" s="1"/>
  <c r="J48" i="37" s="1"/>
  <c r="V49" i="37"/>
  <c r="H51" i="37"/>
  <c r="I51" i="37" s="1"/>
  <c r="J51" i="37" s="1"/>
  <c r="V52" i="37"/>
  <c r="H54" i="37"/>
  <c r="I54" i="37" s="1"/>
  <c r="J54" i="37" s="1"/>
  <c r="V55" i="37"/>
  <c r="H57" i="37"/>
  <c r="I57" i="37" s="1"/>
  <c r="J57" i="37" s="1"/>
  <c r="V58" i="37"/>
  <c r="H60" i="37"/>
  <c r="I60" i="37" s="1"/>
  <c r="J60" i="37" s="1"/>
  <c r="V61" i="37"/>
  <c r="H63" i="37"/>
  <c r="I63" i="37" s="1"/>
  <c r="J63" i="37" s="1"/>
  <c r="V64" i="37"/>
  <c r="H66" i="37"/>
  <c r="I66" i="37" s="1"/>
  <c r="J66" i="37" s="1"/>
  <c r="V67" i="37"/>
  <c r="H69" i="37"/>
  <c r="I69" i="37" s="1"/>
  <c r="J69" i="37" s="1"/>
  <c r="V70" i="37"/>
  <c r="H72" i="37"/>
  <c r="I72" i="37" s="1"/>
  <c r="J72" i="37" s="1"/>
  <c r="V73" i="37"/>
  <c r="H75" i="37"/>
  <c r="I75" i="37" s="1"/>
  <c r="J75" i="37" s="1"/>
  <c r="V76" i="37"/>
  <c r="H78" i="37"/>
  <c r="I78" i="37" s="1"/>
  <c r="J78" i="37" s="1"/>
  <c r="V79" i="37"/>
  <c r="H81" i="37"/>
  <c r="I81" i="37" s="1"/>
  <c r="J81" i="37" s="1"/>
  <c r="V82" i="37"/>
  <c r="H84" i="37"/>
  <c r="I84" i="37" s="1"/>
  <c r="J84" i="37" s="1"/>
  <c r="V85" i="37"/>
  <c r="H87" i="37"/>
  <c r="I87" i="37" s="1"/>
  <c r="J87" i="37" s="1"/>
  <c r="V88" i="37"/>
  <c r="H90" i="37"/>
  <c r="I90" i="37" s="1"/>
  <c r="J90" i="37" s="1"/>
  <c r="V91" i="37"/>
  <c r="H93" i="37"/>
  <c r="I93" i="37" s="1"/>
  <c r="J93" i="37" s="1"/>
  <c r="V94" i="37"/>
  <c r="H96" i="37"/>
  <c r="I96" i="37" s="1"/>
  <c r="J96" i="37" s="1"/>
  <c r="V97" i="37"/>
  <c r="P3" i="38"/>
  <c r="AF3" i="38" s="1"/>
  <c r="AO3" i="38" s="1"/>
  <c r="H4" i="38"/>
  <c r="I4" i="38" s="1"/>
  <c r="J4" i="38" s="1"/>
  <c r="K4" i="38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M89" i="38"/>
  <c r="U89" i="38" s="1"/>
  <c r="H6" i="38"/>
  <c r="I6" i="38" s="1"/>
  <c r="J6" i="38" s="1"/>
  <c r="V7" i="38"/>
  <c r="V8" i="38"/>
  <c r="H12" i="38"/>
  <c r="I12" i="38" s="1"/>
  <c r="J12" i="38" s="1"/>
  <c r="V13" i="38"/>
  <c r="H15" i="38"/>
  <c r="I15" i="38" s="1"/>
  <c r="J15" i="38" s="1"/>
  <c r="V16" i="38"/>
  <c r="H18" i="38"/>
  <c r="I18" i="38" s="1"/>
  <c r="J18" i="38" s="1"/>
  <c r="V19" i="38"/>
  <c r="H21" i="38"/>
  <c r="I21" i="38" s="1"/>
  <c r="J21" i="38" s="1"/>
  <c r="V22" i="38"/>
  <c r="H24" i="38"/>
  <c r="I24" i="38" s="1"/>
  <c r="J24" i="38" s="1"/>
  <c r="V25" i="38"/>
  <c r="H27" i="38"/>
  <c r="I27" i="38" s="1"/>
  <c r="J27" i="38" s="1"/>
  <c r="V28" i="38"/>
  <c r="H30" i="38"/>
  <c r="I30" i="38" s="1"/>
  <c r="J30" i="38" s="1"/>
  <c r="V31" i="38"/>
  <c r="H33" i="38"/>
  <c r="I33" i="38" s="1"/>
  <c r="J33" i="38" s="1"/>
  <c r="V34" i="38"/>
  <c r="H36" i="38"/>
  <c r="I36" i="38" s="1"/>
  <c r="J36" i="38" s="1"/>
  <c r="V37" i="38"/>
  <c r="H39" i="38"/>
  <c r="I39" i="38" s="1"/>
  <c r="J39" i="38" s="1"/>
  <c r="V40" i="38"/>
  <c r="H42" i="38"/>
  <c r="I42" i="38" s="1"/>
  <c r="J42" i="38" s="1"/>
  <c r="V43" i="38"/>
  <c r="H45" i="38"/>
  <c r="I45" i="38" s="1"/>
  <c r="J45" i="38" s="1"/>
  <c r="V46" i="38"/>
  <c r="H48" i="38"/>
  <c r="I48" i="38" s="1"/>
  <c r="J48" i="38" s="1"/>
  <c r="V49" i="38"/>
  <c r="H51" i="38"/>
  <c r="I51" i="38" s="1"/>
  <c r="J51" i="38" s="1"/>
  <c r="V52" i="38"/>
  <c r="R54" i="38"/>
  <c r="V56" i="38"/>
  <c r="R59" i="38"/>
  <c r="H60" i="38"/>
  <c r="I60" i="38" s="1"/>
  <c r="J60" i="38" s="1"/>
  <c r="V61" i="38"/>
  <c r="R63" i="38"/>
  <c r="V65" i="38"/>
  <c r="R68" i="38"/>
  <c r="H69" i="38"/>
  <c r="I69" i="38" s="1"/>
  <c r="J69" i="38" s="1"/>
  <c r="V70" i="38"/>
  <c r="R72" i="38"/>
  <c r="V74" i="38"/>
  <c r="R77" i="38"/>
  <c r="H78" i="38"/>
  <c r="I78" i="38" s="1"/>
  <c r="J78" i="38" s="1"/>
  <c r="V79" i="38"/>
  <c r="R81" i="38"/>
  <c r="H83" i="38"/>
  <c r="I83" i="38" s="1"/>
  <c r="J83" i="38" s="1"/>
  <c r="V83" i="38"/>
  <c r="R88" i="38"/>
  <c r="H17" i="39"/>
  <c r="I17" i="39" s="1"/>
  <c r="J17" i="39" s="1"/>
  <c r="H47" i="39"/>
  <c r="I47" i="39" s="1"/>
  <c r="J47" i="39" s="1"/>
  <c r="H8" i="40"/>
  <c r="I8" i="40" s="1"/>
  <c r="J8" i="40" s="1"/>
  <c r="H40" i="40"/>
  <c r="I40" i="40" s="1"/>
  <c r="J40" i="40" s="1"/>
  <c r="H43" i="40"/>
  <c r="I43" i="40" s="1"/>
  <c r="J43" i="40" s="1"/>
  <c r="H5" i="41"/>
  <c r="I5" i="41" s="1"/>
  <c r="J5" i="41" s="1"/>
  <c r="H11" i="41"/>
  <c r="I11" i="41" s="1"/>
  <c r="J11" i="41" s="1"/>
  <c r="H29" i="41"/>
  <c r="I29" i="41" s="1"/>
  <c r="J29" i="41" s="1"/>
  <c r="H26" i="42"/>
  <c r="I26" i="42" s="1"/>
  <c r="J26" i="42" s="1"/>
  <c r="H32" i="42"/>
  <c r="I32" i="42" s="1"/>
  <c r="J32" i="42" s="1"/>
  <c r="H50" i="42"/>
  <c r="I50" i="42" s="1"/>
  <c r="J50" i="42" s="1"/>
  <c r="H8" i="43"/>
  <c r="I8" i="43" s="1"/>
  <c r="J8" i="43" s="1"/>
  <c r="H13" i="43"/>
  <c r="I13" i="43" s="1"/>
  <c r="J13" i="43" s="1"/>
  <c r="H20" i="43"/>
  <c r="I20" i="43" s="1"/>
  <c r="J20" i="43" s="1"/>
  <c r="H22" i="43"/>
  <c r="I22" i="43" s="1"/>
  <c r="J22" i="43" s="1"/>
  <c r="H29" i="43"/>
  <c r="I29" i="43" s="1"/>
  <c r="J29" i="43" s="1"/>
  <c r="H31" i="43"/>
  <c r="I31" i="43" s="1"/>
  <c r="J31" i="43" s="1"/>
  <c r="H38" i="43"/>
  <c r="I38" i="43" s="1"/>
  <c r="J38" i="43" s="1"/>
  <c r="H40" i="43"/>
  <c r="I40" i="43" s="1"/>
  <c r="J40" i="43" s="1"/>
  <c r="H53" i="43"/>
  <c r="I53" i="43" s="1"/>
  <c r="J53" i="43" s="1"/>
  <c r="H58" i="43"/>
  <c r="I58" i="43" s="1"/>
  <c r="J58" i="43" s="1"/>
  <c r="H21" i="44"/>
  <c r="I21" i="44" s="1"/>
  <c r="J21" i="44" s="1"/>
  <c r="H30" i="44"/>
  <c r="I30" i="44" s="1"/>
  <c r="J30" i="44" s="1"/>
  <c r="H21" i="34"/>
  <c r="I21" i="34" s="1"/>
  <c r="J21" i="34" s="1"/>
  <c r="H24" i="34"/>
  <c r="I24" i="34" s="1"/>
  <c r="J24" i="34" s="1"/>
  <c r="H27" i="34"/>
  <c r="I27" i="34" s="1"/>
  <c r="J27" i="34" s="1"/>
  <c r="H30" i="34"/>
  <c r="I30" i="34" s="1"/>
  <c r="J30" i="34" s="1"/>
  <c r="H33" i="34"/>
  <c r="I33" i="34" s="1"/>
  <c r="J33" i="34" s="1"/>
  <c r="H36" i="34"/>
  <c r="I36" i="34" s="1"/>
  <c r="J36" i="34" s="1"/>
  <c r="H39" i="34"/>
  <c r="I39" i="34" s="1"/>
  <c r="J39" i="34" s="1"/>
  <c r="H42" i="34"/>
  <c r="I42" i="34" s="1"/>
  <c r="J42" i="34" s="1"/>
  <c r="H45" i="34"/>
  <c r="I45" i="34" s="1"/>
  <c r="J45" i="34" s="1"/>
  <c r="H48" i="34"/>
  <c r="I48" i="34" s="1"/>
  <c r="J48" i="34" s="1"/>
  <c r="H51" i="34"/>
  <c r="I51" i="34" s="1"/>
  <c r="J51" i="34" s="1"/>
  <c r="H54" i="34"/>
  <c r="I54" i="34" s="1"/>
  <c r="J54" i="34" s="1"/>
  <c r="H57" i="34"/>
  <c r="I57" i="34" s="1"/>
  <c r="J57" i="34" s="1"/>
  <c r="H60" i="34"/>
  <c r="I60" i="34" s="1"/>
  <c r="J60" i="34" s="1"/>
  <c r="H63" i="34"/>
  <c r="I63" i="34" s="1"/>
  <c r="J63" i="34" s="1"/>
  <c r="H66" i="34"/>
  <c r="I66" i="34" s="1"/>
  <c r="J66" i="34" s="1"/>
  <c r="H69" i="34"/>
  <c r="I69" i="34" s="1"/>
  <c r="J69" i="34" s="1"/>
  <c r="H72" i="34"/>
  <c r="I72" i="34" s="1"/>
  <c r="J72" i="34" s="1"/>
  <c r="H75" i="34"/>
  <c r="I75" i="34" s="1"/>
  <c r="J75" i="34" s="1"/>
  <c r="H78" i="34"/>
  <c r="I78" i="34" s="1"/>
  <c r="J78" i="34" s="1"/>
  <c r="H81" i="34"/>
  <c r="I81" i="34" s="1"/>
  <c r="J81" i="34" s="1"/>
  <c r="H84" i="34"/>
  <c r="I84" i="34" s="1"/>
  <c r="J84" i="34" s="1"/>
  <c r="H87" i="34"/>
  <c r="I87" i="34" s="1"/>
  <c r="J87" i="34" s="1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4" i="35"/>
  <c r="AH4" i="35" s="1"/>
  <c r="H5" i="35"/>
  <c r="I5" i="35" s="1"/>
  <c r="J5" i="35" s="1"/>
  <c r="R10" i="35"/>
  <c r="H11" i="35"/>
  <c r="I11" i="35" s="1"/>
  <c r="J11" i="35" s="1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R3" i="36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H7" i="36"/>
  <c r="I7" i="36" s="1"/>
  <c r="J7" i="36" s="1"/>
  <c r="H8" i="36"/>
  <c r="I8" i="36" s="1"/>
  <c r="J8" i="36" s="1"/>
  <c r="V10" i="36"/>
  <c r="H13" i="36"/>
  <c r="I13" i="36" s="1"/>
  <c r="J13" i="36" s="1"/>
  <c r="V14" i="36"/>
  <c r="H16" i="36"/>
  <c r="I16" i="36" s="1"/>
  <c r="J16" i="36" s="1"/>
  <c r="V17" i="36"/>
  <c r="H19" i="36"/>
  <c r="I19" i="36" s="1"/>
  <c r="J19" i="36" s="1"/>
  <c r="V20" i="36"/>
  <c r="H22" i="36"/>
  <c r="I22" i="36" s="1"/>
  <c r="J22" i="36" s="1"/>
  <c r="V23" i="36"/>
  <c r="H25" i="36"/>
  <c r="I25" i="36" s="1"/>
  <c r="J25" i="36" s="1"/>
  <c r="V26" i="36"/>
  <c r="H28" i="36"/>
  <c r="I28" i="36" s="1"/>
  <c r="J28" i="36" s="1"/>
  <c r="V29" i="36"/>
  <c r="H31" i="36"/>
  <c r="I31" i="36" s="1"/>
  <c r="J31" i="36" s="1"/>
  <c r="V32" i="36"/>
  <c r="H34" i="36"/>
  <c r="I34" i="36" s="1"/>
  <c r="J34" i="36" s="1"/>
  <c r="V35" i="36"/>
  <c r="H37" i="36"/>
  <c r="I37" i="36" s="1"/>
  <c r="J37" i="36" s="1"/>
  <c r="V38" i="36"/>
  <c r="H40" i="36"/>
  <c r="I40" i="36" s="1"/>
  <c r="J40" i="36" s="1"/>
  <c r="V41" i="36"/>
  <c r="H43" i="36"/>
  <c r="I43" i="36" s="1"/>
  <c r="J43" i="36" s="1"/>
  <c r="V44" i="36"/>
  <c r="H46" i="36"/>
  <c r="I46" i="36" s="1"/>
  <c r="J46" i="36" s="1"/>
  <c r="V47" i="36"/>
  <c r="H49" i="36"/>
  <c r="I49" i="36" s="1"/>
  <c r="J49" i="36" s="1"/>
  <c r="V50" i="36"/>
  <c r="H52" i="36"/>
  <c r="I52" i="36" s="1"/>
  <c r="J52" i="36" s="1"/>
  <c r="V53" i="36"/>
  <c r="H55" i="36"/>
  <c r="I55" i="36" s="1"/>
  <c r="J55" i="36" s="1"/>
  <c r="V56" i="36"/>
  <c r="H58" i="36"/>
  <c r="I58" i="36" s="1"/>
  <c r="J58" i="36" s="1"/>
  <c r="V59" i="36"/>
  <c r="H61" i="36"/>
  <c r="I61" i="36" s="1"/>
  <c r="J61" i="36" s="1"/>
  <c r="V62" i="36"/>
  <c r="H64" i="36"/>
  <c r="I64" i="36" s="1"/>
  <c r="J64" i="36" s="1"/>
  <c r="V65" i="36"/>
  <c r="H67" i="36"/>
  <c r="I67" i="36" s="1"/>
  <c r="J67" i="36" s="1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11" i="37"/>
  <c r="I11" i="37" s="1"/>
  <c r="J11" i="37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AH4" i="38" s="1"/>
  <c r="AQ4" i="38" s="1"/>
  <c r="H5" i="38"/>
  <c r="I5" i="38" s="1"/>
  <c r="J5" i="38" s="1"/>
  <c r="R10" i="38"/>
  <c r="H11" i="38"/>
  <c r="I11" i="38" s="1"/>
  <c r="J11" i="38" s="1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H55" i="38"/>
  <c r="I55" i="38" s="1"/>
  <c r="J55" i="38" s="1"/>
  <c r="R58" i="38"/>
  <c r="H59" i="38"/>
  <c r="I59" i="38" s="1"/>
  <c r="J59" i="38" s="1"/>
  <c r="H64" i="38"/>
  <c r="I64" i="38" s="1"/>
  <c r="J64" i="38" s="1"/>
  <c r="R67" i="38"/>
  <c r="H68" i="38"/>
  <c r="I68" i="38" s="1"/>
  <c r="J68" i="38" s="1"/>
  <c r="H73" i="38"/>
  <c r="I73" i="38" s="1"/>
  <c r="J73" i="38" s="1"/>
  <c r="R76" i="38"/>
  <c r="H77" i="38"/>
  <c r="I77" i="38" s="1"/>
  <c r="J77" i="38" s="1"/>
  <c r="H82" i="38"/>
  <c r="I82" i="38" s="1"/>
  <c r="J82" i="38" s="1"/>
  <c r="V82" i="38"/>
  <c r="R87" i="38"/>
  <c r="H5" i="39"/>
  <c r="I5" i="39" s="1"/>
  <c r="J5" i="39" s="1"/>
  <c r="H6" i="39"/>
  <c r="I6" i="39" s="1"/>
  <c r="J6" i="39" s="1"/>
  <c r="H9" i="39"/>
  <c r="I9" i="39" s="1"/>
  <c r="J9" i="39" s="1"/>
  <c r="H11" i="39"/>
  <c r="I11" i="39" s="1"/>
  <c r="J11" i="39" s="1"/>
  <c r="H20" i="39"/>
  <c r="I20" i="39" s="1"/>
  <c r="J20" i="39" s="1"/>
  <c r="H23" i="39"/>
  <c r="I23" i="39" s="1"/>
  <c r="J23" i="39" s="1"/>
  <c r="H26" i="39"/>
  <c r="I26" i="39" s="1"/>
  <c r="J26" i="39" s="1"/>
  <c r="H29" i="39"/>
  <c r="I29" i="39" s="1"/>
  <c r="J29" i="39" s="1"/>
  <c r="H32" i="39"/>
  <c r="I32" i="39" s="1"/>
  <c r="J32" i="39" s="1"/>
  <c r="H35" i="39"/>
  <c r="I35" i="39" s="1"/>
  <c r="J35" i="39" s="1"/>
  <c r="H38" i="39"/>
  <c r="I38" i="39" s="1"/>
  <c r="J38" i="39" s="1"/>
  <c r="H41" i="39"/>
  <c r="I41" i="39" s="1"/>
  <c r="J41" i="39" s="1"/>
  <c r="H6" i="40"/>
  <c r="I6" i="40" s="1"/>
  <c r="J6" i="40" s="1"/>
  <c r="H46" i="40"/>
  <c r="I46" i="40" s="1"/>
  <c r="J46" i="40" s="1"/>
  <c r="H49" i="40"/>
  <c r="I49" i="40" s="1"/>
  <c r="J49" i="40" s="1"/>
  <c r="H52" i="40"/>
  <c r="I52" i="40" s="1"/>
  <c r="J52" i="40" s="1"/>
  <c r="H55" i="40"/>
  <c r="I55" i="40" s="1"/>
  <c r="J55" i="40" s="1"/>
  <c r="H58" i="40"/>
  <c r="I58" i="40" s="1"/>
  <c r="J58" i="40" s="1"/>
  <c r="H61" i="40"/>
  <c r="I61" i="40" s="1"/>
  <c r="J61" i="40" s="1"/>
  <c r="H64" i="40"/>
  <c r="I64" i="40" s="1"/>
  <c r="J64" i="40" s="1"/>
  <c r="H67" i="40"/>
  <c r="I67" i="40" s="1"/>
  <c r="J67" i="40" s="1"/>
  <c r="H26" i="41"/>
  <c r="I26" i="41" s="1"/>
  <c r="J26" i="41" s="1"/>
  <c r="H5" i="42"/>
  <c r="I5" i="42" s="1"/>
  <c r="J5" i="42" s="1"/>
  <c r="H10" i="42"/>
  <c r="I10" i="42" s="1"/>
  <c r="J10" i="42" s="1"/>
  <c r="H17" i="42"/>
  <c r="I17" i="42" s="1"/>
  <c r="J17" i="42" s="1"/>
  <c r="H41" i="42"/>
  <c r="I41" i="42" s="1"/>
  <c r="J41" i="42" s="1"/>
  <c r="H53" i="42"/>
  <c r="I53" i="42" s="1"/>
  <c r="J53" i="42" s="1"/>
  <c r="H56" i="42"/>
  <c r="I56" i="42" s="1"/>
  <c r="J56" i="42" s="1"/>
  <c r="H59" i="42"/>
  <c r="I59" i="42" s="1"/>
  <c r="J59" i="42" s="1"/>
  <c r="H62" i="42"/>
  <c r="I62" i="42" s="1"/>
  <c r="J62" i="42" s="1"/>
  <c r="H65" i="42"/>
  <c r="I65" i="42" s="1"/>
  <c r="J65" i="42" s="1"/>
  <c r="H68" i="42"/>
  <c r="I68" i="42" s="1"/>
  <c r="J68" i="42" s="1"/>
  <c r="H71" i="42"/>
  <c r="I71" i="42" s="1"/>
  <c r="J71" i="42" s="1"/>
  <c r="H74" i="42"/>
  <c r="I74" i="42" s="1"/>
  <c r="J74" i="42" s="1"/>
  <c r="H77" i="42"/>
  <c r="I77" i="42" s="1"/>
  <c r="J77" i="42" s="1"/>
  <c r="H80" i="42"/>
  <c r="I80" i="42" s="1"/>
  <c r="J80" i="42" s="1"/>
  <c r="H83" i="42"/>
  <c r="I83" i="42" s="1"/>
  <c r="J83" i="42" s="1"/>
  <c r="H86" i="42"/>
  <c r="I86" i="42" s="1"/>
  <c r="J86" i="42" s="1"/>
  <c r="H89" i="42"/>
  <c r="I89" i="42" s="1"/>
  <c r="J89" i="42" s="1"/>
  <c r="H43" i="43"/>
  <c r="I43" i="43" s="1"/>
  <c r="J43" i="43" s="1"/>
  <c r="H56" i="43"/>
  <c r="I56" i="43" s="1"/>
  <c r="J56" i="43" s="1"/>
  <c r="H61" i="43"/>
  <c r="I61" i="43" s="1"/>
  <c r="J61" i="43" s="1"/>
  <c r="H6" i="44"/>
  <c r="I6" i="44" s="1"/>
  <c r="J6" i="44" s="1"/>
  <c r="H8" i="44"/>
  <c r="I8" i="44" s="1"/>
  <c r="J8" i="44" s="1"/>
  <c r="H46" i="44"/>
  <c r="I46" i="44" s="1"/>
  <c r="J46" i="44" s="1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V6" i="35"/>
  <c r="R9" i="35"/>
  <c r="V12" i="35"/>
  <c r="V15" i="35"/>
  <c r="V18" i="35"/>
  <c r="V21" i="35"/>
  <c r="V24" i="35"/>
  <c r="V27" i="35"/>
  <c r="V30" i="35"/>
  <c r="V33" i="35"/>
  <c r="V36" i="35"/>
  <c r="V39" i="35"/>
  <c r="V42" i="35"/>
  <c r="V45" i="35"/>
  <c r="V48" i="35"/>
  <c r="V51" i="35"/>
  <c r="V54" i="35"/>
  <c r="V57" i="35"/>
  <c r="V60" i="35"/>
  <c r="V63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6" i="36"/>
  <c r="R12" i="36"/>
  <c r="R15" i="36"/>
  <c r="R18" i="36"/>
  <c r="R21" i="36"/>
  <c r="R24" i="36"/>
  <c r="R27" i="36"/>
  <c r="R30" i="36"/>
  <c r="R33" i="36"/>
  <c r="R36" i="36"/>
  <c r="R39" i="36"/>
  <c r="R42" i="36"/>
  <c r="R45" i="36"/>
  <c r="R48" i="36"/>
  <c r="R51" i="36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V6" i="37"/>
  <c r="V12" i="37"/>
  <c r="V15" i="37"/>
  <c r="V18" i="37"/>
  <c r="V21" i="37"/>
  <c r="V24" i="37"/>
  <c r="V27" i="37"/>
  <c r="V30" i="37"/>
  <c r="V33" i="37"/>
  <c r="V36" i="37"/>
  <c r="V39" i="37"/>
  <c r="V42" i="37"/>
  <c r="V45" i="37"/>
  <c r="V48" i="37"/>
  <c r="V51" i="37"/>
  <c r="V54" i="37"/>
  <c r="V57" i="37"/>
  <c r="V60" i="37"/>
  <c r="V63" i="37"/>
  <c r="V66" i="37"/>
  <c r="V69" i="37"/>
  <c r="V72" i="37"/>
  <c r="V75" i="37"/>
  <c r="V78" i="37"/>
  <c r="V81" i="37"/>
  <c r="V84" i="37"/>
  <c r="V87" i="37"/>
  <c r="V90" i="37"/>
  <c r="V93" i="37"/>
  <c r="V96" i="37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R53" i="38"/>
  <c r="V55" i="38"/>
  <c r="R57" i="38"/>
  <c r="V59" i="38"/>
  <c r="R62" i="38"/>
  <c r="V64" i="38"/>
  <c r="R66" i="38"/>
  <c r="V68" i="38"/>
  <c r="R71" i="38"/>
  <c r="V73" i="38"/>
  <c r="R75" i="38"/>
  <c r="V77" i="38"/>
  <c r="R80" i="38"/>
  <c r="H89" i="38"/>
  <c r="I89" i="38" s="1"/>
  <c r="J89" i="38" s="1"/>
  <c r="V89" i="38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H68" i="39"/>
  <c r="I68" i="39" s="1"/>
  <c r="J68" i="39" s="1"/>
  <c r="H71" i="39"/>
  <c r="I71" i="39" s="1"/>
  <c r="J71" i="39" s="1"/>
  <c r="H74" i="39"/>
  <c r="I74" i="39" s="1"/>
  <c r="J74" i="39" s="1"/>
  <c r="H77" i="39"/>
  <c r="I77" i="39" s="1"/>
  <c r="J77" i="39" s="1"/>
  <c r="H12" i="40"/>
  <c r="I12" i="40" s="1"/>
  <c r="J12" i="40" s="1"/>
  <c r="H16" i="40"/>
  <c r="I16" i="40" s="1"/>
  <c r="J16" i="40" s="1"/>
  <c r="H18" i="40"/>
  <c r="I18" i="40" s="1"/>
  <c r="J18" i="40" s="1"/>
  <c r="H22" i="40"/>
  <c r="I22" i="40" s="1"/>
  <c r="J22" i="40" s="1"/>
  <c r="H24" i="40"/>
  <c r="I24" i="40" s="1"/>
  <c r="J24" i="40" s="1"/>
  <c r="H28" i="40"/>
  <c r="I28" i="40" s="1"/>
  <c r="J28" i="40" s="1"/>
  <c r="H30" i="40"/>
  <c r="I30" i="40" s="1"/>
  <c r="J30" i="40" s="1"/>
  <c r="AN3" i="41"/>
  <c r="H10" i="41"/>
  <c r="I10" i="41" s="1"/>
  <c r="J10" i="41" s="1"/>
  <c r="H23" i="41"/>
  <c r="I23" i="41" s="1"/>
  <c r="J23" i="41" s="1"/>
  <c r="H35" i="41"/>
  <c r="I35" i="41" s="1"/>
  <c r="J35" i="41" s="1"/>
  <c r="H41" i="41"/>
  <c r="I41" i="41" s="1"/>
  <c r="J41" i="41" s="1"/>
  <c r="H47" i="41"/>
  <c r="I47" i="41" s="1"/>
  <c r="J47" i="41" s="1"/>
  <c r="H53" i="41"/>
  <c r="I53" i="41" s="1"/>
  <c r="J53" i="41" s="1"/>
  <c r="H59" i="41"/>
  <c r="I59" i="41" s="1"/>
  <c r="J59" i="41" s="1"/>
  <c r="H65" i="41"/>
  <c r="I65" i="41" s="1"/>
  <c r="J65" i="41" s="1"/>
  <c r="H71" i="41"/>
  <c r="I71" i="41" s="1"/>
  <c r="J71" i="41" s="1"/>
  <c r="H77" i="41"/>
  <c r="I77" i="41" s="1"/>
  <c r="J77" i="41" s="1"/>
  <c r="H83" i="41"/>
  <c r="I83" i="41" s="1"/>
  <c r="J83" i="41" s="1"/>
  <c r="H89" i="41"/>
  <c r="I89" i="41" s="1"/>
  <c r="J89" i="41" s="1"/>
  <c r="H95" i="41"/>
  <c r="I95" i="41" s="1"/>
  <c r="J95" i="41" s="1"/>
  <c r="AN3" i="42"/>
  <c r="H9" i="42"/>
  <c r="I9" i="42" s="1"/>
  <c r="J9" i="42" s="1"/>
  <c r="H4" i="43"/>
  <c r="I4" i="43" s="1"/>
  <c r="J4" i="43" s="1"/>
  <c r="K4" i="43" s="1"/>
  <c r="H10" i="43"/>
  <c r="I10" i="43" s="1"/>
  <c r="J10" i="43" s="1"/>
  <c r="H14" i="43"/>
  <c r="I14" i="43" s="1"/>
  <c r="J14" i="43" s="1"/>
  <c r="H16" i="43"/>
  <c r="I16" i="43" s="1"/>
  <c r="J16" i="43" s="1"/>
  <c r="H23" i="43"/>
  <c r="I23" i="43" s="1"/>
  <c r="J23" i="43" s="1"/>
  <c r="H25" i="43"/>
  <c r="I25" i="43" s="1"/>
  <c r="J25" i="43" s="1"/>
  <c r="H32" i="43"/>
  <c r="I32" i="43" s="1"/>
  <c r="J32" i="43" s="1"/>
  <c r="H34" i="43"/>
  <c r="I34" i="43" s="1"/>
  <c r="J34" i="43" s="1"/>
  <c r="H41" i="43"/>
  <c r="I41" i="43" s="1"/>
  <c r="J41" i="43" s="1"/>
  <c r="H46" i="43"/>
  <c r="I46" i="43" s="1"/>
  <c r="J46" i="43" s="1"/>
  <c r="H59" i="43"/>
  <c r="I59" i="43" s="1"/>
  <c r="J59" i="43" s="1"/>
  <c r="H39" i="44"/>
  <c r="I39" i="44" s="1"/>
  <c r="J39" i="44" s="1"/>
  <c r="V5" i="35"/>
  <c r="R7" i="35"/>
  <c r="R8" i="35"/>
  <c r="V11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R79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R5" i="36"/>
  <c r="R11" i="36"/>
  <c r="V34" i="36"/>
  <c r="V37" i="36"/>
  <c r="V40" i="36"/>
  <c r="V43" i="36"/>
  <c r="V46" i="36"/>
  <c r="V49" i="36"/>
  <c r="V52" i="36"/>
  <c r="V55" i="36"/>
  <c r="V58" i="36"/>
  <c r="V61" i="36"/>
  <c r="V64" i="36"/>
  <c r="V11" i="37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V5" i="38"/>
  <c r="R89" i="38"/>
  <c r="R86" i="38"/>
  <c r="R83" i="38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H53" i="38"/>
  <c r="I53" i="38" s="1"/>
  <c r="J53" i="38" s="1"/>
  <c r="R61" i="38"/>
  <c r="H62" i="38"/>
  <c r="I62" i="38" s="1"/>
  <c r="J62" i="38" s="1"/>
  <c r="R70" i="38"/>
  <c r="H71" i="38"/>
  <c r="I71" i="38" s="1"/>
  <c r="J71" i="38" s="1"/>
  <c r="R79" i="38"/>
  <c r="H80" i="38"/>
  <c r="I80" i="38" s="1"/>
  <c r="J80" i="38" s="1"/>
  <c r="R84" i="38"/>
  <c r="V88" i="38"/>
  <c r="AH3" i="39"/>
  <c r="AQ3" i="39" s="1"/>
  <c r="Z4" i="40"/>
  <c r="H33" i="40"/>
  <c r="I33" i="40" s="1"/>
  <c r="J33" i="40" s="1"/>
  <c r="H36" i="40"/>
  <c r="I36" i="40" s="1"/>
  <c r="J36" i="40" s="1"/>
  <c r="H9" i="41"/>
  <c r="I9" i="41" s="1"/>
  <c r="J9" i="41" s="1"/>
  <c r="H20" i="41"/>
  <c r="I20" i="41" s="1"/>
  <c r="J20" i="41" s="1"/>
  <c r="H14" i="42"/>
  <c r="I14" i="42" s="1"/>
  <c r="J14" i="42" s="1"/>
  <c r="H23" i="42"/>
  <c r="I23" i="42" s="1"/>
  <c r="J23" i="42" s="1"/>
  <c r="H29" i="42"/>
  <c r="I29" i="42" s="1"/>
  <c r="J29" i="42" s="1"/>
  <c r="H35" i="42"/>
  <c r="I35" i="42" s="1"/>
  <c r="J35" i="42" s="1"/>
  <c r="H44" i="42"/>
  <c r="I44" i="42" s="1"/>
  <c r="J44" i="42" s="1"/>
  <c r="H9" i="43"/>
  <c r="I9" i="43" s="1"/>
  <c r="J9" i="43" s="1"/>
  <c r="H44" i="43"/>
  <c r="I44" i="43" s="1"/>
  <c r="J44" i="43" s="1"/>
  <c r="H49" i="43"/>
  <c r="I49" i="43" s="1"/>
  <c r="J49" i="43" s="1"/>
  <c r="H62" i="43"/>
  <c r="I62" i="43" s="1"/>
  <c r="J62" i="43" s="1"/>
  <c r="H65" i="43"/>
  <c r="I65" i="43" s="1"/>
  <c r="J65" i="43" s="1"/>
  <c r="H74" i="43"/>
  <c r="I74" i="43" s="1"/>
  <c r="J74" i="43" s="1"/>
  <c r="H7" i="44"/>
  <c r="I7" i="44" s="1"/>
  <c r="J7" i="44" s="1"/>
  <c r="V4" i="35"/>
  <c r="Y4" i="35" s="1"/>
  <c r="Z4" i="35" s="1"/>
  <c r="V10" i="35"/>
  <c r="V14" i="35"/>
  <c r="V17" i="35"/>
  <c r="V20" i="35"/>
  <c r="V23" i="35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R10" i="36"/>
  <c r="R14" i="36"/>
  <c r="R17" i="36"/>
  <c r="R20" i="36"/>
  <c r="R23" i="36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V5" i="37"/>
  <c r="V10" i="37"/>
  <c r="V14" i="37"/>
  <c r="V17" i="37"/>
  <c r="V20" i="37"/>
  <c r="V23" i="37"/>
  <c r="V26" i="37"/>
  <c r="V29" i="37"/>
  <c r="V32" i="37"/>
  <c r="V35" i="37"/>
  <c r="V38" i="37"/>
  <c r="V41" i="37"/>
  <c r="V44" i="37"/>
  <c r="V47" i="37"/>
  <c r="V50" i="37"/>
  <c r="V53" i="37"/>
  <c r="V56" i="37"/>
  <c r="V59" i="37"/>
  <c r="V62" i="37"/>
  <c r="V65" i="37"/>
  <c r="V68" i="37"/>
  <c r="V71" i="37"/>
  <c r="V74" i="37"/>
  <c r="V77" i="37"/>
  <c r="V80" i="37"/>
  <c r="V83" i="37"/>
  <c r="V86" i="37"/>
  <c r="V89" i="37"/>
  <c r="V92" i="37"/>
  <c r="V95" i="37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4" i="38"/>
  <c r="Y4" i="38" s="1"/>
  <c r="Z4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R56" i="38"/>
  <c r="V58" i="38"/>
  <c r="R60" i="38"/>
  <c r="V62" i="38"/>
  <c r="R65" i="38"/>
  <c r="V67" i="38"/>
  <c r="R69" i="38"/>
  <c r="V71" i="38"/>
  <c r="R74" i="38"/>
  <c r="V76" i="38"/>
  <c r="R78" i="38"/>
  <c r="V80" i="38"/>
  <c r="R82" i="38"/>
  <c r="H86" i="38"/>
  <c r="I86" i="38" s="1"/>
  <c r="J86" i="38" s="1"/>
  <c r="H44" i="39"/>
  <c r="I44" i="39" s="1"/>
  <c r="J44" i="39" s="1"/>
  <c r="H7" i="40"/>
  <c r="I7" i="40" s="1"/>
  <c r="J7" i="40" s="1"/>
  <c r="H31" i="40"/>
  <c r="I31" i="40" s="1"/>
  <c r="J31" i="40" s="1"/>
  <c r="H39" i="40"/>
  <c r="I39" i="40" s="1"/>
  <c r="J39" i="40" s="1"/>
  <c r="H42" i="40"/>
  <c r="I42" i="40" s="1"/>
  <c r="J42" i="40" s="1"/>
  <c r="H17" i="41"/>
  <c r="I17" i="41" s="1"/>
  <c r="J17" i="41" s="1"/>
  <c r="H32" i="41"/>
  <c r="I32" i="41" s="1"/>
  <c r="J32" i="41" s="1"/>
  <c r="AN3" i="43"/>
  <c r="H7" i="43"/>
  <c r="I7" i="43" s="1"/>
  <c r="J7" i="43" s="1"/>
  <c r="H17" i="43"/>
  <c r="I17" i="43" s="1"/>
  <c r="J17" i="43" s="1"/>
  <c r="H19" i="43"/>
  <c r="I19" i="43" s="1"/>
  <c r="J19" i="43" s="1"/>
  <c r="H26" i="43"/>
  <c r="I26" i="43" s="1"/>
  <c r="J26" i="43" s="1"/>
  <c r="H28" i="43"/>
  <c r="I28" i="43" s="1"/>
  <c r="J28" i="43" s="1"/>
  <c r="H35" i="43"/>
  <c r="I35" i="43" s="1"/>
  <c r="J35" i="43" s="1"/>
  <c r="H37" i="43"/>
  <c r="I37" i="43" s="1"/>
  <c r="J37" i="43" s="1"/>
  <c r="H47" i="43"/>
  <c r="I47" i="43" s="1"/>
  <c r="J47" i="43" s="1"/>
  <c r="H52" i="43"/>
  <c r="I52" i="43" s="1"/>
  <c r="J52" i="43" s="1"/>
  <c r="H55" i="44"/>
  <c r="I55" i="44" s="1"/>
  <c r="J55" i="44" s="1"/>
  <c r="R69" i="35"/>
  <c r="R72" i="35"/>
  <c r="R75" i="35"/>
  <c r="M82" i="38"/>
  <c r="U82" i="38" s="1"/>
  <c r="V87" i="38"/>
  <c r="V84" i="38"/>
  <c r="V81" i="38"/>
  <c r="V78" i="38"/>
  <c r="V75" i="38"/>
  <c r="V72" i="38"/>
  <c r="V69" i="38"/>
  <c r="V66" i="38"/>
  <c r="V63" i="38"/>
  <c r="V60" i="38"/>
  <c r="V57" i="38"/>
  <c r="V54" i="38"/>
  <c r="R42" i="38"/>
  <c r="R45" i="38"/>
  <c r="R48" i="38"/>
  <c r="R51" i="38"/>
  <c r="R55" i="38"/>
  <c r="H56" i="38"/>
  <c r="I56" i="38" s="1"/>
  <c r="J56" i="38" s="1"/>
  <c r="R64" i="38"/>
  <c r="H65" i="38"/>
  <c r="I65" i="38" s="1"/>
  <c r="J65" i="38" s="1"/>
  <c r="R73" i="38"/>
  <c r="H74" i="38"/>
  <c r="I74" i="38" s="1"/>
  <c r="J74" i="38" s="1"/>
  <c r="H85" i="38"/>
  <c r="I85" i="38" s="1"/>
  <c r="J85" i="38" s="1"/>
  <c r="V85" i="38"/>
  <c r="H10" i="39"/>
  <c r="I10" i="39" s="1"/>
  <c r="J10" i="39" s="1"/>
  <c r="H14" i="39"/>
  <c r="I14" i="39" s="1"/>
  <c r="J14" i="39" s="1"/>
  <c r="H13" i="40"/>
  <c r="I13" i="40" s="1"/>
  <c r="J13" i="40" s="1"/>
  <c r="H15" i="40"/>
  <c r="I15" i="40" s="1"/>
  <c r="J15" i="40" s="1"/>
  <c r="H19" i="40"/>
  <c r="I19" i="40" s="1"/>
  <c r="J19" i="40" s="1"/>
  <c r="H21" i="40"/>
  <c r="I21" i="40" s="1"/>
  <c r="J21" i="40" s="1"/>
  <c r="H25" i="40"/>
  <c r="I25" i="40" s="1"/>
  <c r="J25" i="40" s="1"/>
  <c r="H27" i="40"/>
  <c r="I27" i="40" s="1"/>
  <c r="J27" i="40" s="1"/>
  <c r="H34" i="40"/>
  <c r="I34" i="40" s="1"/>
  <c r="J34" i="40" s="1"/>
  <c r="H37" i="40"/>
  <c r="I37" i="40" s="1"/>
  <c r="J37" i="40" s="1"/>
  <c r="H45" i="40"/>
  <c r="I45" i="40" s="1"/>
  <c r="J45" i="40" s="1"/>
  <c r="H48" i="40"/>
  <c r="I48" i="40" s="1"/>
  <c r="J48" i="40" s="1"/>
  <c r="H51" i="40"/>
  <c r="I51" i="40" s="1"/>
  <c r="J51" i="40" s="1"/>
  <c r="H54" i="40"/>
  <c r="I54" i="40" s="1"/>
  <c r="J54" i="40" s="1"/>
  <c r="H57" i="40"/>
  <c r="I57" i="40" s="1"/>
  <c r="J57" i="40" s="1"/>
  <c r="H60" i="40"/>
  <c r="I60" i="40" s="1"/>
  <c r="J60" i="40" s="1"/>
  <c r="H63" i="40"/>
  <c r="I63" i="40" s="1"/>
  <c r="J63" i="40" s="1"/>
  <c r="H66" i="40"/>
  <c r="I66" i="40" s="1"/>
  <c r="J66" i="40" s="1"/>
  <c r="H69" i="40"/>
  <c r="I69" i="40" s="1"/>
  <c r="J69" i="40" s="1"/>
  <c r="H14" i="41"/>
  <c r="I14" i="41" s="1"/>
  <c r="J14" i="41" s="1"/>
  <c r="H38" i="41"/>
  <c r="I38" i="41" s="1"/>
  <c r="J38" i="41" s="1"/>
  <c r="H44" i="41"/>
  <c r="I44" i="41" s="1"/>
  <c r="J44" i="41" s="1"/>
  <c r="H50" i="41"/>
  <c r="I50" i="41" s="1"/>
  <c r="J50" i="41" s="1"/>
  <c r="H56" i="41"/>
  <c r="I56" i="41" s="1"/>
  <c r="J56" i="41" s="1"/>
  <c r="H62" i="41"/>
  <c r="I62" i="41" s="1"/>
  <c r="J62" i="41" s="1"/>
  <c r="H68" i="41"/>
  <c r="I68" i="41" s="1"/>
  <c r="J68" i="41" s="1"/>
  <c r="H74" i="41"/>
  <c r="I74" i="41" s="1"/>
  <c r="J74" i="41" s="1"/>
  <c r="H80" i="41"/>
  <c r="I80" i="41" s="1"/>
  <c r="J80" i="41" s="1"/>
  <c r="H86" i="41"/>
  <c r="I86" i="41" s="1"/>
  <c r="J86" i="41" s="1"/>
  <c r="H92" i="41"/>
  <c r="I92" i="41" s="1"/>
  <c r="J92" i="41" s="1"/>
  <c r="H98" i="41"/>
  <c r="I98" i="41" s="1"/>
  <c r="J98" i="41" s="1"/>
  <c r="H11" i="42"/>
  <c r="I11" i="42" s="1"/>
  <c r="J11" i="42" s="1"/>
  <c r="H20" i="42"/>
  <c r="I20" i="42" s="1"/>
  <c r="J20" i="42" s="1"/>
  <c r="H38" i="42"/>
  <c r="I38" i="42" s="1"/>
  <c r="J38" i="42" s="1"/>
  <c r="H47" i="42"/>
  <c r="I47" i="42" s="1"/>
  <c r="J47" i="42" s="1"/>
  <c r="H50" i="43"/>
  <c r="I50" i="43" s="1"/>
  <c r="J50" i="43" s="1"/>
  <c r="H55" i="43"/>
  <c r="I55" i="43" s="1"/>
  <c r="J55" i="43" s="1"/>
  <c r="H12" i="44"/>
  <c r="I12" i="44" s="1"/>
  <c r="J12" i="44" s="1"/>
  <c r="M4" i="39"/>
  <c r="U4" i="39" s="1"/>
  <c r="X4" i="39" s="1"/>
  <c r="M10" i="39"/>
  <c r="U10" i="39" s="1"/>
  <c r="M16" i="39"/>
  <c r="U16" i="39" s="1"/>
  <c r="M22" i="39"/>
  <c r="U22" i="39" s="1"/>
  <c r="M28" i="39"/>
  <c r="U28" i="39" s="1"/>
  <c r="M34" i="39"/>
  <c r="U34" i="39" s="1"/>
  <c r="M40" i="39"/>
  <c r="U40" i="39" s="1"/>
  <c r="M46" i="39"/>
  <c r="U46" i="39" s="1"/>
  <c r="M52" i="39"/>
  <c r="U52" i="39" s="1"/>
  <c r="M58" i="39"/>
  <c r="U58" i="39" s="1"/>
  <c r="M64" i="39"/>
  <c r="U64" i="39" s="1"/>
  <c r="M70" i="39"/>
  <c r="U70" i="39" s="1"/>
  <c r="M76" i="39"/>
  <c r="U76" i="39" s="1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R67" i="39"/>
  <c r="R70" i="39"/>
  <c r="R73" i="39"/>
  <c r="R76" i="39"/>
  <c r="R79" i="39"/>
  <c r="M9" i="40"/>
  <c r="U9" i="40" s="1"/>
  <c r="M15" i="40"/>
  <c r="U15" i="40" s="1"/>
  <c r="M21" i="40"/>
  <c r="U21" i="40" s="1"/>
  <c r="M27" i="40"/>
  <c r="U27" i="40" s="1"/>
  <c r="M33" i="40"/>
  <c r="U33" i="40" s="1"/>
  <c r="M39" i="40"/>
  <c r="U39" i="40" s="1"/>
  <c r="M45" i="40"/>
  <c r="U45" i="40" s="1"/>
  <c r="M51" i="40"/>
  <c r="U51" i="40" s="1"/>
  <c r="M57" i="40"/>
  <c r="U57" i="40" s="1"/>
  <c r="M63" i="40"/>
  <c r="U63" i="40" s="1"/>
  <c r="R5" i="40"/>
  <c r="V7" i="40"/>
  <c r="V8" i="40"/>
  <c r="R11" i="40"/>
  <c r="V13" i="40"/>
  <c r="V16" i="40"/>
  <c r="V19" i="40"/>
  <c r="V22" i="40"/>
  <c r="V25" i="40"/>
  <c r="V28" i="40"/>
  <c r="V31" i="40"/>
  <c r="V34" i="40"/>
  <c r="V37" i="40"/>
  <c r="V40" i="40"/>
  <c r="V43" i="40"/>
  <c r="V46" i="40"/>
  <c r="V49" i="40"/>
  <c r="V52" i="40"/>
  <c r="V55" i="40"/>
  <c r="V58" i="40"/>
  <c r="V61" i="40"/>
  <c r="V64" i="40"/>
  <c r="V67" i="40"/>
  <c r="M4" i="41"/>
  <c r="U4" i="41" s="1"/>
  <c r="X4" i="41" s="1"/>
  <c r="M10" i="41"/>
  <c r="U10" i="41" s="1"/>
  <c r="M16" i="41"/>
  <c r="U16" i="41" s="1"/>
  <c r="M22" i="41"/>
  <c r="U22" i="41" s="1"/>
  <c r="M28" i="41"/>
  <c r="U28" i="41" s="1"/>
  <c r="M34" i="41"/>
  <c r="U34" i="41" s="1"/>
  <c r="M40" i="41"/>
  <c r="U40" i="41" s="1"/>
  <c r="M46" i="41"/>
  <c r="U46" i="41" s="1"/>
  <c r="M52" i="41"/>
  <c r="U52" i="41" s="1"/>
  <c r="M58" i="41"/>
  <c r="U58" i="41" s="1"/>
  <c r="M64" i="41"/>
  <c r="U64" i="41" s="1"/>
  <c r="M70" i="41"/>
  <c r="U70" i="41" s="1"/>
  <c r="M76" i="41"/>
  <c r="U76" i="41" s="1"/>
  <c r="M82" i="41"/>
  <c r="U82" i="41" s="1"/>
  <c r="M88" i="41"/>
  <c r="U88" i="41" s="1"/>
  <c r="M94" i="41"/>
  <c r="U94" i="41" s="1"/>
  <c r="V11" i="41"/>
  <c r="M8" i="42"/>
  <c r="U8" i="42" s="1"/>
  <c r="M14" i="42"/>
  <c r="U14" i="42" s="1"/>
  <c r="M20" i="42"/>
  <c r="U20" i="42" s="1"/>
  <c r="M26" i="42"/>
  <c r="U26" i="42" s="1"/>
  <c r="M32" i="42"/>
  <c r="U32" i="42" s="1"/>
  <c r="M38" i="42"/>
  <c r="U38" i="42" s="1"/>
  <c r="M44" i="42"/>
  <c r="U44" i="42" s="1"/>
  <c r="M50" i="42"/>
  <c r="U50" i="42" s="1"/>
  <c r="M56" i="42"/>
  <c r="U56" i="42" s="1"/>
  <c r="M62" i="42"/>
  <c r="U62" i="42" s="1"/>
  <c r="M68" i="42"/>
  <c r="U68" i="42" s="1"/>
  <c r="M74" i="42"/>
  <c r="U74" i="42" s="1"/>
  <c r="M80" i="42"/>
  <c r="U80" i="42" s="1"/>
  <c r="M86" i="42"/>
  <c r="U86" i="42" s="1"/>
  <c r="V5" i="42"/>
  <c r="R7" i="42"/>
  <c r="R8" i="42"/>
  <c r="V11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P3" i="43"/>
  <c r="AF3" i="43" s="1"/>
  <c r="AO3" i="43" s="1"/>
  <c r="M5" i="43"/>
  <c r="U5" i="43" s="1"/>
  <c r="M11" i="43"/>
  <c r="U11" i="43" s="1"/>
  <c r="M17" i="43"/>
  <c r="U17" i="43" s="1"/>
  <c r="M23" i="43"/>
  <c r="U23" i="43" s="1"/>
  <c r="M29" i="43"/>
  <c r="U29" i="43" s="1"/>
  <c r="M35" i="43"/>
  <c r="U35" i="43" s="1"/>
  <c r="M41" i="43"/>
  <c r="U41" i="43" s="1"/>
  <c r="M47" i="43"/>
  <c r="U47" i="43" s="1"/>
  <c r="M53" i="43"/>
  <c r="U53" i="43" s="1"/>
  <c r="M59" i="43"/>
  <c r="U59" i="43" s="1"/>
  <c r="M65" i="43"/>
  <c r="U65" i="43" s="1"/>
  <c r="M71" i="43"/>
  <c r="U71" i="43" s="1"/>
  <c r="M77" i="43"/>
  <c r="U77" i="43" s="1"/>
  <c r="V4" i="43"/>
  <c r="Y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R63" i="43"/>
  <c r="H64" i="43"/>
  <c r="I64" i="43" s="1"/>
  <c r="J64" i="43" s="1"/>
  <c r="H69" i="43"/>
  <c r="I69" i="43" s="1"/>
  <c r="J69" i="43" s="1"/>
  <c r="R72" i="43"/>
  <c r="H73" i="43"/>
  <c r="I73" i="43" s="1"/>
  <c r="J73" i="43" s="1"/>
  <c r="H78" i="43"/>
  <c r="I78" i="43" s="1"/>
  <c r="J78" i="43" s="1"/>
  <c r="AH3" i="44"/>
  <c r="AQ3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11" i="44"/>
  <c r="U11" i="44" s="1"/>
  <c r="M18" i="44"/>
  <c r="U18" i="44" s="1"/>
  <c r="M25" i="44"/>
  <c r="U25" i="44" s="1"/>
  <c r="M32" i="44"/>
  <c r="U32" i="44" s="1"/>
  <c r="M39" i="44"/>
  <c r="U39" i="44" s="1"/>
  <c r="M47" i="44"/>
  <c r="U47" i="44" s="1"/>
  <c r="M54" i="44"/>
  <c r="U54" i="44" s="1"/>
  <c r="M61" i="44"/>
  <c r="U61" i="44" s="1"/>
  <c r="M68" i="44"/>
  <c r="U68" i="44" s="1"/>
  <c r="R6" i="44"/>
  <c r="H9" i="44"/>
  <c r="I9" i="44" s="1"/>
  <c r="J9" i="44" s="1"/>
  <c r="V11" i="44"/>
  <c r="V16" i="44"/>
  <c r="V25" i="44"/>
  <c r="V34" i="44"/>
  <c r="V45" i="44"/>
  <c r="V47" i="44"/>
  <c r="V54" i="44"/>
  <c r="V56" i="44"/>
  <c r="V63" i="44"/>
  <c r="H66" i="44"/>
  <c r="I66" i="44" s="1"/>
  <c r="J66" i="44" s="1"/>
  <c r="R69" i="44"/>
  <c r="H4" i="45"/>
  <c r="I4" i="45" s="1"/>
  <c r="J4" i="45" s="1"/>
  <c r="K4" i="45" s="1"/>
  <c r="H8" i="45"/>
  <c r="I8" i="45" s="1"/>
  <c r="J8" i="45" s="1"/>
  <c r="H10" i="45"/>
  <c r="I10" i="45" s="1"/>
  <c r="J10" i="45" s="1"/>
  <c r="H4" i="46"/>
  <c r="I4" i="46" s="1"/>
  <c r="J4" i="46" s="1"/>
  <c r="K4" i="46" s="1"/>
  <c r="H41" i="46"/>
  <c r="I41" i="46" s="1"/>
  <c r="J41" i="46" s="1"/>
  <c r="H46" i="46"/>
  <c r="I46" i="46" s="1"/>
  <c r="J46" i="46" s="1"/>
  <c r="H49" i="46"/>
  <c r="I49" i="46" s="1"/>
  <c r="J49" i="46" s="1"/>
  <c r="H52" i="46"/>
  <c r="I52" i="46" s="1"/>
  <c r="J52" i="46" s="1"/>
  <c r="H55" i="46"/>
  <c r="I55" i="46" s="1"/>
  <c r="J55" i="46" s="1"/>
  <c r="H58" i="46"/>
  <c r="I58" i="46" s="1"/>
  <c r="J58" i="46" s="1"/>
  <c r="H61" i="46"/>
  <c r="I61" i="46" s="1"/>
  <c r="J61" i="46" s="1"/>
  <c r="H64" i="46"/>
  <c r="I64" i="46" s="1"/>
  <c r="J64" i="46" s="1"/>
  <c r="H67" i="46"/>
  <c r="I67" i="46" s="1"/>
  <c r="J67" i="46" s="1"/>
  <c r="H70" i="46"/>
  <c r="I70" i="46" s="1"/>
  <c r="J70" i="46" s="1"/>
  <c r="H73" i="46"/>
  <c r="I73" i="46" s="1"/>
  <c r="J73" i="46" s="1"/>
  <c r="H76" i="46"/>
  <c r="I76" i="46" s="1"/>
  <c r="J76" i="46" s="1"/>
  <c r="H79" i="46"/>
  <c r="I79" i="46" s="1"/>
  <c r="J79" i="46" s="1"/>
  <c r="H82" i="46"/>
  <c r="I82" i="46" s="1"/>
  <c r="J82" i="46" s="1"/>
  <c r="H85" i="46"/>
  <c r="I85" i="46" s="1"/>
  <c r="J85" i="46" s="1"/>
  <c r="H88" i="46"/>
  <c r="I88" i="46" s="1"/>
  <c r="J88" i="46" s="1"/>
  <c r="H29" i="47"/>
  <c r="I29" i="47" s="1"/>
  <c r="J29" i="47" s="1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V68" i="39"/>
  <c r="V71" i="39"/>
  <c r="V74" i="39"/>
  <c r="V77" i="39"/>
  <c r="AE3" i="40"/>
  <c r="R4" i="40"/>
  <c r="AH4" i="40" s="1"/>
  <c r="R10" i="40"/>
  <c r="R14" i="40"/>
  <c r="R17" i="40"/>
  <c r="R20" i="40"/>
  <c r="R23" i="40"/>
  <c r="R26" i="40"/>
  <c r="R29" i="40"/>
  <c r="R32" i="40"/>
  <c r="R35" i="40"/>
  <c r="R38" i="40"/>
  <c r="R41" i="40"/>
  <c r="R44" i="40"/>
  <c r="R47" i="40"/>
  <c r="R50" i="40"/>
  <c r="R53" i="40"/>
  <c r="R56" i="40"/>
  <c r="R59" i="40"/>
  <c r="R62" i="40"/>
  <c r="R65" i="40"/>
  <c r="R68" i="40"/>
  <c r="V35" i="41"/>
  <c r="V38" i="41"/>
  <c r="V41" i="41"/>
  <c r="V44" i="41"/>
  <c r="V47" i="41"/>
  <c r="V50" i="41"/>
  <c r="V53" i="41"/>
  <c r="V56" i="41"/>
  <c r="V59" i="41"/>
  <c r="V62" i="41"/>
  <c r="V65" i="41"/>
  <c r="V68" i="41"/>
  <c r="V71" i="41"/>
  <c r="V74" i="41"/>
  <c r="V77" i="41"/>
  <c r="V80" i="41"/>
  <c r="V83" i="41"/>
  <c r="V86" i="41"/>
  <c r="V89" i="41"/>
  <c r="V92" i="41"/>
  <c r="V95" i="41"/>
  <c r="V98" i="41"/>
  <c r="M9" i="42"/>
  <c r="U9" i="42" s="1"/>
  <c r="M15" i="42"/>
  <c r="U15" i="42" s="1"/>
  <c r="M21" i="42"/>
  <c r="U21" i="42" s="1"/>
  <c r="M27" i="42"/>
  <c r="U27" i="42" s="1"/>
  <c r="M33" i="42"/>
  <c r="U33" i="42" s="1"/>
  <c r="M39" i="42"/>
  <c r="U39" i="42" s="1"/>
  <c r="M45" i="42"/>
  <c r="U45" i="42" s="1"/>
  <c r="M51" i="42"/>
  <c r="U51" i="42" s="1"/>
  <c r="M57" i="42"/>
  <c r="U57" i="42" s="1"/>
  <c r="M63" i="42"/>
  <c r="U63" i="42" s="1"/>
  <c r="M69" i="42"/>
  <c r="U69" i="42" s="1"/>
  <c r="M75" i="42"/>
  <c r="U75" i="42" s="1"/>
  <c r="M81" i="42"/>
  <c r="U81" i="42" s="1"/>
  <c r="M87" i="42"/>
  <c r="U87" i="42" s="1"/>
  <c r="V35" i="42"/>
  <c r="V38" i="42"/>
  <c r="V41" i="42"/>
  <c r="V44" i="42"/>
  <c r="V47" i="42"/>
  <c r="V50" i="42"/>
  <c r="V53" i="42"/>
  <c r="V56" i="42"/>
  <c r="V59" i="42"/>
  <c r="V62" i="42"/>
  <c r="V65" i="42"/>
  <c r="V68" i="42"/>
  <c r="V71" i="42"/>
  <c r="V74" i="42"/>
  <c r="V77" i="42"/>
  <c r="V80" i="42"/>
  <c r="V83" i="42"/>
  <c r="V86" i="42"/>
  <c r="V89" i="42"/>
  <c r="V77" i="43"/>
  <c r="V74" i="43"/>
  <c r="V71" i="43"/>
  <c r="V68" i="43"/>
  <c r="V65" i="43"/>
  <c r="V64" i="43"/>
  <c r="R67" i="43"/>
  <c r="V69" i="43"/>
  <c r="R71" i="43"/>
  <c r="V73" i="43"/>
  <c r="R76" i="43"/>
  <c r="V78" i="43"/>
  <c r="H45" i="44"/>
  <c r="I45" i="44" s="1"/>
  <c r="J45" i="44" s="1"/>
  <c r="H54" i="44"/>
  <c r="I54" i="44" s="1"/>
  <c r="J54" i="44" s="1"/>
  <c r="H63" i="44"/>
  <c r="I63" i="44" s="1"/>
  <c r="J63" i="44" s="1"/>
  <c r="V68" i="44"/>
  <c r="H10" i="46"/>
  <c r="I10" i="46" s="1"/>
  <c r="J10" i="46" s="1"/>
  <c r="H14" i="46"/>
  <c r="I14" i="46" s="1"/>
  <c r="J14" i="46" s="1"/>
  <c r="H16" i="46"/>
  <c r="I16" i="46" s="1"/>
  <c r="J16" i="46" s="1"/>
  <c r="H23" i="46"/>
  <c r="I23" i="46" s="1"/>
  <c r="J23" i="46" s="1"/>
  <c r="H25" i="46"/>
  <c r="I25" i="46" s="1"/>
  <c r="J25" i="46" s="1"/>
  <c r="H32" i="46"/>
  <c r="I32" i="46" s="1"/>
  <c r="J32" i="46" s="1"/>
  <c r="H34" i="46"/>
  <c r="I34" i="46" s="1"/>
  <c r="J34" i="46" s="1"/>
  <c r="H44" i="46"/>
  <c r="I44" i="46" s="1"/>
  <c r="J44" i="46" s="1"/>
  <c r="H7" i="47"/>
  <c r="I7" i="47" s="1"/>
  <c r="J7" i="47" s="1"/>
  <c r="H9" i="47"/>
  <c r="I9" i="47" s="1"/>
  <c r="J9" i="47" s="1"/>
  <c r="R51" i="39"/>
  <c r="R54" i="39"/>
  <c r="R57" i="39"/>
  <c r="R60" i="39"/>
  <c r="R63" i="39"/>
  <c r="R66" i="39"/>
  <c r="R69" i="39"/>
  <c r="R72" i="39"/>
  <c r="R75" i="39"/>
  <c r="R78" i="39"/>
  <c r="H4" i="40"/>
  <c r="I4" i="40" s="1"/>
  <c r="J4" i="40" s="1"/>
  <c r="K4" i="40" s="1"/>
  <c r="R9" i="40"/>
  <c r="H10" i="40"/>
  <c r="I10" i="40" s="1"/>
  <c r="J10" i="40" s="1"/>
  <c r="H14" i="40"/>
  <c r="I14" i="40" s="1"/>
  <c r="J14" i="40" s="1"/>
  <c r="H17" i="40"/>
  <c r="I17" i="40" s="1"/>
  <c r="J17" i="40" s="1"/>
  <c r="H20" i="40"/>
  <c r="I20" i="40" s="1"/>
  <c r="J20" i="40" s="1"/>
  <c r="H23" i="40"/>
  <c r="I23" i="40" s="1"/>
  <c r="J23" i="40" s="1"/>
  <c r="H26" i="40"/>
  <c r="I26" i="40" s="1"/>
  <c r="J26" i="40" s="1"/>
  <c r="H29" i="40"/>
  <c r="I29" i="40" s="1"/>
  <c r="J29" i="40" s="1"/>
  <c r="V30" i="40"/>
  <c r="H32" i="40"/>
  <c r="I32" i="40" s="1"/>
  <c r="J32" i="40" s="1"/>
  <c r="V33" i="40"/>
  <c r="H35" i="40"/>
  <c r="I35" i="40" s="1"/>
  <c r="J35" i="40" s="1"/>
  <c r="V36" i="40"/>
  <c r="H38" i="40"/>
  <c r="I38" i="40" s="1"/>
  <c r="J38" i="40" s="1"/>
  <c r="V39" i="40"/>
  <c r="H41" i="40"/>
  <c r="I41" i="40" s="1"/>
  <c r="J41" i="40" s="1"/>
  <c r="V42" i="40"/>
  <c r="H44" i="40"/>
  <c r="I44" i="40" s="1"/>
  <c r="J44" i="40" s="1"/>
  <c r="V45" i="40"/>
  <c r="H47" i="40"/>
  <c r="I47" i="40" s="1"/>
  <c r="J47" i="40" s="1"/>
  <c r="V48" i="40"/>
  <c r="H50" i="40"/>
  <c r="I50" i="40" s="1"/>
  <c r="J50" i="40" s="1"/>
  <c r="V51" i="40"/>
  <c r="H53" i="40"/>
  <c r="I53" i="40" s="1"/>
  <c r="J53" i="40" s="1"/>
  <c r="V54" i="40"/>
  <c r="H56" i="40"/>
  <c r="I56" i="40" s="1"/>
  <c r="J56" i="40" s="1"/>
  <c r="V57" i="40"/>
  <c r="H59" i="40"/>
  <c r="I59" i="40" s="1"/>
  <c r="J59" i="40" s="1"/>
  <c r="V60" i="40"/>
  <c r="H62" i="40"/>
  <c r="I62" i="40" s="1"/>
  <c r="J62" i="40" s="1"/>
  <c r="V63" i="40"/>
  <c r="H65" i="40"/>
  <c r="I65" i="40" s="1"/>
  <c r="J65" i="40" s="1"/>
  <c r="V66" i="40"/>
  <c r="H68" i="40"/>
  <c r="I68" i="40" s="1"/>
  <c r="J68" i="40" s="1"/>
  <c r="V69" i="40"/>
  <c r="M4" i="42"/>
  <c r="U4" i="42" s="1"/>
  <c r="X4" i="42" s="1"/>
  <c r="M10" i="42"/>
  <c r="U10" i="42" s="1"/>
  <c r="M16" i="42"/>
  <c r="U16" i="42" s="1"/>
  <c r="M22" i="42"/>
  <c r="U22" i="42" s="1"/>
  <c r="M28" i="42"/>
  <c r="U28" i="42" s="1"/>
  <c r="M34" i="42"/>
  <c r="U34" i="42" s="1"/>
  <c r="M40" i="42"/>
  <c r="U40" i="42" s="1"/>
  <c r="M46" i="42"/>
  <c r="U46" i="42" s="1"/>
  <c r="M52" i="42"/>
  <c r="U52" i="42" s="1"/>
  <c r="M58" i="42"/>
  <c r="U58" i="42" s="1"/>
  <c r="M64" i="42"/>
  <c r="U64" i="42" s="1"/>
  <c r="M70" i="42"/>
  <c r="U70" i="42" s="1"/>
  <c r="M76" i="42"/>
  <c r="U76" i="42" s="1"/>
  <c r="M82" i="42"/>
  <c r="U82" i="42" s="1"/>
  <c r="M88" i="42"/>
  <c r="U88" i="42" s="1"/>
  <c r="R48" i="42"/>
  <c r="R51" i="42"/>
  <c r="R54" i="42"/>
  <c r="R57" i="42"/>
  <c r="R60" i="42"/>
  <c r="R63" i="42"/>
  <c r="R66" i="42"/>
  <c r="R69" i="42"/>
  <c r="R72" i="42"/>
  <c r="R75" i="42"/>
  <c r="R78" i="42"/>
  <c r="R81" i="42"/>
  <c r="R84" i="42"/>
  <c r="R87" i="42"/>
  <c r="AH3" i="43"/>
  <c r="AQ3" i="43" s="1"/>
  <c r="M7" i="43"/>
  <c r="U7" i="43" s="1"/>
  <c r="M13" i="43"/>
  <c r="U13" i="43" s="1"/>
  <c r="M19" i="43"/>
  <c r="U19" i="43" s="1"/>
  <c r="M25" i="43"/>
  <c r="U25" i="43" s="1"/>
  <c r="M31" i="43"/>
  <c r="U31" i="43" s="1"/>
  <c r="M37" i="43"/>
  <c r="U37" i="43" s="1"/>
  <c r="M43" i="43"/>
  <c r="U43" i="43" s="1"/>
  <c r="M49" i="43"/>
  <c r="U49" i="43" s="1"/>
  <c r="M55" i="43"/>
  <c r="U55" i="43" s="1"/>
  <c r="M61" i="43"/>
  <c r="U61" i="43" s="1"/>
  <c r="M67" i="43"/>
  <c r="U67" i="43" s="1"/>
  <c r="M73" i="43"/>
  <c r="U73" i="43" s="1"/>
  <c r="M79" i="43"/>
  <c r="U79" i="43" s="1"/>
  <c r="H6" i="43"/>
  <c r="I6" i="43" s="1"/>
  <c r="J6" i="43" s="1"/>
  <c r="V7" i="43"/>
  <c r="V8" i="43"/>
  <c r="H12" i="43"/>
  <c r="I12" i="43" s="1"/>
  <c r="J12" i="43" s="1"/>
  <c r="V13" i="43"/>
  <c r="H15" i="43"/>
  <c r="I15" i="43" s="1"/>
  <c r="J15" i="43" s="1"/>
  <c r="V16" i="43"/>
  <c r="H18" i="43"/>
  <c r="I18" i="43" s="1"/>
  <c r="J18" i="43" s="1"/>
  <c r="V19" i="43"/>
  <c r="H21" i="43"/>
  <c r="I21" i="43" s="1"/>
  <c r="J21" i="43" s="1"/>
  <c r="V22" i="43"/>
  <c r="H24" i="43"/>
  <c r="I24" i="43" s="1"/>
  <c r="J24" i="43" s="1"/>
  <c r="V25" i="43"/>
  <c r="H27" i="43"/>
  <c r="I27" i="43" s="1"/>
  <c r="J27" i="43" s="1"/>
  <c r="V28" i="43"/>
  <c r="H30" i="43"/>
  <c r="I30" i="43" s="1"/>
  <c r="J30" i="43" s="1"/>
  <c r="V31" i="43"/>
  <c r="H33" i="43"/>
  <c r="I33" i="43" s="1"/>
  <c r="J33" i="43" s="1"/>
  <c r="V34" i="43"/>
  <c r="H36" i="43"/>
  <c r="I36" i="43" s="1"/>
  <c r="J36" i="43" s="1"/>
  <c r="V37" i="43"/>
  <c r="H39" i="43"/>
  <c r="I39" i="43" s="1"/>
  <c r="J39" i="43" s="1"/>
  <c r="V40" i="43"/>
  <c r="H42" i="43"/>
  <c r="I42" i="43" s="1"/>
  <c r="J42" i="43" s="1"/>
  <c r="V43" i="43"/>
  <c r="H45" i="43"/>
  <c r="I45" i="43" s="1"/>
  <c r="J45" i="43" s="1"/>
  <c r="V46" i="43"/>
  <c r="H48" i="43"/>
  <c r="I48" i="43" s="1"/>
  <c r="J48" i="43" s="1"/>
  <c r="V49" i="43"/>
  <c r="H51" i="43"/>
  <c r="I51" i="43" s="1"/>
  <c r="J51" i="43" s="1"/>
  <c r="V52" i="43"/>
  <c r="H54" i="43"/>
  <c r="I54" i="43" s="1"/>
  <c r="J54" i="43" s="1"/>
  <c r="V55" i="43"/>
  <c r="H57" i="43"/>
  <c r="I57" i="43" s="1"/>
  <c r="J57" i="43" s="1"/>
  <c r="V58" i="43"/>
  <c r="H60" i="43"/>
  <c r="I60" i="43" s="1"/>
  <c r="J60" i="43" s="1"/>
  <c r="V61" i="43"/>
  <c r="H63" i="43"/>
  <c r="I63" i="43" s="1"/>
  <c r="J63" i="43" s="1"/>
  <c r="R66" i="43"/>
  <c r="H67" i="43"/>
  <c r="I67" i="43" s="1"/>
  <c r="J67" i="43" s="1"/>
  <c r="H72" i="43"/>
  <c r="I72" i="43" s="1"/>
  <c r="J72" i="43" s="1"/>
  <c r="R75" i="43"/>
  <c r="H76" i="43"/>
  <c r="I76" i="43" s="1"/>
  <c r="J76" i="43" s="1"/>
  <c r="H5" i="44"/>
  <c r="I5" i="44" s="1"/>
  <c r="J5" i="44" s="1"/>
  <c r="V6" i="44"/>
  <c r="V19" i="44"/>
  <c r="V28" i="44"/>
  <c r="V37" i="44"/>
  <c r="V42" i="44"/>
  <c r="H43" i="44"/>
  <c r="I43" i="44" s="1"/>
  <c r="J43" i="44" s="1"/>
  <c r="V44" i="44"/>
  <c r="V51" i="44"/>
  <c r="H52" i="44"/>
  <c r="I52" i="44" s="1"/>
  <c r="J52" i="44" s="1"/>
  <c r="V53" i="44"/>
  <c r="V60" i="44"/>
  <c r="H61" i="44"/>
  <c r="I61" i="44" s="1"/>
  <c r="J61" i="44" s="1"/>
  <c r="H9" i="45"/>
  <c r="I9" i="45" s="1"/>
  <c r="J9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9" i="45"/>
  <c r="I29" i="45" s="1"/>
  <c r="J29" i="45" s="1"/>
  <c r="H31" i="45"/>
  <c r="I31" i="45" s="1"/>
  <c r="J31" i="45" s="1"/>
  <c r="H35" i="45"/>
  <c r="I35" i="45" s="1"/>
  <c r="J35" i="45" s="1"/>
  <c r="H37" i="45"/>
  <c r="I37" i="45" s="1"/>
  <c r="J37" i="45" s="1"/>
  <c r="H41" i="45"/>
  <c r="I41" i="45" s="1"/>
  <c r="J41" i="45" s="1"/>
  <c r="H43" i="45"/>
  <c r="I43" i="45" s="1"/>
  <c r="J43" i="45" s="1"/>
  <c r="H47" i="45"/>
  <c r="I47" i="45" s="1"/>
  <c r="J47" i="45" s="1"/>
  <c r="H49" i="45"/>
  <c r="I49" i="45" s="1"/>
  <c r="J49" i="45" s="1"/>
  <c r="H53" i="45"/>
  <c r="I53" i="45" s="1"/>
  <c r="J53" i="45" s="1"/>
  <c r="H55" i="45"/>
  <c r="I55" i="45" s="1"/>
  <c r="J55" i="45" s="1"/>
  <c r="H59" i="45"/>
  <c r="I59" i="45" s="1"/>
  <c r="J59" i="45" s="1"/>
  <c r="H61" i="45"/>
  <c r="I61" i="45" s="1"/>
  <c r="J61" i="45" s="1"/>
  <c r="H65" i="45"/>
  <c r="I65" i="45" s="1"/>
  <c r="J65" i="45" s="1"/>
  <c r="H67" i="45"/>
  <c r="I67" i="45" s="1"/>
  <c r="J67" i="45" s="1"/>
  <c r="H71" i="45"/>
  <c r="I71" i="45" s="1"/>
  <c r="J71" i="45" s="1"/>
  <c r="H73" i="45"/>
  <c r="I73" i="45" s="1"/>
  <c r="J73" i="45" s="1"/>
  <c r="H77" i="45"/>
  <c r="I77" i="45" s="1"/>
  <c r="J77" i="45" s="1"/>
  <c r="H79" i="45"/>
  <c r="I79" i="45" s="1"/>
  <c r="J79" i="45" s="1"/>
  <c r="H83" i="45"/>
  <c r="I83" i="45" s="1"/>
  <c r="J83" i="45" s="1"/>
  <c r="H85" i="45"/>
  <c r="I85" i="45" s="1"/>
  <c r="J85" i="45" s="1"/>
  <c r="H89" i="45"/>
  <c r="I89" i="45" s="1"/>
  <c r="J89" i="45" s="1"/>
  <c r="H91" i="45"/>
  <c r="I91" i="45" s="1"/>
  <c r="J91" i="45" s="1"/>
  <c r="H95" i="45"/>
  <c r="I95" i="45" s="1"/>
  <c r="J95" i="45" s="1"/>
  <c r="H97" i="45"/>
  <c r="I97" i="45" s="1"/>
  <c r="J97" i="45" s="1"/>
  <c r="AH4" i="46"/>
  <c r="AQ4" i="46" s="1"/>
  <c r="H7" i="46"/>
  <c r="I7" i="46" s="1"/>
  <c r="J7" i="46" s="1"/>
  <c r="H9" i="46"/>
  <c r="I9" i="46" s="1"/>
  <c r="J9" i="46" s="1"/>
  <c r="H47" i="46"/>
  <c r="I47" i="46" s="1"/>
  <c r="J47" i="46" s="1"/>
  <c r="H50" i="46"/>
  <c r="I50" i="46" s="1"/>
  <c r="J50" i="46" s="1"/>
  <c r="H53" i="46"/>
  <c r="I53" i="46" s="1"/>
  <c r="J53" i="46" s="1"/>
  <c r="H56" i="46"/>
  <c r="I56" i="46" s="1"/>
  <c r="J56" i="46" s="1"/>
  <c r="H59" i="46"/>
  <c r="I59" i="46" s="1"/>
  <c r="J59" i="46" s="1"/>
  <c r="H62" i="46"/>
  <c r="I62" i="46" s="1"/>
  <c r="J62" i="46" s="1"/>
  <c r="H65" i="46"/>
  <c r="I65" i="46" s="1"/>
  <c r="J65" i="46" s="1"/>
  <c r="H68" i="46"/>
  <c r="I68" i="46" s="1"/>
  <c r="J68" i="46" s="1"/>
  <c r="H71" i="46"/>
  <c r="I71" i="46" s="1"/>
  <c r="J71" i="46" s="1"/>
  <c r="H74" i="46"/>
  <c r="I74" i="46" s="1"/>
  <c r="J74" i="46" s="1"/>
  <c r="H77" i="46"/>
  <c r="I77" i="46" s="1"/>
  <c r="J77" i="46" s="1"/>
  <c r="H80" i="46"/>
  <c r="I80" i="46" s="1"/>
  <c r="J80" i="46" s="1"/>
  <c r="H83" i="46"/>
  <c r="I83" i="46" s="1"/>
  <c r="J83" i="46" s="1"/>
  <c r="H86" i="46"/>
  <c r="I86" i="46" s="1"/>
  <c r="J86" i="46" s="1"/>
  <c r="H89" i="46"/>
  <c r="I89" i="46" s="1"/>
  <c r="J89" i="46" s="1"/>
  <c r="H16" i="47"/>
  <c r="I16" i="47" s="1"/>
  <c r="J16" i="47" s="1"/>
  <c r="V46" i="39"/>
  <c r="V49" i="39"/>
  <c r="V52" i="39"/>
  <c r="V55" i="39"/>
  <c r="V58" i="39"/>
  <c r="V61" i="39"/>
  <c r="V64" i="39"/>
  <c r="V67" i="39"/>
  <c r="V70" i="39"/>
  <c r="V73" i="39"/>
  <c r="V76" i="39"/>
  <c r="V79" i="39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1" i="40"/>
  <c r="R64" i="40"/>
  <c r="R67" i="40"/>
  <c r="AH3" i="41"/>
  <c r="AQ3" i="41" s="1"/>
  <c r="V31" i="41"/>
  <c r="V34" i="41"/>
  <c r="V37" i="41"/>
  <c r="V40" i="41"/>
  <c r="V43" i="41"/>
  <c r="V46" i="41"/>
  <c r="V49" i="41"/>
  <c r="V52" i="41"/>
  <c r="V55" i="41"/>
  <c r="V58" i="41"/>
  <c r="V61" i="41"/>
  <c r="V64" i="41"/>
  <c r="V67" i="41"/>
  <c r="V70" i="41"/>
  <c r="V73" i="41"/>
  <c r="V76" i="41"/>
  <c r="V79" i="41"/>
  <c r="V82" i="41"/>
  <c r="V85" i="41"/>
  <c r="V88" i="41"/>
  <c r="V91" i="41"/>
  <c r="V94" i="41"/>
  <c r="V97" i="41"/>
  <c r="M5" i="42"/>
  <c r="U5" i="42" s="1"/>
  <c r="M11" i="42"/>
  <c r="U11" i="42" s="1"/>
  <c r="M17" i="42"/>
  <c r="U17" i="42" s="1"/>
  <c r="M23" i="42"/>
  <c r="U23" i="42" s="1"/>
  <c r="M29" i="42"/>
  <c r="U29" i="42" s="1"/>
  <c r="M35" i="42"/>
  <c r="U35" i="42" s="1"/>
  <c r="M41" i="42"/>
  <c r="U41" i="42" s="1"/>
  <c r="M47" i="42"/>
  <c r="U47" i="42" s="1"/>
  <c r="M53" i="42"/>
  <c r="U53" i="42" s="1"/>
  <c r="M59" i="42"/>
  <c r="U59" i="42" s="1"/>
  <c r="M65" i="42"/>
  <c r="U65" i="42" s="1"/>
  <c r="M71" i="42"/>
  <c r="U71" i="42" s="1"/>
  <c r="M77" i="42"/>
  <c r="U77" i="42" s="1"/>
  <c r="M83" i="42"/>
  <c r="U83" i="42" s="1"/>
  <c r="M89" i="42"/>
  <c r="U89" i="42" s="1"/>
  <c r="V25" i="42"/>
  <c r="V28" i="42"/>
  <c r="V31" i="42"/>
  <c r="V34" i="42"/>
  <c r="V37" i="42"/>
  <c r="V40" i="42"/>
  <c r="V43" i="42"/>
  <c r="V46" i="42"/>
  <c r="V49" i="42"/>
  <c r="V52" i="42"/>
  <c r="V55" i="42"/>
  <c r="V58" i="42"/>
  <c r="V61" i="42"/>
  <c r="V64" i="42"/>
  <c r="V67" i="42"/>
  <c r="V70" i="42"/>
  <c r="V73" i="42"/>
  <c r="V76" i="42"/>
  <c r="V79" i="42"/>
  <c r="V82" i="42"/>
  <c r="V85" i="42"/>
  <c r="V88" i="42"/>
  <c r="R41" i="43"/>
  <c r="R44" i="43"/>
  <c r="R47" i="43"/>
  <c r="R50" i="43"/>
  <c r="R53" i="43"/>
  <c r="R56" i="43"/>
  <c r="R59" i="43"/>
  <c r="R62" i="43"/>
  <c r="V63" i="43"/>
  <c r="R65" i="43"/>
  <c r="V67" i="43"/>
  <c r="R70" i="43"/>
  <c r="V72" i="43"/>
  <c r="R74" i="43"/>
  <c r="V76" i="43"/>
  <c r="R79" i="43"/>
  <c r="V67" i="44"/>
  <c r="V64" i="44"/>
  <c r="V61" i="44"/>
  <c r="V58" i="44"/>
  <c r="V55" i="44"/>
  <c r="V52" i="44"/>
  <c r="V49" i="44"/>
  <c r="V46" i="44"/>
  <c r="V43" i="44"/>
  <c r="V40" i="44"/>
  <c r="V69" i="44"/>
  <c r="V14" i="44"/>
  <c r="V18" i="44"/>
  <c r="V23" i="44"/>
  <c r="V27" i="44"/>
  <c r="V32" i="44"/>
  <c r="V36" i="44"/>
  <c r="R39" i="44"/>
  <c r="H42" i="44"/>
  <c r="I42" i="44" s="1"/>
  <c r="J42" i="44" s="1"/>
  <c r="R46" i="44"/>
  <c r="R48" i="44"/>
  <c r="H51" i="44"/>
  <c r="I51" i="44" s="1"/>
  <c r="J51" i="44" s="1"/>
  <c r="R55" i="44"/>
  <c r="R57" i="44"/>
  <c r="H60" i="44"/>
  <c r="I60" i="44" s="1"/>
  <c r="J60" i="44" s="1"/>
  <c r="R64" i="44"/>
  <c r="H7" i="45"/>
  <c r="I7" i="45" s="1"/>
  <c r="J7" i="45" s="1"/>
  <c r="H17" i="46"/>
  <c r="I17" i="46" s="1"/>
  <c r="J17" i="46" s="1"/>
  <c r="H19" i="46"/>
  <c r="I19" i="46" s="1"/>
  <c r="J19" i="46" s="1"/>
  <c r="H26" i="46"/>
  <c r="I26" i="46" s="1"/>
  <c r="J26" i="46" s="1"/>
  <c r="H28" i="46"/>
  <c r="I28" i="46" s="1"/>
  <c r="J28" i="46" s="1"/>
  <c r="H35" i="46"/>
  <c r="I35" i="46" s="1"/>
  <c r="J35" i="46" s="1"/>
  <c r="H37" i="46"/>
  <c r="I37" i="46" s="1"/>
  <c r="J37" i="46" s="1"/>
  <c r="H4" i="47"/>
  <c r="I4" i="47" s="1"/>
  <c r="J4" i="47" s="1"/>
  <c r="K4" i="47" s="1"/>
  <c r="H35" i="47"/>
  <c r="I35" i="47" s="1"/>
  <c r="J35" i="47" s="1"/>
  <c r="R50" i="39"/>
  <c r="R53" i="39"/>
  <c r="R56" i="39"/>
  <c r="R59" i="39"/>
  <c r="R62" i="39"/>
  <c r="R65" i="39"/>
  <c r="R68" i="39"/>
  <c r="R71" i="39"/>
  <c r="R74" i="39"/>
  <c r="R3" i="40"/>
  <c r="V32" i="40"/>
  <c r="V35" i="40"/>
  <c r="V38" i="40"/>
  <c r="V41" i="40"/>
  <c r="V44" i="40"/>
  <c r="V47" i="40"/>
  <c r="V50" i="40"/>
  <c r="V53" i="40"/>
  <c r="V56" i="40"/>
  <c r="V59" i="40"/>
  <c r="V62" i="40"/>
  <c r="V65" i="40"/>
  <c r="M6" i="42"/>
  <c r="U6" i="42" s="1"/>
  <c r="M12" i="42"/>
  <c r="U12" i="42" s="1"/>
  <c r="M18" i="42"/>
  <c r="U18" i="42" s="1"/>
  <c r="M24" i="42"/>
  <c r="U24" i="42" s="1"/>
  <c r="M30" i="42"/>
  <c r="U30" i="42" s="1"/>
  <c r="M36" i="42"/>
  <c r="U36" i="42" s="1"/>
  <c r="M42" i="42"/>
  <c r="U42" i="42" s="1"/>
  <c r="M48" i="42"/>
  <c r="U48" i="42" s="1"/>
  <c r="M54" i="42"/>
  <c r="U54" i="42" s="1"/>
  <c r="M60" i="42"/>
  <c r="U60" i="42" s="1"/>
  <c r="M66" i="42"/>
  <c r="U66" i="42" s="1"/>
  <c r="M72" i="42"/>
  <c r="U72" i="42" s="1"/>
  <c r="M78" i="42"/>
  <c r="U78" i="42" s="1"/>
  <c r="M84" i="42"/>
  <c r="U84" i="42" s="1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M75" i="43"/>
  <c r="U75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H66" i="43"/>
  <c r="I66" i="43" s="1"/>
  <c r="J66" i="43" s="1"/>
  <c r="R69" i="43"/>
  <c r="H70" i="43"/>
  <c r="I70" i="43" s="1"/>
  <c r="J70" i="43" s="1"/>
  <c r="H75" i="43"/>
  <c r="I75" i="43" s="1"/>
  <c r="J75" i="43" s="1"/>
  <c r="R78" i="43"/>
  <c r="H79" i="43"/>
  <c r="I79" i="43" s="1"/>
  <c r="J79" i="43" s="1"/>
  <c r="V4" i="44"/>
  <c r="Y4" i="44" s="1"/>
  <c r="V13" i="44"/>
  <c r="V22" i="44"/>
  <c r="V31" i="44"/>
  <c r="V39" i="44"/>
  <c r="H40" i="44"/>
  <c r="I40" i="44" s="1"/>
  <c r="J40" i="44" s="1"/>
  <c r="V41" i="44"/>
  <c r="V48" i="44"/>
  <c r="H49" i="44"/>
  <c r="I49" i="44" s="1"/>
  <c r="J49" i="44" s="1"/>
  <c r="V50" i="44"/>
  <c r="V57" i="44"/>
  <c r="H58" i="44"/>
  <c r="I58" i="44" s="1"/>
  <c r="J58" i="44" s="1"/>
  <c r="V59" i="44"/>
  <c r="V66" i="44"/>
  <c r="H69" i="44"/>
  <c r="I69" i="44" s="1"/>
  <c r="J69" i="44" s="1"/>
  <c r="H5" i="45"/>
  <c r="I5" i="45" s="1"/>
  <c r="J5" i="45" s="1"/>
  <c r="H14" i="45"/>
  <c r="I14" i="45" s="1"/>
  <c r="J14" i="45" s="1"/>
  <c r="H17" i="45"/>
  <c r="I17" i="45" s="1"/>
  <c r="J17" i="45" s="1"/>
  <c r="H20" i="45"/>
  <c r="I20" i="45" s="1"/>
  <c r="J20" i="45" s="1"/>
  <c r="H23" i="45"/>
  <c r="I23" i="45" s="1"/>
  <c r="J23" i="45" s="1"/>
  <c r="H40" i="46"/>
  <c r="I40" i="46" s="1"/>
  <c r="J40" i="46" s="1"/>
  <c r="H8" i="47"/>
  <c r="I8" i="47" s="1"/>
  <c r="J8" i="47" s="1"/>
  <c r="H38" i="47"/>
  <c r="I38" i="47" s="1"/>
  <c r="J38" i="47" s="1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V66" i="39"/>
  <c r="V69" i="39"/>
  <c r="V72" i="39"/>
  <c r="V75" i="39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R60" i="40"/>
  <c r="R63" i="40"/>
  <c r="R66" i="40"/>
  <c r="M9" i="41"/>
  <c r="U9" i="41" s="1"/>
  <c r="M15" i="41"/>
  <c r="U15" i="41" s="1"/>
  <c r="M21" i="41"/>
  <c r="U21" i="41" s="1"/>
  <c r="M27" i="41"/>
  <c r="U27" i="41" s="1"/>
  <c r="M33" i="41"/>
  <c r="U33" i="41" s="1"/>
  <c r="M39" i="41"/>
  <c r="U39" i="41" s="1"/>
  <c r="M45" i="41"/>
  <c r="U45" i="41" s="1"/>
  <c r="M51" i="41"/>
  <c r="U51" i="41" s="1"/>
  <c r="M57" i="41"/>
  <c r="U57" i="41" s="1"/>
  <c r="M63" i="41"/>
  <c r="U63" i="41" s="1"/>
  <c r="M69" i="41"/>
  <c r="U69" i="41" s="1"/>
  <c r="M75" i="41"/>
  <c r="U75" i="41" s="1"/>
  <c r="M81" i="41"/>
  <c r="U81" i="41" s="1"/>
  <c r="M87" i="41"/>
  <c r="U87" i="41" s="1"/>
  <c r="V6" i="41"/>
  <c r="V12" i="41"/>
  <c r="V15" i="41"/>
  <c r="V18" i="41"/>
  <c r="V21" i="41"/>
  <c r="V24" i="41"/>
  <c r="V27" i="41"/>
  <c r="V30" i="41"/>
  <c r="V33" i="41"/>
  <c r="V36" i="41"/>
  <c r="V39" i="41"/>
  <c r="V42" i="41"/>
  <c r="V45" i="41"/>
  <c r="V48" i="41"/>
  <c r="V51" i="41"/>
  <c r="V54" i="41"/>
  <c r="V57" i="41"/>
  <c r="V60" i="41"/>
  <c r="V63" i="41"/>
  <c r="V66" i="41"/>
  <c r="V69" i="41"/>
  <c r="V72" i="41"/>
  <c r="V75" i="41"/>
  <c r="V78" i="41"/>
  <c r="V81" i="41"/>
  <c r="V84" i="41"/>
  <c r="V87" i="41"/>
  <c r="V90" i="41"/>
  <c r="V93" i="41"/>
  <c r="AH3" i="42"/>
  <c r="AQ3" i="42" s="1"/>
  <c r="M7" i="42"/>
  <c r="U7" i="42" s="1"/>
  <c r="M13" i="42"/>
  <c r="U13" i="42" s="1"/>
  <c r="M19" i="42"/>
  <c r="U19" i="42" s="1"/>
  <c r="M25" i="42"/>
  <c r="U25" i="42" s="1"/>
  <c r="M31" i="42"/>
  <c r="U31" i="42" s="1"/>
  <c r="M37" i="42"/>
  <c r="U37" i="42" s="1"/>
  <c r="M43" i="42"/>
  <c r="U43" i="42" s="1"/>
  <c r="M49" i="42"/>
  <c r="U49" i="42" s="1"/>
  <c r="M55" i="42"/>
  <c r="U55" i="42" s="1"/>
  <c r="M61" i="42"/>
  <c r="U61" i="42" s="1"/>
  <c r="M67" i="42"/>
  <c r="U67" i="42" s="1"/>
  <c r="M73" i="42"/>
  <c r="U73" i="42" s="1"/>
  <c r="M79" i="42"/>
  <c r="U79" i="42" s="1"/>
  <c r="V6" i="42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V75" i="42"/>
  <c r="V78" i="42"/>
  <c r="V81" i="42"/>
  <c r="V84" i="42"/>
  <c r="M4" i="43"/>
  <c r="U4" i="43" s="1"/>
  <c r="X4" i="43" s="1"/>
  <c r="Z4" i="43" s="1"/>
  <c r="M10" i="43"/>
  <c r="U10" i="43" s="1"/>
  <c r="M16" i="43"/>
  <c r="U16" i="43" s="1"/>
  <c r="M22" i="43"/>
  <c r="U22" i="43" s="1"/>
  <c r="M28" i="43"/>
  <c r="U28" i="43" s="1"/>
  <c r="M34" i="43"/>
  <c r="U34" i="43" s="1"/>
  <c r="M40" i="43"/>
  <c r="U40" i="43" s="1"/>
  <c r="M46" i="43"/>
  <c r="U46" i="43" s="1"/>
  <c r="M52" i="43"/>
  <c r="U52" i="43" s="1"/>
  <c r="M58" i="43"/>
  <c r="U58" i="43" s="1"/>
  <c r="M64" i="43"/>
  <c r="U64" i="43" s="1"/>
  <c r="M70" i="43"/>
  <c r="U70" i="43" s="1"/>
  <c r="V5" i="43"/>
  <c r="R7" i="43"/>
  <c r="R8" i="43"/>
  <c r="V11" i="43"/>
  <c r="R13" i="43"/>
  <c r="R16" i="43"/>
  <c r="R19" i="43"/>
  <c r="R22" i="43"/>
  <c r="R25" i="43"/>
  <c r="R28" i="43"/>
  <c r="R31" i="43"/>
  <c r="R34" i="43"/>
  <c r="R37" i="43"/>
  <c r="R40" i="43"/>
  <c r="R43" i="43"/>
  <c r="R46" i="43"/>
  <c r="R49" i="43"/>
  <c r="R52" i="43"/>
  <c r="R55" i="43"/>
  <c r="R58" i="43"/>
  <c r="R61" i="43"/>
  <c r="R64" i="43"/>
  <c r="V66" i="43"/>
  <c r="R68" i="43"/>
  <c r="V70" i="43"/>
  <c r="R73" i="43"/>
  <c r="V75" i="43"/>
  <c r="V79" i="43"/>
  <c r="R67" i="44"/>
  <c r="R68" i="44"/>
  <c r="R65" i="44"/>
  <c r="R62" i="44"/>
  <c r="R59" i="44"/>
  <c r="R56" i="44"/>
  <c r="R53" i="44"/>
  <c r="R50" i="44"/>
  <c r="R47" i="44"/>
  <c r="R44" i="44"/>
  <c r="R41" i="44"/>
  <c r="R38" i="44"/>
  <c r="R35" i="44"/>
  <c r="R32" i="44"/>
  <c r="R29" i="44"/>
  <c r="R26" i="44"/>
  <c r="R23" i="44"/>
  <c r="R20" i="44"/>
  <c r="R17" i="44"/>
  <c r="R14" i="44"/>
  <c r="R10" i="44"/>
  <c r="R4" i="44"/>
  <c r="H11" i="44"/>
  <c r="I11" i="44" s="1"/>
  <c r="J11" i="44" s="1"/>
  <c r="V12" i="44"/>
  <c r="R15" i="44"/>
  <c r="H16" i="44"/>
  <c r="I16" i="44" s="1"/>
  <c r="J16" i="44" s="1"/>
  <c r="V17" i="44"/>
  <c r="R19" i="44"/>
  <c r="V21" i="44"/>
  <c r="R24" i="44"/>
  <c r="H25" i="44"/>
  <c r="I25" i="44" s="1"/>
  <c r="J25" i="44" s="1"/>
  <c r="V26" i="44"/>
  <c r="R28" i="44"/>
  <c r="V30" i="44"/>
  <c r="R33" i="44"/>
  <c r="H34" i="44"/>
  <c r="I34" i="44" s="1"/>
  <c r="J34" i="44" s="1"/>
  <c r="V35" i="44"/>
  <c r="R37" i="44"/>
  <c r="R43" i="44"/>
  <c r="R45" i="44"/>
  <c r="H48" i="44"/>
  <c r="I48" i="44" s="1"/>
  <c r="J48" i="44" s="1"/>
  <c r="R52" i="44"/>
  <c r="R54" i="44"/>
  <c r="H57" i="44"/>
  <c r="I57" i="44" s="1"/>
  <c r="J57" i="44" s="1"/>
  <c r="R61" i="44"/>
  <c r="R63" i="44"/>
  <c r="V65" i="44"/>
  <c r="H26" i="45"/>
  <c r="I26" i="45" s="1"/>
  <c r="J26" i="45" s="1"/>
  <c r="H28" i="45"/>
  <c r="I28" i="45" s="1"/>
  <c r="J28" i="45" s="1"/>
  <c r="H32" i="45"/>
  <c r="I32" i="45" s="1"/>
  <c r="J32" i="45" s="1"/>
  <c r="H34" i="45"/>
  <c r="I34" i="45" s="1"/>
  <c r="J34" i="45" s="1"/>
  <c r="H38" i="45"/>
  <c r="I38" i="45" s="1"/>
  <c r="J38" i="45" s="1"/>
  <c r="H40" i="45"/>
  <c r="I40" i="45" s="1"/>
  <c r="J40" i="45" s="1"/>
  <c r="H44" i="45"/>
  <c r="I44" i="45" s="1"/>
  <c r="J44" i="45" s="1"/>
  <c r="H46" i="45"/>
  <c r="I46" i="45" s="1"/>
  <c r="J46" i="45" s="1"/>
  <c r="H50" i="45"/>
  <c r="I50" i="45" s="1"/>
  <c r="J50" i="45" s="1"/>
  <c r="H52" i="45"/>
  <c r="I52" i="45" s="1"/>
  <c r="J52" i="45" s="1"/>
  <c r="H56" i="45"/>
  <c r="I56" i="45" s="1"/>
  <c r="J56" i="45" s="1"/>
  <c r="H58" i="45"/>
  <c r="I58" i="45" s="1"/>
  <c r="J58" i="45" s="1"/>
  <c r="H62" i="45"/>
  <c r="I62" i="45" s="1"/>
  <c r="J62" i="45" s="1"/>
  <c r="H64" i="45"/>
  <c r="I64" i="45" s="1"/>
  <c r="J64" i="45" s="1"/>
  <c r="H68" i="45"/>
  <c r="I68" i="45" s="1"/>
  <c r="J68" i="45" s="1"/>
  <c r="H70" i="45"/>
  <c r="I70" i="45" s="1"/>
  <c r="J70" i="45" s="1"/>
  <c r="H74" i="45"/>
  <c r="I74" i="45" s="1"/>
  <c r="J74" i="45" s="1"/>
  <c r="H76" i="45"/>
  <c r="I76" i="45" s="1"/>
  <c r="J76" i="45" s="1"/>
  <c r="H80" i="45"/>
  <c r="I80" i="45" s="1"/>
  <c r="J80" i="45" s="1"/>
  <c r="H82" i="45"/>
  <c r="I82" i="45" s="1"/>
  <c r="J82" i="45" s="1"/>
  <c r="H86" i="45"/>
  <c r="I86" i="45" s="1"/>
  <c r="J86" i="45" s="1"/>
  <c r="H88" i="45"/>
  <c r="I88" i="45" s="1"/>
  <c r="J88" i="45" s="1"/>
  <c r="H92" i="45"/>
  <c r="I92" i="45" s="1"/>
  <c r="J92" i="45" s="1"/>
  <c r="H94" i="45"/>
  <c r="I94" i="45" s="1"/>
  <c r="J94" i="45" s="1"/>
  <c r="H98" i="45"/>
  <c r="I98" i="45" s="1"/>
  <c r="J98" i="45" s="1"/>
  <c r="H8" i="46"/>
  <c r="I8" i="46" s="1"/>
  <c r="J8" i="46" s="1"/>
  <c r="H13" i="46"/>
  <c r="I13" i="46" s="1"/>
  <c r="J13" i="46" s="1"/>
  <c r="H20" i="46"/>
  <c r="I20" i="46" s="1"/>
  <c r="J20" i="46" s="1"/>
  <c r="H22" i="46"/>
  <c r="I22" i="46" s="1"/>
  <c r="J22" i="46" s="1"/>
  <c r="H29" i="46"/>
  <c r="I29" i="46" s="1"/>
  <c r="J29" i="46" s="1"/>
  <c r="H31" i="46"/>
  <c r="I31" i="46" s="1"/>
  <c r="J31" i="46" s="1"/>
  <c r="H38" i="46"/>
  <c r="I38" i="46" s="1"/>
  <c r="J38" i="46" s="1"/>
  <c r="H43" i="46"/>
  <c r="I43" i="46" s="1"/>
  <c r="J43" i="46" s="1"/>
  <c r="H13" i="47"/>
  <c r="I13" i="47" s="1"/>
  <c r="J13" i="47" s="1"/>
  <c r="H19" i="47"/>
  <c r="I19" i="47" s="1"/>
  <c r="J19" i="47" s="1"/>
  <c r="H26" i="47"/>
  <c r="I26" i="47" s="1"/>
  <c r="J26" i="47" s="1"/>
  <c r="P3" i="45"/>
  <c r="AF3" i="45" s="1"/>
  <c r="AO3" i="45" s="1"/>
  <c r="M5" i="45"/>
  <c r="U5" i="45" s="1"/>
  <c r="M11" i="45"/>
  <c r="U11" i="45" s="1"/>
  <c r="M17" i="45"/>
  <c r="U17" i="45" s="1"/>
  <c r="M23" i="45"/>
  <c r="U23" i="45" s="1"/>
  <c r="M29" i="45"/>
  <c r="U29" i="45" s="1"/>
  <c r="M35" i="45"/>
  <c r="U35" i="45" s="1"/>
  <c r="M41" i="45"/>
  <c r="U41" i="45" s="1"/>
  <c r="M47" i="45"/>
  <c r="U47" i="45" s="1"/>
  <c r="M53" i="45"/>
  <c r="U53" i="45" s="1"/>
  <c r="M59" i="45"/>
  <c r="U59" i="45" s="1"/>
  <c r="M65" i="45"/>
  <c r="U65" i="45" s="1"/>
  <c r="M71" i="45"/>
  <c r="U71" i="45" s="1"/>
  <c r="M77" i="45"/>
  <c r="U77" i="45" s="1"/>
  <c r="M83" i="45"/>
  <c r="U83" i="45" s="1"/>
  <c r="M89" i="45"/>
  <c r="U89" i="45" s="1"/>
  <c r="M95" i="45"/>
  <c r="U95" i="45" s="1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1" i="45"/>
  <c r="V74" i="45"/>
  <c r="V77" i="45"/>
  <c r="V80" i="45"/>
  <c r="V83" i="45"/>
  <c r="V86" i="45"/>
  <c r="V89" i="45"/>
  <c r="V92" i="45"/>
  <c r="V95" i="45"/>
  <c r="V98" i="45"/>
  <c r="M9" i="46"/>
  <c r="U9" i="46" s="1"/>
  <c r="M15" i="46"/>
  <c r="U15" i="46" s="1"/>
  <c r="M21" i="46"/>
  <c r="U21" i="46" s="1"/>
  <c r="M27" i="46"/>
  <c r="U27" i="46" s="1"/>
  <c r="M33" i="46"/>
  <c r="U33" i="46" s="1"/>
  <c r="M39" i="46"/>
  <c r="U39" i="46" s="1"/>
  <c r="M45" i="46"/>
  <c r="U45" i="46" s="1"/>
  <c r="M51" i="46"/>
  <c r="U51" i="46" s="1"/>
  <c r="M57" i="46"/>
  <c r="U57" i="46" s="1"/>
  <c r="M63" i="46"/>
  <c r="U63" i="46" s="1"/>
  <c r="M69" i="46"/>
  <c r="U69" i="46" s="1"/>
  <c r="M75" i="46"/>
  <c r="U75" i="46" s="1"/>
  <c r="M81" i="46"/>
  <c r="U81" i="46" s="1"/>
  <c r="V4" i="46"/>
  <c r="Y4" i="46" s="1"/>
  <c r="Z4" i="46" s="1"/>
  <c r="V10" i="46"/>
  <c r="V14" i="46"/>
  <c r="V17" i="46"/>
  <c r="V20" i="46"/>
  <c r="V23" i="46"/>
  <c r="V26" i="46"/>
  <c r="V29" i="46"/>
  <c r="V32" i="46"/>
  <c r="V35" i="46"/>
  <c r="V38" i="46"/>
  <c r="V41" i="46"/>
  <c r="V44" i="46"/>
  <c r="V47" i="46"/>
  <c r="V50" i="46"/>
  <c r="V53" i="46"/>
  <c r="V56" i="46"/>
  <c r="V59" i="46"/>
  <c r="V62" i="46"/>
  <c r="V65" i="46"/>
  <c r="V68" i="46"/>
  <c r="V71" i="46"/>
  <c r="V74" i="46"/>
  <c r="V77" i="46"/>
  <c r="V80" i="46"/>
  <c r="V83" i="46"/>
  <c r="V86" i="46"/>
  <c r="V89" i="46"/>
  <c r="M6" i="47"/>
  <c r="U6" i="47" s="1"/>
  <c r="M12" i="47"/>
  <c r="U12" i="47" s="1"/>
  <c r="M18" i="47"/>
  <c r="U18" i="47" s="1"/>
  <c r="M24" i="47"/>
  <c r="U24" i="47" s="1"/>
  <c r="M30" i="47"/>
  <c r="U30" i="47" s="1"/>
  <c r="M36" i="47"/>
  <c r="U36" i="47" s="1"/>
  <c r="M42" i="47"/>
  <c r="U42" i="47" s="1"/>
  <c r="M48" i="47"/>
  <c r="U48" i="47" s="1"/>
  <c r="M54" i="47"/>
  <c r="U54" i="47" s="1"/>
  <c r="M60" i="47"/>
  <c r="U60" i="47" s="1"/>
  <c r="M66" i="47"/>
  <c r="U66" i="47" s="1"/>
  <c r="M72" i="47"/>
  <c r="U72" i="47" s="1"/>
  <c r="M78" i="47"/>
  <c r="U78" i="47" s="1"/>
  <c r="R6" i="47"/>
  <c r="V77" i="47"/>
  <c r="V74" i="47"/>
  <c r="V71" i="47"/>
  <c r="V68" i="47"/>
  <c r="V65" i="47"/>
  <c r="V62" i="47"/>
  <c r="V59" i="47"/>
  <c r="V56" i="47"/>
  <c r="V53" i="47"/>
  <c r="V50" i="47"/>
  <c r="V47" i="47"/>
  <c r="V44" i="47"/>
  <c r="V41" i="47"/>
  <c r="V38" i="47"/>
  <c r="V35" i="47"/>
  <c r="V32" i="47"/>
  <c r="V29" i="47"/>
  <c r="V26" i="47"/>
  <c r="V23" i="47"/>
  <c r="V20" i="47"/>
  <c r="V78" i="47"/>
  <c r="V75" i="47"/>
  <c r="V72" i="47"/>
  <c r="V69" i="47"/>
  <c r="V66" i="47"/>
  <c r="V63" i="47"/>
  <c r="V60" i="47"/>
  <c r="V57" i="47"/>
  <c r="V54" i="47"/>
  <c r="V51" i="47"/>
  <c r="V48" i="47"/>
  <c r="V45" i="47"/>
  <c r="V42" i="47"/>
  <c r="R12" i="47"/>
  <c r="R15" i="47"/>
  <c r="R18" i="47"/>
  <c r="R22" i="47"/>
  <c r="H23" i="47"/>
  <c r="I23" i="47" s="1"/>
  <c r="J23" i="47" s="1"/>
  <c r="V24" i="47"/>
  <c r="R26" i="47"/>
  <c r="V28" i="47"/>
  <c r="R31" i="47"/>
  <c r="H32" i="47"/>
  <c r="I32" i="47" s="1"/>
  <c r="J32" i="47" s="1"/>
  <c r="V33" i="47"/>
  <c r="R35" i="47"/>
  <c r="V37" i="47"/>
  <c r="R40" i="47"/>
  <c r="H43" i="47"/>
  <c r="I43" i="47" s="1"/>
  <c r="J43" i="47" s="1"/>
  <c r="H46" i="47"/>
  <c r="I46" i="47" s="1"/>
  <c r="J46" i="47" s="1"/>
  <c r="H49" i="47"/>
  <c r="I49" i="47" s="1"/>
  <c r="J49" i="47" s="1"/>
  <c r="H52" i="47"/>
  <c r="I52" i="47" s="1"/>
  <c r="J52" i="47" s="1"/>
  <c r="H55" i="47"/>
  <c r="I55" i="47" s="1"/>
  <c r="J55" i="47" s="1"/>
  <c r="H58" i="47"/>
  <c r="I58" i="47" s="1"/>
  <c r="J58" i="47" s="1"/>
  <c r="H61" i="47"/>
  <c r="I61" i="47" s="1"/>
  <c r="J61" i="47" s="1"/>
  <c r="H64" i="47"/>
  <c r="I64" i="47" s="1"/>
  <c r="J64" i="47" s="1"/>
  <c r="H67" i="47"/>
  <c r="I67" i="47" s="1"/>
  <c r="J67" i="47" s="1"/>
  <c r="H70" i="47"/>
  <c r="I70" i="47" s="1"/>
  <c r="J70" i="47" s="1"/>
  <c r="H73" i="47"/>
  <c r="I73" i="47" s="1"/>
  <c r="J73" i="47" s="1"/>
  <c r="H76" i="47"/>
  <c r="I76" i="47" s="1"/>
  <c r="J76" i="47" s="1"/>
  <c r="H79" i="47"/>
  <c r="I79" i="47" s="1"/>
  <c r="J79" i="47" s="1"/>
  <c r="R3" i="48"/>
  <c r="M9" i="48"/>
  <c r="U9" i="48" s="1"/>
  <c r="M21" i="48"/>
  <c r="U21" i="48" s="1"/>
  <c r="M33" i="48"/>
  <c r="U33" i="48" s="1"/>
  <c r="M45" i="48"/>
  <c r="U45" i="48" s="1"/>
  <c r="M57" i="48"/>
  <c r="U57" i="48" s="1"/>
  <c r="M69" i="48"/>
  <c r="U69" i="48" s="1"/>
  <c r="H11" i="48"/>
  <c r="I11" i="48" s="1"/>
  <c r="J11" i="48" s="1"/>
  <c r="H16" i="48"/>
  <c r="I16" i="48" s="1"/>
  <c r="J16" i="48" s="1"/>
  <c r="H19" i="48"/>
  <c r="I19" i="48" s="1"/>
  <c r="J19" i="48" s="1"/>
  <c r="H22" i="48"/>
  <c r="I22" i="48" s="1"/>
  <c r="J22" i="48" s="1"/>
  <c r="H25" i="48"/>
  <c r="I25" i="48" s="1"/>
  <c r="J25" i="48" s="1"/>
  <c r="H28" i="48"/>
  <c r="I28" i="48" s="1"/>
  <c r="J28" i="48" s="1"/>
  <c r="H31" i="48"/>
  <c r="I31" i="48" s="1"/>
  <c r="J31" i="48" s="1"/>
  <c r="H34" i="48"/>
  <c r="I34" i="48" s="1"/>
  <c r="J34" i="48" s="1"/>
  <c r="AE3" i="49"/>
  <c r="P3" i="49"/>
  <c r="AF3" i="49" s="1"/>
  <c r="AO3" i="49" s="1"/>
  <c r="H13" i="50"/>
  <c r="H19" i="50"/>
  <c r="H9" i="51"/>
  <c r="H16" i="51"/>
  <c r="O10" i="52"/>
  <c r="P10" i="52" s="1"/>
  <c r="O3" i="52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11" i="52"/>
  <c r="P11" i="52" s="1"/>
  <c r="O7" i="52"/>
  <c r="P7" i="52" s="1"/>
  <c r="O6" i="52"/>
  <c r="P6" i="52" s="1"/>
  <c r="O5" i="52"/>
  <c r="P5" i="52" s="1"/>
  <c r="O9" i="52"/>
  <c r="P9" i="52" s="1"/>
  <c r="M6" i="45"/>
  <c r="U6" i="45" s="1"/>
  <c r="M12" i="45"/>
  <c r="U12" i="45" s="1"/>
  <c r="M18" i="45"/>
  <c r="U18" i="45" s="1"/>
  <c r="M24" i="45"/>
  <c r="U24" i="45" s="1"/>
  <c r="M30" i="45"/>
  <c r="U30" i="45" s="1"/>
  <c r="M36" i="45"/>
  <c r="U36" i="45" s="1"/>
  <c r="M42" i="45"/>
  <c r="U42" i="45" s="1"/>
  <c r="M48" i="45"/>
  <c r="U48" i="45" s="1"/>
  <c r="M54" i="45"/>
  <c r="U54" i="45" s="1"/>
  <c r="M60" i="45"/>
  <c r="U60" i="45" s="1"/>
  <c r="M66" i="45"/>
  <c r="U66" i="45" s="1"/>
  <c r="M72" i="45"/>
  <c r="U72" i="45" s="1"/>
  <c r="M78" i="45"/>
  <c r="U78" i="45" s="1"/>
  <c r="M84" i="45"/>
  <c r="U84" i="45" s="1"/>
  <c r="M90" i="45"/>
  <c r="U90" i="45" s="1"/>
  <c r="M96" i="45"/>
  <c r="U96" i="45" s="1"/>
  <c r="AE3" i="46"/>
  <c r="R39" i="46"/>
  <c r="R42" i="46"/>
  <c r="R45" i="46"/>
  <c r="R48" i="46"/>
  <c r="R51" i="46"/>
  <c r="R54" i="46"/>
  <c r="R57" i="46"/>
  <c r="R60" i="46"/>
  <c r="R63" i="46"/>
  <c r="R66" i="46"/>
  <c r="R69" i="46"/>
  <c r="R72" i="46"/>
  <c r="R75" i="46"/>
  <c r="R78" i="46"/>
  <c r="R81" i="46"/>
  <c r="R84" i="46"/>
  <c r="R87" i="46"/>
  <c r="AH3" i="47"/>
  <c r="AQ3" i="47" s="1"/>
  <c r="M7" i="47"/>
  <c r="U7" i="47" s="1"/>
  <c r="M13" i="47"/>
  <c r="U13" i="47" s="1"/>
  <c r="M19" i="47"/>
  <c r="U19" i="47" s="1"/>
  <c r="M25" i="47"/>
  <c r="U25" i="47" s="1"/>
  <c r="M31" i="47"/>
  <c r="U31" i="47" s="1"/>
  <c r="M37" i="47"/>
  <c r="U37" i="47" s="1"/>
  <c r="M43" i="47"/>
  <c r="U43" i="47" s="1"/>
  <c r="M49" i="47"/>
  <c r="U49" i="47" s="1"/>
  <c r="M55" i="47"/>
  <c r="U55" i="47" s="1"/>
  <c r="M61" i="47"/>
  <c r="U61" i="47" s="1"/>
  <c r="M67" i="47"/>
  <c r="U67" i="47" s="1"/>
  <c r="M73" i="47"/>
  <c r="U73" i="47" s="1"/>
  <c r="M79" i="47"/>
  <c r="U79" i="47" s="1"/>
  <c r="R21" i="47"/>
  <c r="H22" i="47"/>
  <c r="I22" i="47" s="1"/>
  <c r="J22" i="47" s="1"/>
  <c r="R30" i="47"/>
  <c r="H31" i="47"/>
  <c r="I31" i="47" s="1"/>
  <c r="J31" i="47" s="1"/>
  <c r="R39" i="47"/>
  <c r="H40" i="47"/>
  <c r="I40" i="47" s="1"/>
  <c r="J40" i="47" s="1"/>
  <c r="H4" i="50"/>
  <c r="H9" i="50"/>
  <c r="H12" i="50"/>
  <c r="H18" i="50"/>
  <c r="H22" i="50"/>
  <c r="AH4" i="51"/>
  <c r="Z4" i="51"/>
  <c r="H8" i="51"/>
  <c r="H18" i="51"/>
  <c r="H22" i="51"/>
  <c r="H9" i="53"/>
  <c r="I9" i="53" s="1"/>
  <c r="J9" i="53" s="1"/>
  <c r="AH3" i="45"/>
  <c r="AQ3" i="45" s="1"/>
  <c r="M7" i="45"/>
  <c r="U7" i="45" s="1"/>
  <c r="M13" i="45"/>
  <c r="U13" i="45" s="1"/>
  <c r="M19" i="45"/>
  <c r="U19" i="45" s="1"/>
  <c r="M25" i="45"/>
  <c r="U25" i="45" s="1"/>
  <c r="M31" i="45"/>
  <c r="U31" i="45" s="1"/>
  <c r="M37" i="45"/>
  <c r="U37" i="45" s="1"/>
  <c r="M43" i="45"/>
  <c r="U43" i="45" s="1"/>
  <c r="M49" i="45"/>
  <c r="U49" i="45" s="1"/>
  <c r="M55" i="45"/>
  <c r="U55" i="45" s="1"/>
  <c r="M61" i="45"/>
  <c r="U61" i="45" s="1"/>
  <c r="M67" i="45"/>
  <c r="U67" i="45" s="1"/>
  <c r="M73" i="45"/>
  <c r="U73" i="45" s="1"/>
  <c r="M79" i="45"/>
  <c r="U79" i="45" s="1"/>
  <c r="M85" i="45"/>
  <c r="U85" i="45" s="1"/>
  <c r="M91" i="45"/>
  <c r="U91" i="45" s="1"/>
  <c r="M97" i="45"/>
  <c r="U97" i="45" s="1"/>
  <c r="H6" i="45"/>
  <c r="I6" i="45" s="1"/>
  <c r="J6" i="45" s="1"/>
  <c r="V7" i="45"/>
  <c r="V8" i="45"/>
  <c r="H12" i="45"/>
  <c r="I12" i="45" s="1"/>
  <c r="J12" i="45" s="1"/>
  <c r="V13" i="45"/>
  <c r="H15" i="45"/>
  <c r="I15" i="45" s="1"/>
  <c r="J15" i="45" s="1"/>
  <c r="V16" i="45"/>
  <c r="H18" i="45"/>
  <c r="I18" i="45" s="1"/>
  <c r="J18" i="45" s="1"/>
  <c r="V19" i="45"/>
  <c r="H21" i="45"/>
  <c r="I21" i="45" s="1"/>
  <c r="J21" i="45" s="1"/>
  <c r="V22" i="45"/>
  <c r="H24" i="45"/>
  <c r="I24" i="45" s="1"/>
  <c r="J24" i="45" s="1"/>
  <c r="V25" i="45"/>
  <c r="H27" i="45"/>
  <c r="I27" i="45" s="1"/>
  <c r="J27" i="45" s="1"/>
  <c r="V28" i="45"/>
  <c r="H30" i="45"/>
  <c r="I30" i="45" s="1"/>
  <c r="J30" i="45" s="1"/>
  <c r="V31" i="45"/>
  <c r="H33" i="45"/>
  <c r="I33" i="45" s="1"/>
  <c r="J33" i="45" s="1"/>
  <c r="V34" i="45"/>
  <c r="H36" i="45"/>
  <c r="I36" i="45" s="1"/>
  <c r="J36" i="45" s="1"/>
  <c r="V37" i="45"/>
  <c r="H39" i="45"/>
  <c r="I39" i="45" s="1"/>
  <c r="J39" i="45" s="1"/>
  <c r="V40" i="45"/>
  <c r="H42" i="45"/>
  <c r="I42" i="45" s="1"/>
  <c r="J42" i="45" s="1"/>
  <c r="V43" i="45"/>
  <c r="H45" i="45"/>
  <c r="I45" i="45" s="1"/>
  <c r="J45" i="45" s="1"/>
  <c r="V46" i="45"/>
  <c r="H48" i="45"/>
  <c r="I48" i="45" s="1"/>
  <c r="J48" i="45" s="1"/>
  <c r="V49" i="45"/>
  <c r="H51" i="45"/>
  <c r="I51" i="45" s="1"/>
  <c r="J51" i="45" s="1"/>
  <c r="V52" i="45"/>
  <c r="H54" i="45"/>
  <c r="I54" i="45" s="1"/>
  <c r="J54" i="45" s="1"/>
  <c r="V55" i="45"/>
  <c r="H57" i="45"/>
  <c r="I57" i="45" s="1"/>
  <c r="J57" i="45" s="1"/>
  <c r="V58" i="45"/>
  <c r="H60" i="45"/>
  <c r="I60" i="45" s="1"/>
  <c r="J60" i="45" s="1"/>
  <c r="V61" i="45"/>
  <c r="H63" i="45"/>
  <c r="I63" i="45" s="1"/>
  <c r="J63" i="45" s="1"/>
  <c r="V64" i="45"/>
  <c r="H66" i="45"/>
  <c r="I66" i="45" s="1"/>
  <c r="J66" i="45" s="1"/>
  <c r="V67" i="45"/>
  <c r="H69" i="45"/>
  <c r="I69" i="45" s="1"/>
  <c r="J69" i="45" s="1"/>
  <c r="V70" i="45"/>
  <c r="H72" i="45"/>
  <c r="I72" i="45" s="1"/>
  <c r="J72" i="45" s="1"/>
  <c r="V73" i="45"/>
  <c r="H75" i="45"/>
  <c r="I75" i="45" s="1"/>
  <c r="J75" i="45" s="1"/>
  <c r="V76" i="45"/>
  <c r="H78" i="45"/>
  <c r="I78" i="45" s="1"/>
  <c r="J78" i="45" s="1"/>
  <c r="V79" i="45"/>
  <c r="H81" i="45"/>
  <c r="I81" i="45" s="1"/>
  <c r="J81" i="45" s="1"/>
  <c r="V82" i="45"/>
  <c r="H84" i="45"/>
  <c r="I84" i="45" s="1"/>
  <c r="J84" i="45" s="1"/>
  <c r="V85" i="45"/>
  <c r="H87" i="45"/>
  <c r="I87" i="45" s="1"/>
  <c r="J87" i="45" s="1"/>
  <c r="V88" i="45"/>
  <c r="H90" i="45"/>
  <c r="I90" i="45" s="1"/>
  <c r="J90" i="45" s="1"/>
  <c r="V91" i="45"/>
  <c r="H93" i="45"/>
  <c r="I93" i="45" s="1"/>
  <c r="J93" i="45" s="1"/>
  <c r="V94" i="45"/>
  <c r="H96" i="45"/>
  <c r="I96" i="45" s="1"/>
  <c r="J96" i="45" s="1"/>
  <c r="V97" i="45"/>
  <c r="H6" i="46"/>
  <c r="I6" i="46" s="1"/>
  <c r="J6" i="46" s="1"/>
  <c r="V8" i="46"/>
  <c r="H12" i="46"/>
  <c r="I12" i="46" s="1"/>
  <c r="J12" i="46" s="1"/>
  <c r="V13" i="46"/>
  <c r="H15" i="46"/>
  <c r="I15" i="46" s="1"/>
  <c r="J15" i="46" s="1"/>
  <c r="V16" i="46"/>
  <c r="H18" i="46"/>
  <c r="I18" i="46" s="1"/>
  <c r="J18" i="46" s="1"/>
  <c r="V19" i="46"/>
  <c r="H21" i="46"/>
  <c r="I21" i="46" s="1"/>
  <c r="J21" i="46" s="1"/>
  <c r="V22" i="46"/>
  <c r="H24" i="46"/>
  <c r="I24" i="46" s="1"/>
  <c r="J24" i="46" s="1"/>
  <c r="V25" i="46"/>
  <c r="H27" i="46"/>
  <c r="I27" i="46" s="1"/>
  <c r="J27" i="46" s="1"/>
  <c r="V28" i="46"/>
  <c r="H30" i="46"/>
  <c r="I30" i="46" s="1"/>
  <c r="J30" i="46" s="1"/>
  <c r="V31" i="46"/>
  <c r="H33" i="46"/>
  <c r="I33" i="46" s="1"/>
  <c r="J33" i="46" s="1"/>
  <c r="V34" i="46"/>
  <c r="H36" i="46"/>
  <c r="I36" i="46" s="1"/>
  <c r="J36" i="46" s="1"/>
  <c r="V37" i="46"/>
  <c r="H39" i="46"/>
  <c r="I39" i="46" s="1"/>
  <c r="J39" i="46" s="1"/>
  <c r="V40" i="46"/>
  <c r="H42" i="46"/>
  <c r="I42" i="46" s="1"/>
  <c r="J42" i="46" s="1"/>
  <c r="V43" i="46"/>
  <c r="H45" i="46"/>
  <c r="I45" i="46" s="1"/>
  <c r="J45" i="46" s="1"/>
  <c r="V46" i="46"/>
  <c r="H48" i="46"/>
  <c r="I48" i="46" s="1"/>
  <c r="J48" i="46" s="1"/>
  <c r="V49" i="46"/>
  <c r="H51" i="46"/>
  <c r="I51" i="46" s="1"/>
  <c r="J51" i="46" s="1"/>
  <c r="V52" i="46"/>
  <c r="H54" i="46"/>
  <c r="I54" i="46" s="1"/>
  <c r="J54" i="46" s="1"/>
  <c r="V55" i="46"/>
  <c r="H57" i="46"/>
  <c r="I57" i="46" s="1"/>
  <c r="J57" i="46" s="1"/>
  <c r="V58" i="46"/>
  <c r="H60" i="46"/>
  <c r="I60" i="46" s="1"/>
  <c r="J60" i="46" s="1"/>
  <c r="V61" i="46"/>
  <c r="H63" i="46"/>
  <c r="I63" i="46" s="1"/>
  <c r="J63" i="46" s="1"/>
  <c r="V64" i="46"/>
  <c r="H66" i="46"/>
  <c r="I66" i="46" s="1"/>
  <c r="J66" i="46" s="1"/>
  <c r="V67" i="46"/>
  <c r="H69" i="46"/>
  <c r="I69" i="46" s="1"/>
  <c r="J69" i="46" s="1"/>
  <c r="V70" i="46"/>
  <c r="H72" i="46"/>
  <c r="I72" i="46" s="1"/>
  <c r="J72" i="46" s="1"/>
  <c r="V73" i="46"/>
  <c r="H75" i="46"/>
  <c r="I75" i="46" s="1"/>
  <c r="J75" i="46" s="1"/>
  <c r="V76" i="46"/>
  <c r="H78" i="46"/>
  <c r="I78" i="46" s="1"/>
  <c r="J78" i="46" s="1"/>
  <c r="V79" i="46"/>
  <c r="H81" i="46"/>
  <c r="I81" i="46" s="1"/>
  <c r="J81" i="46" s="1"/>
  <c r="V82" i="46"/>
  <c r="H84" i="46"/>
  <c r="I84" i="46" s="1"/>
  <c r="J84" i="46" s="1"/>
  <c r="V85" i="46"/>
  <c r="H87" i="46"/>
  <c r="I87" i="46" s="1"/>
  <c r="J87" i="46" s="1"/>
  <c r="V88" i="46"/>
  <c r="M8" i="47"/>
  <c r="U8" i="47" s="1"/>
  <c r="M14" i="47"/>
  <c r="U14" i="47" s="1"/>
  <c r="M20" i="47"/>
  <c r="U20" i="47" s="1"/>
  <c r="M26" i="47"/>
  <c r="U26" i="47" s="1"/>
  <c r="M32" i="47"/>
  <c r="U32" i="47" s="1"/>
  <c r="M38" i="47"/>
  <c r="U38" i="47" s="1"/>
  <c r="M44" i="47"/>
  <c r="U44" i="47" s="1"/>
  <c r="M50" i="47"/>
  <c r="U50" i="47" s="1"/>
  <c r="M56" i="47"/>
  <c r="U56" i="47" s="1"/>
  <c r="M62" i="47"/>
  <c r="U62" i="47" s="1"/>
  <c r="M68" i="47"/>
  <c r="U68" i="47" s="1"/>
  <c r="M74" i="47"/>
  <c r="U74" i="47" s="1"/>
  <c r="H5" i="47"/>
  <c r="I5" i="47" s="1"/>
  <c r="J5" i="47" s="1"/>
  <c r="R10" i="47"/>
  <c r="H11" i="47"/>
  <c r="I11" i="47" s="1"/>
  <c r="J11" i="47" s="1"/>
  <c r="R14" i="47"/>
  <c r="R17" i="47"/>
  <c r="R20" i="47"/>
  <c r="R25" i="47"/>
  <c r="R29" i="47"/>
  <c r="R34" i="47"/>
  <c r="R38" i="47"/>
  <c r="R41" i="47"/>
  <c r="R44" i="47"/>
  <c r="R47" i="47"/>
  <c r="R50" i="47"/>
  <c r="R53" i="47"/>
  <c r="R56" i="47"/>
  <c r="R59" i="47"/>
  <c r="R62" i="47"/>
  <c r="R65" i="47"/>
  <c r="R68" i="47"/>
  <c r="R71" i="47"/>
  <c r="R74" i="47"/>
  <c r="R77" i="47"/>
  <c r="M13" i="48"/>
  <c r="U13" i="48" s="1"/>
  <c r="M25" i="48"/>
  <c r="U25" i="48" s="1"/>
  <c r="M37" i="48"/>
  <c r="U37" i="48" s="1"/>
  <c r="M49" i="48"/>
  <c r="U49" i="48" s="1"/>
  <c r="H8" i="48"/>
  <c r="I8" i="48" s="1"/>
  <c r="J8" i="48" s="1"/>
  <c r="H17" i="50"/>
  <c r="H4" i="51"/>
  <c r="H15" i="51"/>
  <c r="R47" i="46"/>
  <c r="R50" i="46"/>
  <c r="R53" i="46"/>
  <c r="R56" i="46"/>
  <c r="R59" i="46"/>
  <c r="R62" i="46"/>
  <c r="R65" i="46"/>
  <c r="R68" i="46"/>
  <c r="R71" i="46"/>
  <c r="R74" i="46"/>
  <c r="R77" i="46"/>
  <c r="R80" i="46"/>
  <c r="R83" i="46"/>
  <c r="R86" i="46"/>
  <c r="R89" i="46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M75" i="47"/>
  <c r="U75" i="47" s="1"/>
  <c r="R24" i="47"/>
  <c r="H25" i="47"/>
  <c r="I25" i="47" s="1"/>
  <c r="J25" i="47" s="1"/>
  <c r="R33" i="47"/>
  <c r="H34" i="47"/>
  <c r="I34" i="47" s="1"/>
  <c r="J34" i="47" s="1"/>
  <c r="R43" i="47"/>
  <c r="R46" i="47"/>
  <c r="R49" i="47"/>
  <c r="R52" i="47"/>
  <c r="R55" i="47"/>
  <c r="R58" i="47"/>
  <c r="R61" i="47"/>
  <c r="R64" i="47"/>
  <c r="R67" i="47"/>
  <c r="R70" i="47"/>
  <c r="R73" i="47"/>
  <c r="R76" i="47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Z4" i="48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15" i="48"/>
  <c r="U15" i="48" s="1"/>
  <c r="M27" i="48"/>
  <c r="U27" i="48" s="1"/>
  <c r="M39" i="48"/>
  <c r="U39" i="48" s="1"/>
  <c r="M51" i="48"/>
  <c r="U51" i="48" s="1"/>
  <c r="M63" i="48"/>
  <c r="U63" i="48" s="1"/>
  <c r="R68" i="48"/>
  <c r="R65" i="48"/>
  <c r="R62" i="48"/>
  <c r="R59" i="48"/>
  <c r="R56" i="48"/>
  <c r="R53" i="48"/>
  <c r="R50" i="48"/>
  <c r="R47" i="48"/>
  <c r="R44" i="48"/>
  <c r="R41" i="48"/>
  <c r="R38" i="48"/>
  <c r="R35" i="48"/>
  <c r="R32" i="48"/>
  <c r="R29" i="48"/>
  <c r="R26" i="48"/>
  <c r="R23" i="48"/>
  <c r="R20" i="48"/>
  <c r="R17" i="48"/>
  <c r="R14" i="48"/>
  <c r="R10" i="48"/>
  <c r="R4" i="48"/>
  <c r="R69" i="48"/>
  <c r="R66" i="48"/>
  <c r="R63" i="48"/>
  <c r="R60" i="48"/>
  <c r="R57" i="48"/>
  <c r="R54" i="48"/>
  <c r="R51" i="48"/>
  <c r="R48" i="48"/>
  <c r="R45" i="48"/>
  <c r="R42" i="48"/>
  <c r="R39" i="48"/>
  <c r="R36" i="48"/>
  <c r="R33" i="48"/>
  <c r="R30" i="48"/>
  <c r="R27" i="48"/>
  <c r="R24" i="48"/>
  <c r="R21" i="48"/>
  <c r="R18" i="48"/>
  <c r="R15" i="48"/>
  <c r="R12" i="48"/>
  <c r="R6" i="48"/>
  <c r="R67" i="48"/>
  <c r="R64" i="48"/>
  <c r="R61" i="48"/>
  <c r="R58" i="48"/>
  <c r="R55" i="48"/>
  <c r="R52" i="48"/>
  <c r="R49" i="48"/>
  <c r="R46" i="48"/>
  <c r="R43" i="48"/>
  <c r="R40" i="48"/>
  <c r="R37" i="48"/>
  <c r="R9" i="48"/>
  <c r="R7" i="48"/>
  <c r="R11" i="48"/>
  <c r="R13" i="48"/>
  <c r="H16" i="50"/>
  <c r="H21" i="50"/>
  <c r="H17" i="51"/>
  <c r="H9" i="52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M93" i="45"/>
  <c r="U93" i="45" s="1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V69" i="45"/>
  <c r="V72" i="45"/>
  <c r="V75" i="45"/>
  <c r="V78" i="45"/>
  <c r="V81" i="45"/>
  <c r="V84" i="45"/>
  <c r="V87" i="45"/>
  <c r="V90" i="45"/>
  <c r="V93" i="45"/>
  <c r="V96" i="45"/>
  <c r="AH3" i="46"/>
  <c r="AQ3" i="46" s="1"/>
  <c r="V12" i="46"/>
  <c r="V15" i="46"/>
  <c r="V18" i="46"/>
  <c r="V21" i="46"/>
  <c r="V24" i="46"/>
  <c r="V27" i="46"/>
  <c r="V30" i="46"/>
  <c r="V33" i="46"/>
  <c r="V36" i="46"/>
  <c r="V39" i="46"/>
  <c r="V42" i="46"/>
  <c r="V45" i="46"/>
  <c r="V48" i="46"/>
  <c r="V51" i="46"/>
  <c r="V54" i="46"/>
  <c r="V57" i="46"/>
  <c r="V60" i="46"/>
  <c r="V63" i="46"/>
  <c r="V66" i="46"/>
  <c r="V69" i="46"/>
  <c r="V72" i="46"/>
  <c r="V75" i="46"/>
  <c r="V78" i="46"/>
  <c r="V81" i="46"/>
  <c r="V84" i="46"/>
  <c r="V87" i="46"/>
  <c r="AE3" i="47"/>
  <c r="M4" i="47"/>
  <c r="U4" i="47" s="1"/>
  <c r="X4" i="47" s="1"/>
  <c r="M10" i="47"/>
  <c r="U10" i="47" s="1"/>
  <c r="M16" i="47"/>
  <c r="U16" i="47" s="1"/>
  <c r="M22" i="47"/>
  <c r="U22" i="47" s="1"/>
  <c r="M28" i="47"/>
  <c r="U28" i="47" s="1"/>
  <c r="M34" i="47"/>
  <c r="U34" i="47" s="1"/>
  <c r="M40" i="47"/>
  <c r="U40" i="47" s="1"/>
  <c r="M46" i="47"/>
  <c r="U46" i="47" s="1"/>
  <c r="M52" i="47"/>
  <c r="U52" i="47" s="1"/>
  <c r="M58" i="47"/>
  <c r="U58" i="47" s="1"/>
  <c r="M64" i="47"/>
  <c r="U64" i="47" s="1"/>
  <c r="M70" i="47"/>
  <c r="U70" i="47" s="1"/>
  <c r="M76" i="47"/>
  <c r="U76" i="47" s="1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7" i="47"/>
  <c r="R8" i="47"/>
  <c r="R13" i="47"/>
  <c r="R16" i="47"/>
  <c r="R19" i="47"/>
  <c r="R23" i="47"/>
  <c r="R28" i="47"/>
  <c r="R32" i="47"/>
  <c r="R37" i="47"/>
  <c r="AN3" i="48"/>
  <c r="M6" i="48"/>
  <c r="U6" i="48" s="1"/>
  <c r="M18" i="48"/>
  <c r="U18" i="48" s="1"/>
  <c r="M30" i="48"/>
  <c r="U30" i="48" s="1"/>
  <c r="M42" i="48"/>
  <c r="U42" i="48" s="1"/>
  <c r="M54" i="48"/>
  <c r="U54" i="48" s="1"/>
  <c r="M66" i="48"/>
  <c r="U66" i="48" s="1"/>
  <c r="R8" i="48"/>
  <c r="K5" i="49"/>
  <c r="K6" i="49" s="1"/>
  <c r="K7" i="49" s="1"/>
  <c r="K8" i="49" s="1"/>
  <c r="K9" i="49" s="1"/>
  <c r="K10" i="49" s="1"/>
  <c r="K11" i="49" s="1"/>
  <c r="K12" i="49" s="1"/>
  <c r="H7" i="50"/>
  <c r="H15" i="50"/>
  <c r="H21" i="51"/>
  <c r="H23" i="51"/>
  <c r="M4" i="45"/>
  <c r="U4" i="45" s="1"/>
  <c r="X4" i="45" s="1"/>
  <c r="Z4" i="45" s="1"/>
  <c r="M10" i="45"/>
  <c r="U10" i="45" s="1"/>
  <c r="M16" i="45"/>
  <c r="U16" i="45" s="1"/>
  <c r="M22" i="45"/>
  <c r="U22" i="45" s="1"/>
  <c r="M28" i="45"/>
  <c r="U28" i="45" s="1"/>
  <c r="M34" i="45"/>
  <c r="U34" i="45" s="1"/>
  <c r="M40" i="45"/>
  <c r="U40" i="45" s="1"/>
  <c r="M46" i="45"/>
  <c r="U46" i="45" s="1"/>
  <c r="M52" i="45"/>
  <c r="U52" i="45" s="1"/>
  <c r="M58" i="45"/>
  <c r="U58" i="45" s="1"/>
  <c r="M64" i="45"/>
  <c r="U64" i="45" s="1"/>
  <c r="M70" i="45"/>
  <c r="U70" i="45" s="1"/>
  <c r="M76" i="45"/>
  <c r="U76" i="45" s="1"/>
  <c r="M82" i="45"/>
  <c r="U82" i="45" s="1"/>
  <c r="M88" i="45"/>
  <c r="U88" i="45" s="1"/>
  <c r="V5" i="46"/>
  <c r="R7" i="46"/>
  <c r="R8" i="46"/>
  <c r="R13" i="46"/>
  <c r="R16" i="46"/>
  <c r="R19" i="46"/>
  <c r="R22" i="46"/>
  <c r="R25" i="46"/>
  <c r="R28" i="46"/>
  <c r="R31" i="46"/>
  <c r="R34" i="46"/>
  <c r="R37" i="46"/>
  <c r="R40" i="46"/>
  <c r="R43" i="46"/>
  <c r="R46" i="46"/>
  <c r="R49" i="46"/>
  <c r="R52" i="46"/>
  <c r="R55" i="46"/>
  <c r="R58" i="46"/>
  <c r="R61" i="46"/>
  <c r="R64" i="46"/>
  <c r="R67" i="46"/>
  <c r="R70" i="46"/>
  <c r="R73" i="46"/>
  <c r="R76" i="46"/>
  <c r="R79" i="46"/>
  <c r="R82" i="46"/>
  <c r="R85" i="46"/>
  <c r="M5" i="47"/>
  <c r="U5" i="47" s="1"/>
  <c r="M11" i="47"/>
  <c r="U11" i="47" s="1"/>
  <c r="M17" i="47"/>
  <c r="U17" i="47" s="1"/>
  <c r="M23" i="47"/>
  <c r="U23" i="47" s="1"/>
  <c r="M29" i="47"/>
  <c r="U29" i="47" s="1"/>
  <c r="M35" i="47"/>
  <c r="U35" i="47" s="1"/>
  <c r="M41" i="47"/>
  <c r="U41" i="47" s="1"/>
  <c r="M47" i="47"/>
  <c r="U47" i="47" s="1"/>
  <c r="M53" i="47"/>
  <c r="U53" i="47" s="1"/>
  <c r="M59" i="47"/>
  <c r="U59" i="47" s="1"/>
  <c r="M65" i="47"/>
  <c r="U65" i="47" s="1"/>
  <c r="M71" i="47"/>
  <c r="U71" i="47" s="1"/>
  <c r="H24" i="47"/>
  <c r="I24" i="47" s="1"/>
  <c r="J24" i="47" s="1"/>
  <c r="R27" i="47"/>
  <c r="H28" i="47"/>
  <c r="I28" i="47" s="1"/>
  <c r="J28" i="47" s="1"/>
  <c r="H33" i="47"/>
  <c r="I33" i="47" s="1"/>
  <c r="J33" i="47" s="1"/>
  <c r="R36" i="47"/>
  <c r="H37" i="47"/>
  <c r="I37" i="47" s="1"/>
  <c r="J37" i="47" s="1"/>
  <c r="H41" i="47"/>
  <c r="I41" i="47" s="1"/>
  <c r="J41" i="47" s="1"/>
  <c r="H44" i="47"/>
  <c r="I44" i="47" s="1"/>
  <c r="J44" i="47" s="1"/>
  <c r="H47" i="47"/>
  <c r="I47" i="47" s="1"/>
  <c r="J47" i="47" s="1"/>
  <c r="H50" i="47"/>
  <c r="I50" i="47" s="1"/>
  <c r="J50" i="47" s="1"/>
  <c r="H53" i="47"/>
  <c r="I53" i="47" s="1"/>
  <c r="J53" i="47" s="1"/>
  <c r="H56" i="47"/>
  <c r="I56" i="47" s="1"/>
  <c r="J56" i="47" s="1"/>
  <c r="H59" i="47"/>
  <c r="I59" i="47" s="1"/>
  <c r="J59" i="47" s="1"/>
  <c r="H62" i="47"/>
  <c r="I62" i="47" s="1"/>
  <c r="J62" i="47" s="1"/>
  <c r="H65" i="47"/>
  <c r="I65" i="47" s="1"/>
  <c r="J65" i="47" s="1"/>
  <c r="H68" i="47"/>
  <c r="I68" i="47" s="1"/>
  <c r="J68" i="47" s="1"/>
  <c r="H71" i="47"/>
  <c r="I71" i="47" s="1"/>
  <c r="J71" i="47" s="1"/>
  <c r="H74" i="47"/>
  <c r="I74" i="47" s="1"/>
  <c r="J74" i="47" s="1"/>
  <c r="H77" i="47"/>
  <c r="I77" i="47" s="1"/>
  <c r="J77" i="47" s="1"/>
  <c r="M7" i="48"/>
  <c r="U7" i="48" s="1"/>
  <c r="M19" i="48"/>
  <c r="U19" i="48" s="1"/>
  <c r="M31" i="48"/>
  <c r="U31" i="48" s="1"/>
  <c r="M43" i="48"/>
  <c r="U43" i="48" s="1"/>
  <c r="M55" i="48"/>
  <c r="U55" i="48" s="1"/>
  <c r="M67" i="48"/>
  <c r="U67" i="48" s="1"/>
  <c r="H5" i="48"/>
  <c r="I5" i="48" s="1"/>
  <c r="J5" i="48" s="1"/>
  <c r="H6" i="50"/>
  <c r="H8" i="50"/>
  <c r="H14" i="50"/>
  <c r="H20" i="50"/>
  <c r="H23" i="50"/>
  <c r="H10" i="51"/>
  <c r="H4" i="52"/>
  <c r="V12" i="48"/>
  <c r="V15" i="48"/>
  <c r="V18" i="48"/>
  <c r="V21" i="48"/>
  <c r="V24" i="48"/>
  <c r="V27" i="48"/>
  <c r="V30" i="48"/>
  <c r="V33" i="48"/>
  <c r="V36" i="48"/>
  <c r="V39" i="48"/>
  <c r="V42" i="48"/>
  <c r="V45" i="48"/>
  <c r="V48" i="48"/>
  <c r="V51" i="48"/>
  <c r="V54" i="48"/>
  <c r="V57" i="48"/>
  <c r="V60" i="48"/>
  <c r="V63" i="48"/>
  <c r="V66" i="48"/>
  <c r="V69" i="48"/>
  <c r="M5" i="49"/>
  <c r="U5" i="49" s="1"/>
  <c r="M11" i="49"/>
  <c r="U11" i="49" s="1"/>
  <c r="M17" i="49"/>
  <c r="U17" i="49" s="1"/>
  <c r="M23" i="49"/>
  <c r="U23" i="49" s="1"/>
  <c r="O8" i="49"/>
  <c r="P8" i="49" s="1"/>
  <c r="M5" i="50"/>
  <c r="U5" i="50" s="1"/>
  <c r="M11" i="50"/>
  <c r="U11" i="50" s="1"/>
  <c r="M17" i="50"/>
  <c r="U17" i="50" s="1"/>
  <c r="M23" i="50"/>
  <c r="U23" i="50" s="1"/>
  <c r="O5" i="50"/>
  <c r="P5" i="50" s="1"/>
  <c r="V5" i="50"/>
  <c r="R8" i="50"/>
  <c r="Q9" i="50"/>
  <c r="O11" i="50"/>
  <c r="P11" i="50" s="1"/>
  <c r="V11" i="50"/>
  <c r="Q10" i="51"/>
  <c r="Q13" i="51"/>
  <c r="Q14" i="51"/>
  <c r="P15" i="51"/>
  <c r="Q20" i="51"/>
  <c r="O21" i="51"/>
  <c r="P21" i="51" s="1"/>
  <c r="M22" i="52"/>
  <c r="U22" i="52" s="1"/>
  <c r="M16" i="52"/>
  <c r="U16" i="52" s="1"/>
  <c r="M10" i="52"/>
  <c r="U10" i="52" s="1"/>
  <c r="M4" i="52"/>
  <c r="U4" i="52" s="1"/>
  <c r="X4" i="52" s="1"/>
  <c r="M20" i="52"/>
  <c r="U20" i="52" s="1"/>
  <c r="M14" i="52"/>
  <c r="U14" i="52" s="1"/>
  <c r="M8" i="52"/>
  <c r="U8" i="52" s="1"/>
  <c r="M12" i="52"/>
  <c r="U12" i="52" s="1"/>
  <c r="M21" i="52"/>
  <c r="U21" i="52" s="1"/>
  <c r="H6" i="52"/>
  <c r="H7" i="52"/>
  <c r="V9" i="52"/>
  <c r="H4" i="53"/>
  <c r="I4" i="53" s="1"/>
  <c r="J4" i="53" s="1"/>
  <c r="K4" i="53" s="1"/>
  <c r="AQ4" i="53" s="1"/>
  <c r="V23" i="53"/>
  <c r="V22" i="53"/>
  <c r="V21" i="53"/>
  <c r="V20" i="53"/>
  <c r="V19" i="53"/>
  <c r="V18" i="53"/>
  <c r="V17" i="53"/>
  <c r="V16" i="53"/>
  <c r="V15" i="53"/>
  <c r="V14" i="53"/>
  <c r="V13" i="53"/>
  <c r="V12" i="53"/>
  <c r="V7" i="53"/>
  <c r="V6" i="53"/>
  <c r="V5" i="53"/>
  <c r="V10" i="53"/>
  <c r="V4" i="53"/>
  <c r="Y4" i="53" s="1"/>
  <c r="Z4" i="53" s="1"/>
  <c r="M9" i="54"/>
  <c r="U9" i="54" s="1"/>
  <c r="P10" i="54"/>
  <c r="H11" i="54"/>
  <c r="I11" i="54" s="1"/>
  <c r="J11" i="54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0" i="55"/>
  <c r="P10" i="55" s="1"/>
  <c r="O3" i="55"/>
  <c r="O16" i="55"/>
  <c r="P16" i="55" s="1"/>
  <c r="O15" i="55"/>
  <c r="P15" i="55" s="1"/>
  <c r="O14" i="55"/>
  <c r="P14" i="55" s="1"/>
  <c r="O13" i="55"/>
  <c r="P13" i="55" s="1"/>
  <c r="O12" i="55"/>
  <c r="P12" i="55" s="1"/>
  <c r="O11" i="55"/>
  <c r="P11" i="55" s="1"/>
  <c r="O7" i="55"/>
  <c r="P7" i="55" s="1"/>
  <c r="O6" i="55"/>
  <c r="P6" i="55" s="1"/>
  <c r="O5" i="55"/>
  <c r="P5" i="55" s="1"/>
  <c r="O9" i="55"/>
  <c r="P9" i="55" s="1"/>
  <c r="O8" i="55"/>
  <c r="P8" i="55" s="1"/>
  <c r="H8" i="55"/>
  <c r="H13" i="56"/>
  <c r="H19" i="56"/>
  <c r="H13" i="57"/>
  <c r="I13" i="57" s="1"/>
  <c r="J13" i="57" s="1"/>
  <c r="H22" i="57"/>
  <c r="I22" i="57" s="1"/>
  <c r="J22" i="57" s="1"/>
  <c r="O20" i="50"/>
  <c r="P20" i="50" s="1"/>
  <c r="O21" i="50"/>
  <c r="P21" i="50" s="1"/>
  <c r="O22" i="50"/>
  <c r="P22" i="50" s="1"/>
  <c r="O23" i="50"/>
  <c r="P23" i="50" s="1"/>
  <c r="AH3" i="51"/>
  <c r="AQ3" i="51" s="1"/>
  <c r="Q11" i="51"/>
  <c r="Q15" i="51"/>
  <c r="Q21" i="51"/>
  <c r="Q8" i="52"/>
  <c r="Q23" i="52"/>
  <c r="Q22" i="52"/>
  <c r="Q21" i="52"/>
  <c r="Q20" i="52"/>
  <c r="Q19" i="52"/>
  <c r="Q18" i="52"/>
  <c r="Q17" i="52"/>
  <c r="Q16" i="52"/>
  <c r="Q15" i="52"/>
  <c r="Q14" i="52"/>
  <c r="Q13" i="52"/>
  <c r="Q12" i="52"/>
  <c r="Q7" i="52"/>
  <c r="Q6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10" i="53"/>
  <c r="I10" i="53" s="1"/>
  <c r="J10" i="53" s="1"/>
  <c r="H7" i="54"/>
  <c r="I7" i="54" s="1"/>
  <c r="J7" i="54" s="1"/>
  <c r="H9" i="54"/>
  <c r="I9" i="54" s="1"/>
  <c r="J9" i="54" s="1"/>
  <c r="H13" i="54"/>
  <c r="I13" i="54" s="1"/>
  <c r="J13" i="54" s="1"/>
  <c r="H15" i="54"/>
  <c r="I15" i="54" s="1"/>
  <c r="J15" i="54" s="1"/>
  <c r="H19" i="54"/>
  <c r="I19" i="54" s="1"/>
  <c r="J19" i="54" s="1"/>
  <c r="H22" i="54"/>
  <c r="I22" i="54" s="1"/>
  <c r="J22" i="54" s="1"/>
  <c r="H12" i="55"/>
  <c r="H13" i="55"/>
  <c r="H14" i="55"/>
  <c r="H15" i="55"/>
  <c r="H16" i="55"/>
  <c r="H10" i="56"/>
  <c r="H4" i="57"/>
  <c r="I4" i="57" s="1"/>
  <c r="J4" i="57" s="1"/>
  <c r="K4" i="57" s="1"/>
  <c r="H5" i="57"/>
  <c r="I5" i="57" s="1"/>
  <c r="J5" i="57" s="1"/>
  <c r="H4" i="58"/>
  <c r="I4" i="58" s="1"/>
  <c r="J4" i="58" s="1"/>
  <c r="K4" i="58" s="1"/>
  <c r="H37" i="48"/>
  <c r="I37" i="48" s="1"/>
  <c r="J37" i="48" s="1"/>
  <c r="H40" i="48"/>
  <c r="I40" i="48" s="1"/>
  <c r="J40" i="48" s="1"/>
  <c r="H43" i="48"/>
  <c r="I43" i="48" s="1"/>
  <c r="J43" i="48" s="1"/>
  <c r="H46" i="48"/>
  <c r="I46" i="48" s="1"/>
  <c r="J46" i="48" s="1"/>
  <c r="H49" i="48"/>
  <c r="I49" i="48" s="1"/>
  <c r="J49" i="48" s="1"/>
  <c r="H52" i="48"/>
  <c r="I52" i="48" s="1"/>
  <c r="J52" i="48" s="1"/>
  <c r="H55" i="48"/>
  <c r="I55" i="48" s="1"/>
  <c r="J55" i="48" s="1"/>
  <c r="H58" i="48"/>
  <c r="I58" i="48" s="1"/>
  <c r="J58" i="48" s="1"/>
  <c r="H61" i="48"/>
  <c r="I61" i="48" s="1"/>
  <c r="J61" i="48" s="1"/>
  <c r="V62" i="48"/>
  <c r="H64" i="48"/>
  <c r="I64" i="48" s="1"/>
  <c r="J64" i="48" s="1"/>
  <c r="V65" i="48"/>
  <c r="H67" i="48"/>
  <c r="I67" i="48" s="1"/>
  <c r="J67" i="48" s="1"/>
  <c r="V68" i="48"/>
  <c r="AH3" i="49"/>
  <c r="AQ3" i="49" s="1"/>
  <c r="M7" i="49"/>
  <c r="U7" i="49" s="1"/>
  <c r="M13" i="49"/>
  <c r="U13" i="49" s="1"/>
  <c r="M19" i="49"/>
  <c r="U19" i="49" s="1"/>
  <c r="O11" i="49"/>
  <c r="P11" i="49" s="1"/>
  <c r="O12" i="49"/>
  <c r="P12" i="49" s="1"/>
  <c r="O13" i="49"/>
  <c r="P13" i="49" s="1"/>
  <c r="O14" i="49"/>
  <c r="P14" i="49" s="1"/>
  <c r="O15" i="49"/>
  <c r="P15" i="49" s="1"/>
  <c r="O16" i="49"/>
  <c r="P16" i="49" s="1"/>
  <c r="O17" i="49"/>
  <c r="P17" i="49" s="1"/>
  <c r="O18" i="49"/>
  <c r="P18" i="49" s="1"/>
  <c r="O19" i="49"/>
  <c r="P19" i="49" s="1"/>
  <c r="O20" i="49"/>
  <c r="P20" i="49" s="1"/>
  <c r="O21" i="49"/>
  <c r="P21" i="49" s="1"/>
  <c r="O22" i="49"/>
  <c r="P22" i="49" s="1"/>
  <c r="O23" i="49"/>
  <c r="P23" i="49" s="1"/>
  <c r="AH3" i="50"/>
  <c r="AQ3" i="50" s="1"/>
  <c r="M7" i="50"/>
  <c r="U7" i="50" s="1"/>
  <c r="M13" i="50"/>
  <c r="U13" i="50" s="1"/>
  <c r="M19" i="50"/>
  <c r="U19" i="50" s="1"/>
  <c r="Q11" i="50"/>
  <c r="Q6" i="51"/>
  <c r="Q7" i="51"/>
  <c r="Q12" i="51"/>
  <c r="Q16" i="51"/>
  <c r="P17" i="51"/>
  <c r="Q22" i="51"/>
  <c r="P23" i="51"/>
  <c r="V11" i="52"/>
  <c r="Q10" i="53"/>
  <c r="Q8" i="53"/>
  <c r="Q11" i="53"/>
  <c r="AE3" i="54"/>
  <c r="H4" i="54"/>
  <c r="I4" i="54" s="1"/>
  <c r="J4" i="54" s="1"/>
  <c r="K4" i="54" s="1"/>
  <c r="M15" i="54"/>
  <c r="U15" i="54" s="1"/>
  <c r="V8" i="54"/>
  <c r="V23" i="54"/>
  <c r="V22" i="54"/>
  <c r="V21" i="54"/>
  <c r="V20" i="54"/>
  <c r="V19" i="54"/>
  <c r="V18" i="54"/>
  <c r="V17" i="54"/>
  <c r="V16" i="54"/>
  <c r="V15" i="54"/>
  <c r="V14" i="54"/>
  <c r="V13" i="54"/>
  <c r="V12" i="54"/>
  <c r="V7" i="54"/>
  <c r="V6" i="54"/>
  <c r="V11" i="54"/>
  <c r="V5" i="54"/>
  <c r="H10" i="57"/>
  <c r="I10" i="57" s="1"/>
  <c r="J10" i="57" s="1"/>
  <c r="H19" i="57"/>
  <c r="I19" i="57" s="1"/>
  <c r="J19" i="57" s="1"/>
  <c r="M8" i="49"/>
  <c r="U8" i="49" s="1"/>
  <c r="M14" i="49"/>
  <c r="U14" i="49" s="1"/>
  <c r="M20" i="49"/>
  <c r="U20" i="49" s="1"/>
  <c r="M8" i="50"/>
  <c r="U8" i="50" s="1"/>
  <c r="M14" i="50"/>
  <c r="U14" i="50" s="1"/>
  <c r="M20" i="50"/>
  <c r="U20" i="50" s="1"/>
  <c r="R5" i="50"/>
  <c r="Q6" i="50"/>
  <c r="Q7" i="50"/>
  <c r="O8" i="50"/>
  <c r="P8" i="50" s="1"/>
  <c r="V8" i="50"/>
  <c r="Q12" i="50"/>
  <c r="Q13" i="50"/>
  <c r="Q14" i="50"/>
  <c r="Q15" i="50"/>
  <c r="Q16" i="50"/>
  <c r="Q17" i="50"/>
  <c r="Q18" i="50"/>
  <c r="Q19" i="50"/>
  <c r="Q20" i="50"/>
  <c r="Q21" i="50"/>
  <c r="Q22" i="50"/>
  <c r="Q23" i="50"/>
  <c r="M9" i="51"/>
  <c r="U9" i="51" s="1"/>
  <c r="M15" i="51"/>
  <c r="U15" i="51" s="1"/>
  <c r="M21" i="51"/>
  <c r="U21" i="51" s="1"/>
  <c r="O9" i="51"/>
  <c r="P9" i="51" s="1"/>
  <c r="V13" i="51"/>
  <c r="V14" i="51"/>
  <c r="Q17" i="51"/>
  <c r="O18" i="51"/>
  <c r="P18" i="51" s="1"/>
  <c r="V20" i="51"/>
  <c r="Q23" i="51"/>
  <c r="M7" i="52"/>
  <c r="U7" i="52" s="1"/>
  <c r="M17" i="52"/>
  <c r="U17" i="52" s="1"/>
  <c r="Q9" i="52"/>
  <c r="V12" i="52"/>
  <c r="V13" i="52"/>
  <c r="V14" i="52"/>
  <c r="V15" i="52"/>
  <c r="V16" i="52"/>
  <c r="V17" i="52"/>
  <c r="V18" i="52"/>
  <c r="V19" i="52"/>
  <c r="V20" i="52"/>
  <c r="V21" i="52"/>
  <c r="V22" i="52"/>
  <c r="H8" i="53"/>
  <c r="I8" i="53" s="1"/>
  <c r="J8" i="53" s="1"/>
  <c r="P9" i="53"/>
  <c r="O23" i="53"/>
  <c r="P23" i="53" s="1"/>
  <c r="O22" i="53"/>
  <c r="P22" i="53" s="1"/>
  <c r="O21" i="53"/>
  <c r="P21" i="53" s="1"/>
  <c r="O20" i="53"/>
  <c r="P20" i="53" s="1"/>
  <c r="O19" i="53"/>
  <c r="P19" i="53" s="1"/>
  <c r="O18" i="53"/>
  <c r="P18" i="53" s="1"/>
  <c r="O17" i="53"/>
  <c r="P17" i="53" s="1"/>
  <c r="O16" i="53"/>
  <c r="P16" i="53" s="1"/>
  <c r="O15" i="53"/>
  <c r="P15" i="53" s="1"/>
  <c r="O14" i="53"/>
  <c r="P14" i="53" s="1"/>
  <c r="O13" i="53"/>
  <c r="P13" i="53" s="1"/>
  <c r="O12" i="53"/>
  <c r="P12" i="53" s="1"/>
  <c r="O7" i="53"/>
  <c r="P7" i="53" s="1"/>
  <c r="O6" i="53"/>
  <c r="P6" i="53" s="1"/>
  <c r="O5" i="53"/>
  <c r="P5" i="53" s="1"/>
  <c r="O10" i="53"/>
  <c r="P10" i="53" s="1"/>
  <c r="Q15" i="53"/>
  <c r="Q18" i="53"/>
  <c r="Q23" i="53"/>
  <c r="O23" i="54"/>
  <c r="P23" i="54" s="1"/>
  <c r="O22" i="54"/>
  <c r="P22" i="54" s="1"/>
  <c r="O21" i="54"/>
  <c r="P21" i="54" s="1"/>
  <c r="O20" i="54"/>
  <c r="P20" i="54" s="1"/>
  <c r="O19" i="54"/>
  <c r="P19" i="54" s="1"/>
  <c r="O18" i="54"/>
  <c r="P18" i="54" s="1"/>
  <c r="O17" i="54"/>
  <c r="P17" i="54" s="1"/>
  <c r="O8" i="54"/>
  <c r="P8" i="54" s="1"/>
  <c r="O16" i="54"/>
  <c r="P16" i="54" s="1"/>
  <c r="O15" i="54"/>
  <c r="P15" i="54" s="1"/>
  <c r="O14" i="54"/>
  <c r="P14" i="54" s="1"/>
  <c r="O13" i="54"/>
  <c r="P13" i="54" s="1"/>
  <c r="O12" i="54"/>
  <c r="P12" i="54" s="1"/>
  <c r="O7" i="54"/>
  <c r="P7" i="54" s="1"/>
  <c r="O6" i="54"/>
  <c r="P6" i="54" s="1"/>
  <c r="O11" i="54"/>
  <c r="P11" i="54" s="1"/>
  <c r="O5" i="54"/>
  <c r="P5" i="54" s="1"/>
  <c r="O9" i="54"/>
  <c r="P9" i="54" s="1"/>
  <c r="H10" i="54"/>
  <c r="I10" i="54" s="1"/>
  <c r="J10" i="54" s="1"/>
  <c r="V10" i="54"/>
  <c r="H18" i="54"/>
  <c r="I18" i="54" s="1"/>
  <c r="J18" i="54" s="1"/>
  <c r="H21" i="54"/>
  <c r="I21" i="54" s="1"/>
  <c r="J21" i="54" s="1"/>
  <c r="M20" i="57"/>
  <c r="U20" i="57" s="1"/>
  <c r="M14" i="57"/>
  <c r="U14" i="57" s="1"/>
  <c r="M8" i="57"/>
  <c r="U8" i="57" s="1"/>
  <c r="M18" i="57"/>
  <c r="U18" i="57" s="1"/>
  <c r="M12" i="57"/>
  <c r="U12" i="57" s="1"/>
  <c r="M6" i="57"/>
  <c r="U6" i="57" s="1"/>
  <c r="M17" i="57"/>
  <c r="U17" i="57" s="1"/>
  <c r="M9" i="57"/>
  <c r="U9" i="57" s="1"/>
  <c r="M16" i="57"/>
  <c r="U16" i="57" s="1"/>
  <c r="M7" i="57"/>
  <c r="U7" i="57" s="1"/>
  <c r="M23" i="57"/>
  <c r="U23" i="57" s="1"/>
  <c r="M15" i="57"/>
  <c r="U15" i="57" s="1"/>
  <c r="M5" i="57"/>
  <c r="U5" i="57" s="1"/>
  <c r="M22" i="57"/>
  <c r="U22" i="57" s="1"/>
  <c r="M13" i="57"/>
  <c r="U13" i="57" s="1"/>
  <c r="M4" i="57"/>
  <c r="U4" i="57" s="1"/>
  <c r="X4" i="57" s="1"/>
  <c r="AH4" i="57" s="1"/>
  <c r="AQ4" i="57" s="1"/>
  <c r="M19" i="57"/>
  <c r="U19" i="57" s="1"/>
  <c r="M10" i="57"/>
  <c r="U10" i="57" s="1"/>
  <c r="H11" i="58"/>
  <c r="I11" i="58" s="1"/>
  <c r="J11" i="58" s="1"/>
  <c r="M9" i="49"/>
  <c r="U9" i="49" s="1"/>
  <c r="M15" i="49"/>
  <c r="U15" i="49" s="1"/>
  <c r="M21" i="49"/>
  <c r="U21" i="49" s="1"/>
  <c r="O5" i="49"/>
  <c r="P5" i="49" s="1"/>
  <c r="O6" i="49"/>
  <c r="P6" i="49" s="1"/>
  <c r="O7" i="49"/>
  <c r="P7" i="49" s="1"/>
  <c r="M9" i="50"/>
  <c r="U9" i="50" s="1"/>
  <c r="M15" i="50"/>
  <c r="U15" i="50" s="1"/>
  <c r="M21" i="50"/>
  <c r="U21" i="50" s="1"/>
  <c r="O9" i="50"/>
  <c r="P9" i="50" s="1"/>
  <c r="AE3" i="51"/>
  <c r="Q8" i="51"/>
  <c r="Q18" i="51"/>
  <c r="P19" i="51"/>
  <c r="V10" i="52"/>
  <c r="V8" i="52"/>
  <c r="Q9" i="53"/>
  <c r="Q12" i="53"/>
  <c r="M20" i="54"/>
  <c r="U20" i="54" s="1"/>
  <c r="M14" i="54"/>
  <c r="U14" i="54" s="1"/>
  <c r="M8" i="54"/>
  <c r="U8" i="54" s="1"/>
  <c r="M19" i="54"/>
  <c r="U19" i="54" s="1"/>
  <c r="M13" i="54"/>
  <c r="U13" i="54" s="1"/>
  <c r="M7" i="54"/>
  <c r="U7" i="54" s="1"/>
  <c r="M18" i="54"/>
  <c r="U18" i="54" s="1"/>
  <c r="M12" i="54"/>
  <c r="U12" i="54" s="1"/>
  <c r="M6" i="54"/>
  <c r="U6" i="54" s="1"/>
  <c r="M23" i="54"/>
  <c r="U23" i="54" s="1"/>
  <c r="M17" i="54"/>
  <c r="U17" i="54" s="1"/>
  <c r="M11" i="54"/>
  <c r="U11" i="54" s="1"/>
  <c r="M5" i="54"/>
  <c r="U5" i="54" s="1"/>
  <c r="M21" i="54"/>
  <c r="U21" i="54" s="1"/>
  <c r="H6" i="54"/>
  <c r="I6" i="54" s="1"/>
  <c r="J6" i="54" s="1"/>
  <c r="H12" i="54"/>
  <c r="I12" i="54" s="1"/>
  <c r="J12" i="54" s="1"/>
  <c r="H14" i="54"/>
  <c r="I14" i="54" s="1"/>
  <c r="J14" i="54" s="1"/>
  <c r="H16" i="54"/>
  <c r="I16" i="54" s="1"/>
  <c r="J16" i="54" s="1"/>
  <c r="H6" i="56"/>
  <c r="H15" i="56"/>
  <c r="H21" i="56"/>
  <c r="H16" i="57"/>
  <c r="I16" i="57" s="1"/>
  <c r="J16" i="57" s="1"/>
  <c r="H13" i="59"/>
  <c r="M4" i="49"/>
  <c r="U4" i="49" s="1"/>
  <c r="X4" i="49" s="1"/>
  <c r="M10" i="49"/>
  <c r="U10" i="49" s="1"/>
  <c r="M16" i="49"/>
  <c r="U16" i="49" s="1"/>
  <c r="O3" i="50"/>
  <c r="M4" i="50"/>
  <c r="U4" i="50" s="1"/>
  <c r="X4" i="50" s="1"/>
  <c r="M10" i="50"/>
  <c r="U10" i="50" s="1"/>
  <c r="M16" i="50"/>
  <c r="U16" i="50" s="1"/>
  <c r="M5" i="51"/>
  <c r="U5" i="51" s="1"/>
  <c r="M11" i="51"/>
  <c r="U11" i="51" s="1"/>
  <c r="M17" i="51"/>
  <c r="U17" i="51" s="1"/>
  <c r="O5" i="51"/>
  <c r="P5" i="51" s="1"/>
  <c r="V5" i="51"/>
  <c r="R23" i="51"/>
  <c r="R22" i="51"/>
  <c r="R21" i="51"/>
  <c r="R20" i="51"/>
  <c r="R19" i="51"/>
  <c r="R18" i="51"/>
  <c r="R17" i="51"/>
  <c r="R16" i="51"/>
  <c r="R15" i="51"/>
  <c r="R14" i="51"/>
  <c r="R13" i="51"/>
  <c r="R8" i="51"/>
  <c r="Q9" i="51"/>
  <c r="O11" i="51"/>
  <c r="P11" i="51" s="1"/>
  <c r="V11" i="51"/>
  <c r="V16" i="51"/>
  <c r="M11" i="52"/>
  <c r="U11" i="52" s="1"/>
  <c r="M19" i="52"/>
  <c r="U19" i="52" s="1"/>
  <c r="Q5" i="52"/>
  <c r="R11" i="52"/>
  <c r="R5" i="52"/>
  <c r="Q10" i="52"/>
  <c r="AE3" i="53"/>
  <c r="Q6" i="53"/>
  <c r="V8" i="53"/>
  <c r="V11" i="53"/>
  <c r="Q13" i="53"/>
  <c r="Q16" i="53"/>
  <c r="Q19" i="53"/>
  <c r="Q21" i="53"/>
  <c r="M4" i="54"/>
  <c r="U4" i="54" s="1"/>
  <c r="X4" i="54" s="1"/>
  <c r="AH4" i="54" s="1"/>
  <c r="M22" i="54"/>
  <c r="U22" i="54" s="1"/>
  <c r="H5" i="54"/>
  <c r="I5" i="54" s="1"/>
  <c r="J5" i="54" s="1"/>
  <c r="H17" i="54"/>
  <c r="I17" i="54" s="1"/>
  <c r="J17" i="54" s="1"/>
  <c r="H20" i="54"/>
  <c r="I20" i="54" s="1"/>
  <c r="J20" i="54" s="1"/>
  <c r="H23" i="54"/>
  <c r="I23" i="54" s="1"/>
  <c r="J23" i="54" s="1"/>
  <c r="H4" i="55"/>
  <c r="H12" i="56"/>
  <c r="H18" i="56"/>
  <c r="M21" i="57"/>
  <c r="U21" i="57" s="1"/>
  <c r="O10" i="58"/>
  <c r="P10" i="58" s="1"/>
  <c r="O3" i="58"/>
  <c r="O8" i="58"/>
  <c r="P8" i="58" s="1"/>
  <c r="O21" i="58"/>
  <c r="P21" i="58" s="1"/>
  <c r="O18" i="58"/>
  <c r="P18" i="58" s="1"/>
  <c r="O15" i="58"/>
  <c r="P15" i="58" s="1"/>
  <c r="O12" i="58"/>
  <c r="P12" i="58" s="1"/>
  <c r="O11" i="58"/>
  <c r="P11" i="58" s="1"/>
  <c r="O7" i="58"/>
  <c r="P7" i="58" s="1"/>
  <c r="O6" i="58"/>
  <c r="P6" i="58" s="1"/>
  <c r="O5" i="58"/>
  <c r="P5" i="58" s="1"/>
  <c r="O23" i="58"/>
  <c r="P23" i="58" s="1"/>
  <c r="O20" i="58"/>
  <c r="P20" i="58" s="1"/>
  <c r="O17" i="58"/>
  <c r="P17" i="58" s="1"/>
  <c r="O14" i="58"/>
  <c r="P14" i="58" s="1"/>
  <c r="O9" i="58"/>
  <c r="P9" i="58" s="1"/>
  <c r="O22" i="58"/>
  <c r="P22" i="58" s="1"/>
  <c r="O19" i="58"/>
  <c r="P19" i="58" s="1"/>
  <c r="O16" i="58"/>
  <c r="P16" i="58" s="1"/>
  <c r="O13" i="58"/>
  <c r="P13" i="58" s="1"/>
  <c r="AF4" i="59"/>
  <c r="AE4" i="59"/>
  <c r="AG4" i="59"/>
  <c r="W5" i="59"/>
  <c r="Q11" i="55"/>
  <c r="Q21" i="55"/>
  <c r="M19" i="56"/>
  <c r="U19" i="56" s="1"/>
  <c r="M13" i="56"/>
  <c r="U13" i="56" s="1"/>
  <c r="M7" i="56"/>
  <c r="U7" i="56" s="1"/>
  <c r="M23" i="56"/>
  <c r="U23" i="56" s="1"/>
  <c r="M17" i="56"/>
  <c r="U17" i="56" s="1"/>
  <c r="M11" i="56"/>
  <c r="U11" i="56" s="1"/>
  <c r="M5" i="56"/>
  <c r="U5" i="56" s="1"/>
  <c r="M12" i="56"/>
  <c r="U12" i="56" s="1"/>
  <c r="M21" i="56"/>
  <c r="U21" i="56" s="1"/>
  <c r="H9" i="56"/>
  <c r="V11" i="56"/>
  <c r="V5" i="56"/>
  <c r="V15" i="56"/>
  <c r="V21" i="56"/>
  <c r="Y4" i="57"/>
  <c r="M22" i="58"/>
  <c r="U22" i="58" s="1"/>
  <c r="M16" i="58"/>
  <c r="U16" i="58" s="1"/>
  <c r="M10" i="58"/>
  <c r="U10" i="58" s="1"/>
  <c r="M4" i="58"/>
  <c r="U4" i="58" s="1"/>
  <c r="X4" i="58" s="1"/>
  <c r="M20" i="58"/>
  <c r="U20" i="58" s="1"/>
  <c r="M14" i="58"/>
  <c r="U14" i="58" s="1"/>
  <c r="M8" i="58"/>
  <c r="U8" i="58" s="1"/>
  <c r="M12" i="58"/>
  <c r="U12" i="58" s="1"/>
  <c r="M21" i="58"/>
  <c r="U21" i="58" s="1"/>
  <c r="H6" i="58"/>
  <c r="I6" i="58" s="1"/>
  <c r="J6" i="58" s="1"/>
  <c r="H7" i="58"/>
  <c r="I7" i="58" s="1"/>
  <c r="J7" i="58" s="1"/>
  <c r="Q5" i="59"/>
  <c r="H4" i="60"/>
  <c r="H8" i="60"/>
  <c r="H10" i="61"/>
  <c r="I10" i="61" s="1"/>
  <c r="J10" i="61" s="1"/>
  <c r="H11" i="61"/>
  <c r="I11" i="61" s="1"/>
  <c r="J11" i="61" s="1"/>
  <c r="Y4" i="62"/>
  <c r="O9" i="62"/>
  <c r="P9" i="62" s="1"/>
  <c r="O8" i="62"/>
  <c r="P8" i="62" s="1"/>
  <c r="O22" i="62"/>
  <c r="P22" i="62" s="1"/>
  <c r="O17" i="62"/>
  <c r="P17" i="62" s="1"/>
  <c r="O14" i="62"/>
  <c r="P14" i="62" s="1"/>
  <c r="O11" i="62"/>
  <c r="P11" i="62" s="1"/>
  <c r="O6" i="62"/>
  <c r="P6" i="62" s="1"/>
  <c r="O10" i="62"/>
  <c r="P10" i="62" s="1"/>
  <c r="O20" i="62"/>
  <c r="P20" i="62" s="1"/>
  <c r="O16" i="62"/>
  <c r="P16" i="62" s="1"/>
  <c r="H18" i="63"/>
  <c r="H12" i="66"/>
  <c r="I12" i="66" s="1"/>
  <c r="J12" i="66" s="1"/>
  <c r="V23" i="68"/>
  <c r="V22" i="68"/>
  <c r="V21" i="68"/>
  <c r="V20" i="68"/>
  <c r="V19" i="68"/>
  <c r="V18" i="68"/>
  <c r="V17" i="68"/>
  <c r="V16" i="68"/>
  <c r="V15" i="68"/>
  <c r="V14" i="68"/>
  <c r="V13" i="68"/>
  <c r="V12" i="68"/>
  <c r="V7" i="68"/>
  <c r="V6" i="68"/>
  <c r="V9" i="68"/>
  <c r="V5" i="68"/>
  <c r="V8" i="68"/>
  <c r="V11" i="68"/>
  <c r="V4" i="68"/>
  <c r="Y4" i="68" s="1"/>
  <c r="Z4" i="68" s="1"/>
  <c r="V10" i="68"/>
  <c r="Q8" i="58"/>
  <c r="Q23" i="58"/>
  <c r="Q22" i="58"/>
  <c r="Q21" i="58"/>
  <c r="Q20" i="58"/>
  <c r="Q19" i="58"/>
  <c r="Q18" i="58"/>
  <c r="Q17" i="58"/>
  <c r="Q16" i="58"/>
  <c r="Q15" i="58"/>
  <c r="Q14" i="58"/>
  <c r="Q13" i="58"/>
  <c r="Q12" i="58"/>
  <c r="Q7" i="58"/>
  <c r="Q6" i="58"/>
  <c r="H12" i="58"/>
  <c r="I12" i="58" s="1"/>
  <c r="J12" i="58" s="1"/>
  <c r="H15" i="58"/>
  <c r="I15" i="58" s="1"/>
  <c r="J15" i="58" s="1"/>
  <c r="H18" i="58"/>
  <c r="I18" i="58" s="1"/>
  <c r="J18" i="58" s="1"/>
  <c r="H21" i="58"/>
  <c r="I21" i="58" s="1"/>
  <c r="J21" i="58" s="1"/>
  <c r="Q9" i="59"/>
  <c r="Q8" i="59"/>
  <c r="Q14" i="59"/>
  <c r="Q15" i="59"/>
  <c r="Q16" i="59"/>
  <c r="Q17" i="59"/>
  <c r="Q18" i="59"/>
  <c r="Q19" i="59"/>
  <c r="Q20" i="59"/>
  <c r="Q21" i="59"/>
  <c r="Q22" i="59"/>
  <c r="Q23" i="59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11" i="60"/>
  <c r="P11" i="60" s="1"/>
  <c r="O5" i="60"/>
  <c r="P5" i="60" s="1"/>
  <c r="O10" i="60"/>
  <c r="P10" i="60" s="1"/>
  <c r="O3" i="60"/>
  <c r="O9" i="60"/>
  <c r="P9" i="60" s="1"/>
  <c r="H13" i="61"/>
  <c r="I13" i="61" s="1"/>
  <c r="J13" i="61" s="1"/>
  <c r="H22" i="61"/>
  <c r="I22" i="61" s="1"/>
  <c r="J22" i="61" s="1"/>
  <c r="P3" i="62"/>
  <c r="AF3" i="62" s="1"/>
  <c r="AO3" i="62" s="1"/>
  <c r="AE3" i="62"/>
  <c r="H12" i="62"/>
  <c r="I12" i="62" s="1"/>
  <c r="J12" i="62" s="1"/>
  <c r="H21" i="62"/>
  <c r="I21" i="62" s="1"/>
  <c r="J21" i="62" s="1"/>
  <c r="H4" i="65"/>
  <c r="I4" i="65" s="1"/>
  <c r="J4" i="65" s="1"/>
  <c r="K4" i="65" s="1"/>
  <c r="H9" i="68"/>
  <c r="M9" i="53"/>
  <c r="U9" i="53" s="1"/>
  <c r="M15" i="53"/>
  <c r="U15" i="53" s="1"/>
  <c r="M21" i="53"/>
  <c r="U21" i="53" s="1"/>
  <c r="R23" i="54"/>
  <c r="R22" i="54"/>
  <c r="R21" i="54"/>
  <c r="R20" i="54"/>
  <c r="R19" i="54"/>
  <c r="R18" i="54"/>
  <c r="R17" i="54"/>
  <c r="R8" i="54"/>
  <c r="Q9" i="54"/>
  <c r="M9" i="55"/>
  <c r="U9" i="55" s="1"/>
  <c r="R8" i="55"/>
  <c r="R12" i="55"/>
  <c r="R13" i="55"/>
  <c r="R14" i="55"/>
  <c r="R15" i="55"/>
  <c r="R16" i="55"/>
  <c r="Q17" i="55"/>
  <c r="R22" i="55"/>
  <c r="Q23" i="55"/>
  <c r="O11" i="56"/>
  <c r="P11" i="56" s="1"/>
  <c r="O5" i="56"/>
  <c r="P5" i="56" s="1"/>
  <c r="AE3" i="56"/>
  <c r="H4" i="56"/>
  <c r="M6" i="56"/>
  <c r="U6" i="56" s="1"/>
  <c r="M15" i="56"/>
  <c r="U15" i="56" s="1"/>
  <c r="V9" i="56"/>
  <c r="O15" i="56"/>
  <c r="P15" i="56" s="1"/>
  <c r="V17" i="56"/>
  <c r="O21" i="56"/>
  <c r="P21" i="56" s="1"/>
  <c r="V23" i="56"/>
  <c r="M6" i="58"/>
  <c r="U6" i="58" s="1"/>
  <c r="M15" i="58"/>
  <c r="U15" i="58" s="1"/>
  <c r="R4" i="58"/>
  <c r="V6" i="58"/>
  <c r="V7" i="58"/>
  <c r="R8" i="58"/>
  <c r="R13" i="58"/>
  <c r="R16" i="58"/>
  <c r="R19" i="58"/>
  <c r="R22" i="58"/>
  <c r="H4" i="59"/>
  <c r="H8" i="59"/>
  <c r="Q10" i="59"/>
  <c r="Q12" i="59"/>
  <c r="H4" i="61"/>
  <c r="I4" i="61" s="1"/>
  <c r="J4" i="61" s="1"/>
  <c r="K4" i="61" s="1"/>
  <c r="H14" i="62"/>
  <c r="I14" i="62" s="1"/>
  <c r="J14" i="62" s="1"/>
  <c r="H15" i="62"/>
  <c r="I15" i="62" s="1"/>
  <c r="J15" i="62" s="1"/>
  <c r="H17" i="62"/>
  <c r="I17" i="62" s="1"/>
  <c r="J17" i="62" s="1"/>
  <c r="H18" i="62"/>
  <c r="I18" i="62" s="1"/>
  <c r="J18" i="62" s="1"/>
  <c r="H22" i="62"/>
  <c r="I22" i="62" s="1"/>
  <c r="J22" i="62" s="1"/>
  <c r="H15" i="63"/>
  <c r="H11" i="66"/>
  <c r="I11" i="66" s="1"/>
  <c r="J11" i="66" s="1"/>
  <c r="H23" i="66"/>
  <c r="I23" i="66" s="1"/>
  <c r="J23" i="66" s="1"/>
  <c r="H7" i="67"/>
  <c r="H4" i="68"/>
  <c r="H5" i="69"/>
  <c r="I5" i="69" s="1"/>
  <c r="J5" i="69" s="1"/>
  <c r="M22" i="55"/>
  <c r="U22" i="55" s="1"/>
  <c r="M16" i="55"/>
  <c r="U16" i="55" s="1"/>
  <c r="M10" i="55"/>
  <c r="U10" i="55" s="1"/>
  <c r="M4" i="55"/>
  <c r="U4" i="55" s="1"/>
  <c r="X4" i="55" s="1"/>
  <c r="M11" i="55"/>
  <c r="U11" i="55" s="1"/>
  <c r="M18" i="55"/>
  <c r="U18" i="55" s="1"/>
  <c r="Q9" i="55"/>
  <c r="V23" i="55"/>
  <c r="V22" i="55"/>
  <c r="V21" i="55"/>
  <c r="V20" i="55"/>
  <c r="V19" i="55"/>
  <c r="V18" i="55"/>
  <c r="V17" i="55"/>
  <c r="V16" i="55"/>
  <c r="V10" i="55"/>
  <c r="V11" i="55"/>
  <c r="Q18" i="55"/>
  <c r="M8" i="56"/>
  <c r="U8" i="56" s="1"/>
  <c r="M16" i="56"/>
  <c r="U16" i="56" s="1"/>
  <c r="V12" i="56"/>
  <c r="V18" i="56"/>
  <c r="P22" i="56"/>
  <c r="O7" i="57"/>
  <c r="P7" i="57" s="1"/>
  <c r="H11" i="57"/>
  <c r="I11" i="57" s="1"/>
  <c r="J11" i="57" s="1"/>
  <c r="O12" i="57"/>
  <c r="P12" i="57" s="1"/>
  <c r="O15" i="57"/>
  <c r="P15" i="57" s="1"/>
  <c r="O18" i="57"/>
  <c r="P18" i="57" s="1"/>
  <c r="O21" i="57"/>
  <c r="P21" i="57" s="1"/>
  <c r="M7" i="58"/>
  <c r="U7" i="58" s="1"/>
  <c r="M17" i="58"/>
  <c r="U17" i="58" s="1"/>
  <c r="Q9" i="58"/>
  <c r="H13" i="58"/>
  <c r="I13" i="58" s="1"/>
  <c r="J13" i="58" s="1"/>
  <c r="H16" i="58"/>
  <c r="I16" i="58" s="1"/>
  <c r="J16" i="58" s="1"/>
  <c r="H19" i="58"/>
  <c r="I19" i="58" s="1"/>
  <c r="J19" i="58" s="1"/>
  <c r="H22" i="58"/>
  <c r="I22" i="58" s="1"/>
  <c r="J22" i="58" s="1"/>
  <c r="Q11" i="59"/>
  <c r="M18" i="60"/>
  <c r="U18" i="60" s="1"/>
  <c r="M12" i="60"/>
  <c r="U12" i="60" s="1"/>
  <c r="M6" i="60"/>
  <c r="U6" i="60" s="1"/>
  <c r="M23" i="60"/>
  <c r="U23" i="60" s="1"/>
  <c r="M17" i="60"/>
  <c r="U17" i="60" s="1"/>
  <c r="M11" i="60"/>
  <c r="U11" i="60" s="1"/>
  <c r="M5" i="60"/>
  <c r="U5" i="60" s="1"/>
  <c r="M22" i="60"/>
  <c r="U22" i="60" s="1"/>
  <c r="M16" i="60"/>
  <c r="U16" i="60" s="1"/>
  <c r="M10" i="60"/>
  <c r="U10" i="60" s="1"/>
  <c r="M4" i="60"/>
  <c r="U4" i="60" s="1"/>
  <c r="X4" i="60" s="1"/>
  <c r="M21" i="60"/>
  <c r="U21" i="60" s="1"/>
  <c r="M9" i="60"/>
  <c r="U9" i="60" s="1"/>
  <c r="M14" i="60"/>
  <c r="U14" i="60" s="1"/>
  <c r="M20" i="60"/>
  <c r="U20" i="60" s="1"/>
  <c r="O8" i="60"/>
  <c r="P8" i="60" s="1"/>
  <c r="V23" i="60"/>
  <c r="V22" i="60"/>
  <c r="V21" i="60"/>
  <c r="V20" i="60"/>
  <c r="V19" i="60"/>
  <c r="V18" i="60"/>
  <c r="V17" i="60"/>
  <c r="V16" i="60"/>
  <c r="V15" i="60"/>
  <c r="V14" i="60"/>
  <c r="V13" i="60"/>
  <c r="V12" i="60"/>
  <c r="V7" i="60"/>
  <c r="V6" i="60"/>
  <c r="V11" i="60"/>
  <c r="V5" i="60"/>
  <c r="V10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7" i="61"/>
  <c r="P7" i="61" s="1"/>
  <c r="O6" i="61"/>
  <c r="P6" i="61" s="1"/>
  <c r="O5" i="61"/>
  <c r="P5" i="61" s="1"/>
  <c r="O10" i="61"/>
  <c r="P10" i="61" s="1"/>
  <c r="O3" i="61"/>
  <c r="H5" i="61"/>
  <c r="I5" i="61" s="1"/>
  <c r="J5" i="61" s="1"/>
  <c r="H19" i="61"/>
  <c r="I19" i="61" s="1"/>
  <c r="J19" i="61" s="1"/>
  <c r="H11" i="62"/>
  <c r="I11" i="62" s="1"/>
  <c r="J11" i="62" s="1"/>
  <c r="O12" i="62"/>
  <c r="P12" i="62" s="1"/>
  <c r="O21" i="62"/>
  <c r="P21" i="62" s="1"/>
  <c r="O11" i="63"/>
  <c r="P11" i="63" s="1"/>
  <c r="O5" i="63"/>
  <c r="P5" i="63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9" i="64"/>
  <c r="H20" i="66"/>
  <c r="I20" i="66" s="1"/>
  <c r="J20" i="66" s="1"/>
  <c r="H21" i="66"/>
  <c r="I21" i="66" s="1"/>
  <c r="J21" i="66" s="1"/>
  <c r="R9" i="68"/>
  <c r="R4" i="68"/>
  <c r="R22" i="68"/>
  <c r="R16" i="68"/>
  <c r="R11" i="68"/>
  <c r="R7" i="68"/>
  <c r="R21" i="68"/>
  <c r="R15" i="68"/>
  <c r="R6" i="68"/>
  <c r="R20" i="68"/>
  <c r="R14" i="68"/>
  <c r="R10" i="68"/>
  <c r="R19" i="68"/>
  <c r="R13" i="68"/>
  <c r="R8" i="68"/>
  <c r="R5" i="68"/>
  <c r="R3" i="68"/>
  <c r="R23" i="68"/>
  <c r="R17" i="68"/>
  <c r="R12" i="68"/>
  <c r="M5" i="53"/>
  <c r="U5" i="53" s="1"/>
  <c r="M11" i="53"/>
  <c r="U11" i="53" s="1"/>
  <c r="M17" i="53"/>
  <c r="U17" i="53" s="1"/>
  <c r="AH3" i="54"/>
  <c r="AQ3" i="54" s="1"/>
  <c r="R10" i="54"/>
  <c r="M5" i="55"/>
  <c r="U5" i="55" s="1"/>
  <c r="M12" i="55"/>
  <c r="U12" i="55" s="1"/>
  <c r="M19" i="55"/>
  <c r="U19" i="55" s="1"/>
  <c r="R9" i="55"/>
  <c r="V12" i="55"/>
  <c r="V13" i="55"/>
  <c r="V14" i="55"/>
  <c r="V15" i="55"/>
  <c r="Q19" i="55"/>
  <c r="M9" i="56"/>
  <c r="U9" i="56" s="1"/>
  <c r="M18" i="56"/>
  <c r="U18" i="56" s="1"/>
  <c r="V4" i="56"/>
  <c r="Y4" i="56" s="1"/>
  <c r="V6" i="56"/>
  <c r="O9" i="56"/>
  <c r="P9" i="56" s="1"/>
  <c r="V13" i="56"/>
  <c r="O17" i="56"/>
  <c r="P17" i="56" s="1"/>
  <c r="V19" i="56"/>
  <c r="O23" i="56"/>
  <c r="P23" i="56" s="1"/>
  <c r="M9" i="58"/>
  <c r="U9" i="58" s="1"/>
  <c r="M18" i="58"/>
  <c r="U18" i="58" s="1"/>
  <c r="R9" i="58"/>
  <c r="V10" i="58"/>
  <c r="V8" i="58"/>
  <c r="V22" i="58"/>
  <c r="V21" i="58"/>
  <c r="V20" i="58"/>
  <c r="V19" i="58"/>
  <c r="V18" i="58"/>
  <c r="V17" i="58"/>
  <c r="V16" i="58"/>
  <c r="V15" i="58"/>
  <c r="V14" i="58"/>
  <c r="V13" i="58"/>
  <c r="V12" i="58"/>
  <c r="R14" i="58"/>
  <c r="R17" i="58"/>
  <c r="H14" i="59"/>
  <c r="H15" i="59"/>
  <c r="H16" i="59"/>
  <c r="H17" i="59"/>
  <c r="H18" i="59"/>
  <c r="H19" i="59"/>
  <c r="H20" i="59"/>
  <c r="H21" i="59"/>
  <c r="H22" i="59"/>
  <c r="H23" i="59"/>
  <c r="M7" i="60"/>
  <c r="U7" i="60" s="1"/>
  <c r="H10" i="60"/>
  <c r="H6" i="62"/>
  <c r="I6" i="62" s="1"/>
  <c r="J6" i="62" s="1"/>
  <c r="H7" i="62"/>
  <c r="I7" i="62" s="1"/>
  <c r="J7" i="62" s="1"/>
  <c r="O15" i="62"/>
  <c r="P15" i="62" s="1"/>
  <c r="O18" i="62"/>
  <c r="P18" i="62" s="1"/>
  <c r="O23" i="62"/>
  <c r="P23" i="62" s="1"/>
  <c r="H6" i="63"/>
  <c r="Q9" i="63"/>
  <c r="Q8" i="63"/>
  <c r="Q23" i="63"/>
  <c r="Q22" i="63"/>
  <c r="Q21" i="63"/>
  <c r="Q20" i="63"/>
  <c r="Q19" i="63"/>
  <c r="Q18" i="63"/>
  <c r="Q17" i="63"/>
  <c r="Q16" i="63"/>
  <c r="Q15" i="63"/>
  <c r="Q14" i="63"/>
  <c r="Q13" i="63"/>
  <c r="Q12" i="63"/>
  <c r="Q7" i="63"/>
  <c r="Q6" i="63"/>
  <c r="Q10" i="63"/>
  <c r="H12" i="63"/>
  <c r="H21" i="63"/>
  <c r="O8" i="65"/>
  <c r="P8" i="65" s="1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9" i="65"/>
  <c r="P9" i="65" s="1"/>
  <c r="O10" i="65"/>
  <c r="P10" i="65" s="1"/>
  <c r="H10" i="65"/>
  <c r="I10" i="65" s="1"/>
  <c r="J10" i="65" s="1"/>
  <c r="H11" i="65"/>
  <c r="I11" i="65" s="1"/>
  <c r="J11" i="65" s="1"/>
  <c r="H5" i="66"/>
  <c r="I5" i="66" s="1"/>
  <c r="J5" i="66" s="1"/>
  <c r="H17" i="66"/>
  <c r="I17" i="66" s="1"/>
  <c r="J17" i="66" s="1"/>
  <c r="H18" i="66"/>
  <c r="I18" i="66" s="1"/>
  <c r="J18" i="66" s="1"/>
  <c r="M6" i="55"/>
  <c r="U6" i="55" s="1"/>
  <c r="M13" i="55"/>
  <c r="U13" i="55" s="1"/>
  <c r="M20" i="55"/>
  <c r="U20" i="55" s="1"/>
  <c r="V4" i="55"/>
  <c r="Y4" i="55" s="1"/>
  <c r="Q5" i="55"/>
  <c r="V8" i="55"/>
  <c r="Q10" i="55"/>
  <c r="Q20" i="55"/>
  <c r="M10" i="56"/>
  <c r="U10" i="56" s="1"/>
  <c r="M20" i="56"/>
  <c r="U20" i="56" s="1"/>
  <c r="Z4" i="56"/>
  <c r="V7" i="56"/>
  <c r="V10" i="56"/>
  <c r="P12" i="56"/>
  <c r="V14" i="56"/>
  <c r="P18" i="56"/>
  <c r="V20" i="56"/>
  <c r="O5" i="57"/>
  <c r="P5" i="57" s="1"/>
  <c r="O10" i="57"/>
  <c r="P10" i="57" s="1"/>
  <c r="O13" i="57"/>
  <c r="P13" i="57" s="1"/>
  <c r="O16" i="57"/>
  <c r="P16" i="57" s="1"/>
  <c r="O19" i="57"/>
  <c r="P19" i="57" s="1"/>
  <c r="O22" i="57"/>
  <c r="P22" i="57" s="1"/>
  <c r="M11" i="58"/>
  <c r="U11" i="58" s="1"/>
  <c r="M19" i="58"/>
  <c r="U19" i="58" s="1"/>
  <c r="Q5" i="58"/>
  <c r="R23" i="58"/>
  <c r="R11" i="58"/>
  <c r="R5" i="58"/>
  <c r="Q10" i="58"/>
  <c r="H14" i="58"/>
  <c r="I14" i="58" s="1"/>
  <c r="J14" i="58" s="1"/>
  <c r="H17" i="58"/>
  <c r="I17" i="58" s="1"/>
  <c r="J17" i="58" s="1"/>
  <c r="H20" i="58"/>
  <c r="I20" i="58" s="1"/>
  <c r="J20" i="58" s="1"/>
  <c r="H23" i="58"/>
  <c r="I23" i="58" s="1"/>
  <c r="J23" i="58" s="1"/>
  <c r="Q13" i="59"/>
  <c r="H16" i="61"/>
  <c r="I16" i="61" s="1"/>
  <c r="J16" i="61" s="1"/>
  <c r="X4" i="62"/>
  <c r="AH4" i="62" s="1"/>
  <c r="O5" i="62"/>
  <c r="P5" i="62" s="1"/>
  <c r="O13" i="62"/>
  <c r="P13" i="62" s="1"/>
  <c r="H19" i="62"/>
  <c r="I19" i="62" s="1"/>
  <c r="J19" i="62" s="1"/>
  <c r="H8" i="63"/>
  <c r="H4" i="64"/>
  <c r="AH4" i="64"/>
  <c r="Z4" i="64"/>
  <c r="H7" i="66"/>
  <c r="I7" i="66" s="1"/>
  <c r="J7" i="66" s="1"/>
  <c r="O10" i="66"/>
  <c r="P10" i="66" s="1"/>
  <c r="O9" i="66"/>
  <c r="P9" i="66" s="1"/>
  <c r="O8" i="66"/>
  <c r="P8" i="66" s="1"/>
  <c r="O7" i="66"/>
  <c r="P7" i="66" s="1"/>
  <c r="O6" i="66"/>
  <c r="P6" i="66" s="1"/>
  <c r="O11" i="66"/>
  <c r="P11" i="66" s="1"/>
  <c r="O3" i="66"/>
  <c r="O21" i="66"/>
  <c r="P21" i="66" s="1"/>
  <c r="O18" i="66"/>
  <c r="P18" i="66" s="1"/>
  <c r="O15" i="66"/>
  <c r="P15" i="66" s="1"/>
  <c r="O12" i="66"/>
  <c r="P12" i="66" s="1"/>
  <c r="O5" i="66"/>
  <c r="P5" i="66" s="1"/>
  <c r="H14" i="66"/>
  <c r="I14" i="66" s="1"/>
  <c r="J14" i="66" s="1"/>
  <c r="H15" i="66"/>
  <c r="I15" i="66" s="1"/>
  <c r="J15" i="66" s="1"/>
  <c r="O20" i="66"/>
  <c r="P20" i="66" s="1"/>
  <c r="O22" i="66"/>
  <c r="P22" i="66" s="1"/>
  <c r="AN3" i="68"/>
  <c r="AH4" i="68"/>
  <c r="M19" i="69"/>
  <c r="U19" i="69" s="1"/>
  <c r="M13" i="69"/>
  <c r="U13" i="69" s="1"/>
  <c r="M7" i="69"/>
  <c r="U7" i="69" s="1"/>
  <c r="M22" i="69"/>
  <c r="U22" i="69" s="1"/>
  <c r="M15" i="69"/>
  <c r="U15" i="69" s="1"/>
  <c r="M8" i="69"/>
  <c r="U8" i="69" s="1"/>
  <c r="M21" i="69"/>
  <c r="U21" i="69" s="1"/>
  <c r="M14" i="69"/>
  <c r="U14" i="69" s="1"/>
  <c r="M6" i="69"/>
  <c r="U6" i="69" s="1"/>
  <c r="M20" i="69"/>
  <c r="U20" i="69" s="1"/>
  <c r="M12" i="69"/>
  <c r="U12" i="69" s="1"/>
  <c r="M5" i="69"/>
  <c r="U5" i="69" s="1"/>
  <c r="M18" i="69"/>
  <c r="U18" i="69" s="1"/>
  <c r="M11" i="69"/>
  <c r="U11" i="69" s="1"/>
  <c r="M4" i="69"/>
  <c r="U4" i="69" s="1"/>
  <c r="X4" i="69" s="1"/>
  <c r="AH4" i="69" s="1"/>
  <c r="M23" i="69"/>
  <c r="U23" i="69" s="1"/>
  <c r="M16" i="69"/>
  <c r="U16" i="69" s="1"/>
  <c r="M9" i="69"/>
  <c r="U9" i="69" s="1"/>
  <c r="M17" i="69"/>
  <c r="U17" i="69" s="1"/>
  <c r="Q6" i="60"/>
  <c r="H9" i="60"/>
  <c r="Q12" i="60"/>
  <c r="M4" i="61"/>
  <c r="U4" i="61" s="1"/>
  <c r="X4" i="61" s="1"/>
  <c r="AH4" i="61" s="1"/>
  <c r="AQ4" i="61" s="1"/>
  <c r="M16" i="61"/>
  <c r="U16" i="61" s="1"/>
  <c r="Y4" i="61"/>
  <c r="H7" i="61"/>
  <c r="I7" i="61" s="1"/>
  <c r="J7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7" i="61"/>
  <c r="V6" i="61"/>
  <c r="V5" i="6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R23" i="62"/>
  <c r="R22" i="62"/>
  <c r="R21" i="62"/>
  <c r="R20" i="62"/>
  <c r="R19" i="62"/>
  <c r="R18" i="62"/>
  <c r="R17" i="62"/>
  <c r="R16" i="62"/>
  <c r="R15" i="62"/>
  <c r="R14" i="62"/>
  <c r="R13" i="62"/>
  <c r="R12" i="62"/>
  <c r="R7" i="62"/>
  <c r="R6" i="62"/>
  <c r="R11" i="62"/>
  <c r="R5" i="62"/>
  <c r="R10" i="62"/>
  <c r="R3" i="62"/>
  <c r="H14" i="63"/>
  <c r="H17" i="63"/>
  <c r="H20" i="63"/>
  <c r="H23" i="63"/>
  <c r="H5" i="68"/>
  <c r="H8" i="68"/>
  <c r="H4" i="69"/>
  <c r="I4" i="69" s="1"/>
  <c r="J4" i="69" s="1"/>
  <c r="K4" i="69" s="1"/>
  <c r="H7" i="69"/>
  <c r="I7" i="69" s="1"/>
  <c r="J7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10" i="70"/>
  <c r="R4" i="70"/>
  <c r="R5" i="70"/>
  <c r="R9" i="70"/>
  <c r="R8" i="70"/>
  <c r="R3" i="70"/>
  <c r="H16" i="70"/>
  <c r="I16" i="70" s="1"/>
  <c r="J16" i="70" s="1"/>
  <c r="H22" i="70"/>
  <c r="I22" i="70" s="1"/>
  <c r="J22" i="70" s="1"/>
  <c r="H12" i="72"/>
  <c r="H13" i="72"/>
  <c r="H14" i="72"/>
  <c r="AH3" i="73"/>
  <c r="AQ3" i="73" s="1"/>
  <c r="H5" i="73"/>
  <c r="I5" i="73" s="1"/>
  <c r="J5" i="73" s="1"/>
  <c r="H8" i="75"/>
  <c r="I8" i="75" s="1"/>
  <c r="J8" i="75" s="1"/>
  <c r="AH4" i="70"/>
  <c r="Z4" i="70"/>
  <c r="H6" i="70"/>
  <c r="I6" i="70" s="1"/>
  <c r="J6" i="70" s="1"/>
  <c r="H17" i="70"/>
  <c r="I17" i="70" s="1"/>
  <c r="J17" i="70" s="1"/>
  <c r="H23" i="70"/>
  <c r="I23" i="70" s="1"/>
  <c r="J23" i="70" s="1"/>
  <c r="H7" i="72"/>
  <c r="H27" i="73"/>
  <c r="I27" i="73" s="1"/>
  <c r="J27" i="73" s="1"/>
  <c r="H45" i="73"/>
  <c r="I45" i="73" s="1"/>
  <c r="J45" i="73" s="1"/>
  <c r="H63" i="73"/>
  <c r="I63" i="73" s="1"/>
  <c r="J63" i="73" s="1"/>
  <c r="H87" i="73"/>
  <c r="I87" i="73" s="1"/>
  <c r="J87" i="73" s="1"/>
  <c r="R79" i="75"/>
  <c r="R78" i="75"/>
  <c r="R70" i="75"/>
  <c r="R69" i="75"/>
  <c r="R61" i="75"/>
  <c r="R60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R71" i="75"/>
  <c r="R62" i="75"/>
  <c r="R11" i="75"/>
  <c r="R5" i="75"/>
  <c r="R3" i="75"/>
  <c r="R73" i="75"/>
  <c r="R72" i="75"/>
  <c r="R64" i="75"/>
  <c r="R63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77" i="75"/>
  <c r="R68" i="75"/>
  <c r="R59" i="75"/>
  <c r="R57" i="75"/>
  <c r="R9" i="75"/>
  <c r="R58" i="75"/>
  <c r="R52" i="75"/>
  <c r="R43" i="75"/>
  <c r="R22" i="75"/>
  <c r="R75" i="75"/>
  <c r="R65" i="75"/>
  <c r="R28" i="75"/>
  <c r="R13" i="75"/>
  <c r="R67" i="75"/>
  <c r="R49" i="75"/>
  <c r="R34" i="75"/>
  <c r="R19" i="75"/>
  <c r="R74" i="75"/>
  <c r="R40" i="75"/>
  <c r="R25" i="75"/>
  <c r="R66" i="75"/>
  <c r="R37" i="75"/>
  <c r="R16" i="75"/>
  <c r="R7" i="75"/>
  <c r="R8" i="75"/>
  <c r="H33" i="75"/>
  <c r="I33" i="75" s="1"/>
  <c r="J33" i="75" s="1"/>
  <c r="H55" i="75"/>
  <c r="I55" i="75" s="1"/>
  <c r="J55" i="75" s="1"/>
  <c r="AE3" i="76"/>
  <c r="P3" i="76"/>
  <c r="AF3" i="76" s="1"/>
  <c r="AO3" i="76" s="1"/>
  <c r="H36" i="76"/>
  <c r="I36" i="76" s="1"/>
  <c r="J36" i="76" s="1"/>
  <c r="H11" i="69"/>
  <c r="I11" i="69" s="1"/>
  <c r="J11" i="69" s="1"/>
  <c r="H12" i="70"/>
  <c r="I12" i="70" s="1"/>
  <c r="J12" i="70" s="1"/>
  <c r="H18" i="70"/>
  <c r="I18" i="70" s="1"/>
  <c r="J18" i="70" s="1"/>
  <c r="AH4" i="75"/>
  <c r="H48" i="75"/>
  <c r="I48" i="75" s="1"/>
  <c r="J48" i="75" s="1"/>
  <c r="R55" i="75"/>
  <c r="H79" i="75"/>
  <c r="I79" i="75" s="1"/>
  <c r="J79" i="75" s="1"/>
  <c r="H27" i="78"/>
  <c r="I27" i="78" s="1"/>
  <c r="J27" i="78" s="1"/>
  <c r="H13" i="70"/>
  <c r="I13" i="70" s="1"/>
  <c r="J13" i="70" s="1"/>
  <c r="H19" i="70"/>
  <c r="I19" i="70" s="1"/>
  <c r="J19" i="70" s="1"/>
  <c r="O10" i="71"/>
  <c r="P10" i="71" s="1"/>
  <c r="O3" i="71"/>
  <c r="O23" i="71"/>
  <c r="P23" i="71" s="1"/>
  <c r="O22" i="71"/>
  <c r="P22" i="71" s="1"/>
  <c r="O21" i="71"/>
  <c r="P21" i="71" s="1"/>
  <c r="O20" i="71"/>
  <c r="P20" i="71" s="1"/>
  <c r="O19" i="71"/>
  <c r="P19" i="71" s="1"/>
  <c r="O18" i="71"/>
  <c r="P18" i="71" s="1"/>
  <c r="O17" i="71"/>
  <c r="P17" i="71" s="1"/>
  <c r="O16" i="71"/>
  <c r="P16" i="71" s="1"/>
  <c r="O15" i="71"/>
  <c r="P15" i="71" s="1"/>
  <c r="O14" i="71"/>
  <c r="P14" i="71" s="1"/>
  <c r="O13" i="71"/>
  <c r="P13" i="71" s="1"/>
  <c r="O12" i="71"/>
  <c r="P12" i="71" s="1"/>
  <c r="O7" i="71"/>
  <c r="P7" i="71" s="1"/>
  <c r="O6" i="71"/>
  <c r="P6" i="71" s="1"/>
  <c r="O9" i="71"/>
  <c r="P9" i="71" s="1"/>
  <c r="O5" i="71"/>
  <c r="P5" i="71" s="1"/>
  <c r="O8" i="71"/>
  <c r="P8" i="71" s="1"/>
  <c r="H4" i="71"/>
  <c r="H21" i="73"/>
  <c r="I21" i="73" s="1"/>
  <c r="J21" i="73" s="1"/>
  <c r="H39" i="73"/>
  <c r="I39" i="73" s="1"/>
  <c r="J39" i="73" s="1"/>
  <c r="H57" i="73"/>
  <c r="I57" i="73" s="1"/>
  <c r="J57" i="73" s="1"/>
  <c r="H75" i="73"/>
  <c r="I75" i="73" s="1"/>
  <c r="J75" i="73" s="1"/>
  <c r="H7" i="74"/>
  <c r="I7" i="74" s="1"/>
  <c r="J7" i="74" s="1"/>
  <c r="AN3" i="75"/>
  <c r="H31" i="75"/>
  <c r="I31" i="75" s="1"/>
  <c r="J31" i="75" s="1"/>
  <c r="H39" i="76"/>
  <c r="I39" i="76" s="1"/>
  <c r="J39" i="76" s="1"/>
  <c r="Q10" i="60"/>
  <c r="Q9" i="60"/>
  <c r="Q8" i="60"/>
  <c r="Q16" i="60"/>
  <c r="Q22" i="60"/>
  <c r="H6" i="61"/>
  <c r="I6" i="61" s="1"/>
  <c r="J6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H20" i="62"/>
  <c r="I20" i="62" s="1"/>
  <c r="J20" i="62" s="1"/>
  <c r="H7" i="63"/>
  <c r="H13" i="63"/>
  <c r="H16" i="63"/>
  <c r="H19" i="63"/>
  <c r="H22" i="63"/>
  <c r="M19" i="65"/>
  <c r="U19" i="65" s="1"/>
  <c r="M13" i="65"/>
  <c r="U13" i="65" s="1"/>
  <c r="M7" i="65"/>
  <c r="U7" i="65" s="1"/>
  <c r="M18" i="65"/>
  <c r="U18" i="65" s="1"/>
  <c r="M12" i="65"/>
  <c r="U12" i="65" s="1"/>
  <c r="M6" i="65"/>
  <c r="U6" i="65" s="1"/>
  <c r="M23" i="65"/>
  <c r="U23" i="65" s="1"/>
  <c r="M17" i="65"/>
  <c r="U17" i="65" s="1"/>
  <c r="M11" i="65"/>
  <c r="U11" i="65" s="1"/>
  <c r="M5" i="65"/>
  <c r="U5" i="65" s="1"/>
  <c r="M22" i="65"/>
  <c r="U22" i="65" s="1"/>
  <c r="M16" i="65"/>
  <c r="U16" i="65" s="1"/>
  <c r="M10" i="65"/>
  <c r="U10" i="65" s="1"/>
  <c r="M4" i="65"/>
  <c r="U4" i="65" s="1"/>
  <c r="X4" i="65" s="1"/>
  <c r="M20" i="65"/>
  <c r="U20" i="65" s="1"/>
  <c r="M14" i="65"/>
  <c r="U14" i="65" s="1"/>
  <c r="M8" i="65"/>
  <c r="U8" i="65" s="1"/>
  <c r="H9" i="65"/>
  <c r="I9" i="65" s="1"/>
  <c r="J9" i="65" s="1"/>
  <c r="R7" i="66"/>
  <c r="R6" i="66"/>
  <c r="R23" i="66"/>
  <c r="R22" i="66"/>
  <c r="R21" i="66"/>
  <c r="R20" i="66"/>
  <c r="R19" i="66"/>
  <c r="R18" i="66"/>
  <c r="R17" i="66"/>
  <c r="R16" i="66"/>
  <c r="R15" i="66"/>
  <c r="R14" i="66"/>
  <c r="R13" i="66"/>
  <c r="R12" i="66"/>
  <c r="R8" i="66"/>
  <c r="R5" i="66"/>
  <c r="R11" i="66"/>
  <c r="R3" i="66"/>
  <c r="R10" i="66"/>
  <c r="R4" i="66"/>
  <c r="R9" i="66"/>
  <c r="H6" i="67"/>
  <c r="H6" i="69"/>
  <c r="I6" i="69" s="1"/>
  <c r="J6" i="69" s="1"/>
  <c r="O8" i="69"/>
  <c r="P8" i="69" s="1"/>
  <c r="O11" i="69"/>
  <c r="P11" i="69" s="1"/>
  <c r="O10" i="69"/>
  <c r="P10" i="69" s="1"/>
  <c r="O9" i="69"/>
  <c r="P9" i="69" s="1"/>
  <c r="O7" i="69"/>
  <c r="P7" i="69" s="1"/>
  <c r="O6" i="69"/>
  <c r="P6" i="69" s="1"/>
  <c r="O5" i="69"/>
  <c r="P5" i="69" s="1"/>
  <c r="O3" i="69"/>
  <c r="O13" i="69"/>
  <c r="P13" i="69" s="1"/>
  <c r="O15" i="69"/>
  <c r="P15" i="69" s="1"/>
  <c r="O17" i="69"/>
  <c r="P17" i="69" s="1"/>
  <c r="O19" i="69"/>
  <c r="P19" i="69" s="1"/>
  <c r="O21" i="69"/>
  <c r="P21" i="69" s="1"/>
  <c r="O23" i="69"/>
  <c r="P23" i="69" s="1"/>
  <c r="H5" i="70"/>
  <c r="I5" i="70" s="1"/>
  <c r="J5" i="70" s="1"/>
  <c r="H14" i="70"/>
  <c r="I14" i="70" s="1"/>
  <c r="J14" i="70" s="1"/>
  <c r="H20" i="70"/>
  <c r="I20" i="70" s="1"/>
  <c r="J20" i="70" s="1"/>
  <c r="H11" i="71"/>
  <c r="H4" i="72"/>
  <c r="H18" i="72"/>
  <c r="H19" i="72"/>
  <c r="H20" i="72"/>
  <c r="H4" i="73"/>
  <c r="I4" i="73" s="1"/>
  <c r="J4" i="73" s="1"/>
  <c r="K4" i="73" s="1"/>
  <c r="K5" i="73" s="1"/>
  <c r="K6" i="73" s="1"/>
  <c r="K7" i="73" s="1"/>
  <c r="K8" i="73" s="1"/>
  <c r="K9" i="73" s="1"/>
  <c r="K10" i="73" s="1"/>
  <c r="K11" i="73" s="1"/>
  <c r="H12" i="75"/>
  <c r="I12" i="75" s="1"/>
  <c r="J12" i="75" s="1"/>
  <c r="R31" i="75"/>
  <c r="H34" i="75"/>
  <c r="I34" i="75" s="1"/>
  <c r="J34" i="75" s="1"/>
  <c r="H46" i="75"/>
  <c r="I46" i="75" s="1"/>
  <c r="J46" i="75" s="1"/>
  <c r="M19" i="61"/>
  <c r="U19" i="61" s="1"/>
  <c r="M13" i="61"/>
  <c r="U13" i="61" s="1"/>
  <c r="M7" i="61"/>
  <c r="U7" i="61" s="1"/>
  <c r="M18" i="61"/>
  <c r="U18" i="61" s="1"/>
  <c r="M12" i="61"/>
  <c r="U12" i="61" s="1"/>
  <c r="M6" i="61"/>
  <c r="U6" i="61" s="1"/>
  <c r="M23" i="61"/>
  <c r="U23" i="61" s="1"/>
  <c r="M17" i="61"/>
  <c r="U17" i="61" s="1"/>
  <c r="M11" i="61"/>
  <c r="U11" i="61" s="1"/>
  <c r="M5" i="61"/>
  <c r="U5" i="61" s="1"/>
  <c r="M15" i="61"/>
  <c r="U15" i="61" s="1"/>
  <c r="H5" i="62"/>
  <c r="I5" i="62" s="1"/>
  <c r="J5" i="62" s="1"/>
  <c r="H13" i="62"/>
  <c r="I13" i="62" s="1"/>
  <c r="J13" i="62" s="1"/>
  <c r="H16" i="62"/>
  <c r="I16" i="62" s="1"/>
  <c r="J16" i="62" s="1"/>
  <c r="H23" i="62"/>
  <c r="I23" i="62" s="1"/>
  <c r="J23" i="62" s="1"/>
  <c r="H8" i="64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7" i="70"/>
  <c r="I7" i="70" s="1"/>
  <c r="J7" i="70" s="1"/>
  <c r="H15" i="70"/>
  <c r="I15" i="70" s="1"/>
  <c r="J15" i="70" s="1"/>
  <c r="H21" i="70"/>
  <c r="I21" i="70" s="1"/>
  <c r="J21" i="70" s="1"/>
  <c r="H15" i="73"/>
  <c r="I15" i="73" s="1"/>
  <c r="J15" i="73" s="1"/>
  <c r="H33" i="73"/>
  <c r="I33" i="73" s="1"/>
  <c r="J33" i="73" s="1"/>
  <c r="H51" i="73"/>
  <c r="I51" i="73" s="1"/>
  <c r="J51" i="73" s="1"/>
  <c r="H69" i="73"/>
  <c r="I69" i="73" s="1"/>
  <c r="J69" i="73" s="1"/>
  <c r="H81" i="73"/>
  <c r="I81" i="73" s="1"/>
  <c r="J81" i="73" s="1"/>
  <c r="H96" i="73"/>
  <c r="I96" i="73" s="1"/>
  <c r="J96" i="73" s="1"/>
  <c r="H19" i="75"/>
  <c r="I19" i="75" s="1"/>
  <c r="J19" i="75" s="1"/>
  <c r="R46" i="75"/>
  <c r="H49" i="75"/>
  <c r="I49" i="75" s="1"/>
  <c r="J49" i="75" s="1"/>
  <c r="R76" i="75"/>
  <c r="H10" i="76"/>
  <c r="I10" i="76" s="1"/>
  <c r="J10" i="76" s="1"/>
  <c r="H42" i="76"/>
  <c r="I42" i="76" s="1"/>
  <c r="J42" i="76" s="1"/>
  <c r="H14" i="77"/>
  <c r="I14" i="77" s="1"/>
  <c r="J14" i="77" s="1"/>
  <c r="H18" i="78"/>
  <c r="I18" i="78" s="1"/>
  <c r="J18" i="78" s="1"/>
  <c r="R9" i="63"/>
  <c r="AH3" i="64"/>
  <c r="AQ3" i="64" s="1"/>
  <c r="Q11" i="64"/>
  <c r="M4" i="66"/>
  <c r="U4" i="66" s="1"/>
  <c r="X4" i="66" s="1"/>
  <c r="AH4" i="66" s="1"/>
  <c r="M10" i="66"/>
  <c r="U10" i="66" s="1"/>
  <c r="M16" i="66"/>
  <c r="U16" i="66" s="1"/>
  <c r="M22" i="66"/>
  <c r="U22" i="66" s="1"/>
  <c r="V12" i="66"/>
  <c r="V13" i="66"/>
  <c r="V14" i="66"/>
  <c r="V15" i="66"/>
  <c r="V16" i="66"/>
  <c r="V17" i="66"/>
  <c r="V18" i="66"/>
  <c r="V19" i="66"/>
  <c r="V20" i="66"/>
  <c r="V21" i="66"/>
  <c r="V22" i="66"/>
  <c r="V23" i="66"/>
  <c r="H4" i="67"/>
  <c r="M4" i="67"/>
  <c r="U4" i="67" s="1"/>
  <c r="X4" i="67" s="1"/>
  <c r="AH4" i="67" s="1"/>
  <c r="M12" i="67"/>
  <c r="U12" i="67" s="1"/>
  <c r="M19" i="67"/>
  <c r="U19" i="67" s="1"/>
  <c r="P3" i="68"/>
  <c r="AF3" i="68" s="1"/>
  <c r="AO3" i="68" s="1"/>
  <c r="M18" i="68"/>
  <c r="U18" i="68" s="1"/>
  <c r="M12" i="68"/>
  <c r="U12" i="68" s="1"/>
  <c r="M6" i="68"/>
  <c r="U6" i="68" s="1"/>
  <c r="M10" i="68"/>
  <c r="U10" i="68" s="1"/>
  <c r="M17" i="68"/>
  <c r="U17" i="68" s="1"/>
  <c r="P5" i="68"/>
  <c r="Q12" i="68"/>
  <c r="Q18" i="68"/>
  <c r="O9" i="70"/>
  <c r="P9" i="70" s="1"/>
  <c r="O11" i="70"/>
  <c r="P11" i="70" s="1"/>
  <c r="M5" i="71"/>
  <c r="U5" i="71" s="1"/>
  <c r="M14" i="71"/>
  <c r="U14" i="71" s="1"/>
  <c r="M23" i="71"/>
  <c r="U23" i="71" s="1"/>
  <c r="V10" i="71"/>
  <c r="V23" i="71"/>
  <c r="V22" i="71"/>
  <c r="V21" i="71"/>
  <c r="V20" i="71"/>
  <c r="V19" i="71"/>
  <c r="V18" i="71"/>
  <c r="V17" i="71"/>
  <c r="V16" i="71"/>
  <c r="V15" i="71"/>
  <c r="V14" i="71"/>
  <c r="V13" i="71"/>
  <c r="V12" i="71"/>
  <c r="V7" i="71"/>
  <c r="V6" i="71"/>
  <c r="R13" i="71"/>
  <c r="M6" i="72"/>
  <c r="U6" i="72" s="1"/>
  <c r="M18" i="72"/>
  <c r="U18" i="72" s="1"/>
  <c r="O8" i="72"/>
  <c r="P8" i="72" s="1"/>
  <c r="V11" i="72"/>
  <c r="V5" i="72"/>
  <c r="V10" i="72"/>
  <c r="O14" i="72"/>
  <c r="P14" i="72" s="1"/>
  <c r="V17" i="72"/>
  <c r="O20" i="72"/>
  <c r="P20" i="72" s="1"/>
  <c r="V23" i="72"/>
  <c r="H93" i="73"/>
  <c r="I93" i="73" s="1"/>
  <c r="J93" i="73" s="1"/>
  <c r="M8" i="74"/>
  <c r="U8" i="74" s="1"/>
  <c r="M26" i="74"/>
  <c r="U26" i="74" s="1"/>
  <c r="M44" i="74"/>
  <c r="U44" i="74" s="1"/>
  <c r="M62" i="74"/>
  <c r="U62" i="74" s="1"/>
  <c r="M80" i="74"/>
  <c r="U80" i="74" s="1"/>
  <c r="H18" i="74"/>
  <c r="I18" i="74" s="1"/>
  <c r="J18" i="74" s="1"/>
  <c r="H27" i="74"/>
  <c r="I27" i="74" s="1"/>
  <c r="J27" i="74" s="1"/>
  <c r="H36" i="74"/>
  <c r="I36" i="74" s="1"/>
  <c r="J36" i="74" s="1"/>
  <c r="H45" i="74"/>
  <c r="I45" i="74" s="1"/>
  <c r="J45" i="74" s="1"/>
  <c r="H54" i="74"/>
  <c r="I54" i="74" s="1"/>
  <c r="J54" i="74" s="1"/>
  <c r="H63" i="74"/>
  <c r="I63" i="74" s="1"/>
  <c r="J63" i="74" s="1"/>
  <c r="H72" i="74"/>
  <c r="I72" i="74" s="1"/>
  <c r="J72" i="74" s="1"/>
  <c r="H81" i="74"/>
  <c r="I81" i="74" s="1"/>
  <c r="J81" i="74" s="1"/>
  <c r="H18" i="75"/>
  <c r="I18" i="75" s="1"/>
  <c r="J18" i="75" s="1"/>
  <c r="H39" i="75"/>
  <c r="I39" i="75" s="1"/>
  <c r="J39" i="75" s="1"/>
  <c r="H47" i="75"/>
  <c r="I47" i="75" s="1"/>
  <c r="J47" i="75" s="1"/>
  <c r="H56" i="75"/>
  <c r="I56" i="75" s="1"/>
  <c r="J56" i="75" s="1"/>
  <c r="H59" i="75"/>
  <c r="I59" i="75" s="1"/>
  <c r="J59" i="75" s="1"/>
  <c r="H63" i="75"/>
  <c r="I63" i="75" s="1"/>
  <c r="J63" i="75" s="1"/>
  <c r="AH4" i="76"/>
  <c r="H16" i="76"/>
  <c r="I16" i="76" s="1"/>
  <c r="J16" i="76" s="1"/>
  <c r="H45" i="76"/>
  <c r="I45" i="76" s="1"/>
  <c r="J45" i="76" s="1"/>
  <c r="H48" i="76"/>
  <c r="I48" i="76" s="1"/>
  <c r="J48" i="76" s="1"/>
  <c r="H51" i="76"/>
  <c r="I51" i="76" s="1"/>
  <c r="J51" i="76" s="1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8" i="77"/>
  <c r="V97" i="77"/>
  <c r="V95" i="77"/>
  <c r="V96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11" i="77"/>
  <c r="V86" i="77"/>
  <c r="V77" i="77"/>
  <c r="V68" i="77"/>
  <c r="V59" i="77"/>
  <c r="V50" i="77"/>
  <c r="V32" i="77"/>
  <c r="V14" i="77"/>
  <c r="V47" i="77"/>
  <c r="V29" i="77"/>
  <c r="V89" i="77"/>
  <c r="V80" i="77"/>
  <c r="V71" i="77"/>
  <c r="V62" i="77"/>
  <c r="V44" i="77"/>
  <c r="V26" i="77"/>
  <c r="V53" i="77"/>
  <c r="V35" i="77"/>
  <c r="V17" i="77"/>
  <c r="V4" i="77"/>
  <c r="Y4" i="77" s="1"/>
  <c r="V20" i="77"/>
  <c r="H32" i="77"/>
  <c r="I32" i="77" s="1"/>
  <c r="J32" i="77" s="1"/>
  <c r="V92" i="77"/>
  <c r="H20" i="79"/>
  <c r="I20" i="79" s="1"/>
  <c r="J20" i="79" s="1"/>
  <c r="H36" i="79"/>
  <c r="I36" i="79" s="1"/>
  <c r="J36" i="79" s="1"/>
  <c r="H42" i="81"/>
  <c r="I42" i="81" s="1"/>
  <c r="J42" i="81" s="1"/>
  <c r="AH4" i="81"/>
  <c r="Z4" i="81"/>
  <c r="H39" i="81"/>
  <c r="I39" i="81" s="1"/>
  <c r="J39" i="81" s="1"/>
  <c r="H26" i="89"/>
  <c r="I26" i="89" s="1"/>
  <c r="J26" i="89" s="1"/>
  <c r="Q9" i="56"/>
  <c r="M9" i="59"/>
  <c r="U9" i="59" s="1"/>
  <c r="M15" i="59"/>
  <c r="U15" i="59" s="1"/>
  <c r="M21" i="59"/>
  <c r="U21" i="59" s="1"/>
  <c r="R6" i="59"/>
  <c r="R7" i="59"/>
  <c r="O9" i="59"/>
  <c r="P9" i="59" s="1"/>
  <c r="R12" i="59"/>
  <c r="R13" i="59"/>
  <c r="R14" i="59"/>
  <c r="R15" i="59"/>
  <c r="R16" i="59"/>
  <c r="R17" i="59"/>
  <c r="R18" i="59"/>
  <c r="R19" i="59"/>
  <c r="R20" i="59"/>
  <c r="R21" i="59"/>
  <c r="R22" i="59"/>
  <c r="R23" i="59"/>
  <c r="Q10" i="61"/>
  <c r="M8" i="63"/>
  <c r="U8" i="63" s="1"/>
  <c r="M14" i="63"/>
  <c r="U14" i="63" s="1"/>
  <c r="M20" i="63"/>
  <c r="U20" i="63" s="1"/>
  <c r="R5" i="63"/>
  <c r="V8" i="63"/>
  <c r="R11" i="63"/>
  <c r="M9" i="64"/>
  <c r="U9" i="64" s="1"/>
  <c r="M15" i="64"/>
  <c r="U15" i="64" s="1"/>
  <c r="M21" i="64"/>
  <c r="U21" i="64" s="1"/>
  <c r="O9" i="64"/>
  <c r="P9" i="64" s="1"/>
  <c r="R17" i="64"/>
  <c r="R18" i="64"/>
  <c r="R19" i="64"/>
  <c r="R20" i="64"/>
  <c r="R21" i="64"/>
  <c r="R22" i="64"/>
  <c r="R23" i="64"/>
  <c r="V11" i="65"/>
  <c r="M6" i="66"/>
  <c r="U6" i="66" s="1"/>
  <c r="M12" i="66"/>
  <c r="U12" i="66" s="1"/>
  <c r="M18" i="66"/>
  <c r="U18" i="66" s="1"/>
  <c r="V6" i="66"/>
  <c r="V7" i="66"/>
  <c r="Q11" i="66"/>
  <c r="M7" i="67"/>
  <c r="U7" i="67" s="1"/>
  <c r="M14" i="67"/>
  <c r="U14" i="67" s="1"/>
  <c r="M21" i="67"/>
  <c r="U21" i="67" s="1"/>
  <c r="O8" i="67"/>
  <c r="P8" i="67" s="1"/>
  <c r="Q11" i="67"/>
  <c r="O12" i="67"/>
  <c r="P12" i="67" s="1"/>
  <c r="O13" i="67"/>
  <c r="P13" i="67" s="1"/>
  <c r="O14" i="67"/>
  <c r="P14" i="67" s="1"/>
  <c r="O15" i="67"/>
  <c r="P15" i="67" s="1"/>
  <c r="O16" i="67"/>
  <c r="P16" i="67" s="1"/>
  <c r="O17" i="67"/>
  <c r="P17" i="67" s="1"/>
  <c r="O18" i="67"/>
  <c r="P18" i="67" s="1"/>
  <c r="O19" i="67"/>
  <c r="P19" i="67" s="1"/>
  <c r="O20" i="67"/>
  <c r="P20" i="67" s="1"/>
  <c r="O21" i="67"/>
  <c r="P21" i="67" s="1"/>
  <c r="O22" i="67"/>
  <c r="P22" i="67" s="1"/>
  <c r="M5" i="68"/>
  <c r="U5" i="68" s="1"/>
  <c r="M13" i="68"/>
  <c r="U13" i="68" s="1"/>
  <c r="M20" i="68"/>
  <c r="U20" i="68" s="1"/>
  <c r="Q9" i="68"/>
  <c r="H10" i="68"/>
  <c r="Q14" i="68"/>
  <c r="Q20" i="68"/>
  <c r="Q23" i="69"/>
  <c r="Q22" i="69"/>
  <c r="Q21" i="69"/>
  <c r="Q20" i="69"/>
  <c r="Q19" i="69"/>
  <c r="Q18" i="69"/>
  <c r="Q17" i="69"/>
  <c r="Q16" i="69"/>
  <c r="Q15" i="69"/>
  <c r="Q14" i="69"/>
  <c r="Q13" i="69"/>
  <c r="Q12" i="69"/>
  <c r="Q7" i="69"/>
  <c r="Q6" i="69"/>
  <c r="Q5" i="69"/>
  <c r="H12" i="69"/>
  <c r="I12" i="69" s="1"/>
  <c r="J12" i="69" s="1"/>
  <c r="H13" i="69"/>
  <c r="I13" i="69" s="1"/>
  <c r="J13" i="69" s="1"/>
  <c r="H14" i="69"/>
  <c r="I14" i="69" s="1"/>
  <c r="J14" i="69" s="1"/>
  <c r="H15" i="69"/>
  <c r="I15" i="69" s="1"/>
  <c r="J15" i="69" s="1"/>
  <c r="H16" i="69"/>
  <c r="I16" i="69" s="1"/>
  <c r="J16" i="69" s="1"/>
  <c r="H17" i="69"/>
  <c r="I17" i="69" s="1"/>
  <c r="J17" i="69" s="1"/>
  <c r="H18" i="69"/>
  <c r="I18" i="69" s="1"/>
  <c r="J18" i="69" s="1"/>
  <c r="H19" i="69"/>
  <c r="I19" i="69" s="1"/>
  <c r="J19" i="69" s="1"/>
  <c r="H20" i="69"/>
  <c r="I20" i="69" s="1"/>
  <c r="J20" i="69" s="1"/>
  <c r="H21" i="69"/>
  <c r="I21" i="69" s="1"/>
  <c r="J21" i="69" s="1"/>
  <c r="H22" i="69"/>
  <c r="I22" i="69" s="1"/>
  <c r="J22" i="69" s="1"/>
  <c r="H23" i="69"/>
  <c r="I23" i="69" s="1"/>
  <c r="J23" i="69" s="1"/>
  <c r="Q5" i="70"/>
  <c r="O10" i="70"/>
  <c r="P10" i="70" s="1"/>
  <c r="M8" i="71"/>
  <c r="U8" i="71" s="1"/>
  <c r="M17" i="71"/>
  <c r="U17" i="71" s="1"/>
  <c r="R7" i="71"/>
  <c r="V9" i="71"/>
  <c r="Q11" i="71"/>
  <c r="M9" i="72"/>
  <c r="U9" i="72" s="1"/>
  <c r="M21" i="72"/>
  <c r="U21" i="72" s="1"/>
  <c r="V13" i="72"/>
  <c r="O16" i="72"/>
  <c r="P16" i="72" s="1"/>
  <c r="V19" i="72"/>
  <c r="O22" i="72"/>
  <c r="P22" i="72" s="1"/>
  <c r="M13" i="73"/>
  <c r="U13" i="73" s="1"/>
  <c r="M25" i="73"/>
  <c r="U25" i="73" s="1"/>
  <c r="M37" i="73"/>
  <c r="U37" i="73" s="1"/>
  <c r="M49" i="73"/>
  <c r="U49" i="73" s="1"/>
  <c r="M61" i="73"/>
  <c r="U61" i="73" s="1"/>
  <c r="M73" i="73"/>
  <c r="U73" i="73" s="1"/>
  <c r="M85" i="73"/>
  <c r="U85" i="73" s="1"/>
  <c r="Q96" i="73"/>
  <c r="M14" i="74"/>
  <c r="U14" i="74" s="1"/>
  <c r="M32" i="74"/>
  <c r="U32" i="74" s="1"/>
  <c r="M50" i="74"/>
  <c r="U50" i="74" s="1"/>
  <c r="M68" i="74"/>
  <c r="U68" i="74" s="1"/>
  <c r="M86" i="74"/>
  <c r="U86" i="74" s="1"/>
  <c r="R8" i="74"/>
  <c r="H12" i="74"/>
  <c r="I12" i="74" s="1"/>
  <c r="J12" i="74" s="1"/>
  <c r="R19" i="74"/>
  <c r="H21" i="74"/>
  <c r="I21" i="74" s="1"/>
  <c r="J21" i="74" s="1"/>
  <c r="R28" i="74"/>
  <c r="H30" i="74"/>
  <c r="I30" i="74" s="1"/>
  <c r="J30" i="74" s="1"/>
  <c r="R37" i="74"/>
  <c r="H39" i="74"/>
  <c r="I39" i="74" s="1"/>
  <c r="J39" i="74" s="1"/>
  <c r="R46" i="74"/>
  <c r="H48" i="74"/>
  <c r="I48" i="74" s="1"/>
  <c r="J48" i="74" s="1"/>
  <c r="R55" i="74"/>
  <c r="H57" i="74"/>
  <c r="I57" i="74" s="1"/>
  <c r="J57" i="74" s="1"/>
  <c r="R64" i="74"/>
  <c r="H66" i="74"/>
  <c r="I66" i="74" s="1"/>
  <c r="J66" i="74" s="1"/>
  <c r="R73" i="74"/>
  <c r="H75" i="74"/>
  <c r="I75" i="74" s="1"/>
  <c r="J75" i="74" s="1"/>
  <c r="H84" i="74"/>
  <c r="I84" i="74" s="1"/>
  <c r="J84" i="74" s="1"/>
  <c r="H27" i="75"/>
  <c r="I27" i="75" s="1"/>
  <c r="J27" i="75" s="1"/>
  <c r="H42" i="75"/>
  <c r="I42" i="75" s="1"/>
  <c r="J42" i="75" s="1"/>
  <c r="H50" i="75"/>
  <c r="I50" i="75" s="1"/>
  <c r="J50" i="75" s="1"/>
  <c r="H77" i="75"/>
  <c r="I77" i="75" s="1"/>
  <c r="J77" i="75" s="1"/>
  <c r="H14" i="76"/>
  <c r="I14" i="76" s="1"/>
  <c r="J14" i="76" s="1"/>
  <c r="H27" i="76"/>
  <c r="I27" i="76" s="1"/>
  <c r="J27" i="76" s="1"/>
  <c r="H30" i="76"/>
  <c r="I30" i="76" s="1"/>
  <c r="J30" i="76" s="1"/>
  <c r="H33" i="76"/>
  <c r="I33" i="76" s="1"/>
  <c r="J33" i="76" s="1"/>
  <c r="H69" i="76"/>
  <c r="I69" i="76" s="1"/>
  <c r="J69" i="76" s="1"/>
  <c r="V9" i="77"/>
  <c r="H53" i="77"/>
  <c r="I53" i="77" s="1"/>
  <c r="J53" i="77" s="1"/>
  <c r="V74" i="77"/>
  <c r="V83" i="77"/>
  <c r="H86" i="77"/>
  <c r="I86" i="77" s="1"/>
  <c r="J86" i="77" s="1"/>
  <c r="H87" i="77"/>
  <c r="I87" i="77" s="1"/>
  <c r="J87" i="77" s="1"/>
  <c r="H72" i="78"/>
  <c r="I72" i="78" s="1"/>
  <c r="J72" i="78" s="1"/>
  <c r="H45" i="79"/>
  <c r="I45" i="79" s="1"/>
  <c r="J45" i="79" s="1"/>
  <c r="AE3" i="59"/>
  <c r="R8" i="60"/>
  <c r="Q11" i="61"/>
  <c r="M9" i="63"/>
  <c r="U9" i="63" s="1"/>
  <c r="M15" i="63"/>
  <c r="U15" i="63" s="1"/>
  <c r="M21" i="63"/>
  <c r="U21" i="63" s="1"/>
  <c r="R6" i="63"/>
  <c r="R7" i="63"/>
  <c r="R12" i="63"/>
  <c r="R13" i="63"/>
  <c r="R14" i="63"/>
  <c r="R15" i="63"/>
  <c r="R16" i="63"/>
  <c r="R17" i="63"/>
  <c r="R18" i="63"/>
  <c r="R19" i="63"/>
  <c r="R20" i="63"/>
  <c r="R21" i="63"/>
  <c r="R22" i="63"/>
  <c r="R23" i="63"/>
  <c r="AE3" i="64"/>
  <c r="Q8" i="64"/>
  <c r="V5" i="65"/>
  <c r="V6" i="65"/>
  <c r="V7" i="65"/>
  <c r="V12" i="65"/>
  <c r="V13" i="65"/>
  <c r="V14" i="65"/>
  <c r="V15" i="65"/>
  <c r="V16" i="65"/>
  <c r="V17" i="65"/>
  <c r="V18" i="65"/>
  <c r="V19" i="65"/>
  <c r="V20" i="65"/>
  <c r="V21" i="65"/>
  <c r="V22" i="65"/>
  <c r="M7" i="66"/>
  <c r="U7" i="66" s="1"/>
  <c r="M13" i="66"/>
  <c r="U13" i="66" s="1"/>
  <c r="M19" i="66"/>
  <c r="U19" i="66" s="1"/>
  <c r="H8" i="66"/>
  <c r="I8" i="66" s="1"/>
  <c r="J8" i="66" s="1"/>
  <c r="V9" i="66"/>
  <c r="O11" i="67"/>
  <c r="P11" i="67" s="1"/>
  <c r="O5" i="67"/>
  <c r="P5" i="67" s="1"/>
  <c r="M8" i="67"/>
  <c r="U8" i="67" s="1"/>
  <c r="M15" i="67"/>
  <c r="U15" i="67" s="1"/>
  <c r="M22" i="67"/>
  <c r="U22" i="67" s="1"/>
  <c r="O9" i="67"/>
  <c r="P9" i="67" s="1"/>
  <c r="M7" i="68"/>
  <c r="U7" i="68" s="1"/>
  <c r="M14" i="68"/>
  <c r="U14" i="68" s="1"/>
  <c r="M21" i="68"/>
  <c r="U21" i="68" s="1"/>
  <c r="Q6" i="68"/>
  <c r="P11" i="68"/>
  <c r="Q15" i="68"/>
  <c r="Q21" i="68"/>
  <c r="O3" i="70"/>
  <c r="M9" i="71"/>
  <c r="U9" i="71" s="1"/>
  <c r="M19" i="71"/>
  <c r="U19" i="71" s="1"/>
  <c r="V4" i="71"/>
  <c r="Y4" i="71" s="1"/>
  <c r="Q8" i="71"/>
  <c r="Q10" i="71"/>
  <c r="R11" i="71"/>
  <c r="Q15" i="71"/>
  <c r="Q21" i="71"/>
  <c r="M12" i="72"/>
  <c r="U12" i="72" s="1"/>
  <c r="O6" i="72"/>
  <c r="P6" i="72" s="1"/>
  <c r="H8" i="72"/>
  <c r="O9" i="72"/>
  <c r="P9" i="72" s="1"/>
  <c r="V14" i="72"/>
  <c r="O17" i="72"/>
  <c r="P17" i="72" s="1"/>
  <c r="V20" i="72"/>
  <c r="O23" i="72"/>
  <c r="P23" i="72" s="1"/>
  <c r="AE3" i="73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98" i="73"/>
  <c r="U98" i="73" s="1"/>
  <c r="M92" i="73"/>
  <c r="U92" i="73" s="1"/>
  <c r="M86" i="73"/>
  <c r="U86" i="73" s="1"/>
  <c r="M80" i="73"/>
  <c r="U80" i="73" s="1"/>
  <c r="M74" i="73"/>
  <c r="U74" i="73" s="1"/>
  <c r="M68" i="73"/>
  <c r="U68" i="73" s="1"/>
  <c r="M62" i="73"/>
  <c r="U62" i="73" s="1"/>
  <c r="M56" i="73"/>
  <c r="U56" i="73" s="1"/>
  <c r="M50" i="73"/>
  <c r="U50" i="73" s="1"/>
  <c r="M44" i="73"/>
  <c r="U44" i="73" s="1"/>
  <c r="M38" i="73"/>
  <c r="U38" i="73" s="1"/>
  <c r="M32" i="73"/>
  <c r="U32" i="73" s="1"/>
  <c r="M26" i="73"/>
  <c r="U26" i="73" s="1"/>
  <c r="M20" i="73"/>
  <c r="U20" i="73" s="1"/>
  <c r="M14" i="73"/>
  <c r="U14" i="73" s="1"/>
  <c r="M8" i="73"/>
  <c r="U8" i="73" s="1"/>
  <c r="M15" i="73"/>
  <c r="U15" i="73" s="1"/>
  <c r="M27" i="73"/>
  <c r="U27" i="73" s="1"/>
  <c r="M39" i="73"/>
  <c r="U39" i="73" s="1"/>
  <c r="M51" i="73"/>
  <c r="U51" i="73" s="1"/>
  <c r="M63" i="73"/>
  <c r="U63" i="73" s="1"/>
  <c r="M75" i="73"/>
  <c r="U75" i="73" s="1"/>
  <c r="M87" i="73"/>
  <c r="U87" i="73" s="1"/>
  <c r="Q75" i="73"/>
  <c r="Q76" i="73"/>
  <c r="Q81" i="73"/>
  <c r="Q82" i="73"/>
  <c r="Q87" i="73"/>
  <c r="H4" i="74"/>
  <c r="I4" i="74" s="1"/>
  <c r="J4" i="74" s="1"/>
  <c r="K4" i="74" s="1"/>
  <c r="M15" i="74"/>
  <c r="U15" i="74" s="1"/>
  <c r="M33" i="74"/>
  <c r="U33" i="74" s="1"/>
  <c r="M51" i="74"/>
  <c r="U51" i="74" s="1"/>
  <c r="M69" i="74"/>
  <c r="U69" i="74" s="1"/>
  <c r="M87" i="74"/>
  <c r="U87" i="74" s="1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R3" i="74"/>
  <c r="H6" i="75"/>
  <c r="I6" i="75" s="1"/>
  <c r="J6" i="75" s="1"/>
  <c r="H21" i="75"/>
  <c r="I21" i="75" s="1"/>
  <c r="J21" i="75" s="1"/>
  <c r="H36" i="75"/>
  <c r="I36" i="75" s="1"/>
  <c r="J36" i="75" s="1"/>
  <c r="H51" i="75"/>
  <c r="I51" i="75" s="1"/>
  <c r="J51" i="75" s="1"/>
  <c r="H70" i="75"/>
  <c r="I70" i="75" s="1"/>
  <c r="J70" i="75" s="1"/>
  <c r="H75" i="75"/>
  <c r="I75" i="75" s="1"/>
  <c r="J75" i="75" s="1"/>
  <c r="H24" i="76"/>
  <c r="I24" i="76" s="1"/>
  <c r="J24" i="76" s="1"/>
  <c r="H63" i="76"/>
  <c r="I63" i="76" s="1"/>
  <c r="J63" i="76" s="1"/>
  <c r="H66" i="76"/>
  <c r="I66" i="76" s="1"/>
  <c r="J66" i="76" s="1"/>
  <c r="AH4" i="77"/>
  <c r="Z4" i="77"/>
  <c r="H6" i="77"/>
  <c r="I6" i="77" s="1"/>
  <c r="J6" i="77" s="1"/>
  <c r="H35" i="77"/>
  <c r="I35" i="77" s="1"/>
  <c r="J35" i="77" s="1"/>
  <c r="H54" i="77"/>
  <c r="I54" i="77" s="1"/>
  <c r="J54" i="77" s="1"/>
  <c r="H77" i="77"/>
  <c r="I77" i="77" s="1"/>
  <c r="J77" i="77" s="1"/>
  <c r="H78" i="77"/>
  <c r="I78" i="77" s="1"/>
  <c r="J78" i="77" s="1"/>
  <c r="P3" i="78"/>
  <c r="AF3" i="78" s="1"/>
  <c r="AO3" i="78" s="1"/>
  <c r="AE3" i="78"/>
  <c r="AH3" i="56"/>
  <c r="AQ3" i="56" s="1"/>
  <c r="M5" i="59"/>
  <c r="U5" i="59" s="1"/>
  <c r="X5" i="59" s="1"/>
  <c r="AH5" i="59" s="1"/>
  <c r="M11" i="59"/>
  <c r="U11" i="59" s="1"/>
  <c r="M17" i="59"/>
  <c r="U17" i="59" s="1"/>
  <c r="O5" i="59"/>
  <c r="P5" i="59" s="1"/>
  <c r="R4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Q9" i="64"/>
  <c r="M8" i="66"/>
  <c r="U8" i="66" s="1"/>
  <c r="M14" i="66"/>
  <c r="U14" i="66" s="1"/>
  <c r="M20" i="66"/>
  <c r="U20" i="66" s="1"/>
  <c r="Q6" i="66"/>
  <c r="Q7" i="66"/>
  <c r="O3" i="67"/>
  <c r="M9" i="67"/>
  <c r="U9" i="67" s="1"/>
  <c r="Q8" i="67"/>
  <c r="H9" i="67"/>
  <c r="V11" i="67"/>
  <c r="V5" i="67"/>
  <c r="V10" i="67"/>
  <c r="Q12" i="67"/>
  <c r="Q13" i="67"/>
  <c r="Q14" i="67"/>
  <c r="Q15" i="67"/>
  <c r="Q16" i="67"/>
  <c r="Q17" i="67"/>
  <c r="Q18" i="67"/>
  <c r="Q19" i="67"/>
  <c r="Q20" i="67"/>
  <c r="Q21" i="67"/>
  <c r="Q22" i="67"/>
  <c r="Q23" i="67"/>
  <c r="O23" i="68"/>
  <c r="P23" i="68" s="1"/>
  <c r="O22" i="68"/>
  <c r="P22" i="68" s="1"/>
  <c r="O21" i="68"/>
  <c r="P21" i="68" s="1"/>
  <c r="O20" i="68"/>
  <c r="P20" i="68" s="1"/>
  <c r="O19" i="68"/>
  <c r="P19" i="68" s="1"/>
  <c r="O18" i="68"/>
  <c r="P18" i="68" s="1"/>
  <c r="O17" i="68"/>
  <c r="P17" i="68" s="1"/>
  <c r="O16" i="68"/>
  <c r="P16" i="68" s="1"/>
  <c r="O15" i="68"/>
  <c r="P15" i="68" s="1"/>
  <c r="O14" i="68"/>
  <c r="P14" i="68" s="1"/>
  <c r="O13" i="68"/>
  <c r="P13" i="68" s="1"/>
  <c r="O12" i="68"/>
  <c r="P12" i="68" s="1"/>
  <c r="O7" i="68"/>
  <c r="P7" i="68" s="1"/>
  <c r="O6" i="68"/>
  <c r="P6" i="68" s="1"/>
  <c r="M8" i="68"/>
  <c r="U8" i="68" s="1"/>
  <c r="M15" i="68"/>
  <c r="U15" i="68" s="1"/>
  <c r="M22" i="68"/>
  <c r="U22" i="68" s="1"/>
  <c r="Q7" i="68"/>
  <c r="Q11" i="68"/>
  <c r="Q16" i="68"/>
  <c r="Q22" i="68"/>
  <c r="Q8" i="69"/>
  <c r="O8" i="70"/>
  <c r="P8" i="70" s="1"/>
  <c r="Q10" i="70"/>
  <c r="R3" i="71"/>
  <c r="M11" i="71"/>
  <c r="U11" i="71" s="1"/>
  <c r="Q5" i="71"/>
  <c r="H8" i="71"/>
  <c r="Q12" i="71"/>
  <c r="Q16" i="71"/>
  <c r="Q22" i="71"/>
  <c r="O7" i="72"/>
  <c r="P7" i="72" s="1"/>
  <c r="V8" i="72"/>
  <c r="O12" i="72"/>
  <c r="P12" i="72" s="1"/>
  <c r="V15" i="72"/>
  <c r="V21" i="72"/>
  <c r="M4" i="73"/>
  <c r="U4" i="73" s="1"/>
  <c r="X4" i="73" s="1"/>
  <c r="Z4" i="73" s="1"/>
  <c r="M16" i="73"/>
  <c r="U16" i="73" s="1"/>
  <c r="M28" i="73"/>
  <c r="U28" i="73" s="1"/>
  <c r="M40" i="73"/>
  <c r="U40" i="73" s="1"/>
  <c r="M52" i="73"/>
  <c r="U52" i="73" s="1"/>
  <c r="M64" i="73"/>
  <c r="U64" i="73" s="1"/>
  <c r="M76" i="73"/>
  <c r="U76" i="73" s="1"/>
  <c r="M88" i="73"/>
  <c r="U88" i="73" s="1"/>
  <c r="Q97" i="73"/>
  <c r="Q94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8" i="73"/>
  <c r="Q7" i="73"/>
  <c r="Q11" i="73"/>
  <c r="H12" i="73"/>
  <c r="I12" i="73" s="1"/>
  <c r="J12" i="73" s="1"/>
  <c r="H18" i="73"/>
  <c r="I18" i="73" s="1"/>
  <c r="J18" i="73" s="1"/>
  <c r="H24" i="73"/>
  <c r="I24" i="73" s="1"/>
  <c r="J24" i="73" s="1"/>
  <c r="H30" i="73"/>
  <c r="I30" i="73" s="1"/>
  <c r="J30" i="73" s="1"/>
  <c r="H36" i="73"/>
  <c r="I36" i="73" s="1"/>
  <c r="J36" i="73" s="1"/>
  <c r="H42" i="73"/>
  <c r="I42" i="73" s="1"/>
  <c r="J42" i="73" s="1"/>
  <c r="H48" i="73"/>
  <c r="I48" i="73" s="1"/>
  <c r="J48" i="73" s="1"/>
  <c r="H54" i="73"/>
  <c r="I54" i="73" s="1"/>
  <c r="J54" i="73" s="1"/>
  <c r="H60" i="73"/>
  <c r="I60" i="73" s="1"/>
  <c r="J60" i="73" s="1"/>
  <c r="H66" i="73"/>
  <c r="I66" i="73" s="1"/>
  <c r="J66" i="73" s="1"/>
  <c r="H72" i="73"/>
  <c r="I72" i="73" s="1"/>
  <c r="J72" i="73" s="1"/>
  <c r="H78" i="73"/>
  <c r="I78" i="73" s="1"/>
  <c r="J78" i="73" s="1"/>
  <c r="H84" i="73"/>
  <c r="I84" i="73" s="1"/>
  <c r="J84" i="73" s="1"/>
  <c r="H90" i="73"/>
  <c r="I90" i="73" s="1"/>
  <c r="J90" i="73" s="1"/>
  <c r="M20" i="74"/>
  <c r="U20" i="74" s="1"/>
  <c r="M38" i="74"/>
  <c r="U38" i="74" s="1"/>
  <c r="M56" i="74"/>
  <c r="U56" i="74" s="1"/>
  <c r="R13" i="74"/>
  <c r="H15" i="74"/>
  <c r="I15" i="74" s="1"/>
  <c r="J15" i="74" s="1"/>
  <c r="R22" i="74"/>
  <c r="H24" i="74"/>
  <c r="I24" i="74" s="1"/>
  <c r="J24" i="74" s="1"/>
  <c r="R31" i="74"/>
  <c r="H33" i="74"/>
  <c r="I33" i="74" s="1"/>
  <c r="J33" i="74" s="1"/>
  <c r="R40" i="74"/>
  <c r="H42" i="74"/>
  <c r="I42" i="74" s="1"/>
  <c r="J42" i="74" s="1"/>
  <c r="R49" i="74"/>
  <c r="H51" i="74"/>
  <c r="I51" i="74" s="1"/>
  <c r="J51" i="74" s="1"/>
  <c r="R58" i="74"/>
  <c r="H60" i="74"/>
  <c r="I60" i="74" s="1"/>
  <c r="J60" i="74" s="1"/>
  <c r="R67" i="74"/>
  <c r="H69" i="74"/>
  <c r="I69" i="74" s="1"/>
  <c r="J69" i="74" s="1"/>
  <c r="R76" i="74"/>
  <c r="H78" i="74"/>
  <c r="I78" i="74" s="1"/>
  <c r="J78" i="74" s="1"/>
  <c r="R85" i="74"/>
  <c r="H87" i="74"/>
  <c r="I87" i="74" s="1"/>
  <c r="J87" i="74" s="1"/>
  <c r="Z4" i="75"/>
  <c r="H15" i="75"/>
  <c r="I15" i="75" s="1"/>
  <c r="J15" i="75" s="1"/>
  <c r="H22" i="75"/>
  <c r="I22" i="75" s="1"/>
  <c r="J22" i="75" s="1"/>
  <c r="H30" i="75"/>
  <c r="I30" i="75" s="1"/>
  <c r="J30" i="75" s="1"/>
  <c r="H43" i="75"/>
  <c r="I43" i="75" s="1"/>
  <c r="J43" i="75" s="1"/>
  <c r="H52" i="75"/>
  <c r="I52" i="75" s="1"/>
  <c r="J52" i="75" s="1"/>
  <c r="H53" i="75"/>
  <c r="I53" i="75" s="1"/>
  <c r="J53" i="75" s="1"/>
  <c r="H68" i="75"/>
  <c r="I68" i="75" s="1"/>
  <c r="J68" i="75" s="1"/>
  <c r="H72" i="75"/>
  <c r="I72" i="75" s="1"/>
  <c r="J72" i="75" s="1"/>
  <c r="H15" i="76"/>
  <c r="I15" i="76" s="1"/>
  <c r="J15" i="76" s="1"/>
  <c r="H60" i="76"/>
  <c r="I60" i="76" s="1"/>
  <c r="J60" i="76" s="1"/>
  <c r="V5" i="77"/>
  <c r="V10" i="77"/>
  <c r="H17" i="77"/>
  <c r="I17" i="77" s="1"/>
  <c r="J17" i="77" s="1"/>
  <c r="H36" i="77"/>
  <c r="I36" i="77" s="1"/>
  <c r="J36" i="77" s="1"/>
  <c r="H39" i="77"/>
  <c r="I39" i="77" s="1"/>
  <c r="J39" i="77" s="1"/>
  <c r="V41" i="77"/>
  <c r="V56" i="77"/>
  <c r="V65" i="77"/>
  <c r="H68" i="77"/>
  <c r="I68" i="77" s="1"/>
  <c r="J68" i="77" s="1"/>
  <c r="H69" i="77"/>
  <c r="I69" i="77" s="1"/>
  <c r="J69" i="77" s="1"/>
  <c r="H54" i="79"/>
  <c r="I54" i="79" s="1"/>
  <c r="J54" i="79" s="1"/>
  <c r="AH3" i="65"/>
  <c r="AQ3" i="65" s="1"/>
  <c r="M9" i="66"/>
  <c r="U9" i="66" s="1"/>
  <c r="M15" i="66"/>
  <c r="U15" i="66" s="1"/>
  <c r="V11" i="66"/>
  <c r="M23" i="67"/>
  <c r="U23" i="67" s="1"/>
  <c r="M17" i="67"/>
  <c r="U17" i="67" s="1"/>
  <c r="M11" i="67"/>
  <c r="U11" i="67" s="1"/>
  <c r="M5" i="67"/>
  <c r="U5" i="67" s="1"/>
  <c r="M10" i="67"/>
  <c r="U10" i="67" s="1"/>
  <c r="M18" i="67"/>
  <c r="U18" i="67" s="1"/>
  <c r="Q17" i="68"/>
  <c r="Q23" i="68"/>
  <c r="M22" i="71"/>
  <c r="U22" i="71" s="1"/>
  <c r="M16" i="71"/>
  <c r="U16" i="71" s="1"/>
  <c r="M10" i="71"/>
  <c r="U10" i="71" s="1"/>
  <c r="M4" i="71"/>
  <c r="U4" i="71" s="1"/>
  <c r="X4" i="71" s="1"/>
  <c r="M18" i="71"/>
  <c r="U18" i="71" s="1"/>
  <c r="M12" i="71"/>
  <c r="U12" i="71" s="1"/>
  <c r="M6" i="71"/>
  <c r="U6" i="71" s="1"/>
  <c r="M13" i="71"/>
  <c r="U13" i="71" s="1"/>
  <c r="M21" i="71"/>
  <c r="U21" i="71" s="1"/>
  <c r="R23" i="71"/>
  <c r="R22" i="71"/>
  <c r="R21" i="71"/>
  <c r="R20" i="71"/>
  <c r="R19" i="71"/>
  <c r="R18" i="71"/>
  <c r="R17" i="71"/>
  <c r="R16" i="71"/>
  <c r="R15" i="71"/>
  <c r="R9" i="71"/>
  <c r="R4" i="71"/>
  <c r="R12" i="71"/>
  <c r="O11" i="72"/>
  <c r="P11" i="72" s="1"/>
  <c r="O5" i="72"/>
  <c r="P5" i="72" s="1"/>
  <c r="O10" i="72"/>
  <c r="P10" i="72" s="1"/>
  <c r="O3" i="72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AH4" i="72" s="1"/>
  <c r="M19" i="72"/>
  <c r="U19" i="72" s="1"/>
  <c r="M13" i="72"/>
  <c r="U13" i="72" s="1"/>
  <c r="M7" i="72"/>
  <c r="U7" i="72" s="1"/>
  <c r="M15" i="72"/>
  <c r="U15" i="72" s="1"/>
  <c r="H9" i="72"/>
  <c r="O13" i="72"/>
  <c r="P13" i="72" s="1"/>
  <c r="O19" i="72"/>
  <c r="P19" i="72" s="1"/>
  <c r="P3" i="74"/>
  <c r="AF3" i="74" s="1"/>
  <c r="AO3" i="74" s="1"/>
  <c r="AE3" i="74"/>
  <c r="M84" i="74"/>
  <c r="U84" i="74" s="1"/>
  <c r="M78" i="74"/>
  <c r="U78" i="74" s="1"/>
  <c r="M72" i="74"/>
  <c r="U72" i="74" s="1"/>
  <c r="M66" i="74"/>
  <c r="U66" i="74" s="1"/>
  <c r="M60" i="74"/>
  <c r="U60" i="74" s="1"/>
  <c r="M54" i="74"/>
  <c r="U54" i="74" s="1"/>
  <c r="M48" i="74"/>
  <c r="U48" i="74" s="1"/>
  <c r="M42" i="74"/>
  <c r="U42" i="74" s="1"/>
  <c r="M36" i="74"/>
  <c r="U36" i="74" s="1"/>
  <c r="M30" i="74"/>
  <c r="U30" i="74" s="1"/>
  <c r="M24" i="74"/>
  <c r="U24" i="74" s="1"/>
  <c r="M18" i="74"/>
  <c r="U18" i="74" s="1"/>
  <c r="M12" i="74"/>
  <c r="U12" i="74" s="1"/>
  <c r="M6" i="74"/>
  <c r="U6" i="74" s="1"/>
  <c r="M89" i="74"/>
  <c r="U89" i="74" s="1"/>
  <c r="M83" i="74"/>
  <c r="U83" i="74" s="1"/>
  <c r="M77" i="74"/>
  <c r="U77" i="74" s="1"/>
  <c r="M71" i="74"/>
  <c r="U71" i="74" s="1"/>
  <c r="M65" i="74"/>
  <c r="U65" i="74" s="1"/>
  <c r="M59" i="74"/>
  <c r="U59" i="74" s="1"/>
  <c r="M53" i="74"/>
  <c r="U53" i="74" s="1"/>
  <c r="M47" i="74"/>
  <c r="U47" i="74" s="1"/>
  <c r="M41" i="74"/>
  <c r="U41" i="74" s="1"/>
  <c r="M35" i="74"/>
  <c r="U35" i="74" s="1"/>
  <c r="M29" i="74"/>
  <c r="U29" i="74" s="1"/>
  <c r="M23" i="74"/>
  <c r="U23" i="74" s="1"/>
  <c r="M17" i="74"/>
  <c r="U17" i="74" s="1"/>
  <c r="M11" i="74"/>
  <c r="U11" i="74" s="1"/>
  <c r="M5" i="74"/>
  <c r="U5" i="74" s="1"/>
  <c r="M88" i="74"/>
  <c r="U88" i="74" s="1"/>
  <c r="M82" i="74"/>
  <c r="U82" i="74" s="1"/>
  <c r="M76" i="74"/>
  <c r="U76" i="74" s="1"/>
  <c r="M70" i="74"/>
  <c r="U70" i="74" s="1"/>
  <c r="M64" i="74"/>
  <c r="U64" i="74" s="1"/>
  <c r="M58" i="74"/>
  <c r="U58" i="74" s="1"/>
  <c r="M52" i="74"/>
  <c r="U52" i="74" s="1"/>
  <c r="M46" i="74"/>
  <c r="U46" i="74" s="1"/>
  <c r="M40" i="74"/>
  <c r="U40" i="74" s="1"/>
  <c r="M34" i="74"/>
  <c r="U34" i="74" s="1"/>
  <c r="M28" i="74"/>
  <c r="U28" i="74" s="1"/>
  <c r="M22" i="74"/>
  <c r="U22" i="74" s="1"/>
  <c r="M16" i="74"/>
  <c r="U16" i="74" s="1"/>
  <c r="M10" i="74"/>
  <c r="U10" i="74" s="1"/>
  <c r="M4" i="74"/>
  <c r="U4" i="74" s="1"/>
  <c r="X4" i="74" s="1"/>
  <c r="Z4" i="74" s="1"/>
  <c r="M85" i="74"/>
  <c r="U85" i="74" s="1"/>
  <c r="M79" i="74"/>
  <c r="U79" i="74" s="1"/>
  <c r="M73" i="74"/>
  <c r="U73" i="74" s="1"/>
  <c r="M67" i="74"/>
  <c r="U67" i="74" s="1"/>
  <c r="M61" i="74"/>
  <c r="U61" i="74" s="1"/>
  <c r="M55" i="74"/>
  <c r="U55" i="74" s="1"/>
  <c r="M49" i="74"/>
  <c r="U49" i="74" s="1"/>
  <c r="M43" i="74"/>
  <c r="U43" i="74" s="1"/>
  <c r="M37" i="74"/>
  <c r="U37" i="74" s="1"/>
  <c r="M31" i="74"/>
  <c r="U31" i="74" s="1"/>
  <c r="M25" i="74"/>
  <c r="U25" i="74" s="1"/>
  <c r="M19" i="74"/>
  <c r="U19" i="74" s="1"/>
  <c r="M13" i="74"/>
  <c r="U13" i="74" s="1"/>
  <c r="M7" i="74"/>
  <c r="U7" i="74" s="1"/>
  <c r="M21" i="74"/>
  <c r="U21" i="74" s="1"/>
  <c r="M39" i="74"/>
  <c r="U39" i="74" s="1"/>
  <c r="M57" i="74"/>
  <c r="U57" i="74" s="1"/>
  <c r="M75" i="74"/>
  <c r="U75" i="74" s="1"/>
  <c r="H6" i="74"/>
  <c r="I6" i="74" s="1"/>
  <c r="J6" i="74" s="1"/>
  <c r="H24" i="75"/>
  <c r="I24" i="75" s="1"/>
  <c r="J24" i="75" s="1"/>
  <c r="H45" i="75"/>
  <c r="I45" i="75" s="1"/>
  <c r="J45" i="75" s="1"/>
  <c r="H54" i="75"/>
  <c r="I54" i="75" s="1"/>
  <c r="J54" i="75" s="1"/>
  <c r="H61" i="75"/>
  <c r="I61" i="75" s="1"/>
  <c r="J61" i="75" s="1"/>
  <c r="H66" i="75"/>
  <c r="I66" i="75" s="1"/>
  <c r="J66" i="75" s="1"/>
  <c r="V67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8" i="76"/>
  <c r="V65" i="76"/>
  <c r="V62" i="76"/>
  <c r="V59" i="76"/>
  <c r="V56" i="76"/>
  <c r="V53" i="76"/>
  <c r="V50" i="76"/>
  <c r="V47" i="76"/>
  <c r="V44" i="76"/>
  <c r="V41" i="76"/>
  <c r="V38" i="76"/>
  <c r="V35" i="76"/>
  <c r="V32" i="76"/>
  <c r="V29" i="76"/>
  <c r="V26" i="76"/>
  <c r="V23" i="76"/>
  <c r="V20" i="76"/>
  <c r="V17" i="76"/>
  <c r="V14" i="76"/>
  <c r="V10" i="76"/>
  <c r="V4" i="76"/>
  <c r="Y4" i="76" s="1"/>
  <c r="Z4" i="76" s="1"/>
  <c r="V69" i="76"/>
  <c r="V66" i="76"/>
  <c r="V63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6" i="76"/>
  <c r="V5" i="76"/>
  <c r="V21" i="76"/>
  <c r="V12" i="76"/>
  <c r="V11" i="76"/>
  <c r="V9" i="76"/>
  <c r="V18" i="76"/>
  <c r="H54" i="76"/>
  <c r="I54" i="76" s="1"/>
  <c r="J54" i="76" s="1"/>
  <c r="H57" i="76"/>
  <c r="I57" i="76" s="1"/>
  <c r="J57" i="76" s="1"/>
  <c r="H18" i="77"/>
  <c r="I18" i="77" s="1"/>
  <c r="J18" i="77" s="1"/>
  <c r="H21" i="77"/>
  <c r="I21" i="77" s="1"/>
  <c r="J21" i="77" s="1"/>
  <c r="V23" i="77"/>
  <c r="V38" i="77"/>
  <c r="H50" i="77"/>
  <c r="I50" i="77" s="1"/>
  <c r="J50" i="77" s="1"/>
  <c r="H59" i="77"/>
  <c r="I59" i="77" s="1"/>
  <c r="J59" i="77" s="1"/>
  <c r="H60" i="77"/>
  <c r="I60" i="77" s="1"/>
  <c r="J60" i="77" s="1"/>
  <c r="H8" i="78"/>
  <c r="I8" i="78" s="1"/>
  <c r="J8" i="78" s="1"/>
  <c r="H36" i="78"/>
  <c r="I36" i="78" s="1"/>
  <c r="J36" i="78" s="1"/>
  <c r="H62" i="78"/>
  <c r="I62" i="78" s="1"/>
  <c r="J62" i="78" s="1"/>
  <c r="H89" i="78"/>
  <c r="I89" i="78" s="1"/>
  <c r="J89" i="78" s="1"/>
  <c r="AH4" i="79"/>
  <c r="Z4" i="79"/>
  <c r="AH3" i="72"/>
  <c r="AQ3" i="72" s="1"/>
  <c r="Q11" i="72"/>
  <c r="V6" i="74"/>
  <c r="H10" i="74"/>
  <c r="I10" i="74" s="1"/>
  <c r="J10" i="74" s="1"/>
  <c r="V12" i="74"/>
  <c r="H14" i="74"/>
  <c r="I14" i="74" s="1"/>
  <c r="J14" i="74" s="1"/>
  <c r="V15" i="74"/>
  <c r="H17" i="74"/>
  <c r="I17" i="74" s="1"/>
  <c r="J17" i="74" s="1"/>
  <c r="V18" i="74"/>
  <c r="H20" i="74"/>
  <c r="I20" i="74" s="1"/>
  <c r="J20" i="74" s="1"/>
  <c r="V21" i="74"/>
  <c r="H23" i="74"/>
  <c r="I23" i="74" s="1"/>
  <c r="J23" i="74" s="1"/>
  <c r="V24" i="74"/>
  <c r="H26" i="74"/>
  <c r="I26" i="74" s="1"/>
  <c r="J26" i="74" s="1"/>
  <c r="V27" i="74"/>
  <c r="H29" i="74"/>
  <c r="I29" i="74" s="1"/>
  <c r="J29" i="74" s="1"/>
  <c r="V30" i="74"/>
  <c r="H32" i="74"/>
  <c r="I32" i="74" s="1"/>
  <c r="J32" i="74" s="1"/>
  <c r="V33" i="74"/>
  <c r="H35" i="74"/>
  <c r="I35" i="74" s="1"/>
  <c r="J35" i="74" s="1"/>
  <c r="V36" i="74"/>
  <c r="H38" i="74"/>
  <c r="I38" i="74" s="1"/>
  <c r="J38" i="74" s="1"/>
  <c r="V39" i="74"/>
  <c r="H41" i="74"/>
  <c r="I41" i="74" s="1"/>
  <c r="J41" i="74" s="1"/>
  <c r="V42" i="74"/>
  <c r="H44" i="74"/>
  <c r="I44" i="74" s="1"/>
  <c r="J44" i="74" s="1"/>
  <c r="V45" i="74"/>
  <c r="H47" i="74"/>
  <c r="I47" i="74" s="1"/>
  <c r="J47" i="74" s="1"/>
  <c r="V48" i="74"/>
  <c r="H50" i="74"/>
  <c r="I50" i="74" s="1"/>
  <c r="J50" i="74" s="1"/>
  <c r="V51" i="74"/>
  <c r="H53" i="74"/>
  <c r="I53" i="74" s="1"/>
  <c r="J53" i="74" s="1"/>
  <c r="V54" i="74"/>
  <c r="H56" i="74"/>
  <c r="I56" i="74" s="1"/>
  <c r="J56" i="74" s="1"/>
  <c r="V57" i="74"/>
  <c r="H59" i="74"/>
  <c r="I59" i="74" s="1"/>
  <c r="J59" i="74" s="1"/>
  <c r="V60" i="74"/>
  <c r="H62" i="74"/>
  <c r="I62" i="74" s="1"/>
  <c r="J62" i="74" s="1"/>
  <c r="V63" i="74"/>
  <c r="H65" i="74"/>
  <c r="I65" i="74" s="1"/>
  <c r="J65" i="74" s="1"/>
  <c r="V66" i="74"/>
  <c r="H68" i="74"/>
  <c r="I68" i="74" s="1"/>
  <c r="J68" i="74" s="1"/>
  <c r="V69" i="74"/>
  <c r="H71" i="74"/>
  <c r="I71" i="74" s="1"/>
  <c r="J71" i="74" s="1"/>
  <c r="V72" i="74"/>
  <c r="H74" i="74"/>
  <c r="I74" i="74" s="1"/>
  <c r="J74" i="74" s="1"/>
  <c r="V75" i="74"/>
  <c r="H77" i="74"/>
  <c r="I77" i="74" s="1"/>
  <c r="J77" i="74" s="1"/>
  <c r="V78" i="74"/>
  <c r="H80" i="74"/>
  <c r="I80" i="74" s="1"/>
  <c r="J80" i="74" s="1"/>
  <c r="V81" i="74"/>
  <c r="H83" i="74"/>
  <c r="I83" i="74" s="1"/>
  <c r="J83" i="74" s="1"/>
  <c r="V84" i="74"/>
  <c r="H86" i="74"/>
  <c r="I86" i="74" s="1"/>
  <c r="J86" i="74" s="1"/>
  <c r="V87" i="74"/>
  <c r="H89" i="74"/>
  <c r="I89" i="74" s="1"/>
  <c r="J89" i="74" s="1"/>
  <c r="M9" i="75"/>
  <c r="U9" i="75" s="1"/>
  <c r="M15" i="75"/>
  <c r="U15" i="75" s="1"/>
  <c r="M21" i="75"/>
  <c r="U21" i="75" s="1"/>
  <c r="M27" i="75"/>
  <c r="U27" i="75" s="1"/>
  <c r="M33" i="75"/>
  <c r="U33" i="75" s="1"/>
  <c r="M39" i="75"/>
  <c r="U39" i="75" s="1"/>
  <c r="M45" i="75"/>
  <c r="U45" i="75" s="1"/>
  <c r="M51" i="75"/>
  <c r="U51" i="75" s="1"/>
  <c r="M57" i="75"/>
  <c r="U57" i="75" s="1"/>
  <c r="M63" i="75"/>
  <c r="U63" i="75" s="1"/>
  <c r="M69" i="75"/>
  <c r="U69" i="75" s="1"/>
  <c r="M75" i="75"/>
  <c r="U75" i="75" s="1"/>
  <c r="V6" i="75"/>
  <c r="H10" i="75"/>
  <c r="I10" i="75" s="1"/>
  <c r="J10" i="75" s="1"/>
  <c r="V12" i="75"/>
  <c r="H14" i="75"/>
  <c r="I14" i="75" s="1"/>
  <c r="J14" i="75" s="1"/>
  <c r="V15" i="75"/>
  <c r="H17" i="75"/>
  <c r="I17" i="75" s="1"/>
  <c r="J17" i="75" s="1"/>
  <c r="V18" i="75"/>
  <c r="H20" i="75"/>
  <c r="I20" i="75" s="1"/>
  <c r="J20" i="75" s="1"/>
  <c r="V21" i="75"/>
  <c r="H23" i="75"/>
  <c r="I23" i="75" s="1"/>
  <c r="J23" i="75" s="1"/>
  <c r="V24" i="75"/>
  <c r="H26" i="75"/>
  <c r="I26" i="75" s="1"/>
  <c r="J26" i="75" s="1"/>
  <c r="V27" i="75"/>
  <c r="H29" i="75"/>
  <c r="I29" i="75" s="1"/>
  <c r="J29" i="75" s="1"/>
  <c r="V30" i="75"/>
  <c r="H32" i="75"/>
  <c r="I32" i="75" s="1"/>
  <c r="J32" i="75" s="1"/>
  <c r="V33" i="75"/>
  <c r="H35" i="75"/>
  <c r="I35" i="75" s="1"/>
  <c r="J35" i="75" s="1"/>
  <c r="V36" i="75"/>
  <c r="H38" i="75"/>
  <c r="I38" i="75" s="1"/>
  <c r="J38" i="75" s="1"/>
  <c r="V39" i="75"/>
  <c r="H41" i="75"/>
  <c r="I41" i="75" s="1"/>
  <c r="J41" i="75" s="1"/>
  <c r="V42" i="75"/>
  <c r="H44" i="75"/>
  <c r="I44" i="75" s="1"/>
  <c r="J44" i="75" s="1"/>
  <c r="V45" i="75"/>
  <c r="V48" i="75"/>
  <c r="V51" i="75"/>
  <c r="H62" i="75"/>
  <c r="I62" i="75" s="1"/>
  <c r="J62" i="75" s="1"/>
  <c r="H71" i="75"/>
  <c r="I71" i="75" s="1"/>
  <c r="J71" i="75" s="1"/>
  <c r="R14" i="76"/>
  <c r="H18" i="76"/>
  <c r="I18" i="76" s="1"/>
  <c r="J18" i="76" s="1"/>
  <c r="H25" i="76"/>
  <c r="I25" i="76" s="1"/>
  <c r="J25" i="76" s="1"/>
  <c r="H28" i="76"/>
  <c r="I28" i="76" s="1"/>
  <c r="J28" i="76" s="1"/>
  <c r="H31" i="76"/>
  <c r="I31" i="76" s="1"/>
  <c r="J31" i="76" s="1"/>
  <c r="H34" i="76"/>
  <c r="I34" i="76" s="1"/>
  <c r="J34" i="76" s="1"/>
  <c r="H37" i="76"/>
  <c r="I37" i="76" s="1"/>
  <c r="J37" i="76" s="1"/>
  <c r="H40" i="76"/>
  <c r="I40" i="76" s="1"/>
  <c r="J40" i="76" s="1"/>
  <c r="H43" i="76"/>
  <c r="I43" i="76" s="1"/>
  <c r="J43" i="76" s="1"/>
  <c r="H46" i="76"/>
  <c r="I46" i="76" s="1"/>
  <c r="J46" i="76" s="1"/>
  <c r="H49" i="76"/>
  <c r="I49" i="76" s="1"/>
  <c r="J49" i="76" s="1"/>
  <c r="H52" i="76"/>
  <c r="I52" i="76" s="1"/>
  <c r="J52" i="76" s="1"/>
  <c r="H55" i="76"/>
  <c r="I55" i="76" s="1"/>
  <c r="J55" i="76" s="1"/>
  <c r="H58" i="76"/>
  <c r="I58" i="76" s="1"/>
  <c r="J58" i="76" s="1"/>
  <c r="H61" i="76"/>
  <c r="I61" i="76" s="1"/>
  <c r="J61" i="76" s="1"/>
  <c r="H64" i="76"/>
  <c r="I64" i="76" s="1"/>
  <c r="J64" i="76" s="1"/>
  <c r="H67" i="76"/>
  <c r="I67" i="76" s="1"/>
  <c r="J67" i="76" s="1"/>
  <c r="H15" i="77"/>
  <c r="I15" i="77" s="1"/>
  <c r="J15" i="77" s="1"/>
  <c r="H29" i="77"/>
  <c r="I29" i="77" s="1"/>
  <c r="J29" i="77" s="1"/>
  <c r="H33" i="77"/>
  <c r="I33" i="77" s="1"/>
  <c r="J33" i="77" s="1"/>
  <c r="H47" i="77"/>
  <c r="I47" i="77" s="1"/>
  <c r="J47" i="77" s="1"/>
  <c r="H51" i="77"/>
  <c r="I51" i="77" s="1"/>
  <c r="J51" i="77" s="1"/>
  <c r="H63" i="77"/>
  <c r="I63" i="77" s="1"/>
  <c r="J63" i="77" s="1"/>
  <c r="H72" i="77"/>
  <c r="I72" i="77" s="1"/>
  <c r="J72" i="77" s="1"/>
  <c r="H81" i="77"/>
  <c r="I81" i="77" s="1"/>
  <c r="J81" i="77" s="1"/>
  <c r="H90" i="77"/>
  <c r="I90" i="77" s="1"/>
  <c r="J90" i="77" s="1"/>
  <c r="H4" i="78"/>
  <c r="I4" i="78" s="1"/>
  <c r="J4" i="78" s="1"/>
  <c r="K4" i="78" s="1"/>
  <c r="H13" i="78"/>
  <c r="I13" i="78" s="1"/>
  <c r="J13" i="78" s="1"/>
  <c r="H17" i="78"/>
  <c r="I17" i="78" s="1"/>
  <c r="J17" i="78" s="1"/>
  <c r="H22" i="78"/>
  <c r="I22" i="78" s="1"/>
  <c r="J22" i="78" s="1"/>
  <c r="H26" i="78"/>
  <c r="I26" i="78" s="1"/>
  <c r="J26" i="78" s="1"/>
  <c r="H54" i="78"/>
  <c r="I54" i="78" s="1"/>
  <c r="J54" i="78" s="1"/>
  <c r="H81" i="78"/>
  <c r="I81" i="78" s="1"/>
  <c r="J81" i="78" s="1"/>
  <c r="H24" i="79"/>
  <c r="I24" i="79" s="1"/>
  <c r="J24" i="79" s="1"/>
  <c r="H56" i="79"/>
  <c r="I56" i="79" s="1"/>
  <c r="J56" i="79" s="1"/>
  <c r="H14" i="80"/>
  <c r="I14" i="80" s="1"/>
  <c r="J14" i="80" s="1"/>
  <c r="V77" i="75"/>
  <c r="V74" i="75"/>
  <c r="V71" i="75"/>
  <c r="V68" i="75"/>
  <c r="V65" i="75"/>
  <c r="V62" i="75"/>
  <c r="V59" i="75"/>
  <c r="V78" i="75"/>
  <c r="V75" i="75"/>
  <c r="V72" i="75"/>
  <c r="V69" i="75"/>
  <c r="V66" i="75"/>
  <c r="V63" i="75"/>
  <c r="V60" i="75"/>
  <c r="V57" i="75"/>
  <c r="H58" i="75"/>
  <c r="I58" i="75" s="1"/>
  <c r="J58" i="75" s="1"/>
  <c r="V58" i="75"/>
  <c r="H67" i="75"/>
  <c r="I67" i="75" s="1"/>
  <c r="J67" i="75" s="1"/>
  <c r="V67" i="75"/>
  <c r="H76" i="75"/>
  <c r="I76" i="75" s="1"/>
  <c r="J76" i="75" s="1"/>
  <c r="V76" i="75"/>
  <c r="R11" i="76"/>
  <c r="R5" i="76"/>
  <c r="R3" i="76"/>
  <c r="R68" i="76"/>
  <c r="R65" i="76"/>
  <c r="R62" i="76"/>
  <c r="R59" i="76"/>
  <c r="R56" i="76"/>
  <c r="R53" i="76"/>
  <c r="R50" i="76"/>
  <c r="R47" i="76"/>
  <c r="R44" i="76"/>
  <c r="R41" i="76"/>
  <c r="R38" i="76"/>
  <c r="R35" i="76"/>
  <c r="R32" i="76"/>
  <c r="R29" i="76"/>
  <c r="R26" i="76"/>
  <c r="R23" i="76"/>
  <c r="R6" i="76"/>
  <c r="H13" i="76"/>
  <c r="I13" i="76" s="1"/>
  <c r="J13" i="76" s="1"/>
  <c r="R19" i="76"/>
  <c r="H22" i="76"/>
  <c r="I22" i="76" s="1"/>
  <c r="J22" i="76" s="1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R67" i="76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5" i="77"/>
  <c r="I65" i="77" s="1"/>
  <c r="J65" i="77" s="1"/>
  <c r="H74" i="77"/>
  <c r="I74" i="77" s="1"/>
  <c r="J74" i="77" s="1"/>
  <c r="H83" i="77"/>
  <c r="I83" i="77" s="1"/>
  <c r="J83" i="77" s="1"/>
  <c r="H92" i="77"/>
  <c r="I92" i="77" s="1"/>
  <c r="J92" i="77" s="1"/>
  <c r="H34" i="78"/>
  <c r="I34" i="78" s="1"/>
  <c r="J34" i="78" s="1"/>
  <c r="H42" i="78"/>
  <c r="I42" i="78" s="1"/>
  <c r="J42" i="78" s="1"/>
  <c r="H47" i="78"/>
  <c r="I47" i="78" s="1"/>
  <c r="J47" i="78" s="1"/>
  <c r="H53" i="78"/>
  <c r="I53" i="78" s="1"/>
  <c r="J53" i="78" s="1"/>
  <c r="H80" i="78"/>
  <c r="I80" i="78" s="1"/>
  <c r="J80" i="78" s="1"/>
  <c r="H32" i="79"/>
  <c r="I32" i="79" s="1"/>
  <c r="J32" i="79" s="1"/>
  <c r="H41" i="79"/>
  <c r="I41" i="79" s="1"/>
  <c r="J41" i="79" s="1"/>
  <c r="H50" i="79"/>
  <c r="I50" i="79" s="1"/>
  <c r="J50" i="79" s="1"/>
  <c r="H57" i="79"/>
  <c r="I57" i="79" s="1"/>
  <c r="J57" i="79" s="1"/>
  <c r="H6" i="80"/>
  <c r="I6" i="80" s="1"/>
  <c r="J6" i="80" s="1"/>
  <c r="H13" i="80"/>
  <c r="I13" i="80" s="1"/>
  <c r="J13" i="80" s="1"/>
  <c r="H28" i="80"/>
  <c r="I28" i="80" s="1"/>
  <c r="J28" i="80" s="1"/>
  <c r="H60" i="81"/>
  <c r="I60" i="81" s="1"/>
  <c r="J60" i="81" s="1"/>
  <c r="H69" i="81"/>
  <c r="I69" i="81" s="1"/>
  <c r="J69" i="81" s="1"/>
  <c r="AH3" i="69"/>
  <c r="AQ3" i="69" s="1"/>
  <c r="M9" i="70"/>
  <c r="U9" i="70" s="1"/>
  <c r="M15" i="70"/>
  <c r="U15" i="70" s="1"/>
  <c r="V7" i="74"/>
  <c r="V8" i="74"/>
  <c r="V13" i="74"/>
  <c r="V16" i="74"/>
  <c r="V19" i="74"/>
  <c r="V22" i="74"/>
  <c r="V25" i="74"/>
  <c r="V28" i="74"/>
  <c r="V31" i="74"/>
  <c r="V34" i="74"/>
  <c r="V37" i="74"/>
  <c r="V40" i="74"/>
  <c r="V43" i="74"/>
  <c r="V46" i="74"/>
  <c r="V49" i="74"/>
  <c r="V52" i="74"/>
  <c r="V55" i="74"/>
  <c r="V58" i="74"/>
  <c r="V61" i="74"/>
  <c r="V64" i="74"/>
  <c r="V67" i="74"/>
  <c r="V70" i="74"/>
  <c r="V73" i="74"/>
  <c r="V76" i="74"/>
  <c r="V79" i="74"/>
  <c r="V82" i="74"/>
  <c r="V85" i="74"/>
  <c r="M7" i="75"/>
  <c r="U7" i="75" s="1"/>
  <c r="M13" i="75"/>
  <c r="U13" i="75" s="1"/>
  <c r="M19" i="75"/>
  <c r="U19" i="75" s="1"/>
  <c r="M25" i="75"/>
  <c r="U25" i="75" s="1"/>
  <c r="M31" i="75"/>
  <c r="U31" i="75" s="1"/>
  <c r="M37" i="75"/>
  <c r="U37" i="75" s="1"/>
  <c r="M43" i="75"/>
  <c r="U43" i="75" s="1"/>
  <c r="M49" i="75"/>
  <c r="U49" i="75" s="1"/>
  <c r="M55" i="75"/>
  <c r="U55" i="75" s="1"/>
  <c r="M61" i="75"/>
  <c r="U61" i="75" s="1"/>
  <c r="M67" i="75"/>
  <c r="U67" i="75" s="1"/>
  <c r="M73" i="75"/>
  <c r="U73" i="75" s="1"/>
  <c r="V7" i="75"/>
  <c r="V8" i="75"/>
  <c r="V13" i="75"/>
  <c r="V16" i="75"/>
  <c r="V19" i="75"/>
  <c r="V22" i="75"/>
  <c r="V25" i="75"/>
  <c r="V28" i="75"/>
  <c r="V31" i="75"/>
  <c r="V34" i="75"/>
  <c r="V37" i="75"/>
  <c r="V40" i="75"/>
  <c r="V43" i="75"/>
  <c r="V46" i="75"/>
  <c r="V49" i="75"/>
  <c r="V52" i="75"/>
  <c r="V55" i="75"/>
  <c r="H65" i="75"/>
  <c r="I65" i="75" s="1"/>
  <c r="J65" i="75" s="1"/>
  <c r="H74" i="75"/>
  <c r="I74" i="75" s="1"/>
  <c r="J74" i="75" s="1"/>
  <c r="H7" i="76"/>
  <c r="I7" i="76" s="1"/>
  <c r="J7" i="76" s="1"/>
  <c r="H8" i="76"/>
  <c r="I8" i="76" s="1"/>
  <c r="J8" i="76" s="1"/>
  <c r="H9" i="76"/>
  <c r="I9" i="76" s="1"/>
  <c r="J9" i="76" s="1"/>
  <c r="H12" i="76"/>
  <c r="I12" i="76" s="1"/>
  <c r="J12" i="76" s="1"/>
  <c r="R17" i="76"/>
  <c r="R18" i="76"/>
  <c r="H21" i="76"/>
  <c r="I21" i="76" s="1"/>
  <c r="J21" i="76" s="1"/>
  <c r="R24" i="76"/>
  <c r="R27" i="76"/>
  <c r="R30" i="76"/>
  <c r="R33" i="76"/>
  <c r="R36" i="76"/>
  <c r="R39" i="76"/>
  <c r="R42" i="76"/>
  <c r="R45" i="76"/>
  <c r="R48" i="76"/>
  <c r="R51" i="76"/>
  <c r="R54" i="76"/>
  <c r="R57" i="76"/>
  <c r="R60" i="76"/>
  <c r="R63" i="76"/>
  <c r="R66" i="76"/>
  <c r="R69" i="76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7" i="77"/>
  <c r="I57" i="77" s="1"/>
  <c r="J57" i="77" s="1"/>
  <c r="H66" i="77"/>
  <c r="I66" i="77" s="1"/>
  <c r="J66" i="77" s="1"/>
  <c r="H75" i="77"/>
  <c r="I75" i="77" s="1"/>
  <c r="J75" i="77" s="1"/>
  <c r="H84" i="77"/>
  <c r="I84" i="77" s="1"/>
  <c r="J84" i="77" s="1"/>
  <c r="H93" i="77"/>
  <c r="I93" i="77" s="1"/>
  <c r="J93" i="77" s="1"/>
  <c r="H16" i="78"/>
  <c r="I16" i="78" s="1"/>
  <c r="J16" i="78" s="1"/>
  <c r="H25" i="78"/>
  <c r="I25" i="78" s="1"/>
  <c r="J25" i="78" s="1"/>
  <c r="H63" i="78"/>
  <c r="I63" i="78" s="1"/>
  <c r="J63" i="78" s="1"/>
  <c r="H57" i="81"/>
  <c r="I57" i="81" s="1"/>
  <c r="J57" i="81" s="1"/>
  <c r="H64" i="75"/>
  <c r="I64" i="75" s="1"/>
  <c r="J64" i="75" s="1"/>
  <c r="V64" i="75"/>
  <c r="H73" i="75"/>
  <c r="I73" i="75" s="1"/>
  <c r="J73" i="75" s="1"/>
  <c r="V73" i="75"/>
  <c r="H6" i="76"/>
  <c r="I6" i="76" s="1"/>
  <c r="J6" i="76" s="1"/>
  <c r="R16" i="76"/>
  <c r="H19" i="76"/>
  <c r="I19" i="76" s="1"/>
  <c r="J19" i="76" s="1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71" i="77"/>
  <c r="I71" i="77" s="1"/>
  <c r="J71" i="77" s="1"/>
  <c r="H80" i="77"/>
  <c r="I80" i="77" s="1"/>
  <c r="J80" i="77" s="1"/>
  <c r="H89" i="77"/>
  <c r="I89" i="77" s="1"/>
  <c r="J89" i="77" s="1"/>
  <c r="R9" i="78"/>
  <c r="R3" i="78"/>
  <c r="R89" i="78"/>
  <c r="R86" i="78"/>
  <c r="R83" i="78"/>
  <c r="R80" i="78"/>
  <c r="R77" i="78"/>
  <c r="R74" i="78"/>
  <c r="R71" i="78"/>
  <c r="R68" i="78"/>
  <c r="R65" i="78"/>
  <c r="R62" i="78"/>
  <c r="R59" i="78"/>
  <c r="R56" i="78"/>
  <c r="R53" i="78"/>
  <c r="R50" i="78"/>
  <c r="R47" i="78"/>
  <c r="R44" i="78"/>
  <c r="R11" i="78"/>
  <c r="R5" i="78"/>
  <c r="R87" i="78"/>
  <c r="R84" i="78"/>
  <c r="R81" i="78"/>
  <c r="R78" i="78"/>
  <c r="R75" i="78"/>
  <c r="R72" i="78"/>
  <c r="R69" i="78"/>
  <c r="R66" i="78"/>
  <c r="R63" i="78"/>
  <c r="R60" i="78"/>
  <c r="R57" i="78"/>
  <c r="R54" i="78"/>
  <c r="R51" i="78"/>
  <c r="R48" i="78"/>
  <c r="R88" i="78"/>
  <c r="R85" i="78"/>
  <c r="R82" i="78"/>
  <c r="R79" i="78"/>
  <c r="R76" i="78"/>
  <c r="R73" i="78"/>
  <c r="R70" i="78"/>
  <c r="R67" i="78"/>
  <c r="R64" i="78"/>
  <c r="R61" i="78"/>
  <c r="R58" i="78"/>
  <c r="R55" i="78"/>
  <c r="R52" i="78"/>
  <c r="R49" i="78"/>
  <c r="R46" i="78"/>
  <c r="R43" i="78"/>
  <c r="R40" i="78"/>
  <c r="R42" i="78"/>
  <c r="R36" i="78"/>
  <c r="R27" i="78"/>
  <c r="R18" i="78"/>
  <c r="R38" i="78"/>
  <c r="R37" i="78"/>
  <c r="R29" i="78"/>
  <c r="R28" i="78"/>
  <c r="R20" i="78"/>
  <c r="R19" i="78"/>
  <c r="R39" i="78"/>
  <c r="R30" i="78"/>
  <c r="R21" i="78"/>
  <c r="R12" i="78"/>
  <c r="R10" i="78"/>
  <c r="R41" i="78"/>
  <c r="R35" i="78"/>
  <c r="R34" i="78"/>
  <c r="R26" i="78"/>
  <c r="R25" i="78"/>
  <c r="R17" i="78"/>
  <c r="R16" i="78"/>
  <c r="R7" i="78"/>
  <c r="H31" i="78"/>
  <c r="I31" i="78" s="1"/>
  <c r="J31" i="78" s="1"/>
  <c r="R32" i="78"/>
  <c r="H35" i="78"/>
  <c r="I35" i="78" s="1"/>
  <c r="J35" i="78" s="1"/>
  <c r="R45" i="78"/>
  <c r="H71" i="78"/>
  <c r="I71" i="78" s="1"/>
  <c r="J71" i="78" s="1"/>
  <c r="H12" i="79"/>
  <c r="I12" i="79" s="1"/>
  <c r="J12" i="79" s="1"/>
  <c r="H68" i="79"/>
  <c r="I68" i="79" s="1"/>
  <c r="J68" i="79" s="1"/>
  <c r="H24" i="81"/>
  <c r="I24" i="81" s="1"/>
  <c r="J24" i="81" s="1"/>
  <c r="H87" i="81"/>
  <c r="I87" i="81" s="1"/>
  <c r="J87" i="81" s="1"/>
  <c r="P3" i="83"/>
  <c r="AF3" i="83" s="1"/>
  <c r="AO3" i="83" s="1"/>
  <c r="AE3" i="83"/>
  <c r="H8" i="84"/>
  <c r="I8" i="84" s="1"/>
  <c r="J8" i="84" s="1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8" i="85"/>
  <c r="V95" i="85"/>
  <c r="V92" i="85"/>
  <c r="V89" i="85"/>
  <c r="V86" i="85"/>
  <c r="V83" i="85"/>
  <c r="V80" i="85"/>
  <c r="V77" i="85"/>
  <c r="V74" i="85"/>
  <c r="V71" i="85"/>
  <c r="V68" i="85"/>
  <c r="V65" i="85"/>
  <c r="V91" i="85"/>
  <c r="V73" i="85"/>
  <c r="V59" i="85"/>
  <c r="V58" i="85"/>
  <c r="V41" i="85"/>
  <c r="V40" i="85"/>
  <c r="V23" i="85"/>
  <c r="V22" i="85"/>
  <c r="V4" i="85"/>
  <c r="Y4" i="85" s="1"/>
  <c r="V88" i="85"/>
  <c r="V70" i="85"/>
  <c r="V62" i="85"/>
  <c r="V61" i="85"/>
  <c r="V44" i="85"/>
  <c r="V43" i="85"/>
  <c r="V26" i="85"/>
  <c r="V25" i="85"/>
  <c r="V85" i="85"/>
  <c r="V67" i="85"/>
  <c r="V47" i="85"/>
  <c r="V46" i="85"/>
  <c r="V29" i="85"/>
  <c r="V28" i="85"/>
  <c r="V10" i="85"/>
  <c r="V8" i="85"/>
  <c r="V97" i="85"/>
  <c r="V50" i="85"/>
  <c r="V49" i="85"/>
  <c r="V32" i="85"/>
  <c r="V31" i="85"/>
  <c r="V16" i="85"/>
  <c r="V56" i="85"/>
  <c r="V38" i="85"/>
  <c r="V13" i="85"/>
  <c r="V53" i="85"/>
  <c r="V35" i="85"/>
  <c r="V20" i="85"/>
  <c r="V5" i="85"/>
  <c r="V19" i="85"/>
  <c r="V17" i="85"/>
  <c r="V79" i="85"/>
  <c r="V64" i="85"/>
  <c r="V55" i="85"/>
  <c r="V7" i="85"/>
  <c r="V94" i="85"/>
  <c r="V82" i="85"/>
  <c r="V52" i="85"/>
  <c r="V37" i="85"/>
  <c r="V9" i="85"/>
  <c r="V76" i="85"/>
  <c r="V34" i="85"/>
  <c r="V14" i="85"/>
  <c r="V11" i="85"/>
  <c r="M6" i="78"/>
  <c r="U6" i="78" s="1"/>
  <c r="M15" i="78"/>
  <c r="U15" i="78" s="1"/>
  <c r="M24" i="78"/>
  <c r="U24" i="78" s="1"/>
  <c r="M33" i="78"/>
  <c r="U33" i="78" s="1"/>
  <c r="M42" i="78"/>
  <c r="U42" i="78" s="1"/>
  <c r="M51" i="78"/>
  <c r="U51" i="78" s="1"/>
  <c r="M60" i="78"/>
  <c r="U60" i="78" s="1"/>
  <c r="M69" i="78"/>
  <c r="U69" i="78" s="1"/>
  <c r="M78" i="78"/>
  <c r="U78" i="78" s="1"/>
  <c r="M87" i="78"/>
  <c r="U87" i="78" s="1"/>
  <c r="H20" i="78"/>
  <c r="I20" i="78" s="1"/>
  <c r="J20" i="78" s="1"/>
  <c r="H29" i="78"/>
  <c r="I29" i="78" s="1"/>
  <c r="J29" i="78" s="1"/>
  <c r="V29" i="78"/>
  <c r="H38" i="78"/>
  <c r="I38" i="78" s="1"/>
  <c r="J38" i="78" s="1"/>
  <c r="H44" i="78"/>
  <c r="I44" i="78" s="1"/>
  <c r="J44" i="78" s="1"/>
  <c r="H45" i="78"/>
  <c r="I45" i="78" s="1"/>
  <c r="J45" i="78" s="1"/>
  <c r="H48" i="78"/>
  <c r="I48" i="78" s="1"/>
  <c r="J48" i="78" s="1"/>
  <c r="H57" i="78"/>
  <c r="I57" i="78" s="1"/>
  <c r="J57" i="78" s="1"/>
  <c r="H66" i="78"/>
  <c r="I66" i="78" s="1"/>
  <c r="J66" i="78" s="1"/>
  <c r="H75" i="78"/>
  <c r="I75" i="78" s="1"/>
  <c r="J75" i="78" s="1"/>
  <c r="H84" i="78"/>
  <c r="I84" i="78" s="1"/>
  <c r="J84" i="78" s="1"/>
  <c r="H15" i="79"/>
  <c r="I15" i="79" s="1"/>
  <c r="J15" i="79" s="1"/>
  <c r="H23" i="79"/>
  <c r="I23" i="79" s="1"/>
  <c r="J23" i="79" s="1"/>
  <c r="H27" i="79"/>
  <c r="I27" i="79" s="1"/>
  <c r="J27" i="79" s="1"/>
  <c r="H35" i="79"/>
  <c r="I35" i="79" s="1"/>
  <c r="J35" i="79" s="1"/>
  <c r="H44" i="79"/>
  <c r="I44" i="79" s="1"/>
  <c r="J44" i="79" s="1"/>
  <c r="H53" i="79"/>
  <c r="I53" i="79" s="1"/>
  <c r="J53" i="79" s="1"/>
  <c r="H65" i="79"/>
  <c r="I65" i="79" s="1"/>
  <c r="J65" i="79" s="1"/>
  <c r="H66" i="79"/>
  <c r="I66" i="79" s="1"/>
  <c r="J66" i="79" s="1"/>
  <c r="H27" i="81"/>
  <c r="I27" i="81" s="1"/>
  <c r="J27" i="81" s="1"/>
  <c r="H45" i="81"/>
  <c r="I45" i="81" s="1"/>
  <c r="J45" i="81" s="1"/>
  <c r="H63" i="81"/>
  <c r="I63" i="81" s="1"/>
  <c r="J63" i="81" s="1"/>
  <c r="H81" i="81"/>
  <c r="I81" i="81" s="1"/>
  <c r="J81" i="81" s="1"/>
  <c r="M7" i="76"/>
  <c r="U7" i="76" s="1"/>
  <c r="M13" i="76"/>
  <c r="U13" i="76" s="1"/>
  <c r="M19" i="76"/>
  <c r="U19" i="76" s="1"/>
  <c r="M25" i="76"/>
  <c r="U25" i="76" s="1"/>
  <c r="M31" i="76"/>
  <c r="U31" i="76" s="1"/>
  <c r="M37" i="76"/>
  <c r="U37" i="76" s="1"/>
  <c r="M43" i="76"/>
  <c r="U43" i="76" s="1"/>
  <c r="M49" i="76"/>
  <c r="U49" i="76" s="1"/>
  <c r="M55" i="76"/>
  <c r="U55" i="76" s="1"/>
  <c r="M61" i="76"/>
  <c r="U61" i="76" s="1"/>
  <c r="M67" i="76"/>
  <c r="U67" i="76" s="1"/>
  <c r="AH3" i="77"/>
  <c r="AQ3" i="77" s="1"/>
  <c r="M7" i="77"/>
  <c r="U7" i="77" s="1"/>
  <c r="M13" i="77"/>
  <c r="U13" i="77" s="1"/>
  <c r="M19" i="77"/>
  <c r="U19" i="77" s="1"/>
  <c r="M25" i="77"/>
  <c r="U25" i="77" s="1"/>
  <c r="M31" i="77"/>
  <c r="U31" i="77" s="1"/>
  <c r="M37" i="77"/>
  <c r="U37" i="77" s="1"/>
  <c r="M43" i="77"/>
  <c r="U43" i="77" s="1"/>
  <c r="M49" i="77"/>
  <c r="U49" i="77" s="1"/>
  <c r="M55" i="77"/>
  <c r="U55" i="77" s="1"/>
  <c r="M61" i="77"/>
  <c r="U61" i="77" s="1"/>
  <c r="M67" i="77"/>
  <c r="U67" i="77" s="1"/>
  <c r="M73" i="77"/>
  <c r="U73" i="77" s="1"/>
  <c r="M79" i="77"/>
  <c r="U79" i="77" s="1"/>
  <c r="M85" i="77"/>
  <c r="U85" i="77" s="1"/>
  <c r="M91" i="77"/>
  <c r="U91" i="77" s="1"/>
  <c r="M97" i="77"/>
  <c r="U97" i="77" s="1"/>
  <c r="M10" i="78"/>
  <c r="U10" i="78" s="1"/>
  <c r="M20" i="78"/>
  <c r="U20" i="78" s="1"/>
  <c r="M28" i="78"/>
  <c r="U28" i="78" s="1"/>
  <c r="M38" i="78"/>
  <c r="U38" i="78" s="1"/>
  <c r="M46" i="78"/>
  <c r="U46" i="78" s="1"/>
  <c r="M56" i="78"/>
  <c r="U56" i="78" s="1"/>
  <c r="M64" i="78"/>
  <c r="U64" i="78" s="1"/>
  <c r="M74" i="78"/>
  <c r="U74" i="78" s="1"/>
  <c r="V87" i="78"/>
  <c r="V84" i="78"/>
  <c r="V81" i="78"/>
  <c r="V78" i="78"/>
  <c r="V75" i="78"/>
  <c r="V72" i="78"/>
  <c r="V69" i="78"/>
  <c r="V66" i="78"/>
  <c r="V63" i="78"/>
  <c r="V60" i="78"/>
  <c r="V57" i="78"/>
  <c r="V54" i="78"/>
  <c r="V51" i="78"/>
  <c r="V48" i="78"/>
  <c r="V45" i="78"/>
  <c r="V42" i="78"/>
  <c r="V39" i="78"/>
  <c r="V36" i="78"/>
  <c r="V33" i="78"/>
  <c r="V30" i="78"/>
  <c r="V27" i="78"/>
  <c r="V24" i="78"/>
  <c r="V21" i="78"/>
  <c r="V18" i="78"/>
  <c r="V15" i="78"/>
  <c r="V12" i="78"/>
  <c r="V6" i="78"/>
  <c r="V88" i="78"/>
  <c r="V85" i="78"/>
  <c r="V82" i="78"/>
  <c r="V79" i="78"/>
  <c r="V76" i="78"/>
  <c r="V73" i="78"/>
  <c r="V70" i="78"/>
  <c r="V67" i="78"/>
  <c r="V64" i="78"/>
  <c r="V61" i="78"/>
  <c r="V58" i="78"/>
  <c r="V55" i="78"/>
  <c r="V52" i="78"/>
  <c r="V49" i="78"/>
  <c r="V46" i="78"/>
  <c r="V43" i="78"/>
  <c r="V40" i="78"/>
  <c r="V37" i="78"/>
  <c r="V34" i="78"/>
  <c r="V31" i="78"/>
  <c r="V28" i="78"/>
  <c r="V25" i="78"/>
  <c r="V22" i="78"/>
  <c r="V19" i="78"/>
  <c r="V16" i="78"/>
  <c r="V13" i="78"/>
  <c r="V8" i="78"/>
  <c r="V7" i="78"/>
  <c r="H15" i="78"/>
  <c r="I15" i="78" s="1"/>
  <c r="J15" i="78" s="1"/>
  <c r="H24" i="78"/>
  <c r="I24" i="78" s="1"/>
  <c r="J24" i="78" s="1"/>
  <c r="H33" i="78"/>
  <c r="I33" i="78" s="1"/>
  <c r="J33" i="78" s="1"/>
  <c r="H41" i="78"/>
  <c r="I41" i="78" s="1"/>
  <c r="J41" i="78" s="1"/>
  <c r="V44" i="78"/>
  <c r="H50" i="78"/>
  <c r="I50" i="78" s="1"/>
  <c r="J50" i="78" s="1"/>
  <c r="V53" i="78"/>
  <c r="H59" i="78"/>
  <c r="I59" i="78" s="1"/>
  <c r="J59" i="78" s="1"/>
  <c r="V62" i="78"/>
  <c r="H68" i="78"/>
  <c r="I68" i="78" s="1"/>
  <c r="J68" i="78" s="1"/>
  <c r="V71" i="78"/>
  <c r="H77" i="78"/>
  <c r="I77" i="78" s="1"/>
  <c r="J77" i="78" s="1"/>
  <c r="V80" i="78"/>
  <c r="H86" i="78"/>
  <c r="I86" i="78" s="1"/>
  <c r="J86" i="78" s="1"/>
  <c r="V89" i="78"/>
  <c r="H10" i="79"/>
  <c r="I10" i="79" s="1"/>
  <c r="J10" i="79" s="1"/>
  <c r="H17" i="79"/>
  <c r="I17" i="79" s="1"/>
  <c r="J17" i="79" s="1"/>
  <c r="H21" i="79"/>
  <c r="I21" i="79" s="1"/>
  <c r="J21" i="79" s="1"/>
  <c r="H29" i="79"/>
  <c r="I29" i="79" s="1"/>
  <c r="J29" i="79" s="1"/>
  <c r="H33" i="79"/>
  <c r="I33" i="79" s="1"/>
  <c r="J33" i="79" s="1"/>
  <c r="H42" i="79"/>
  <c r="I42" i="79" s="1"/>
  <c r="J42" i="79" s="1"/>
  <c r="H51" i="79"/>
  <c r="I51" i="79" s="1"/>
  <c r="J51" i="79" s="1"/>
  <c r="H59" i="79"/>
  <c r="I59" i="79" s="1"/>
  <c r="J59" i="79" s="1"/>
  <c r="H16" i="80"/>
  <c r="I16" i="80" s="1"/>
  <c r="J16" i="80" s="1"/>
  <c r="H22" i="80"/>
  <c r="I22" i="80" s="1"/>
  <c r="J22" i="80" s="1"/>
  <c r="H23" i="80"/>
  <c r="I23" i="80" s="1"/>
  <c r="J23" i="80" s="1"/>
  <c r="H24" i="80"/>
  <c r="I24" i="80" s="1"/>
  <c r="J24" i="80" s="1"/>
  <c r="H36" i="81"/>
  <c r="I36" i="81" s="1"/>
  <c r="J36" i="81" s="1"/>
  <c r="H54" i="81"/>
  <c r="I54" i="81" s="1"/>
  <c r="J54" i="81" s="1"/>
  <c r="H49" i="82"/>
  <c r="I49" i="82" s="1"/>
  <c r="J49" i="82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12" i="78"/>
  <c r="U12" i="78" s="1"/>
  <c r="M21" i="78"/>
  <c r="U21" i="78" s="1"/>
  <c r="M30" i="78"/>
  <c r="U30" i="78" s="1"/>
  <c r="M39" i="78"/>
  <c r="U39" i="78" s="1"/>
  <c r="M48" i="78"/>
  <c r="U48" i="78" s="1"/>
  <c r="M57" i="78"/>
  <c r="U57" i="78" s="1"/>
  <c r="M66" i="78"/>
  <c r="U66" i="78" s="1"/>
  <c r="M75" i="78"/>
  <c r="U75" i="78" s="1"/>
  <c r="M84" i="78"/>
  <c r="U84" i="78" s="1"/>
  <c r="H6" i="78"/>
  <c r="I6" i="78" s="1"/>
  <c r="J6" i="78" s="1"/>
  <c r="H14" i="78"/>
  <c r="I14" i="78" s="1"/>
  <c r="J14" i="78" s="1"/>
  <c r="H23" i="78"/>
  <c r="I23" i="78" s="1"/>
  <c r="J23" i="78" s="1"/>
  <c r="H32" i="78"/>
  <c r="I32" i="78" s="1"/>
  <c r="J32" i="78" s="1"/>
  <c r="H51" i="78"/>
  <c r="I51" i="78" s="1"/>
  <c r="J51" i="78" s="1"/>
  <c r="H60" i="78"/>
  <c r="I60" i="78" s="1"/>
  <c r="J60" i="78" s="1"/>
  <c r="H69" i="78"/>
  <c r="I69" i="78" s="1"/>
  <c r="J69" i="78" s="1"/>
  <c r="H78" i="78"/>
  <c r="I78" i="78" s="1"/>
  <c r="J78" i="78" s="1"/>
  <c r="H87" i="78"/>
  <c r="I87" i="78" s="1"/>
  <c r="J87" i="78" s="1"/>
  <c r="H6" i="79"/>
  <c r="I6" i="79" s="1"/>
  <c r="J6" i="79" s="1"/>
  <c r="H18" i="79"/>
  <c r="I18" i="79" s="1"/>
  <c r="J18" i="79" s="1"/>
  <c r="H30" i="79"/>
  <c r="I30" i="79" s="1"/>
  <c r="J30" i="79" s="1"/>
  <c r="H38" i="79"/>
  <c r="I38" i="79" s="1"/>
  <c r="J38" i="79" s="1"/>
  <c r="H47" i="79"/>
  <c r="I47" i="79" s="1"/>
  <c r="J47" i="79" s="1"/>
  <c r="H74" i="79"/>
  <c r="I74" i="79" s="1"/>
  <c r="J74" i="79" s="1"/>
  <c r="H75" i="79"/>
  <c r="I75" i="79" s="1"/>
  <c r="J75" i="79" s="1"/>
  <c r="AI3" i="80"/>
  <c r="H33" i="81"/>
  <c r="I33" i="81" s="1"/>
  <c r="J33" i="81" s="1"/>
  <c r="H51" i="81"/>
  <c r="I51" i="81" s="1"/>
  <c r="J51" i="81" s="1"/>
  <c r="H75" i="81"/>
  <c r="I75" i="81" s="1"/>
  <c r="J75" i="81" s="1"/>
  <c r="H93" i="81"/>
  <c r="I93" i="81" s="1"/>
  <c r="J93" i="81" s="1"/>
  <c r="H22" i="82"/>
  <c r="I22" i="82" s="1"/>
  <c r="J22" i="82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4" i="78"/>
  <c r="U4" i="78" s="1"/>
  <c r="X4" i="78" s="1"/>
  <c r="AH4" i="78" s="1"/>
  <c r="AQ4" i="78" s="1"/>
  <c r="M14" i="78"/>
  <c r="U14" i="78" s="1"/>
  <c r="M22" i="78"/>
  <c r="U22" i="78" s="1"/>
  <c r="M32" i="78"/>
  <c r="U32" i="78" s="1"/>
  <c r="M40" i="78"/>
  <c r="U40" i="78" s="1"/>
  <c r="M50" i="78"/>
  <c r="U50" i="78" s="1"/>
  <c r="M58" i="78"/>
  <c r="U58" i="78" s="1"/>
  <c r="M68" i="78"/>
  <c r="U68" i="78" s="1"/>
  <c r="M76" i="78"/>
  <c r="U76" i="78" s="1"/>
  <c r="M86" i="78"/>
  <c r="U86" i="78" s="1"/>
  <c r="V9" i="78"/>
  <c r="H10" i="78"/>
  <c r="I10" i="78" s="1"/>
  <c r="J10" i="78" s="1"/>
  <c r="V10" i="78"/>
  <c r="V11" i="78"/>
  <c r="H12" i="78"/>
  <c r="I12" i="78" s="1"/>
  <c r="J12" i="78" s="1"/>
  <c r="H21" i="78"/>
  <c r="I21" i="78" s="1"/>
  <c r="J21" i="78" s="1"/>
  <c r="H30" i="78"/>
  <c r="I30" i="78" s="1"/>
  <c r="J30" i="78" s="1"/>
  <c r="H39" i="78"/>
  <c r="I39" i="78" s="1"/>
  <c r="J39" i="78" s="1"/>
  <c r="V47" i="78"/>
  <c r="V50" i="78"/>
  <c r="H56" i="78"/>
  <c r="I56" i="78" s="1"/>
  <c r="J56" i="78" s="1"/>
  <c r="V59" i="78"/>
  <c r="H65" i="78"/>
  <c r="I65" i="78" s="1"/>
  <c r="J65" i="78" s="1"/>
  <c r="V68" i="78"/>
  <c r="H74" i="78"/>
  <c r="I74" i="78" s="1"/>
  <c r="J74" i="78" s="1"/>
  <c r="V77" i="78"/>
  <c r="H83" i="78"/>
  <c r="I83" i="78" s="1"/>
  <c r="J83" i="78" s="1"/>
  <c r="V86" i="78"/>
  <c r="H14" i="79"/>
  <c r="I14" i="79" s="1"/>
  <c r="J14" i="79" s="1"/>
  <c r="H26" i="79"/>
  <c r="I26" i="79" s="1"/>
  <c r="J26" i="79" s="1"/>
  <c r="H39" i="79"/>
  <c r="I39" i="79" s="1"/>
  <c r="J39" i="79" s="1"/>
  <c r="H48" i="79"/>
  <c r="I48" i="79" s="1"/>
  <c r="J48" i="79" s="1"/>
  <c r="H77" i="79"/>
  <c r="I77" i="79" s="1"/>
  <c r="J77" i="79" s="1"/>
  <c r="H33" i="80"/>
  <c r="I33" i="80" s="1"/>
  <c r="J33" i="80" s="1"/>
  <c r="H30" i="81"/>
  <c r="I30" i="81" s="1"/>
  <c r="J30" i="81" s="1"/>
  <c r="H48" i="81"/>
  <c r="I48" i="81" s="1"/>
  <c r="J48" i="81" s="1"/>
  <c r="R7" i="79"/>
  <c r="R8" i="79"/>
  <c r="R13" i="79"/>
  <c r="R16" i="79"/>
  <c r="R19" i="79"/>
  <c r="R22" i="79"/>
  <c r="R25" i="79"/>
  <c r="R28" i="79"/>
  <c r="R31" i="79"/>
  <c r="R34" i="79"/>
  <c r="R37" i="79"/>
  <c r="R40" i="79"/>
  <c r="R43" i="79"/>
  <c r="R46" i="79"/>
  <c r="R49" i="79"/>
  <c r="R52" i="79"/>
  <c r="R57" i="79"/>
  <c r="H58" i="79"/>
  <c r="I58" i="79" s="1"/>
  <c r="J58" i="79" s="1"/>
  <c r="R66" i="79"/>
  <c r="H67" i="79"/>
  <c r="I67" i="79" s="1"/>
  <c r="J67" i="79" s="1"/>
  <c r="R75" i="79"/>
  <c r="H76" i="79"/>
  <c r="I76" i="79" s="1"/>
  <c r="J76" i="79" s="1"/>
  <c r="V9" i="80"/>
  <c r="V10" i="80"/>
  <c r="V11" i="80"/>
  <c r="H15" i="80"/>
  <c r="I15" i="80" s="1"/>
  <c r="J15" i="80" s="1"/>
  <c r="H26" i="80"/>
  <c r="I26" i="80" s="1"/>
  <c r="J26" i="80" s="1"/>
  <c r="V26" i="80"/>
  <c r="R31" i="80"/>
  <c r="R32" i="80"/>
  <c r="H35" i="80"/>
  <c r="I35" i="80" s="1"/>
  <c r="J35" i="80" s="1"/>
  <c r="R60" i="80"/>
  <c r="R61" i="80"/>
  <c r="R64" i="80"/>
  <c r="H65" i="80"/>
  <c r="I65" i="80" s="1"/>
  <c r="J65" i="80" s="1"/>
  <c r="H69" i="80"/>
  <c r="I69" i="80" s="1"/>
  <c r="J69" i="80" s="1"/>
  <c r="H10" i="81"/>
  <c r="I10" i="81" s="1"/>
  <c r="J10" i="81" s="1"/>
  <c r="H18" i="81"/>
  <c r="I18" i="81" s="1"/>
  <c r="J18" i="81" s="1"/>
  <c r="H21" i="81"/>
  <c r="I21" i="81" s="1"/>
  <c r="J21" i="81" s="1"/>
  <c r="H68" i="81"/>
  <c r="I68" i="81" s="1"/>
  <c r="J68" i="81" s="1"/>
  <c r="V70" i="81"/>
  <c r="H74" i="81"/>
  <c r="I74" i="81" s="1"/>
  <c r="J74" i="81" s="1"/>
  <c r="V76" i="81"/>
  <c r="H80" i="81"/>
  <c r="I80" i="81" s="1"/>
  <c r="J80" i="81" s="1"/>
  <c r="V82" i="81"/>
  <c r="H86" i="81"/>
  <c r="I86" i="81" s="1"/>
  <c r="J86" i="81" s="1"/>
  <c r="V88" i="81"/>
  <c r="H92" i="81"/>
  <c r="I92" i="81" s="1"/>
  <c r="J92" i="81" s="1"/>
  <c r="H98" i="81"/>
  <c r="I98" i="81" s="1"/>
  <c r="J98" i="81" s="1"/>
  <c r="H4" i="82"/>
  <c r="I4" i="82" s="1"/>
  <c r="J4" i="82" s="1"/>
  <c r="K4" i="82" s="1"/>
  <c r="AE3" i="82"/>
  <c r="P3" i="82"/>
  <c r="AF3" i="82" s="1"/>
  <c r="AO3" i="82" s="1"/>
  <c r="H24" i="82"/>
  <c r="I24" i="82" s="1"/>
  <c r="J24" i="82" s="1"/>
  <c r="H27" i="82"/>
  <c r="I27" i="82" s="1"/>
  <c r="J27" i="82" s="1"/>
  <c r="H39" i="82"/>
  <c r="I39" i="82" s="1"/>
  <c r="J39" i="82" s="1"/>
  <c r="H51" i="82"/>
  <c r="I51" i="82" s="1"/>
  <c r="J51" i="82" s="1"/>
  <c r="H54" i="82"/>
  <c r="I54" i="82" s="1"/>
  <c r="J54" i="82" s="1"/>
  <c r="H6" i="83"/>
  <c r="I6" i="83" s="1"/>
  <c r="J6" i="83" s="1"/>
  <c r="H10" i="84"/>
  <c r="I10" i="84" s="1"/>
  <c r="J10" i="84" s="1"/>
  <c r="H17" i="84"/>
  <c r="I17" i="84" s="1"/>
  <c r="J17" i="84" s="1"/>
  <c r="H35" i="84"/>
  <c r="I35" i="84" s="1"/>
  <c r="J35" i="84" s="1"/>
  <c r="H53" i="84"/>
  <c r="I53" i="84" s="1"/>
  <c r="J53" i="84" s="1"/>
  <c r="H24" i="86"/>
  <c r="I24" i="86" s="1"/>
  <c r="J24" i="86" s="1"/>
  <c r="V77" i="79"/>
  <c r="V74" i="79"/>
  <c r="V71" i="79"/>
  <c r="V68" i="79"/>
  <c r="V65" i="79"/>
  <c r="V62" i="79"/>
  <c r="V59" i="79"/>
  <c r="V56" i="79"/>
  <c r="R12" i="79"/>
  <c r="R15" i="79"/>
  <c r="R18" i="79"/>
  <c r="R21" i="79"/>
  <c r="R24" i="79"/>
  <c r="R27" i="79"/>
  <c r="R30" i="79"/>
  <c r="R33" i="79"/>
  <c r="R36" i="79"/>
  <c r="R39" i="79"/>
  <c r="R42" i="79"/>
  <c r="R45" i="79"/>
  <c r="R48" i="79"/>
  <c r="R51" i="79"/>
  <c r="R54" i="79"/>
  <c r="R60" i="79"/>
  <c r="H61" i="79"/>
  <c r="I61" i="79" s="1"/>
  <c r="J61" i="79" s="1"/>
  <c r="R69" i="79"/>
  <c r="H70" i="79"/>
  <c r="I70" i="79" s="1"/>
  <c r="J70" i="79" s="1"/>
  <c r="R78" i="79"/>
  <c r="H79" i="79"/>
  <c r="I79" i="79" s="1"/>
  <c r="J79" i="79" s="1"/>
  <c r="V67" i="80"/>
  <c r="V64" i="80"/>
  <c r="V61" i="80"/>
  <c r="V58" i="80"/>
  <c r="V55" i="80"/>
  <c r="V52" i="80"/>
  <c r="V49" i="80"/>
  <c r="V46" i="80"/>
  <c r="V43" i="80"/>
  <c r="V40" i="80"/>
  <c r="V37" i="80"/>
  <c r="V34" i="80"/>
  <c r="V31" i="80"/>
  <c r="V28" i="80"/>
  <c r="V25" i="80"/>
  <c r="V22" i="80"/>
  <c r="V19" i="80"/>
  <c r="V16" i="80"/>
  <c r="V13" i="80"/>
  <c r="V8" i="80"/>
  <c r="V7" i="80"/>
  <c r="V68" i="80"/>
  <c r="V65" i="80"/>
  <c r="V62" i="80"/>
  <c r="V59" i="80"/>
  <c r="V56" i="80"/>
  <c r="V53" i="80"/>
  <c r="V50" i="80"/>
  <c r="V47" i="80"/>
  <c r="V44" i="80"/>
  <c r="V41" i="80"/>
  <c r="V38" i="80"/>
  <c r="V69" i="80"/>
  <c r="V66" i="80"/>
  <c r="V63" i="80"/>
  <c r="V60" i="80"/>
  <c r="V57" i="80"/>
  <c r="V54" i="80"/>
  <c r="V51" i="80"/>
  <c r="V48" i="80"/>
  <c r="V45" i="80"/>
  <c r="V42" i="80"/>
  <c r="V39" i="80"/>
  <c r="V36" i="80"/>
  <c r="V33" i="80"/>
  <c r="V30" i="80"/>
  <c r="V27" i="80"/>
  <c r="V24" i="80"/>
  <c r="H18" i="80"/>
  <c r="I18" i="80" s="1"/>
  <c r="J18" i="80" s="1"/>
  <c r="V23" i="80"/>
  <c r="R28" i="80"/>
  <c r="R29" i="80"/>
  <c r="H32" i="80"/>
  <c r="I32" i="80" s="1"/>
  <c r="J32" i="80" s="1"/>
  <c r="V32" i="80"/>
  <c r="R36" i="80"/>
  <c r="R37" i="80"/>
  <c r="R38" i="80"/>
  <c r="R39" i="80"/>
  <c r="R40" i="80"/>
  <c r="R41" i="80"/>
  <c r="R42" i="80"/>
  <c r="R43" i="80"/>
  <c r="R44" i="80"/>
  <c r="R45" i="80"/>
  <c r="R46" i="80"/>
  <c r="R47" i="80"/>
  <c r="R48" i="80"/>
  <c r="R49" i="80"/>
  <c r="R50" i="80"/>
  <c r="R51" i="80"/>
  <c r="R52" i="80"/>
  <c r="R53" i="80"/>
  <c r="R54" i="80"/>
  <c r="R55" i="80"/>
  <c r="R56" i="80"/>
  <c r="H57" i="80"/>
  <c r="I57" i="80" s="1"/>
  <c r="J57" i="80" s="1"/>
  <c r="H58" i="80"/>
  <c r="I58" i="80" s="1"/>
  <c r="J58" i="80" s="1"/>
  <c r="H66" i="80"/>
  <c r="I66" i="80" s="1"/>
  <c r="J66" i="80" s="1"/>
  <c r="H6" i="81"/>
  <c r="I6" i="81" s="1"/>
  <c r="J6" i="81" s="1"/>
  <c r="H12" i="82"/>
  <c r="I12" i="82" s="1"/>
  <c r="J12" i="82" s="1"/>
  <c r="H21" i="82"/>
  <c r="I21" i="82" s="1"/>
  <c r="J21" i="82" s="1"/>
  <c r="H33" i="82"/>
  <c r="I33" i="82" s="1"/>
  <c r="J33" i="82" s="1"/>
  <c r="H36" i="82"/>
  <c r="I36" i="82" s="1"/>
  <c r="J36" i="82" s="1"/>
  <c r="H48" i="82"/>
  <c r="I48" i="82" s="1"/>
  <c r="J48" i="82" s="1"/>
  <c r="AE3" i="84"/>
  <c r="P3" i="84"/>
  <c r="AF3" i="84" s="1"/>
  <c r="AO3" i="84" s="1"/>
  <c r="H29" i="84"/>
  <c r="I29" i="84" s="1"/>
  <c r="J29" i="84" s="1"/>
  <c r="H47" i="84"/>
  <c r="I47" i="84" s="1"/>
  <c r="J47" i="84" s="1"/>
  <c r="H7" i="85"/>
  <c r="I7" i="85" s="1"/>
  <c r="J7" i="85" s="1"/>
  <c r="H91" i="85"/>
  <c r="I91" i="85" s="1"/>
  <c r="J91" i="85" s="1"/>
  <c r="R3" i="79"/>
  <c r="M49" i="79"/>
  <c r="U49" i="79" s="1"/>
  <c r="M55" i="79"/>
  <c r="U55" i="79" s="1"/>
  <c r="M61" i="79"/>
  <c r="U61" i="79" s="1"/>
  <c r="M67" i="79"/>
  <c r="U67" i="79" s="1"/>
  <c r="M73" i="79"/>
  <c r="U73" i="79" s="1"/>
  <c r="M79" i="79"/>
  <c r="U79" i="79" s="1"/>
  <c r="R5" i="79"/>
  <c r="V7" i="79"/>
  <c r="V8" i="79"/>
  <c r="R11" i="79"/>
  <c r="V13" i="79"/>
  <c r="V16" i="79"/>
  <c r="V19" i="79"/>
  <c r="V22" i="79"/>
  <c r="V25" i="79"/>
  <c r="V28" i="79"/>
  <c r="V31" i="79"/>
  <c r="V34" i="79"/>
  <c r="V37" i="79"/>
  <c r="V40" i="79"/>
  <c r="V43" i="79"/>
  <c r="V46" i="79"/>
  <c r="V49" i="79"/>
  <c r="V52" i="79"/>
  <c r="R55" i="79"/>
  <c r="V57" i="79"/>
  <c r="R59" i="79"/>
  <c r="V61" i="79"/>
  <c r="R64" i="79"/>
  <c r="V66" i="79"/>
  <c r="R68" i="79"/>
  <c r="V70" i="79"/>
  <c r="R73" i="79"/>
  <c r="V75" i="79"/>
  <c r="R77" i="79"/>
  <c r="V79" i="79"/>
  <c r="V4" i="80"/>
  <c r="Y4" i="80" s="1"/>
  <c r="Z4" i="80" s="1"/>
  <c r="V5" i="80"/>
  <c r="R9" i="80"/>
  <c r="R10" i="80"/>
  <c r="R12" i="80"/>
  <c r="V14" i="80"/>
  <c r="R16" i="80"/>
  <c r="V18" i="80"/>
  <c r="R21" i="80"/>
  <c r="R27" i="80"/>
  <c r="H30" i="80"/>
  <c r="I30" i="80" s="1"/>
  <c r="J30" i="80" s="1"/>
  <c r="H31" i="80"/>
  <c r="I31" i="80" s="1"/>
  <c r="J31" i="80" s="1"/>
  <c r="H59" i="80"/>
  <c r="I59" i="80" s="1"/>
  <c r="J59" i="80" s="1"/>
  <c r="H67" i="80"/>
  <c r="I67" i="80" s="1"/>
  <c r="J67" i="80" s="1"/>
  <c r="AE3" i="81"/>
  <c r="P3" i="81"/>
  <c r="AF3" i="81" s="1"/>
  <c r="AO3" i="81" s="1"/>
  <c r="H14" i="81"/>
  <c r="I14" i="81" s="1"/>
  <c r="J14" i="81" s="1"/>
  <c r="H17" i="81"/>
  <c r="I17" i="81" s="1"/>
  <c r="J17" i="81" s="1"/>
  <c r="H14" i="82"/>
  <c r="I14" i="82" s="1"/>
  <c r="J14" i="82" s="1"/>
  <c r="H31" i="82"/>
  <c r="I31" i="82" s="1"/>
  <c r="J31" i="82" s="1"/>
  <c r="H58" i="82"/>
  <c r="I58" i="82" s="1"/>
  <c r="J58" i="82" s="1"/>
  <c r="AH4" i="85"/>
  <c r="H66" i="85"/>
  <c r="I66" i="85" s="1"/>
  <c r="J66" i="85" s="1"/>
  <c r="R10" i="79"/>
  <c r="R14" i="79"/>
  <c r="R17" i="79"/>
  <c r="R20" i="79"/>
  <c r="R23" i="79"/>
  <c r="R26" i="79"/>
  <c r="R29" i="79"/>
  <c r="R32" i="79"/>
  <c r="R35" i="79"/>
  <c r="R38" i="79"/>
  <c r="R41" i="79"/>
  <c r="R44" i="79"/>
  <c r="R47" i="79"/>
  <c r="R50" i="79"/>
  <c r="R53" i="79"/>
  <c r="H55" i="79"/>
  <c r="I55" i="79" s="1"/>
  <c r="J55" i="79" s="1"/>
  <c r="R63" i="79"/>
  <c r="H64" i="79"/>
  <c r="I64" i="79" s="1"/>
  <c r="J64" i="79" s="1"/>
  <c r="R72" i="79"/>
  <c r="H73" i="79"/>
  <c r="I73" i="79" s="1"/>
  <c r="J73" i="79" s="1"/>
  <c r="H12" i="80"/>
  <c r="I12" i="80" s="1"/>
  <c r="J12" i="80" s="1"/>
  <c r="H21" i="80"/>
  <c r="I21" i="80" s="1"/>
  <c r="J21" i="80" s="1"/>
  <c r="R25" i="80"/>
  <c r="R26" i="80"/>
  <c r="H29" i="80"/>
  <c r="I29" i="80" s="1"/>
  <c r="J29" i="80" s="1"/>
  <c r="V29" i="80"/>
  <c r="R34" i="80"/>
  <c r="R35" i="80"/>
  <c r="R57" i="80"/>
  <c r="R58" i="80"/>
  <c r="H60" i="80"/>
  <c r="I60" i="80" s="1"/>
  <c r="J60" i="80" s="1"/>
  <c r="H61" i="80"/>
  <c r="I61" i="80" s="1"/>
  <c r="J61" i="80" s="1"/>
  <c r="H63" i="80"/>
  <c r="I63" i="80" s="1"/>
  <c r="J63" i="80" s="1"/>
  <c r="H68" i="80"/>
  <c r="I68" i="80" s="1"/>
  <c r="J68" i="80" s="1"/>
  <c r="V95" i="81"/>
  <c r="V89" i="81"/>
  <c r="V83" i="81"/>
  <c r="V77" i="81"/>
  <c r="V71" i="81"/>
  <c r="V65" i="81"/>
  <c r="V11" i="81"/>
  <c r="V97" i="81"/>
  <c r="V96" i="81"/>
  <c r="V91" i="81"/>
  <c r="V90" i="81"/>
  <c r="V85" i="81"/>
  <c r="V84" i="81"/>
  <c r="V79" i="81"/>
  <c r="V78" i="81"/>
  <c r="V73" i="81"/>
  <c r="V72" i="81"/>
  <c r="V67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98" i="81"/>
  <c r="V92" i="81"/>
  <c r="V86" i="81"/>
  <c r="V80" i="81"/>
  <c r="V74" i="81"/>
  <c r="V68" i="81"/>
  <c r="V64" i="81"/>
  <c r="V61" i="81"/>
  <c r="V58" i="81"/>
  <c r="V55" i="81"/>
  <c r="V52" i="81"/>
  <c r="V49" i="81"/>
  <c r="V46" i="81"/>
  <c r="V43" i="81"/>
  <c r="V40" i="81"/>
  <c r="V37" i="81"/>
  <c r="V34" i="81"/>
  <c r="V31" i="81"/>
  <c r="V28" i="81"/>
  <c r="V25" i="81"/>
  <c r="V22" i="81"/>
  <c r="V19" i="81"/>
  <c r="V16" i="81"/>
  <c r="V13" i="81"/>
  <c r="V8" i="81"/>
  <c r="V7" i="81"/>
  <c r="V62" i="81"/>
  <c r="V59" i="81"/>
  <c r="V56" i="81"/>
  <c r="V53" i="81"/>
  <c r="V50" i="81"/>
  <c r="V47" i="81"/>
  <c r="V44" i="81"/>
  <c r="V41" i="81"/>
  <c r="V38" i="81"/>
  <c r="V35" i="81"/>
  <c r="V32" i="81"/>
  <c r="V29" i="81"/>
  <c r="V26" i="81"/>
  <c r="V23" i="81"/>
  <c r="V20" i="81"/>
  <c r="V17" i="81"/>
  <c r="V14" i="81"/>
  <c r="V10" i="81"/>
  <c r="V5" i="81"/>
  <c r="H20" i="81"/>
  <c r="I20" i="81" s="1"/>
  <c r="J20" i="81" s="1"/>
  <c r="H23" i="81"/>
  <c r="I23" i="81" s="1"/>
  <c r="J23" i="81" s="1"/>
  <c r="V69" i="81"/>
  <c r="V75" i="81"/>
  <c r="V81" i="81"/>
  <c r="V87" i="81"/>
  <c r="V93" i="81"/>
  <c r="H15" i="82"/>
  <c r="I15" i="82" s="1"/>
  <c r="J15" i="82" s="1"/>
  <c r="H18" i="82"/>
  <c r="I18" i="82" s="1"/>
  <c r="J18" i="82" s="1"/>
  <c r="H30" i="82"/>
  <c r="I30" i="82" s="1"/>
  <c r="J30" i="82" s="1"/>
  <c r="H42" i="82"/>
  <c r="I42" i="82" s="1"/>
  <c r="J42" i="82" s="1"/>
  <c r="H45" i="82"/>
  <c r="I45" i="82" s="1"/>
  <c r="J45" i="82" s="1"/>
  <c r="H57" i="82"/>
  <c r="I57" i="82" s="1"/>
  <c r="J57" i="82" s="1"/>
  <c r="H23" i="84"/>
  <c r="I23" i="84" s="1"/>
  <c r="J23" i="84" s="1"/>
  <c r="H41" i="84"/>
  <c r="I41" i="84" s="1"/>
  <c r="J41" i="84" s="1"/>
  <c r="AO3" i="85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V6" i="79"/>
  <c r="R9" i="79"/>
  <c r="V12" i="79"/>
  <c r="V15" i="79"/>
  <c r="V18" i="79"/>
  <c r="V21" i="79"/>
  <c r="V24" i="79"/>
  <c r="V27" i="79"/>
  <c r="V30" i="79"/>
  <c r="V33" i="79"/>
  <c r="V36" i="79"/>
  <c r="V39" i="79"/>
  <c r="V42" i="79"/>
  <c r="V45" i="79"/>
  <c r="V48" i="79"/>
  <c r="V51" i="79"/>
  <c r="V54" i="79"/>
  <c r="V55" i="79"/>
  <c r="R58" i="79"/>
  <c r="V60" i="79"/>
  <c r="R62" i="79"/>
  <c r="V64" i="79"/>
  <c r="R67" i="79"/>
  <c r="V69" i="79"/>
  <c r="R71" i="79"/>
  <c r="V73" i="79"/>
  <c r="V78" i="79"/>
  <c r="R68" i="80"/>
  <c r="R65" i="80"/>
  <c r="R62" i="80"/>
  <c r="R59" i="80"/>
  <c r="R11" i="80"/>
  <c r="R5" i="80"/>
  <c r="R69" i="80"/>
  <c r="R66" i="80"/>
  <c r="R63" i="80"/>
  <c r="H9" i="80"/>
  <c r="I9" i="80" s="1"/>
  <c r="J9" i="80" s="1"/>
  <c r="H10" i="80"/>
  <c r="I10" i="80" s="1"/>
  <c r="J10" i="80" s="1"/>
  <c r="V12" i="80"/>
  <c r="R15" i="80"/>
  <c r="V17" i="80"/>
  <c r="R19" i="80"/>
  <c r="V21" i="80"/>
  <c r="R24" i="80"/>
  <c r="H27" i="80"/>
  <c r="I27" i="80" s="1"/>
  <c r="J27" i="80" s="1"/>
  <c r="R33" i="80"/>
  <c r="H36" i="80"/>
  <c r="I36" i="80" s="1"/>
  <c r="J36" i="80" s="1"/>
  <c r="H37" i="80"/>
  <c r="I37" i="80" s="1"/>
  <c r="J37" i="80" s="1"/>
  <c r="H38" i="80"/>
  <c r="I38" i="80" s="1"/>
  <c r="J38" i="80" s="1"/>
  <c r="H39" i="80"/>
  <c r="I39" i="80" s="1"/>
  <c r="J39" i="80" s="1"/>
  <c r="H40" i="80"/>
  <c r="I40" i="80" s="1"/>
  <c r="J40" i="80" s="1"/>
  <c r="H41" i="80"/>
  <c r="I41" i="80" s="1"/>
  <c r="J41" i="80" s="1"/>
  <c r="H42" i="80"/>
  <c r="I42" i="80" s="1"/>
  <c r="J42" i="80" s="1"/>
  <c r="H43" i="80"/>
  <c r="I43" i="80" s="1"/>
  <c r="J43" i="80" s="1"/>
  <c r="H44" i="80"/>
  <c r="I44" i="80" s="1"/>
  <c r="J44" i="80" s="1"/>
  <c r="H45" i="80"/>
  <c r="I45" i="80" s="1"/>
  <c r="J45" i="80" s="1"/>
  <c r="H46" i="80"/>
  <c r="I46" i="80" s="1"/>
  <c r="J46" i="80" s="1"/>
  <c r="H47" i="80"/>
  <c r="I47" i="80" s="1"/>
  <c r="J47" i="80" s="1"/>
  <c r="H48" i="80"/>
  <c r="I48" i="80" s="1"/>
  <c r="J48" i="80" s="1"/>
  <c r="H49" i="80"/>
  <c r="I49" i="80" s="1"/>
  <c r="J49" i="80" s="1"/>
  <c r="H50" i="80"/>
  <c r="I50" i="80" s="1"/>
  <c r="J50" i="80" s="1"/>
  <c r="H51" i="80"/>
  <c r="I51" i="80" s="1"/>
  <c r="J51" i="80" s="1"/>
  <c r="H52" i="80"/>
  <c r="I52" i="80" s="1"/>
  <c r="J52" i="80" s="1"/>
  <c r="H53" i="80"/>
  <c r="I53" i="80" s="1"/>
  <c r="J53" i="80" s="1"/>
  <c r="H54" i="80"/>
  <c r="I54" i="80" s="1"/>
  <c r="J54" i="80" s="1"/>
  <c r="H55" i="80"/>
  <c r="I55" i="80" s="1"/>
  <c r="J55" i="80" s="1"/>
  <c r="H56" i="80"/>
  <c r="I56" i="80" s="1"/>
  <c r="J56" i="80" s="1"/>
  <c r="H62" i="80"/>
  <c r="I62" i="80" s="1"/>
  <c r="J62" i="80" s="1"/>
  <c r="H64" i="80"/>
  <c r="I64" i="80" s="1"/>
  <c r="J64" i="80" s="1"/>
  <c r="H5" i="81"/>
  <c r="I5" i="81" s="1"/>
  <c r="J5" i="81" s="1"/>
  <c r="H12" i="81"/>
  <c r="I12" i="81" s="1"/>
  <c r="J12" i="81" s="1"/>
  <c r="H15" i="81"/>
  <c r="I15" i="81" s="1"/>
  <c r="J15" i="81" s="1"/>
  <c r="H26" i="81"/>
  <c r="I26" i="81" s="1"/>
  <c r="J26" i="81" s="1"/>
  <c r="H29" i="81"/>
  <c r="I29" i="81" s="1"/>
  <c r="J29" i="81" s="1"/>
  <c r="H32" i="81"/>
  <c r="I32" i="81" s="1"/>
  <c r="J32" i="81" s="1"/>
  <c r="H35" i="81"/>
  <c r="I35" i="81" s="1"/>
  <c r="J35" i="81" s="1"/>
  <c r="H38" i="81"/>
  <c r="I38" i="81" s="1"/>
  <c r="J38" i="81" s="1"/>
  <c r="H41" i="81"/>
  <c r="I41" i="81" s="1"/>
  <c r="J41" i="81" s="1"/>
  <c r="H44" i="81"/>
  <c r="I44" i="81" s="1"/>
  <c r="J44" i="81" s="1"/>
  <c r="H47" i="81"/>
  <c r="I47" i="81" s="1"/>
  <c r="J47" i="81" s="1"/>
  <c r="H50" i="81"/>
  <c r="I50" i="81" s="1"/>
  <c r="J50" i="81" s="1"/>
  <c r="H53" i="81"/>
  <c r="I53" i="81" s="1"/>
  <c r="J53" i="81" s="1"/>
  <c r="H56" i="81"/>
  <c r="I56" i="81" s="1"/>
  <c r="J56" i="81" s="1"/>
  <c r="H59" i="81"/>
  <c r="I59" i="81" s="1"/>
  <c r="J59" i="81" s="1"/>
  <c r="H62" i="81"/>
  <c r="I62" i="81" s="1"/>
  <c r="J62" i="81" s="1"/>
  <c r="H40" i="82"/>
  <c r="I40" i="82" s="1"/>
  <c r="J40" i="82" s="1"/>
  <c r="H60" i="82"/>
  <c r="I60" i="82" s="1"/>
  <c r="J60" i="82" s="1"/>
  <c r="H63" i="82"/>
  <c r="I63" i="82" s="1"/>
  <c r="J63" i="82" s="1"/>
  <c r="H66" i="82"/>
  <c r="I66" i="82" s="1"/>
  <c r="J66" i="82" s="1"/>
  <c r="H69" i="82"/>
  <c r="I69" i="82" s="1"/>
  <c r="J69" i="82" s="1"/>
  <c r="H72" i="82"/>
  <c r="I72" i="82" s="1"/>
  <c r="J72" i="82" s="1"/>
  <c r="H75" i="82"/>
  <c r="I75" i="82" s="1"/>
  <c r="J75" i="82" s="1"/>
  <c r="H78" i="82"/>
  <c r="I78" i="82" s="1"/>
  <c r="J78" i="82" s="1"/>
  <c r="H81" i="82"/>
  <c r="I81" i="82" s="1"/>
  <c r="J81" i="82" s="1"/>
  <c r="H84" i="82"/>
  <c r="I84" i="82" s="1"/>
  <c r="J84" i="82" s="1"/>
  <c r="H87" i="82"/>
  <c r="I87" i="82" s="1"/>
  <c r="J87" i="82" s="1"/>
  <c r="H9" i="84"/>
  <c r="I9" i="84" s="1"/>
  <c r="J9" i="84" s="1"/>
  <c r="H4" i="81"/>
  <c r="I4" i="81" s="1"/>
  <c r="J4" i="81" s="1"/>
  <c r="K4" i="81" s="1"/>
  <c r="K5" i="81" s="1"/>
  <c r="K6" i="81" s="1"/>
  <c r="K7" i="81" s="1"/>
  <c r="K8" i="81" s="1"/>
  <c r="H7" i="81"/>
  <c r="I7" i="81" s="1"/>
  <c r="J7" i="81" s="1"/>
  <c r="H8" i="81"/>
  <c r="I8" i="81" s="1"/>
  <c r="J8" i="81" s="1"/>
  <c r="H13" i="81"/>
  <c r="I13" i="81" s="1"/>
  <c r="J13" i="81" s="1"/>
  <c r="H16" i="81"/>
  <c r="I16" i="81" s="1"/>
  <c r="J16" i="81" s="1"/>
  <c r="H19" i="81"/>
  <c r="I19" i="81" s="1"/>
  <c r="J19" i="81" s="1"/>
  <c r="H22" i="81"/>
  <c r="I22" i="81" s="1"/>
  <c r="J22" i="81" s="1"/>
  <c r="H25" i="81"/>
  <c r="I25" i="81" s="1"/>
  <c r="J25" i="81" s="1"/>
  <c r="H28" i="81"/>
  <c r="I28" i="81" s="1"/>
  <c r="J28" i="81" s="1"/>
  <c r="H31" i="81"/>
  <c r="I31" i="81" s="1"/>
  <c r="J31" i="81" s="1"/>
  <c r="H34" i="81"/>
  <c r="I34" i="81" s="1"/>
  <c r="J34" i="81" s="1"/>
  <c r="H37" i="81"/>
  <c r="I37" i="81" s="1"/>
  <c r="J37" i="81" s="1"/>
  <c r="H40" i="81"/>
  <c r="I40" i="81" s="1"/>
  <c r="J40" i="81" s="1"/>
  <c r="H43" i="81"/>
  <c r="I43" i="81" s="1"/>
  <c r="J43" i="81" s="1"/>
  <c r="H46" i="81"/>
  <c r="I46" i="81" s="1"/>
  <c r="J46" i="81" s="1"/>
  <c r="H49" i="81"/>
  <c r="I49" i="81" s="1"/>
  <c r="J49" i="81" s="1"/>
  <c r="H52" i="81"/>
  <c r="I52" i="81" s="1"/>
  <c r="J52" i="81" s="1"/>
  <c r="H55" i="81"/>
  <c r="I55" i="81" s="1"/>
  <c r="J55" i="81" s="1"/>
  <c r="H58" i="81"/>
  <c r="I58" i="81" s="1"/>
  <c r="J58" i="81" s="1"/>
  <c r="H61" i="81"/>
  <c r="I61" i="81" s="1"/>
  <c r="J61" i="81" s="1"/>
  <c r="H64" i="81"/>
  <c r="I64" i="81" s="1"/>
  <c r="J64" i="81" s="1"/>
  <c r="M4" i="82"/>
  <c r="U4" i="82" s="1"/>
  <c r="X4" i="82" s="1"/>
  <c r="M11" i="82"/>
  <c r="U11" i="82" s="1"/>
  <c r="M18" i="82"/>
  <c r="U18" i="82" s="1"/>
  <c r="M26" i="82"/>
  <c r="U26" i="82" s="1"/>
  <c r="M33" i="82"/>
  <c r="U33" i="82" s="1"/>
  <c r="M40" i="82"/>
  <c r="U40" i="82" s="1"/>
  <c r="M47" i="82"/>
  <c r="U47" i="82" s="1"/>
  <c r="M54" i="82"/>
  <c r="U54" i="82" s="1"/>
  <c r="M62" i="82"/>
  <c r="U62" i="82" s="1"/>
  <c r="M69" i="82"/>
  <c r="U69" i="82" s="1"/>
  <c r="M76" i="82"/>
  <c r="U76" i="82" s="1"/>
  <c r="M83" i="82"/>
  <c r="U83" i="82" s="1"/>
  <c r="R4" i="82"/>
  <c r="H6" i="82"/>
  <c r="I6" i="82" s="1"/>
  <c r="J6" i="82" s="1"/>
  <c r="V7" i="82"/>
  <c r="H8" i="82"/>
  <c r="I8" i="82" s="1"/>
  <c r="J8" i="82" s="1"/>
  <c r="R14" i="82"/>
  <c r="R20" i="82"/>
  <c r="H23" i="82"/>
  <c r="I23" i="82" s="1"/>
  <c r="J23" i="82" s="1"/>
  <c r="R29" i="82"/>
  <c r="H32" i="82"/>
  <c r="I32" i="82" s="1"/>
  <c r="J32" i="82" s="1"/>
  <c r="R38" i="82"/>
  <c r="H41" i="82"/>
  <c r="I41" i="82" s="1"/>
  <c r="J41" i="82" s="1"/>
  <c r="R47" i="82"/>
  <c r="H50" i="82"/>
  <c r="I50" i="82" s="1"/>
  <c r="J50" i="82" s="1"/>
  <c r="R56" i="82"/>
  <c r="R9" i="83"/>
  <c r="R77" i="83"/>
  <c r="R74" i="83"/>
  <c r="R71" i="83"/>
  <c r="R68" i="83"/>
  <c r="R65" i="83"/>
  <c r="R62" i="83"/>
  <c r="R59" i="83"/>
  <c r="R56" i="83"/>
  <c r="R53" i="83"/>
  <c r="R50" i="83"/>
  <c r="R47" i="83"/>
  <c r="R44" i="83"/>
  <c r="R41" i="83"/>
  <c r="R38" i="83"/>
  <c r="R35" i="83"/>
  <c r="R32" i="83"/>
  <c r="R29" i="83"/>
  <c r="R26" i="83"/>
  <c r="R23" i="83"/>
  <c r="R20" i="83"/>
  <c r="R17" i="83"/>
  <c r="R14" i="83"/>
  <c r="R10" i="83"/>
  <c r="R4" i="83"/>
  <c r="AH4" i="83" s="1"/>
  <c r="R8" i="83"/>
  <c r="H12" i="83"/>
  <c r="I12" i="83" s="1"/>
  <c r="J12" i="83" s="1"/>
  <c r="H15" i="83"/>
  <c r="I15" i="83" s="1"/>
  <c r="J15" i="83" s="1"/>
  <c r="H18" i="83"/>
  <c r="I18" i="83" s="1"/>
  <c r="J18" i="83" s="1"/>
  <c r="H21" i="83"/>
  <c r="I21" i="83" s="1"/>
  <c r="J21" i="83" s="1"/>
  <c r="H24" i="83"/>
  <c r="I24" i="83" s="1"/>
  <c r="J24" i="83" s="1"/>
  <c r="H27" i="83"/>
  <c r="I27" i="83" s="1"/>
  <c r="J27" i="83" s="1"/>
  <c r="H30" i="83"/>
  <c r="I30" i="83" s="1"/>
  <c r="J30" i="83" s="1"/>
  <c r="H33" i="83"/>
  <c r="I33" i="83" s="1"/>
  <c r="J33" i="83" s="1"/>
  <c r="H36" i="83"/>
  <c r="I36" i="83" s="1"/>
  <c r="J36" i="83" s="1"/>
  <c r="H39" i="83"/>
  <c r="I39" i="83" s="1"/>
  <c r="J39" i="83" s="1"/>
  <c r="H42" i="83"/>
  <c r="I42" i="83" s="1"/>
  <c r="J42" i="83" s="1"/>
  <c r="H45" i="83"/>
  <c r="I45" i="83" s="1"/>
  <c r="J45" i="83" s="1"/>
  <c r="H48" i="83"/>
  <c r="I48" i="83" s="1"/>
  <c r="J48" i="83" s="1"/>
  <c r="H51" i="83"/>
  <c r="I51" i="83" s="1"/>
  <c r="J51" i="83" s="1"/>
  <c r="H54" i="83"/>
  <c r="I54" i="83" s="1"/>
  <c r="J54" i="83" s="1"/>
  <c r="H57" i="83"/>
  <c r="I57" i="83" s="1"/>
  <c r="J57" i="83" s="1"/>
  <c r="H60" i="83"/>
  <c r="I60" i="83" s="1"/>
  <c r="J60" i="83" s="1"/>
  <c r="H63" i="83"/>
  <c r="I63" i="83" s="1"/>
  <c r="J63" i="83" s="1"/>
  <c r="H66" i="83"/>
  <c r="I66" i="83" s="1"/>
  <c r="J66" i="83" s="1"/>
  <c r="H69" i="83"/>
  <c r="I69" i="83" s="1"/>
  <c r="J69" i="83" s="1"/>
  <c r="H72" i="83"/>
  <c r="I72" i="83" s="1"/>
  <c r="J72" i="83" s="1"/>
  <c r="H75" i="83"/>
  <c r="I75" i="83" s="1"/>
  <c r="J75" i="83" s="1"/>
  <c r="H78" i="83"/>
  <c r="I78" i="83" s="1"/>
  <c r="J78" i="83" s="1"/>
  <c r="H6" i="84"/>
  <c r="I6" i="84" s="1"/>
  <c r="J6" i="84" s="1"/>
  <c r="H7" i="84"/>
  <c r="I7" i="84" s="1"/>
  <c r="J7" i="84" s="1"/>
  <c r="H57" i="84"/>
  <c r="I57" i="84" s="1"/>
  <c r="J57" i="84" s="1"/>
  <c r="H62" i="84"/>
  <c r="I62" i="84" s="1"/>
  <c r="J62" i="84" s="1"/>
  <c r="H66" i="84"/>
  <c r="I66" i="84" s="1"/>
  <c r="J66" i="84" s="1"/>
  <c r="V69" i="84"/>
  <c r="Z4" i="85"/>
  <c r="H12" i="85"/>
  <c r="I12" i="85" s="1"/>
  <c r="J12" i="85" s="1"/>
  <c r="H46" i="85"/>
  <c r="I46" i="85" s="1"/>
  <c r="J46" i="85" s="1"/>
  <c r="H47" i="85"/>
  <c r="I47" i="85" s="1"/>
  <c r="J47" i="85" s="1"/>
  <c r="H48" i="85"/>
  <c r="I48" i="85" s="1"/>
  <c r="J48" i="85" s="1"/>
  <c r="H52" i="85"/>
  <c r="I52" i="85" s="1"/>
  <c r="J52" i="85" s="1"/>
  <c r="H92" i="85"/>
  <c r="I92" i="85" s="1"/>
  <c r="J92" i="85" s="1"/>
  <c r="AH3" i="86"/>
  <c r="AQ3" i="86" s="1"/>
  <c r="AH3" i="81"/>
  <c r="AQ3" i="81" s="1"/>
  <c r="M57" i="82"/>
  <c r="U57" i="82" s="1"/>
  <c r="M64" i="82"/>
  <c r="U64" i="82" s="1"/>
  <c r="M71" i="82"/>
  <c r="U71" i="82" s="1"/>
  <c r="M78" i="82"/>
  <c r="U78" i="82" s="1"/>
  <c r="M86" i="82"/>
  <c r="U86" i="82" s="1"/>
  <c r="R17" i="82"/>
  <c r="H20" i="82"/>
  <c r="I20" i="82" s="1"/>
  <c r="J20" i="82" s="1"/>
  <c r="R26" i="82"/>
  <c r="H29" i="82"/>
  <c r="I29" i="82" s="1"/>
  <c r="J29" i="82" s="1"/>
  <c r="R35" i="82"/>
  <c r="H38" i="82"/>
  <c r="I38" i="82" s="1"/>
  <c r="J38" i="82" s="1"/>
  <c r="R44" i="82"/>
  <c r="H47" i="82"/>
  <c r="I47" i="82" s="1"/>
  <c r="J47" i="82" s="1"/>
  <c r="H56" i="82"/>
  <c r="I56" i="82" s="1"/>
  <c r="J56" i="82" s="1"/>
  <c r="H59" i="82"/>
  <c r="I59" i="82" s="1"/>
  <c r="J59" i="82" s="1"/>
  <c r="H61" i="82"/>
  <c r="I61" i="82" s="1"/>
  <c r="J61" i="82" s="1"/>
  <c r="H62" i="82"/>
  <c r="I62" i="82" s="1"/>
  <c r="J62" i="82" s="1"/>
  <c r="H64" i="82"/>
  <c r="I64" i="82" s="1"/>
  <c r="J64" i="82" s="1"/>
  <c r="H65" i="82"/>
  <c r="I65" i="82" s="1"/>
  <c r="J65" i="82" s="1"/>
  <c r="H67" i="82"/>
  <c r="I67" i="82" s="1"/>
  <c r="J67" i="82" s="1"/>
  <c r="H68" i="82"/>
  <c r="I68" i="82" s="1"/>
  <c r="J68" i="82" s="1"/>
  <c r="H70" i="82"/>
  <c r="I70" i="82" s="1"/>
  <c r="J70" i="82" s="1"/>
  <c r="H71" i="82"/>
  <c r="I71" i="82" s="1"/>
  <c r="J71" i="82" s="1"/>
  <c r="H73" i="82"/>
  <c r="I73" i="82" s="1"/>
  <c r="J73" i="82" s="1"/>
  <c r="H74" i="82"/>
  <c r="I74" i="82" s="1"/>
  <c r="J74" i="82" s="1"/>
  <c r="H76" i="82"/>
  <c r="I76" i="82" s="1"/>
  <c r="J76" i="82" s="1"/>
  <c r="H77" i="82"/>
  <c r="I77" i="82" s="1"/>
  <c r="J77" i="82" s="1"/>
  <c r="H79" i="82"/>
  <c r="I79" i="82" s="1"/>
  <c r="J79" i="82" s="1"/>
  <c r="H80" i="82"/>
  <c r="I80" i="82" s="1"/>
  <c r="J80" i="82" s="1"/>
  <c r="H82" i="82"/>
  <c r="I82" i="82" s="1"/>
  <c r="J82" i="82" s="1"/>
  <c r="H83" i="82"/>
  <c r="I83" i="82" s="1"/>
  <c r="J83" i="82" s="1"/>
  <c r="H85" i="82"/>
  <c r="I85" i="82" s="1"/>
  <c r="J85" i="82" s="1"/>
  <c r="H86" i="82"/>
  <c r="I86" i="82" s="1"/>
  <c r="J86" i="82" s="1"/>
  <c r="H88" i="82"/>
  <c r="I88" i="82" s="1"/>
  <c r="J88" i="82" s="1"/>
  <c r="H89" i="82"/>
  <c r="I89" i="82" s="1"/>
  <c r="J89" i="82" s="1"/>
  <c r="H5" i="83"/>
  <c r="I5" i="83" s="1"/>
  <c r="J5" i="83" s="1"/>
  <c r="H7" i="83"/>
  <c r="I7" i="83" s="1"/>
  <c r="J7" i="83" s="1"/>
  <c r="R66" i="83"/>
  <c r="R67" i="83"/>
  <c r="R69" i="83"/>
  <c r="R70" i="83"/>
  <c r="R72" i="83"/>
  <c r="R73" i="83"/>
  <c r="R75" i="83"/>
  <c r="R76" i="83"/>
  <c r="R78" i="83"/>
  <c r="R79" i="83"/>
  <c r="H19" i="84"/>
  <c r="I19" i="84" s="1"/>
  <c r="J19" i="84" s="1"/>
  <c r="H25" i="84"/>
  <c r="I25" i="84" s="1"/>
  <c r="J25" i="84" s="1"/>
  <c r="H31" i="84"/>
  <c r="I31" i="84" s="1"/>
  <c r="J31" i="84" s="1"/>
  <c r="H37" i="84"/>
  <c r="I37" i="84" s="1"/>
  <c r="J37" i="84" s="1"/>
  <c r="H43" i="84"/>
  <c r="I43" i="84" s="1"/>
  <c r="J43" i="84" s="1"/>
  <c r="H49" i="84"/>
  <c r="I49" i="84" s="1"/>
  <c r="J49" i="84" s="1"/>
  <c r="H55" i="84"/>
  <c r="I55" i="84" s="1"/>
  <c r="J55" i="84" s="1"/>
  <c r="H78" i="85"/>
  <c r="I78" i="85" s="1"/>
  <c r="J78" i="85" s="1"/>
  <c r="H66" i="81"/>
  <c r="I66" i="81" s="1"/>
  <c r="J66" i="81" s="1"/>
  <c r="H72" i="81"/>
  <c r="I72" i="81" s="1"/>
  <c r="J72" i="81" s="1"/>
  <c r="H78" i="81"/>
  <c r="I78" i="81" s="1"/>
  <c r="J78" i="81" s="1"/>
  <c r="H84" i="81"/>
  <c r="I84" i="81" s="1"/>
  <c r="J84" i="81" s="1"/>
  <c r="H90" i="81"/>
  <c r="I90" i="81" s="1"/>
  <c r="J90" i="81" s="1"/>
  <c r="H96" i="81"/>
  <c r="I96" i="81" s="1"/>
  <c r="J96" i="81" s="1"/>
  <c r="M8" i="82"/>
  <c r="U8" i="82" s="1"/>
  <c r="M15" i="82"/>
  <c r="U15" i="82" s="1"/>
  <c r="M22" i="82"/>
  <c r="U22" i="82" s="1"/>
  <c r="M29" i="82"/>
  <c r="U29" i="82" s="1"/>
  <c r="M36" i="82"/>
  <c r="U36" i="82" s="1"/>
  <c r="M44" i="82"/>
  <c r="U44" i="82" s="1"/>
  <c r="M51" i="82"/>
  <c r="U51" i="82" s="1"/>
  <c r="M58" i="82"/>
  <c r="U58" i="82" s="1"/>
  <c r="M65" i="82"/>
  <c r="U65" i="82" s="1"/>
  <c r="M72" i="82"/>
  <c r="U72" i="82" s="1"/>
  <c r="M80" i="82"/>
  <c r="U80" i="82" s="1"/>
  <c r="M87" i="82"/>
  <c r="U87" i="82" s="1"/>
  <c r="Z4" i="82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7" i="82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V26" i="82"/>
  <c r="V23" i="82"/>
  <c r="V20" i="82"/>
  <c r="V17" i="82"/>
  <c r="R11" i="82"/>
  <c r="H13" i="82"/>
  <c r="I13" i="82" s="1"/>
  <c r="J13" i="82" s="1"/>
  <c r="R15" i="82"/>
  <c r="R16" i="82"/>
  <c r="H19" i="82"/>
  <c r="I19" i="82" s="1"/>
  <c r="J19" i="82" s="1"/>
  <c r="V19" i="82"/>
  <c r="R24" i="82"/>
  <c r="R25" i="82"/>
  <c r="H28" i="82"/>
  <c r="I28" i="82" s="1"/>
  <c r="J28" i="82" s="1"/>
  <c r="V28" i="82"/>
  <c r="R33" i="82"/>
  <c r="R34" i="82"/>
  <c r="H37" i="82"/>
  <c r="I37" i="82" s="1"/>
  <c r="J37" i="82" s="1"/>
  <c r="V37" i="82"/>
  <c r="R42" i="82"/>
  <c r="R43" i="82"/>
  <c r="H46" i="82"/>
  <c r="I46" i="82" s="1"/>
  <c r="J46" i="82" s="1"/>
  <c r="V46" i="82"/>
  <c r="R51" i="82"/>
  <c r="R52" i="82"/>
  <c r="H55" i="82"/>
  <c r="I55" i="82" s="1"/>
  <c r="J55" i="82" s="1"/>
  <c r="V55" i="82"/>
  <c r="H4" i="83"/>
  <c r="I4" i="83" s="1"/>
  <c r="J4" i="83" s="1"/>
  <c r="K4" i="83" s="1"/>
  <c r="H8" i="83"/>
  <c r="I8" i="83" s="1"/>
  <c r="J8" i="83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6" i="83"/>
  <c r="V33" i="83"/>
  <c r="V30" i="83"/>
  <c r="V27" i="83"/>
  <c r="V24" i="83"/>
  <c r="V21" i="83"/>
  <c r="V18" i="83"/>
  <c r="V15" i="83"/>
  <c r="V12" i="83"/>
  <c r="V6" i="83"/>
  <c r="V77" i="83"/>
  <c r="V74" i="83"/>
  <c r="V71" i="83"/>
  <c r="V68" i="83"/>
  <c r="V65" i="83"/>
  <c r="V62" i="83"/>
  <c r="V59" i="83"/>
  <c r="V56" i="83"/>
  <c r="V53" i="83"/>
  <c r="V50" i="83"/>
  <c r="V47" i="83"/>
  <c r="V44" i="83"/>
  <c r="V41" i="83"/>
  <c r="V38" i="83"/>
  <c r="V35" i="83"/>
  <c r="V32" i="83"/>
  <c r="V29" i="83"/>
  <c r="V26" i="83"/>
  <c r="V23" i="83"/>
  <c r="V20" i="83"/>
  <c r="V17" i="83"/>
  <c r="V14" i="83"/>
  <c r="V10" i="83"/>
  <c r="V4" i="83"/>
  <c r="Y4" i="83" s="1"/>
  <c r="Z4" i="83" s="1"/>
  <c r="V11" i="83"/>
  <c r="H12" i="84"/>
  <c r="I12" i="84" s="1"/>
  <c r="J12" i="84" s="1"/>
  <c r="H13" i="84"/>
  <c r="I13" i="84" s="1"/>
  <c r="J13" i="84" s="1"/>
  <c r="H14" i="84"/>
  <c r="I14" i="84" s="1"/>
  <c r="J14" i="84" s="1"/>
  <c r="H20" i="84"/>
  <c r="I20" i="84" s="1"/>
  <c r="J20" i="84" s="1"/>
  <c r="H26" i="84"/>
  <c r="I26" i="84" s="1"/>
  <c r="J26" i="84" s="1"/>
  <c r="H32" i="84"/>
  <c r="I32" i="84" s="1"/>
  <c r="J32" i="84" s="1"/>
  <c r="H38" i="84"/>
  <c r="I38" i="84" s="1"/>
  <c r="J38" i="84" s="1"/>
  <c r="H44" i="84"/>
  <c r="I44" i="84" s="1"/>
  <c r="J44" i="84" s="1"/>
  <c r="H50" i="84"/>
  <c r="I50" i="84" s="1"/>
  <c r="J50" i="84" s="1"/>
  <c r="H18" i="85"/>
  <c r="I18" i="85" s="1"/>
  <c r="J18" i="85" s="1"/>
  <c r="H29" i="85"/>
  <c r="I29" i="85" s="1"/>
  <c r="J29" i="85" s="1"/>
  <c r="H77" i="85"/>
  <c r="I77" i="85" s="1"/>
  <c r="J77" i="85" s="1"/>
  <c r="H4" i="86"/>
  <c r="I4" i="86" s="1"/>
  <c r="J4" i="86" s="1"/>
  <c r="K4" i="86" s="1"/>
  <c r="H15" i="86"/>
  <c r="I15" i="86" s="1"/>
  <c r="J15" i="86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H65" i="81"/>
  <c r="I65" i="81" s="1"/>
  <c r="J65" i="81" s="1"/>
  <c r="M9" i="82"/>
  <c r="U9" i="82" s="1"/>
  <c r="M16" i="82"/>
  <c r="U16" i="82" s="1"/>
  <c r="M23" i="82"/>
  <c r="U23" i="82" s="1"/>
  <c r="M30" i="82"/>
  <c r="U30" i="82" s="1"/>
  <c r="M38" i="82"/>
  <c r="U38" i="82" s="1"/>
  <c r="M45" i="82"/>
  <c r="U45" i="82" s="1"/>
  <c r="M52" i="82"/>
  <c r="U52" i="82" s="1"/>
  <c r="M59" i="82"/>
  <c r="U59" i="82" s="1"/>
  <c r="M66" i="82"/>
  <c r="U66" i="82" s="1"/>
  <c r="M74" i="82"/>
  <c r="U74" i="82" s="1"/>
  <c r="M81" i="82"/>
  <c r="U81" i="82" s="1"/>
  <c r="R6" i="82"/>
  <c r="R8" i="82"/>
  <c r="R10" i="82"/>
  <c r="V13" i="82"/>
  <c r="H17" i="82"/>
  <c r="I17" i="82" s="1"/>
  <c r="J17" i="82" s="1"/>
  <c r="R23" i="82"/>
  <c r="H26" i="82"/>
  <c r="I26" i="82" s="1"/>
  <c r="J26" i="82" s="1"/>
  <c r="R32" i="82"/>
  <c r="H35" i="82"/>
  <c r="I35" i="82" s="1"/>
  <c r="J35" i="82" s="1"/>
  <c r="R41" i="82"/>
  <c r="H44" i="82"/>
  <c r="I44" i="82" s="1"/>
  <c r="J44" i="82" s="1"/>
  <c r="R50" i="82"/>
  <c r="H53" i="82"/>
  <c r="I53" i="82" s="1"/>
  <c r="J53" i="82" s="1"/>
  <c r="V13" i="83"/>
  <c r="V16" i="83"/>
  <c r="V19" i="83"/>
  <c r="V22" i="83"/>
  <c r="V25" i="83"/>
  <c r="V28" i="83"/>
  <c r="V31" i="83"/>
  <c r="V34" i="83"/>
  <c r="V37" i="83"/>
  <c r="V40" i="83"/>
  <c r="V43" i="83"/>
  <c r="V46" i="83"/>
  <c r="V49" i="83"/>
  <c r="V52" i="83"/>
  <c r="V55" i="83"/>
  <c r="V58" i="83"/>
  <c r="V61" i="83"/>
  <c r="V64" i="83"/>
  <c r="V67" i="83"/>
  <c r="V70" i="83"/>
  <c r="V73" i="83"/>
  <c r="V76" i="83"/>
  <c r="V79" i="83"/>
  <c r="X4" i="84"/>
  <c r="Z4" i="84" s="1"/>
  <c r="H28" i="85"/>
  <c r="I28" i="85" s="1"/>
  <c r="J28" i="85" s="1"/>
  <c r="H30" i="85"/>
  <c r="I30" i="85" s="1"/>
  <c r="J30" i="85" s="1"/>
  <c r="H32" i="85"/>
  <c r="I32" i="85" s="1"/>
  <c r="J32" i="85" s="1"/>
  <c r="H34" i="85"/>
  <c r="I34" i="85" s="1"/>
  <c r="J34" i="85" s="1"/>
  <c r="H74" i="85"/>
  <c r="I74" i="85" s="1"/>
  <c r="J74" i="85" s="1"/>
  <c r="H84" i="85"/>
  <c r="I84" i="85" s="1"/>
  <c r="J84" i="85" s="1"/>
  <c r="H96" i="85"/>
  <c r="I96" i="85" s="1"/>
  <c r="J96" i="85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10" i="82"/>
  <c r="U10" i="82" s="1"/>
  <c r="M17" i="82"/>
  <c r="U17" i="82" s="1"/>
  <c r="M24" i="82"/>
  <c r="U24" i="82" s="1"/>
  <c r="M32" i="82"/>
  <c r="U32" i="82" s="1"/>
  <c r="M39" i="82"/>
  <c r="U39" i="82" s="1"/>
  <c r="M46" i="82"/>
  <c r="U46" i="82" s="1"/>
  <c r="M53" i="82"/>
  <c r="U53" i="82" s="1"/>
  <c r="M60" i="82"/>
  <c r="U60" i="82" s="1"/>
  <c r="M68" i="82"/>
  <c r="U68" i="82" s="1"/>
  <c r="M75" i="82"/>
  <c r="U75" i="82" s="1"/>
  <c r="M82" i="82"/>
  <c r="U82" i="82" s="1"/>
  <c r="M89" i="82"/>
  <c r="U89" i="82" s="1"/>
  <c r="R5" i="82"/>
  <c r="H10" i="82"/>
  <c r="I10" i="82" s="1"/>
  <c r="J10" i="82" s="1"/>
  <c r="V11" i="82"/>
  <c r="H16" i="82"/>
  <c r="I16" i="82" s="1"/>
  <c r="J16" i="82" s="1"/>
  <c r="V16" i="82"/>
  <c r="R21" i="82"/>
  <c r="R22" i="82"/>
  <c r="H25" i="82"/>
  <c r="I25" i="82" s="1"/>
  <c r="J25" i="82" s="1"/>
  <c r="V25" i="82"/>
  <c r="R30" i="82"/>
  <c r="R31" i="82"/>
  <c r="H34" i="82"/>
  <c r="I34" i="82" s="1"/>
  <c r="J34" i="82" s="1"/>
  <c r="V34" i="82"/>
  <c r="R39" i="82"/>
  <c r="R40" i="82"/>
  <c r="H43" i="82"/>
  <c r="I43" i="82" s="1"/>
  <c r="J43" i="82" s="1"/>
  <c r="V43" i="82"/>
  <c r="R48" i="82"/>
  <c r="R49" i="82"/>
  <c r="H52" i="82"/>
  <c r="I52" i="82" s="1"/>
  <c r="J52" i="82" s="1"/>
  <c r="V52" i="82"/>
  <c r="R57" i="82"/>
  <c r="R58" i="82"/>
  <c r="R60" i="82"/>
  <c r="R61" i="82"/>
  <c r="R63" i="82"/>
  <c r="R64" i="82"/>
  <c r="R66" i="82"/>
  <c r="R67" i="82"/>
  <c r="R69" i="82"/>
  <c r="R70" i="82"/>
  <c r="R72" i="82"/>
  <c r="R73" i="82"/>
  <c r="R75" i="82"/>
  <c r="R76" i="82"/>
  <c r="R78" i="82"/>
  <c r="R79" i="82"/>
  <c r="R81" i="82"/>
  <c r="R82" i="82"/>
  <c r="R84" i="82"/>
  <c r="R85" i="82"/>
  <c r="R87" i="82"/>
  <c r="R88" i="82"/>
  <c r="H10" i="83"/>
  <c r="I10" i="83" s="1"/>
  <c r="J10" i="83" s="1"/>
  <c r="H11" i="83"/>
  <c r="I11" i="83" s="1"/>
  <c r="J11" i="83" s="1"/>
  <c r="H13" i="83"/>
  <c r="I13" i="83" s="1"/>
  <c r="J13" i="83" s="1"/>
  <c r="H14" i="83"/>
  <c r="I14" i="83" s="1"/>
  <c r="J14" i="83" s="1"/>
  <c r="H16" i="83"/>
  <c r="I16" i="83" s="1"/>
  <c r="J16" i="83" s="1"/>
  <c r="H17" i="83"/>
  <c r="I17" i="83" s="1"/>
  <c r="J17" i="83" s="1"/>
  <c r="H19" i="83"/>
  <c r="I19" i="83" s="1"/>
  <c r="J19" i="83" s="1"/>
  <c r="H20" i="83"/>
  <c r="I20" i="83" s="1"/>
  <c r="J20" i="83" s="1"/>
  <c r="H22" i="83"/>
  <c r="I22" i="83" s="1"/>
  <c r="J22" i="83" s="1"/>
  <c r="H23" i="83"/>
  <c r="I23" i="83" s="1"/>
  <c r="J23" i="83" s="1"/>
  <c r="H25" i="83"/>
  <c r="I25" i="83" s="1"/>
  <c r="J25" i="83" s="1"/>
  <c r="H26" i="83"/>
  <c r="I26" i="83" s="1"/>
  <c r="J26" i="83" s="1"/>
  <c r="H28" i="83"/>
  <c r="I28" i="83" s="1"/>
  <c r="J28" i="83" s="1"/>
  <c r="H29" i="83"/>
  <c r="I29" i="83" s="1"/>
  <c r="J29" i="83" s="1"/>
  <c r="H31" i="83"/>
  <c r="I31" i="83" s="1"/>
  <c r="J31" i="83" s="1"/>
  <c r="H32" i="83"/>
  <c r="I32" i="83" s="1"/>
  <c r="J32" i="83" s="1"/>
  <c r="H34" i="83"/>
  <c r="I34" i="83" s="1"/>
  <c r="J34" i="83" s="1"/>
  <c r="H35" i="83"/>
  <c r="I35" i="83" s="1"/>
  <c r="J35" i="83" s="1"/>
  <c r="H37" i="83"/>
  <c r="I37" i="83" s="1"/>
  <c r="J37" i="83" s="1"/>
  <c r="H38" i="83"/>
  <c r="I38" i="83" s="1"/>
  <c r="J38" i="83" s="1"/>
  <c r="H40" i="83"/>
  <c r="I40" i="83" s="1"/>
  <c r="J40" i="83" s="1"/>
  <c r="H41" i="83"/>
  <c r="I41" i="83" s="1"/>
  <c r="J41" i="83" s="1"/>
  <c r="H43" i="83"/>
  <c r="I43" i="83" s="1"/>
  <c r="J43" i="83" s="1"/>
  <c r="H44" i="83"/>
  <c r="I44" i="83" s="1"/>
  <c r="J44" i="83" s="1"/>
  <c r="H46" i="83"/>
  <c r="I46" i="83" s="1"/>
  <c r="J46" i="83" s="1"/>
  <c r="H47" i="83"/>
  <c r="I47" i="83" s="1"/>
  <c r="J47" i="83" s="1"/>
  <c r="H49" i="83"/>
  <c r="I49" i="83" s="1"/>
  <c r="J49" i="83" s="1"/>
  <c r="H50" i="83"/>
  <c r="I50" i="83" s="1"/>
  <c r="J50" i="83" s="1"/>
  <c r="H52" i="83"/>
  <c r="I52" i="83" s="1"/>
  <c r="J52" i="83" s="1"/>
  <c r="H53" i="83"/>
  <c r="I53" i="83" s="1"/>
  <c r="J53" i="83" s="1"/>
  <c r="H55" i="83"/>
  <c r="I55" i="83" s="1"/>
  <c r="J55" i="83" s="1"/>
  <c r="H56" i="83"/>
  <c r="I56" i="83" s="1"/>
  <c r="J56" i="83" s="1"/>
  <c r="H58" i="83"/>
  <c r="I58" i="83" s="1"/>
  <c r="J58" i="83" s="1"/>
  <c r="H59" i="83"/>
  <c r="I59" i="83" s="1"/>
  <c r="J59" i="83" s="1"/>
  <c r="H61" i="83"/>
  <c r="I61" i="83" s="1"/>
  <c r="J61" i="83" s="1"/>
  <c r="H62" i="83"/>
  <c r="I62" i="83" s="1"/>
  <c r="J62" i="83" s="1"/>
  <c r="H64" i="83"/>
  <c r="I64" i="83" s="1"/>
  <c r="J64" i="83" s="1"/>
  <c r="H65" i="83"/>
  <c r="I65" i="83" s="1"/>
  <c r="J65" i="83" s="1"/>
  <c r="H67" i="83"/>
  <c r="I67" i="83" s="1"/>
  <c r="J67" i="83" s="1"/>
  <c r="H68" i="83"/>
  <c r="I68" i="83" s="1"/>
  <c r="J68" i="83" s="1"/>
  <c r="H70" i="83"/>
  <c r="I70" i="83" s="1"/>
  <c r="J70" i="83" s="1"/>
  <c r="H71" i="83"/>
  <c r="I71" i="83" s="1"/>
  <c r="J71" i="83" s="1"/>
  <c r="H73" i="83"/>
  <c r="I73" i="83" s="1"/>
  <c r="J73" i="83" s="1"/>
  <c r="H74" i="83"/>
  <c r="I74" i="83" s="1"/>
  <c r="J74" i="83" s="1"/>
  <c r="H76" i="83"/>
  <c r="I76" i="83" s="1"/>
  <c r="J76" i="83" s="1"/>
  <c r="H77" i="83"/>
  <c r="I77" i="83" s="1"/>
  <c r="J77" i="83" s="1"/>
  <c r="H79" i="83"/>
  <c r="I79" i="83" s="1"/>
  <c r="J79" i="83" s="1"/>
  <c r="V67" i="84"/>
  <c r="V64" i="84"/>
  <c r="V68" i="84"/>
  <c r="V56" i="84"/>
  <c r="V61" i="84"/>
  <c r="V57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V58" i="84"/>
  <c r="V11" i="84"/>
  <c r="V5" i="84"/>
  <c r="V65" i="84"/>
  <c r="V60" i="84"/>
  <c r="V55" i="84"/>
  <c r="V52" i="84"/>
  <c r="V49" i="84"/>
  <c r="V46" i="84"/>
  <c r="V43" i="84"/>
  <c r="V40" i="84"/>
  <c r="V37" i="84"/>
  <c r="V34" i="84"/>
  <c r="V31" i="84"/>
  <c r="V28" i="84"/>
  <c r="V25" i="84"/>
  <c r="V22" i="84"/>
  <c r="V19" i="84"/>
  <c r="V16" i="84"/>
  <c r="V13" i="84"/>
  <c r="V8" i="84"/>
  <c r="V7" i="84"/>
  <c r="H16" i="84"/>
  <c r="I16" i="84" s="1"/>
  <c r="J16" i="84" s="1"/>
  <c r="V18" i="84"/>
  <c r="H22" i="84"/>
  <c r="I22" i="84" s="1"/>
  <c r="J22" i="84" s="1"/>
  <c r="V24" i="84"/>
  <c r="H28" i="84"/>
  <c r="I28" i="84" s="1"/>
  <c r="J28" i="84" s="1"/>
  <c r="V30" i="84"/>
  <c r="H34" i="84"/>
  <c r="I34" i="84" s="1"/>
  <c r="J34" i="84" s="1"/>
  <c r="V36" i="84"/>
  <c r="H40" i="84"/>
  <c r="I40" i="84" s="1"/>
  <c r="J40" i="84" s="1"/>
  <c r="V42" i="84"/>
  <c r="H46" i="84"/>
  <c r="I46" i="84" s="1"/>
  <c r="J46" i="84" s="1"/>
  <c r="V48" i="84"/>
  <c r="H52" i="84"/>
  <c r="I52" i="84" s="1"/>
  <c r="J52" i="84" s="1"/>
  <c r="V54" i="84"/>
  <c r="H65" i="84"/>
  <c r="I65" i="84" s="1"/>
  <c r="J65" i="84" s="1"/>
  <c r="H50" i="85"/>
  <c r="I50" i="85" s="1"/>
  <c r="J50" i="85" s="1"/>
  <c r="H73" i="85"/>
  <c r="I73" i="85" s="1"/>
  <c r="J73" i="85" s="1"/>
  <c r="H95" i="85"/>
  <c r="I95" i="85" s="1"/>
  <c r="J95" i="85" s="1"/>
  <c r="P3" i="86"/>
  <c r="AF3" i="86" s="1"/>
  <c r="AO3" i="86" s="1"/>
  <c r="AE3" i="86"/>
  <c r="H33" i="86"/>
  <c r="I33" i="86" s="1"/>
  <c r="J33" i="86" s="1"/>
  <c r="M9" i="84"/>
  <c r="U9" i="84" s="1"/>
  <c r="M15" i="84"/>
  <c r="U15" i="84" s="1"/>
  <c r="M21" i="84"/>
  <c r="U21" i="84" s="1"/>
  <c r="M27" i="84"/>
  <c r="U27" i="84" s="1"/>
  <c r="M33" i="84"/>
  <c r="U33" i="84" s="1"/>
  <c r="M39" i="84"/>
  <c r="U39" i="84" s="1"/>
  <c r="M45" i="84"/>
  <c r="U45" i="84" s="1"/>
  <c r="M51" i="84"/>
  <c r="U51" i="84" s="1"/>
  <c r="M57" i="84"/>
  <c r="U57" i="84" s="1"/>
  <c r="M63" i="84"/>
  <c r="U63" i="84" s="1"/>
  <c r="M69" i="84"/>
  <c r="U69" i="84" s="1"/>
  <c r="R5" i="84"/>
  <c r="R11" i="84"/>
  <c r="H15" i="84"/>
  <c r="I15" i="84" s="1"/>
  <c r="J15" i="84" s="1"/>
  <c r="H18" i="84"/>
  <c r="I18" i="84" s="1"/>
  <c r="J18" i="84" s="1"/>
  <c r="H21" i="84"/>
  <c r="I21" i="84" s="1"/>
  <c r="J21" i="84" s="1"/>
  <c r="H24" i="84"/>
  <c r="I24" i="84" s="1"/>
  <c r="J24" i="84" s="1"/>
  <c r="H27" i="84"/>
  <c r="I27" i="84" s="1"/>
  <c r="J27" i="84" s="1"/>
  <c r="H30" i="84"/>
  <c r="I30" i="84" s="1"/>
  <c r="J30" i="84" s="1"/>
  <c r="H33" i="84"/>
  <c r="I33" i="84" s="1"/>
  <c r="J33" i="84" s="1"/>
  <c r="H36" i="84"/>
  <c r="I36" i="84" s="1"/>
  <c r="J36" i="84" s="1"/>
  <c r="H39" i="84"/>
  <c r="I39" i="84" s="1"/>
  <c r="J39" i="84" s="1"/>
  <c r="H42" i="84"/>
  <c r="I42" i="84" s="1"/>
  <c r="J42" i="84" s="1"/>
  <c r="H45" i="84"/>
  <c r="I45" i="84" s="1"/>
  <c r="J45" i="84" s="1"/>
  <c r="H48" i="84"/>
  <c r="I48" i="84" s="1"/>
  <c r="J48" i="84" s="1"/>
  <c r="H51" i="84"/>
  <c r="I51" i="84" s="1"/>
  <c r="J51" i="84" s="1"/>
  <c r="H54" i="84"/>
  <c r="I54" i="84" s="1"/>
  <c r="J54" i="84" s="1"/>
  <c r="H68" i="84"/>
  <c r="I68" i="84" s="1"/>
  <c r="J68" i="84" s="1"/>
  <c r="H6" i="85"/>
  <c r="I6" i="85" s="1"/>
  <c r="J6" i="85" s="1"/>
  <c r="H8" i="85"/>
  <c r="I8" i="85" s="1"/>
  <c r="J8" i="85" s="1"/>
  <c r="H66" i="86"/>
  <c r="I66" i="86" s="1"/>
  <c r="J66" i="86" s="1"/>
  <c r="H55" i="87"/>
  <c r="I55" i="87" s="1"/>
  <c r="J55" i="87" s="1"/>
  <c r="H24" i="88"/>
  <c r="I24" i="88" s="1"/>
  <c r="J24" i="88" s="1"/>
  <c r="R62" i="84"/>
  <c r="R61" i="84"/>
  <c r="R58" i="84"/>
  <c r="R68" i="84"/>
  <c r="R7" i="84"/>
  <c r="R8" i="84"/>
  <c r="R13" i="84"/>
  <c r="R16" i="84"/>
  <c r="R19" i="84"/>
  <c r="R22" i="84"/>
  <c r="R25" i="84"/>
  <c r="R28" i="84"/>
  <c r="R31" i="84"/>
  <c r="R34" i="84"/>
  <c r="R37" i="84"/>
  <c r="R40" i="84"/>
  <c r="R43" i="84"/>
  <c r="R46" i="84"/>
  <c r="R49" i="84"/>
  <c r="R52" i="84"/>
  <c r="R55" i="84"/>
  <c r="R56" i="84"/>
  <c r="R60" i="84"/>
  <c r="R64" i="84"/>
  <c r="AH3" i="85"/>
  <c r="AQ3" i="85" s="1"/>
  <c r="H14" i="85"/>
  <c r="I14" i="85" s="1"/>
  <c r="J14" i="85" s="1"/>
  <c r="H17" i="85"/>
  <c r="I17" i="85" s="1"/>
  <c r="J17" i="85" s="1"/>
  <c r="H80" i="85"/>
  <c r="I80" i="85" s="1"/>
  <c r="J80" i="85" s="1"/>
  <c r="H97" i="85"/>
  <c r="I97" i="85" s="1"/>
  <c r="J97" i="85" s="1"/>
  <c r="H12" i="86"/>
  <c r="I12" i="86" s="1"/>
  <c r="J12" i="86" s="1"/>
  <c r="H21" i="86"/>
  <c r="I21" i="86" s="1"/>
  <c r="J21" i="86" s="1"/>
  <c r="H30" i="86"/>
  <c r="I30" i="86" s="1"/>
  <c r="J30" i="86" s="1"/>
  <c r="H39" i="86"/>
  <c r="I39" i="86" s="1"/>
  <c r="J39" i="86" s="1"/>
  <c r="H80" i="86"/>
  <c r="I80" i="86" s="1"/>
  <c r="J80" i="86" s="1"/>
  <c r="R78" i="87"/>
  <c r="R75" i="87"/>
  <c r="R72" i="87"/>
  <c r="R69" i="87"/>
  <c r="R66" i="87"/>
  <c r="R63" i="87"/>
  <c r="R60" i="87"/>
  <c r="R57" i="87"/>
  <c r="R54" i="87"/>
  <c r="R51" i="87"/>
  <c r="R48" i="87"/>
  <c r="R45" i="87"/>
  <c r="R42" i="87"/>
  <c r="R39" i="87"/>
  <c r="R36" i="87"/>
  <c r="R33" i="87"/>
  <c r="R30" i="87"/>
  <c r="R27" i="87"/>
  <c r="R24" i="87"/>
  <c r="R21" i="87"/>
  <c r="R18" i="87"/>
  <c r="R15" i="87"/>
  <c r="R12" i="87"/>
  <c r="R6" i="87"/>
  <c r="R79" i="87"/>
  <c r="R76" i="87"/>
  <c r="R73" i="87"/>
  <c r="R70" i="87"/>
  <c r="R67" i="87"/>
  <c r="R64" i="87"/>
  <c r="R61" i="87"/>
  <c r="R58" i="87"/>
  <c r="R55" i="87"/>
  <c r="R52" i="87"/>
  <c r="R49" i="87"/>
  <c r="R46" i="87"/>
  <c r="R43" i="87"/>
  <c r="R40" i="87"/>
  <c r="R37" i="87"/>
  <c r="R11" i="87"/>
  <c r="R77" i="87"/>
  <c r="R68" i="87"/>
  <c r="R59" i="87"/>
  <c r="R50" i="87"/>
  <c r="R41" i="87"/>
  <c r="R20" i="87"/>
  <c r="R19" i="87"/>
  <c r="R4" i="87"/>
  <c r="R17" i="87"/>
  <c r="R16" i="87"/>
  <c r="R74" i="87"/>
  <c r="R65" i="87"/>
  <c r="R56" i="87"/>
  <c r="R47" i="87"/>
  <c r="R38" i="87"/>
  <c r="R14" i="87"/>
  <c r="R13" i="87"/>
  <c r="R32" i="87"/>
  <c r="R29" i="87"/>
  <c r="R26" i="87"/>
  <c r="R23" i="87"/>
  <c r="R22" i="87"/>
  <c r="R62" i="87"/>
  <c r="R35" i="87"/>
  <c r="R34" i="87"/>
  <c r="R31" i="87"/>
  <c r="R28" i="87"/>
  <c r="R25" i="87"/>
  <c r="R5" i="87"/>
  <c r="R7" i="87"/>
  <c r="R71" i="87"/>
  <c r="R44" i="87"/>
  <c r="R8" i="87"/>
  <c r="R10" i="87"/>
  <c r="R9" i="87"/>
  <c r="R3" i="87"/>
  <c r="H19" i="87"/>
  <c r="I19" i="87" s="1"/>
  <c r="J19" i="87" s="1"/>
  <c r="H5" i="89"/>
  <c r="I5" i="89" s="1"/>
  <c r="J5" i="89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R3" i="84"/>
  <c r="M7" i="84"/>
  <c r="U7" i="84" s="1"/>
  <c r="M13" i="84"/>
  <c r="U13" i="84" s="1"/>
  <c r="M19" i="84"/>
  <c r="U19" i="84" s="1"/>
  <c r="M25" i="84"/>
  <c r="U25" i="84" s="1"/>
  <c r="M31" i="84"/>
  <c r="U31" i="84" s="1"/>
  <c r="M37" i="84"/>
  <c r="U37" i="84" s="1"/>
  <c r="M43" i="84"/>
  <c r="U43" i="84" s="1"/>
  <c r="M49" i="84"/>
  <c r="U49" i="84" s="1"/>
  <c r="M55" i="84"/>
  <c r="U55" i="84" s="1"/>
  <c r="M61" i="84"/>
  <c r="U61" i="84" s="1"/>
  <c r="R65" i="84"/>
  <c r="H10" i="85"/>
  <c r="I10" i="85" s="1"/>
  <c r="J10" i="85" s="1"/>
  <c r="H24" i="85"/>
  <c r="I24" i="85" s="1"/>
  <c r="J24" i="85" s="1"/>
  <c r="H35" i="85"/>
  <c r="I35" i="85" s="1"/>
  <c r="J35" i="85" s="1"/>
  <c r="H42" i="85"/>
  <c r="I42" i="85" s="1"/>
  <c r="J42" i="85" s="1"/>
  <c r="H53" i="85"/>
  <c r="I53" i="85" s="1"/>
  <c r="J53" i="85" s="1"/>
  <c r="H60" i="85"/>
  <c r="I60" i="85" s="1"/>
  <c r="J60" i="85" s="1"/>
  <c r="H72" i="85"/>
  <c r="I72" i="85" s="1"/>
  <c r="J72" i="85" s="1"/>
  <c r="H76" i="85"/>
  <c r="I76" i="85" s="1"/>
  <c r="J76" i="85" s="1"/>
  <c r="H90" i="85"/>
  <c r="I90" i="85" s="1"/>
  <c r="J90" i="85" s="1"/>
  <c r="H94" i="85"/>
  <c r="I94" i="85" s="1"/>
  <c r="J94" i="85" s="1"/>
  <c r="H48" i="86"/>
  <c r="I48" i="86" s="1"/>
  <c r="J48" i="86" s="1"/>
  <c r="R66" i="84"/>
  <c r="H79" i="85"/>
  <c r="I79" i="85" s="1"/>
  <c r="J79" i="85" s="1"/>
  <c r="H98" i="85"/>
  <c r="I98" i="85" s="1"/>
  <c r="J98" i="85" s="1"/>
  <c r="H18" i="86"/>
  <c r="I18" i="86" s="1"/>
  <c r="J18" i="86" s="1"/>
  <c r="H27" i="86"/>
  <c r="I27" i="86" s="1"/>
  <c r="J27" i="86" s="1"/>
  <c r="H36" i="86"/>
  <c r="I36" i="86" s="1"/>
  <c r="J36" i="86" s="1"/>
  <c r="H57" i="86"/>
  <c r="I57" i="86" s="1"/>
  <c r="J57" i="86" s="1"/>
  <c r="AG4" i="88"/>
  <c r="AF4" i="88"/>
  <c r="AE4" i="88"/>
  <c r="W5" i="88"/>
  <c r="Y5" i="88" s="1"/>
  <c r="Y4" i="86"/>
  <c r="H11" i="86"/>
  <c r="I11" i="86" s="1"/>
  <c r="J11" i="86" s="1"/>
  <c r="H73" i="86"/>
  <c r="I73" i="86" s="1"/>
  <c r="J73" i="86" s="1"/>
  <c r="H86" i="86"/>
  <c r="I86" i="86" s="1"/>
  <c r="J86" i="86" s="1"/>
  <c r="H18" i="88"/>
  <c r="I18" i="88" s="1"/>
  <c r="J18" i="88" s="1"/>
  <c r="H44" i="88"/>
  <c r="I44" i="88" s="1"/>
  <c r="J44" i="88" s="1"/>
  <c r="H48" i="88"/>
  <c r="I48" i="88" s="1"/>
  <c r="J48" i="88" s="1"/>
  <c r="H62" i="88"/>
  <c r="I62" i="88" s="1"/>
  <c r="J62" i="88" s="1"/>
  <c r="H66" i="88"/>
  <c r="I66" i="88" s="1"/>
  <c r="J66" i="88" s="1"/>
  <c r="H69" i="84"/>
  <c r="I69" i="84" s="1"/>
  <c r="J69" i="84" s="1"/>
  <c r="H5" i="85"/>
  <c r="I5" i="85" s="1"/>
  <c r="J5" i="85" s="1"/>
  <c r="H11" i="85"/>
  <c r="I11" i="85" s="1"/>
  <c r="J11" i="85" s="1"/>
  <c r="H26" i="85"/>
  <c r="I26" i="85" s="1"/>
  <c r="J26" i="85" s="1"/>
  <c r="H44" i="85"/>
  <c r="I44" i="85" s="1"/>
  <c r="J44" i="85" s="1"/>
  <c r="H62" i="85"/>
  <c r="I62" i="85" s="1"/>
  <c r="J62" i="85" s="1"/>
  <c r="H64" i="85"/>
  <c r="I64" i="85" s="1"/>
  <c r="J64" i="85" s="1"/>
  <c r="H65" i="85"/>
  <c r="I65" i="85" s="1"/>
  <c r="J65" i="85" s="1"/>
  <c r="H82" i="85"/>
  <c r="I82" i="85" s="1"/>
  <c r="J82" i="85" s="1"/>
  <c r="H83" i="85"/>
  <c r="I83" i="85" s="1"/>
  <c r="J83" i="85" s="1"/>
  <c r="M13" i="86"/>
  <c r="U13" i="86" s="1"/>
  <c r="M25" i="86"/>
  <c r="U25" i="86" s="1"/>
  <c r="M37" i="86"/>
  <c r="U37" i="86" s="1"/>
  <c r="M49" i="86"/>
  <c r="U49" i="86" s="1"/>
  <c r="M61" i="86"/>
  <c r="U61" i="86" s="1"/>
  <c r="M73" i="86"/>
  <c r="U73" i="86" s="1"/>
  <c r="H5" i="86"/>
  <c r="I5" i="86" s="1"/>
  <c r="J5" i="86" s="1"/>
  <c r="V44" i="86"/>
  <c r="V53" i="86"/>
  <c r="V62" i="86"/>
  <c r="H72" i="86"/>
  <c r="I72" i="86" s="1"/>
  <c r="J72" i="86" s="1"/>
  <c r="H88" i="86"/>
  <c r="I88" i="86" s="1"/>
  <c r="J88" i="86" s="1"/>
  <c r="M28" i="87"/>
  <c r="U28" i="87" s="1"/>
  <c r="H20" i="87"/>
  <c r="I20" i="87" s="1"/>
  <c r="J20" i="87" s="1"/>
  <c r="H49" i="88"/>
  <c r="I49" i="88" s="1"/>
  <c r="J49" i="88" s="1"/>
  <c r="H67" i="88"/>
  <c r="I67" i="88" s="1"/>
  <c r="J67" i="88" s="1"/>
  <c r="V98" i="89"/>
  <c r="V95" i="89"/>
  <c r="V92" i="89"/>
  <c r="V89" i="89"/>
  <c r="V86" i="89"/>
  <c r="V83" i="89"/>
  <c r="V80" i="89"/>
  <c r="V77" i="89"/>
  <c r="V74" i="89"/>
  <c r="V71" i="89"/>
  <c r="V68" i="89"/>
  <c r="V65" i="89"/>
  <c r="V62" i="89"/>
  <c r="V59" i="89"/>
  <c r="V56" i="89"/>
  <c r="V53" i="89"/>
  <c r="V50" i="89"/>
  <c r="V47" i="89"/>
  <c r="V44" i="89"/>
  <c r="V41" i="89"/>
  <c r="V38" i="89"/>
  <c r="V35" i="89"/>
  <c r="V32" i="89"/>
  <c r="V29" i="89"/>
  <c r="V26" i="89"/>
  <c r="V23" i="89"/>
  <c r="V20" i="89"/>
  <c r="V17" i="89"/>
  <c r="V14" i="89"/>
  <c r="V10" i="89"/>
  <c r="V5" i="89"/>
  <c r="V97" i="89"/>
  <c r="V94" i="89"/>
  <c r="V91" i="89"/>
  <c r="V88" i="89"/>
  <c r="V85" i="89"/>
  <c r="V82" i="89"/>
  <c r="V79" i="89"/>
  <c r="V76" i="89"/>
  <c r="V73" i="89"/>
  <c r="V70" i="89"/>
  <c r="V67" i="89"/>
  <c r="V64" i="89"/>
  <c r="V61" i="89"/>
  <c r="V58" i="89"/>
  <c r="V55" i="89"/>
  <c r="V52" i="89"/>
  <c r="V49" i="89"/>
  <c r="V46" i="89"/>
  <c r="V43" i="89"/>
  <c r="V40" i="89"/>
  <c r="V37" i="89"/>
  <c r="V93" i="89"/>
  <c r="V72" i="89"/>
  <c r="V63" i="89"/>
  <c r="V54" i="89"/>
  <c r="V45" i="89"/>
  <c r="V36" i="89"/>
  <c r="V9" i="89"/>
  <c r="V90" i="89"/>
  <c r="V34" i="89"/>
  <c r="V30" i="89"/>
  <c r="V25" i="89"/>
  <c r="V21" i="89"/>
  <c r="V16" i="89"/>
  <c r="V12" i="89"/>
  <c r="V11" i="89"/>
  <c r="V87" i="89"/>
  <c r="V75" i="89"/>
  <c r="V66" i="89"/>
  <c r="V57" i="89"/>
  <c r="V48" i="89"/>
  <c r="V39" i="89"/>
  <c r="V4" i="89"/>
  <c r="Y4" i="89" s="1"/>
  <c r="V84" i="89"/>
  <c r="V96" i="89"/>
  <c r="V81" i="89"/>
  <c r="V78" i="89"/>
  <c r="V42" i="89"/>
  <c r="V31" i="89"/>
  <c r="V24" i="89"/>
  <c r="V6" i="89"/>
  <c r="V51" i="89"/>
  <c r="V27" i="89"/>
  <c r="V19" i="89"/>
  <c r="V60" i="89"/>
  <c r="V33" i="89"/>
  <c r="V13" i="89"/>
  <c r="V8" i="89"/>
  <c r="V7" i="89"/>
  <c r="V18" i="89"/>
  <c r="V69" i="89"/>
  <c r="V15" i="89"/>
  <c r="V28" i="89"/>
  <c r="H43" i="89"/>
  <c r="I43" i="89" s="1"/>
  <c r="J43" i="89" s="1"/>
  <c r="H23" i="85"/>
  <c r="I23" i="85" s="1"/>
  <c r="J23" i="85" s="1"/>
  <c r="H41" i="85"/>
  <c r="I41" i="85" s="1"/>
  <c r="J41" i="85" s="1"/>
  <c r="H59" i="85"/>
  <c r="I59" i="85" s="1"/>
  <c r="J59" i="85" s="1"/>
  <c r="H67" i="85"/>
  <c r="I67" i="85" s="1"/>
  <c r="J67" i="85" s="1"/>
  <c r="H68" i="85"/>
  <c r="I68" i="85" s="1"/>
  <c r="J68" i="85" s="1"/>
  <c r="H85" i="85"/>
  <c r="I85" i="85" s="1"/>
  <c r="J85" i="85" s="1"/>
  <c r="H86" i="85"/>
  <c r="I86" i="85" s="1"/>
  <c r="J86" i="85" s="1"/>
  <c r="M84" i="86"/>
  <c r="U84" i="86" s="1"/>
  <c r="M78" i="86"/>
  <c r="U78" i="86" s="1"/>
  <c r="M72" i="86"/>
  <c r="U72" i="86" s="1"/>
  <c r="M66" i="86"/>
  <c r="U66" i="86" s="1"/>
  <c r="M60" i="86"/>
  <c r="U60" i="86" s="1"/>
  <c r="M54" i="86"/>
  <c r="U54" i="86" s="1"/>
  <c r="M48" i="86"/>
  <c r="U48" i="86" s="1"/>
  <c r="M42" i="86"/>
  <c r="U42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9" i="86"/>
  <c r="U89" i="86" s="1"/>
  <c r="M83" i="86"/>
  <c r="U83" i="86" s="1"/>
  <c r="M77" i="86"/>
  <c r="U77" i="86" s="1"/>
  <c r="M71" i="86"/>
  <c r="U71" i="86" s="1"/>
  <c r="M65" i="86"/>
  <c r="U65" i="86" s="1"/>
  <c r="M59" i="86"/>
  <c r="U59" i="86" s="1"/>
  <c r="M53" i="86"/>
  <c r="U53" i="86" s="1"/>
  <c r="M47" i="86"/>
  <c r="U47" i="86" s="1"/>
  <c r="M41" i="86"/>
  <c r="U41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6" i="86"/>
  <c r="U86" i="86" s="1"/>
  <c r="M80" i="86"/>
  <c r="U80" i="86" s="1"/>
  <c r="M74" i="86"/>
  <c r="U74" i="86" s="1"/>
  <c r="M68" i="86"/>
  <c r="U68" i="86" s="1"/>
  <c r="M62" i="86"/>
  <c r="U62" i="86" s="1"/>
  <c r="M56" i="86"/>
  <c r="U56" i="86" s="1"/>
  <c r="M50" i="86"/>
  <c r="U50" i="86" s="1"/>
  <c r="M44" i="86"/>
  <c r="U44" i="86" s="1"/>
  <c r="M38" i="86"/>
  <c r="U38" i="86" s="1"/>
  <c r="M32" i="86"/>
  <c r="U32" i="86" s="1"/>
  <c r="M26" i="86"/>
  <c r="U26" i="86" s="1"/>
  <c r="M20" i="86"/>
  <c r="U20" i="86" s="1"/>
  <c r="M14" i="86"/>
  <c r="U14" i="86" s="1"/>
  <c r="M8" i="86"/>
  <c r="U8" i="86" s="1"/>
  <c r="M15" i="86"/>
  <c r="U15" i="86" s="1"/>
  <c r="M27" i="86"/>
  <c r="U27" i="86" s="1"/>
  <c r="M39" i="86"/>
  <c r="U39" i="86" s="1"/>
  <c r="M51" i="86"/>
  <c r="U51" i="86" s="1"/>
  <c r="M63" i="86"/>
  <c r="U63" i="86" s="1"/>
  <c r="M75" i="86"/>
  <c r="U75" i="86" s="1"/>
  <c r="M87" i="86"/>
  <c r="U87" i="86" s="1"/>
  <c r="H6" i="86"/>
  <c r="I6" i="86" s="1"/>
  <c r="J6" i="86" s="1"/>
  <c r="V89" i="86"/>
  <c r="V86" i="86"/>
  <c r="V83" i="86"/>
  <c r="V80" i="86"/>
  <c r="V77" i="86"/>
  <c r="V74" i="86"/>
  <c r="V71" i="86"/>
  <c r="V69" i="86"/>
  <c r="V66" i="86"/>
  <c r="V63" i="86"/>
  <c r="V60" i="86"/>
  <c r="V57" i="86"/>
  <c r="V54" i="86"/>
  <c r="V51" i="86"/>
  <c r="V48" i="86"/>
  <c r="V45" i="86"/>
  <c r="V42" i="86"/>
  <c r="V39" i="86"/>
  <c r="V85" i="86"/>
  <c r="V81" i="86"/>
  <c r="V76" i="86"/>
  <c r="V72" i="86"/>
  <c r="V70" i="86"/>
  <c r="V67" i="86"/>
  <c r="V64" i="86"/>
  <c r="V61" i="86"/>
  <c r="V58" i="86"/>
  <c r="V55" i="86"/>
  <c r="V52" i="86"/>
  <c r="V49" i="86"/>
  <c r="V46" i="86"/>
  <c r="V43" i="86"/>
  <c r="V40" i="86"/>
  <c r="V37" i="86"/>
  <c r="V34" i="86"/>
  <c r="V31" i="86"/>
  <c r="V28" i="86"/>
  <c r="V25" i="86"/>
  <c r="V22" i="86"/>
  <c r="V19" i="86"/>
  <c r="V16" i="86"/>
  <c r="V13" i="86"/>
  <c r="V8" i="86"/>
  <c r="V7" i="86"/>
  <c r="V88" i="86"/>
  <c r="V84" i="86"/>
  <c r="V79" i="86"/>
  <c r="V75" i="86"/>
  <c r="V11" i="86"/>
  <c r="V5" i="86"/>
  <c r="H42" i="86"/>
  <c r="I42" i="86" s="1"/>
  <c r="J42" i="86" s="1"/>
  <c r="H51" i="86"/>
  <c r="I51" i="86" s="1"/>
  <c r="J51" i="86" s="1"/>
  <c r="H60" i="86"/>
  <c r="I60" i="86" s="1"/>
  <c r="J60" i="86" s="1"/>
  <c r="H69" i="86"/>
  <c r="I69" i="86" s="1"/>
  <c r="J69" i="86" s="1"/>
  <c r="V73" i="86"/>
  <c r="H82" i="86"/>
  <c r="I82" i="86" s="1"/>
  <c r="J82" i="86" s="1"/>
  <c r="M78" i="87"/>
  <c r="U78" i="87" s="1"/>
  <c r="M72" i="87"/>
  <c r="U72" i="87" s="1"/>
  <c r="M66" i="87"/>
  <c r="U66" i="87" s="1"/>
  <c r="M60" i="87"/>
  <c r="U60" i="87" s="1"/>
  <c r="M54" i="87"/>
  <c r="U54" i="87" s="1"/>
  <c r="M48" i="87"/>
  <c r="U48" i="87" s="1"/>
  <c r="M42" i="87"/>
  <c r="U42" i="87" s="1"/>
  <c r="M36" i="87"/>
  <c r="U36" i="87" s="1"/>
  <c r="M30" i="87"/>
  <c r="U30" i="87" s="1"/>
  <c r="M24" i="87"/>
  <c r="U24" i="87" s="1"/>
  <c r="M18" i="87"/>
  <c r="U18" i="87" s="1"/>
  <c r="M12" i="87"/>
  <c r="U12" i="87" s="1"/>
  <c r="M6" i="87"/>
  <c r="U6" i="87" s="1"/>
  <c r="M77" i="87"/>
  <c r="U77" i="87" s="1"/>
  <c r="M71" i="87"/>
  <c r="U71" i="87" s="1"/>
  <c r="M65" i="87"/>
  <c r="U65" i="87" s="1"/>
  <c r="M59" i="87"/>
  <c r="U59" i="87" s="1"/>
  <c r="M53" i="87"/>
  <c r="U53" i="87" s="1"/>
  <c r="M47" i="87"/>
  <c r="U47" i="87" s="1"/>
  <c r="M41" i="87"/>
  <c r="U41" i="87" s="1"/>
  <c r="M35" i="87"/>
  <c r="U35" i="87" s="1"/>
  <c r="M29" i="87"/>
  <c r="U29" i="87" s="1"/>
  <c r="M23" i="87"/>
  <c r="U23" i="87" s="1"/>
  <c r="M17" i="87"/>
  <c r="U17" i="87" s="1"/>
  <c r="M11" i="87"/>
  <c r="U11" i="87" s="1"/>
  <c r="M5" i="87"/>
  <c r="U5" i="87" s="1"/>
  <c r="M70" i="87"/>
  <c r="U70" i="87" s="1"/>
  <c r="M62" i="87"/>
  <c r="U62" i="87" s="1"/>
  <c r="M52" i="87"/>
  <c r="U52" i="87" s="1"/>
  <c r="M44" i="87"/>
  <c r="U44" i="87" s="1"/>
  <c r="M34" i="87"/>
  <c r="U34" i="87" s="1"/>
  <c r="M26" i="87"/>
  <c r="U26" i="87" s="1"/>
  <c r="M16" i="87"/>
  <c r="U16" i="87" s="1"/>
  <c r="M8" i="87"/>
  <c r="U8" i="87" s="1"/>
  <c r="M79" i="87"/>
  <c r="U79" i="87" s="1"/>
  <c r="M69" i="87"/>
  <c r="U69" i="87" s="1"/>
  <c r="M61" i="87"/>
  <c r="U61" i="87" s="1"/>
  <c r="M51" i="87"/>
  <c r="U51" i="87" s="1"/>
  <c r="M43" i="87"/>
  <c r="U43" i="87" s="1"/>
  <c r="M33" i="87"/>
  <c r="U33" i="87" s="1"/>
  <c r="M25" i="87"/>
  <c r="U25" i="87" s="1"/>
  <c r="M15" i="87"/>
  <c r="U15" i="87" s="1"/>
  <c r="M7" i="87"/>
  <c r="U7" i="87" s="1"/>
  <c r="M76" i="87"/>
  <c r="U76" i="87" s="1"/>
  <c r="M68" i="87"/>
  <c r="U68" i="87" s="1"/>
  <c r="M58" i="87"/>
  <c r="U58" i="87" s="1"/>
  <c r="M50" i="87"/>
  <c r="U50" i="87" s="1"/>
  <c r="M40" i="87"/>
  <c r="U40" i="87" s="1"/>
  <c r="M32" i="87"/>
  <c r="U32" i="87" s="1"/>
  <c r="M22" i="87"/>
  <c r="U22" i="87" s="1"/>
  <c r="M14" i="87"/>
  <c r="U14" i="87" s="1"/>
  <c r="M4" i="87"/>
  <c r="U4" i="87" s="1"/>
  <c r="X4" i="87" s="1"/>
  <c r="M73" i="87"/>
  <c r="U73" i="87" s="1"/>
  <c r="M63" i="87"/>
  <c r="U63" i="87" s="1"/>
  <c r="M55" i="87"/>
  <c r="U55" i="87" s="1"/>
  <c r="M45" i="87"/>
  <c r="U45" i="87" s="1"/>
  <c r="M37" i="87"/>
  <c r="U37" i="87" s="1"/>
  <c r="M27" i="87"/>
  <c r="U27" i="87" s="1"/>
  <c r="M19" i="87"/>
  <c r="U19" i="87" s="1"/>
  <c r="M9" i="87"/>
  <c r="U9" i="87" s="1"/>
  <c r="M31" i="87"/>
  <c r="U31" i="87" s="1"/>
  <c r="M57" i="87"/>
  <c r="U57" i="87" s="1"/>
  <c r="H46" i="87"/>
  <c r="I46" i="87" s="1"/>
  <c r="J46" i="87" s="1"/>
  <c r="H47" i="87"/>
  <c r="I47" i="87" s="1"/>
  <c r="J47" i="87" s="1"/>
  <c r="H73" i="87"/>
  <c r="I73" i="87" s="1"/>
  <c r="J73" i="87" s="1"/>
  <c r="H74" i="87"/>
  <c r="I74" i="87" s="1"/>
  <c r="J74" i="87" s="1"/>
  <c r="AE3" i="88"/>
  <c r="P3" i="88"/>
  <c r="AF3" i="88" s="1"/>
  <c r="AO3" i="88" s="1"/>
  <c r="H45" i="88"/>
  <c r="I45" i="88" s="1"/>
  <c r="J45" i="88" s="1"/>
  <c r="H47" i="88"/>
  <c r="I47" i="88" s="1"/>
  <c r="J47" i="88" s="1"/>
  <c r="H63" i="88"/>
  <c r="I63" i="88" s="1"/>
  <c r="J63" i="88" s="1"/>
  <c r="H65" i="88"/>
  <c r="I65" i="88" s="1"/>
  <c r="J65" i="88" s="1"/>
  <c r="V22" i="89"/>
  <c r="H77" i="89"/>
  <c r="I77" i="89" s="1"/>
  <c r="J77" i="89" s="1"/>
  <c r="H63" i="84"/>
  <c r="I63" i="84" s="1"/>
  <c r="J63" i="84" s="1"/>
  <c r="H20" i="85"/>
  <c r="I20" i="85" s="1"/>
  <c r="J20" i="85" s="1"/>
  <c r="H22" i="85"/>
  <c r="I22" i="85" s="1"/>
  <c r="J22" i="85" s="1"/>
  <c r="H38" i="85"/>
  <c r="I38" i="85" s="1"/>
  <c r="J38" i="85" s="1"/>
  <c r="H40" i="85"/>
  <c r="I40" i="85" s="1"/>
  <c r="J40" i="85" s="1"/>
  <c r="H56" i="85"/>
  <c r="I56" i="85" s="1"/>
  <c r="J56" i="85" s="1"/>
  <c r="H58" i="85"/>
  <c r="I58" i="85" s="1"/>
  <c r="J58" i="85" s="1"/>
  <c r="H70" i="85"/>
  <c r="I70" i="85" s="1"/>
  <c r="J70" i="85" s="1"/>
  <c r="H71" i="85"/>
  <c r="I71" i="85" s="1"/>
  <c r="J71" i="85" s="1"/>
  <c r="H88" i="85"/>
  <c r="I88" i="85" s="1"/>
  <c r="J88" i="85" s="1"/>
  <c r="H89" i="85"/>
  <c r="I89" i="85" s="1"/>
  <c r="J89" i="85" s="1"/>
  <c r="M4" i="86"/>
  <c r="U4" i="86" s="1"/>
  <c r="X4" i="86" s="1"/>
  <c r="M16" i="86"/>
  <c r="U16" i="86" s="1"/>
  <c r="M28" i="86"/>
  <c r="U28" i="86" s="1"/>
  <c r="M40" i="86"/>
  <c r="U40" i="86" s="1"/>
  <c r="M52" i="86"/>
  <c r="U52" i="86" s="1"/>
  <c r="M64" i="86"/>
  <c r="U64" i="86" s="1"/>
  <c r="M76" i="86"/>
  <c r="U76" i="86" s="1"/>
  <c r="M88" i="86"/>
  <c r="U88" i="86" s="1"/>
  <c r="H9" i="86"/>
  <c r="I9" i="86" s="1"/>
  <c r="J9" i="86" s="1"/>
  <c r="V10" i="86"/>
  <c r="V47" i="86"/>
  <c r="V56" i="86"/>
  <c r="V65" i="86"/>
  <c r="H71" i="86"/>
  <c r="I71" i="86" s="1"/>
  <c r="J71" i="86" s="1"/>
  <c r="M10" i="87"/>
  <c r="U10" i="87" s="1"/>
  <c r="M38" i="87"/>
  <c r="U38" i="87" s="1"/>
  <c r="M64" i="87"/>
  <c r="U64" i="87" s="1"/>
  <c r="H16" i="87"/>
  <c r="I16" i="87" s="1"/>
  <c r="J16" i="87" s="1"/>
  <c r="H35" i="87"/>
  <c r="I35" i="87" s="1"/>
  <c r="J35" i="87" s="1"/>
  <c r="H19" i="88"/>
  <c r="I19" i="88" s="1"/>
  <c r="J19" i="88" s="1"/>
  <c r="H45" i="86"/>
  <c r="I45" i="86" s="1"/>
  <c r="J45" i="86" s="1"/>
  <c r="H54" i="86"/>
  <c r="I54" i="86" s="1"/>
  <c r="J54" i="86" s="1"/>
  <c r="H63" i="86"/>
  <c r="I63" i="86" s="1"/>
  <c r="J63" i="86" s="1"/>
  <c r="H81" i="86"/>
  <c r="I81" i="86" s="1"/>
  <c r="J81" i="86" s="1"/>
  <c r="H89" i="86"/>
  <c r="I89" i="86" s="1"/>
  <c r="J89" i="86" s="1"/>
  <c r="P3" i="87"/>
  <c r="AF3" i="87" s="1"/>
  <c r="AO3" i="87" s="1"/>
  <c r="AE3" i="87"/>
  <c r="H9" i="87"/>
  <c r="I9" i="87" s="1"/>
  <c r="J9" i="87" s="1"/>
  <c r="H37" i="87"/>
  <c r="I37" i="87" s="1"/>
  <c r="J37" i="87" s="1"/>
  <c r="H64" i="87"/>
  <c r="I64" i="87" s="1"/>
  <c r="J64" i="87" s="1"/>
  <c r="H42" i="89"/>
  <c r="I42" i="89" s="1"/>
  <c r="J42" i="89" s="1"/>
  <c r="R7" i="86"/>
  <c r="R8" i="86"/>
  <c r="R13" i="86"/>
  <c r="R16" i="86"/>
  <c r="R19" i="86"/>
  <c r="R22" i="86"/>
  <c r="R25" i="86"/>
  <c r="R28" i="86"/>
  <c r="R31" i="86"/>
  <c r="R34" i="86"/>
  <c r="R37" i="86"/>
  <c r="R40" i="86"/>
  <c r="R43" i="86"/>
  <c r="R46" i="86"/>
  <c r="R49" i="86"/>
  <c r="R52" i="86"/>
  <c r="R55" i="86"/>
  <c r="R58" i="86"/>
  <c r="R61" i="86"/>
  <c r="R64" i="86"/>
  <c r="R67" i="86"/>
  <c r="R70" i="86"/>
  <c r="R73" i="86"/>
  <c r="H74" i="86"/>
  <c r="I74" i="86" s="1"/>
  <c r="J74" i="86" s="1"/>
  <c r="R77" i="86"/>
  <c r="R82" i="86"/>
  <c r="H83" i="86"/>
  <c r="I83" i="86" s="1"/>
  <c r="J83" i="86" s="1"/>
  <c r="R86" i="86"/>
  <c r="H13" i="87"/>
  <c r="I13" i="87" s="1"/>
  <c r="J13" i="87" s="1"/>
  <c r="H6" i="88"/>
  <c r="I6" i="88" s="1"/>
  <c r="J6" i="88" s="1"/>
  <c r="H41" i="88"/>
  <c r="I41" i="88" s="1"/>
  <c r="J41" i="88" s="1"/>
  <c r="H42" i="88"/>
  <c r="I42" i="88" s="1"/>
  <c r="J42" i="88" s="1"/>
  <c r="H59" i="88"/>
  <c r="I59" i="88" s="1"/>
  <c r="J59" i="88" s="1"/>
  <c r="H60" i="88"/>
  <c r="I60" i="88" s="1"/>
  <c r="J60" i="88" s="1"/>
  <c r="H31" i="89"/>
  <c r="I31" i="89" s="1"/>
  <c r="J31" i="89" s="1"/>
  <c r="H52" i="89"/>
  <c r="I52" i="89" s="1"/>
  <c r="J52" i="89" s="1"/>
  <c r="H46" i="90"/>
  <c r="I46" i="90" s="1"/>
  <c r="J46" i="90" s="1"/>
  <c r="R5" i="86"/>
  <c r="R11" i="86"/>
  <c r="R75" i="86"/>
  <c r="H76" i="86"/>
  <c r="I76" i="86" s="1"/>
  <c r="J76" i="86" s="1"/>
  <c r="R84" i="86"/>
  <c r="H85" i="86"/>
  <c r="I85" i="86" s="1"/>
  <c r="J85" i="86" s="1"/>
  <c r="R89" i="86"/>
  <c r="H22" i="87"/>
  <c r="I22" i="87" s="1"/>
  <c r="J22" i="87" s="1"/>
  <c r="H40" i="87"/>
  <c r="I40" i="87" s="1"/>
  <c r="J40" i="87" s="1"/>
  <c r="H49" i="87"/>
  <c r="I49" i="87" s="1"/>
  <c r="J49" i="87" s="1"/>
  <c r="H58" i="87"/>
  <c r="I58" i="87" s="1"/>
  <c r="J58" i="87" s="1"/>
  <c r="H67" i="87"/>
  <c r="I67" i="87" s="1"/>
  <c r="J67" i="87" s="1"/>
  <c r="H76" i="87"/>
  <c r="I76" i="87" s="1"/>
  <c r="J76" i="87" s="1"/>
  <c r="H12" i="88"/>
  <c r="I12" i="88" s="1"/>
  <c r="J12" i="88" s="1"/>
  <c r="H27" i="88"/>
  <c r="I27" i="88" s="1"/>
  <c r="J27" i="88" s="1"/>
  <c r="H33" i="88"/>
  <c r="I33" i="88" s="1"/>
  <c r="J33" i="88" s="1"/>
  <c r="H50" i="88"/>
  <c r="I50" i="88" s="1"/>
  <c r="J50" i="88" s="1"/>
  <c r="H51" i="88"/>
  <c r="I51" i="88" s="1"/>
  <c r="J51" i="88" s="1"/>
  <c r="H68" i="88"/>
  <c r="I68" i="88" s="1"/>
  <c r="J68" i="88" s="1"/>
  <c r="H69" i="88"/>
  <c r="I69" i="88" s="1"/>
  <c r="J69" i="88" s="1"/>
  <c r="P3" i="89"/>
  <c r="AF3" i="89" s="1"/>
  <c r="AO3" i="89" s="1"/>
  <c r="AE3" i="89"/>
  <c r="H17" i="89"/>
  <c r="I17" i="89" s="1"/>
  <c r="J17" i="89" s="1"/>
  <c r="H40" i="89"/>
  <c r="I40" i="89" s="1"/>
  <c r="J40" i="89" s="1"/>
  <c r="H95" i="89"/>
  <c r="I95" i="89" s="1"/>
  <c r="J95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R4" i="86"/>
  <c r="R10" i="86"/>
  <c r="R14" i="86"/>
  <c r="R17" i="86"/>
  <c r="R20" i="86"/>
  <c r="R23" i="86"/>
  <c r="R26" i="86"/>
  <c r="R29" i="86"/>
  <c r="R32" i="86"/>
  <c r="R35" i="86"/>
  <c r="R38" i="86"/>
  <c r="R41" i="86"/>
  <c r="R44" i="86"/>
  <c r="R47" i="86"/>
  <c r="R50" i="86"/>
  <c r="R53" i="86"/>
  <c r="R56" i="86"/>
  <c r="R59" i="86"/>
  <c r="R62" i="86"/>
  <c r="R65" i="86"/>
  <c r="R68" i="86"/>
  <c r="R74" i="86"/>
  <c r="R79" i="86"/>
  <c r="R83" i="86"/>
  <c r="H5" i="87"/>
  <c r="I5" i="87" s="1"/>
  <c r="J5" i="87" s="1"/>
  <c r="H7" i="87"/>
  <c r="I7" i="87" s="1"/>
  <c r="J7" i="87" s="1"/>
  <c r="H8" i="87"/>
  <c r="I8" i="87" s="1"/>
  <c r="J8" i="87" s="1"/>
  <c r="H23" i="87"/>
  <c r="I23" i="87" s="1"/>
  <c r="J23" i="87" s="1"/>
  <c r="H25" i="87"/>
  <c r="I25" i="87" s="1"/>
  <c r="J25" i="87" s="1"/>
  <c r="H26" i="87"/>
  <c r="I26" i="87" s="1"/>
  <c r="J26" i="87" s="1"/>
  <c r="H28" i="87"/>
  <c r="I28" i="87" s="1"/>
  <c r="J28" i="87" s="1"/>
  <c r="H29" i="87"/>
  <c r="I29" i="87" s="1"/>
  <c r="J29" i="87" s="1"/>
  <c r="H31" i="87"/>
  <c r="I31" i="87" s="1"/>
  <c r="J31" i="87" s="1"/>
  <c r="H32" i="87"/>
  <c r="I32" i="87" s="1"/>
  <c r="J32" i="87" s="1"/>
  <c r="H34" i="87"/>
  <c r="I34" i="87" s="1"/>
  <c r="J34" i="87" s="1"/>
  <c r="H41" i="87"/>
  <c r="I41" i="87" s="1"/>
  <c r="J41" i="87" s="1"/>
  <c r="H50" i="87"/>
  <c r="I50" i="87" s="1"/>
  <c r="J50" i="87" s="1"/>
  <c r="H59" i="87"/>
  <c r="I59" i="87" s="1"/>
  <c r="J59" i="87" s="1"/>
  <c r="H68" i="87"/>
  <c r="I68" i="87" s="1"/>
  <c r="J68" i="87" s="1"/>
  <c r="H77" i="87"/>
  <c r="I77" i="87" s="1"/>
  <c r="J77" i="87" s="1"/>
  <c r="R68" i="88"/>
  <c r="R65" i="88"/>
  <c r="R62" i="88"/>
  <c r="R59" i="88"/>
  <c r="R56" i="88"/>
  <c r="R53" i="88"/>
  <c r="R50" i="88"/>
  <c r="R47" i="88"/>
  <c r="R44" i="88"/>
  <c r="R41" i="88"/>
  <c r="R38" i="88"/>
  <c r="R35" i="88"/>
  <c r="R69" i="88"/>
  <c r="R66" i="88"/>
  <c r="R63" i="88"/>
  <c r="R60" i="88"/>
  <c r="R57" i="88"/>
  <c r="R54" i="88"/>
  <c r="R51" i="88"/>
  <c r="R48" i="88"/>
  <c r="R45" i="88"/>
  <c r="R42" i="88"/>
  <c r="R39" i="88"/>
  <c r="R36" i="88"/>
  <c r="R30" i="88"/>
  <c r="R29" i="88"/>
  <c r="R26" i="88"/>
  <c r="R23" i="88"/>
  <c r="R20" i="88"/>
  <c r="R17" i="88"/>
  <c r="R14" i="88"/>
  <c r="R10" i="88"/>
  <c r="R4" i="88"/>
  <c r="R67" i="88"/>
  <c r="R64" i="88"/>
  <c r="R61" i="88"/>
  <c r="R58" i="88"/>
  <c r="R55" i="88"/>
  <c r="R52" i="88"/>
  <c r="R49" i="88"/>
  <c r="R46" i="88"/>
  <c r="R43" i="88"/>
  <c r="R40" i="88"/>
  <c r="R37" i="88"/>
  <c r="R31" i="88"/>
  <c r="R11" i="88"/>
  <c r="R5" i="88"/>
  <c r="R32" i="88"/>
  <c r="R27" i="88"/>
  <c r="R24" i="88"/>
  <c r="R21" i="88"/>
  <c r="R18" i="88"/>
  <c r="R15" i="88"/>
  <c r="R12" i="88"/>
  <c r="R6" i="88"/>
  <c r="R34" i="88"/>
  <c r="R9" i="88"/>
  <c r="H13" i="88"/>
  <c r="I13" i="88" s="1"/>
  <c r="J13" i="88" s="1"/>
  <c r="R19" i="88"/>
  <c r="H21" i="88"/>
  <c r="I21" i="88" s="1"/>
  <c r="J21" i="88" s="1"/>
  <c r="H28" i="88"/>
  <c r="I28" i="88" s="1"/>
  <c r="J28" i="88" s="1"/>
  <c r="R33" i="88"/>
  <c r="H35" i="88"/>
  <c r="I35" i="88" s="1"/>
  <c r="J35" i="88" s="1"/>
  <c r="H36" i="88"/>
  <c r="I36" i="88" s="1"/>
  <c r="J36" i="88" s="1"/>
  <c r="H52" i="88"/>
  <c r="I52" i="88" s="1"/>
  <c r="J52" i="88" s="1"/>
  <c r="H53" i="88"/>
  <c r="I53" i="88" s="1"/>
  <c r="J53" i="88" s="1"/>
  <c r="H54" i="88"/>
  <c r="I54" i="88" s="1"/>
  <c r="J54" i="88" s="1"/>
  <c r="H21" i="89"/>
  <c r="I21" i="89" s="1"/>
  <c r="J21" i="89" s="1"/>
  <c r="H74" i="90"/>
  <c r="I74" i="90" s="1"/>
  <c r="J74" i="90" s="1"/>
  <c r="H79" i="86"/>
  <c r="I79" i="86" s="1"/>
  <c r="J79" i="86" s="1"/>
  <c r="R87" i="86"/>
  <c r="H4" i="87"/>
  <c r="I4" i="87" s="1"/>
  <c r="J4" i="87" s="1"/>
  <c r="K4" i="87" s="1"/>
  <c r="H43" i="87"/>
  <c r="I43" i="87" s="1"/>
  <c r="J43" i="87" s="1"/>
  <c r="H52" i="87"/>
  <c r="I52" i="87" s="1"/>
  <c r="J52" i="87" s="1"/>
  <c r="H61" i="87"/>
  <c r="I61" i="87" s="1"/>
  <c r="J61" i="87" s="1"/>
  <c r="H70" i="87"/>
  <c r="I70" i="87" s="1"/>
  <c r="J70" i="87" s="1"/>
  <c r="H79" i="87"/>
  <c r="I79" i="87" s="1"/>
  <c r="J79" i="87" s="1"/>
  <c r="AH4" i="88"/>
  <c r="R13" i="88"/>
  <c r="H15" i="88"/>
  <c r="I15" i="88" s="1"/>
  <c r="J15" i="88" s="1"/>
  <c r="H22" i="88"/>
  <c r="I22" i="88" s="1"/>
  <c r="J22" i="88" s="1"/>
  <c r="R28" i="88"/>
  <c r="H37" i="88"/>
  <c r="I37" i="88" s="1"/>
  <c r="J37" i="88" s="1"/>
  <c r="H38" i="88"/>
  <c r="I38" i="88" s="1"/>
  <c r="J38" i="88" s="1"/>
  <c r="H39" i="88"/>
  <c r="I39" i="88" s="1"/>
  <c r="J39" i="88" s="1"/>
  <c r="H55" i="88"/>
  <c r="I55" i="88" s="1"/>
  <c r="J55" i="88" s="1"/>
  <c r="H56" i="88"/>
  <c r="I56" i="88" s="1"/>
  <c r="J56" i="88" s="1"/>
  <c r="H57" i="88"/>
  <c r="I57" i="88" s="1"/>
  <c r="J57" i="88" s="1"/>
  <c r="H50" i="89"/>
  <c r="I50" i="89" s="1"/>
  <c r="J50" i="89" s="1"/>
  <c r="V25" i="87"/>
  <c r="V28" i="87"/>
  <c r="V31" i="87"/>
  <c r="V34" i="87"/>
  <c r="V37" i="87"/>
  <c r="V40" i="87"/>
  <c r="V43" i="87"/>
  <c r="V46" i="87"/>
  <c r="V49" i="87"/>
  <c r="V52" i="87"/>
  <c r="V55" i="87"/>
  <c r="V58" i="87"/>
  <c r="V61" i="87"/>
  <c r="V64" i="87"/>
  <c r="V67" i="87"/>
  <c r="V70" i="87"/>
  <c r="V73" i="87"/>
  <c r="V76" i="87"/>
  <c r="V79" i="87"/>
  <c r="V6" i="88"/>
  <c r="V12" i="88"/>
  <c r="V15" i="88"/>
  <c r="V18" i="88"/>
  <c r="V21" i="88"/>
  <c r="V24" i="88"/>
  <c r="AH4" i="89"/>
  <c r="H11" i="89"/>
  <c r="I11" i="89" s="1"/>
  <c r="J11" i="89" s="1"/>
  <c r="H49" i="89"/>
  <c r="I49" i="89" s="1"/>
  <c r="J49" i="89" s="1"/>
  <c r="H51" i="89"/>
  <c r="I51" i="89" s="1"/>
  <c r="J51" i="89" s="1"/>
  <c r="H61" i="89"/>
  <c r="I61" i="89" s="1"/>
  <c r="J61" i="89" s="1"/>
  <c r="H80" i="89"/>
  <c r="I80" i="89" s="1"/>
  <c r="J80" i="89" s="1"/>
  <c r="H86" i="89"/>
  <c r="I86" i="89" s="1"/>
  <c r="J86" i="89" s="1"/>
  <c r="H96" i="89"/>
  <c r="I96" i="89" s="1"/>
  <c r="J96" i="89" s="1"/>
  <c r="H36" i="91"/>
  <c r="I36" i="91" s="1"/>
  <c r="J36" i="91" s="1"/>
  <c r="V69" i="88"/>
  <c r="V66" i="88"/>
  <c r="V63" i="88"/>
  <c r="V60" i="88"/>
  <c r="V57" i="88"/>
  <c r="V54" i="88"/>
  <c r="V51" i="88"/>
  <c r="V48" i="88"/>
  <c r="V45" i="88"/>
  <c r="V42" i="88"/>
  <c r="V39" i="88"/>
  <c r="V36" i="88"/>
  <c r="V33" i="88"/>
  <c r="V30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H4" i="89"/>
  <c r="I4" i="89" s="1"/>
  <c r="J4" i="89" s="1"/>
  <c r="K4" i="89" s="1"/>
  <c r="K5" i="89" s="1"/>
  <c r="H12" i="89"/>
  <c r="I12" i="89" s="1"/>
  <c r="J12" i="89" s="1"/>
  <c r="H22" i="89"/>
  <c r="I22" i="89" s="1"/>
  <c r="J22" i="89" s="1"/>
  <c r="H78" i="89"/>
  <c r="I78" i="89" s="1"/>
  <c r="J78" i="89" s="1"/>
  <c r="H47" i="90"/>
  <c r="I47" i="90" s="1"/>
  <c r="J47" i="90" s="1"/>
  <c r="V4" i="87"/>
  <c r="Y4" i="87" s="1"/>
  <c r="V10" i="87"/>
  <c r="V14" i="87"/>
  <c r="V17" i="87"/>
  <c r="V20" i="87"/>
  <c r="V23" i="87"/>
  <c r="V26" i="87"/>
  <c r="V29" i="87"/>
  <c r="V32" i="87"/>
  <c r="V35" i="87"/>
  <c r="V38" i="87"/>
  <c r="V41" i="87"/>
  <c r="V44" i="87"/>
  <c r="V47" i="87"/>
  <c r="V50" i="87"/>
  <c r="V53" i="87"/>
  <c r="V56" i="87"/>
  <c r="V59" i="87"/>
  <c r="V62" i="87"/>
  <c r="V65" i="87"/>
  <c r="V68" i="87"/>
  <c r="V71" i="87"/>
  <c r="V74" i="87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V7" i="88"/>
  <c r="V8" i="88"/>
  <c r="V13" i="88"/>
  <c r="V16" i="88"/>
  <c r="V19" i="88"/>
  <c r="V22" i="88"/>
  <c r="V25" i="88"/>
  <c r="V28" i="88"/>
  <c r="H32" i="88"/>
  <c r="I32" i="88" s="1"/>
  <c r="J32" i="88" s="1"/>
  <c r="Z4" i="89"/>
  <c r="H9" i="89"/>
  <c r="I9" i="89" s="1"/>
  <c r="J9" i="89" s="1"/>
  <c r="H67" i="89"/>
  <c r="I67" i="89" s="1"/>
  <c r="J67" i="89" s="1"/>
  <c r="H68" i="89"/>
  <c r="I68" i="89" s="1"/>
  <c r="J68" i="89" s="1"/>
  <c r="H69" i="89"/>
  <c r="I69" i="89" s="1"/>
  <c r="J69" i="89" s="1"/>
  <c r="H79" i="89"/>
  <c r="I79" i="89" s="1"/>
  <c r="J79" i="89" s="1"/>
  <c r="H98" i="89"/>
  <c r="I98" i="89" s="1"/>
  <c r="J98" i="89" s="1"/>
  <c r="H32" i="90"/>
  <c r="I32" i="90" s="1"/>
  <c r="J32" i="90" s="1"/>
  <c r="V32" i="88"/>
  <c r="AH3" i="89"/>
  <c r="AQ3" i="89" s="1"/>
  <c r="H13" i="89"/>
  <c r="I13" i="89" s="1"/>
  <c r="J13" i="89" s="1"/>
  <c r="H30" i="89"/>
  <c r="I30" i="89" s="1"/>
  <c r="J30" i="89" s="1"/>
  <c r="H58" i="89"/>
  <c r="I58" i="89" s="1"/>
  <c r="J58" i="89" s="1"/>
  <c r="H60" i="89"/>
  <c r="I60" i="89" s="1"/>
  <c r="J60" i="89" s="1"/>
  <c r="H70" i="89"/>
  <c r="I70" i="89" s="1"/>
  <c r="J70" i="89" s="1"/>
  <c r="H97" i="89"/>
  <c r="I97" i="89" s="1"/>
  <c r="J97" i="89" s="1"/>
  <c r="H9" i="90"/>
  <c r="I9" i="90" s="1"/>
  <c r="J9" i="90" s="1"/>
  <c r="H55" i="90"/>
  <c r="I55" i="90" s="1"/>
  <c r="J55" i="90" s="1"/>
  <c r="H93" i="89"/>
  <c r="I93" i="89" s="1"/>
  <c r="J93" i="89" s="1"/>
  <c r="H94" i="89"/>
  <c r="I94" i="89" s="1"/>
  <c r="J94" i="89" s="1"/>
  <c r="H22" i="90"/>
  <c r="I22" i="90" s="1"/>
  <c r="J22" i="90" s="1"/>
  <c r="H23" i="90"/>
  <c r="I23" i="90" s="1"/>
  <c r="J23" i="90" s="1"/>
  <c r="H88" i="90"/>
  <c r="I88" i="90" s="1"/>
  <c r="J88" i="90" s="1"/>
  <c r="H76" i="89"/>
  <c r="I76" i="89" s="1"/>
  <c r="J76" i="89" s="1"/>
  <c r="H81" i="89"/>
  <c r="I81" i="89" s="1"/>
  <c r="J81" i="89" s="1"/>
  <c r="H82" i="89"/>
  <c r="I82" i="89" s="1"/>
  <c r="J82" i="89" s="1"/>
  <c r="H19" i="90"/>
  <c r="I19" i="90" s="1"/>
  <c r="J19" i="90" s="1"/>
  <c r="H20" i="90"/>
  <c r="I20" i="90" s="1"/>
  <c r="J20" i="90" s="1"/>
  <c r="H28" i="90"/>
  <c r="I28" i="90" s="1"/>
  <c r="J28" i="90" s="1"/>
  <c r="H79" i="90"/>
  <c r="I79" i="90" s="1"/>
  <c r="J79" i="90" s="1"/>
  <c r="H4" i="91"/>
  <c r="I4" i="91" s="1"/>
  <c r="J4" i="91" s="1"/>
  <c r="K4" i="91" s="1"/>
  <c r="H16" i="91"/>
  <c r="I16" i="91" s="1"/>
  <c r="J16" i="91" s="1"/>
  <c r="H16" i="89"/>
  <c r="I16" i="89" s="1"/>
  <c r="J16" i="89" s="1"/>
  <c r="H25" i="89"/>
  <c r="I25" i="89" s="1"/>
  <c r="J25" i="89" s="1"/>
  <c r="H34" i="89"/>
  <c r="I34" i="89" s="1"/>
  <c r="J34" i="89" s="1"/>
  <c r="H39" i="89"/>
  <c r="I39" i="89" s="1"/>
  <c r="J39" i="89" s="1"/>
  <c r="H48" i="89"/>
  <c r="I48" i="89" s="1"/>
  <c r="J48" i="89" s="1"/>
  <c r="H57" i="89"/>
  <c r="I57" i="89" s="1"/>
  <c r="J57" i="89" s="1"/>
  <c r="H66" i="89"/>
  <c r="I66" i="89" s="1"/>
  <c r="J66" i="89" s="1"/>
  <c r="H75" i="89"/>
  <c r="I75" i="89" s="1"/>
  <c r="J75" i="89" s="1"/>
  <c r="H84" i="89"/>
  <c r="I84" i="89" s="1"/>
  <c r="J84" i="89" s="1"/>
  <c r="H85" i="89"/>
  <c r="I85" i="89" s="1"/>
  <c r="J85" i="89" s="1"/>
  <c r="H37" i="90"/>
  <c r="I37" i="90" s="1"/>
  <c r="J37" i="90" s="1"/>
  <c r="H49" i="90"/>
  <c r="I49" i="90" s="1"/>
  <c r="J49" i="90" s="1"/>
  <c r="H65" i="90"/>
  <c r="I65" i="90" s="1"/>
  <c r="J65" i="90" s="1"/>
  <c r="H37" i="89"/>
  <c r="I37" i="89" s="1"/>
  <c r="J37" i="89" s="1"/>
  <c r="H46" i="89"/>
  <c r="I46" i="89" s="1"/>
  <c r="J46" i="89" s="1"/>
  <c r="H55" i="89"/>
  <c r="I55" i="89" s="1"/>
  <c r="J55" i="89" s="1"/>
  <c r="H64" i="89"/>
  <c r="I64" i="89" s="1"/>
  <c r="J64" i="89" s="1"/>
  <c r="H73" i="89"/>
  <c r="I73" i="89" s="1"/>
  <c r="J73" i="89" s="1"/>
  <c r="H87" i="89"/>
  <c r="I87" i="89" s="1"/>
  <c r="J87" i="89" s="1"/>
  <c r="H88" i="89"/>
  <c r="I88" i="89" s="1"/>
  <c r="J88" i="89" s="1"/>
  <c r="H10" i="90"/>
  <c r="I10" i="90" s="1"/>
  <c r="J10" i="90" s="1"/>
  <c r="H16" i="90"/>
  <c r="I16" i="90" s="1"/>
  <c r="J16" i="90" s="1"/>
  <c r="H17" i="90"/>
  <c r="I17" i="90" s="1"/>
  <c r="J17" i="90" s="1"/>
  <c r="H25" i="90"/>
  <c r="I25" i="90" s="1"/>
  <c r="J25" i="90" s="1"/>
  <c r="H26" i="90"/>
  <c r="I26" i="90" s="1"/>
  <c r="J26" i="90" s="1"/>
  <c r="H70" i="90"/>
  <c r="I70" i="90" s="1"/>
  <c r="J70" i="90" s="1"/>
  <c r="H8" i="91"/>
  <c r="I8" i="91" s="1"/>
  <c r="J8" i="91" s="1"/>
  <c r="H10" i="91"/>
  <c r="I10" i="91" s="1"/>
  <c r="J10" i="91" s="1"/>
  <c r="H19" i="91"/>
  <c r="I19" i="91" s="1"/>
  <c r="J19" i="91" s="1"/>
  <c r="H23" i="91"/>
  <c r="I23" i="91" s="1"/>
  <c r="J23" i="91" s="1"/>
  <c r="H26" i="91"/>
  <c r="I26" i="91" s="1"/>
  <c r="J26" i="91" s="1"/>
  <c r="H29" i="92"/>
  <c r="I29" i="92" s="1"/>
  <c r="J29" i="92" s="1"/>
  <c r="M95" i="89"/>
  <c r="U95" i="89" s="1"/>
  <c r="M89" i="89"/>
  <c r="U89" i="89" s="1"/>
  <c r="M83" i="89"/>
  <c r="U83" i="89" s="1"/>
  <c r="M77" i="89"/>
  <c r="U77" i="89" s="1"/>
  <c r="M71" i="89"/>
  <c r="U71" i="89" s="1"/>
  <c r="M65" i="89"/>
  <c r="U65" i="89" s="1"/>
  <c r="M59" i="89"/>
  <c r="U59" i="89" s="1"/>
  <c r="M53" i="89"/>
  <c r="U53" i="89" s="1"/>
  <c r="M47" i="89"/>
  <c r="U47" i="89" s="1"/>
  <c r="M41" i="89"/>
  <c r="U41" i="89" s="1"/>
  <c r="M35" i="89"/>
  <c r="U35" i="89" s="1"/>
  <c r="M29" i="89"/>
  <c r="U29" i="89" s="1"/>
  <c r="M23" i="89"/>
  <c r="U23" i="89" s="1"/>
  <c r="M17" i="89"/>
  <c r="U17" i="89" s="1"/>
  <c r="M11" i="89"/>
  <c r="U11" i="89" s="1"/>
  <c r="M5" i="89"/>
  <c r="U5" i="89" s="1"/>
  <c r="M10" i="89"/>
  <c r="U10" i="89" s="1"/>
  <c r="M18" i="89"/>
  <c r="U18" i="89" s="1"/>
  <c r="M25" i="89"/>
  <c r="U25" i="89" s="1"/>
  <c r="M32" i="89"/>
  <c r="U32" i="89" s="1"/>
  <c r="M39" i="89"/>
  <c r="U39" i="89" s="1"/>
  <c r="M46" i="89"/>
  <c r="U46" i="89" s="1"/>
  <c r="M54" i="89"/>
  <c r="U54" i="89" s="1"/>
  <c r="M61" i="89"/>
  <c r="U61" i="89" s="1"/>
  <c r="M68" i="89"/>
  <c r="U68" i="89" s="1"/>
  <c r="M75" i="89"/>
  <c r="U75" i="89" s="1"/>
  <c r="M82" i="89"/>
  <c r="U82" i="89" s="1"/>
  <c r="M90" i="89"/>
  <c r="U90" i="89" s="1"/>
  <c r="M97" i="89"/>
  <c r="U97" i="89" s="1"/>
  <c r="H7" i="89"/>
  <c r="I7" i="89" s="1"/>
  <c r="J7" i="89" s="1"/>
  <c r="H8" i="89"/>
  <c r="I8" i="89" s="1"/>
  <c r="J8" i="89" s="1"/>
  <c r="H15" i="89"/>
  <c r="I15" i="89" s="1"/>
  <c r="J15" i="89" s="1"/>
  <c r="H19" i="89"/>
  <c r="I19" i="89" s="1"/>
  <c r="J19" i="89" s="1"/>
  <c r="H24" i="89"/>
  <c r="I24" i="89" s="1"/>
  <c r="J24" i="89" s="1"/>
  <c r="H28" i="89"/>
  <c r="I28" i="89" s="1"/>
  <c r="J28" i="89" s="1"/>
  <c r="H33" i="89"/>
  <c r="I33" i="89" s="1"/>
  <c r="J33" i="89" s="1"/>
  <c r="H36" i="89"/>
  <c r="I36" i="89" s="1"/>
  <c r="J36" i="89" s="1"/>
  <c r="H45" i="89"/>
  <c r="I45" i="89" s="1"/>
  <c r="J45" i="89" s="1"/>
  <c r="H54" i="89"/>
  <c r="I54" i="89" s="1"/>
  <c r="J54" i="89" s="1"/>
  <c r="H63" i="89"/>
  <c r="I63" i="89" s="1"/>
  <c r="J63" i="89" s="1"/>
  <c r="H72" i="89"/>
  <c r="I72" i="89" s="1"/>
  <c r="J72" i="89" s="1"/>
  <c r="H90" i="89"/>
  <c r="I90" i="89" s="1"/>
  <c r="J90" i="89" s="1"/>
  <c r="H91" i="89"/>
  <c r="I91" i="89" s="1"/>
  <c r="J91" i="89" s="1"/>
  <c r="P3" i="90"/>
  <c r="AF3" i="90" s="1"/>
  <c r="AO3" i="90" s="1"/>
  <c r="H5" i="90"/>
  <c r="I5" i="90" s="1"/>
  <c r="J5" i="90" s="1"/>
  <c r="H14" i="90"/>
  <c r="I14" i="90" s="1"/>
  <c r="J14" i="90" s="1"/>
  <c r="H35" i="90"/>
  <c r="I35" i="90" s="1"/>
  <c r="J35" i="90" s="1"/>
  <c r="H43" i="90"/>
  <c r="I43" i="90" s="1"/>
  <c r="J43" i="90" s="1"/>
  <c r="H52" i="90"/>
  <c r="I52" i="90" s="1"/>
  <c r="J52" i="90" s="1"/>
  <c r="H61" i="90"/>
  <c r="I61" i="90" s="1"/>
  <c r="J61" i="90" s="1"/>
  <c r="H83" i="90"/>
  <c r="I83" i="90" s="1"/>
  <c r="J83" i="90" s="1"/>
  <c r="H35" i="91"/>
  <c r="I35" i="91" s="1"/>
  <c r="J35" i="91" s="1"/>
  <c r="M4" i="90"/>
  <c r="U4" i="90" s="1"/>
  <c r="X4" i="90" s="1"/>
  <c r="M10" i="90"/>
  <c r="U10" i="90" s="1"/>
  <c r="M16" i="90"/>
  <c r="U16" i="90" s="1"/>
  <c r="M22" i="90"/>
  <c r="U22" i="90" s="1"/>
  <c r="M28" i="90"/>
  <c r="U28" i="90" s="1"/>
  <c r="M34" i="90"/>
  <c r="U34" i="90" s="1"/>
  <c r="M40" i="90"/>
  <c r="U40" i="90" s="1"/>
  <c r="M46" i="90"/>
  <c r="U46" i="90" s="1"/>
  <c r="M52" i="90"/>
  <c r="U52" i="90" s="1"/>
  <c r="M58" i="90"/>
  <c r="U58" i="90" s="1"/>
  <c r="M64" i="90"/>
  <c r="U64" i="90" s="1"/>
  <c r="M70" i="90"/>
  <c r="U70" i="90" s="1"/>
  <c r="M76" i="90"/>
  <c r="U76" i="90" s="1"/>
  <c r="M82" i="90"/>
  <c r="U82" i="90" s="1"/>
  <c r="M88" i="90"/>
  <c r="U88" i="90" s="1"/>
  <c r="V89" i="90"/>
  <c r="V86" i="90"/>
  <c r="V83" i="90"/>
  <c r="V80" i="90"/>
  <c r="V77" i="90"/>
  <c r="V74" i="90"/>
  <c r="V71" i="90"/>
  <c r="V68" i="90"/>
  <c r="V65" i="90"/>
  <c r="V62" i="90"/>
  <c r="V59" i="90"/>
  <c r="V56" i="90"/>
  <c r="V53" i="90"/>
  <c r="V50" i="90"/>
  <c r="V47" i="90"/>
  <c r="V44" i="90"/>
  <c r="V41" i="90"/>
  <c r="V38" i="90"/>
  <c r="V35" i="90"/>
  <c r="V32" i="90"/>
  <c r="V29" i="90"/>
  <c r="V87" i="90"/>
  <c r="V84" i="90"/>
  <c r="V81" i="90"/>
  <c r="V78" i="90"/>
  <c r="V75" i="90"/>
  <c r="V72" i="90"/>
  <c r="V69" i="90"/>
  <c r="V66" i="90"/>
  <c r="V63" i="90"/>
  <c r="V60" i="90"/>
  <c r="V57" i="90"/>
  <c r="V88" i="90"/>
  <c r="V85" i="90"/>
  <c r="V82" i="90"/>
  <c r="V79" i="90"/>
  <c r="V76" i="90"/>
  <c r="V73" i="90"/>
  <c r="V70" i="90"/>
  <c r="V67" i="90"/>
  <c r="V64" i="90"/>
  <c r="V61" i="90"/>
  <c r="R33" i="90"/>
  <c r="H34" i="90"/>
  <c r="I34" i="90" s="1"/>
  <c r="J34" i="90" s="1"/>
  <c r="V43" i="90"/>
  <c r="V46" i="90"/>
  <c r="V49" i="90"/>
  <c r="V52" i="90"/>
  <c r="V55" i="90"/>
  <c r="H64" i="90"/>
  <c r="I64" i="90" s="1"/>
  <c r="J64" i="90" s="1"/>
  <c r="R68" i="90"/>
  <c r="H73" i="90"/>
  <c r="I73" i="90" s="1"/>
  <c r="J73" i="90" s="1"/>
  <c r="R77" i="90"/>
  <c r="H82" i="90"/>
  <c r="I82" i="90" s="1"/>
  <c r="J82" i="90" s="1"/>
  <c r="P3" i="91"/>
  <c r="AF3" i="91" s="1"/>
  <c r="AO3" i="91" s="1"/>
  <c r="AE3" i="91"/>
  <c r="H22" i="91"/>
  <c r="I22" i="91" s="1"/>
  <c r="J22" i="91" s="1"/>
  <c r="H54" i="91"/>
  <c r="I54" i="91" s="1"/>
  <c r="J54" i="91" s="1"/>
  <c r="AH3" i="90"/>
  <c r="AQ3" i="90" s="1"/>
  <c r="M7" i="90"/>
  <c r="U7" i="90" s="1"/>
  <c r="M13" i="90"/>
  <c r="U13" i="90" s="1"/>
  <c r="M19" i="90"/>
  <c r="U19" i="90" s="1"/>
  <c r="M25" i="90"/>
  <c r="U25" i="90" s="1"/>
  <c r="M31" i="90"/>
  <c r="U31" i="90" s="1"/>
  <c r="M37" i="90"/>
  <c r="U37" i="90" s="1"/>
  <c r="M43" i="90"/>
  <c r="U43" i="90" s="1"/>
  <c r="M49" i="90"/>
  <c r="U49" i="90" s="1"/>
  <c r="M55" i="90"/>
  <c r="U55" i="90" s="1"/>
  <c r="M61" i="90"/>
  <c r="U61" i="90" s="1"/>
  <c r="M67" i="90"/>
  <c r="U67" i="90" s="1"/>
  <c r="M73" i="90"/>
  <c r="U73" i="90" s="1"/>
  <c r="M79" i="90"/>
  <c r="U79" i="90" s="1"/>
  <c r="M85" i="90"/>
  <c r="U85" i="90" s="1"/>
  <c r="H56" i="90"/>
  <c r="I56" i="90" s="1"/>
  <c r="J56" i="90" s="1"/>
  <c r="H62" i="90"/>
  <c r="I62" i="90" s="1"/>
  <c r="J62" i="90" s="1"/>
  <c r="H71" i="90"/>
  <c r="I71" i="90" s="1"/>
  <c r="J71" i="90" s="1"/>
  <c r="H80" i="90"/>
  <c r="I80" i="90" s="1"/>
  <c r="J80" i="90" s="1"/>
  <c r="H89" i="90"/>
  <c r="I89" i="90" s="1"/>
  <c r="J89" i="90" s="1"/>
  <c r="H9" i="91"/>
  <c r="I9" i="91" s="1"/>
  <c r="J9" i="91" s="1"/>
  <c r="H13" i="91"/>
  <c r="I13" i="91" s="1"/>
  <c r="J13" i="91" s="1"/>
  <c r="H20" i="91"/>
  <c r="I20" i="91" s="1"/>
  <c r="J20" i="91" s="1"/>
  <c r="H48" i="91"/>
  <c r="I48" i="91" s="1"/>
  <c r="J48" i="91" s="1"/>
  <c r="M8" i="90"/>
  <c r="U8" i="90" s="1"/>
  <c r="M14" i="90"/>
  <c r="U14" i="90" s="1"/>
  <c r="M20" i="90"/>
  <c r="U20" i="90" s="1"/>
  <c r="M26" i="90"/>
  <c r="U26" i="90" s="1"/>
  <c r="M32" i="90"/>
  <c r="U32" i="90" s="1"/>
  <c r="M38" i="90"/>
  <c r="U38" i="90" s="1"/>
  <c r="M44" i="90"/>
  <c r="U44" i="90" s="1"/>
  <c r="M50" i="90"/>
  <c r="U50" i="90" s="1"/>
  <c r="M56" i="90"/>
  <c r="U56" i="90" s="1"/>
  <c r="M62" i="90"/>
  <c r="U62" i="90" s="1"/>
  <c r="M68" i="90"/>
  <c r="U68" i="90" s="1"/>
  <c r="M74" i="90"/>
  <c r="U74" i="90" s="1"/>
  <c r="M80" i="90"/>
  <c r="U80" i="90" s="1"/>
  <c r="M86" i="90"/>
  <c r="U86" i="90" s="1"/>
  <c r="V5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88" i="90"/>
  <c r="R85" i="90"/>
  <c r="R82" i="90"/>
  <c r="R79" i="90"/>
  <c r="R76" i="90"/>
  <c r="R73" i="90"/>
  <c r="R70" i="90"/>
  <c r="R67" i="90"/>
  <c r="R64" i="90"/>
  <c r="R61" i="90"/>
  <c r="R58" i="90"/>
  <c r="R55" i="90"/>
  <c r="R52" i="90"/>
  <c r="R49" i="90"/>
  <c r="R46" i="90"/>
  <c r="R43" i="90"/>
  <c r="R40" i="90"/>
  <c r="R7" i="90"/>
  <c r="R8" i="90"/>
  <c r="V11" i="90"/>
  <c r="R13" i="90"/>
  <c r="R16" i="90"/>
  <c r="R19" i="90"/>
  <c r="R22" i="90"/>
  <c r="R25" i="90"/>
  <c r="R28" i="90"/>
  <c r="R30" i="90"/>
  <c r="H31" i="90"/>
  <c r="I31" i="90" s="1"/>
  <c r="J31" i="90" s="1"/>
  <c r="H36" i="90"/>
  <c r="I36" i="90" s="1"/>
  <c r="J36" i="90" s="1"/>
  <c r="H40" i="90"/>
  <c r="I40" i="90" s="1"/>
  <c r="J40" i="90" s="1"/>
  <c r="V40" i="90"/>
  <c r="H41" i="90"/>
  <c r="I41" i="90" s="1"/>
  <c r="J41" i="90" s="1"/>
  <c r="R44" i="90"/>
  <c r="R47" i="90"/>
  <c r="R50" i="90"/>
  <c r="R53" i="90"/>
  <c r="R62" i="90"/>
  <c r="H67" i="90"/>
  <c r="I67" i="90" s="1"/>
  <c r="J67" i="90" s="1"/>
  <c r="R71" i="90"/>
  <c r="H76" i="90"/>
  <c r="I76" i="90" s="1"/>
  <c r="J76" i="90" s="1"/>
  <c r="R80" i="90"/>
  <c r="H85" i="90"/>
  <c r="I85" i="90" s="1"/>
  <c r="J85" i="90" s="1"/>
  <c r="R89" i="90"/>
  <c r="H7" i="91"/>
  <c r="I7" i="91" s="1"/>
  <c r="J7" i="91" s="1"/>
  <c r="H17" i="91"/>
  <c r="I17" i="91" s="1"/>
  <c r="J17" i="91" s="1"/>
  <c r="H28" i="91"/>
  <c r="I28" i="91" s="1"/>
  <c r="J28" i="91" s="1"/>
  <c r="H38" i="91"/>
  <c r="I38" i="91" s="1"/>
  <c r="J38" i="91" s="1"/>
  <c r="H39" i="91"/>
  <c r="I39" i="91" s="1"/>
  <c r="J39" i="91" s="1"/>
  <c r="H45" i="91"/>
  <c r="I45" i="91" s="1"/>
  <c r="J45" i="91" s="1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V17" i="90"/>
  <c r="V20" i="90"/>
  <c r="V23" i="90"/>
  <c r="V26" i="90"/>
  <c r="R29" i="90"/>
  <c r="V31" i="90"/>
  <c r="R34" i="90"/>
  <c r="V36" i="90"/>
  <c r="H39" i="90"/>
  <c r="I39" i="90" s="1"/>
  <c r="J39" i="90" s="1"/>
  <c r="V39" i="90"/>
  <c r="R56" i="90"/>
  <c r="H58" i="90"/>
  <c r="I58" i="90" s="1"/>
  <c r="J58" i="90" s="1"/>
  <c r="H59" i="90"/>
  <c r="I59" i="90" s="1"/>
  <c r="J59" i="90" s="1"/>
  <c r="H68" i="90"/>
  <c r="I68" i="90" s="1"/>
  <c r="J68" i="90" s="1"/>
  <c r="H77" i="90"/>
  <c r="I77" i="90" s="1"/>
  <c r="J77" i="90" s="1"/>
  <c r="H86" i="90"/>
  <c r="I86" i="90" s="1"/>
  <c r="J86" i="90" s="1"/>
  <c r="H14" i="91"/>
  <c r="I14" i="91" s="1"/>
  <c r="J14" i="91" s="1"/>
  <c r="H25" i="91"/>
  <c r="I25" i="91" s="1"/>
  <c r="J25" i="91" s="1"/>
  <c r="H29" i="91"/>
  <c r="I29" i="91" s="1"/>
  <c r="J29" i="91" s="1"/>
  <c r="H30" i="91"/>
  <c r="I30" i="91" s="1"/>
  <c r="J30" i="91" s="1"/>
  <c r="H57" i="91"/>
  <c r="I57" i="91" s="1"/>
  <c r="J57" i="91" s="1"/>
  <c r="H55" i="92"/>
  <c r="I55" i="92" s="1"/>
  <c r="J55" i="92" s="1"/>
  <c r="AH3" i="91"/>
  <c r="AQ3" i="91" s="1"/>
  <c r="V28" i="91"/>
  <c r="H32" i="91"/>
  <c r="I32" i="91" s="1"/>
  <c r="J32" i="91" s="1"/>
  <c r="V32" i="91"/>
  <c r="R35" i="91"/>
  <c r="V37" i="91"/>
  <c r="R39" i="91"/>
  <c r="H41" i="91"/>
  <c r="I41" i="91" s="1"/>
  <c r="J41" i="91" s="1"/>
  <c r="V41" i="91"/>
  <c r="V47" i="91"/>
  <c r="V56" i="91"/>
  <c r="AN3" i="93"/>
  <c r="H13" i="93"/>
  <c r="I13" i="93" s="1"/>
  <c r="J13" i="93" s="1"/>
  <c r="M9" i="91"/>
  <c r="U9" i="91" s="1"/>
  <c r="M15" i="91"/>
  <c r="U15" i="91" s="1"/>
  <c r="M21" i="91"/>
  <c r="U21" i="91" s="1"/>
  <c r="M27" i="91"/>
  <c r="U27" i="91" s="1"/>
  <c r="M33" i="91"/>
  <c r="U33" i="91" s="1"/>
  <c r="M39" i="91"/>
  <c r="U39" i="91" s="1"/>
  <c r="M45" i="91"/>
  <c r="U45" i="91" s="1"/>
  <c r="M51" i="91"/>
  <c r="U51" i="91" s="1"/>
  <c r="M57" i="91"/>
  <c r="U57" i="91" s="1"/>
  <c r="M63" i="91"/>
  <c r="U63" i="91" s="1"/>
  <c r="M69" i="91"/>
  <c r="U69" i="91" s="1"/>
  <c r="M75" i="91"/>
  <c r="U75" i="91" s="1"/>
  <c r="V12" i="91"/>
  <c r="V15" i="91"/>
  <c r="V18" i="91"/>
  <c r="V21" i="91"/>
  <c r="V24" i="91"/>
  <c r="V27" i="91"/>
  <c r="R29" i="91"/>
  <c r="V31" i="91"/>
  <c r="R33" i="91"/>
  <c r="V35" i="91"/>
  <c r="R38" i="91"/>
  <c r="V40" i="91"/>
  <c r="V44" i="91"/>
  <c r="V53" i="91"/>
  <c r="V66" i="91"/>
  <c r="V67" i="91"/>
  <c r="H5" i="92"/>
  <c r="I5" i="92" s="1"/>
  <c r="J5" i="92" s="1"/>
  <c r="H26" i="92"/>
  <c r="I26" i="92" s="1"/>
  <c r="J26" i="92" s="1"/>
  <c r="H65" i="92"/>
  <c r="I65" i="92" s="1"/>
  <c r="J65" i="92" s="1"/>
  <c r="M4" i="91"/>
  <c r="U4" i="91" s="1"/>
  <c r="X4" i="91" s="1"/>
  <c r="Z4" i="91" s="1"/>
  <c r="M10" i="91"/>
  <c r="U10" i="91" s="1"/>
  <c r="M16" i="91"/>
  <c r="U16" i="91" s="1"/>
  <c r="M22" i="91"/>
  <c r="U22" i="91" s="1"/>
  <c r="M28" i="91"/>
  <c r="U28" i="91" s="1"/>
  <c r="M34" i="91"/>
  <c r="U34" i="91" s="1"/>
  <c r="M40" i="91"/>
  <c r="U40" i="91" s="1"/>
  <c r="M46" i="91"/>
  <c r="U46" i="91" s="1"/>
  <c r="M52" i="91"/>
  <c r="U52" i="91" s="1"/>
  <c r="M58" i="91"/>
  <c r="U58" i="91" s="1"/>
  <c r="M64" i="91"/>
  <c r="U64" i="91" s="1"/>
  <c r="M70" i="91"/>
  <c r="U70" i="91" s="1"/>
  <c r="M76" i="91"/>
  <c r="U76" i="91" s="1"/>
  <c r="V5" i="91"/>
  <c r="R79" i="91"/>
  <c r="R76" i="91"/>
  <c r="R73" i="91"/>
  <c r="R70" i="91"/>
  <c r="R67" i="91"/>
  <c r="R64" i="91"/>
  <c r="R61" i="91"/>
  <c r="R58" i="91"/>
  <c r="R55" i="91"/>
  <c r="R52" i="91"/>
  <c r="R49" i="91"/>
  <c r="R46" i="91"/>
  <c r="R43" i="91"/>
  <c r="R40" i="91"/>
  <c r="R37" i="91"/>
  <c r="R34" i="91"/>
  <c r="R31" i="91"/>
  <c r="R77" i="91"/>
  <c r="R74" i="91"/>
  <c r="R71" i="91"/>
  <c r="R68" i="91"/>
  <c r="R65" i="91"/>
  <c r="R62" i="91"/>
  <c r="R59" i="91"/>
  <c r="R56" i="91"/>
  <c r="R53" i="91"/>
  <c r="R50" i="91"/>
  <c r="R47" i="91"/>
  <c r="R44" i="91"/>
  <c r="R78" i="91"/>
  <c r="R75" i="91"/>
  <c r="R72" i="91"/>
  <c r="R69" i="91"/>
  <c r="R66" i="91"/>
  <c r="R7" i="91"/>
  <c r="R8" i="91"/>
  <c r="V11" i="91"/>
  <c r="R13" i="91"/>
  <c r="R16" i="91"/>
  <c r="R19" i="91"/>
  <c r="R22" i="91"/>
  <c r="R25" i="91"/>
  <c r="R28" i="91"/>
  <c r="V30" i="91"/>
  <c r="V39" i="91"/>
  <c r="V43" i="91"/>
  <c r="R48" i="91"/>
  <c r="V51" i="91"/>
  <c r="V52" i="91"/>
  <c r="R57" i="91"/>
  <c r="H60" i="91"/>
  <c r="I60" i="91" s="1"/>
  <c r="J60" i="91" s="1"/>
  <c r="H63" i="91"/>
  <c r="I63" i="91" s="1"/>
  <c r="J63" i="91" s="1"/>
  <c r="V76" i="91"/>
  <c r="H20" i="92"/>
  <c r="I20" i="92" s="1"/>
  <c r="J20" i="92" s="1"/>
  <c r="H38" i="92"/>
  <c r="I38" i="92" s="1"/>
  <c r="J38" i="92" s="1"/>
  <c r="M5" i="91"/>
  <c r="U5" i="91" s="1"/>
  <c r="M11" i="91"/>
  <c r="U11" i="91" s="1"/>
  <c r="M17" i="91"/>
  <c r="U17" i="91" s="1"/>
  <c r="M23" i="91"/>
  <c r="U23" i="91" s="1"/>
  <c r="M29" i="91"/>
  <c r="U29" i="91" s="1"/>
  <c r="M35" i="91"/>
  <c r="U35" i="91" s="1"/>
  <c r="M41" i="91"/>
  <c r="U41" i="91" s="1"/>
  <c r="M47" i="91"/>
  <c r="U47" i="91" s="1"/>
  <c r="M53" i="91"/>
  <c r="U53" i="91" s="1"/>
  <c r="M59" i="91"/>
  <c r="U59" i="91" s="1"/>
  <c r="M65" i="91"/>
  <c r="U65" i="91" s="1"/>
  <c r="M71" i="91"/>
  <c r="U71" i="91" s="1"/>
  <c r="M77" i="91"/>
  <c r="U77" i="91" s="1"/>
  <c r="V4" i="91"/>
  <c r="Y4" i="91" s="1"/>
  <c r="V10" i="91"/>
  <c r="V14" i="91"/>
  <c r="V17" i="91"/>
  <c r="V20" i="91"/>
  <c r="V23" i="91"/>
  <c r="V26" i="91"/>
  <c r="V29" i="91"/>
  <c r="R32" i="91"/>
  <c r="H33" i="91"/>
  <c r="I33" i="91" s="1"/>
  <c r="J33" i="91" s="1"/>
  <c r="V34" i="91"/>
  <c r="R36" i="91"/>
  <c r="V38" i="91"/>
  <c r="R41" i="91"/>
  <c r="H42" i="91"/>
  <c r="I42" i="91" s="1"/>
  <c r="J42" i="91" s="1"/>
  <c r="H51" i="91"/>
  <c r="I51" i="91" s="1"/>
  <c r="J51" i="91" s="1"/>
  <c r="P3" i="92"/>
  <c r="AF3" i="92" s="1"/>
  <c r="AO3" i="92" s="1"/>
  <c r="H17" i="92"/>
  <c r="I17" i="92" s="1"/>
  <c r="J17" i="92" s="1"/>
  <c r="H35" i="92"/>
  <c r="I35" i="92" s="1"/>
  <c r="J35" i="92" s="1"/>
  <c r="H56" i="92"/>
  <c r="I56" i="92" s="1"/>
  <c r="J56" i="92" s="1"/>
  <c r="H8" i="93"/>
  <c r="I8" i="93" s="1"/>
  <c r="J8" i="93" s="1"/>
  <c r="M6" i="91"/>
  <c r="U6" i="91" s="1"/>
  <c r="M12" i="91"/>
  <c r="U12" i="91" s="1"/>
  <c r="M18" i="91"/>
  <c r="U18" i="91" s="1"/>
  <c r="M24" i="91"/>
  <c r="U24" i="91" s="1"/>
  <c r="M30" i="91"/>
  <c r="U30" i="91" s="1"/>
  <c r="M36" i="91"/>
  <c r="U36" i="91" s="1"/>
  <c r="M42" i="91"/>
  <c r="U42" i="91" s="1"/>
  <c r="M48" i="91"/>
  <c r="U48" i="91" s="1"/>
  <c r="M54" i="91"/>
  <c r="U54" i="91" s="1"/>
  <c r="M60" i="91"/>
  <c r="U60" i="91" s="1"/>
  <c r="M66" i="91"/>
  <c r="U66" i="91" s="1"/>
  <c r="M72" i="91"/>
  <c r="U72" i="91" s="1"/>
  <c r="V77" i="91"/>
  <c r="V74" i="91"/>
  <c r="V71" i="91"/>
  <c r="V68" i="91"/>
  <c r="V65" i="91"/>
  <c r="V62" i="91"/>
  <c r="V59" i="91"/>
  <c r="V78" i="91"/>
  <c r="V75" i="91"/>
  <c r="V72" i="91"/>
  <c r="V69" i="91"/>
  <c r="R15" i="91"/>
  <c r="R18" i="91"/>
  <c r="R21" i="91"/>
  <c r="R24" i="91"/>
  <c r="R27" i="91"/>
  <c r="V33" i="91"/>
  <c r="V42" i="91"/>
  <c r="R45" i="91"/>
  <c r="V48" i="91"/>
  <c r="V49" i="91"/>
  <c r="R54" i="91"/>
  <c r="V57" i="91"/>
  <c r="R60" i="91"/>
  <c r="R63" i="91"/>
  <c r="V73" i="91"/>
  <c r="H64" i="92"/>
  <c r="I64" i="92" s="1"/>
  <c r="J64" i="92" s="1"/>
  <c r="H21" i="93"/>
  <c r="I21" i="93" s="1"/>
  <c r="J21" i="93" s="1"/>
  <c r="H37" i="93"/>
  <c r="I37" i="93" s="1"/>
  <c r="J37" i="93" s="1"/>
  <c r="M4" i="92"/>
  <c r="U4" i="92" s="1"/>
  <c r="X4" i="92" s="1"/>
  <c r="M10" i="92"/>
  <c r="U10" i="92" s="1"/>
  <c r="M16" i="92"/>
  <c r="U16" i="92" s="1"/>
  <c r="M22" i="92"/>
  <c r="U22" i="92" s="1"/>
  <c r="M28" i="92"/>
  <c r="U28" i="92" s="1"/>
  <c r="M34" i="92"/>
  <c r="U34" i="92" s="1"/>
  <c r="M40" i="92"/>
  <c r="U40" i="92" s="1"/>
  <c r="M46" i="92"/>
  <c r="U46" i="92" s="1"/>
  <c r="M52" i="92"/>
  <c r="U52" i="92" s="1"/>
  <c r="M58" i="92"/>
  <c r="U58" i="92" s="1"/>
  <c r="M64" i="92"/>
  <c r="U64" i="92" s="1"/>
  <c r="R4" i="92"/>
  <c r="R15" i="92"/>
  <c r="H19" i="92"/>
  <c r="I19" i="92" s="1"/>
  <c r="J19" i="92" s="1"/>
  <c r="V19" i="92"/>
  <c r="R24" i="92"/>
  <c r="H28" i="92"/>
  <c r="I28" i="92" s="1"/>
  <c r="J28" i="92" s="1"/>
  <c r="V28" i="92"/>
  <c r="H37" i="92"/>
  <c r="I37" i="92" s="1"/>
  <c r="J37" i="92" s="1"/>
  <c r="V37" i="92"/>
  <c r="V58" i="92"/>
  <c r="M10" i="93"/>
  <c r="U10" i="93" s="1"/>
  <c r="M28" i="93"/>
  <c r="U28" i="93" s="1"/>
  <c r="M46" i="93"/>
  <c r="U46" i="93" s="1"/>
  <c r="M64" i="93"/>
  <c r="U64" i="93" s="1"/>
  <c r="M82" i="93"/>
  <c r="U82" i="93" s="1"/>
  <c r="H7" i="93"/>
  <c r="I7" i="93" s="1"/>
  <c r="J7" i="93" s="1"/>
  <c r="H12" i="93"/>
  <c r="I12" i="93" s="1"/>
  <c r="J12" i="93" s="1"/>
  <c r="H16" i="93"/>
  <c r="I16" i="93" s="1"/>
  <c r="J16" i="93" s="1"/>
  <c r="H31" i="93"/>
  <c r="I31" i="93" s="1"/>
  <c r="J31" i="93" s="1"/>
  <c r="M6" i="92"/>
  <c r="U6" i="92" s="1"/>
  <c r="M12" i="92"/>
  <c r="U12" i="92" s="1"/>
  <c r="M18" i="92"/>
  <c r="U18" i="92" s="1"/>
  <c r="M24" i="92"/>
  <c r="U24" i="92" s="1"/>
  <c r="M30" i="92"/>
  <c r="U30" i="92" s="1"/>
  <c r="M36" i="92"/>
  <c r="U36" i="92" s="1"/>
  <c r="M42" i="92"/>
  <c r="U42" i="92" s="1"/>
  <c r="M48" i="92"/>
  <c r="U48" i="92" s="1"/>
  <c r="M54" i="92"/>
  <c r="U54" i="92" s="1"/>
  <c r="M60" i="92"/>
  <c r="U60" i="92" s="1"/>
  <c r="M66" i="92"/>
  <c r="U66" i="92" s="1"/>
  <c r="R67" i="92"/>
  <c r="R64" i="92"/>
  <c r="R61" i="92"/>
  <c r="R58" i="92"/>
  <c r="R55" i="92"/>
  <c r="R52" i="92"/>
  <c r="R49" i="92"/>
  <c r="R46" i="92"/>
  <c r="R43" i="92"/>
  <c r="R40" i="92"/>
  <c r="R37" i="92"/>
  <c r="R34" i="92"/>
  <c r="R31" i="92"/>
  <c r="R28" i="92"/>
  <c r="R25" i="92"/>
  <c r="R22" i="92"/>
  <c r="R19" i="92"/>
  <c r="R16" i="92"/>
  <c r="R13" i="92"/>
  <c r="R8" i="92"/>
  <c r="R7" i="92"/>
  <c r="R69" i="92"/>
  <c r="R66" i="92"/>
  <c r="R63" i="92"/>
  <c r="R60" i="92"/>
  <c r="R57" i="92"/>
  <c r="R54" i="92"/>
  <c r="R51" i="92"/>
  <c r="R48" i="92"/>
  <c r="R45" i="92"/>
  <c r="R42" i="92"/>
  <c r="V68" i="92"/>
  <c r="V65" i="92"/>
  <c r="V62" i="92"/>
  <c r="V59" i="92"/>
  <c r="V56" i="92"/>
  <c r="V53" i="92"/>
  <c r="V50" i="92"/>
  <c r="V47" i="92"/>
  <c r="V44" i="92"/>
  <c r="V41" i="92"/>
  <c r="V38" i="92"/>
  <c r="V35" i="92"/>
  <c r="V32" i="92"/>
  <c r="V29" i="92"/>
  <c r="V26" i="92"/>
  <c r="V23" i="92"/>
  <c r="V20" i="92"/>
  <c r="V17" i="92"/>
  <c r="V14" i="92"/>
  <c r="V10" i="92"/>
  <c r="V11" i="92"/>
  <c r="V69" i="92"/>
  <c r="V66" i="92"/>
  <c r="V63" i="92"/>
  <c r="V60" i="92"/>
  <c r="V57" i="92"/>
  <c r="V54" i="92"/>
  <c r="R10" i="92"/>
  <c r="R12" i="92"/>
  <c r="H16" i="92"/>
  <c r="I16" i="92" s="1"/>
  <c r="J16" i="92" s="1"/>
  <c r="V16" i="92"/>
  <c r="R21" i="92"/>
  <c r="H25" i="92"/>
  <c r="I25" i="92" s="1"/>
  <c r="J25" i="92" s="1"/>
  <c r="V25" i="92"/>
  <c r="R30" i="92"/>
  <c r="H34" i="92"/>
  <c r="I34" i="92" s="1"/>
  <c r="J34" i="92" s="1"/>
  <c r="V34" i="92"/>
  <c r="R39" i="92"/>
  <c r="V42" i="92"/>
  <c r="V45" i="92"/>
  <c r="V48" i="92"/>
  <c r="V51" i="92"/>
  <c r="V61" i="92"/>
  <c r="H4" i="93"/>
  <c r="I4" i="93" s="1"/>
  <c r="J4" i="93" s="1"/>
  <c r="K4" i="93" s="1"/>
  <c r="M16" i="93"/>
  <c r="U16" i="93" s="1"/>
  <c r="M34" i="93"/>
  <c r="U34" i="93" s="1"/>
  <c r="M52" i="93"/>
  <c r="U52" i="93" s="1"/>
  <c r="M70" i="93"/>
  <c r="U70" i="93" s="1"/>
  <c r="H22" i="93"/>
  <c r="I22" i="93" s="1"/>
  <c r="J22" i="93" s="1"/>
  <c r="H42" i="93"/>
  <c r="I42" i="93" s="1"/>
  <c r="J42" i="93" s="1"/>
  <c r="H48" i="93"/>
  <c r="I48" i="93" s="1"/>
  <c r="J48" i="93" s="1"/>
  <c r="AH3" i="92"/>
  <c r="AQ3" i="92" s="1"/>
  <c r="R29" i="92"/>
  <c r="V33" i="92"/>
  <c r="R38" i="92"/>
  <c r="H40" i="92"/>
  <c r="I40" i="92" s="1"/>
  <c r="J40" i="92" s="1"/>
  <c r="H43" i="92"/>
  <c r="I43" i="92" s="1"/>
  <c r="J43" i="92" s="1"/>
  <c r="H46" i="92"/>
  <c r="I46" i="92" s="1"/>
  <c r="J46" i="92" s="1"/>
  <c r="H49" i="92"/>
  <c r="I49" i="92" s="1"/>
  <c r="J49" i="92" s="1"/>
  <c r="H52" i="92"/>
  <c r="I52" i="92" s="1"/>
  <c r="J52" i="92" s="1"/>
  <c r="R56" i="92"/>
  <c r="H58" i="92"/>
  <c r="I58" i="92" s="1"/>
  <c r="J58" i="92" s="1"/>
  <c r="H59" i="92"/>
  <c r="I59" i="92" s="1"/>
  <c r="J59" i="92" s="1"/>
  <c r="R65" i="92"/>
  <c r="H67" i="92"/>
  <c r="I67" i="92" s="1"/>
  <c r="J67" i="92" s="1"/>
  <c r="H68" i="92"/>
  <c r="I68" i="92" s="1"/>
  <c r="J68" i="92" s="1"/>
  <c r="M97" i="93"/>
  <c r="U97" i="93" s="1"/>
  <c r="M91" i="93"/>
  <c r="U91" i="93" s="1"/>
  <c r="M85" i="93"/>
  <c r="U85" i="93" s="1"/>
  <c r="M79" i="93"/>
  <c r="U79" i="93" s="1"/>
  <c r="M73" i="93"/>
  <c r="U73" i="93" s="1"/>
  <c r="M67" i="93"/>
  <c r="U67" i="93" s="1"/>
  <c r="M61" i="93"/>
  <c r="U61" i="93" s="1"/>
  <c r="M55" i="93"/>
  <c r="U55" i="93" s="1"/>
  <c r="M49" i="93"/>
  <c r="U49" i="93" s="1"/>
  <c r="M43" i="93"/>
  <c r="U43" i="93" s="1"/>
  <c r="M37" i="93"/>
  <c r="U37" i="93" s="1"/>
  <c r="M31" i="93"/>
  <c r="U31" i="93" s="1"/>
  <c r="M25" i="93"/>
  <c r="U25" i="93" s="1"/>
  <c r="M19" i="93"/>
  <c r="U19" i="93" s="1"/>
  <c r="M13" i="93"/>
  <c r="U13" i="93" s="1"/>
  <c r="M7" i="93"/>
  <c r="U7" i="93" s="1"/>
  <c r="M96" i="93"/>
  <c r="U96" i="93" s="1"/>
  <c r="M90" i="93"/>
  <c r="U90" i="93" s="1"/>
  <c r="M84" i="93"/>
  <c r="U84" i="93" s="1"/>
  <c r="M78" i="93"/>
  <c r="U78" i="93" s="1"/>
  <c r="M72" i="93"/>
  <c r="U72" i="93" s="1"/>
  <c r="M66" i="93"/>
  <c r="U66" i="93" s="1"/>
  <c r="M60" i="93"/>
  <c r="U60" i="93" s="1"/>
  <c r="M54" i="93"/>
  <c r="U54" i="93" s="1"/>
  <c r="M48" i="93"/>
  <c r="U48" i="93" s="1"/>
  <c r="M42" i="93"/>
  <c r="U42" i="93" s="1"/>
  <c r="M36" i="93"/>
  <c r="U36" i="93" s="1"/>
  <c r="M30" i="93"/>
  <c r="U30" i="93" s="1"/>
  <c r="M24" i="93"/>
  <c r="U24" i="93" s="1"/>
  <c r="M18" i="93"/>
  <c r="U18" i="93" s="1"/>
  <c r="M12" i="93"/>
  <c r="U12" i="93" s="1"/>
  <c r="M6" i="93"/>
  <c r="U6" i="93" s="1"/>
  <c r="M95" i="93"/>
  <c r="U95" i="93" s="1"/>
  <c r="M89" i="93"/>
  <c r="U89" i="93" s="1"/>
  <c r="M83" i="93"/>
  <c r="U83" i="93" s="1"/>
  <c r="M77" i="93"/>
  <c r="U77" i="93" s="1"/>
  <c r="M71" i="93"/>
  <c r="U71" i="93" s="1"/>
  <c r="M65" i="93"/>
  <c r="U65" i="93" s="1"/>
  <c r="M59" i="93"/>
  <c r="U59" i="93" s="1"/>
  <c r="M53" i="93"/>
  <c r="U53" i="93" s="1"/>
  <c r="M47" i="93"/>
  <c r="U47" i="93" s="1"/>
  <c r="M41" i="93"/>
  <c r="U41" i="93" s="1"/>
  <c r="M35" i="93"/>
  <c r="U35" i="93" s="1"/>
  <c r="M29" i="93"/>
  <c r="U29" i="93" s="1"/>
  <c r="M23" i="93"/>
  <c r="U23" i="93" s="1"/>
  <c r="M17" i="93"/>
  <c r="U17" i="93" s="1"/>
  <c r="M11" i="93"/>
  <c r="U11" i="93" s="1"/>
  <c r="M5" i="93"/>
  <c r="U5" i="93" s="1"/>
  <c r="M98" i="93"/>
  <c r="U98" i="93" s="1"/>
  <c r="M92" i="93"/>
  <c r="U92" i="93" s="1"/>
  <c r="M86" i="93"/>
  <c r="U86" i="93" s="1"/>
  <c r="M80" i="93"/>
  <c r="U80" i="93" s="1"/>
  <c r="M74" i="93"/>
  <c r="U74" i="93" s="1"/>
  <c r="M68" i="93"/>
  <c r="U68" i="93" s="1"/>
  <c r="M62" i="93"/>
  <c r="U62" i="93" s="1"/>
  <c r="M56" i="93"/>
  <c r="U56" i="93" s="1"/>
  <c r="M50" i="93"/>
  <c r="U50" i="93" s="1"/>
  <c r="M44" i="93"/>
  <c r="U44" i="93" s="1"/>
  <c r="M38" i="93"/>
  <c r="U38" i="93" s="1"/>
  <c r="M32" i="93"/>
  <c r="U32" i="93" s="1"/>
  <c r="M26" i="93"/>
  <c r="U26" i="93" s="1"/>
  <c r="M20" i="93"/>
  <c r="U20" i="93" s="1"/>
  <c r="M14" i="93"/>
  <c r="U14" i="93" s="1"/>
  <c r="M8" i="93"/>
  <c r="U8" i="93" s="1"/>
  <c r="M21" i="93"/>
  <c r="U21" i="93" s="1"/>
  <c r="M39" i="93"/>
  <c r="U39" i="93" s="1"/>
  <c r="M57" i="93"/>
  <c r="U57" i="93" s="1"/>
  <c r="M75" i="93"/>
  <c r="U75" i="93" s="1"/>
  <c r="M93" i="93"/>
  <c r="U93" i="93" s="1"/>
  <c r="H9" i="93"/>
  <c r="I9" i="93" s="1"/>
  <c r="J9" i="93" s="1"/>
  <c r="M8" i="92"/>
  <c r="U8" i="92" s="1"/>
  <c r="M14" i="92"/>
  <c r="U14" i="92" s="1"/>
  <c r="M20" i="92"/>
  <c r="U20" i="92" s="1"/>
  <c r="M26" i="92"/>
  <c r="U26" i="92" s="1"/>
  <c r="M32" i="92"/>
  <c r="U32" i="92" s="1"/>
  <c r="M38" i="92"/>
  <c r="U38" i="92" s="1"/>
  <c r="M44" i="92"/>
  <c r="U44" i="92" s="1"/>
  <c r="M50" i="92"/>
  <c r="U50" i="92" s="1"/>
  <c r="M56" i="92"/>
  <c r="U56" i="92" s="1"/>
  <c r="M62" i="92"/>
  <c r="U62" i="92" s="1"/>
  <c r="M68" i="92"/>
  <c r="U68" i="92" s="1"/>
  <c r="R6" i="92"/>
  <c r="H7" i="92"/>
  <c r="I7" i="92" s="1"/>
  <c r="J7" i="92" s="1"/>
  <c r="V7" i="92"/>
  <c r="V9" i="92"/>
  <c r="H11" i="92"/>
  <c r="I11" i="92" s="1"/>
  <c r="J11" i="92" s="1"/>
  <c r="H13" i="92"/>
  <c r="I13" i="92" s="1"/>
  <c r="J13" i="92" s="1"/>
  <c r="V13" i="92"/>
  <c r="H14" i="92"/>
  <c r="I14" i="92" s="1"/>
  <c r="J14" i="92" s="1"/>
  <c r="R18" i="92"/>
  <c r="H22" i="92"/>
  <c r="I22" i="92" s="1"/>
  <c r="J22" i="92" s="1"/>
  <c r="V22" i="92"/>
  <c r="H23" i="92"/>
  <c r="I23" i="92" s="1"/>
  <c r="J23" i="92" s="1"/>
  <c r="R27" i="92"/>
  <c r="H31" i="92"/>
  <c r="I31" i="92" s="1"/>
  <c r="J31" i="92" s="1"/>
  <c r="V31" i="92"/>
  <c r="H32" i="92"/>
  <c r="I32" i="92" s="1"/>
  <c r="J32" i="92" s="1"/>
  <c r="R36" i="92"/>
  <c r="V55" i="92"/>
  <c r="V64" i="92"/>
  <c r="M4" i="93"/>
  <c r="U4" i="93" s="1"/>
  <c r="X4" i="93" s="1"/>
  <c r="M22" i="93"/>
  <c r="U22" i="93" s="1"/>
  <c r="M40" i="93"/>
  <c r="U40" i="93" s="1"/>
  <c r="M58" i="93"/>
  <c r="U58" i="93" s="1"/>
  <c r="M76" i="93"/>
  <c r="U76" i="93" s="1"/>
  <c r="M94" i="93"/>
  <c r="U94" i="93" s="1"/>
  <c r="M9" i="92"/>
  <c r="U9" i="92" s="1"/>
  <c r="M15" i="92"/>
  <c r="U15" i="92" s="1"/>
  <c r="M21" i="92"/>
  <c r="U21" i="92" s="1"/>
  <c r="M27" i="92"/>
  <c r="U27" i="92" s="1"/>
  <c r="M33" i="92"/>
  <c r="U33" i="92" s="1"/>
  <c r="M39" i="92"/>
  <c r="U39" i="92" s="1"/>
  <c r="M45" i="92"/>
  <c r="U45" i="92" s="1"/>
  <c r="M51" i="92"/>
  <c r="U51" i="92" s="1"/>
  <c r="M57" i="92"/>
  <c r="U57" i="92" s="1"/>
  <c r="M63" i="92"/>
  <c r="U63" i="92" s="1"/>
  <c r="H8" i="92"/>
  <c r="I8" i="92" s="1"/>
  <c r="J8" i="92" s="1"/>
  <c r="H9" i="92"/>
  <c r="I9" i="92" s="1"/>
  <c r="J9" i="92" s="1"/>
  <c r="V12" i="92"/>
  <c r="R17" i="92"/>
  <c r="V21" i="92"/>
  <c r="R26" i="92"/>
  <c r="V30" i="92"/>
  <c r="R35" i="92"/>
  <c r="V39" i="92"/>
  <c r="R41" i="92"/>
  <c r="R44" i="92"/>
  <c r="R47" i="92"/>
  <c r="R50" i="92"/>
  <c r="R53" i="92"/>
  <c r="R59" i="92"/>
  <c r="H61" i="92"/>
  <c r="I61" i="92" s="1"/>
  <c r="J61" i="92" s="1"/>
  <c r="H62" i="92"/>
  <c r="I62" i="92" s="1"/>
  <c r="J62" i="92" s="1"/>
  <c r="R68" i="92"/>
  <c r="M9" i="93"/>
  <c r="U9" i="93" s="1"/>
  <c r="M27" i="93"/>
  <c r="U27" i="93" s="1"/>
  <c r="M45" i="93"/>
  <c r="U45" i="93" s="1"/>
  <c r="M63" i="93"/>
  <c r="U63" i="93" s="1"/>
  <c r="M81" i="93"/>
  <c r="U81" i="93" s="1"/>
  <c r="H6" i="93"/>
  <c r="I6" i="93" s="1"/>
  <c r="J6" i="93" s="1"/>
  <c r="H15" i="93"/>
  <c r="I15" i="93" s="1"/>
  <c r="J15" i="93" s="1"/>
  <c r="H30" i="93"/>
  <c r="I30" i="93" s="1"/>
  <c r="J30" i="93" s="1"/>
  <c r="H45" i="93"/>
  <c r="I45" i="93" s="1"/>
  <c r="J45" i="93" s="1"/>
  <c r="H27" i="93"/>
  <c r="I27" i="93" s="1"/>
  <c r="J27" i="93" s="1"/>
  <c r="H36" i="93"/>
  <c r="I36" i="93" s="1"/>
  <c r="J36" i="93" s="1"/>
  <c r="H43" i="93"/>
  <c r="I43" i="93" s="1"/>
  <c r="J43" i="93" s="1"/>
  <c r="H46" i="93"/>
  <c r="I46" i="93" s="1"/>
  <c r="J46" i="93" s="1"/>
  <c r="H49" i="93"/>
  <c r="I49" i="93" s="1"/>
  <c r="J49" i="93" s="1"/>
  <c r="H52" i="93"/>
  <c r="I52" i="93" s="1"/>
  <c r="J52" i="93" s="1"/>
  <c r="H96" i="93"/>
  <c r="I96" i="93" s="1"/>
  <c r="J96" i="93" s="1"/>
  <c r="V96" i="93"/>
  <c r="V94" i="93"/>
  <c r="V92" i="93"/>
  <c r="V95" i="93"/>
  <c r="V93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98" i="93"/>
  <c r="V91" i="93"/>
  <c r="V82" i="93"/>
  <c r="V73" i="93"/>
  <c r="V64" i="93"/>
  <c r="V97" i="93"/>
  <c r="V83" i="93"/>
  <c r="V74" i="93"/>
  <c r="V65" i="93"/>
  <c r="V55" i="93"/>
  <c r="V53" i="93"/>
  <c r="V52" i="93"/>
  <c r="V49" i="93"/>
  <c r="V46" i="93"/>
  <c r="V43" i="93"/>
  <c r="V40" i="93"/>
  <c r="V37" i="93"/>
  <c r="V34" i="93"/>
  <c r="V31" i="93"/>
  <c r="V28" i="93"/>
  <c r="V25" i="93"/>
  <c r="V22" i="93"/>
  <c r="V19" i="93"/>
  <c r="V88" i="93"/>
  <c r="V79" i="93"/>
  <c r="V70" i="93"/>
  <c r="V58" i="93"/>
  <c r="V56" i="93"/>
  <c r="V89" i="93"/>
  <c r="V80" i="93"/>
  <c r="V71" i="93"/>
  <c r="V61" i="93"/>
  <c r="V59" i="93"/>
  <c r="V50" i="93"/>
  <c r="V47" i="93"/>
  <c r="V44" i="93"/>
  <c r="V41" i="93"/>
  <c r="V38" i="93"/>
  <c r="V86" i="93"/>
  <c r="V77" i="93"/>
  <c r="V68" i="93"/>
  <c r="V51" i="93"/>
  <c r="V48" i="93"/>
  <c r="V45" i="93"/>
  <c r="V42" i="93"/>
  <c r="H24" i="93"/>
  <c r="I24" i="93" s="1"/>
  <c r="J24" i="93" s="1"/>
  <c r="H33" i="93"/>
  <c r="I33" i="93" s="1"/>
  <c r="J33" i="93" s="1"/>
  <c r="V36" i="93"/>
  <c r="H39" i="93"/>
  <c r="I39" i="93" s="1"/>
  <c r="J39" i="93" s="1"/>
  <c r="AH3" i="93"/>
  <c r="AQ3" i="93" s="1"/>
  <c r="V13" i="93"/>
  <c r="V16" i="93"/>
  <c r="H25" i="93"/>
  <c r="I25" i="93" s="1"/>
  <c r="J25" i="93" s="1"/>
  <c r="V26" i="93"/>
  <c r="V27" i="93"/>
  <c r="H34" i="93"/>
  <c r="I34" i="93" s="1"/>
  <c r="J34" i="93" s="1"/>
  <c r="V35" i="93"/>
  <c r="H40" i="93"/>
  <c r="I40" i="93" s="1"/>
  <c r="J40" i="93" s="1"/>
  <c r="H62" i="93"/>
  <c r="I62" i="93" s="1"/>
  <c r="J62" i="93" s="1"/>
  <c r="H18" i="94"/>
  <c r="I18" i="94" s="1"/>
  <c r="J18" i="94" s="1"/>
  <c r="H65" i="93"/>
  <c r="I65" i="93" s="1"/>
  <c r="J65" i="93" s="1"/>
  <c r="H74" i="93"/>
  <c r="I74" i="93" s="1"/>
  <c r="J74" i="93" s="1"/>
  <c r="H83" i="93"/>
  <c r="I83" i="93" s="1"/>
  <c r="J83" i="93" s="1"/>
  <c r="H92" i="93"/>
  <c r="I92" i="93" s="1"/>
  <c r="J92" i="93" s="1"/>
  <c r="H11" i="94"/>
  <c r="I11" i="94" s="1"/>
  <c r="J11" i="94" s="1"/>
  <c r="H59" i="93"/>
  <c r="I59" i="93" s="1"/>
  <c r="J59" i="93" s="1"/>
  <c r="H68" i="93"/>
  <c r="I68" i="93" s="1"/>
  <c r="J68" i="93" s="1"/>
  <c r="H77" i="93"/>
  <c r="I77" i="93" s="1"/>
  <c r="J77" i="93" s="1"/>
  <c r="H86" i="93"/>
  <c r="I86" i="93" s="1"/>
  <c r="J86" i="93" s="1"/>
  <c r="Z4" i="94"/>
  <c r="H27" i="94"/>
  <c r="I27" i="94" s="1"/>
  <c r="J27" i="94" s="1"/>
  <c r="H62" i="94"/>
  <c r="I62" i="94" s="1"/>
  <c r="J62" i="94" s="1"/>
  <c r="H53" i="93"/>
  <c r="I53" i="93" s="1"/>
  <c r="J53" i="93" s="1"/>
  <c r="H56" i="93"/>
  <c r="I56" i="93" s="1"/>
  <c r="J56" i="93" s="1"/>
  <c r="H61" i="93"/>
  <c r="I61" i="93" s="1"/>
  <c r="J61" i="93" s="1"/>
  <c r="P3" i="94"/>
  <c r="AF3" i="94" s="1"/>
  <c r="AO3" i="94" s="1"/>
  <c r="AE3" i="94"/>
  <c r="H33" i="94"/>
  <c r="I33" i="94" s="1"/>
  <c r="J33" i="94" s="1"/>
  <c r="H71" i="93"/>
  <c r="I71" i="93" s="1"/>
  <c r="J71" i="93" s="1"/>
  <c r="H80" i="93"/>
  <c r="I80" i="93" s="1"/>
  <c r="J80" i="93" s="1"/>
  <c r="H89" i="93"/>
  <c r="I89" i="93" s="1"/>
  <c r="J89" i="93" s="1"/>
  <c r="H19" i="94"/>
  <c r="I19" i="94" s="1"/>
  <c r="J19" i="94" s="1"/>
  <c r="Y4" i="94"/>
  <c r="H6" i="94"/>
  <c r="I6" i="94" s="1"/>
  <c r="J6" i="94" s="1"/>
  <c r="H28" i="94"/>
  <c r="I28" i="94" s="1"/>
  <c r="J28" i="94" s="1"/>
  <c r="H42" i="94"/>
  <c r="I42" i="94" s="1"/>
  <c r="J42" i="94" s="1"/>
  <c r="H53" i="94"/>
  <c r="I53" i="94" s="1"/>
  <c r="J53" i="94" s="1"/>
  <c r="R60" i="94"/>
  <c r="H95" i="93"/>
  <c r="I95" i="93" s="1"/>
  <c r="J95" i="93" s="1"/>
  <c r="M9" i="94"/>
  <c r="U9" i="94" s="1"/>
  <c r="M16" i="94"/>
  <c r="U16" i="94" s="1"/>
  <c r="M23" i="94"/>
  <c r="U23" i="94" s="1"/>
  <c r="M31" i="94"/>
  <c r="U31" i="94" s="1"/>
  <c r="M38" i="94"/>
  <c r="U38" i="94" s="1"/>
  <c r="M45" i="94"/>
  <c r="U45" i="94" s="1"/>
  <c r="M52" i="94"/>
  <c r="U52" i="94" s="1"/>
  <c r="M59" i="94"/>
  <c r="U59" i="94" s="1"/>
  <c r="M67" i="94"/>
  <c r="U67" i="94" s="1"/>
  <c r="M74" i="94"/>
  <c r="U74" i="94" s="1"/>
  <c r="M81" i="94"/>
  <c r="U81" i="94" s="1"/>
  <c r="R5" i="94"/>
  <c r="R7" i="94"/>
  <c r="R8" i="94"/>
  <c r="R9" i="94"/>
  <c r="H34" i="94"/>
  <c r="I34" i="94" s="1"/>
  <c r="J34" i="94" s="1"/>
  <c r="H35" i="94"/>
  <c r="I35" i="94" s="1"/>
  <c r="J35" i="94" s="1"/>
  <c r="R39" i="94"/>
  <c r="R41" i="94"/>
  <c r="H51" i="94"/>
  <c r="I51" i="94" s="1"/>
  <c r="J51" i="94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10" i="94"/>
  <c r="U10" i="94" s="1"/>
  <c r="M17" i="94"/>
  <c r="U17" i="94" s="1"/>
  <c r="M25" i="94"/>
  <c r="U25" i="94" s="1"/>
  <c r="M32" i="94"/>
  <c r="U32" i="94" s="1"/>
  <c r="M39" i="94"/>
  <c r="U39" i="94" s="1"/>
  <c r="M46" i="94"/>
  <c r="U46" i="94" s="1"/>
  <c r="M53" i="94"/>
  <c r="U53" i="94" s="1"/>
  <c r="M61" i="94"/>
  <c r="U61" i="94" s="1"/>
  <c r="M68" i="94"/>
  <c r="U68" i="94" s="1"/>
  <c r="M75" i="94"/>
  <c r="U75" i="94" s="1"/>
  <c r="M82" i="94"/>
  <c r="U82" i="94" s="1"/>
  <c r="M89" i="94"/>
  <c r="U89" i="94" s="1"/>
  <c r="R6" i="94"/>
  <c r="H12" i="94"/>
  <c r="I12" i="94" s="1"/>
  <c r="J12" i="94" s="1"/>
  <c r="H13" i="94"/>
  <c r="I13" i="94" s="1"/>
  <c r="J13" i="94" s="1"/>
  <c r="R19" i="94"/>
  <c r="H21" i="94"/>
  <c r="I21" i="94" s="1"/>
  <c r="J21" i="94" s="1"/>
  <c r="H22" i="94"/>
  <c r="I22" i="94" s="1"/>
  <c r="J22" i="94" s="1"/>
  <c r="H30" i="94"/>
  <c r="I30" i="94" s="1"/>
  <c r="J30" i="94" s="1"/>
  <c r="H98" i="93"/>
  <c r="I98" i="93" s="1"/>
  <c r="J98" i="93" s="1"/>
  <c r="H5" i="94"/>
  <c r="I5" i="94" s="1"/>
  <c r="J5" i="94" s="1"/>
  <c r="R88" i="94"/>
  <c r="R85" i="94"/>
  <c r="R82" i="94"/>
  <c r="R79" i="94"/>
  <c r="R89" i="94"/>
  <c r="R86" i="94"/>
  <c r="R83" i="94"/>
  <c r="R80" i="94"/>
  <c r="R78" i="94"/>
  <c r="R69" i="94"/>
  <c r="R64" i="94"/>
  <c r="R61" i="94"/>
  <c r="R58" i="94"/>
  <c r="R55" i="94"/>
  <c r="R52" i="94"/>
  <c r="R49" i="94"/>
  <c r="R46" i="94"/>
  <c r="R43" i="94"/>
  <c r="R40" i="94"/>
  <c r="R37" i="94"/>
  <c r="R87" i="94"/>
  <c r="R84" i="94"/>
  <c r="R81" i="94"/>
  <c r="R74" i="94"/>
  <c r="R70" i="94"/>
  <c r="R75" i="94"/>
  <c r="R65" i="94"/>
  <c r="R62" i="94"/>
  <c r="R59" i="94"/>
  <c r="R77" i="94"/>
  <c r="R73" i="94"/>
  <c r="R68" i="94"/>
  <c r="R67" i="94"/>
  <c r="R66" i="94"/>
  <c r="R53" i="94"/>
  <c r="R51" i="94"/>
  <c r="R44" i="94"/>
  <c r="R42" i="94"/>
  <c r="R35" i="94"/>
  <c r="R32" i="94"/>
  <c r="R29" i="94"/>
  <c r="R26" i="94"/>
  <c r="R23" i="94"/>
  <c r="R20" i="94"/>
  <c r="R17" i="94"/>
  <c r="R14" i="94"/>
  <c r="R10" i="94"/>
  <c r="R4" i="94"/>
  <c r="AH4" i="94" s="1"/>
  <c r="R72" i="94"/>
  <c r="R11" i="94"/>
  <c r="R63" i="94"/>
  <c r="R56" i="94"/>
  <c r="R54" i="94"/>
  <c r="R47" i="94"/>
  <c r="R45" i="94"/>
  <c r="R38" i="94"/>
  <c r="R36" i="94"/>
  <c r="R33" i="94"/>
  <c r="R30" i="94"/>
  <c r="R27" i="94"/>
  <c r="R24" i="94"/>
  <c r="R21" i="94"/>
  <c r="R18" i="94"/>
  <c r="R15" i="94"/>
  <c r="R12" i="94"/>
  <c r="R57" i="94"/>
  <c r="H31" i="94"/>
  <c r="I31" i="94" s="1"/>
  <c r="J31" i="94" s="1"/>
  <c r="H44" i="94"/>
  <c r="I44" i="94" s="1"/>
  <c r="J44" i="94" s="1"/>
  <c r="R48" i="94"/>
  <c r="R50" i="94"/>
  <c r="H63" i="94"/>
  <c r="I63" i="94" s="1"/>
  <c r="J63" i="94" s="1"/>
  <c r="H68" i="94"/>
  <c r="I68" i="94" s="1"/>
  <c r="J68" i="94" s="1"/>
  <c r="R71" i="94"/>
  <c r="H73" i="94"/>
  <c r="I73" i="94" s="1"/>
  <c r="J73" i="94" s="1"/>
  <c r="R76" i="94"/>
  <c r="R3" i="94"/>
  <c r="M5" i="94"/>
  <c r="U5" i="94" s="1"/>
  <c r="M13" i="94"/>
  <c r="U13" i="94" s="1"/>
  <c r="M20" i="94"/>
  <c r="U20" i="94" s="1"/>
  <c r="M27" i="94"/>
  <c r="U27" i="94" s="1"/>
  <c r="M34" i="94"/>
  <c r="U34" i="94" s="1"/>
  <c r="M41" i="94"/>
  <c r="U41" i="94" s="1"/>
  <c r="M49" i="94"/>
  <c r="U49" i="94" s="1"/>
  <c r="M56" i="94"/>
  <c r="U56" i="94" s="1"/>
  <c r="M63" i="94"/>
  <c r="U63" i="94" s="1"/>
  <c r="M70" i="94"/>
  <c r="U70" i="94" s="1"/>
  <c r="M77" i="94"/>
  <c r="U77" i="94" s="1"/>
  <c r="M85" i="94"/>
  <c r="U85" i="94" s="1"/>
  <c r="H7" i="94"/>
  <c r="I7" i="94" s="1"/>
  <c r="J7" i="94" s="1"/>
  <c r="H8" i="94"/>
  <c r="I8" i="94" s="1"/>
  <c r="J8" i="94" s="1"/>
  <c r="R13" i="94"/>
  <c r="H15" i="94"/>
  <c r="I15" i="94" s="1"/>
  <c r="J15" i="94" s="1"/>
  <c r="H16" i="94"/>
  <c r="I16" i="94" s="1"/>
  <c r="J16" i="94" s="1"/>
  <c r="R22" i="94"/>
  <c r="H24" i="94"/>
  <c r="I24" i="94" s="1"/>
  <c r="J24" i="94" s="1"/>
  <c r="H25" i="94"/>
  <c r="I25" i="94" s="1"/>
  <c r="J25" i="94" s="1"/>
  <c r="R31" i="94"/>
  <c r="V30" i="94"/>
  <c r="V33" i="94"/>
  <c r="V35" i="94"/>
  <c r="V37" i="94"/>
  <c r="V44" i="94"/>
  <c r="V46" i="94"/>
  <c r="V53" i="94"/>
  <c r="H56" i="94"/>
  <c r="I56" i="94" s="1"/>
  <c r="J56" i="94" s="1"/>
  <c r="V64" i="94"/>
  <c r="V78" i="94"/>
  <c r="H79" i="94"/>
  <c r="I79" i="94" s="1"/>
  <c r="J79" i="94" s="1"/>
  <c r="H81" i="94"/>
  <c r="I81" i="94" s="1"/>
  <c r="J81" i="94" s="1"/>
  <c r="H84" i="94"/>
  <c r="I84" i="94" s="1"/>
  <c r="J84" i="94" s="1"/>
  <c r="H87" i="94"/>
  <c r="I87" i="94" s="1"/>
  <c r="J87" i="94" s="1"/>
  <c r="V10" i="94"/>
  <c r="V14" i="94"/>
  <c r="V17" i="94"/>
  <c r="V20" i="94"/>
  <c r="V23" i="94"/>
  <c r="V26" i="94"/>
  <c r="V29" i="94"/>
  <c r="V32" i="94"/>
  <c r="V41" i="94"/>
  <c r="V43" i="94"/>
  <c r="V50" i="94"/>
  <c r="V89" i="94"/>
  <c r="V86" i="94"/>
  <c r="V83" i="94"/>
  <c r="V80" i="94"/>
  <c r="V77" i="94"/>
  <c r="V74" i="94"/>
  <c r="V71" i="94"/>
  <c r="V68" i="94"/>
  <c r="V76" i="94"/>
  <c r="V72" i="94"/>
  <c r="V67" i="94"/>
  <c r="V66" i="94"/>
  <c r="V63" i="94"/>
  <c r="V60" i="94"/>
  <c r="V57" i="94"/>
  <c r="V54" i="94"/>
  <c r="V51" i="94"/>
  <c r="V48" i="94"/>
  <c r="V45" i="94"/>
  <c r="V42" i="94"/>
  <c r="V39" i="94"/>
  <c r="V36" i="94"/>
  <c r="V88" i="94"/>
  <c r="V87" i="94"/>
  <c r="V85" i="94"/>
  <c r="V84" i="94"/>
  <c r="V82" i="94"/>
  <c r="V81" i="94"/>
  <c r="V79" i="94"/>
  <c r="V75" i="94"/>
  <c r="V70" i="94"/>
  <c r="V65" i="94"/>
  <c r="V62" i="94"/>
  <c r="V59" i="94"/>
  <c r="V56" i="94"/>
  <c r="H41" i="94"/>
  <c r="I41" i="94" s="1"/>
  <c r="J41" i="94" s="1"/>
  <c r="H50" i="94"/>
  <c r="I50" i="94" s="1"/>
  <c r="J50" i="94" s="1"/>
  <c r="H65" i="94"/>
  <c r="I65" i="94" s="1"/>
  <c r="J65" i="94" s="1"/>
  <c r="H72" i="94"/>
  <c r="I72" i="94" s="1"/>
  <c r="J72" i="94" s="1"/>
  <c r="V7" i="94"/>
  <c r="V8" i="94"/>
  <c r="V13" i="94"/>
  <c r="V16" i="94"/>
  <c r="V19" i="94"/>
  <c r="V22" i="94"/>
  <c r="V25" i="94"/>
  <c r="V28" i="94"/>
  <c r="V31" i="94"/>
  <c r="V34" i="94"/>
  <c r="V38" i="94"/>
  <c r="H39" i="94"/>
  <c r="I39" i="94" s="1"/>
  <c r="J39" i="94" s="1"/>
  <c r="V40" i="94"/>
  <c r="V47" i="94"/>
  <c r="H48" i="94"/>
  <c r="I48" i="94" s="1"/>
  <c r="J48" i="94" s="1"/>
  <c r="V49" i="94"/>
  <c r="V61" i="94"/>
  <c r="H66" i="94"/>
  <c r="I66" i="94" s="1"/>
  <c r="J66" i="94" s="1"/>
  <c r="V69" i="94"/>
  <c r="V73" i="94"/>
  <c r="H82" i="94"/>
  <c r="I82" i="94" s="1"/>
  <c r="J82" i="94" s="1"/>
  <c r="H85" i="94"/>
  <c r="I85" i="94" s="1"/>
  <c r="J85" i="94" s="1"/>
  <c r="H88" i="94"/>
  <c r="I88" i="94" s="1"/>
  <c r="J88" i="94" s="1"/>
  <c r="H9" i="95"/>
  <c r="I9" i="95" s="1"/>
  <c r="J9" i="95" s="1"/>
  <c r="H38" i="94"/>
  <c r="I38" i="94" s="1"/>
  <c r="J38" i="94" s="1"/>
  <c r="H47" i="94"/>
  <c r="I47" i="94" s="1"/>
  <c r="J47" i="94" s="1"/>
  <c r="V55" i="94"/>
  <c r="V58" i="94"/>
  <c r="H59" i="94"/>
  <c r="I59" i="94" s="1"/>
  <c r="J59" i="94" s="1"/>
  <c r="H71" i="94"/>
  <c r="I71" i="94" s="1"/>
  <c r="J71" i="94" s="1"/>
  <c r="H35" i="95"/>
  <c r="I35" i="95" s="1"/>
  <c r="J35" i="95" s="1"/>
  <c r="H44" i="95"/>
  <c r="I44" i="95" s="1"/>
  <c r="J44" i="95" s="1"/>
  <c r="H5" i="95"/>
  <c r="I5" i="95" s="1"/>
  <c r="J5" i="95" s="1"/>
  <c r="H19" i="95"/>
  <c r="I19" i="95" s="1"/>
  <c r="J19" i="95" s="1"/>
  <c r="H67" i="94"/>
  <c r="I67" i="94" s="1"/>
  <c r="J67" i="94" s="1"/>
  <c r="H76" i="94"/>
  <c r="I76" i="94" s="1"/>
  <c r="J76" i="94" s="1"/>
  <c r="H4" i="95"/>
  <c r="I4" i="95" s="1"/>
  <c r="J4" i="95" s="1"/>
  <c r="K4" i="95" s="1"/>
  <c r="H7" i="95"/>
  <c r="I7" i="95" s="1"/>
  <c r="J7" i="95" s="1"/>
  <c r="H16" i="95"/>
  <c r="I16" i="95" s="1"/>
  <c r="J16" i="95" s="1"/>
  <c r="P3" i="95"/>
  <c r="AF3" i="95" s="1"/>
  <c r="AO3" i="95" s="1"/>
  <c r="AE3" i="95"/>
  <c r="H13" i="95"/>
  <c r="I13" i="95" s="1"/>
  <c r="J13" i="95" s="1"/>
  <c r="H70" i="94"/>
  <c r="I70" i="94" s="1"/>
  <c r="J70" i="94" s="1"/>
  <c r="H75" i="94"/>
  <c r="I75" i="94" s="1"/>
  <c r="J75" i="94" s="1"/>
  <c r="H8" i="95"/>
  <c r="I8" i="95" s="1"/>
  <c r="J8" i="95" s="1"/>
  <c r="H11" i="95"/>
  <c r="I11" i="95" s="1"/>
  <c r="J11" i="95" s="1"/>
  <c r="H23" i="95"/>
  <c r="I23" i="95" s="1"/>
  <c r="J23" i="95" s="1"/>
  <c r="V78" i="95"/>
  <c r="V75" i="95"/>
  <c r="V72" i="95"/>
  <c r="V69" i="95"/>
  <c r="V66" i="95"/>
  <c r="V63" i="95"/>
  <c r="V60" i="95"/>
  <c r="V79" i="95"/>
  <c r="V77" i="95"/>
  <c r="V67" i="95"/>
  <c r="V64" i="95"/>
  <c r="V61" i="95"/>
  <c r="V73" i="95"/>
  <c r="V71" i="95"/>
  <c r="V76" i="95"/>
  <c r="V74" i="95"/>
  <c r="V68" i="95"/>
  <c r="V56" i="95"/>
  <c r="V55" i="95"/>
  <c r="V57" i="95"/>
  <c r="V53" i="95"/>
  <c r="V50" i="95"/>
  <c r="V47" i="95"/>
  <c r="V70" i="95"/>
  <c r="V65" i="95"/>
  <c r="V62" i="95"/>
  <c r="V42" i="95"/>
  <c r="V37" i="95"/>
  <c r="V33" i="95"/>
  <c r="V51" i="95"/>
  <c r="V49" i="95"/>
  <c r="V38" i="95"/>
  <c r="V32" i="95"/>
  <c r="V29" i="95"/>
  <c r="V26" i="95"/>
  <c r="V23" i="95"/>
  <c r="V20" i="95"/>
  <c r="V43" i="95"/>
  <c r="V39" i="95"/>
  <c r="V34" i="95"/>
  <c r="V54" i="95"/>
  <c r="V52" i="95"/>
  <c r="V44" i="95"/>
  <c r="V35" i="95"/>
  <c r="V30" i="95"/>
  <c r="V27" i="95"/>
  <c r="V58" i="95"/>
  <c r="V45" i="95"/>
  <c r="V40" i="95"/>
  <c r="V21" i="95"/>
  <c r="R23" i="95"/>
  <c r="V25" i="95"/>
  <c r="H26" i="95"/>
  <c r="I26" i="95" s="1"/>
  <c r="J26" i="95" s="1"/>
  <c r="H28" i="95"/>
  <c r="I28" i="95" s="1"/>
  <c r="J28" i="95" s="1"/>
  <c r="R32" i="95"/>
  <c r="M8" i="95"/>
  <c r="U8" i="95" s="1"/>
  <c r="M14" i="95"/>
  <c r="U14" i="95" s="1"/>
  <c r="M20" i="95"/>
  <c r="U20" i="95" s="1"/>
  <c r="M26" i="95"/>
  <c r="U26" i="95" s="1"/>
  <c r="M32" i="95"/>
  <c r="U32" i="95" s="1"/>
  <c r="M38" i="95"/>
  <c r="U38" i="95" s="1"/>
  <c r="M44" i="95"/>
  <c r="U44" i="95" s="1"/>
  <c r="M50" i="95"/>
  <c r="U50" i="95" s="1"/>
  <c r="M56" i="95"/>
  <c r="U56" i="95" s="1"/>
  <c r="M62" i="95"/>
  <c r="U62" i="95" s="1"/>
  <c r="M68" i="95"/>
  <c r="U68" i="95" s="1"/>
  <c r="M74" i="95"/>
  <c r="U74" i="95" s="1"/>
  <c r="R10" i="95"/>
  <c r="R14" i="95"/>
  <c r="R17" i="95"/>
  <c r="R22" i="95"/>
  <c r="V24" i="95"/>
  <c r="H29" i="95"/>
  <c r="I29" i="95" s="1"/>
  <c r="J29" i="95" s="1"/>
  <c r="V46" i="95"/>
  <c r="V48" i="95"/>
  <c r="M9" i="95"/>
  <c r="U9" i="95" s="1"/>
  <c r="M15" i="95"/>
  <c r="U15" i="95" s="1"/>
  <c r="M21" i="95"/>
  <c r="U21" i="95" s="1"/>
  <c r="M27" i="95"/>
  <c r="U27" i="95" s="1"/>
  <c r="M33" i="95"/>
  <c r="U33" i="95" s="1"/>
  <c r="M39" i="95"/>
  <c r="U39" i="95" s="1"/>
  <c r="M45" i="95"/>
  <c r="U45" i="95" s="1"/>
  <c r="M51" i="95"/>
  <c r="U51" i="95" s="1"/>
  <c r="M57" i="95"/>
  <c r="U57" i="95" s="1"/>
  <c r="M63" i="95"/>
  <c r="U63" i="95" s="1"/>
  <c r="M69" i="95"/>
  <c r="U69" i="95" s="1"/>
  <c r="M75" i="95"/>
  <c r="U75" i="95" s="1"/>
  <c r="V6" i="95"/>
  <c r="R9" i="95"/>
  <c r="V12" i="95"/>
  <c r="V15" i="95"/>
  <c r="V18" i="95"/>
  <c r="R21" i="95"/>
  <c r="H22" i="95"/>
  <c r="I22" i="95" s="1"/>
  <c r="J22" i="95" s="1"/>
  <c r="V59" i="95"/>
  <c r="M4" i="95"/>
  <c r="U4" i="95" s="1"/>
  <c r="X4" i="95" s="1"/>
  <c r="Z4" i="95" s="1"/>
  <c r="M10" i="95"/>
  <c r="U10" i="95" s="1"/>
  <c r="M16" i="95"/>
  <c r="U16" i="95" s="1"/>
  <c r="M22" i="95"/>
  <c r="U22" i="95" s="1"/>
  <c r="M28" i="95"/>
  <c r="U28" i="95" s="1"/>
  <c r="M34" i="95"/>
  <c r="U34" i="95" s="1"/>
  <c r="M40" i="95"/>
  <c r="U40" i="95" s="1"/>
  <c r="M46" i="95"/>
  <c r="U46" i="95" s="1"/>
  <c r="M52" i="95"/>
  <c r="U52" i="95" s="1"/>
  <c r="M58" i="95"/>
  <c r="U58" i="95" s="1"/>
  <c r="M64" i="95"/>
  <c r="U64" i="95" s="1"/>
  <c r="M70" i="95"/>
  <c r="U70" i="95" s="1"/>
  <c r="M76" i="95"/>
  <c r="U76" i="95" s="1"/>
  <c r="V5" i="95"/>
  <c r="R79" i="95"/>
  <c r="R76" i="95"/>
  <c r="R73" i="95"/>
  <c r="R70" i="95"/>
  <c r="R74" i="95"/>
  <c r="R72" i="95"/>
  <c r="R68" i="95"/>
  <c r="R65" i="95"/>
  <c r="R62" i="95"/>
  <c r="R59" i="95"/>
  <c r="R56" i="95"/>
  <c r="R77" i="95"/>
  <c r="R75" i="95"/>
  <c r="R69" i="95"/>
  <c r="R66" i="95"/>
  <c r="R63" i="95"/>
  <c r="R60" i="95"/>
  <c r="R57" i="95"/>
  <c r="R67" i="95"/>
  <c r="R64" i="95"/>
  <c r="R61" i="95"/>
  <c r="R54" i="95"/>
  <c r="R51" i="95"/>
  <c r="R48" i="95"/>
  <c r="R45" i="95"/>
  <c r="R42" i="95"/>
  <c r="R39" i="95"/>
  <c r="R36" i="95"/>
  <c r="R33" i="95"/>
  <c r="R58" i="95"/>
  <c r="R53" i="95"/>
  <c r="R46" i="95"/>
  <c r="R44" i="95"/>
  <c r="R40" i="95"/>
  <c r="R35" i="95"/>
  <c r="R30" i="95"/>
  <c r="R27" i="95"/>
  <c r="R71" i="95"/>
  <c r="R78" i="95"/>
  <c r="R55" i="95"/>
  <c r="R49" i="95"/>
  <c r="R47" i="95"/>
  <c r="R41" i="95"/>
  <c r="R37" i="95"/>
  <c r="R31" i="95"/>
  <c r="R52" i="95"/>
  <c r="R50" i="95"/>
  <c r="R43" i="95"/>
  <c r="R7" i="95"/>
  <c r="R8" i="95"/>
  <c r="V11" i="95"/>
  <c r="R13" i="95"/>
  <c r="R16" i="95"/>
  <c r="R19" i="95"/>
  <c r="R20" i="95"/>
  <c r="V22" i="95"/>
  <c r="R25" i="95"/>
  <c r="R26" i="95"/>
  <c r="V28" i="95"/>
  <c r="R29" i="95"/>
  <c r="H31" i="95"/>
  <c r="I31" i="95" s="1"/>
  <c r="J31" i="95" s="1"/>
  <c r="H32" i="95"/>
  <c r="I32" i="95" s="1"/>
  <c r="J32" i="95" s="1"/>
  <c r="V36" i="95"/>
  <c r="M5" i="95"/>
  <c r="U5" i="95" s="1"/>
  <c r="M11" i="95"/>
  <c r="U11" i="95" s="1"/>
  <c r="M17" i="95"/>
  <c r="U17" i="95" s="1"/>
  <c r="M23" i="95"/>
  <c r="U23" i="95" s="1"/>
  <c r="M29" i="95"/>
  <c r="U29" i="95" s="1"/>
  <c r="M35" i="95"/>
  <c r="U35" i="95" s="1"/>
  <c r="M41" i="95"/>
  <c r="U41" i="95" s="1"/>
  <c r="M47" i="95"/>
  <c r="U47" i="95" s="1"/>
  <c r="M53" i="95"/>
  <c r="U53" i="95" s="1"/>
  <c r="M59" i="95"/>
  <c r="U59" i="95" s="1"/>
  <c r="M65" i="95"/>
  <c r="U65" i="95" s="1"/>
  <c r="M71" i="95"/>
  <c r="U71" i="95" s="1"/>
  <c r="V4" i="95"/>
  <c r="Y4" i="95" s="1"/>
  <c r="V10" i="95"/>
  <c r="V14" i="95"/>
  <c r="V17" i="95"/>
  <c r="H21" i="95"/>
  <c r="I21" i="95" s="1"/>
  <c r="J21" i="95" s="1"/>
  <c r="R24" i="95"/>
  <c r="H25" i="95"/>
  <c r="I25" i="95" s="1"/>
  <c r="J25" i="95" s="1"/>
  <c r="R34" i="95"/>
  <c r="H40" i="95"/>
  <c r="I40" i="95" s="1"/>
  <c r="J40" i="95" s="1"/>
  <c r="H46" i="95"/>
  <c r="I46" i="95" s="1"/>
  <c r="J46" i="95" s="1"/>
  <c r="H68" i="95"/>
  <c r="I68" i="95" s="1"/>
  <c r="J68" i="95" s="1"/>
  <c r="G94" i="96"/>
  <c r="G94" i="95"/>
  <c r="H53" i="95"/>
  <c r="I53" i="95" s="1"/>
  <c r="J53" i="95" s="1"/>
  <c r="P3" i="96"/>
  <c r="AF3" i="96" s="1"/>
  <c r="AO3" i="96" s="1"/>
  <c r="AE3" i="96"/>
  <c r="H52" i="95"/>
  <c r="I52" i="95" s="1"/>
  <c r="J52" i="95" s="1"/>
  <c r="H74" i="95"/>
  <c r="I74" i="95" s="1"/>
  <c r="J74" i="95" s="1"/>
  <c r="H50" i="95"/>
  <c r="I50" i="95" s="1"/>
  <c r="J50" i="95" s="1"/>
  <c r="H58" i="95"/>
  <c r="I58" i="95" s="1"/>
  <c r="J58" i="95" s="1"/>
  <c r="H49" i="95"/>
  <c r="I49" i="95" s="1"/>
  <c r="J49" i="95" s="1"/>
  <c r="H9" i="96"/>
  <c r="I9" i="96" s="1"/>
  <c r="J9" i="96" s="1"/>
  <c r="Z4" i="96"/>
  <c r="AH4" i="96"/>
  <c r="H8" i="96"/>
  <c r="I8" i="96" s="1"/>
  <c r="J8" i="96" s="1"/>
  <c r="H65" i="95"/>
  <c r="I65" i="95" s="1"/>
  <c r="J65" i="95" s="1"/>
  <c r="H72" i="95"/>
  <c r="I72" i="95" s="1"/>
  <c r="J72" i="95" s="1"/>
  <c r="H7" i="96"/>
  <c r="I7" i="96" s="1"/>
  <c r="J7" i="96" s="1"/>
  <c r="R10" i="96"/>
  <c r="H13" i="96"/>
  <c r="I13" i="96" s="1"/>
  <c r="J13" i="96" s="1"/>
  <c r="R15" i="96"/>
  <c r="R20" i="96"/>
  <c r="H71" i="95"/>
  <c r="I71" i="95" s="1"/>
  <c r="J71" i="95" s="1"/>
  <c r="H4" i="96"/>
  <c r="I4" i="96" s="1"/>
  <c r="J4" i="96" s="1"/>
  <c r="K4" i="96" s="1"/>
  <c r="R7" i="96"/>
  <c r="H33" i="96"/>
  <c r="I33" i="96" s="1"/>
  <c r="J33" i="96" s="1"/>
  <c r="R67" i="96"/>
  <c r="R64" i="96"/>
  <c r="R61" i="96"/>
  <c r="R58" i="96"/>
  <c r="R69" i="96"/>
  <c r="R66" i="96"/>
  <c r="R63" i="96"/>
  <c r="R60" i="96"/>
  <c r="R57" i="96"/>
  <c r="R56" i="96"/>
  <c r="R53" i="96"/>
  <c r="R50" i="96"/>
  <c r="R47" i="96"/>
  <c r="R44" i="96"/>
  <c r="R68" i="96"/>
  <c r="R65" i="96"/>
  <c r="R62" i="96"/>
  <c r="R59" i="96"/>
  <c r="R54" i="96"/>
  <c r="R51" i="96"/>
  <c r="R42" i="96"/>
  <c r="R39" i="96"/>
  <c r="R55" i="96"/>
  <c r="R48" i="96"/>
  <c r="R46" i="96"/>
  <c r="R40" i="96"/>
  <c r="R37" i="96"/>
  <c r="R34" i="96"/>
  <c r="R31" i="96"/>
  <c r="R45" i="96"/>
  <c r="R43" i="96"/>
  <c r="R33" i="96"/>
  <c r="R29" i="96"/>
  <c r="R41" i="96"/>
  <c r="R35" i="96"/>
  <c r="R30" i="96"/>
  <c r="R26" i="96"/>
  <c r="R23" i="96"/>
  <c r="R49" i="96"/>
  <c r="R38" i="96"/>
  <c r="R36" i="96"/>
  <c r="R27" i="96"/>
  <c r="R24" i="96"/>
  <c r="R52" i="96"/>
  <c r="R32" i="96"/>
  <c r="R28" i="96"/>
  <c r="R25" i="96"/>
  <c r="R21" i="96"/>
  <c r="R17" i="96"/>
  <c r="R12" i="96"/>
  <c r="R6" i="96"/>
  <c r="R3" i="96"/>
  <c r="R18" i="96"/>
  <c r="R14" i="96"/>
  <c r="R13" i="96"/>
  <c r="R16" i="96"/>
  <c r="R11" i="96"/>
  <c r="R5" i="96"/>
  <c r="R8" i="96"/>
  <c r="R9" i="96"/>
  <c r="H16" i="96"/>
  <c r="I16" i="96" s="1"/>
  <c r="J16" i="96" s="1"/>
  <c r="H24" i="96"/>
  <c r="I24" i="96" s="1"/>
  <c r="J24" i="96" s="1"/>
  <c r="H77" i="95"/>
  <c r="I77" i="95" s="1"/>
  <c r="J77" i="95" s="1"/>
  <c r="H15" i="96"/>
  <c r="I15" i="96" s="1"/>
  <c r="J15" i="96" s="1"/>
  <c r="H20" i="96"/>
  <c r="I20" i="96" s="1"/>
  <c r="J20" i="96" s="1"/>
  <c r="H23" i="96"/>
  <c r="I23" i="96" s="1"/>
  <c r="J23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7" i="96"/>
  <c r="I17" i="96" s="1"/>
  <c r="J17" i="96" s="1"/>
  <c r="V26" i="96"/>
  <c r="H34" i="96"/>
  <c r="I34" i="96" s="1"/>
  <c r="J34" i="96" s="1"/>
  <c r="V16" i="96"/>
  <c r="V20" i="96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M67" i="96"/>
  <c r="U67" i="96" s="1"/>
  <c r="V10" i="96"/>
  <c r="H14" i="96"/>
  <c r="I14" i="96" s="1"/>
  <c r="J14" i="96" s="1"/>
  <c r="H19" i="96"/>
  <c r="I19" i="96" s="1"/>
  <c r="J19" i="96" s="1"/>
  <c r="H26" i="96"/>
  <c r="I26" i="96" s="1"/>
  <c r="J26" i="96" s="1"/>
  <c r="M8" i="96"/>
  <c r="U8" i="96" s="1"/>
  <c r="M14" i="96"/>
  <c r="U14" i="96" s="1"/>
  <c r="M20" i="96"/>
  <c r="U20" i="96" s="1"/>
  <c r="M26" i="96"/>
  <c r="U26" i="96" s="1"/>
  <c r="M32" i="96"/>
  <c r="U32" i="96" s="1"/>
  <c r="M38" i="96"/>
  <c r="U38" i="96" s="1"/>
  <c r="M44" i="96"/>
  <c r="U44" i="96" s="1"/>
  <c r="M50" i="96"/>
  <c r="U50" i="96" s="1"/>
  <c r="M56" i="96"/>
  <c r="U56" i="96" s="1"/>
  <c r="M62" i="96"/>
  <c r="U62" i="96" s="1"/>
  <c r="V68" i="96"/>
  <c r="V65" i="96"/>
  <c r="V62" i="96"/>
  <c r="V59" i="96"/>
  <c r="V56" i="96"/>
  <c r="V67" i="96"/>
  <c r="V64" i="96"/>
  <c r="V61" i="96"/>
  <c r="V58" i="96"/>
  <c r="V55" i="96"/>
  <c r="V52" i="96"/>
  <c r="V49" i="96"/>
  <c r="V46" i="96"/>
  <c r="V43" i="96"/>
  <c r="V54" i="96"/>
  <c r="V48" i="96"/>
  <c r="V66" i="96"/>
  <c r="V57" i="96"/>
  <c r="V53" i="96"/>
  <c r="V50" i="96"/>
  <c r="V41" i="96"/>
  <c r="V38" i="96"/>
  <c r="V35" i="96"/>
  <c r="V32" i="96"/>
  <c r="V29" i="96"/>
  <c r="V51" i="96"/>
  <c r="V44" i="96"/>
  <c r="V63" i="96"/>
  <c r="V42" i="96"/>
  <c r="V39" i="96"/>
  <c r="V69" i="96"/>
  <c r="V60" i="96"/>
  <c r="V40" i="96"/>
  <c r="V37" i="96"/>
  <c r="V27" i="96"/>
  <c r="V24" i="96"/>
  <c r="V21" i="96"/>
  <c r="V18" i="96"/>
  <c r="V15" i="96"/>
  <c r="V47" i="96"/>
  <c r="V45" i="96"/>
  <c r="V31" i="96"/>
  <c r="V28" i="96"/>
  <c r="V25" i="96"/>
  <c r="V22" i="96"/>
  <c r="V33" i="96"/>
  <c r="V36" i="96"/>
  <c r="V14" i="96"/>
  <c r="V19" i="96"/>
  <c r="V23" i="96"/>
  <c r="H40" i="96"/>
  <c r="I40" i="96" s="1"/>
  <c r="J40" i="96" s="1"/>
  <c r="H64" i="96"/>
  <c r="I64" i="96" s="1"/>
  <c r="J64" i="96" s="1"/>
  <c r="H31" i="96"/>
  <c r="I31" i="96" s="1"/>
  <c r="J31" i="96" s="1"/>
  <c r="H41" i="96"/>
  <c r="I41" i="96" s="1"/>
  <c r="J41" i="96" s="1"/>
  <c r="H65" i="96"/>
  <c r="I65" i="96" s="1"/>
  <c r="J65" i="96" s="1"/>
  <c r="H37" i="96"/>
  <c r="I37" i="96" s="1"/>
  <c r="J37" i="96" s="1"/>
  <c r="H39" i="96"/>
  <c r="I39" i="96" s="1"/>
  <c r="J39" i="96" s="1"/>
  <c r="H42" i="96"/>
  <c r="I42" i="96" s="1"/>
  <c r="J42" i="96" s="1"/>
  <c r="H48" i="96"/>
  <c r="I48" i="96" s="1"/>
  <c r="J48" i="96" s="1"/>
  <c r="H56" i="96"/>
  <c r="I56" i="96" s="1"/>
  <c r="J56" i="96" s="1"/>
  <c r="H45" i="96"/>
  <c r="I45" i="96" s="1"/>
  <c r="J45" i="96" s="1"/>
  <c r="H54" i="96"/>
  <c r="I54" i="96" s="1"/>
  <c r="J54" i="96" s="1"/>
  <c r="H55" i="96"/>
  <c r="I55" i="96" s="1"/>
  <c r="J55" i="96" s="1"/>
  <c r="H43" i="96"/>
  <c r="I43" i="96" s="1"/>
  <c r="J43" i="96" s="1"/>
  <c r="H58" i="96"/>
  <c r="I58" i="96" s="1"/>
  <c r="J58" i="96" s="1"/>
  <c r="H59" i="96"/>
  <c r="I59" i="96" s="1"/>
  <c r="J59" i="96" s="1"/>
  <c r="H51" i="96"/>
  <c r="I51" i="96" s="1"/>
  <c r="J51" i="96" s="1"/>
  <c r="Y5" i="24" l="1"/>
  <c r="X5" i="24"/>
  <c r="Z4" i="67"/>
  <c r="Z4" i="61"/>
  <c r="Z4" i="62"/>
  <c r="AF4" i="24"/>
  <c r="AG4" i="24"/>
  <c r="Z4" i="69"/>
  <c r="AE3" i="57"/>
  <c r="P3" i="57"/>
  <c r="AF3" i="57" s="1"/>
  <c r="AO3" i="57" s="1"/>
  <c r="AQ4" i="34"/>
  <c r="AQ4" i="89"/>
  <c r="AQ4" i="83"/>
  <c r="K5" i="47"/>
  <c r="K10" i="26"/>
  <c r="K11" i="26" s="1"/>
  <c r="K12" i="26" s="1"/>
  <c r="K13" i="26" s="1"/>
  <c r="K14" i="26" s="1"/>
  <c r="K15" i="26" s="1"/>
  <c r="K16" i="26" s="1"/>
  <c r="AQ4" i="96"/>
  <c r="K5" i="87"/>
  <c r="AQ4" i="40"/>
  <c r="AG4" i="83"/>
  <c r="AP4" i="83" s="1"/>
  <c r="W5" i="83"/>
  <c r="AF4" i="83"/>
  <c r="AO4" i="83" s="1"/>
  <c r="AE4" i="83"/>
  <c r="I18" i="7"/>
  <c r="J18" i="7" s="1"/>
  <c r="AE4" i="91"/>
  <c r="W5" i="91"/>
  <c r="AF4" i="91"/>
  <c r="AO4" i="91" s="1"/>
  <c r="AG4" i="91"/>
  <c r="AP4" i="91" s="1"/>
  <c r="AF4" i="53"/>
  <c r="AO4" i="53" s="1"/>
  <c r="AG4" i="53"/>
  <c r="AP4" i="53" s="1"/>
  <c r="AE4" i="53"/>
  <c r="W5" i="53"/>
  <c r="AG4" i="46"/>
  <c r="AP4" i="46" s="1"/>
  <c r="AF4" i="46"/>
  <c r="AO4" i="46" s="1"/>
  <c r="AE4" i="46"/>
  <c r="W5" i="46"/>
  <c r="K8" i="25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W5" i="10"/>
  <c r="AG4" i="10"/>
  <c r="AF4" i="10"/>
  <c r="AE4" i="10"/>
  <c r="I23" i="3"/>
  <c r="J23" i="3" s="1"/>
  <c r="W5" i="84"/>
  <c r="AF4" i="84"/>
  <c r="AE4" i="84"/>
  <c r="AG4" i="84"/>
  <c r="AE4" i="38"/>
  <c r="W5" i="38"/>
  <c r="AG4" i="38"/>
  <c r="AP4" i="38" s="1"/>
  <c r="AF4" i="38"/>
  <c r="AO4" i="38" s="1"/>
  <c r="W5" i="13"/>
  <c r="AG4" i="13"/>
  <c r="AF4" i="13"/>
  <c r="AE4" i="13"/>
  <c r="I16" i="19"/>
  <c r="J16" i="19" s="1"/>
  <c r="AF4" i="76"/>
  <c r="W5" i="76"/>
  <c r="AG4" i="76"/>
  <c r="AE4" i="76"/>
  <c r="AG4" i="74"/>
  <c r="AP4" i="74" s="1"/>
  <c r="AF4" i="74"/>
  <c r="AO4" i="74" s="1"/>
  <c r="AE4" i="74"/>
  <c r="W5" i="74"/>
  <c r="W5" i="73"/>
  <c r="AF4" i="73"/>
  <c r="AO4" i="73" s="1"/>
  <c r="AG4" i="73"/>
  <c r="AP4" i="73" s="1"/>
  <c r="AE4" i="73"/>
  <c r="W5" i="68"/>
  <c r="AG4" i="68"/>
  <c r="AF4" i="68"/>
  <c r="AE4" i="68"/>
  <c r="AG4" i="45"/>
  <c r="AP4" i="45" s="1"/>
  <c r="AE4" i="45"/>
  <c r="W5" i="45"/>
  <c r="AF4" i="45"/>
  <c r="AO4" i="45" s="1"/>
  <c r="I21" i="11"/>
  <c r="J21" i="11" s="1"/>
  <c r="W5" i="2"/>
  <c r="AG4" i="2"/>
  <c r="AF4" i="2"/>
  <c r="AE4" i="2"/>
  <c r="I14" i="16"/>
  <c r="J14" i="16" s="1"/>
  <c r="W5" i="95"/>
  <c r="AG4" i="95"/>
  <c r="AP4" i="95" s="1"/>
  <c r="AE4" i="95"/>
  <c r="AF4" i="95"/>
  <c r="AO4" i="95" s="1"/>
  <c r="AF4" i="80"/>
  <c r="W5" i="80"/>
  <c r="AG4" i="80"/>
  <c r="AE4" i="80"/>
  <c r="AE4" i="35"/>
  <c r="W5" i="35"/>
  <c r="AG4" i="35"/>
  <c r="AF4" i="35"/>
  <c r="I18" i="2"/>
  <c r="J18" i="2" s="1"/>
  <c r="W5" i="5"/>
  <c r="AG4" i="5"/>
  <c r="AF4" i="5"/>
  <c r="AE4" i="5"/>
  <c r="W5" i="7"/>
  <c r="AG4" i="7"/>
  <c r="AF4" i="7"/>
  <c r="AE4" i="7"/>
  <c r="I12" i="15"/>
  <c r="J12" i="15" s="1"/>
  <c r="I11" i="12"/>
  <c r="J11" i="12" s="1"/>
  <c r="AG4" i="43"/>
  <c r="AP4" i="43" s="1"/>
  <c r="AF4" i="43"/>
  <c r="AO4" i="43" s="1"/>
  <c r="AE4" i="43"/>
  <c r="W5" i="43"/>
  <c r="AE4" i="26"/>
  <c r="W5" i="26"/>
  <c r="AG4" i="26"/>
  <c r="AP4" i="26" s="1"/>
  <c r="AF4" i="26"/>
  <c r="AO4" i="26" s="1"/>
  <c r="AE4" i="96"/>
  <c r="W5" i="96"/>
  <c r="AF4" i="96"/>
  <c r="AO4" i="96" s="1"/>
  <c r="AG4" i="96"/>
  <c r="AP4" i="96" s="1"/>
  <c r="AN3" i="96"/>
  <c r="AH3" i="94"/>
  <c r="AQ3" i="94" s="1"/>
  <c r="AI4" i="88"/>
  <c r="AH3" i="82"/>
  <c r="AQ3" i="82" s="1"/>
  <c r="AI3" i="81"/>
  <c r="AN3" i="81"/>
  <c r="AH3" i="76"/>
  <c r="AQ3" i="76" s="1"/>
  <c r="Y5" i="76"/>
  <c r="I8" i="71"/>
  <c r="J8" i="71" s="1"/>
  <c r="P3" i="67"/>
  <c r="AF3" i="67" s="1"/>
  <c r="AO3" i="67" s="1"/>
  <c r="AE3" i="67"/>
  <c r="AN3" i="78"/>
  <c r="I8" i="72"/>
  <c r="J8" i="72" s="1"/>
  <c r="P3" i="70"/>
  <c r="AF3" i="70" s="1"/>
  <c r="AO3" i="70" s="1"/>
  <c r="AE3" i="70"/>
  <c r="AG4" i="81"/>
  <c r="AP4" i="81" s="1"/>
  <c r="AF4" i="81"/>
  <c r="AO4" i="81" s="1"/>
  <c r="AE4" i="81"/>
  <c r="W5" i="81"/>
  <c r="I18" i="72"/>
  <c r="J18" i="72" s="1"/>
  <c r="AH3" i="66"/>
  <c r="AQ3" i="66" s="1"/>
  <c r="I19" i="63"/>
  <c r="J19" i="63" s="1"/>
  <c r="AH3" i="75"/>
  <c r="I5" i="68"/>
  <c r="J5" i="68" s="1"/>
  <c r="I17" i="63"/>
  <c r="J17" i="63" s="1"/>
  <c r="I18" i="59"/>
  <c r="J18" i="59" s="1"/>
  <c r="K5" i="61"/>
  <c r="Y5" i="59"/>
  <c r="Z5" i="59" s="1"/>
  <c r="AH4" i="49"/>
  <c r="AQ4" i="49" s="1"/>
  <c r="Z4" i="49"/>
  <c r="Z4" i="54"/>
  <c r="I12" i="55"/>
  <c r="J12" i="55" s="1"/>
  <c r="I18" i="52"/>
  <c r="J18" i="52" s="1"/>
  <c r="I12" i="52"/>
  <c r="J12" i="52" s="1"/>
  <c r="Y5" i="53"/>
  <c r="I6" i="52"/>
  <c r="J6" i="52" s="1"/>
  <c r="Z4" i="52"/>
  <c r="AH4" i="52"/>
  <c r="I14" i="50"/>
  <c r="J14" i="50" s="1"/>
  <c r="I17" i="51"/>
  <c r="J17" i="51" s="1"/>
  <c r="I18" i="51"/>
  <c r="J18" i="51" s="1"/>
  <c r="AH4" i="42"/>
  <c r="AN3" i="40"/>
  <c r="X5" i="43"/>
  <c r="AH5" i="43" s="1"/>
  <c r="Z4" i="42"/>
  <c r="Y5" i="35"/>
  <c r="AH3" i="38"/>
  <c r="K5" i="38"/>
  <c r="K6" i="38" s="1"/>
  <c r="AN3" i="34"/>
  <c r="AH4" i="31"/>
  <c r="AQ4" i="31" s="1"/>
  <c r="Z4" i="32"/>
  <c r="AH4" i="32"/>
  <c r="AH4" i="29"/>
  <c r="H62" i="29"/>
  <c r="I62" i="29" s="1"/>
  <c r="J62" i="29" s="1"/>
  <c r="H38" i="29"/>
  <c r="I38" i="29" s="1"/>
  <c r="J38" i="29" s="1"/>
  <c r="H83" i="30"/>
  <c r="I83" i="30" s="1"/>
  <c r="J83" i="30" s="1"/>
  <c r="H56" i="30"/>
  <c r="I56" i="30" s="1"/>
  <c r="J56" i="30" s="1"/>
  <c r="H29" i="30"/>
  <c r="I29" i="30" s="1"/>
  <c r="J29" i="30" s="1"/>
  <c r="AH4" i="30"/>
  <c r="H69" i="28"/>
  <c r="I69" i="28" s="1"/>
  <c r="J69" i="28" s="1"/>
  <c r="H6" i="28"/>
  <c r="I6" i="28" s="1"/>
  <c r="J6" i="28" s="1"/>
  <c r="H63" i="27"/>
  <c r="I63" i="27" s="1"/>
  <c r="J63" i="27" s="1"/>
  <c r="H47" i="29"/>
  <c r="I47" i="29" s="1"/>
  <c r="J47" i="29" s="1"/>
  <c r="H53" i="28"/>
  <c r="I53" i="28" s="1"/>
  <c r="J53" i="28" s="1"/>
  <c r="H26" i="28"/>
  <c r="I26" i="28" s="1"/>
  <c r="J26" i="28" s="1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0"/>
  <c r="Q11" i="30"/>
  <c r="Q5" i="30"/>
  <c r="Q83" i="30"/>
  <c r="Q74" i="30"/>
  <c r="Q65" i="30"/>
  <c r="Q56" i="30"/>
  <c r="Q47" i="30"/>
  <c r="Q38" i="30"/>
  <c r="Q29" i="30"/>
  <c r="Q20" i="30"/>
  <c r="Q87" i="30"/>
  <c r="Q78" i="30"/>
  <c r="Q69" i="30"/>
  <c r="Q60" i="30"/>
  <c r="Q51" i="30"/>
  <c r="Q42" i="30"/>
  <c r="Q33" i="30"/>
  <c r="Q24" i="30"/>
  <c r="Q15" i="30"/>
  <c r="Q86" i="30"/>
  <c r="Q77" i="30"/>
  <c r="Q68" i="30"/>
  <c r="Q59" i="30"/>
  <c r="Q50" i="30"/>
  <c r="Q41" i="30"/>
  <c r="Q32" i="30"/>
  <c r="Q23" i="30"/>
  <c r="Q14" i="30"/>
  <c r="Q10" i="30"/>
  <c r="Q81" i="30"/>
  <c r="Q72" i="30"/>
  <c r="Q63" i="30"/>
  <c r="Q54" i="30"/>
  <c r="Q45" i="30"/>
  <c r="Q36" i="30"/>
  <c r="Q27" i="30"/>
  <c r="Q18" i="30"/>
  <c r="Q89" i="30"/>
  <c r="Q80" i="30"/>
  <c r="Q71" i="30"/>
  <c r="Q62" i="30"/>
  <c r="Q53" i="30"/>
  <c r="Q44" i="30"/>
  <c r="Q35" i="30"/>
  <c r="Q26" i="30"/>
  <c r="Q17" i="30"/>
  <c r="Q84" i="30"/>
  <c r="Q75" i="30"/>
  <c r="Q66" i="30"/>
  <c r="Q57" i="30"/>
  <c r="Q48" i="30"/>
  <c r="Q39" i="30"/>
  <c r="Q30" i="30"/>
  <c r="Q21" i="30"/>
  <c r="Q12" i="30"/>
  <c r="Q6" i="30"/>
  <c r="Q11" i="40"/>
  <c r="Q5" i="40"/>
  <c r="Q69" i="40"/>
  <c r="Q66" i="40"/>
  <c r="Q63" i="40"/>
  <c r="Q60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12" i="40"/>
  <c r="Q6" i="40"/>
  <c r="Q67" i="40"/>
  <c r="Q64" i="40"/>
  <c r="Q61" i="40"/>
  <c r="Q58" i="40"/>
  <c r="Q55" i="40"/>
  <c r="Q52" i="40"/>
  <c r="Q49" i="40"/>
  <c r="Q46" i="40"/>
  <c r="Q43" i="40"/>
  <c r="Q40" i="40"/>
  <c r="Q37" i="40"/>
  <c r="Q34" i="40"/>
  <c r="Q31" i="40"/>
  <c r="Q28" i="40"/>
  <c r="Q25" i="40"/>
  <c r="Q22" i="40"/>
  <c r="Q19" i="40"/>
  <c r="Q16" i="40"/>
  <c r="Q13" i="40"/>
  <c r="Q8" i="40"/>
  <c r="Q7" i="40"/>
  <c r="Q9" i="40"/>
  <c r="Q68" i="40"/>
  <c r="Q65" i="40"/>
  <c r="Q62" i="40"/>
  <c r="Q59" i="40"/>
  <c r="Q56" i="40"/>
  <c r="Q53" i="40"/>
  <c r="Q50" i="40"/>
  <c r="Q47" i="40"/>
  <c r="Q44" i="40"/>
  <c r="Q41" i="40"/>
  <c r="Q38" i="40"/>
  <c r="Q35" i="40"/>
  <c r="Q32" i="40"/>
  <c r="Q29" i="40"/>
  <c r="Q26" i="40"/>
  <c r="Q23" i="40"/>
  <c r="Q20" i="40"/>
  <c r="Q17" i="40"/>
  <c r="Q14" i="40"/>
  <c r="Q10" i="40"/>
  <c r="Q68" i="44"/>
  <c r="Q65" i="44"/>
  <c r="Q62" i="44"/>
  <c r="Q59" i="44"/>
  <c r="Q56" i="44"/>
  <c r="Q53" i="44"/>
  <c r="Q50" i="44"/>
  <c r="Q47" i="44"/>
  <c r="Q44" i="44"/>
  <c r="Q41" i="44"/>
  <c r="Q9" i="44"/>
  <c r="Q69" i="44"/>
  <c r="Q6" i="44"/>
  <c r="Q63" i="44"/>
  <c r="Q61" i="44"/>
  <c r="Q54" i="44"/>
  <c r="Q52" i="44"/>
  <c r="Q45" i="44"/>
  <c r="Q43" i="44"/>
  <c r="Q38" i="44"/>
  <c r="Q37" i="44"/>
  <c r="Q33" i="44"/>
  <c r="Q29" i="44"/>
  <c r="Q28" i="44"/>
  <c r="Q24" i="44"/>
  <c r="Q20" i="44"/>
  <c r="Q19" i="44"/>
  <c r="Q15" i="44"/>
  <c r="Q10" i="44"/>
  <c r="Q11" i="44"/>
  <c r="Q8" i="44"/>
  <c r="Q7" i="44"/>
  <c r="Q67" i="44"/>
  <c r="Q66" i="44"/>
  <c r="Q64" i="44"/>
  <c r="Q57" i="44"/>
  <c r="Q55" i="44"/>
  <c r="Q48" i="44"/>
  <c r="Q46" i="44"/>
  <c r="Q39" i="44"/>
  <c r="Q35" i="44"/>
  <c r="Q34" i="44"/>
  <c r="Q30" i="44"/>
  <c r="Q26" i="44"/>
  <c r="Q25" i="44"/>
  <c r="Q21" i="44"/>
  <c r="Q17" i="44"/>
  <c r="Q16" i="44"/>
  <c r="Q12" i="44"/>
  <c r="Q60" i="44"/>
  <c r="Q58" i="44"/>
  <c r="Q51" i="44"/>
  <c r="Q49" i="44"/>
  <c r="Q42" i="44"/>
  <c r="Q40" i="44"/>
  <c r="Q36" i="44"/>
  <c r="Q32" i="44"/>
  <c r="Q31" i="44"/>
  <c r="Q27" i="44"/>
  <c r="Q23" i="44"/>
  <c r="Q22" i="44"/>
  <c r="Q18" i="44"/>
  <c r="Q14" i="44"/>
  <c r="Q13" i="44"/>
  <c r="Q5" i="44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97" i="77"/>
  <c r="Q96" i="77"/>
  <c r="Q95" i="77"/>
  <c r="Q93" i="77"/>
  <c r="Q84" i="77"/>
  <c r="Q75" i="77"/>
  <c r="Q66" i="77"/>
  <c r="Q57" i="77"/>
  <c r="Q42" i="77"/>
  <c r="Q24" i="77"/>
  <c r="Q39" i="77"/>
  <c r="Q21" i="77"/>
  <c r="Q9" i="77"/>
  <c r="Q6" i="77"/>
  <c r="Q87" i="77"/>
  <c r="Q78" i="77"/>
  <c r="Q69" i="77"/>
  <c r="Q60" i="77"/>
  <c r="Q54" i="77"/>
  <c r="Q36" i="77"/>
  <c r="Q18" i="77"/>
  <c r="Q45" i="77"/>
  <c r="Q27" i="77"/>
  <c r="Q11" i="77"/>
  <c r="Q72" i="77"/>
  <c r="Q15" i="77"/>
  <c r="Q98" i="77"/>
  <c r="Q81" i="77"/>
  <c r="Q33" i="77"/>
  <c r="Q90" i="77"/>
  <c r="Q51" i="77"/>
  <c r="Q12" i="77"/>
  <c r="Q63" i="77"/>
  <c r="Q48" i="77"/>
  <c r="Q30" i="77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27" i="82"/>
  <c r="Q24" i="82"/>
  <c r="Q21" i="82"/>
  <c r="Q18" i="82"/>
  <c r="Q15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47" i="82"/>
  <c r="Q38" i="82"/>
  <c r="Q29" i="82"/>
  <c r="Q20" i="82"/>
  <c r="Q14" i="82"/>
  <c r="Q9" i="82"/>
  <c r="Q5" i="82"/>
  <c r="Q50" i="82"/>
  <c r="Q41" i="82"/>
  <c r="Q32" i="82"/>
  <c r="Q23" i="82"/>
  <c r="Q10" i="82"/>
  <c r="Q6" i="82"/>
  <c r="Q11" i="82"/>
  <c r="Q44" i="82"/>
  <c r="Q17" i="82"/>
  <c r="Q35" i="82"/>
  <c r="Q12" i="82"/>
  <c r="Q26" i="82"/>
  <c r="Q53" i="82"/>
  <c r="Q67" i="88"/>
  <c r="Q64" i="88"/>
  <c r="Q61" i="88"/>
  <c r="Q58" i="88"/>
  <c r="Q55" i="88"/>
  <c r="Q52" i="88"/>
  <c r="Q49" i="88"/>
  <c r="Q46" i="88"/>
  <c r="Q43" i="88"/>
  <c r="Q40" i="88"/>
  <c r="Q37" i="88"/>
  <c r="Q34" i="88"/>
  <c r="Q31" i="88"/>
  <c r="Q68" i="88"/>
  <c r="Q65" i="88"/>
  <c r="Q62" i="88"/>
  <c r="Q59" i="88"/>
  <c r="Q56" i="88"/>
  <c r="Q53" i="88"/>
  <c r="Q50" i="88"/>
  <c r="Q47" i="88"/>
  <c r="Q44" i="88"/>
  <c r="Q41" i="88"/>
  <c r="Q38" i="88"/>
  <c r="Q35" i="88"/>
  <c r="Q9" i="88"/>
  <c r="Q69" i="88"/>
  <c r="Q66" i="88"/>
  <c r="Q63" i="88"/>
  <c r="Q60" i="88"/>
  <c r="Q57" i="88"/>
  <c r="Q54" i="88"/>
  <c r="Q51" i="88"/>
  <c r="Q48" i="88"/>
  <c r="Q45" i="88"/>
  <c r="Q42" i="88"/>
  <c r="Q39" i="88"/>
  <c r="Q36" i="88"/>
  <c r="Q30" i="88"/>
  <c r="Q29" i="88"/>
  <c r="Q26" i="88"/>
  <c r="Q23" i="88"/>
  <c r="Q20" i="88"/>
  <c r="Q17" i="88"/>
  <c r="Q14" i="88"/>
  <c r="Q10" i="88"/>
  <c r="Q11" i="88"/>
  <c r="Q5" i="88"/>
  <c r="Q33" i="88"/>
  <c r="Q28" i="88"/>
  <c r="Q25" i="88"/>
  <c r="Q22" i="88"/>
  <c r="Q19" i="88"/>
  <c r="Q16" i="88"/>
  <c r="Q13" i="88"/>
  <c r="Q8" i="88"/>
  <c r="Q7" i="88"/>
  <c r="Q27" i="88"/>
  <c r="Q12" i="88"/>
  <c r="Q18" i="88"/>
  <c r="Q24" i="88"/>
  <c r="Q21" i="88"/>
  <c r="Q15" i="88"/>
  <c r="Q6" i="88"/>
  <c r="Q32" i="88"/>
  <c r="Q87" i="94"/>
  <c r="Q84" i="94"/>
  <c r="Q81" i="94"/>
  <c r="Q78" i="94"/>
  <c r="Q75" i="94"/>
  <c r="Q72" i="94"/>
  <c r="Q69" i="94"/>
  <c r="Q77" i="94"/>
  <c r="Q73" i="94"/>
  <c r="Q68" i="94"/>
  <c r="Q89" i="94"/>
  <c r="Q88" i="94"/>
  <c r="Q86" i="94"/>
  <c r="Q85" i="94"/>
  <c r="Q83" i="94"/>
  <c r="Q82" i="94"/>
  <c r="Q80" i="94"/>
  <c r="Q79" i="94"/>
  <c r="Q64" i="94"/>
  <c r="Q61" i="94"/>
  <c r="Q58" i="94"/>
  <c r="Q55" i="94"/>
  <c r="Q52" i="94"/>
  <c r="Q49" i="94"/>
  <c r="Q46" i="94"/>
  <c r="Q43" i="94"/>
  <c r="Q40" i="94"/>
  <c r="Q37" i="94"/>
  <c r="Q74" i="94"/>
  <c r="Q70" i="94"/>
  <c r="Q66" i="94"/>
  <c r="Q63" i="94"/>
  <c r="Q60" i="94"/>
  <c r="Q57" i="94"/>
  <c r="Q65" i="94"/>
  <c r="Q9" i="94"/>
  <c r="Q67" i="94"/>
  <c r="Q53" i="94"/>
  <c r="Q51" i="94"/>
  <c r="Q44" i="94"/>
  <c r="Q42" i="94"/>
  <c r="Q35" i="94"/>
  <c r="Q32" i="94"/>
  <c r="Q29" i="94"/>
  <c r="Q26" i="94"/>
  <c r="Q23" i="94"/>
  <c r="Q20" i="94"/>
  <c r="Q17" i="94"/>
  <c r="Q14" i="94"/>
  <c r="Q10" i="94"/>
  <c r="Q62" i="94"/>
  <c r="Q11" i="94"/>
  <c r="Q56" i="94"/>
  <c r="Q54" i="94"/>
  <c r="Q47" i="94"/>
  <c r="Q45" i="94"/>
  <c r="Q38" i="94"/>
  <c r="Q36" i="94"/>
  <c r="Q33" i="94"/>
  <c r="Q30" i="94"/>
  <c r="Q27" i="94"/>
  <c r="Q24" i="94"/>
  <c r="Q21" i="94"/>
  <c r="Q18" i="94"/>
  <c r="Q15" i="94"/>
  <c r="Q12" i="94"/>
  <c r="Q6" i="94"/>
  <c r="Q76" i="94"/>
  <c r="Q71" i="94"/>
  <c r="Q50" i="94"/>
  <c r="Q48" i="94"/>
  <c r="Q41" i="94"/>
  <c r="Q39" i="94"/>
  <c r="Q34" i="94"/>
  <c r="Q31" i="94"/>
  <c r="Q28" i="94"/>
  <c r="Q22" i="94"/>
  <c r="Q13" i="94"/>
  <c r="Q59" i="94"/>
  <c r="Q19" i="94"/>
  <c r="Q25" i="94"/>
  <c r="Q16" i="94"/>
  <c r="Q7" i="94"/>
  <c r="Q8" i="94"/>
  <c r="Q5" i="94"/>
  <c r="H39" i="32"/>
  <c r="I39" i="32" s="1"/>
  <c r="J39" i="32" s="1"/>
  <c r="H86" i="30"/>
  <c r="I86" i="30" s="1"/>
  <c r="J86" i="30" s="1"/>
  <c r="H59" i="30"/>
  <c r="I59" i="30" s="1"/>
  <c r="J59" i="30" s="1"/>
  <c r="H32" i="30"/>
  <c r="I32" i="30" s="1"/>
  <c r="J32" i="30" s="1"/>
  <c r="H54" i="28"/>
  <c r="I54" i="28" s="1"/>
  <c r="J54" i="28" s="1"/>
  <c r="H5" i="31"/>
  <c r="I5" i="31" s="1"/>
  <c r="J5" i="31" s="1"/>
  <c r="H11" i="31"/>
  <c r="I11" i="31" s="1"/>
  <c r="J11" i="31" s="1"/>
  <c r="H88" i="34"/>
  <c r="I88" i="34" s="1"/>
  <c r="J88" i="34" s="1"/>
  <c r="H85" i="34"/>
  <c r="I85" i="34" s="1"/>
  <c r="J85" i="34" s="1"/>
  <c r="H82" i="34"/>
  <c r="I82" i="34" s="1"/>
  <c r="J82" i="34" s="1"/>
  <c r="H79" i="34"/>
  <c r="I79" i="34" s="1"/>
  <c r="J79" i="34" s="1"/>
  <c r="H76" i="34"/>
  <c r="I76" i="34" s="1"/>
  <c r="J76" i="34" s="1"/>
  <c r="H73" i="34"/>
  <c r="I73" i="34" s="1"/>
  <c r="J73" i="34" s="1"/>
  <c r="H70" i="34"/>
  <c r="I70" i="34" s="1"/>
  <c r="J70" i="34" s="1"/>
  <c r="H67" i="34"/>
  <c r="I67" i="34" s="1"/>
  <c r="J67" i="34" s="1"/>
  <c r="H64" i="34"/>
  <c r="I64" i="34" s="1"/>
  <c r="J64" i="34" s="1"/>
  <c r="H61" i="34"/>
  <c r="I61" i="34" s="1"/>
  <c r="J61" i="34" s="1"/>
  <c r="H58" i="34"/>
  <c r="I58" i="34" s="1"/>
  <c r="J58" i="34" s="1"/>
  <c r="H55" i="34"/>
  <c r="I55" i="34" s="1"/>
  <c r="J55" i="34" s="1"/>
  <c r="H52" i="34"/>
  <c r="I52" i="34" s="1"/>
  <c r="J52" i="34" s="1"/>
  <c r="H49" i="34"/>
  <c r="I49" i="34" s="1"/>
  <c r="J49" i="34" s="1"/>
  <c r="H46" i="34"/>
  <c r="I46" i="34" s="1"/>
  <c r="J46" i="34" s="1"/>
  <c r="H43" i="34"/>
  <c r="I43" i="34" s="1"/>
  <c r="J43" i="34" s="1"/>
  <c r="H89" i="34"/>
  <c r="I89" i="34" s="1"/>
  <c r="J89" i="34" s="1"/>
  <c r="H86" i="34"/>
  <c r="I86" i="34" s="1"/>
  <c r="J86" i="34" s="1"/>
  <c r="H83" i="34"/>
  <c r="I83" i="34" s="1"/>
  <c r="J83" i="34" s="1"/>
  <c r="H80" i="34"/>
  <c r="I80" i="34" s="1"/>
  <c r="J80" i="34" s="1"/>
  <c r="H77" i="34"/>
  <c r="I77" i="34" s="1"/>
  <c r="J77" i="34" s="1"/>
  <c r="H74" i="34"/>
  <c r="I74" i="34" s="1"/>
  <c r="J74" i="34" s="1"/>
  <c r="H71" i="34"/>
  <c r="I71" i="34" s="1"/>
  <c r="J71" i="34" s="1"/>
  <c r="H68" i="34"/>
  <c r="I68" i="34" s="1"/>
  <c r="J68" i="34" s="1"/>
  <c r="H65" i="34"/>
  <c r="I65" i="34" s="1"/>
  <c r="J65" i="34" s="1"/>
  <c r="H62" i="34"/>
  <c r="I62" i="34" s="1"/>
  <c r="J62" i="34" s="1"/>
  <c r="H59" i="34"/>
  <c r="I59" i="34" s="1"/>
  <c r="J59" i="34" s="1"/>
  <c r="H56" i="34"/>
  <c r="I56" i="34" s="1"/>
  <c r="J56" i="34" s="1"/>
  <c r="H53" i="34"/>
  <c r="I53" i="34" s="1"/>
  <c r="J53" i="34" s="1"/>
  <c r="H50" i="34"/>
  <c r="I50" i="34" s="1"/>
  <c r="J50" i="34" s="1"/>
  <c r="H47" i="34"/>
  <c r="I47" i="34" s="1"/>
  <c r="J47" i="34" s="1"/>
  <c r="H44" i="34"/>
  <c r="I44" i="34" s="1"/>
  <c r="J44" i="34" s="1"/>
  <c r="H41" i="34"/>
  <c r="I41" i="34" s="1"/>
  <c r="J41" i="34" s="1"/>
  <c r="H38" i="34"/>
  <c r="I38" i="34" s="1"/>
  <c r="J38" i="34" s="1"/>
  <c r="H35" i="34"/>
  <c r="I35" i="34" s="1"/>
  <c r="J35" i="34" s="1"/>
  <c r="H32" i="34"/>
  <c r="I32" i="34" s="1"/>
  <c r="J32" i="34" s="1"/>
  <c r="H29" i="34"/>
  <c r="I29" i="34" s="1"/>
  <c r="J29" i="34" s="1"/>
  <c r="H26" i="34"/>
  <c r="I26" i="34" s="1"/>
  <c r="J26" i="34" s="1"/>
  <c r="H23" i="34"/>
  <c r="I23" i="34" s="1"/>
  <c r="J23" i="34" s="1"/>
  <c r="H20" i="34"/>
  <c r="I20" i="34" s="1"/>
  <c r="J20" i="34" s="1"/>
  <c r="H17" i="34"/>
  <c r="I17" i="34" s="1"/>
  <c r="J17" i="34" s="1"/>
  <c r="H14" i="34"/>
  <c r="I14" i="34" s="1"/>
  <c r="J14" i="34" s="1"/>
  <c r="H10" i="34"/>
  <c r="I10" i="34" s="1"/>
  <c r="J10" i="34" s="1"/>
  <c r="H11" i="34"/>
  <c r="I11" i="34" s="1"/>
  <c r="J11" i="34" s="1"/>
  <c r="H5" i="34"/>
  <c r="I5" i="34" s="1"/>
  <c r="J5" i="34" s="1"/>
  <c r="H37" i="34"/>
  <c r="I37" i="34" s="1"/>
  <c r="J37" i="34" s="1"/>
  <c r="H28" i="34"/>
  <c r="I28" i="34" s="1"/>
  <c r="J28" i="34" s="1"/>
  <c r="H40" i="34"/>
  <c r="I40" i="34" s="1"/>
  <c r="J40" i="34" s="1"/>
  <c r="H31" i="34"/>
  <c r="I31" i="34" s="1"/>
  <c r="J31" i="34" s="1"/>
  <c r="H22" i="34"/>
  <c r="I22" i="34" s="1"/>
  <c r="J22" i="34" s="1"/>
  <c r="H34" i="34"/>
  <c r="I34" i="34" s="1"/>
  <c r="J34" i="34" s="1"/>
  <c r="H25" i="34"/>
  <c r="I25" i="34" s="1"/>
  <c r="J25" i="34" s="1"/>
  <c r="H9" i="34"/>
  <c r="I9" i="34" s="1"/>
  <c r="J9" i="34" s="1"/>
  <c r="H19" i="34"/>
  <c r="I19" i="34" s="1"/>
  <c r="J19" i="34" s="1"/>
  <c r="H87" i="42"/>
  <c r="I87" i="42" s="1"/>
  <c r="J87" i="42" s="1"/>
  <c r="H84" i="42"/>
  <c r="I84" i="42" s="1"/>
  <c r="J84" i="42" s="1"/>
  <c r="H81" i="42"/>
  <c r="I81" i="42" s="1"/>
  <c r="J81" i="42" s="1"/>
  <c r="H78" i="42"/>
  <c r="I78" i="42" s="1"/>
  <c r="J78" i="42" s="1"/>
  <c r="H75" i="42"/>
  <c r="I75" i="42" s="1"/>
  <c r="J75" i="42" s="1"/>
  <c r="H72" i="42"/>
  <c r="I72" i="42" s="1"/>
  <c r="J72" i="42" s="1"/>
  <c r="H69" i="42"/>
  <c r="I69" i="42" s="1"/>
  <c r="J69" i="42" s="1"/>
  <c r="H66" i="42"/>
  <c r="I66" i="42" s="1"/>
  <c r="J66" i="42" s="1"/>
  <c r="H63" i="42"/>
  <c r="I63" i="42" s="1"/>
  <c r="J63" i="42" s="1"/>
  <c r="H60" i="42"/>
  <c r="I60" i="42" s="1"/>
  <c r="J60" i="42" s="1"/>
  <c r="H57" i="42"/>
  <c r="I57" i="42" s="1"/>
  <c r="J57" i="42" s="1"/>
  <c r="H54" i="42"/>
  <c r="I54" i="42" s="1"/>
  <c r="J54" i="42" s="1"/>
  <c r="H51" i="42"/>
  <c r="I51" i="42" s="1"/>
  <c r="J51" i="42" s="1"/>
  <c r="H48" i="42"/>
  <c r="I48" i="42" s="1"/>
  <c r="J48" i="42" s="1"/>
  <c r="H45" i="42"/>
  <c r="I45" i="42" s="1"/>
  <c r="J45" i="42" s="1"/>
  <c r="H42" i="42"/>
  <c r="I42" i="42" s="1"/>
  <c r="J42" i="42" s="1"/>
  <c r="H39" i="42"/>
  <c r="I39" i="42" s="1"/>
  <c r="J39" i="42" s="1"/>
  <c r="H36" i="42"/>
  <c r="I36" i="42" s="1"/>
  <c r="J36" i="42" s="1"/>
  <c r="H33" i="42"/>
  <c r="I33" i="42" s="1"/>
  <c r="J33" i="42" s="1"/>
  <c r="H30" i="42"/>
  <c r="I30" i="42" s="1"/>
  <c r="J30" i="42" s="1"/>
  <c r="H27" i="42"/>
  <c r="I27" i="42" s="1"/>
  <c r="J27" i="42" s="1"/>
  <c r="H24" i="42"/>
  <c r="I24" i="42" s="1"/>
  <c r="J24" i="42" s="1"/>
  <c r="H21" i="42"/>
  <c r="I21" i="42" s="1"/>
  <c r="J21" i="42" s="1"/>
  <c r="H18" i="42"/>
  <c r="I18" i="42" s="1"/>
  <c r="J18" i="42" s="1"/>
  <c r="H15" i="42"/>
  <c r="I15" i="42" s="1"/>
  <c r="J15" i="42" s="1"/>
  <c r="H12" i="42"/>
  <c r="I12" i="42" s="1"/>
  <c r="J12" i="42" s="1"/>
  <c r="H6" i="42"/>
  <c r="I6" i="42" s="1"/>
  <c r="J6" i="42" s="1"/>
  <c r="H4" i="42"/>
  <c r="I4" i="42" s="1"/>
  <c r="J4" i="42" s="1"/>
  <c r="K4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49" i="42"/>
  <c r="I49" i="42" s="1"/>
  <c r="J49" i="42" s="1"/>
  <c r="H46" i="42"/>
  <c r="I46" i="42" s="1"/>
  <c r="J46" i="42" s="1"/>
  <c r="H43" i="42"/>
  <c r="I43" i="42" s="1"/>
  <c r="J43" i="42" s="1"/>
  <c r="H40" i="42"/>
  <c r="I40" i="42" s="1"/>
  <c r="J40" i="42" s="1"/>
  <c r="H37" i="42"/>
  <c r="I37" i="42" s="1"/>
  <c r="J37" i="42" s="1"/>
  <c r="H34" i="42"/>
  <c r="I34" i="42" s="1"/>
  <c r="J34" i="42" s="1"/>
  <c r="H31" i="42"/>
  <c r="I31" i="42" s="1"/>
  <c r="J31" i="42" s="1"/>
  <c r="H28" i="42"/>
  <c r="I28" i="42" s="1"/>
  <c r="J28" i="42" s="1"/>
  <c r="H25" i="42"/>
  <c r="I25" i="42" s="1"/>
  <c r="J25" i="42" s="1"/>
  <c r="H22" i="42"/>
  <c r="I22" i="42" s="1"/>
  <c r="J22" i="42" s="1"/>
  <c r="H19" i="42"/>
  <c r="I19" i="42" s="1"/>
  <c r="J19" i="42" s="1"/>
  <c r="H16" i="42"/>
  <c r="I16" i="42" s="1"/>
  <c r="J16" i="42" s="1"/>
  <c r="H13" i="42"/>
  <c r="I13" i="42" s="1"/>
  <c r="J13" i="42" s="1"/>
  <c r="H8" i="42"/>
  <c r="I8" i="42" s="1"/>
  <c r="J8" i="42" s="1"/>
  <c r="H7" i="42"/>
  <c r="I7" i="42" s="1"/>
  <c r="J7" i="42" s="1"/>
  <c r="H11" i="74"/>
  <c r="I11" i="74" s="1"/>
  <c r="J11" i="74" s="1"/>
  <c r="H5" i="74"/>
  <c r="I5" i="74" s="1"/>
  <c r="J5" i="74" s="1"/>
  <c r="H88" i="74"/>
  <c r="I88" i="74" s="1"/>
  <c r="J88" i="74" s="1"/>
  <c r="H79" i="74"/>
  <c r="I79" i="74" s="1"/>
  <c r="J79" i="74" s="1"/>
  <c r="H70" i="74"/>
  <c r="I70" i="74" s="1"/>
  <c r="J70" i="74" s="1"/>
  <c r="H61" i="74"/>
  <c r="I61" i="74" s="1"/>
  <c r="J61" i="74" s="1"/>
  <c r="H52" i="74"/>
  <c r="I52" i="74" s="1"/>
  <c r="J52" i="74" s="1"/>
  <c r="H43" i="74"/>
  <c r="I43" i="74" s="1"/>
  <c r="J43" i="74" s="1"/>
  <c r="H34" i="74"/>
  <c r="I34" i="74" s="1"/>
  <c r="J34" i="74" s="1"/>
  <c r="H25" i="74"/>
  <c r="I25" i="74" s="1"/>
  <c r="J25" i="74" s="1"/>
  <c r="H16" i="74"/>
  <c r="I16" i="74" s="1"/>
  <c r="J16" i="74" s="1"/>
  <c r="H85" i="74"/>
  <c r="I85" i="74" s="1"/>
  <c r="J85" i="74" s="1"/>
  <c r="H76" i="74"/>
  <c r="I76" i="74" s="1"/>
  <c r="J76" i="74" s="1"/>
  <c r="H67" i="74"/>
  <c r="I67" i="74" s="1"/>
  <c r="J67" i="74" s="1"/>
  <c r="H58" i="74"/>
  <c r="I58" i="74" s="1"/>
  <c r="J58" i="74" s="1"/>
  <c r="H49" i="74"/>
  <c r="I49" i="74" s="1"/>
  <c r="J49" i="74" s="1"/>
  <c r="H40" i="74"/>
  <c r="I40" i="74" s="1"/>
  <c r="J40" i="74" s="1"/>
  <c r="H31" i="74"/>
  <c r="I31" i="74" s="1"/>
  <c r="J31" i="74" s="1"/>
  <c r="H22" i="74"/>
  <c r="I22" i="74" s="1"/>
  <c r="J22" i="74" s="1"/>
  <c r="H13" i="74"/>
  <c r="I13" i="74" s="1"/>
  <c r="J13" i="74" s="1"/>
  <c r="H9" i="74"/>
  <c r="I9" i="74" s="1"/>
  <c r="J9" i="74" s="1"/>
  <c r="H37" i="74"/>
  <c r="I37" i="74" s="1"/>
  <c r="J37" i="74" s="1"/>
  <c r="H82" i="74"/>
  <c r="I82" i="74" s="1"/>
  <c r="J82" i="74" s="1"/>
  <c r="H28" i="74"/>
  <c r="I28" i="74" s="1"/>
  <c r="J28" i="74" s="1"/>
  <c r="H73" i="74"/>
  <c r="I73" i="74" s="1"/>
  <c r="J73" i="74" s="1"/>
  <c r="H19" i="74"/>
  <c r="I19" i="74" s="1"/>
  <c r="J19" i="74" s="1"/>
  <c r="H64" i="74"/>
  <c r="I64" i="74" s="1"/>
  <c r="J64" i="74" s="1"/>
  <c r="H8" i="74"/>
  <c r="I8" i="74" s="1"/>
  <c r="J8" i="74" s="1"/>
  <c r="H55" i="74"/>
  <c r="I55" i="74" s="1"/>
  <c r="J55" i="74" s="1"/>
  <c r="H46" i="74"/>
  <c r="I46" i="74" s="1"/>
  <c r="J46" i="74" s="1"/>
  <c r="H95" i="81"/>
  <c r="I95" i="81" s="1"/>
  <c r="J95" i="81" s="1"/>
  <c r="H94" i="81"/>
  <c r="I94" i="81" s="1"/>
  <c r="J94" i="81" s="1"/>
  <c r="H89" i="81"/>
  <c r="I89" i="81" s="1"/>
  <c r="J89" i="81" s="1"/>
  <c r="H88" i="81"/>
  <c r="I88" i="81" s="1"/>
  <c r="J88" i="81" s="1"/>
  <c r="H83" i="81"/>
  <c r="I83" i="81" s="1"/>
  <c r="J83" i="81" s="1"/>
  <c r="H82" i="81"/>
  <c r="I82" i="81" s="1"/>
  <c r="J82" i="81" s="1"/>
  <c r="H77" i="81"/>
  <c r="I77" i="81" s="1"/>
  <c r="J77" i="81" s="1"/>
  <c r="H76" i="81"/>
  <c r="I76" i="81" s="1"/>
  <c r="J76" i="81" s="1"/>
  <c r="H71" i="81"/>
  <c r="I71" i="81" s="1"/>
  <c r="J71" i="81" s="1"/>
  <c r="H70" i="81"/>
  <c r="I70" i="81" s="1"/>
  <c r="J70" i="81" s="1"/>
  <c r="H9" i="81"/>
  <c r="I9" i="81" s="1"/>
  <c r="J9" i="81" s="1"/>
  <c r="H11" i="81"/>
  <c r="I11" i="81" s="1"/>
  <c r="J11" i="81" s="1"/>
  <c r="H97" i="81"/>
  <c r="I97" i="81" s="1"/>
  <c r="J97" i="81" s="1"/>
  <c r="H91" i="81"/>
  <c r="I91" i="81" s="1"/>
  <c r="J91" i="81" s="1"/>
  <c r="H85" i="81"/>
  <c r="I85" i="81" s="1"/>
  <c r="J85" i="81" s="1"/>
  <c r="H79" i="81"/>
  <c r="I79" i="81" s="1"/>
  <c r="J79" i="81" s="1"/>
  <c r="H73" i="81"/>
  <c r="I73" i="81" s="1"/>
  <c r="J73" i="81" s="1"/>
  <c r="H67" i="81"/>
  <c r="I67" i="81" s="1"/>
  <c r="J67" i="81" s="1"/>
  <c r="H81" i="85"/>
  <c r="I81" i="85" s="1"/>
  <c r="J81" i="85" s="1"/>
  <c r="H63" i="85"/>
  <c r="I63" i="85" s="1"/>
  <c r="J63" i="85" s="1"/>
  <c r="H61" i="85"/>
  <c r="I61" i="85" s="1"/>
  <c r="J61" i="85" s="1"/>
  <c r="H45" i="85"/>
  <c r="I45" i="85" s="1"/>
  <c r="J45" i="85" s="1"/>
  <c r="H43" i="85"/>
  <c r="I43" i="85" s="1"/>
  <c r="J43" i="85" s="1"/>
  <c r="H27" i="85"/>
  <c r="I27" i="85" s="1"/>
  <c r="J27" i="85" s="1"/>
  <c r="H25" i="85"/>
  <c r="I25" i="85" s="1"/>
  <c r="J25" i="85" s="1"/>
  <c r="H13" i="85"/>
  <c r="I13" i="85" s="1"/>
  <c r="J13" i="85" s="1"/>
  <c r="H4" i="85"/>
  <c r="I4" i="85" s="1"/>
  <c r="J4" i="85" s="1"/>
  <c r="K4" i="85" s="1"/>
  <c r="H57" i="85"/>
  <c r="I57" i="85" s="1"/>
  <c r="J57" i="85" s="1"/>
  <c r="H55" i="85"/>
  <c r="I55" i="85" s="1"/>
  <c r="J55" i="85" s="1"/>
  <c r="H39" i="85"/>
  <c r="I39" i="85" s="1"/>
  <c r="J39" i="85" s="1"/>
  <c r="H37" i="85"/>
  <c r="I37" i="85" s="1"/>
  <c r="J37" i="85" s="1"/>
  <c r="H87" i="85"/>
  <c r="I87" i="85" s="1"/>
  <c r="J87" i="85" s="1"/>
  <c r="H69" i="85"/>
  <c r="I69" i="85" s="1"/>
  <c r="J69" i="85" s="1"/>
  <c r="H75" i="85"/>
  <c r="I75" i="85" s="1"/>
  <c r="J75" i="85" s="1"/>
  <c r="H33" i="85"/>
  <c r="I33" i="85" s="1"/>
  <c r="J33" i="85" s="1"/>
  <c r="H15" i="85"/>
  <c r="I15" i="85" s="1"/>
  <c r="J15" i="85" s="1"/>
  <c r="H31" i="85"/>
  <c r="I31" i="85" s="1"/>
  <c r="J31" i="85" s="1"/>
  <c r="H19" i="85"/>
  <c r="I19" i="85" s="1"/>
  <c r="J19" i="85" s="1"/>
  <c r="H54" i="85"/>
  <c r="I54" i="85" s="1"/>
  <c r="J54" i="85" s="1"/>
  <c r="H49" i="85"/>
  <c r="I49" i="85" s="1"/>
  <c r="J49" i="85" s="1"/>
  <c r="H36" i="85"/>
  <c r="I36" i="85" s="1"/>
  <c r="J36" i="85" s="1"/>
  <c r="H21" i="85"/>
  <c r="I21" i="85" s="1"/>
  <c r="J21" i="85" s="1"/>
  <c r="H9" i="85"/>
  <c r="I9" i="85" s="1"/>
  <c r="J9" i="85" s="1"/>
  <c r="H93" i="85"/>
  <c r="I93" i="85" s="1"/>
  <c r="J93" i="85" s="1"/>
  <c r="H51" i="85"/>
  <c r="I51" i="85" s="1"/>
  <c r="J51" i="85" s="1"/>
  <c r="H16" i="85"/>
  <c r="I16" i="85" s="1"/>
  <c r="J16" i="85" s="1"/>
  <c r="H39" i="92"/>
  <c r="I39" i="92" s="1"/>
  <c r="J39" i="92" s="1"/>
  <c r="H30" i="92"/>
  <c r="I30" i="92" s="1"/>
  <c r="J30" i="92" s="1"/>
  <c r="H21" i="92"/>
  <c r="I21" i="92" s="1"/>
  <c r="J21" i="92" s="1"/>
  <c r="H12" i="92"/>
  <c r="I12" i="92" s="1"/>
  <c r="J12" i="92" s="1"/>
  <c r="H10" i="92"/>
  <c r="I10" i="92" s="1"/>
  <c r="J10" i="92" s="1"/>
  <c r="H6" i="92"/>
  <c r="I6" i="92" s="1"/>
  <c r="J6" i="92" s="1"/>
  <c r="H69" i="92"/>
  <c r="I69" i="92" s="1"/>
  <c r="J69" i="92" s="1"/>
  <c r="H60" i="92"/>
  <c r="I60" i="92" s="1"/>
  <c r="J60" i="92" s="1"/>
  <c r="H53" i="92"/>
  <c r="I53" i="92" s="1"/>
  <c r="J53" i="92" s="1"/>
  <c r="H51" i="92"/>
  <c r="I51" i="92" s="1"/>
  <c r="J51" i="92" s="1"/>
  <c r="H50" i="92"/>
  <c r="I50" i="92" s="1"/>
  <c r="J50" i="92" s="1"/>
  <c r="H48" i="92"/>
  <c r="I48" i="92" s="1"/>
  <c r="J48" i="92" s="1"/>
  <c r="H47" i="92"/>
  <c r="I47" i="92" s="1"/>
  <c r="J47" i="92" s="1"/>
  <c r="H45" i="92"/>
  <c r="I45" i="92" s="1"/>
  <c r="J45" i="92" s="1"/>
  <c r="H44" i="92"/>
  <c r="I44" i="92" s="1"/>
  <c r="J44" i="92" s="1"/>
  <c r="H42" i="92"/>
  <c r="I42" i="92" s="1"/>
  <c r="J42" i="92" s="1"/>
  <c r="H41" i="92"/>
  <c r="I41" i="92" s="1"/>
  <c r="J41" i="92" s="1"/>
  <c r="H33" i="92"/>
  <c r="I33" i="92" s="1"/>
  <c r="J33" i="92" s="1"/>
  <c r="H24" i="92"/>
  <c r="I24" i="92" s="1"/>
  <c r="J24" i="92" s="1"/>
  <c r="H15" i="92"/>
  <c r="I15" i="92" s="1"/>
  <c r="J15" i="92" s="1"/>
  <c r="H66" i="92"/>
  <c r="I66" i="92" s="1"/>
  <c r="J66" i="92" s="1"/>
  <c r="H57" i="92"/>
  <c r="I57" i="92" s="1"/>
  <c r="J57" i="92" s="1"/>
  <c r="H63" i="92"/>
  <c r="I63" i="92" s="1"/>
  <c r="J63" i="92" s="1"/>
  <c r="H54" i="92"/>
  <c r="I54" i="92" s="1"/>
  <c r="J54" i="92" s="1"/>
  <c r="H4" i="92"/>
  <c r="I4" i="92" s="1"/>
  <c r="J4" i="92" s="1"/>
  <c r="K4" i="92" s="1"/>
  <c r="H36" i="92"/>
  <c r="I36" i="92" s="1"/>
  <c r="J36" i="92" s="1"/>
  <c r="H18" i="92"/>
  <c r="I18" i="92" s="1"/>
  <c r="J18" i="92" s="1"/>
  <c r="H27" i="92"/>
  <c r="I27" i="92" s="1"/>
  <c r="J27" i="92" s="1"/>
  <c r="H24" i="32"/>
  <c r="I24" i="32" s="1"/>
  <c r="J24" i="32" s="1"/>
  <c r="H7" i="31"/>
  <c r="I7" i="31" s="1"/>
  <c r="J7" i="31" s="1"/>
  <c r="H95" i="29"/>
  <c r="I95" i="29" s="1"/>
  <c r="J95" i="29" s="1"/>
  <c r="H17" i="29"/>
  <c r="I17" i="29" s="1"/>
  <c r="J17" i="29" s="1"/>
  <c r="Q11" i="28"/>
  <c r="Q5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63" i="28"/>
  <c r="Q61" i="28"/>
  <c r="Q54" i="28"/>
  <c r="Q52" i="28"/>
  <c r="Q45" i="28"/>
  <c r="Q43" i="28"/>
  <c r="Q36" i="28"/>
  <c r="Q34" i="28"/>
  <c r="Q27" i="28"/>
  <c r="Q25" i="28"/>
  <c r="Q18" i="28"/>
  <c r="Q16" i="28"/>
  <c r="Q8" i="28"/>
  <c r="Q7" i="28"/>
  <c r="Q9" i="28"/>
  <c r="Q66" i="28"/>
  <c r="Q64" i="28"/>
  <c r="Q57" i="28"/>
  <c r="Q55" i="28"/>
  <c r="Q48" i="28"/>
  <c r="Q46" i="28"/>
  <c r="Q39" i="28"/>
  <c r="Q37" i="28"/>
  <c r="Q30" i="28"/>
  <c r="Q28" i="28"/>
  <c r="Q21" i="28"/>
  <c r="Q19" i="28"/>
  <c r="Q12" i="28"/>
  <c r="Q69" i="28"/>
  <c r="Q67" i="28"/>
  <c r="Q60" i="28"/>
  <c r="Q58" i="28"/>
  <c r="Q51" i="28"/>
  <c r="Q49" i="28"/>
  <c r="Q42" i="28"/>
  <c r="Q40" i="28"/>
  <c r="Q33" i="28"/>
  <c r="Q31" i="28"/>
  <c r="Q24" i="28"/>
  <c r="Q22" i="28"/>
  <c r="Q15" i="28"/>
  <c r="Q13" i="28"/>
  <c r="Q6" i="28"/>
  <c r="I23" i="19"/>
  <c r="J23" i="19" s="1"/>
  <c r="I11" i="15"/>
  <c r="J11" i="15" s="1"/>
  <c r="H65" i="28"/>
  <c r="I65" i="28" s="1"/>
  <c r="J65" i="28" s="1"/>
  <c r="I15" i="24"/>
  <c r="J15" i="24" s="1"/>
  <c r="I11" i="23"/>
  <c r="J11" i="23" s="1"/>
  <c r="H10" i="8"/>
  <c r="H9" i="8"/>
  <c r="H4" i="8"/>
  <c r="I16" i="24"/>
  <c r="J16" i="24" s="1"/>
  <c r="W5" i="23"/>
  <c r="AG4" i="23"/>
  <c r="AF4" i="23"/>
  <c r="AE4" i="23"/>
  <c r="H7" i="19"/>
  <c r="H8" i="23"/>
  <c r="H23" i="23"/>
  <c r="H22" i="23"/>
  <c r="H21" i="23"/>
  <c r="H20" i="23"/>
  <c r="H19" i="23"/>
  <c r="H18" i="23"/>
  <c r="H17" i="23"/>
  <c r="H16" i="23"/>
  <c r="H15" i="23"/>
  <c r="H14" i="23"/>
  <c r="H13" i="23"/>
  <c r="H12" i="23"/>
  <c r="H7" i="23"/>
  <c r="H6" i="23"/>
  <c r="H10" i="24"/>
  <c r="H9" i="24"/>
  <c r="H4" i="24"/>
  <c r="H8" i="24"/>
  <c r="H19" i="60"/>
  <c r="H13" i="60"/>
  <c r="H7" i="60"/>
  <c r="H21" i="60"/>
  <c r="H15" i="60"/>
  <c r="H11" i="60"/>
  <c r="H5" i="60"/>
  <c r="H22" i="60"/>
  <c r="H18" i="60"/>
  <c r="H6" i="60"/>
  <c r="H17" i="60"/>
  <c r="H14" i="60"/>
  <c r="H23" i="60"/>
  <c r="H20" i="60"/>
  <c r="H16" i="60"/>
  <c r="H12" i="60"/>
  <c r="H22" i="68"/>
  <c r="H16" i="68"/>
  <c r="H11" i="68"/>
  <c r="H7" i="68"/>
  <c r="H21" i="68"/>
  <c r="H15" i="68"/>
  <c r="H6" i="68"/>
  <c r="H20" i="68"/>
  <c r="H14" i="68"/>
  <c r="H19" i="68"/>
  <c r="H13" i="68"/>
  <c r="H23" i="68"/>
  <c r="H17" i="68"/>
  <c r="H12" i="68"/>
  <c r="H18" i="68"/>
  <c r="H8" i="61"/>
  <c r="I8" i="61" s="1"/>
  <c r="J8" i="61" s="1"/>
  <c r="H9" i="61"/>
  <c r="I9" i="61" s="1"/>
  <c r="J9" i="61" s="1"/>
  <c r="AI3" i="29"/>
  <c r="H20" i="19"/>
  <c r="H7" i="21"/>
  <c r="I7" i="21" s="1"/>
  <c r="J7" i="21" s="1"/>
  <c r="I18" i="4"/>
  <c r="J18" i="4" s="1"/>
  <c r="I12" i="4"/>
  <c r="J12" i="4" s="1"/>
  <c r="H10" i="17"/>
  <c r="I10" i="17" s="1"/>
  <c r="J10" i="17" s="1"/>
  <c r="H23" i="17"/>
  <c r="I23" i="17" s="1"/>
  <c r="J23" i="17" s="1"/>
  <c r="H20" i="17"/>
  <c r="I20" i="17" s="1"/>
  <c r="J20" i="17" s="1"/>
  <c r="H17" i="17"/>
  <c r="I17" i="17" s="1"/>
  <c r="J17" i="17" s="1"/>
  <c r="H14" i="17"/>
  <c r="I14" i="17" s="1"/>
  <c r="J14" i="17" s="1"/>
  <c r="H5" i="17"/>
  <c r="I5" i="17" s="1"/>
  <c r="J5" i="17" s="1"/>
  <c r="H22" i="17"/>
  <c r="I22" i="17" s="1"/>
  <c r="J22" i="17" s="1"/>
  <c r="H19" i="17"/>
  <c r="I19" i="17" s="1"/>
  <c r="J19" i="17" s="1"/>
  <c r="H16" i="17"/>
  <c r="I16" i="17" s="1"/>
  <c r="J16" i="17" s="1"/>
  <c r="H13" i="17"/>
  <c r="I13" i="17" s="1"/>
  <c r="J13" i="17" s="1"/>
  <c r="H11" i="17"/>
  <c r="I11" i="17" s="1"/>
  <c r="J11" i="17" s="1"/>
  <c r="H7" i="17"/>
  <c r="I7" i="17" s="1"/>
  <c r="J7" i="17" s="1"/>
  <c r="H21" i="17"/>
  <c r="I21" i="17" s="1"/>
  <c r="J21" i="17" s="1"/>
  <c r="H18" i="17"/>
  <c r="I18" i="17" s="1"/>
  <c r="J18" i="17" s="1"/>
  <c r="H15" i="17"/>
  <c r="I15" i="17" s="1"/>
  <c r="J15" i="17" s="1"/>
  <c r="H12" i="17"/>
  <c r="I12" i="17" s="1"/>
  <c r="J12" i="17" s="1"/>
  <c r="H6" i="17"/>
  <c r="I6" i="17" s="1"/>
  <c r="J6" i="17" s="1"/>
  <c r="H7" i="16"/>
  <c r="H7" i="14"/>
  <c r="I7" i="14" s="1"/>
  <c r="J7" i="14" s="1"/>
  <c r="H12" i="11"/>
  <c r="H4" i="11"/>
  <c r="H12" i="10"/>
  <c r="I12" i="10" s="1"/>
  <c r="J12" i="10" s="1"/>
  <c r="K6" i="9"/>
  <c r="H7" i="3"/>
  <c r="H13" i="15"/>
  <c r="H19" i="10"/>
  <c r="I19" i="10" s="1"/>
  <c r="J19" i="10" s="1"/>
  <c r="H18" i="8"/>
  <c r="AE4" i="3"/>
  <c r="W5" i="3"/>
  <c r="AG4" i="3"/>
  <c r="AF4" i="3"/>
  <c r="H20" i="2"/>
  <c r="H8" i="15"/>
  <c r="H19" i="13"/>
  <c r="I19" i="13" s="1"/>
  <c r="J19" i="13" s="1"/>
  <c r="H20" i="11"/>
  <c r="H23" i="10"/>
  <c r="I23" i="10" s="1"/>
  <c r="J23" i="10" s="1"/>
  <c r="H13" i="10"/>
  <c r="I13" i="10" s="1"/>
  <c r="J13" i="10" s="1"/>
  <c r="H10" i="12"/>
  <c r="H13" i="8"/>
  <c r="H4" i="18"/>
  <c r="I4" i="18" s="1"/>
  <c r="J4" i="18" s="1"/>
  <c r="K4" i="18" s="1"/>
  <c r="H6" i="15"/>
  <c r="H17" i="10"/>
  <c r="I17" i="10" s="1"/>
  <c r="J17" i="10" s="1"/>
  <c r="H5" i="10"/>
  <c r="I5" i="10" s="1"/>
  <c r="J5" i="10" s="1"/>
  <c r="H6" i="8"/>
  <c r="H11" i="5"/>
  <c r="I11" i="5" s="1"/>
  <c r="J11" i="5" s="1"/>
  <c r="AI3" i="3"/>
  <c r="H14" i="8"/>
  <c r="H18" i="3"/>
  <c r="H14" i="13"/>
  <c r="I14" i="13" s="1"/>
  <c r="J14" i="13" s="1"/>
  <c r="H6" i="11"/>
  <c r="H15" i="10"/>
  <c r="I15" i="10" s="1"/>
  <c r="J15" i="10" s="1"/>
  <c r="H16" i="5"/>
  <c r="I16" i="5" s="1"/>
  <c r="J16" i="5" s="1"/>
  <c r="H6" i="3"/>
  <c r="H16" i="2"/>
  <c r="AH3" i="96"/>
  <c r="AQ3" i="96" s="1"/>
  <c r="AI3" i="94"/>
  <c r="AN3" i="94"/>
  <c r="Z4" i="93"/>
  <c r="AH4" i="93"/>
  <c r="AQ4" i="93" s="1"/>
  <c r="X5" i="91"/>
  <c r="AH5" i="91" s="1"/>
  <c r="AI3" i="92"/>
  <c r="X5" i="88"/>
  <c r="AH5" i="88" s="1"/>
  <c r="AH4" i="86"/>
  <c r="AQ4" i="86" s="1"/>
  <c r="Z4" i="86"/>
  <c r="AH3" i="79"/>
  <c r="I9" i="72"/>
  <c r="J9" i="72" s="1"/>
  <c r="AH4" i="71"/>
  <c r="Z4" i="71"/>
  <c r="AG4" i="69"/>
  <c r="AP4" i="69" s="1"/>
  <c r="AF4" i="69"/>
  <c r="AO4" i="69" s="1"/>
  <c r="AE4" i="69"/>
  <c r="W5" i="69"/>
  <c r="X5" i="73"/>
  <c r="AH5" i="73" s="1"/>
  <c r="AQ5" i="73" s="1"/>
  <c r="AN3" i="64"/>
  <c r="AI3" i="64"/>
  <c r="AQ4" i="81"/>
  <c r="I4" i="67"/>
  <c r="J4" i="67" s="1"/>
  <c r="K4" i="67" s="1"/>
  <c r="AE3" i="69"/>
  <c r="P3" i="69"/>
  <c r="AF3" i="69" s="1"/>
  <c r="AO3" i="69" s="1"/>
  <c r="I6" i="67"/>
  <c r="J6" i="67" s="1"/>
  <c r="I16" i="63"/>
  <c r="J16" i="63" s="1"/>
  <c r="I14" i="72"/>
  <c r="J14" i="72" s="1"/>
  <c r="I14" i="63"/>
  <c r="J14" i="63" s="1"/>
  <c r="I21" i="63"/>
  <c r="J21" i="63" s="1"/>
  <c r="I23" i="59"/>
  <c r="J23" i="59" s="1"/>
  <c r="I17" i="59"/>
  <c r="J17" i="59" s="1"/>
  <c r="X5" i="53"/>
  <c r="AH5" i="53" s="1"/>
  <c r="I4" i="56"/>
  <c r="J4" i="56" s="1"/>
  <c r="K4" i="56" s="1"/>
  <c r="AN3" i="62"/>
  <c r="P3" i="60"/>
  <c r="AF3" i="60" s="1"/>
  <c r="AO3" i="60" s="1"/>
  <c r="AE3" i="60"/>
  <c r="I8" i="60"/>
  <c r="J8" i="60" s="1"/>
  <c r="Z4" i="58"/>
  <c r="AH4" i="58"/>
  <c r="AQ4" i="58" s="1"/>
  <c r="I9" i="56"/>
  <c r="J9" i="56" s="1"/>
  <c r="I18" i="56"/>
  <c r="J18" i="56" s="1"/>
  <c r="AQ4" i="54"/>
  <c r="AN3" i="53"/>
  <c r="AI3" i="53"/>
  <c r="Z4" i="57"/>
  <c r="I10" i="56"/>
  <c r="J10" i="56" s="1"/>
  <c r="I23" i="52"/>
  <c r="J23" i="52" s="1"/>
  <c r="I17" i="52"/>
  <c r="J17" i="52" s="1"/>
  <c r="I19" i="56"/>
  <c r="J19" i="56" s="1"/>
  <c r="I4" i="52"/>
  <c r="J4" i="52" s="1"/>
  <c r="K4" i="52" s="1"/>
  <c r="I23" i="50"/>
  <c r="J23" i="50" s="1"/>
  <c r="I7" i="50"/>
  <c r="J7" i="50" s="1"/>
  <c r="AH4" i="47"/>
  <c r="AQ4" i="47" s="1"/>
  <c r="Z4" i="47"/>
  <c r="I21" i="50"/>
  <c r="J21" i="50" s="1"/>
  <c r="AH4" i="48"/>
  <c r="I12" i="50"/>
  <c r="J12" i="50" s="1"/>
  <c r="I13" i="50"/>
  <c r="J13" i="50" s="1"/>
  <c r="K5" i="45"/>
  <c r="AI3" i="43"/>
  <c r="AE4" i="40"/>
  <c r="W5" i="40"/>
  <c r="AG4" i="40"/>
  <c r="AP4" i="40" s="1"/>
  <c r="AF4" i="40"/>
  <c r="AO4" i="40" s="1"/>
  <c r="Y5" i="38"/>
  <c r="AH3" i="36"/>
  <c r="AI3" i="39"/>
  <c r="H56" i="29"/>
  <c r="I56" i="29" s="1"/>
  <c r="J56" i="29" s="1"/>
  <c r="AR3" i="32"/>
  <c r="H59" i="28"/>
  <c r="I59" i="28" s="1"/>
  <c r="J59" i="28" s="1"/>
  <c r="H32" i="28"/>
  <c r="I32" i="28" s="1"/>
  <c r="J32" i="28" s="1"/>
  <c r="H71" i="27"/>
  <c r="I71" i="27" s="1"/>
  <c r="J71" i="27" s="1"/>
  <c r="H15" i="28"/>
  <c r="I15" i="28" s="1"/>
  <c r="J15" i="28" s="1"/>
  <c r="H36" i="32"/>
  <c r="I36" i="32" s="1"/>
  <c r="J36" i="32" s="1"/>
  <c r="H45" i="29"/>
  <c r="I45" i="29" s="1"/>
  <c r="J45" i="29" s="1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90" i="29"/>
  <c r="Q86" i="29"/>
  <c r="Q72" i="29"/>
  <c r="Q68" i="29"/>
  <c r="Q47" i="29"/>
  <c r="Q42" i="29"/>
  <c r="Q29" i="29"/>
  <c r="Q24" i="29"/>
  <c r="Q93" i="29"/>
  <c r="Q89" i="29"/>
  <c r="Q75" i="29"/>
  <c r="Q71" i="29"/>
  <c r="Q50" i="29"/>
  <c r="Q45" i="29"/>
  <c r="Q32" i="29"/>
  <c r="Q27" i="29"/>
  <c r="Q14" i="29"/>
  <c r="Q10" i="29"/>
  <c r="Q9" i="29"/>
  <c r="Q6" i="29"/>
  <c r="Q96" i="29"/>
  <c r="Q92" i="29"/>
  <c r="Q78" i="29"/>
  <c r="Q74" i="29"/>
  <c r="Q60" i="29"/>
  <c r="Q53" i="29"/>
  <c r="Q48" i="29"/>
  <c r="Q35" i="29"/>
  <c r="Q30" i="29"/>
  <c r="Q17" i="29"/>
  <c r="Q12" i="29"/>
  <c r="Q11" i="29"/>
  <c r="Q95" i="29"/>
  <c r="Q81" i="29"/>
  <c r="Q77" i="29"/>
  <c r="Q63" i="29"/>
  <c r="Q59" i="29"/>
  <c r="Q56" i="29"/>
  <c r="Q51" i="29"/>
  <c r="Q38" i="29"/>
  <c r="Q33" i="29"/>
  <c r="Q20" i="29"/>
  <c r="Q15" i="29"/>
  <c r="Q98" i="29"/>
  <c r="Q84" i="29"/>
  <c r="Q80" i="29"/>
  <c r="Q66" i="29"/>
  <c r="Q62" i="29"/>
  <c r="Q54" i="29"/>
  <c r="Q41" i="29"/>
  <c r="Q36" i="29"/>
  <c r="Q23" i="29"/>
  <c r="Q18" i="29"/>
  <c r="Q87" i="29"/>
  <c r="Q83" i="29"/>
  <c r="Q69" i="29"/>
  <c r="Q65" i="29"/>
  <c r="Q57" i="29"/>
  <c r="Q44" i="29"/>
  <c r="Q39" i="29"/>
  <c r="Q26" i="29"/>
  <c r="Q21" i="29"/>
  <c r="Q5" i="29"/>
  <c r="H74" i="27"/>
  <c r="I74" i="27" s="1"/>
  <c r="J74" i="27" s="1"/>
  <c r="AH4" i="27"/>
  <c r="Z4" i="27"/>
  <c r="Q11" i="35"/>
  <c r="Q5" i="35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78" i="43"/>
  <c r="Q75" i="43"/>
  <c r="Q72" i="43"/>
  <c r="Q69" i="43"/>
  <c r="Q66" i="43"/>
  <c r="Q63" i="43"/>
  <c r="Q77" i="43"/>
  <c r="Q73" i="43"/>
  <c r="Q68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9" i="43"/>
  <c r="Q74" i="43"/>
  <c r="Q70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6" i="43"/>
  <c r="Q71" i="43"/>
  <c r="Q67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78" i="47"/>
  <c r="Q75" i="47"/>
  <c r="Q72" i="47"/>
  <c r="Q69" i="47"/>
  <c r="Q66" i="47"/>
  <c r="Q63" i="47"/>
  <c r="Q60" i="47"/>
  <c r="Q57" i="47"/>
  <c r="Q54" i="47"/>
  <c r="Q51" i="47"/>
  <c r="Q48" i="47"/>
  <c r="Q45" i="47"/>
  <c r="Q42" i="47"/>
  <c r="Q39" i="47"/>
  <c r="Q36" i="47"/>
  <c r="Q33" i="47"/>
  <c r="Q30" i="47"/>
  <c r="Q27" i="47"/>
  <c r="Q24" i="47"/>
  <c r="Q21" i="47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5" i="47"/>
  <c r="Q31" i="47"/>
  <c r="Q26" i="47"/>
  <c r="Q22" i="47"/>
  <c r="Q18" i="47"/>
  <c r="Q15" i="47"/>
  <c r="Q12" i="47"/>
  <c r="Q6" i="47"/>
  <c r="Q37" i="47"/>
  <c r="Q32" i="47"/>
  <c r="Q28" i="47"/>
  <c r="Q23" i="47"/>
  <c r="Q19" i="47"/>
  <c r="Q16" i="47"/>
  <c r="Q13" i="47"/>
  <c r="Q8" i="47"/>
  <c r="Q7" i="47"/>
  <c r="Q9" i="47"/>
  <c r="Q77" i="47"/>
  <c r="Q74" i="47"/>
  <c r="Q71" i="47"/>
  <c r="Q68" i="47"/>
  <c r="Q65" i="47"/>
  <c r="Q62" i="47"/>
  <c r="Q59" i="47"/>
  <c r="Q56" i="47"/>
  <c r="Q53" i="47"/>
  <c r="Q50" i="47"/>
  <c r="Q47" i="47"/>
  <c r="Q44" i="47"/>
  <c r="Q41" i="47"/>
  <c r="Q38" i="47"/>
  <c r="Q34" i="47"/>
  <c r="Q29" i="47"/>
  <c r="Q25" i="47"/>
  <c r="Q20" i="47"/>
  <c r="Q17" i="47"/>
  <c r="Q14" i="47"/>
  <c r="Q10" i="47"/>
  <c r="Q11" i="47"/>
  <c r="Q5" i="47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8" i="74"/>
  <c r="Q85" i="74"/>
  <c r="Q82" i="74"/>
  <c r="Q79" i="74"/>
  <c r="Q76" i="74"/>
  <c r="Q73" i="74"/>
  <c r="Q70" i="74"/>
  <c r="Q67" i="74"/>
  <c r="Q64" i="74"/>
  <c r="Q61" i="74"/>
  <c r="Q58" i="74"/>
  <c r="Q55" i="74"/>
  <c r="Q52" i="74"/>
  <c r="Q49" i="74"/>
  <c r="Q46" i="74"/>
  <c r="Q43" i="74"/>
  <c r="Q40" i="74"/>
  <c r="Q37" i="74"/>
  <c r="Q34" i="74"/>
  <c r="Q31" i="74"/>
  <c r="Q28" i="74"/>
  <c r="Q25" i="74"/>
  <c r="Q22" i="74"/>
  <c r="Q19" i="74"/>
  <c r="Q16" i="74"/>
  <c r="Q13" i="74"/>
  <c r="Q8" i="74"/>
  <c r="Q7" i="74"/>
  <c r="Q84" i="74"/>
  <c r="Q75" i="74"/>
  <c r="Q66" i="74"/>
  <c r="Q57" i="74"/>
  <c r="Q48" i="74"/>
  <c r="Q39" i="74"/>
  <c r="Q30" i="74"/>
  <c r="Q21" i="74"/>
  <c r="Q12" i="74"/>
  <c r="Q81" i="74"/>
  <c r="Q72" i="74"/>
  <c r="Q63" i="74"/>
  <c r="Q54" i="74"/>
  <c r="Q45" i="74"/>
  <c r="Q36" i="74"/>
  <c r="Q27" i="74"/>
  <c r="Q18" i="74"/>
  <c r="Q87" i="74"/>
  <c r="Q78" i="74"/>
  <c r="Q69" i="74"/>
  <c r="Q60" i="74"/>
  <c r="Q51" i="74"/>
  <c r="Q42" i="74"/>
  <c r="Q33" i="74"/>
  <c r="Q24" i="74"/>
  <c r="Q15" i="74"/>
  <c r="Q6" i="74"/>
  <c r="Q68" i="84"/>
  <c r="Q65" i="84"/>
  <c r="Q62" i="84"/>
  <c r="Q66" i="84"/>
  <c r="Q67" i="84"/>
  <c r="Q63" i="84"/>
  <c r="Q69" i="84"/>
  <c r="Q59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58" i="84"/>
  <c r="Q57" i="84"/>
  <c r="Q53" i="84"/>
  <c r="Q50" i="84"/>
  <c r="Q47" i="84"/>
  <c r="Q44" i="84"/>
  <c r="Q41" i="84"/>
  <c r="Q38" i="84"/>
  <c r="Q35" i="84"/>
  <c r="Q32" i="84"/>
  <c r="Q29" i="84"/>
  <c r="Q26" i="84"/>
  <c r="Q23" i="84"/>
  <c r="Q20" i="84"/>
  <c r="Q17" i="84"/>
  <c r="Q14" i="84"/>
  <c r="Q10" i="84"/>
  <c r="Q64" i="84"/>
  <c r="Q61" i="84"/>
  <c r="Q56" i="84"/>
  <c r="Q55" i="84"/>
  <c r="Q49" i="84"/>
  <c r="Q43" i="84"/>
  <c r="Q37" i="84"/>
  <c r="Q31" i="84"/>
  <c r="Q25" i="84"/>
  <c r="Q19" i="84"/>
  <c r="Q11" i="84"/>
  <c r="Q8" i="84"/>
  <c r="Q9" i="84"/>
  <c r="Q7" i="84"/>
  <c r="Q60" i="84"/>
  <c r="Q13" i="84"/>
  <c r="Q46" i="84"/>
  <c r="Q28" i="84"/>
  <c r="Q52" i="84"/>
  <c r="Q34" i="84"/>
  <c r="Q16" i="84"/>
  <c r="Q5" i="84"/>
  <c r="Q40" i="84"/>
  <c r="Q22" i="84"/>
  <c r="Q96" i="89"/>
  <c r="Q93" i="89"/>
  <c r="Q90" i="89"/>
  <c r="Q87" i="89"/>
  <c r="Q84" i="89"/>
  <c r="Q81" i="89"/>
  <c r="Q78" i="89"/>
  <c r="Q75" i="89"/>
  <c r="Q72" i="89"/>
  <c r="Q69" i="89"/>
  <c r="Q66" i="89"/>
  <c r="Q63" i="89"/>
  <c r="Q60" i="89"/>
  <c r="Q57" i="89"/>
  <c r="Q54" i="89"/>
  <c r="Q51" i="89"/>
  <c r="Q48" i="89"/>
  <c r="Q45" i="89"/>
  <c r="Q42" i="89"/>
  <c r="Q39" i="89"/>
  <c r="Q36" i="89"/>
  <c r="Q33" i="89"/>
  <c r="Q30" i="89"/>
  <c r="Q27" i="89"/>
  <c r="Q24" i="89"/>
  <c r="Q21" i="89"/>
  <c r="Q18" i="89"/>
  <c r="Q15" i="89"/>
  <c r="Q12" i="89"/>
  <c r="Q6" i="89"/>
  <c r="Q98" i="89"/>
  <c r="Q95" i="89"/>
  <c r="Q92" i="89"/>
  <c r="Q89" i="89"/>
  <c r="Q86" i="89"/>
  <c r="Q83" i="89"/>
  <c r="Q80" i="89"/>
  <c r="Q77" i="89"/>
  <c r="Q74" i="89"/>
  <c r="Q71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82" i="89"/>
  <c r="Q76" i="89"/>
  <c r="Q67" i="89"/>
  <c r="Q58" i="89"/>
  <c r="Q49" i="89"/>
  <c r="Q40" i="89"/>
  <c r="Q31" i="89"/>
  <c r="Q26" i="89"/>
  <c r="Q22" i="89"/>
  <c r="Q17" i="89"/>
  <c r="Q13" i="89"/>
  <c r="Q5" i="89"/>
  <c r="Q97" i="89"/>
  <c r="Q79" i="89"/>
  <c r="Q94" i="89"/>
  <c r="Q70" i="89"/>
  <c r="Q61" i="89"/>
  <c r="Q52" i="89"/>
  <c r="Q43" i="89"/>
  <c r="Q32" i="89"/>
  <c r="Q28" i="89"/>
  <c r="Q23" i="89"/>
  <c r="Q19" i="89"/>
  <c r="Q14" i="89"/>
  <c r="Q8" i="89"/>
  <c r="Q7" i="89"/>
  <c r="Q91" i="89"/>
  <c r="Q85" i="89"/>
  <c r="Q55" i="89"/>
  <c r="Q34" i="89"/>
  <c r="Q10" i="89"/>
  <c r="Q64" i="89"/>
  <c r="Q29" i="89"/>
  <c r="Q73" i="89"/>
  <c r="Q16" i="89"/>
  <c r="Q46" i="89"/>
  <c r="Q20" i="89"/>
  <c r="Q11" i="89"/>
  <c r="Q37" i="89"/>
  <c r="Q9" i="89"/>
  <c r="Q88" i="89"/>
  <c r="Q25" i="89"/>
  <c r="Q79" i="95"/>
  <c r="Q76" i="95"/>
  <c r="Q73" i="95"/>
  <c r="Q67" i="95"/>
  <c r="Q64" i="95"/>
  <c r="Q61" i="95"/>
  <c r="Q74" i="95"/>
  <c r="Q72" i="95"/>
  <c r="Q70" i="95"/>
  <c r="Q68" i="95"/>
  <c r="Q65" i="95"/>
  <c r="Q62" i="95"/>
  <c r="Q77" i="95"/>
  <c r="Q75" i="95"/>
  <c r="Q78" i="95"/>
  <c r="Q71" i="95"/>
  <c r="Q59" i="95"/>
  <c r="Q58" i="95"/>
  <c r="Q69" i="95"/>
  <c r="Q60" i="95"/>
  <c r="Q54" i="95"/>
  <c r="Q51" i="95"/>
  <c r="Q48" i="95"/>
  <c r="Q56" i="95"/>
  <c r="Q66" i="95"/>
  <c r="Q53" i="95"/>
  <c r="Q46" i="95"/>
  <c r="Q45" i="95"/>
  <c r="Q44" i="95"/>
  <c r="Q40" i="95"/>
  <c r="Q36" i="95"/>
  <c r="Q35" i="95"/>
  <c r="Q30" i="95"/>
  <c r="Q27" i="95"/>
  <c r="Q24" i="95"/>
  <c r="Q21" i="95"/>
  <c r="Q63" i="95"/>
  <c r="Q55" i="95"/>
  <c r="Q49" i="95"/>
  <c r="Q47" i="95"/>
  <c r="Q42" i="95"/>
  <c r="Q41" i="95"/>
  <c r="Q37" i="95"/>
  <c r="Q33" i="95"/>
  <c r="Q31" i="95"/>
  <c r="Q28" i="95"/>
  <c r="Q32" i="95"/>
  <c r="Q23" i="95"/>
  <c r="Q18" i="95"/>
  <c r="Q15" i="95"/>
  <c r="Q12" i="95"/>
  <c r="Q6" i="95"/>
  <c r="Q39" i="95"/>
  <c r="Q34" i="95"/>
  <c r="Q29" i="95"/>
  <c r="Q26" i="95"/>
  <c r="Q25" i="95"/>
  <c r="Q20" i="95"/>
  <c r="Q19" i="95"/>
  <c r="Q16" i="95"/>
  <c r="Q13" i="95"/>
  <c r="Q8" i="95"/>
  <c r="Q7" i="95"/>
  <c r="Q43" i="95"/>
  <c r="Q9" i="95"/>
  <c r="Q38" i="95"/>
  <c r="Q11" i="95"/>
  <c r="Q57" i="95"/>
  <c r="Q17" i="95"/>
  <c r="Q10" i="95"/>
  <c r="Q52" i="95"/>
  <c r="Q50" i="95"/>
  <c r="Q5" i="95"/>
  <c r="Q22" i="95"/>
  <c r="Q14" i="95"/>
  <c r="H64" i="31"/>
  <c r="I64" i="31" s="1"/>
  <c r="J64" i="31" s="1"/>
  <c r="H92" i="29"/>
  <c r="I92" i="29" s="1"/>
  <c r="J92" i="29" s="1"/>
  <c r="H32" i="29"/>
  <c r="I32" i="29" s="1"/>
  <c r="J32" i="29" s="1"/>
  <c r="H63" i="28"/>
  <c r="I63" i="28" s="1"/>
  <c r="J63" i="28" s="1"/>
  <c r="H18" i="28"/>
  <c r="I18" i="28" s="1"/>
  <c r="J18" i="28" s="1"/>
  <c r="H98" i="33"/>
  <c r="I98" i="33" s="1"/>
  <c r="J98" i="33" s="1"/>
  <c r="H95" i="33"/>
  <c r="I95" i="33" s="1"/>
  <c r="J95" i="33" s="1"/>
  <c r="H92" i="33"/>
  <c r="I92" i="33" s="1"/>
  <c r="J92" i="33" s="1"/>
  <c r="H89" i="33"/>
  <c r="I89" i="33" s="1"/>
  <c r="J89" i="33" s="1"/>
  <c r="H86" i="33"/>
  <c r="I86" i="33" s="1"/>
  <c r="J86" i="33" s="1"/>
  <c r="H83" i="33"/>
  <c r="I83" i="33" s="1"/>
  <c r="J83" i="33" s="1"/>
  <c r="H80" i="33"/>
  <c r="I80" i="33" s="1"/>
  <c r="J80" i="33" s="1"/>
  <c r="H77" i="33"/>
  <c r="I77" i="33" s="1"/>
  <c r="J77" i="33" s="1"/>
  <c r="H74" i="33"/>
  <c r="I74" i="33" s="1"/>
  <c r="J74" i="33" s="1"/>
  <c r="H71" i="33"/>
  <c r="I71" i="33" s="1"/>
  <c r="J71" i="33" s="1"/>
  <c r="H68" i="33"/>
  <c r="I68" i="33" s="1"/>
  <c r="J68" i="33" s="1"/>
  <c r="H65" i="33"/>
  <c r="I65" i="33" s="1"/>
  <c r="J65" i="33" s="1"/>
  <c r="H62" i="33"/>
  <c r="I62" i="33" s="1"/>
  <c r="J62" i="33" s="1"/>
  <c r="H56" i="33"/>
  <c r="I56" i="33" s="1"/>
  <c r="J56" i="33" s="1"/>
  <c r="H38" i="33"/>
  <c r="I38" i="33" s="1"/>
  <c r="J38" i="33" s="1"/>
  <c r="H59" i="33"/>
  <c r="I59" i="33" s="1"/>
  <c r="J59" i="33" s="1"/>
  <c r="H41" i="33"/>
  <c r="I41" i="33" s="1"/>
  <c r="J41" i="33" s="1"/>
  <c r="H97" i="33"/>
  <c r="I97" i="33" s="1"/>
  <c r="J97" i="33" s="1"/>
  <c r="H79" i="33"/>
  <c r="I79" i="33" s="1"/>
  <c r="J79" i="33" s="1"/>
  <c r="H61" i="33"/>
  <c r="I61" i="33" s="1"/>
  <c r="J61" i="33" s="1"/>
  <c r="H44" i="33"/>
  <c r="I44" i="33" s="1"/>
  <c r="J44" i="33" s="1"/>
  <c r="H43" i="33"/>
  <c r="I43" i="33" s="1"/>
  <c r="J43" i="33" s="1"/>
  <c r="H11" i="33"/>
  <c r="I11" i="33" s="1"/>
  <c r="J11" i="33" s="1"/>
  <c r="H47" i="33"/>
  <c r="I47" i="33" s="1"/>
  <c r="J47" i="33" s="1"/>
  <c r="H88" i="33"/>
  <c r="I88" i="33" s="1"/>
  <c r="J88" i="33" s="1"/>
  <c r="H70" i="33"/>
  <c r="I70" i="33" s="1"/>
  <c r="J70" i="33" s="1"/>
  <c r="H53" i="33"/>
  <c r="I53" i="33" s="1"/>
  <c r="J53" i="33" s="1"/>
  <c r="H52" i="33"/>
  <c r="I52" i="33" s="1"/>
  <c r="J52" i="33" s="1"/>
  <c r="H35" i="33"/>
  <c r="I35" i="33" s="1"/>
  <c r="J35" i="33" s="1"/>
  <c r="H34" i="33"/>
  <c r="I34" i="33" s="1"/>
  <c r="J34" i="33" s="1"/>
  <c r="H31" i="33"/>
  <c r="I31" i="33" s="1"/>
  <c r="J31" i="33" s="1"/>
  <c r="H28" i="33"/>
  <c r="I28" i="33" s="1"/>
  <c r="J28" i="33" s="1"/>
  <c r="H25" i="33"/>
  <c r="I25" i="33" s="1"/>
  <c r="J25" i="33" s="1"/>
  <c r="H22" i="33"/>
  <c r="I22" i="33" s="1"/>
  <c r="J22" i="33" s="1"/>
  <c r="H19" i="33"/>
  <c r="I19" i="33" s="1"/>
  <c r="J19" i="33" s="1"/>
  <c r="H16" i="33"/>
  <c r="I16" i="33" s="1"/>
  <c r="J16" i="33" s="1"/>
  <c r="H13" i="33"/>
  <c r="I13" i="33" s="1"/>
  <c r="J13" i="33" s="1"/>
  <c r="H8" i="33"/>
  <c r="I8" i="33" s="1"/>
  <c r="J8" i="33" s="1"/>
  <c r="H7" i="33"/>
  <c r="I7" i="33" s="1"/>
  <c r="J7" i="33" s="1"/>
  <c r="H4" i="33"/>
  <c r="I4" i="33" s="1"/>
  <c r="J4" i="33" s="1"/>
  <c r="K4" i="33" s="1"/>
  <c r="H91" i="33"/>
  <c r="I91" i="33" s="1"/>
  <c r="J91" i="33" s="1"/>
  <c r="H50" i="33"/>
  <c r="I50" i="33" s="1"/>
  <c r="J50" i="33" s="1"/>
  <c r="H49" i="33"/>
  <c r="I49" i="33" s="1"/>
  <c r="J49" i="33" s="1"/>
  <c r="H73" i="33"/>
  <c r="I73" i="33" s="1"/>
  <c r="J73" i="33" s="1"/>
  <c r="H32" i="33"/>
  <c r="I32" i="33" s="1"/>
  <c r="J32" i="33" s="1"/>
  <c r="H68" i="36"/>
  <c r="I68" i="36" s="1"/>
  <c r="J68" i="36" s="1"/>
  <c r="H65" i="36"/>
  <c r="I65" i="36" s="1"/>
  <c r="J65" i="36" s="1"/>
  <c r="H62" i="36"/>
  <c r="I62" i="36" s="1"/>
  <c r="J62" i="36" s="1"/>
  <c r="H59" i="36"/>
  <c r="I59" i="36" s="1"/>
  <c r="J59" i="36" s="1"/>
  <c r="H56" i="36"/>
  <c r="I56" i="36" s="1"/>
  <c r="J56" i="36" s="1"/>
  <c r="H53" i="36"/>
  <c r="I53" i="36" s="1"/>
  <c r="J53" i="36" s="1"/>
  <c r="H50" i="36"/>
  <c r="I50" i="36" s="1"/>
  <c r="J50" i="36" s="1"/>
  <c r="H47" i="36"/>
  <c r="I47" i="36" s="1"/>
  <c r="J47" i="36" s="1"/>
  <c r="H44" i="36"/>
  <c r="I44" i="36" s="1"/>
  <c r="J44" i="36" s="1"/>
  <c r="H41" i="36"/>
  <c r="I41" i="36" s="1"/>
  <c r="J41" i="36" s="1"/>
  <c r="H38" i="36"/>
  <c r="I38" i="36" s="1"/>
  <c r="J38" i="36" s="1"/>
  <c r="H35" i="36"/>
  <c r="I35" i="36" s="1"/>
  <c r="J35" i="36" s="1"/>
  <c r="H32" i="36"/>
  <c r="I32" i="36" s="1"/>
  <c r="J32" i="36" s="1"/>
  <c r="H29" i="36"/>
  <c r="I29" i="36" s="1"/>
  <c r="J29" i="36" s="1"/>
  <c r="H26" i="36"/>
  <c r="I26" i="36" s="1"/>
  <c r="J26" i="36" s="1"/>
  <c r="H23" i="36"/>
  <c r="I23" i="36" s="1"/>
  <c r="J23" i="36" s="1"/>
  <c r="H20" i="36"/>
  <c r="I20" i="36" s="1"/>
  <c r="J20" i="36" s="1"/>
  <c r="H17" i="36"/>
  <c r="I17" i="36" s="1"/>
  <c r="J17" i="36" s="1"/>
  <c r="H14" i="36"/>
  <c r="I14" i="36" s="1"/>
  <c r="J14" i="36" s="1"/>
  <c r="H10" i="36"/>
  <c r="I10" i="36" s="1"/>
  <c r="J10" i="36" s="1"/>
  <c r="H4" i="36"/>
  <c r="I4" i="36" s="1"/>
  <c r="J4" i="36" s="1"/>
  <c r="K4" i="36" s="1"/>
  <c r="H11" i="36"/>
  <c r="I11" i="36" s="1"/>
  <c r="J11" i="36" s="1"/>
  <c r="H5" i="36"/>
  <c r="I5" i="36" s="1"/>
  <c r="J5" i="36" s="1"/>
  <c r="H69" i="36"/>
  <c r="I69" i="36" s="1"/>
  <c r="J69" i="36" s="1"/>
  <c r="H66" i="36"/>
  <c r="I66" i="36" s="1"/>
  <c r="J66" i="36" s="1"/>
  <c r="H63" i="36"/>
  <c r="I63" i="36" s="1"/>
  <c r="J63" i="36" s="1"/>
  <c r="H60" i="36"/>
  <c r="I60" i="36" s="1"/>
  <c r="J60" i="36" s="1"/>
  <c r="H57" i="36"/>
  <c r="I57" i="36" s="1"/>
  <c r="J57" i="36" s="1"/>
  <c r="H54" i="36"/>
  <c r="I54" i="36" s="1"/>
  <c r="J54" i="36" s="1"/>
  <c r="H51" i="36"/>
  <c r="I51" i="36" s="1"/>
  <c r="J51" i="36" s="1"/>
  <c r="H48" i="36"/>
  <c r="I48" i="36" s="1"/>
  <c r="J48" i="36" s="1"/>
  <c r="H45" i="36"/>
  <c r="I45" i="36" s="1"/>
  <c r="J45" i="36" s="1"/>
  <c r="H42" i="36"/>
  <c r="I42" i="36" s="1"/>
  <c r="J42" i="36" s="1"/>
  <c r="H39" i="36"/>
  <c r="I39" i="36" s="1"/>
  <c r="J39" i="36" s="1"/>
  <c r="H36" i="36"/>
  <c r="I36" i="36" s="1"/>
  <c r="J36" i="36" s="1"/>
  <c r="H33" i="36"/>
  <c r="I33" i="36" s="1"/>
  <c r="J33" i="36" s="1"/>
  <c r="H30" i="36"/>
  <c r="I30" i="36" s="1"/>
  <c r="J30" i="36" s="1"/>
  <c r="H27" i="36"/>
  <c r="I27" i="36" s="1"/>
  <c r="J27" i="36" s="1"/>
  <c r="H24" i="36"/>
  <c r="I24" i="36" s="1"/>
  <c r="J24" i="36" s="1"/>
  <c r="H21" i="36"/>
  <c r="I21" i="36" s="1"/>
  <c r="J21" i="36" s="1"/>
  <c r="H18" i="36"/>
  <c r="I18" i="36" s="1"/>
  <c r="J18" i="36" s="1"/>
  <c r="H15" i="36"/>
  <c r="I15" i="36" s="1"/>
  <c r="J15" i="36" s="1"/>
  <c r="H12" i="36"/>
  <c r="I12" i="36" s="1"/>
  <c r="J12" i="36" s="1"/>
  <c r="H6" i="36"/>
  <c r="I6" i="36" s="1"/>
  <c r="J6" i="36" s="1"/>
  <c r="H68" i="44"/>
  <c r="I68" i="44" s="1"/>
  <c r="J68" i="44" s="1"/>
  <c r="H59" i="44"/>
  <c r="I59" i="44" s="1"/>
  <c r="J59" i="44" s="1"/>
  <c r="H50" i="44"/>
  <c r="I50" i="44" s="1"/>
  <c r="J50" i="44" s="1"/>
  <c r="H41" i="44"/>
  <c r="I41" i="44" s="1"/>
  <c r="J41" i="44" s="1"/>
  <c r="H35" i="44"/>
  <c r="I35" i="44" s="1"/>
  <c r="J35" i="44" s="1"/>
  <c r="H26" i="44"/>
  <c r="I26" i="44" s="1"/>
  <c r="J26" i="44" s="1"/>
  <c r="H17" i="44"/>
  <c r="I17" i="44" s="1"/>
  <c r="J17" i="44" s="1"/>
  <c r="H36" i="44"/>
  <c r="I36" i="44" s="1"/>
  <c r="J36" i="44" s="1"/>
  <c r="H31" i="44"/>
  <c r="I31" i="44" s="1"/>
  <c r="J31" i="44" s="1"/>
  <c r="H27" i="44"/>
  <c r="I27" i="44" s="1"/>
  <c r="J27" i="44" s="1"/>
  <c r="H22" i="44"/>
  <c r="I22" i="44" s="1"/>
  <c r="J22" i="44" s="1"/>
  <c r="H18" i="44"/>
  <c r="I18" i="44" s="1"/>
  <c r="J18" i="44" s="1"/>
  <c r="H13" i="44"/>
  <c r="I13" i="44" s="1"/>
  <c r="J13" i="44" s="1"/>
  <c r="H62" i="44"/>
  <c r="I62" i="44" s="1"/>
  <c r="J62" i="44" s="1"/>
  <c r="H53" i="44"/>
  <c r="I53" i="44" s="1"/>
  <c r="J53" i="44" s="1"/>
  <c r="H44" i="44"/>
  <c r="I44" i="44" s="1"/>
  <c r="J44" i="44" s="1"/>
  <c r="H32" i="44"/>
  <c r="I32" i="44" s="1"/>
  <c r="J32" i="44" s="1"/>
  <c r="H23" i="44"/>
  <c r="I23" i="44" s="1"/>
  <c r="J23" i="44" s="1"/>
  <c r="H14" i="44"/>
  <c r="I14" i="44" s="1"/>
  <c r="J14" i="44" s="1"/>
  <c r="H4" i="44"/>
  <c r="I4" i="44" s="1"/>
  <c r="J4" i="44" s="1"/>
  <c r="K4" i="44" s="1"/>
  <c r="H37" i="44"/>
  <c r="I37" i="44" s="1"/>
  <c r="J37" i="44" s="1"/>
  <c r="H33" i="44"/>
  <c r="I33" i="44" s="1"/>
  <c r="J33" i="44" s="1"/>
  <c r="H28" i="44"/>
  <c r="I28" i="44" s="1"/>
  <c r="J28" i="44" s="1"/>
  <c r="H24" i="44"/>
  <c r="I24" i="44" s="1"/>
  <c r="J24" i="44" s="1"/>
  <c r="H19" i="44"/>
  <c r="I19" i="44" s="1"/>
  <c r="J19" i="44" s="1"/>
  <c r="H15" i="44"/>
  <c r="I15" i="44" s="1"/>
  <c r="J15" i="44" s="1"/>
  <c r="H67" i="44"/>
  <c r="I67" i="44" s="1"/>
  <c r="J67" i="44" s="1"/>
  <c r="H65" i="44"/>
  <c r="I65" i="44" s="1"/>
  <c r="J65" i="44" s="1"/>
  <c r="H64" i="44"/>
  <c r="I64" i="44" s="1"/>
  <c r="J64" i="44" s="1"/>
  <c r="H56" i="44"/>
  <c r="I56" i="44" s="1"/>
  <c r="J56" i="44" s="1"/>
  <c r="H47" i="44"/>
  <c r="I47" i="44" s="1"/>
  <c r="J47" i="44" s="1"/>
  <c r="H38" i="44"/>
  <c r="I38" i="44" s="1"/>
  <c r="J38" i="44" s="1"/>
  <c r="H29" i="44"/>
  <c r="I29" i="44" s="1"/>
  <c r="J29" i="44" s="1"/>
  <c r="H20" i="44"/>
  <c r="I20" i="44" s="1"/>
  <c r="J20" i="44" s="1"/>
  <c r="H10" i="44"/>
  <c r="I10" i="44" s="1"/>
  <c r="J10" i="44" s="1"/>
  <c r="H11" i="75"/>
  <c r="I11" i="75" s="1"/>
  <c r="J11" i="75" s="1"/>
  <c r="H5" i="75"/>
  <c r="I5" i="75" s="1"/>
  <c r="J5" i="75" s="1"/>
  <c r="H78" i="75"/>
  <c r="I78" i="75" s="1"/>
  <c r="J78" i="75" s="1"/>
  <c r="H37" i="75"/>
  <c r="I37" i="75" s="1"/>
  <c r="J37" i="75" s="1"/>
  <c r="H16" i="75"/>
  <c r="I16" i="75" s="1"/>
  <c r="J16" i="75" s="1"/>
  <c r="H7" i="75"/>
  <c r="I7" i="75" s="1"/>
  <c r="J7" i="75" s="1"/>
  <c r="H60" i="75"/>
  <c r="I60" i="75" s="1"/>
  <c r="J60" i="75" s="1"/>
  <c r="H28" i="75"/>
  <c r="I28" i="75" s="1"/>
  <c r="J28" i="75" s="1"/>
  <c r="H13" i="75"/>
  <c r="I13" i="75" s="1"/>
  <c r="J13" i="75" s="1"/>
  <c r="H4" i="75"/>
  <c r="I4" i="75" s="1"/>
  <c r="J4" i="75" s="1"/>
  <c r="K4" i="75" s="1"/>
  <c r="H9" i="75"/>
  <c r="I9" i="75" s="1"/>
  <c r="J9" i="75" s="1"/>
  <c r="H69" i="75"/>
  <c r="I69" i="75" s="1"/>
  <c r="J69" i="75" s="1"/>
  <c r="H40" i="75"/>
  <c r="I40" i="75" s="1"/>
  <c r="J40" i="75" s="1"/>
  <c r="H25" i="75"/>
  <c r="I25" i="75" s="1"/>
  <c r="J25" i="75" s="1"/>
  <c r="H57" i="75"/>
  <c r="I57" i="75" s="1"/>
  <c r="J57" i="75" s="1"/>
  <c r="H83" i="89"/>
  <c r="I83" i="89" s="1"/>
  <c r="J83" i="89" s="1"/>
  <c r="H74" i="89"/>
  <c r="I74" i="89" s="1"/>
  <c r="J74" i="89" s="1"/>
  <c r="H65" i="89"/>
  <c r="I65" i="89" s="1"/>
  <c r="J65" i="89" s="1"/>
  <c r="H56" i="89"/>
  <c r="I56" i="89" s="1"/>
  <c r="J56" i="89" s="1"/>
  <c r="H47" i="89"/>
  <c r="I47" i="89" s="1"/>
  <c r="J47" i="89" s="1"/>
  <c r="H38" i="89"/>
  <c r="I38" i="89" s="1"/>
  <c r="J38" i="89" s="1"/>
  <c r="H29" i="89"/>
  <c r="I29" i="89" s="1"/>
  <c r="J29" i="89" s="1"/>
  <c r="H20" i="89"/>
  <c r="I20" i="89" s="1"/>
  <c r="J20" i="89" s="1"/>
  <c r="H10" i="89"/>
  <c r="I10" i="89" s="1"/>
  <c r="J10" i="89" s="1"/>
  <c r="H89" i="89"/>
  <c r="I89" i="89" s="1"/>
  <c r="J89" i="89" s="1"/>
  <c r="H59" i="89"/>
  <c r="I59" i="89" s="1"/>
  <c r="J59" i="89" s="1"/>
  <c r="H44" i="89"/>
  <c r="I44" i="89" s="1"/>
  <c r="J44" i="89" s="1"/>
  <c r="H32" i="89"/>
  <c r="I32" i="89" s="1"/>
  <c r="J32" i="89" s="1"/>
  <c r="H27" i="89"/>
  <c r="I27" i="89" s="1"/>
  <c r="J27" i="89" s="1"/>
  <c r="H53" i="89"/>
  <c r="I53" i="89" s="1"/>
  <c r="J53" i="89" s="1"/>
  <c r="H62" i="89"/>
  <c r="I62" i="89" s="1"/>
  <c r="J62" i="89" s="1"/>
  <c r="H14" i="89"/>
  <c r="I14" i="89" s="1"/>
  <c r="J14" i="89" s="1"/>
  <c r="H35" i="89"/>
  <c r="I35" i="89" s="1"/>
  <c r="J35" i="89" s="1"/>
  <c r="H6" i="89"/>
  <c r="I6" i="89" s="1"/>
  <c r="J6" i="89" s="1"/>
  <c r="H18" i="89"/>
  <c r="I18" i="89" s="1"/>
  <c r="J18" i="89" s="1"/>
  <c r="H92" i="89"/>
  <c r="I92" i="89" s="1"/>
  <c r="J92" i="89" s="1"/>
  <c r="H71" i="89"/>
  <c r="I71" i="89" s="1"/>
  <c r="J71" i="89" s="1"/>
  <c r="H41" i="89"/>
  <c r="I41" i="89" s="1"/>
  <c r="J41" i="89" s="1"/>
  <c r="H23" i="89"/>
  <c r="I23" i="89" s="1"/>
  <c r="J23" i="89" s="1"/>
  <c r="H94" i="93"/>
  <c r="I94" i="93" s="1"/>
  <c r="J94" i="93" s="1"/>
  <c r="H97" i="93"/>
  <c r="I97" i="93" s="1"/>
  <c r="J97" i="93" s="1"/>
  <c r="H55" i="93"/>
  <c r="I55" i="93" s="1"/>
  <c r="J55" i="93" s="1"/>
  <c r="H90" i="93"/>
  <c r="I90" i="93" s="1"/>
  <c r="J90" i="93" s="1"/>
  <c r="H88" i="93"/>
  <c r="I88" i="93" s="1"/>
  <c r="J88" i="93" s="1"/>
  <c r="H81" i="93"/>
  <c r="I81" i="93" s="1"/>
  <c r="J81" i="93" s="1"/>
  <c r="H79" i="93"/>
  <c r="I79" i="93" s="1"/>
  <c r="J79" i="93" s="1"/>
  <c r="H72" i="93"/>
  <c r="I72" i="93" s="1"/>
  <c r="J72" i="93" s="1"/>
  <c r="H70" i="93"/>
  <c r="I70" i="93" s="1"/>
  <c r="J70" i="93" s="1"/>
  <c r="H63" i="93"/>
  <c r="I63" i="93" s="1"/>
  <c r="J63" i="93" s="1"/>
  <c r="H58" i="93"/>
  <c r="I58" i="93" s="1"/>
  <c r="J58" i="93" s="1"/>
  <c r="H54" i="93"/>
  <c r="I54" i="93" s="1"/>
  <c r="J54" i="93" s="1"/>
  <c r="H51" i="93"/>
  <c r="I51" i="93" s="1"/>
  <c r="J51" i="93" s="1"/>
  <c r="H57" i="93"/>
  <c r="I57" i="93" s="1"/>
  <c r="J57" i="93" s="1"/>
  <c r="H87" i="93"/>
  <c r="I87" i="93" s="1"/>
  <c r="J87" i="93" s="1"/>
  <c r="H85" i="93"/>
  <c r="I85" i="93" s="1"/>
  <c r="J85" i="93" s="1"/>
  <c r="H78" i="93"/>
  <c r="I78" i="93" s="1"/>
  <c r="J78" i="93" s="1"/>
  <c r="H76" i="93"/>
  <c r="I76" i="93" s="1"/>
  <c r="J76" i="93" s="1"/>
  <c r="H69" i="93"/>
  <c r="I69" i="93" s="1"/>
  <c r="J69" i="93" s="1"/>
  <c r="H67" i="93"/>
  <c r="I67" i="93" s="1"/>
  <c r="J67" i="93" s="1"/>
  <c r="H60" i="93"/>
  <c r="I60" i="93" s="1"/>
  <c r="J60" i="93" s="1"/>
  <c r="H91" i="93"/>
  <c r="I91" i="93" s="1"/>
  <c r="J91" i="93" s="1"/>
  <c r="H84" i="93"/>
  <c r="I84" i="93" s="1"/>
  <c r="J84" i="93" s="1"/>
  <c r="H82" i="93"/>
  <c r="I82" i="93" s="1"/>
  <c r="J82" i="93" s="1"/>
  <c r="H75" i="93"/>
  <c r="I75" i="93" s="1"/>
  <c r="J75" i="93" s="1"/>
  <c r="H73" i="93"/>
  <c r="I73" i="93" s="1"/>
  <c r="J73" i="93" s="1"/>
  <c r="H66" i="93"/>
  <c r="I66" i="93" s="1"/>
  <c r="J66" i="93" s="1"/>
  <c r="H64" i="93"/>
  <c r="I64" i="93" s="1"/>
  <c r="J64" i="93" s="1"/>
  <c r="H50" i="93"/>
  <c r="I50" i="93" s="1"/>
  <c r="J50" i="93" s="1"/>
  <c r="H47" i="93"/>
  <c r="I47" i="93" s="1"/>
  <c r="J47" i="93" s="1"/>
  <c r="H44" i="93"/>
  <c r="I44" i="93" s="1"/>
  <c r="J44" i="93" s="1"/>
  <c r="H41" i="93"/>
  <c r="I41" i="93" s="1"/>
  <c r="J41" i="93" s="1"/>
  <c r="H35" i="93"/>
  <c r="I35" i="93" s="1"/>
  <c r="J35" i="93" s="1"/>
  <c r="H26" i="93"/>
  <c r="I26" i="93" s="1"/>
  <c r="J26" i="93" s="1"/>
  <c r="H18" i="93"/>
  <c r="I18" i="93" s="1"/>
  <c r="J18" i="93" s="1"/>
  <c r="H32" i="93"/>
  <c r="I32" i="93" s="1"/>
  <c r="J32" i="93" s="1"/>
  <c r="H23" i="93"/>
  <c r="I23" i="93" s="1"/>
  <c r="J23" i="93" s="1"/>
  <c r="H20" i="93"/>
  <c r="I20" i="93" s="1"/>
  <c r="J20" i="93" s="1"/>
  <c r="H19" i="93"/>
  <c r="I19" i="93" s="1"/>
  <c r="J19" i="93" s="1"/>
  <c r="H11" i="93"/>
  <c r="I11" i="93" s="1"/>
  <c r="J11" i="93" s="1"/>
  <c r="H93" i="93"/>
  <c r="I93" i="93" s="1"/>
  <c r="J93" i="93" s="1"/>
  <c r="H29" i="93"/>
  <c r="I29" i="93" s="1"/>
  <c r="J29" i="93" s="1"/>
  <c r="H38" i="93"/>
  <c r="I38" i="93" s="1"/>
  <c r="J38" i="93" s="1"/>
  <c r="H14" i="93"/>
  <c r="I14" i="93" s="1"/>
  <c r="J14" i="93" s="1"/>
  <c r="H5" i="93"/>
  <c r="I5" i="93" s="1"/>
  <c r="J5" i="93" s="1"/>
  <c r="H28" i="93"/>
  <c r="I28" i="93" s="1"/>
  <c r="J28" i="93" s="1"/>
  <c r="H10" i="93"/>
  <c r="I10" i="93" s="1"/>
  <c r="J10" i="93" s="1"/>
  <c r="H17" i="93"/>
  <c r="I17" i="93" s="1"/>
  <c r="J17" i="93" s="1"/>
  <c r="AP3" i="44"/>
  <c r="AI3" i="44"/>
  <c r="H62" i="31"/>
  <c r="I62" i="31" s="1"/>
  <c r="J62" i="31" s="1"/>
  <c r="H44" i="31"/>
  <c r="I44" i="31" s="1"/>
  <c r="J44" i="31" s="1"/>
  <c r="H26" i="31"/>
  <c r="I26" i="31" s="1"/>
  <c r="J26" i="31" s="1"/>
  <c r="H19" i="21"/>
  <c r="I19" i="21" s="1"/>
  <c r="J19" i="21" s="1"/>
  <c r="H13" i="21"/>
  <c r="I13" i="21" s="1"/>
  <c r="J13" i="21" s="1"/>
  <c r="AI3" i="21"/>
  <c r="I21" i="19"/>
  <c r="J21" i="19" s="1"/>
  <c r="AI3" i="15"/>
  <c r="AH3" i="7"/>
  <c r="I14" i="24"/>
  <c r="J14" i="24" s="1"/>
  <c r="I10" i="20"/>
  <c r="J10" i="20" s="1"/>
  <c r="AI3" i="19"/>
  <c r="H19" i="16"/>
  <c r="H13" i="16"/>
  <c r="Y5" i="14"/>
  <c r="AG4" i="25"/>
  <c r="AP4" i="25" s="1"/>
  <c r="AF4" i="25"/>
  <c r="AO4" i="25" s="1"/>
  <c r="AE4" i="25"/>
  <c r="W5" i="25"/>
  <c r="AH3" i="16"/>
  <c r="AQ3" i="16" s="1"/>
  <c r="AI4" i="14"/>
  <c r="AN3" i="4"/>
  <c r="AI3" i="4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H11" i="20"/>
  <c r="H5" i="20"/>
  <c r="H18" i="55"/>
  <c r="H23" i="55"/>
  <c r="H17" i="55"/>
  <c r="H9" i="55"/>
  <c r="H22" i="55"/>
  <c r="H21" i="55"/>
  <c r="H19" i="55"/>
  <c r="H10" i="55"/>
  <c r="H5" i="55"/>
  <c r="H20" i="55"/>
  <c r="H7" i="55"/>
  <c r="H11" i="55"/>
  <c r="H6" i="55"/>
  <c r="H8" i="52"/>
  <c r="H11" i="52"/>
  <c r="H10" i="52"/>
  <c r="H5" i="52"/>
  <c r="H8" i="58"/>
  <c r="I8" i="58" s="1"/>
  <c r="J8" i="58" s="1"/>
  <c r="H9" i="58"/>
  <c r="I9" i="58" s="1"/>
  <c r="J9" i="58" s="1"/>
  <c r="H10" i="58"/>
  <c r="I10" i="58" s="1"/>
  <c r="J10" i="58" s="1"/>
  <c r="H5" i="58"/>
  <c r="I5" i="58" s="1"/>
  <c r="J5" i="58" s="1"/>
  <c r="H10" i="71"/>
  <c r="H20" i="71"/>
  <c r="H19" i="71"/>
  <c r="H18" i="71"/>
  <c r="H7" i="71"/>
  <c r="H23" i="71"/>
  <c r="H17" i="71"/>
  <c r="H14" i="71"/>
  <c r="H6" i="71"/>
  <c r="H21" i="71"/>
  <c r="H15" i="71"/>
  <c r="H12" i="71"/>
  <c r="H5" i="71"/>
  <c r="H9" i="71"/>
  <c r="H22" i="71"/>
  <c r="H16" i="71"/>
  <c r="H13" i="71"/>
  <c r="H56" i="28"/>
  <c r="I56" i="28" s="1"/>
  <c r="J56" i="28" s="1"/>
  <c r="H17" i="24"/>
  <c r="Z5" i="24"/>
  <c r="H18" i="19"/>
  <c r="K5" i="17"/>
  <c r="H18" i="16"/>
  <c r="H12" i="16"/>
  <c r="H47" i="28"/>
  <c r="I47" i="28" s="1"/>
  <c r="J47" i="28" s="1"/>
  <c r="H18" i="24"/>
  <c r="H6" i="21"/>
  <c r="I6" i="21" s="1"/>
  <c r="J6" i="21" s="1"/>
  <c r="AI3" i="5"/>
  <c r="AN3" i="5"/>
  <c r="I17" i="4"/>
  <c r="J17" i="4" s="1"/>
  <c r="AN3" i="2"/>
  <c r="H19" i="24"/>
  <c r="H5" i="24"/>
  <c r="H5" i="23"/>
  <c r="H6" i="19"/>
  <c r="H8" i="7"/>
  <c r="H7" i="7"/>
  <c r="H6" i="7"/>
  <c r="H15" i="13"/>
  <c r="I15" i="13" s="1"/>
  <c r="J15" i="13" s="1"/>
  <c r="H9" i="11"/>
  <c r="H22" i="10"/>
  <c r="I22" i="10" s="1"/>
  <c r="J22" i="10" s="1"/>
  <c r="H11" i="10"/>
  <c r="I11" i="10" s="1"/>
  <c r="J11" i="10" s="1"/>
  <c r="H17" i="8"/>
  <c r="H22" i="7"/>
  <c r="H16" i="10"/>
  <c r="I16" i="10" s="1"/>
  <c r="J16" i="10" s="1"/>
  <c r="H17" i="2"/>
  <c r="AI3" i="1"/>
  <c r="H18" i="13"/>
  <c r="I18" i="13" s="1"/>
  <c r="J18" i="13" s="1"/>
  <c r="H17" i="11"/>
  <c r="H20" i="10"/>
  <c r="I20" i="10" s="1"/>
  <c r="J20" i="10" s="1"/>
  <c r="H22" i="8"/>
  <c r="H23" i="7"/>
  <c r="H7" i="5"/>
  <c r="I7" i="5" s="1"/>
  <c r="J7" i="5" s="1"/>
  <c r="H9" i="12"/>
  <c r="H12" i="8"/>
  <c r="H23" i="14"/>
  <c r="I23" i="14" s="1"/>
  <c r="J23" i="14" s="1"/>
  <c r="H21" i="13"/>
  <c r="I21" i="13" s="1"/>
  <c r="J21" i="13" s="1"/>
  <c r="H8" i="12"/>
  <c r="H5" i="8"/>
  <c r="H21" i="2"/>
  <c r="H15" i="7"/>
  <c r="H15" i="5"/>
  <c r="I15" i="5" s="1"/>
  <c r="J15" i="5" s="1"/>
  <c r="H13" i="13"/>
  <c r="I13" i="13" s="1"/>
  <c r="J13" i="13" s="1"/>
  <c r="K5" i="6"/>
  <c r="K6" i="6" s="1"/>
  <c r="H13" i="2"/>
  <c r="X5" i="95"/>
  <c r="AH5" i="95" s="1"/>
  <c r="Y5" i="91"/>
  <c r="AN3" i="91"/>
  <c r="AI3" i="91"/>
  <c r="AI3" i="88"/>
  <c r="AN3" i="88"/>
  <c r="K5" i="86"/>
  <c r="K6" i="86" s="1"/>
  <c r="K5" i="83"/>
  <c r="K6" i="83" s="1"/>
  <c r="K7" i="83" s="1"/>
  <c r="K8" i="83" s="1"/>
  <c r="K9" i="83" s="1"/>
  <c r="K10" i="83" s="1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AG4" i="82"/>
  <c r="AP4" i="82" s="1"/>
  <c r="AF4" i="82"/>
  <c r="AO4" i="82" s="1"/>
  <c r="W5" i="82"/>
  <c r="AE4" i="82"/>
  <c r="AH4" i="82"/>
  <c r="AQ4" i="82" s="1"/>
  <c r="AQ4" i="85"/>
  <c r="AI3" i="83"/>
  <c r="AN3" i="83"/>
  <c r="AH3" i="78"/>
  <c r="AQ3" i="78" s="1"/>
  <c r="AH4" i="63"/>
  <c r="Z4" i="63"/>
  <c r="AG4" i="77"/>
  <c r="AE4" i="77"/>
  <c r="AF4" i="77"/>
  <c r="W5" i="77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X5" i="68"/>
  <c r="AH5" i="68" s="1"/>
  <c r="AI3" i="77"/>
  <c r="K12" i="73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AH4" i="65"/>
  <c r="AQ4" i="65" s="1"/>
  <c r="Z4" i="65"/>
  <c r="I13" i="63"/>
  <c r="J13" i="63" s="1"/>
  <c r="I4" i="71"/>
  <c r="J4" i="71" s="1"/>
  <c r="K4" i="71" s="1"/>
  <c r="AE3" i="71"/>
  <c r="P3" i="71"/>
  <c r="AF3" i="71" s="1"/>
  <c r="AO3" i="71" s="1"/>
  <c r="I7" i="72"/>
  <c r="J7" i="72" s="1"/>
  <c r="I13" i="72"/>
  <c r="J13" i="72" s="1"/>
  <c r="I4" i="64"/>
  <c r="J4" i="64" s="1"/>
  <c r="K4" i="64" s="1"/>
  <c r="AF4" i="56"/>
  <c r="AO4" i="56" s="1"/>
  <c r="AG4" i="56"/>
  <c r="AP4" i="56" s="1"/>
  <c r="AE4" i="56"/>
  <c r="W5" i="56"/>
  <c r="I22" i="59"/>
  <c r="J22" i="59" s="1"/>
  <c r="I16" i="59"/>
  <c r="J16" i="59" s="1"/>
  <c r="I8" i="59"/>
  <c r="J8" i="59" s="1"/>
  <c r="AN3" i="56"/>
  <c r="AI3" i="56"/>
  <c r="Y5" i="68"/>
  <c r="AE4" i="62"/>
  <c r="W5" i="62"/>
  <c r="AG4" i="62"/>
  <c r="AF4" i="62"/>
  <c r="AI4" i="59"/>
  <c r="I12" i="56"/>
  <c r="J12" i="56" s="1"/>
  <c r="I4" i="55"/>
  <c r="J4" i="55" s="1"/>
  <c r="K4" i="55" s="1"/>
  <c r="AH4" i="50"/>
  <c r="Z4" i="50"/>
  <c r="AN3" i="51"/>
  <c r="AI3" i="51"/>
  <c r="K5" i="54"/>
  <c r="K5" i="58"/>
  <c r="I16" i="55"/>
  <c r="J16" i="55" s="1"/>
  <c r="I22" i="52"/>
  <c r="J22" i="52" s="1"/>
  <c r="I16" i="52"/>
  <c r="J16" i="52" s="1"/>
  <c r="I10" i="51"/>
  <c r="J10" i="51" s="1"/>
  <c r="Y5" i="46"/>
  <c r="K13" i="49"/>
  <c r="AN3" i="47"/>
  <c r="AI3" i="47"/>
  <c r="I4" i="51"/>
  <c r="J4" i="51" s="1"/>
  <c r="K4" i="51" s="1"/>
  <c r="I8" i="51"/>
  <c r="J8" i="51" s="1"/>
  <c r="I22" i="50"/>
  <c r="J22" i="50" s="1"/>
  <c r="I9" i="50"/>
  <c r="J9" i="50" s="1"/>
  <c r="AI3" i="49"/>
  <c r="AN3" i="49"/>
  <c r="AH3" i="48"/>
  <c r="AI3" i="45"/>
  <c r="AH4" i="41"/>
  <c r="AG4" i="34"/>
  <c r="AP4" i="34" s="1"/>
  <c r="AF4" i="34"/>
  <c r="AO4" i="34" s="1"/>
  <c r="W5" i="34"/>
  <c r="AE4" i="34"/>
  <c r="AO3" i="31"/>
  <c r="AI3" i="31"/>
  <c r="AG4" i="30"/>
  <c r="AE4" i="30"/>
  <c r="AF4" i="30"/>
  <c r="W5" i="30"/>
  <c r="X5" i="30" s="1"/>
  <c r="AH5" i="30" s="1"/>
  <c r="H79" i="27"/>
  <c r="I79" i="27" s="1"/>
  <c r="J79" i="27" s="1"/>
  <c r="H78" i="27"/>
  <c r="I78" i="27" s="1"/>
  <c r="J78" i="27" s="1"/>
  <c r="H70" i="27"/>
  <c r="I70" i="27" s="1"/>
  <c r="J70" i="27" s="1"/>
  <c r="H69" i="27"/>
  <c r="I69" i="27" s="1"/>
  <c r="J69" i="27" s="1"/>
  <c r="H62" i="27"/>
  <c r="I62" i="27" s="1"/>
  <c r="J62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3" i="27"/>
  <c r="I73" i="27" s="1"/>
  <c r="J73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64" i="27"/>
  <c r="I64" i="27" s="1"/>
  <c r="J64" i="27" s="1"/>
  <c r="H9" i="27"/>
  <c r="I9" i="27" s="1"/>
  <c r="J9" i="27" s="1"/>
  <c r="H76" i="27"/>
  <c r="I76" i="27" s="1"/>
  <c r="J76" i="27" s="1"/>
  <c r="H75" i="27"/>
  <c r="I75" i="27" s="1"/>
  <c r="J75" i="27" s="1"/>
  <c r="H67" i="27"/>
  <c r="I67" i="27" s="1"/>
  <c r="J67" i="27" s="1"/>
  <c r="H66" i="27"/>
  <c r="I66" i="27" s="1"/>
  <c r="J66" i="27" s="1"/>
  <c r="H65" i="27"/>
  <c r="I65" i="27" s="1"/>
  <c r="J65" i="27" s="1"/>
  <c r="H59" i="27"/>
  <c r="I59" i="27" s="1"/>
  <c r="J59" i="27" s="1"/>
  <c r="H56" i="27"/>
  <c r="I56" i="27" s="1"/>
  <c r="J56" i="27" s="1"/>
  <c r="H53" i="27"/>
  <c r="I53" i="27" s="1"/>
  <c r="J53" i="27" s="1"/>
  <c r="H50" i="27"/>
  <c r="I50" i="27" s="1"/>
  <c r="J50" i="27" s="1"/>
  <c r="H47" i="27"/>
  <c r="I47" i="27" s="1"/>
  <c r="J47" i="27" s="1"/>
  <c r="H44" i="27"/>
  <c r="I44" i="27" s="1"/>
  <c r="J44" i="27" s="1"/>
  <c r="H41" i="27"/>
  <c r="I41" i="27" s="1"/>
  <c r="J41" i="27" s="1"/>
  <c r="H38" i="27"/>
  <c r="I38" i="27" s="1"/>
  <c r="J38" i="27" s="1"/>
  <c r="H35" i="27"/>
  <c r="I35" i="27" s="1"/>
  <c r="J35" i="27" s="1"/>
  <c r="H32" i="27"/>
  <c r="I32" i="27" s="1"/>
  <c r="J32" i="27" s="1"/>
  <c r="H29" i="27"/>
  <c r="I29" i="27" s="1"/>
  <c r="J29" i="27" s="1"/>
  <c r="H26" i="27"/>
  <c r="I26" i="27" s="1"/>
  <c r="J26" i="27" s="1"/>
  <c r="H23" i="27"/>
  <c r="I23" i="27" s="1"/>
  <c r="J23" i="27" s="1"/>
  <c r="H20" i="27"/>
  <c r="I20" i="27" s="1"/>
  <c r="J20" i="27" s="1"/>
  <c r="H17" i="27"/>
  <c r="I17" i="27" s="1"/>
  <c r="J17" i="27" s="1"/>
  <c r="H14" i="27"/>
  <c r="I14" i="27" s="1"/>
  <c r="J14" i="27" s="1"/>
  <c r="H10" i="27"/>
  <c r="I10" i="27" s="1"/>
  <c r="J10" i="27" s="1"/>
  <c r="Z4" i="31"/>
  <c r="H9" i="29"/>
  <c r="I9" i="29" s="1"/>
  <c r="J9" i="29" s="1"/>
  <c r="H94" i="29"/>
  <c r="I94" i="29" s="1"/>
  <c r="J94" i="29" s="1"/>
  <c r="H87" i="29"/>
  <c r="I87" i="29" s="1"/>
  <c r="J87" i="29" s="1"/>
  <c r="H76" i="29"/>
  <c r="I76" i="29" s="1"/>
  <c r="J76" i="29" s="1"/>
  <c r="H69" i="29"/>
  <c r="I69" i="29" s="1"/>
  <c r="J69" i="29" s="1"/>
  <c r="H58" i="29"/>
  <c r="I58" i="29" s="1"/>
  <c r="J58" i="29" s="1"/>
  <c r="H55" i="29"/>
  <c r="I55" i="29" s="1"/>
  <c r="J55" i="29" s="1"/>
  <c r="H54" i="29"/>
  <c r="I54" i="29" s="1"/>
  <c r="J54" i="29" s="1"/>
  <c r="H37" i="29"/>
  <c r="I37" i="29" s="1"/>
  <c r="J37" i="29" s="1"/>
  <c r="H36" i="29"/>
  <c r="I36" i="29" s="1"/>
  <c r="J36" i="29" s="1"/>
  <c r="H19" i="29"/>
  <c r="I19" i="29" s="1"/>
  <c r="J19" i="29" s="1"/>
  <c r="H18" i="29"/>
  <c r="I18" i="29" s="1"/>
  <c r="J18" i="29" s="1"/>
  <c r="H8" i="29"/>
  <c r="I8" i="29" s="1"/>
  <c r="J8" i="29" s="1"/>
  <c r="H97" i="29"/>
  <c r="I97" i="29" s="1"/>
  <c r="J97" i="29" s="1"/>
  <c r="H90" i="29"/>
  <c r="I90" i="29" s="1"/>
  <c r="J90" i="29" s="1"/>
  <c r="H79" i="29"/>
  <c r="I79" i="29" s="1"/>
  <c r="J79" i="29" s="1"/>
  <c r="H72" i="29"/>
  <c r="I72" i="29" s="1"/>
  <c r="J72" i="29" s="1"/>
  <c r="H61" i="29"/>
  <c r="I61" i="29" s="1"/>
  <c r="J61" i="29" s="1"/>
  <c r="H40" i="29"/>
  <c r="I40" i="29" s="1"/>
  <c r="J40" i="29" s="1"/>
  <c r="H22" i="29"/>
  <c r="I22" i="29" s="1"/>
  <c r="J22" i="29" s="1"/>
  <c r="H4" i="29"/>
  <c r="I4" i="29" s="1"/>
  <c r="J4" i="29" s="1"/>
  <c r="K4" i="29" s="1"/>
  <c r="H93" i="29"/>
  <c r="I93" i="29" s="1"/>
  <c r="J93" i="29" s="1"/>
  <c r="H82" i="29"/>
  <c r="I82" i="29" s="1"/>
  <c r="J82" i="29" s="1"/>
  <c r="H75" i="29"/>
  <c r="I75" i="29" s="1"/>
  <c r="J75" i="29" s="1"/>
  <c r="H64" i="29"/>
  <c r="I64" i="29" s="1"/>
  <c r="J64" i="29" s="1"/>
  <c r="H43" i="29"/>
  <c r="I43" i="29" s="1"/>
  <c r="J43" i="29" s="1"/>
  <c r="H42" i="29"/>
  <c r="I42" i="29" s="1"/>
  <c r="J42" i="29" s="1"/>
  <c r="H25" i="29"/>
  <c r="I25" i="29" s="1"/>
  <c r="J25" i="29" s="1"/>
  <c r="H24" i="29"/>
  <c r="I24" i="29" s="1"/>
  <c r="J24" i="29" s="1"/>
  <c r="H96" i="29"/>
  <c r="I96" i="29" s="1"/>
  <c r="J96" i="29" s="1"/>
  <c r="H85" i="29"/>
  <c r="I85" i="29" s="1"/>
  <c r="J85" i="29" s="1"/>
  <c r="H78" i="29"/>
  <c r="I78" i="29" s="1"/>
  <c r="J78" i="29" s="1"/>
  <c r="H67" i="29"/>
  <c r="I67" i="29" s="1"/>
  <c r="J67" i="29" s="1"/>
  <c r="H60" i="29"/>
  <c r="I60" i="29" s="1"/>
  <c r="J60" i="29" s="1"/>
  <c r="H46" i="29"/>
  <c r="I46" i="29" s="1"/>
  <c r="J46" i="29" s="1"/>
  <c r="H28" i="29"/>
  <c r="I28" i="29" s="1"/>
  <c r="J28" i="29" s="1"/>
  <c r="H27" i="29"/>
  <c r="I27" i="29" s="1"/>
  <c r="J27" i="29" s="1"/>
  <c r="H7" i="29"/>
  <c r="I7" i="29" s="1"/>
  <c r="J7" i="29" s="1"/>
  <c r="H6" i="29"/>
  <c r="I6" i="29" s="1"/>
  <c r="J6" i="29" s="1"/>
  <c r="H88" i="29"/>
  <c r="I88" i="29" s="1"/>
  <c r="J88" i="29" s="1"/>
  <c r="H81" i="29"/>
  <c r="I81" i="29" s="1"/>
  <c r="J81" i="29" s="1"/>
  <c r="H70" i="29"/>
  <c r="I70" i="29" s="1"/>
  <c r="J70" i="29" s="1"/>
  <c r="H63" i="29"/>
  <c r="I63" i="29" s="1"/>
  <c r="J63" i="29" s="1"/>
  <c r="H49" i="29"/>
  <c r="I49" i="29" s="1"/>
  <c r="J49" i="29" s="1"/>
  <c r="H48" i="29"/>
  <c r="I48" i="29" s="1"/>
  <c r="J48" i="29" s="1"/>
  <c r="H31" i="29"/>
  <c r="I31" i="29" s="1"/>
  <c r="J31" i="29" s="1"/>
  <c r="H30" i="29"/>
  <c r="I30" i="29" s="1"/>
  <c r="J30" i="29" s="1"/>
  <c r="H13" i="29"/>
  <c r="I13" i="29" s="1"/>
  <c r="J13" i="29" s="1"/>
  <c r="H12" i="29"/>
  <c r="I12" i="29" s="1"/>
  <c r="J12" i="29" s="1"/>
  <c r="H11" i="29"/>
  <c r="I11" i="29" s="1"/>
  <c r="J11" i="29" s="1"/>
  <c r="H91" i="29"/>
  <c r="I91" i="29" s="1"/>
  <c r="J91" i="29" s="1"/>
  <c r="H84" i="29"/>
  <c r="I84" i="29" s="1"/>
  <c r="J84" i="29" s="1"/>
  <c r="H73" i="29"/>
  <c r="I73" i="29" s="1"/>
  <c r="J73" i="29" s="1"/>
  <c r="H66" i="29"/>
  <c r="I66" i="29" s="1"/>
  <c r="J66" i="29" s="1"/>
  <c r="H52" i="29"/>
  <c r="I52" i="29" s="1"/>
  <c r="J52" i="29" s="1"/>
  <c r="H34" i="29"/>
  <c r="I34" i="29" s="1"/>
  <c r="J34" i="29" s="1"/>
  <c r="H16" i="29"/>
  <c r="I16" i="29" s="1"/>
  <c r="J16" i="29" s="1"/>
  <c r="AH3" i="24"/>
  <c r="X5" i="23"/>
  <c r="AH5" i="23" s="1"/>
  <c r="AI3" i="30"/>
  <c r="H26" i="29"/>
  <c r="I26" i="29" s="1"/>
  <c r="J26" i="29" s="1"/>
  <c r="H5" i="29"/>
  <c r="I5" i="29" s="1"/>
  <c r="J5" i="29" s="1"/>
  <c r="AR3" i="28"/>
  <c r="AN3" i="23"/>
  <c r="AI3" i="23"/>
  <c r="H71" i="29"/>
  <c r="I71" i="29" s="1"/>
  <c r="J71" i="29" s="1"/>
  <c r="H44" i="28"/>
  <c r="I44" i="28" s="1"/>
  <c r="J44" i="28" s="1"/>
  <c r="H17" i="28"/>
  <c r="I17" i="28" s="1"/>
  <c r="J17" i="28" s="1"/>
  <c r="Q11" i="37"/>
  <c r="Q96" i="37"/>
  <c r="Q93" i="37"/>
  <c r="Q90" i="37"/>
  <c r="Q87" i="37"/>
  <c r="Q84" i="37"/>
  <c r="Q81" i="37"/>
  <c r="Q78" i="37"/>
  <c r="Q75" i="37"/>
  <c r="Q72" i="37"/>
  <c r="Q69" i="37"/>
  <c r="Q66" i="37"/>
  <c r="Q63" i="37"/>
  <c r="Q60" i="37"/>
  <c r="Q57" i="37"/>
  <c r="Q54" i="37"/>
  <c r="Q51" i="37"/>
  <c r="Q48" i="37"/>
  <c r="Q45" i="37"/>
  <c r="Q42" i="37"/>
  <c r="Q39" i="37"/>
  <c r="Q36" i="37"/>
  <c r="Q33" i="37"/>
  <c r="Q30" i="37"/>
  <c r="Q27" i="37"/>
  <c r="Q24" i="37"/>
  <c r="Q21" i="37"/>
  <c r="Q18" i="37"/>
  <c r="Q15" i="37"/>
  <c r="Q12" i="37"/>
  <c r="Q6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28" i="37"/>
  <c r="Q25" i="37"/>
  <c r="Q22" i="37"/>
  <c r="Q19" i="37"/>
  <c r="Q16" i="37"/>
  <c r="Q13" i="37"/>
  <c r="Q8" i="37"/>
  <c r="Q7" i="37"/>
  <c r="Q9" i="37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44" i="37"/>
  <c r="Q41" i="37"/>
  <c r="Q38" i="37"/>
  <c r="Q35" i="37"/>
  <c r="Q32" i="37"/>
  <c r="Q29" i="37"/>
  <c r="Q26" i="37"/>
  <c r="Q23" i="37"/>
  <c r="Q20" i="37"/>
  <c r="Q17" i="37"/>
  <c r="Q14" i="37"/>
  <c r="Q10" i="37"/>
  <c r="Q5" i="37"/>
  <c r="Q79" i="39"/>
  <c r="Q76" i="39"/>
  <c r="Q73" i="39"/>
  <c r="Q70" i="39"/>
  <c r="Q67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39"/>
  <c r="Q77" i="39"/>
  <c r="Q74" i="39"/>
  <c r="Q71" i="39"/>
  <c r="Q68" i="39"/>
  <c r="Q65" i="39"/>
  <c r="Q62" i="39"/>
  <c r="Q59" i="39"/>
  <c r="Q56" i="39"/>
  <c r="Q53" i="39"/>
  <c r="Q50" i="39"/>
  <c r="Q47" i="39"/>
  <c r="Q44" i="39"/>
  <c r="Q11" i="39"/>
  <c r="Q78" i="39"/>
  <c r="Q75" i="39"/>
  <c r="Q72" i="39"/>
  <c r="Q69" i="39"/>
  <c r="Q66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5" i="39"/>
  <c r="Q41" i="39"/>
  <c r="Q38" i="39"/>
  <c r="Q35" i="39"/>
  <c r="Q32" i="39"/>
  <c r="Q29" i="39"/>
  <c r="Q26" i="39"/>
  <c r="Q23" i="39"/>
  <c r="Q20" i="39"/>
  <c r="Q17" i="39"/>
  <c r="Q10" i="39"/>
  <c r="Q14" i="39"/>
  <c r="Q88" i="46"/>
  <c r="Q85" i="46"/>
  <c r="Q82" i="46"/>
  <c r="Q79" i="46"/>
  <c r="Q76" i="46"/>
  <c r="Q73" i="46"/>
  <c r="Q70" i="46"/>
  <c r="Q67" i="46"/>
  <c r="Q64" i="46"/>
  <c r="Q61" i="46"/>
  <c r="Q58" i="46"/>
  <c r="Q55" i="46"/>
  <c r="Q52" i="46"/>
  <c r="Q49" i="46"/>
  <c r="Q46" i="46"/>
  <c r="Q43" i="46"/>
  <c r="Q40" i="46"/>
  <c r="Q37" i="46"/>
  <c r="Q34" i="46"/>
  <c r="Q31" i="46"/>
  <c r="Q28" i="46"/>
  <c r="Q25" i="46"/>
  <c r="Q22" i="46"/>
  <c r="Q19" i="46"/>
  <c r="Q16" i="46"/>
  <c r="Q13" i="46"/>
  <c r="Q8" i="46"/>
  <c r="Q7" i="46"/>
  <c r="Q9" i="46"/>
  <c r="Q89" i="46"/>
  <c r="Q86" i="46"/>
  <c r="Q83" i="46"/>
  <c r="Q80" i="46"/>
  <c r="Q77" i="46"/>
  <c r="Q74" i="46"/>
  <c r="Q71" i="46"/>
  <c r="Q68" i="46"/>
  <c r="Q65" i="46"/>
  <c r="Q62" i="46"/>
  <c r="Q59" i="46"/>
  <c r="Q56" i="46"/>
  <c r="Q53" i="46"/>
  <c r="Q50" i="46"/>
  <c r="Q47" i="46"/>
  <c r="Q44" i="46"/>
  <c r="Q41" i="46"/>
  <c r="Q38" i="46"/>
  <c r="Q35" i="46"/>
  <c r="Q32" i="46"/>
  <c r="Q29" i="46"/>
  <c r="Q26" i="46"/>
  <c r="Q23" i="46"/>
  <c r="Q20" i="46"/>
  <c r="Q17" i="46"/>
  <c r="Q14" i="46"/>
  <c r="Q10" i="46"/>
  <c r="Q11" i="46"/>
  <c r="Q5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4" i="46"/>
  <c r="Q21" i="46"/>
  <c r="Q18" i="46"/>
  <c r="Q15" i="46"/>
  <c r="Q12" i="46"/>
  <c r="Q6" i="46"/>
  <c r="Q78" i="75"/>
  <c r="Q75" i="75"/>
  <c r="Q72" i="75"/>
  <c r="Q69" i="75"/>
  <c r="Q66" i="75"/>
  <c r="Q63" i="75"/>
  <c r="Q60" i="75"/>
  <c r="Q57" i="75"/>
  <c r="Q79" i="75"/>
  <c r="Q76" i="75"/>
  <c r="Q73" i="75"/>
  <c r="Q70" i="75"/>
  <c r="Q67" i="75"/>
  <c r="Q64" i="75"/>
  <c r="Q61" i="75"/>
  <c r="Q58" i="75"/>
  <c r="Q77" i="75"/>
  <c r="Q68" i="75"/>
  <c r="Q59" i="75"/>
  <c r="Q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71" i="75"/>
  <c r="Q62" i="75"/>
  <c r="Q11" i="75"/>
  <c r="Q5" i="75"/>
  <c r="Q55" i="75"/>
  <c r="Q52" i="75"/>
  <c r="Q49" i="75"/>
  <c r="Q46" i="75"/>
  <c r="Q43" i="75"/>
  <c r="Q40" i="75"/>
  <c r="Q37" i="75"/>
  <c r="Q34" i="75"/>
  <c r="Q31" i="75"/>
  <c r="Q28" i="75"/>
  <c r="Q25" i="75"/>
  <c r="Q22" i="75"/>
  <c r="Q19" i="75"/>
  <c r="Q16" i="75"/>
  <c r="Q13" i="75"/>
  <c r="Q8" i="75"/>
  <c r="Q7" i="75"/>
  <c r="Q51" i="75"/>
  <c r="Q36" i="75"/>
  <c r="Q21" i="75"/>
  <c r="Q6" i="75"/>
  <c r="Q42" i="75"/>
  <c r="Q27" i="75"/>
  <c r="Q65" i="75"/>
  <c r="Q48" i="75"/>
  <c r="Q33" i="75"/>
  <c r="Q12" i="75"/>
  <c r="Q39" i="75"/>
  <c r="Q18" i="75"/>
  <c r="Q30" i="75"/>
  <c r="Q15" i="75"/>
  <c r="Q74" i="75"/>
  <c r="Q54" i="75"/>
  <c r="Q24" i="75"/>
  <c r="Q45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37" i="83"/>
  <c r="Q34" i="83"/>
  <c r="Q31" i="83"/>
  <c r="Q28" i="83"/>
  <c r="Q25" i="83"/>
  <c r="Q22" i="83"/>
  <c r="Q19" i="83"/>
  <c r="Q16" i="83"/>
  <c r="Q13" i="83"/>
  <c r="Q8" i="83"/>
  <c r="Q7" i="83"/>
  <c r="Q9" i="83"/>
  <c r="Q78" i="83"/>
  <c r="Q75" i="83"/>
  <c r="Q72" i="83"/>
  <c r="Q69" i="83"/>
  <c r="Q66" i="83"/>
  <c r="Q63" i="83"/>
  <c r="Q60" i="83"/>
  <c r="Q57" i="83"/>
  <c r="Q54" i="83"/>
  <c r="Q51" i="83"/>
  <c r="Q48" i="83"/>
  <c r="Q45" i="83"/>
  <c r="Q42" i="83"/>
  <c r="Q39" i="83"/>
  <c r="Q36" i="83"/>
  <c r="Q33" i="83"/>
  <c r="Q30" i="83"/>
  <c r="Q27" i="83"/>
  <c r="Q24" i="83"/>
  <c r="Q21" i="83"/>
  <c r="Q18" i="83"/>
  <c r="Q15" i="83"/>
  <c r="Q12" i="83"/>
  <c r="Q6" i="83"/>
  <c r="Q5" i="83"/>
  <c r="Q77" i="83"/>
  <c r="Q74" i="83"/>
  <c r="Q71" i="83"/>
  <c r="Q68" i="83"/>
  <c r="Q65" i="83"/>
  <c r="Q62" i="83"/>
  <c r="Q59" i="83"/>
  <c r="Q56" i="83"/>
  <c r="Q53" i="83"/>
  <c r="Q50" i="83"/>
  <c r="Q47" i="83"/>
  <c r="Q44" i="83"/>
  <c r="Q41" i="83"/>
  <c r="Q38" i="83"/>
  <c r="Q35" i="83"/>
  <c r="Q32" i="83"/>
  <c r="Q29" i="83"/>
  <c r="Q26" i="83"/>
  <c r="Q23" i="83"/>
  <c r="Q20" i="83"/>
  <c r="Q17" i="83"/>
  <c r="Q14" i="83"/>
  <c r="Q10" i="83"/>
  <c r="Q11" i="83"/>
  <c r="Q87" i="90"/>
  <c r="Q84" i="90"/>
  <c r="Q81" i="90"/>
  <c r="Q78" i="90"/>
  <c r="Q75" i="90"/>
  <c r="Q72" i="90"/>
  <c r="Q69" i="90"/>
  <c r="Q66" i="90"/>
  <c r="Q63" i="90"/>
  <c r="Q60" i="90"/>
  <c r="Q57" i="90"/>
  <c r="Q54" i="90"/>
  <c r="Q51" i="90"/>
  <c r="Q48" i="90"/>
  <c r="Q45" i="90"/>
  <c r="Q42" i="90"/>
  <c r="Q39" i="90"/>
  <c r="Q36" i="90"/>
  <c r="Q33" i="90"/>
  <c r="Q30" i="90"/>
  <c r="Q88" i="90"/>
  <c r="Q85" i="90"/>
  <c r="Q82" i="90"/>
  <c r="Q79" i="90"/>
  <c r="Q76" i="90"/>
  <c r="Q73" i="90"/>
  <c r="Q70" i="90"/>
  <c r="Q67" i="90"/>
  <c r="Q64" i="90"/>
  <c r="Q61" i="90"/>
  <c r="Q58" i="90"/>
  <c r="Q89" i="90"/>
  <c r="Q86" i="90"/>
  <c r="Q83" i="90"/>
  <c r="Q80" i="90"/>
  <c r="Q77" i="90"/>
  <c r="Q74" i="90"/>
  <c r="Q71" i="90"/>
  <c r="Q68" i="90"/>
  <c r="Q65" i="90"/>
  <c r="Q62" i="90"/>
  <c r="Q55" i="90"/>
  <c r="Q52" i="90"/>
  <c r="Q49" i="90"/>
  <c r="Q46" i="90"/>
  <c r="Q43" i="90"/>
  <c r="Q27" i="90"/>
  <c r="Q24" i="90"/>
  <c r="Q21" i="90"/>
  <c r="Q18" i="90"/>
  <c r="Q15" i="90"/>
  <c r="Q12" i="90"/>
  <c r="Q6" i="90"/>
  <c r="Q56" i="90"/>
  <c r="Q34" i="90"/>
  <c r="Q29" i="90"/>
  <c r="Q53" i="90"/>
  <c r="Q50" i="90"/>
  <c r="Q47" i="90"/>
  <c r="Q44" i="90"/>
  <c r="Q28" i="90"/>
  <c r="Q25" i="90"/>
  <c r="Q22" i="90"/>
  <c r="Q19" i="90"/>
  <c r="Q16" i="90"/>
  <c r="Q13" i="90"/>
  <c r="Q8" i="90"/>
  <c r="Q7" i="90"/>
  <c r="Q59" i="90"/>
  <c r="Q41" i="90"/>
  <c r="Q37" i="90"/>
  <c r="Q32" i="90"/>
  <c r="Q11" i="90"/>
  <c r="Q5" i="90"/>
  <c r="Q26" i="90"/>
  <c r="Q17" i="90"/>
  <c r="Q10" i="90"/>
  <c r="Q38" i="90"/>
  <c r="Q31" i="90"/>
  <c r="Q20" i="90"/>
  <c r="Q9" i="90"/>
  <c r="Q14" i="90"/>
  <c r="Q40" i="90"/>
  <c r="Q23" i="90"/>
  <c r="Q35" i="90"/>
  <c r="Q69" i="96"/>
  <c r="Q66" i="96"/>
  <c r="Q63" i="96"/>
  <c r="Q60" i="96"/>
  <c r="Q57" i="96"/>
  <c r="Q67" i="96"/>
  <c r="Q64" i="96"/>
  <c r="Q61" i="96"/>
  <c r="Q58" i="96"/>
  <c r="Q56" i="96"/>
  <c r="Q53" i="96"/>
  <c r="Q50" i="96"/>
  <c r="Q47" i="96"/>
  <c r="Q44" i="96"/>
  <c r="Q68" i="96"/>
  <c r="Q65" i="96"/>
  <c r="Q62" i="96"/>
  <c r="Q59" i="96"/>
  <c r="Q54" i="96"/>
  <c r="Q45" i="96"/>
  <c r="Q43" i="96"/>
  <c r="Q42" i="96"/>
  <c r="Q39" i="96"/>
  <c r="Q36" i="96"/>
  <c r="Q33" i="96"/>
  <c r="Q30" i="96"/>
  <c r="Q55" i="96"/>
  <c r="Q48" i="96"/>
  <c r="Q46" i="96"/>
  <c r="Q51" i="96"/>
  <c r="Q40" i="96"/>
  <c r="Q52" i="96"/>
  <c r="Q49" i="96"/>
  <c r="Q41" i="96"/>
  <c r="Q38" i="96"/>
  <c r="Q34" i="96"/>
  <c r="Q32" i="96"/>
  <c r="Q28" i="96"/>
  <c r="Q25" i="96"/>
  <c r="Q22" i="96"/>
  <c r="Q19" i="96"/>
  <c r="Q16" i="96"/>
  <c r="Q29" i="96"/>
  <c r="Q37" i="96"/>
  <c r="Q35" i="96"/>
  <c r="Q26" i="96"/>
  <c r="Q23" i="96"/>
  <c r="Q11" i="96"/>
  <c r="Q5" i="96"/>
  <c r="Q31" i="96"/>
  <c r="Q21" i="96"/>
  <c r="Q17" i="96"/>
  <c r="Q12" i="96"/>
  <c r="Q6" i="96"/>
  <c r="Q27" i="96"/>
  <c r="Q20" i="96"/>
  <c r="Q15" i="96"/>
  <c r="Q10" i="96"/>
  <c r="Q24" i="96"/>
  <c r="Q18" i="96"/>
  <c r="Q14" i="96"/>
  <c r="Q9" i="96"/>
  <c r="Q8" i="96"/>
  <c r="Q13" i="96"/>
  <c r="Q7" i="96"/>
  <c r="H77" i="30"/>
  <c r="I77" i="30" s="1"/>
  <c r="J77" i="30" s="1"/>
  <c r="H50" i="30"/>
  <c r="I50" i="30" s="1"/>
  <c r="J50" i="30" s="1"/>
  <c r="H27" i="28"/>
  <c r="I27" i="28" s="1"/>
  <c r="J27" i="28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7" i="32"/>
  <c r="I37" i="32" s="1"/>
  <c r="J37" i="32" s="1"/>
  <c r="H34" i="32"/>
  <c r="I34" i="32" s="1"/>
  <c r="J34" i="32" s="1"/>
  <c r="H31" i="32"/>
  <c r="I31" i="32" s="1"/>
  <c r="J31" i="32" s="1"/>
  <c r="H28" i="32"/>
  <c r="I28" i="32" s="1"/>
  <c r="J28" i="32" s="1"/>
  <c r="H25" i="32"/>
  <c r="I25" i="32" s="1"/>
  <c r="J25" i="32" s="1"/>
  <c r="H22" i="32"/>
  <c r="I22" i="32" s="1"/>
  <c r="J22" i="32" s="1"/>
  <c r="H19" i="32"/>
  <c r="I19" i="32" s="1"/>
  <c r="J19" i="32" s="1"/>
  <c r="H16" i="32"/>
  <c r="I16" i="32" s="1"/>
  <c r="J16" i="32" s="1"/>
  <c r="H13" i="32"/>
  <c r="I13" i="32" s="1"/>
  <c r="J13" i="32" s="1"/>
  <c r="H8" i="32"/>
  <c r="I8" i="32" s="1"/>
  <c r="J8" i="32" s="1"/>
  <c r="H7" i="32"/>
  <c r="I7" i="32" s="1"/>
  <c r="J7" i="32" s="1"/>
  <c r="H11" i="32"/>
  <c r="I11" i="32" s="1"/>
  <c r="J11" i="32" s="1"/>
  <c r="H5" i="32"/>
  <c r="I5" i="32" s="1"/>
  <c r="J5" i="32" s="1"/>
  <c r="H56" i="32"/>
  <c r="I56" i="32" s="1"/>
  <c r="J56" i="32" s="1"/>
  <c r="H38" i="32"/>
  <c r="I38" i="32" s="1"/>
  <c r="J38" i="32" s="1"/>
  <c r="H20" i="32"/>
  <c r="I20" i="32" s="1"/>
  <c r="J20" i="32" s="1"/>
  <c r="H10" i="32"/>
  <c r="I10" i="32" s="1"/>
  <c r="J10" i="32" s="1"/>
  <c r="H59" i="32"/>
  <c r="I59" i="32" s="1"/>
  <c r="J59" i="32" s="1"/>
  <c r="H41" i="32"/>
  <c r="I41" i="32" s="1"/>
  <c r="J41" i="32" s="1"/>
  <c r="H23" i="32"/>
  <c r="I23" i="32" s="1"/>
  <c r="J23" i="32" s="1"/>
  <c r="H62" i="32"/>
  <c r="I62" i="32" s="1"/>
  <c r="J62" i="32" s="1"/>
  <c r="H44" i="32"/>
  <c r="I44" i="32" s="1"/>
  <c r="J44" i="32" s="1"/>
  <c r="H26" i="32"/>
  <c r="I26" i="32" s="1"/>
  <c r="J26" i="32" s="1"/>
  <c r="H4" i="32"/>
  <c r="I4" i="32" s="1"/>
  <c r="J4" i="32" s="1"/>
  <c r="K4" i="32" s="1"/>
  <c r="H65" i="32"/>
  <c r="I65" i="32" s="1"/>
  <c r="J65" i="32" s="1"/>
  <c r="H47" i="32"/>
  <c r="I47" i="32" s="1"/>
  <c r="J47" i="32" s="1"/>
  <c r="H29" i="32"/>
  <c r="I29" i="32" s="1"/>
  <c r="J29" i="32" s="1"/>
  <c r="H68" i="32"/>
  <c r="I68" i="32" s="1"/>
  <c r="J68" i="32" s="1"/>
  <c r="H50" i="32"/>
  <c r="I50" i="32" s="1"/>
  <c r="J50" i="32" s="1"/>
  <c r="H32" i="32"/>
  <c r="I32" i="32" s="1"/>
  <c r="J32" i="32" s="1"/>
  <c r="H14" i="32"/>
  <c r="I14" i="32" s="1"/>
  <c r="J14" i="32" s="1"/>
  <c r="H53" i="32"/>
  <c r="I53" i="32" s="1"/>
  <c r="J53" i="32" s="1"/>
  <c r="H35" i="32"/>
  <c r="I35" i="32" s="1"/>
  <c r="J35" i="32" s="1"/>
  <c r="H17" i="32"/>
  <c r="I17" i="32" s="1"/>
  <c r="J17" i="32" s="1"/>
  <c r="H78" i="39"/>
  <c r="I78" i="39" s="1"/>
  <c r="J78" i="39" s="1"/>
  <c r="H75" i="39"/>
  <c r="I75" i="39" s="1"/>
  <c r="J75" i="39" s="1"/>
  <c r="H72" i="39"/>
  <c r="I72" i="39" s="1"/>
  <c r="J72" i="39" s="1"/>
  <c r="H69" i="39"/>
  <c r="I69" i="39" s="1"/>
  <c r="J69" i="39" s="1"/>
  <c r="H66" i="39"/>
  <c r="I66" i="39" s="1"/>
  <c r="J66" i="39" s="1"/>
  <c r="H63" i="39"/>
  <c r="I63" i="39" s="1"/>
  <c r="J63" i="39" s="1"/>
  <c r="H60" i="39"/>
  <c r="I60" i="39" s="1"/>
  <c r="J60" i="39" s="1"/>
  <c r="H57" i="39"/>
  <c r="I57" i="39" s="1"/>
  <c r="J57" i="39" s="1"/>
  <c r="H54" i="39"/>
  <c r="I54" i="39" s="1"/>
  <c r="J54" i="39" s="1"/>
  <c r="H51" i="39"/>
  <c r="I51" i="39" s="1"/>
  <c r="J51" i="39" s="1"/>
  <c r="H48" i="39"/>
  <c r="I48" i="39" s="1"/>
  <c r="J48" i="39" s="1"/>
  <c r="H45" i="39"/>
  <c r="I45" i="39" s="1"/>
  <c r="J45" i="39" s="1"/>
  <c r="H79" i="39"/>
  <c r="I79" i="39" s="1"/>
  <c r="J79" i="39" s="1"/>
  <c r="H76" i="39"/>
  <c r="I76" i="39" s="1"/>
  <c r="J76" i="39" s="1"/>
  <c r="H73" i="39"/>
  <c r="I73" i="39" s="1"/>
  <c r="J73" i="39" s="1"/>
  <c r="H70" i="39"/>
  <c r="I70" i="39" s="1"/>
  <c r="J70" i="39" s="1"/>
  <c r="H67" i="39"/>
  <c r="I67" i="39" s="1"/>
  <c r="J67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42" i="39"/>
  <c r="I42" i="39" s="1"/>
  <c r="J42" i="39" s="1"/>
  <c r="H39" i="39"/>
  <c r="I39" i="39" s="1"/>
  <c r="J39" i="39" s="1"/>
  <c r="H36" i="39"/>
  <c r="I36" i="39" s="1"/>
  <c r="J36" i="39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18" i="39"/>
  <c r="I18" i="39" s="1"/>
  <c r="J18" i="39" s="1"/>
  <c r="H15" i="39"/>
  <c r="I15" i="39" s="1"/>
  <c r="J15" i="39" s="1"/>
  <c r="H12" i="39"/>
  <c r="I12" i="39" s="1"/>
  <c r="J12" i="39" s="1"/>
  <c r="H7" i="39"/>
  <c r="I7" i="39" s="1"/>
  <c r="J7" i="39" s="1"/>
  <c r="H4" i="39"/>
  <c r="I4" i="39" s="1"/>
  <c r="J4" i="39" s="1"/>
  <c r="K4" i="39" s="1"/>
  <c r="H8" i="39"/>
  <c r="I8" i="39" s="1"/>
  <c r="J8" i="39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68" i="48"/>
  <c r="I68" i="48" s="1"/>
  <c r="J68" i="48" s="1"/>
  <c r="H65" i="48"/>
  <c r="I65" i="48" s="1"/>
  <c r="J65" i="48" s="1"/>
  <c r="H62" i="48"/>
  <c r="I62" i="48" s="1"/>
  <c r="J62" i="48" s="1"/>
  <c r="H59" i="48"/>
  <c r="I59" i="48" s="1"/>
  <c r="J59" i="48" s="1"/>
  <c r="H56" i="48"/>
  <c r="I56" i="48" s="1"/>
  <c r="J56" i="48" s="1"/>
  <c r="H53" i="48"/>
  <c r="I53" i="48" s="1"/>
  <c r="J53" i="48" s="1"/>
  <c r="H50" i="48"/>
  <c r="I50" i="48" s="1"/>
  <c r="J50" i="48" s="1"/>
  <c r="H47" i="48"/>
  <c r="I47" i="48" s="1"/>
  <c r="J47" i="48" s="1"/>
  <c r="H44" i="48"/>
  <c r="I44" i="48" s="1"/>
  <c r="J44" i="48" s="1"/>
  <c r="H41" i="48"/>
  <c r="I41" i="48" s="1"/>
  <c r="J41" i="48" s="1"/>
  <c r="H38" i="48"/>
  <c r="I38" i="48" s="1"/>
  <c r="J38" i="48" s="1"/>
  <c r="H35" i="48"/>
  <c r="I35" i="48" s="1"/>
  <c r="J35" i="48" s="1"/>
  <c r="H32" i="48"/>
  <c r="I32" i="48" s="1"/>
  <c r="J32" i="48" s="1"/>
  <c r="H29" i="48"/>
  <c r="I29" i="48" s="1"/>
  <c r="J29" i="48" s="1"/>
  <c r="H26" i="48"/>
  <c r="I26" i="48" s="1"/>
  <c r="J26" i="48" s="1"/>
  <c r="H23" i="48"/>
  <c r="I23" i="48" s="1"/>
  <c r="J23" i="48" s="1"/>
  <c r="H20" i="48"/>
  <c r="I20" i="48" s="1"/>
  <c r="J20" i="48" s="1"/>
  <c r="H17" i="48"/>
  <c r="I17" i="48" s="1"/>
  <c r="J17" i="48" s="1"/>
  <c r="H14" i="48"/>
  <c r="I14" i="48" s="1"/>
  <c r="J14" i="48" s="1"/>
  <c r="H10" i="48"/>
  <c r="I10" i="48" s="1"/>
  <c r="J10" i="48" s="1"/>
  <c r="H4" i="48"/>
  <c r="I4" i="48" s="1"/>
  <c r="J4" i="48" s="1"/>
  <c r="K4" i="48" s="1"/>
  <c r="H9" i="48"/>
  <c r="I9" i="48" s="1"/>
  <c r="J9" i="48" s="1"/>
  <c r="H13" i="48"/>
  <c r="I13" i="48" s="1"/>
  <c r="J13" i="48" s="1"/>
  <c r="H12" i="48"/>
  <c r="I12" i="48" s="1"/>
  <c r="J12" i="48" s="1"/>
  <c r="H7" i="48"/>
  <c r="I7" i="48" s="1"/>
  <c r="J7" i="48" s="1"/>
  <c r="H15" i="48"/>
  <c r="I15" i="48" s="1"/>
  <c r="J15" i="48" s="1"/>
  <c r="H6" i="48"/>
  <c r="I6" i="48" s="1"/>
  <c r="J6" i="48" s="1"/>
  <c r="H98" i="77"/>
  <c r="I98" i="77" s="1"/>
  <c r="J98" i="77" s="1"/>
  <c r="H96" i="77"/>
  <c r="I96" i="77" s="1"/>
  <c r="J96" i="77" s="1"/>
  <c r="H95" i="77"/>
  <c r="I95" i="77" s="1"/>
  <c r="J95" i="77" s="1"/>
  <c r="H97" i="77"/>
  <c r="I97" i="77" s="1"/>
  <c r="J97" i="77" s="1"/>
  <c r="H9" i="77"/>
  <c r="I9" i="77" s="1"/>
  <c r="J9" i="77" s="1"/>
  <c r="H94" i="77"/>
  <c r="I94" i="77" s="1"/>
  <c r="J94" i="77" s="1"/>
  <c r="H85" i="77"/>
  <c r="I85" i="77" s="1"/>
  <c r="J85" i="77" s="1"/>
  <c r="H76" i="77"/>
  <c r="I76" i="77" s="1"/>
  <c r="J76" i="77" s="1"/>
  <c r="H67" i="77"/>
  <c r="I67" i="77" s="1"/>
  <c r="J67" i="77" s="1"/>
  <c r="H58" i="77"/>
  <c r="I58" i="77" s="1"/>
  <c r="J58" i="77" s="1"/>
  <c r="H46" i="77"/>
  <c r="I46" i="77" s="1"/>
  <c r="J46" i="77" s="1"/>
  <c r="H28" i="77"/>
  <c r="I28" i="77" s="1"/>
  <c r="J28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9" i="77"/>
  <c r="I79" i="77" s="1"/>
  <c r="J79" i="77" s="1"/>
  <c r="H70" i="77"/>
  <c r="I70" i="77" s="1"/>
  <c r="J70" i="77" s="1"/>
  <c r="H61" i="77"/>
  <c r="I61" i="77" s="1"/>
  <c r="J61" i="77" s="1"/>
  <c r="H40" i="77"/>
  <c r="I40" i="77" s="1"/>
  <c r="J40" i="77" s="1"/>
  <c r="H22" i="77"/>
  <c r="I22" i="77" s="1"/>
  <c r="J22" i="77" s="1"/>
  <c r="H7" i="77"/>
  <c r="I7" i="77" s="1"/>
  <c r="J7" i="77" s="1"/>
  <c r="H49" i="77"/>
  <c r="I49" i="77" s="1"/>
  <c r="J49" i="77" s="1"/>
  <c r="H31" i="77"/>
  <c r="I31" i="77" s="1"/>
  <c r="J31" i="77" s="1"/>
  <c r="H13" i="77"/>
  <c r="I13" i="77" s="1"/>
  <c r="J13" i="77" s="1"/>
  <c r="H8" i="77"/>
  <c r="I8" i="77" s="1"/>
  <c r="J8" i="77" s="1"/>
  <c r="H73" i="77"/>
  <c r="I73" i="77" s="1"/>
  <c r="J73" i="77" s="1"/>
  <c r="H52" i="77"/>
  <c r="I52" i="77" s="1"/>
  <c r="J52" i="77" s="1"/>
  <c r="H82" i="77"/>
  <c r="I82" i="77" s="1"/>
  <c r="J82" i="77" s="1"/>
  <c r="H91" i="77"/>
  <c r="I91" i="77" s="1"/>
  <c r="J91" i="77" s="1"/>
  <c r="H19" i="77"/>
  <c r="I19" i="77" s="1"/>
  <c r="J19" i="77" s="1"/>
  <c r="H64" i="77"/>
  <c r="I64" i="77" s="1"/>
  <c r="J64" i="77" s="1"/>
  <c r="H55" i="77"/>
  <c r="I55" i="77" s="1"/>
  <c r="J55" i="77" s="1"/>
  <c r="H34" i="77"/>
  <c r="I34" i="77" s="1"/>
  <c r="J34" i="77" s="1"/>
  <c r="H4" i="77"/>
  <c r="I4" i="77" s="1"/>
  <c r="J4" i="77" s="1"/>
  <c r="K4" i="77" s="1"/>
  <c r="H37" i="77"/>
  <c r="I37" i="77" s="1"/>
  <c r="J37" i="77" s="1"/>
  <c r="H16" i="77"/>
  <c r="I16" i="77" s="1"/>
  <c r="J16" i="77" s="1"/>
  <c r="H11" i="82"/>
  <c r="I11" i="82" s="1"/>
  <c r="J11" i="82" s="1"/>
  <c r="H7" i="82"/>
  <c r="I7" i="82" s="1"/>
  <c r="J7" i="82" s="1"/>
  <c r="H9" i="82"/>
  <c r="I9" i="82" s="1"/>
  <c r="J9" i="82" s="1"/>
  <c r="H5" i="82"/>
  <c r="I5" i="82" s="1"/>
  <c r="J5" i="82" s="1"/>
  <c r="K5" i="82" s="1"/>
  <c r="H84" i="86"/>
  <c r="I84" i="86" s="1"/>
  <c r="J84" i="86" s="1"/>
  <c r="H75" i="86"/>
  <c r="I75" i="86" s="1"/>
  <c r="J75" i="86" s="1"/>
  <c r="H68" i="86"/>
  <c r="I68" i="86" s="1"/>
  <c r="J68" i="86" s="1"/>
  <c r="H65" i="86"/>
  <c r="I65" i="86" s="1"/>
  <c r="J65" i="86" s="1"/>
  <c r="H62" i="86"/>
  <c r="I62" i="86" s="1"/>
  <c r="J62" i="86" s="1"/>
  <c r="H59" i="86"/>
  <c r="I59" i="86" s="1"/>
  <c r="J59" i="86" s="1"/>
  <c r="H56" i="86"/>
  <c r="I56" i="86" s="1"/>
  <c r="J56" i="86" s="1"/>
  <c r="H53" i="86"/>
  <c r="I53" i="86" s="1"/>
  <c r="J53" i="86" s="1"/>
  <c r="H50" i="86"/>
  <c r="I50" i="86" s="1"/>
  <c r="J50" i="86" s="1"/>
  <c r="H47" i="86"/>
  <c r="I47" i="86" s="1"/>
  <c r="J47" i="86" s="1"/>
  <c r="H44" i="86"/>
  <c r="I44" i="86" s="1"/>
  <c r="J44" i="86" s="1"/>
  <c r="H41" i="86"/>
  <c r="I41" i="86" s="1"/>
  <c r="J41" i="86" s="1"/>
  <c r="H87" i="86"/>
  <c r="I87" i="86" s="1"/>
  <c r="J87" i="86" s="1"/>
  <c r="H70" i="86"/>
  <c r="I70" i="86" s="1"/>
  <c r="J70" i="86" s="1"/>
  <c r="H61" i="86"/>
  <c r="I61" i="86" s="1"/>
  <c r="J61" i="86" s="1"/>
  <c r="H52" i="86"/>
  <c r="I52" i="86" s="1"/>
  <c r="J52" i="86" s="1"/>
  <c r="H43" i="86"/>
  <c r="I43" i="86" s="1"/>
  <c r="J43" i="86" s="1"/>
  <c r="H8" i="86"/>
  <c r="I8" i="86" s="1"/>
  <c r="J8" i="86" s="1"/>
  <c r="H77" i="86"/>
  <c r="I77" i="86" s="1"/>
  <c r="J77" i="86" s="1"/>
  <c r="H7" i="86"/>
  <c r="I7" i="86" s="1"/>
  <c r="J7" i="86" s="1"/>
  <c r="H78" i="86"/>
  <c r="I78" i="86" s="1"/>
  <c r="J78" i="86" s="1"/>
  <c r="H67" i="86"/>
  <c r="I67" i="86" s="1"/>
  <c r="J67" i="86" s="1"/>
  <c r="H58" i="86"/>
  <c r="I58" i="86" s="1"/>
  <c r="J58" i="86" s="1"/>
  <c r="H49" i="86"/>
  <c r="I49" i="86" s="1"/>
  <c r="J49" i="86" s="1"/>
  <c r="H40" i="86"/>
  <c r="I40" i="86" s="1"/>
  <c r="J40" i="86" s="1"/>
  <c r="H38" i="86"/>
  <c r="I38" i="86" s="1"/>
  <c r="J38" i="86" s="1"/>
  <c r="H35" i="86"/>
  <c r="I35" i="86" s="1"/>
  <c r="J35" i="86" s="1"/>
  <c r="H32" i="86"/>
  <c r="I32" i="86" s="1"/>
  <c r="J32" i="86" s="1"/>
  <c r="H29" i="86"/>
  <c r="I29" i="86" s="1"/>
  <c r="J29" i="86" s="1"/>
  <c r="H26" i="86"/>
  <c r="I26" i="86" s="1"/>
  <c r="J26" i="86" s="1"/>
  <c r="H23" i="86"/>
  <c r="I23" i="86" s="1"/>
  <c r="J23" i="86" s="1"/>
  <c r="H20" i="86"/>
  <c r="I20" i="86" s="1"/>
  <c r="J20" i="86" s="1"/>
  <c r="H17" i="86"/>
  <c r="I17" i="86" s="1"/>
  <c r="J17" i="86" s="1"/>
  <c r="H14" i="86"/>
  <c r="I14" i="86" s="1"/>
  <c r="J14" i="86" s="1"/>
  <c r="H64" i="86"/>
  <c r="I64" i="86" s="1"/>
  <c r="J64" i="86" s="1"/>
  <c r="H55" i="86"/>
  <c r="I55" i="86" s="1"/>
  <c r="J55" i="86" s="1"/>
  <c r="H46" i="86"/>
  <c r="I46" i="86" s="1"/>
  <c r="J46" i="86" s="1"/>
  <c r="H10" i="86"/>
  <c r="I10" i="86" s="1"/>
  <c r="J10" i="86" s="1"/>
  <c r="H31" i="86"/>
  <c r="I31" i="86" s="1"/>
  <c r="J31" i="86" s="1"/>
  <c r="H22" i="86"/>
  <c r="I22" i="86" s="1"/>
  <c r="J22" i="86" s="1"/>
  <c r="H13" i="86"/>
  <c r="I13" i="86" s="1"/>
  <c r="J13" i="86" s="1"/>
  <c r="H37" i="86"/>
  <c r="I37" i="86" s="1"/>
  <c r="J37" i="86" s="1"/>
  <c r="H28" i="86"/>
  <c r="I28" i="86" s="1"/>
  <c r="J28" i="86" s="1"/>
  <c r="H19" i="86"/>
  <c r="I19" i="86" s="1"/>
  <c r="J19" i="86" s="1"/>
  <c r="H34" i="86"/>
  <c r="I34" i="86" s="1"/>
  <c r="J34" i="86" s="1"/>
  <c r="H16" i="86"/>
  <c r="I16" i="86" s="1"/>
  <c r="J16" i="86" s="1"/>
  <c r="H25" i="86"/>
  <c r="I25" i="86" s="1"/>
  <c r="J25" i="86" s="1"/>
  <c r="H89" i="94"/>
  <c r="I89" i="94" s="1"/>
  <c r="J89" i="94" s="1"/>
  <c r="H86" i="94"/>
  <c r="I86" i="94" s="1"/>
  <c r="J86" i="94" s="1"/>
  <c r="H83" i="94"/>
  <c r="I83" i="94" s="1"/>
  <c r="J83" i="94" s="1"/>
  <c r="H74" i="94"/>
  <c r="I74" i="94" s="1"/>
  <c r="J74" i="94" s="1"/>
  <c r="H64" i="94"/>
  <c r="I64" i="94" s="1"/>
  <c r="J64" i="94" s="1"/>
  <c r="H61" i="94"/>
  <c r="I61" i="94" s="1"/>
  <c r="J61" i="94" s="1"/>
  <c r="H58" i="94"/>
  <c r="I58" i="94" s="1"/>
  <c r="J58" i="94" s="1"/>
  <c r="H77" i="94"/>
  <c r="I77" i="94" s="1"/>
  <c r="J77" i="94" s="1"/>
  <c r="H49" i="94"/>
  <c r="I49" i="94" s="1"/>
  <c r="J49" i="94" s="1"/>
  <c r="H40" i="94"/>
  <c r="I40" i="94" s="1"/>
  <c r="J40" i="94" s="1"/>
  <c r="H78" i="94"/>
  <c r="I78" i="94" s="1"/>
  <c r="J78" i="94" s="1"/>
  <c r="H80" i="94"/>
  <c r="I80" i="94" s="1"/>
  <c r="J80" i="94" s="1"/>
  <c r="H52" i="94"/>
  <c r="I52" i="94" s="1"/>
  <c r="J52" i="94" s="1"/>
  <c r="H43" i="94"/>
  <c r="I43" i="94" s="1"/>
  <c r="J43" i="94" s="1"/>
  <c r="H60" i="94"/>
  <c r="I60" i="94" s="1"/>
  <c r="J60" i="94" s="1"/>
  <c r="H57" i="94"/>
  <c r="I57" i="94" s="1"/>
  <c r="J57" i="94" s="1"/>
  <c r="H55" i="94"/>
  <c r="I55" i="94" s="1"/>
  <c r="J55" i="94" s="1"/>
  <c r="H54" i="94"/>
  <c r="I54" i="94" s="1"/>
  <c r="J54" i="94" s="1"/>
  <c r="H46" i="94"/>
  <c r="I46" i="94" s="1"/>
  <c r="J46" i="94" s="1"/>
  <c r="H45" i="94"/>
  <c r="I45" i="94" s="1"/>
  <c r="J45" i="94" s="1"/>
  <c r="H37" i="94"/>
  <c r="I37" i="94" s="1"/>
  <c r="J37" i="94" s="1"/>
  <c r="H36" i="94"/>
  <c r="I36" i="94" s="1"/>
  <c r="J36" i="94" s="1"/>
  <c r="H32" i="94"/>
  <c r="I32" i="94" s="1"/>
  <c r="J32" i="94" s="1"/>
  <c r="H29" i="94"/>
  <c r="I29" i="94" s="1"/>
  <c r="J29" i="94" s="1"/>
  <c r="H23" i="94"/>
  <c r="I23" i="94" s="1"/>
  <c r="J23" i="94" s="1"/>
  <c r="H14" i="94"/>
  <c r="I14" i="94" s="1"/>
  <c r="J14" i="94" s="1"/>
  <c r="H69" i="94"/>
  <c r="I69" i="94" s="1"/>
  <c r="J69" i="94" s="1"/>
  <c r="H20" i="94"/>
  <c r="I20" i="94" s="1"/>
  <c r="J20" i="94" s="1"/>
  <c r="H26" i="94"/>
  <c r="I26" i="94" s="1"/>
  <c r="J26" i="94" s="1"/>
  <c r="H17" i="94"/>
  <c r="I17" i="94" s="1"/>
  <c r="J17" i="94" s="1"/>
  <c r="H10" i="94"/>
  <c r="I10" i="94" s="1"/>
  <c r="J10" i="94" s="1"/>
  <c r="H9" i="94"/>
  <c r="I9" i="94" s="1"/>
  <c r="J9" i="94" s="1"/>
  <c r="H4" i="94"/>
  <c r="I4" i="94" s="1"/>
  <c r="J4" i="94" s="1"/>
  <c r="K4" i="94" s="1"/>
  <c r="H42" i="32"/>
  <c r="I42" i="32" s="1"/>
  <c r="J42" i="32" s="1"/>
  <c r="H59" i="29"/>
  <c r="I59" i="29" s="1"/>
  <c r="J59" i="29" s="1"/>
  <c r="H35" i="29"/>
  <c r="I35" i="29" s="1"/>
  <c r="J35" i="29" s="1"/>
  <c r="I21" i="24"/>
  <c r="J21" i="24" s="1"/>
  <c r="I10" i="23"/>
  <c r="J10" i="23" s="1"/>
  <c r="AI3" i="22"/>
  <c r="I19" i="19"/>
  <c r="J19" i="19" s="1"/>
  <c r="AH4" i="11"/>
  <c r="Z4" i="11"/>
  <c r="H9" i="10"/>
  <c r="I9" i="10" s="1"/>
  <c r="J9" i="10" s="1"/>
  <c r="H4" i="10"/>
  <c r="I4" i="10" s="1"/>
  <c r="J4" i="10" s="1"/>
  <c r="K4" i="10" s="1"/>
  <c r="H8" i="10"/>
  <c r="I8" i="10" s="1"/>
  <c r="J8" i="10" s="1"/>
  <c r="W5" i="21"/>
  <c r="AG4" i="21"/>
  <c r="AF4" i="21"/>
  <c r="AE4" i="21"/>
  <c r="AH4" i="1"/>
  <c r="AQ4" i="1" s="1"/>
  <c r="Z4" i="1"/>
  <c r="H38" i="28"/>
  <c r="I38" i="28" s="1"/>
  <c r="J38" i="28" s="1"/>
  <c r="AH4" i="12"/>
  <c r="AH3" i="8"/>
  <c r="H11" i="3"/>
  <c r="H5" i="3"/>
  <c r="H10" i="3"/>
  <c r="H9" i="3"/>
  <c r="H4" i="3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H10" i="22"/>
  <c r="I10" i="22" s="1"/>
  <c r="J10" i="22" s="1"/>
  <c r="H9" i="22"/>
  <c r="I9" i="22" s="1"/>
  <c r="J9" i="22" s="1"/>
  <c r="H20" i="51"/>
  <c r="H12" i="51"/>
  <c r="H7" i="51"/>
  <c r="H6" i="51"/>
  <c r="H19" i="51"/>
  <c r="H14" i="51"/>
  <c r="H13" i="51"/>
  <c r="H11" i="51"/>
  <c r="H5" i="51"/>
  <c r="H23" i="57"/>
  <c r="I23" i="57" s="1"/>
  <c r="J23" i="57" s="1"/>
  <c r="H20" i="57"/>
  <c r="I20" i="57" s="1"/>
  <c r="J20" i="57" s="1"/>
  <c r="H17" i="57"/>
  <c r="I17" i="57" s="1"/>
  <c r="J17" i="57" s="1"/>
  <c r="H14" i="57"/>
  <c r="I14" i="57" s="1"/>
  <c r="J14" i="57" s="1"/>
  <c r="H8" i="57"/>
  <c r="I8" i="57" s="1"/>
  <c r="J8" i="57" s="1"/>
  <c r="H6" i="57"/>
  <c r="I6" i="57" s="1"/>
  <c r="J6" i="57" s="1"/>
  <c r="H21" i="57"/>
  <c r="I21" i="57" s="1"/>
  <c r="J21" i="57" s="1"/>
  <c r="H18" i="57"/>
  <c r="I18" i="57" s="1"/>
  <c r="J18" i="57" s="1"/>
  <c r="H15" i="57"/>
  <c r="I15" i="57" s="1"/>
  <c r="J15" i="57" s="1"/>
  <c r="H12" i="57"/>
  <c r="I12" i="57" s="1"/>
  <c r="J12" i="57" s="1"/>
  <c r="H9" i="57"/>
  <c r="I9" i="57" s="1"/>
  <c r="J9" i="57" s="1"/>
  <c r="H7" i="57"/>
  <c r="I7" i="57" s="1"/>
  <c r="J7" i="57" s="1"/>
  <c r="H9" i="63"/>
  <c r="H4" i="63"/>
  <c r="H10" i="63"/>
  <c r="H11" i="63"/>
  <c r="H5" i="63"/>
  <c r="H11" i="72"/>
  <c r="H5" i="72"/>
  <c r="H21" i="72"/>
  <c r="H15" i="72"/>
  <c r="H10" i="72"/>
  <c r="H22" i="72"/>
  <c r="H16" i="72"/>
  <c r="H17" i="72"/>
  <c r="H23" i="72"/>
  <c r="H6" i="72"/>
  <c r="H51" i="29"/>
  <c r="I51" i="29" s="1"/>
  <c r="J51" i="29" s="1"/>
  <c r="AE4" i="22"/>
  <c r="W5" i="22"/>
  <c r="AG4" i="22"/>
  <c r="AP4" i="22" s="1"/>
  <c r="AF4" i="22"/>
  <c r="AO4" i="22" s="1"/>
  <c r="AE4" i="28"/>
  <c r="AF4" i="28"/>
  <c r="W5" i="28"/>
  <c r="AG4" i="28"/>
  <c r="W5" i="18"/>
  <c r="AG4" i="18"/>
  <c r="AP4" i="18" s="1"/>
  <c r="AF4" i="18"/>
  <c r="AO4" i="18" s="1"/>
  <c r="AE4" i="18"/>
  <c r="I22" i="4"/>
  <c r="J22" i="4" s="1"/>
  <c r="I16" i="4"/>
  <c r="J16" i="4" s="1"/>
  <c r="H33" i="29"/>
  <c r="I33" i="29" s="1"/>
  <c r="J33" i="29" s="1"/>
  <c r="H58" i="27"/>
  <c r="I58" i="27" s="1"/>
  <c r="J58" i="27" s="1"/>
  <c r="H20" i="16"/>
  <c r="H9" i="14"/>
  <c r="I9" i="14" s="1"/>
  <c r="J9" i="14" s="1"/>
  <c r="H11" i="14"/>
  <c r="I11" i="14" s="1"/>
  <c r="J11" i="14" s="1"/>
  <c r="H10" i="14"/>
  <c r="I10" i="14" s="1"/>
  <c r="J10" i="14" s="1"/>
  <c r="H8" i="14"/>
  <c r="I8" i="14" s="1"/>
  <c r="J8" i="14" s="1"/>
  <c r="H5" i="14"/>
  <c r="I5" i="14" s="1"/>
  <c r="J5" i="14" s="1"/>
  <c r="H9" i="18"/>
  <c r="I9" i="18" s="1"/>
  <c r="J9" i="18" s="1"/>
  <c r="Z4" i="12"/>
  <c r="H7" i="11"/>
  <c r="I19" i="7"/>
  <c r="J19" i="7" s="1"/>
  <c r="K5" i="4"/>
  <c r="H21" i="14"/>
  <c r="I21" i="14" s="1"/>
  <c r="J21" i="14" s="1"/>
  <c r="H16" i="13"/>
  <c r="I16" i="13" s="1"/>
  <c r="J16" i="13" s="1"/>
  <c r="H13" i="11"/>
  <c r="H8" i="8"/>
  <c r="H14" i="2"/>
  <c r="H22" i="14"/>
  <c r="I22" i="14" s="1"/>
  <c r="J22" i="14" s="1"/>
  <c r="H17" i="13"/>
  <c r="I17" i="13" s="1"/>
  <c r="J17" i="13" s="1"/>
  <c r="H14" i="11"/>
  <c r="H20" i="7"/>
  <c r="H6" i="5"/>
  <c r="I6" i="5" s="1"/>
  <c r="J6" i="5" s="1"/>
  <c r="H20" i="3"/>
  <c r="H10" i="2"/>
  <c r="K6" i="1"/>
  <c r="H7" i="10"/>
  <c r="I7" i="10" s="1"/>
  <c r="J7" i="10" s="1"/>
  <c r="H17" i="14"/>
  <c r="I17" i="14" s="1"/>
  <c r="J17" i="14" s="1"/>
  <c r="H5" i="12"/>
  <c r="H14" i="3"/>
  <c r="H4" i="7"/>
  <c r="H15" i="14"/>
  <c r="I15" i="14" s="1"/>
  <c r="J15" i="14" s="1"/>
  <c r="H16" i="8"/>
  <c r="H10" i="7"/>
  <c r="Y5" i="95"/>
  <c r="K5" i="95"/>
  <c r="AH4" i="92"/>
  <c r="AQ4" i="92" s="1"/>
  <c r="Z4" i="92"/>
  <c r="AH4" i="91"/>
  <c r="AQ4" i="91" s="1"/>
  <c r="AI3" i="93"/>
  <c r="AN3" i="89"/>
  <c r="AI3" i="89"/>
  <c r="Z4" i="87"/>
  <c r="AH4" i="87"/>
  <c r="AQ4" i="87" s="1"/>
  <c r="AH4" i="84"/>
  <c r="AG4" i="85"/>
  <c r="AP4" i="85" s="1"/>
  <c r="W5" i="85"/>
  <c r="Y5" i="85" s="1"/>
  <c r="AE4" i="85"/>
  <c r="AF4" i="85"/>
  <c r="AO4" i="85" s="1"/>
  <c r="AI3" i="85"/>
  <c r="Y5" i="81"/>
  <c r="Y5" i="80"/>
  <c r="AR3" i="80"/>
  <c r="AH4" i="74"/>
  <c r="AQ4" i="74" s="1"/>
  <c r="P3" i="72"/>
  <c r="AF3" i="72" s="1"/>
  <c r="AO3" i="72" s="1"/>
  <c r="AE3" i="72"/>
  <c r="Y5" i="77"/>
  <c r="AG4" i="75"/>
  <c r="AP4" i="75" s="1"/>
  <c r="AF4" i="75"/>
  <c r="AO4" i="75" s="1"/>
  <c r="AE4" i="75"/>
  <c r="W5" i="75"/>
  <c r="AH3" i="71"/>
  <c r="AQ3" i="71" s="1"/>
  <c r="I9" i="67"/>
  <c r="J9" i="67" s="1"/>
  <c r="AQ4" i="77"/>
  <c r="AN3" i="73"/>
  <c r="AI3" i="73"/>
  <c r="AN3" i="59"/>
  <c r="AI3" i="59"/>
  <c r="I4" i="72"/>
  <c r="J4" i="72" s="1"/>
  <c r="K4" i="72" s="1"/>
  <c r="I7" i="63"/>
  <c r="J7" i="63" s="1"/>
  <c r="I12" i="72"/>
  <c r="J12" i="72" s="1"/>
  <c r="AH3" i="70"/>
  <c r="AQ3" i="70" s="1"/>
  <c r="AH3" i="62"/>
  <c r="AQ3" i="62" s="1"/>
  <c r="AQ4" i="69"/>
  <c r="Z4" i="66"/>
  <c r="I8" i="63"/>
  <c r="J8" i="63" s="1"/>
  <c r="I21" i="59"/>
  <c r="J21" i="59" s="1"/>
  <c r="I15" i="59"/>
  <c r="J15" i="59" s="1"/>
  <c r="AH3" i="68"/>
  <c r="AQ3" i="68" s="1"/>
  <c r="P3" i="61"/>
  <c r="AF3" i="61" s="1"/>
  <c r="AO3" i="61" s="1"/>
  <c r="AE3" i="61"/>
  <c r="AE3" i="50"/>
  <c r="P3" i="50"/>
  <c r="AF3" i="50" s="1"/>
  <c r="AO3" i="50" s="1"/>
  <c r="I13" i="59"/>
  <c r="J13" i="59" s="1"/>
  <c r="I21" i="56"/>
  <c r="J21" i="56" s="1"/>
  <c r="AI3" i="54"/>
  <c r="AN3" i="54"/>
  <c r="I15" i="55"/>
  <c r="J15" i="55" s="1"/>
  <c r="I21" i="52"/>
  <c r="J21" i="52" s="1"/>
  <c r="I15" i="52"/>
  <c r="J15" i="52" s="1"/>
  <c r="I13" i="56"/>
  <c r="J13" i="56" s="1"/>
  <c r="I8" i="55"/>
  <c r="J8" i="55" s="1"/>
  <c r="I20" i="50"/>
  <c r="J20" i="50" s="1"/>
  <c r="I8" i="50"/>
  <c r="J8" i="50" s="1"/>
  <c r="I23" i="51"/>
  <c r="J23" i="51" s="1"/>
  <c r="I9" i="52"/>
  <c r="J9" i="52" s="1"/>
  <c r="I16" i="50"/>
  <c r="J16" i="50" s="1"/>
  <c r="AG4" i="48"/>
  <c r="AP4" i="48" s="1"/>
  <c r="AE4" i="48"/>
  <c r="W5" i="48"/>
  <c r="X5" i="48" s="1"/>
  <c r="AH5" i="48" s="1"/>
  <c r="AF4" i="48"/>
  <c r="AF4" i="51"/>
  <c r="AO4" i="51" s="1"/>
  <c r="AE4" i="51"/>
  <c r="W5" i="51"/>
  <c r="Y5" i="51" s="1"/>
  <c r="AG4" i="51"/>
  <c r="AP4" i="51" s="1"/>
  <c r="AI3" i="46"/>
  <c r="AN3" i="46"/>
  <c r="I16" i="51"/>
  <c r="J16" i="51" s="1"/>
  <c r="X5" i="45"/>
  <c r="AH5" i="45" s="1"/>
  <c r="AQ5" i="45" s="1"/>
  <c r="Y5" i="43"/>
  <c r="AH4" i="43"/>
  <c r="AQ4" i="43" s="1"/>
  <c r="AH4" i="39"/>
  <c r="AI3" i="42"/>
  <c r="AI3" i="41"/>
  <c r="AI3" i="37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AH3" i="34"/>
  <c r="AQ3" i="34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H65" i="29"/>
  <c r="I65" i="29" s="1"/>
  <c r="J65" i="29" s="1"/>
  <c r="AG4" i="29"/>
  <c r="AP4" i="29" s="1"/>
  <c r="W5" i="29"/>
  <c r="AF4" i="29"/>
  <c r="AO4" i="29" s="1"/>
  <c r="AE4" i="29"/>
  <c r="H68" i="29"/>
  <c r="I68" i="29" s="1"/>
  <c r="J68" i="29" s="1"/>
  <c r="H44" i="29"/>
  <c r="I44" i="29" s="1"/>
  <c r="J44" i="29" s="1"/>
  <c r="H88" i="30"/>
  <c r="I88" i="30" s="1"/>
  <c r="J88" i="30" s="1"/>
  <c r="H84" i="30"/>
  <c r="I84" i="30" s="1"/>
  <c r="J84" i="30" s="1"/>
  <c r="H79" i="30"/>
  <c r="I79" i="30" s="1"/>
  <c r="J79" i="30" s="1"/>
  <c r="H75" i="30"/>
  <c r="I75" i="30" s="1"/>
  <c r="J75" i="30" s="1"/>
  <c r="H70" i="30"/>
  <c r="I70" i="30" s="1"/>
  <c r="J70" i="30" s="1"/>
  <c r="H66" i="30"/>
  <c r="I66" i="30" s="1"/>
  <c r="J66" i="30" s="1"/>
  <c r="H61" i="30"/>
  <c r="I61" i="30" s="1"/>
  <c r="J61" i="30" s="1"/>
  <c r="H57" i="30"/>
  <c r="I57" i="30" s="1"/>
  <c r="J57" i="30" s="1"/>
  <c r="H52" i="30"/>
  <c r="I52" i="30" s="1"/>
  <c r="J52" i="30" s="1"/>
  <c r="H48" i="30"/>
  <c r="I48" i="30" s="1"/>
  <c r="J48" i="30" s="1"/>
  <c r="H43" i="30"/>
  <c r="I43" i="30" s="1"/>
  <c r="J43" i="30" s="1"/>
  <c r="H39" i="30"/>
  <c r="I39" i="30" s="1"/>
  <c r="J39" i="30" s="1"/>
  <c r="H34" i="30"/>
  <c r="I34" i="30" s="1"/>
  <c r="J34" i="30" s="1"/>
  <c r="H30" i="30"/>
  <c r="I30" i="30" s="1"/>
  <c r="J30" i="30" s="1"/>
  <c r="H25" i="30"/>
  <c r="I25" i="30" s="1"/>
  <c r="J25" i="30" s="1"/>
  <c r="H21" i="30"/>
  <c r="I21" i="30" s="1"/>
  <c r="J21" i="30" s="1"/>
  <c r="H16" i="30"/>
  <c r="I16" i="30" s="1"/>
  <c r="J16" i="30" s="1"/>
  <c r="H12" i="30"/>
  <c r="I12" i="30" s="1"/>
  <c r="J12" i="30" s="1"/>
  <c r="H6" i="30"/>
  <c r="I6" i="30" s="1"/>
  <c r="J6" i="30" s="1"/>
  <c r="H87" i="30"/>
  <c r="I87" i="30" s="1"/>
  <c r="J87" i="30" s="1"/>
  <c r="H82" i="30"/>
  <c r="I82" i="30" s="1"/>
  <c r="J82" i="30" s="1"/>
  <c r="H78" i="30"/>
  <c r="I78" i="30" s="1"/>
  <c r="J78" i="30" s="1"/>
  <c r="H73" i="30"/>
  <c r="I73" i="30" s="1"/>
  <c r="J73" i="30" s="1"/>
  <c r="H69" i="30"/>
  <c r="I69" i="30" s="1"/>
  <c r="J69" i="30" s="1"/>
  <c r="H64" i="30"/>
  <c r="I64" i="30" s="1"/>
  <c r="J64" i="30" s="1"/>
  <c r="H60" i="30"/>
  <c r="I60" i="30" s="1"/>
  <c r="J60" i="30" s="1"/>
  <c r="H55" i="30"/>
  <c r="I55" i="30" s="1"/>
  <c r="J55" i="30" s="1"/>
  <c r="H51" i="30"/>
  <c r="I51" i="30" s="1"/>
  <c r="J51" i="30" s="1"/>
  <c r="H46" i="30"/>
  <c r="I46" i="30" s="1"/>
  <c r="J46" i="30" s="1"/>
  <c r="H42" i="30"/>
  <c r="I42" i="30" s="1"/>
  <c r="J42" i="30" s="1"/>
  <c r="H37" i="30"/>
  <c r="I37" i="30" s="1"/>
  <c r="J37" i="30" s="1"/>
  <c r="H33" i="30"/>
  <c r="I33" i="30" s="1"/>
  <c r="J33" i="30" s="1"/>
  <c r="H28" i="30"/>
  <c r="I28" i="30" s="1"/>
  <c r="J28" i="30" s="1"/>
  <c r="H24" i="30"/>
  <c r="I24" i="30" s="1"/>
  <c r="J24" i="30" s="1"/>
  <c r="H19" i="30"/>
  <c r="I19" i="30" s="1"/>
  <c r="J19" i="30" s="1"/>
  <c r="H15" i="30"/>
  <c r="I15" i="30" s="1"/>
  <c r="J15" i="30" s="1"/>
  <c r="H8" i="30"/>
  <c r="I8" i="30" s="1"/>
  <c r="J8" i="30" s="1"/>
  <c r="H4" i="30"/>
  <c r="I4" i="30" s="1"/>
  <c r="J4" i="30" s="1"/>
  <c r="K4" i="30" s="1"/>
  <c r="H85" i="30"/>
  <c r="I85" i="30" s="1"/>
  <c r="J85" i="30" s="1"/>
  <c r="H81" i="30"/>
  <c r="I81" i="30" s="1"/>
  <c r="J81" i="30" s="1"/>
  <c r="H76" i="30"/>
  <c r="I76" i="30" s="1"/>
  <c r="J76" i="30" s="1"/>
  <c r="H72" i="30"/>
  <c r="I72" i="30" s="1"/>
  <c r="J72" i="30" s="1"/>
  <c r="H67" i="30"/>
  <c r="I67" i="30" s="1"/>
  <c r="J67" i="30" s="1"/>
  <c r="H63" i="30"/>
  <c r="I63" i="30" s="1"/>
  <c r="J63" i="30" s="1"/>
  <c r="H58" i="30"/>
  <c r="I58" i="30" s="1"/>
  <c r="J58" i="30" s="1"/>
  <c r="H54" i="30"/>
  <c r="I54" i="30" s="1"/>
  <c r="J54" i="30" s="1"/>
  <c r="H49" i="30"/>
  <c r="I49" i="30" s="1"/>
  <c r="J49" i="30" s="1"/>
  <c r="H45" i="30"/>
  <c r="I45" i="30" s="1"/>
  <c r="J45" i="30" s="1"/>
  <c r="H40" i="30"/>
  <c r="I40" i="30" s="1"/>
  <c r="J40" i="30" s="1"/>
  <c r="H36" i="30"/>
  <c r="I36" i="30" s="1"/>
  <c r="J36" i="30" s="1"/>
  <c r="H31" i="30"/>
  <c r="I31" i="30" s="1"/>
  <c r="J31" i="30" s="1"/>
  <c r="H27" i="30"/>
  <c r="I27" i="30" s="1"/>
  <c r="J27" i="30" s="1"/>
  <c r="H22" i="30"/>
  <c r="I22" i="30" s="1"/>
  <c r="J22" i="30" s="1"/>
  <c r="H18" i="30"/>
  <c r="I18" i="30" s="1"/>
  <c r="J18" i="30" s="1"/>
  <c r="H13" i="30"/>
  <c r="I13" i="30" s="1"/>
  <c r="J13" i="30" s="1"/>
  <c r="H7" i="30"/>
  <c r="I7" i="30" s="1"/>
  <c r="J7" i="30" s="1"/>
  <c r="AH3" i="26"/>
  <c r="AQ3" i="26" s="1"/>
  <c r="Q88" i="38"/>
  <c r="Q85" i="38"/>
  <c r="Q82" i="38"/>
  <c r="Q79" i="38"/>
  <c r="Q76" i="38"/>
  <c r="Q73" i="38"/>
  <c r="Q70" i="38"/>
  <c r="Q67" i="38"/>
  <c r="Q64" i="38"/>
  <c r="Q61" i="38"/>
  <c r="Q58" i="38"/>
  <c r="Q55" i="38"/>
  <c r="Q81" i="38"/>
  <c r="Q77" i="38"/>
  <c r="Q72" i="38"/>
  <c r="Q68" i="38"/>
  <c r="Q63" i="38"/>
  <c r="Q59" i="38"/>
  <c r="Q54" i="38"/>
  <c r="Q11" i="38"/>
  <c r="Q5" i="38"/>
  <c r="Q83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78" i="38"/>
  <c r="Q74" i="38"/>
  <c r="Q69" i="38"/>
  <c r="Q65" i="38"/>
  <c r="Q60" i="38"/>
  <c r="Q56" i="38"/>
  <c r="Q86" i="38"/>
  <c r="Q84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80" i="38"/>
  <c r="Q75" i="38"/>
  <c r="Q71" i="38"/>
  <c r="Q66" i="38"/>
  <c r="Q62" i="38"/>
  <c r="Q57" i="38"/>
  <c r="Q53" i="38"/>
  <c r="Q9" i="38"/>
  <c r="Q89" i="38"/>
  <c r="Q87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97" i="41"/>
  <c r="Q94" i="41"/>
  <c r="Q91" i="41"/>
  <c r="Q88" i="41"/>
  <c r="Q85" i="41"/>
  <c r="Q82" i="41"/>
  <c r="Q79" i="41"/>
  <c r="Q76" i="41"/>
  <c r="Q73" i="41"/>
  <c r="Q70" i="41"/>
  <c r="Q67" i="41"/>
  <c r="Q64" i="41"/>
  <c r="Q61" i="41"/>
  <c r="Q58" i="41"/>
  <c r="Q55" i="41"/>
  <c r="Q52" i="41"/>
  <c r="Q49" i="41"/>
  <c r="Q46" i="41"/>
  <c r="Q43" i="41"/>
  <c r="Q40" i="41"/>
  <c r="Q37" i="41"/>
  <c r="Q34" i="41"/>
  <c r="Q31" i="41"/>
  <c r="Q28" i="41"/>
  <c r="Q25" i="41"/>
  <c r="Q22" i="41"/>
  <c r="Q19" i="41"/>
  <c r="Q16" i="41"/>
  <c r="Q13" i="41"/>
  <c r="Q8" i="41"/>
  <c r="Q7" i="41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11" i="41"/>
  <c r="Q96" i="41"/>
  <c r="Q93" i="41"/>
  <c r="Q90" i="41"/>
  <c r="Q87" i="41"/>
  <c r="Q84" i="41"/>
  <c r="Q81" i="41"/>
  <c r="Q78" i="41"/>
  <c r="Q75" i="41"/>
  <c r="Q72" i="41"/>
  <c r="Q69" i="41"/>
  <c r="Q66" i="41"/>
  <c r="Q63" i="41"/>
  <c r="Q60" i="41"/>
  <c r="Q57" i="41"/>
  <c r="Q54" i="41"/>
  <c r="Q51" i="41"/>
  <c r="Q48" i="41"/>
  <c r="Q45" i="41"/>
  <c r="Q42" i="41"/>
  <c r="Q39" i="41"/>
  <c r="Q36" i="41"/>
  <c r="Q33" i="41"/>
  <c r="Q30" i="41"/>
  <c r="Q27" i="41"/>
  <c r="Q24" i="41"/>
  <c r="Q21" i="41"/>
  <c r="Q18" i="41"/>
  <c r="Q15" i="41"/>
  <c r="Q12" i="41"/>
  <c r="Q6" i="41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14" i="48"/>
  <c r="Q12" i="48"/>
  <c r="Q10" i="48"/>
  <c r="Q6" i="48"/>
  <c r="Q68" i="80"/>
  <c r="Q65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69" i="80"/>
  <c r="Q66" i="80"/>
  <c r="Q63" i="80"/>
  <c r="Q60" i="80"/>
  <c r="Q57" i="80"/>
  <c r="Q54" i="80"/>
  <c r="Q51" i="80"/>
  <c r="Q48" i="80"/>
  <c r="Q45" i="80"/>
  <c r="Q42" i="80"/>
  <c r="Q39" i="80"/>
  <c r="Q36" i="80"/>
  <c r="Q67" i="80"/>
  <c r="Q64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6" i="80"/>
  <c r="Q33" i="80"/>
  <c r="Q24" i="80"/>
  <c r="Q19" i="80"/>
  <c r="Q15" i="80"/>
  <c r="Q11" i="80"/>
  <c r="Q8" i="80"/>
  <c r="Q7" i="80"/>
  <c r="Q27" i="80"/>
  <c r="Q21" i="80"/>
  <c r="Q16" i="80"/>
  <c r="Q12" i="80"/>
  <c r="Q9" i="80"/>
  <c r="Q30" i="80"/>
  <c r="Q22" i="80"/>
  <c r="Q18" i="80"/>
  <c r="Q13" i="80"/>
  <c r="Q5" i="80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6" i="85"/>
  <c r="Q93" i="85"/>
  <c r="Q90" i="85"/>
  <c r="Q87" i="85"/>
  <c r="Q84" i="85"/>
  <c r="Q81" i="85"/>
  <c r="Q78" i="85"/>
  <c r="Q75" i="85"/>
  <c r="Q72" i="85"/>
  <c r="Q69" i="85"/>
  <c r="Q66" i="85"/>
  <c r="Q63" i="85"/>
  <c r="Q98" i="85"/>
  <c r="Q80" i="85"/>
  <c r="Q50" i="85"/>
  <c r="Q48" i="85"/>
  <c r="Q32" i="85"/>
  <c r="Q30" i="85"/>
  <c r="Q14" i="85"/>
  <c r="Q12" i="85"/>
  <c r="Q6" i="85"/>
  <c r="Q95" i="85"/>
  <c r="Q77" i="85"/>
  <c r="Q53" i="85"/>
  <c r="Q51" i="85"/>
  <c r="Q35" i="85"/>
  <c r="Q33" i="85"/>
  <c r="Q17" i="85"/>
  <c r="Q92" i="85"/>
  <c r="Q74" i="85"/>
  <c r="Q56" i="85"/>
  <c r="Q54" i="85"/>
  <c r="Q38" i="85"/>
  <c r="Q36" i="85"/>
  <c r="Q20" i="85"/>
  <c r="Q18" i="85"/>
  <c r="Q57" i="85"/>
  <c r="Q39" i="85"/>
  <c r="Q11" i="85"/>
  <c r="Q83" i="85"/>
  <c r="Q65" i="85"/>
  <c r="Q59" i="85"/>
  <c r="Q41" i="85"/>
  <c r="Q23" i="85"/>
  <c r="Q21" i="85"/>
  <c r="Q9" i="85"/>
  <c r="Q15" i="85"/>
  <c r="Q89" i="85"/>
  <c r="Q71" i="85"/>
  <c r="Q60" i="85"/>
  <c r="Q42" i="85"/>
  <c r="Q24" i="85"/>
  <c r="Q10" i="85"/>
  <c r="Q86" i="85"/>
  <c r="Q27" i="85"/>
  <c r="Q26" i="85"/>
  <c r="Q29" i="85"/>
  <c r="Q68" i="85"/>
  <c r="Q62" i="85"/>
  <c r="Q5" i="85"/>
  <c r="Q47" i="85"/>
  <c r="Q44" i="85"/>
  <c r="Q45" i="85"/>
  <c r="Q78" i="91"/>
  <c r="Q75" i="91"/>
  <c r="Q72" i="91"/>
  <c r="Q69" i="91"/>
  <c r="Q66" i="91"/>
  <c r="Q63" i="91"/>
  <c r="Q60" i="91"/>
  <c r="Q79" i="91"/>
  <c r="Q76" i="91"/>
  <c r="Q73" i="91"/>
  <c r="Q70" i="91"/>
  <c r="Q74" i="91"/>
  <c r="Q65" i="91"/>
  <c r="Q64" i="91"/>
  <c r="Q62" i="91"/>
  <c r="Q61" i="91"/>
  <c r="Q59" i="91"/>
  <c r="Q58" i="91"/>
  <c r="Q40" i="91"/>
  <c r="Q39" i="91"/>
  <c r="Q35" i="91"/>
  <c r="Q31" i="91"/>
  <c r="Q30" i="91"/>
  <c r="Q11" i="91"/>
  <c r="Q5" i="91"/>
  <c r="Q56" i="91"/>
  <c r="Q55" i="91"/>
  <c r="Q54" i="91"/>
  <c r="Q47" i="91"/>
  <c r="Q46" i="91"/>
  <c r="Q45" i="91"/>
  <c r="Q27" i="91"/>
  <c r="Q24" i="91"/>
  <c r="Q21" i="91"/>
  <c r="Q18" i="91"/>
  <c r="Q15" i="91"/>
  <c r="Q12" i="91"/>
  <c r="Q6" i="91"/>
  <c r="Q77" i="91"/>
  <c r="Q68" i="91"/>
  <c r="Q41" i="91"/>
  <c r="Q37" i="91"/>
  <c r="Q36" i="91"/>
  <c r="Q32" i="91"/>
  <c r="Q57" i="91"/>
  <c r="Q50" i="91"/>
  <c r="Q49" i="91"/>
  <c r="Q48" i="91"/>
  <c r="Q28" i="91"/>
  <c r="Q25" i="91"/>
  <c r="Q22" i="91"/>
  <c r="Q19" i="91"/>
  <c r="Q16" i="91"/>
  <c r="Q13" i="91"/>
  <c r="Q8" i="91"/>
  <c r="Q7" i="91"/>
  <c r="Q53" i="91"/>
  <c r="Q52" i="91"/>
  <c r="Q51" i="91"/>
  <c r="Q44" i="91"/>
  <c r="Q43" i="91"/>
  <c r="Q26" i="91"/>
  <c r="Q23" i="91"/>
  <c r="Q20" i="91"/>
  <c r="Q17" i="91"/>
  <c r="Q14" i="91"/>
  <c r="Q10" i="91"/>
  <c r="Q71" i="91"/>
  <c r="Q67" i="91"/>
  <c r="Q38" i="91"/>
  <c r="Q9" i="91"/>
  <c r="Q34" i="91"/>
  <c r="Q33" i="91"/>
  <c r="Q29" i="91"/>
  <c r="Q42" i="91"/>
  <c r="H36" i="28"/>
  <c r="I36" i="28" s="1"/>
  <c r="J36" i="28" s="1"/>
  <c r="H79" i="35"/>
  <c r="I79" i="35" s="1"/>
  <c r="J79" i="35" s="1"/>
  <c r="H76" i="35"/>
  <c r="I76" i="35" s="1"/>
  <c r="J76" i="35" s="1"/>
  <c r="H73" i="35"/>
  <c r="I73" i="35" s="1"/>
  <c r="J73" i="35" s="1"/>
  <c r="H70" i="35"/>
  <c r="I70" i="35" s="1"/>
  <c r="J70" i="35" s="1"/>
  <c r="H67" i="35"/>
  <c r="I67" i="35" s="1"/>
  <c r="J67" i="35" s="1"/>
  <c r="H64" i="35"/>
  <c r="I64" i="35" s="1"/>
  <c r="J64" i="35" s="1"/>
  <c r="H61" i="35"/>
  <c r="I61" i="35" s="1"/>
  <c r="J61" i="35" s="1"/>
  <c r="H58" i="35"/>
  <c r="I58" i="35" s="1"/>
  <c r="J58" i="35" s="1"/>
  <c r="H55" i="35"/>
  <c r="I55" i="35" s="1"/>
  <c r="J55" i="35" s="1"/>
  <c r="H52" i="35"/>
  <c r="I52" i="35" s="1"/>
  <c r="J52" i="35" s="1"/>
  <c r="H49" i="35"/>
  <c r="I49" i="35" s="1"/>
  <c r="J49" i="35" s="1"/>
  <c r="H46" i="35"/>
  <c r="I46" i="35" s="1"/>
  <c r="J46" i="35" s="1"/>
  <c r="H43" i="35"/>
  <c r="I43" i="35" s="1"/>
  <c r="J43" i="35" s="1"/>
  <c r="H40" i="35"/>
  <c r="I40" i="35" s="1"/>
  <c r="J40" i="35" s="1"/>
  <c r="H37" i="35"/>
  <c r="I37" i="35" s="1"/>
  <c r="J37" i="35" s="1"/>
  <c r="H34" i="35"/>
  <c r="I34" i="35" s="1"/>
  <c r="J34" i="35" s="1"/>
  <c r="H31" i="35"/>
  <c r="I31" i="35" s="1"/>
  <c r="J31" i="35" s="1"/>
  <c r="H28" i="35"/>
  <c r="I28" i="35" s="1"/>
  <c r="J28" i="35" s="1"/>
  <c r="H25" i="35"/>
  <c r="I25" i="35" s="1"/>
  <c r="J25" i="35" s="1"/>
  <c r="H22" i="35"/>
  <c r="I22" i="35" s="1"/>
  <c r="J22" i="35" s="1"/>
  <c r="H19" i="35"/>
  <c r="I19" i="35" s="1"/>
  <c r="J19" i="35" s="1"/>
  <c r="H16" i="35"/>
  <c r="I16" i="35" s="1"/>
  <c r="J16" i="35" s="1"/>
  <c r="H13" i="35"/>
  <c r="I13" i="35" s="1"/>
  <c r="J13" i="35" s="1"/>
  <c r="H8" i="35"/>
  <c r="I8" i="35" s="1"/>
  <c r="J8" i="35" s="1"/>
  <c r="H7" i="35"/>
  <c r="I7" i="35" s="1"/>
  <c r="J7" i="35" s="1"/>
  <c r="H4" i="35"/>
  <c r="I4" i="35" s="1"/>
  <c r="J4" i="35" s="1"/>
  <c r="K4" i="35" s="1"/>
  <c r="H9" i="35"/>
  <c r="I9" i="35" s="1"/>
  <c r="J9" i="35" s="1"/>
  <c r="H10" i="35"/>
  <c r="I10" i="35" s="1"/>
  <c r="J10" i="35" s="1"/>
  <c r="H9" i="40"/>
  <c r="I9" i="40" s="1"/>
  <c r="J9" i="40" s="1"/>
  <c r="H11" i="40"/>
  <c r="I11" i="40" s="1"/>
  <c r="J11" i="40" s="1"/>
  <c r="H5" i="40"/>
  <c r="I5" i="40" s="1"/>
  <c r="J5" i="40" s="1"/>
  <c r="K5" i="40" s="1"/>
  <c r="H39" i="47"/>
  <c r="I39" i="47" s="1"/>
  <c r="J39" i="47" s="1"/>
  <c r="H30" i="47"/>
  <c r="I30" i="47" s="1"/>
  <c r="J30" i="47" s="1"/>
  <c r="H21" i="47"/>
  <c r="I21" i="47" s="1"/>
  <c r="J21" i="47" s="1"/>
  <c r="H20" i="47"/>
  <c r="I20" i="47" s="1"/>
  <c r="J20" i="47" s="1"/>
  <c r="H17" i="47"/>
  <c r="I17" i="47" s="1"/>
  <c r="J17" i="47" s="1"/>
  <c r="H14" i="47"/>
  <c r="I14" i="47" s="1"/>
  <c r="J14" i="47" s="1"/>
  <c r="H10" i="47"/>
  <c r="I10" i="47" s="1"/>
  <c r="J10" i="47" s="1"/>
  <c r="H36" i="47"/>
  <c r="I36" i="47" s="1"/>
  <c r="J36" i="47" s="1"/>
  <c r="H27" i="47"/>
  <c r="I27" i="47" s="1"/>
  <c r="J27" i="47" s="1"/>
  <c r="H18" i="47"/>
  <c r="I18" i="47" s="1"/>
  <c r="J18" i="47" s="1"/>
  <c r="H15" i="47"/>
  <c r="I15" i="47" s="1"/>
  <c r="J15" i="47" s="1"/>
  <c r="H12" i="47"/>
  <c r="I12" i="47" s="1"/>
  <c r="J12" i="47" s="1"/>
  <c r="H6" i="47"/>
  <c r="I6" i="47" s="1"/>
  <c r="J6" i="47" s="1"/>
  <c r="H78" i="47"/>
  <c r="I78" i="47" s="1"/>
  <c r="J78" i="47" s="1"/>
  <c r="H75" i="47"/>
  <c r="I75" i="47" s="1"/>
  <c r="J75" i="47" s="1"/>
  <c r="H72" i="47"/>
  <c r="I72" i="47" s="1"/>
  <c r="J72" i="47" s="1"/>
  <c r="H69" i="47"/>
  <c r="I69" i="47" s="1"/>
  <c r="J69" i="47" s="1"/>
  <c r="H66" i="47"/>
  <c r="I66" i="47" s="1"/>
  <c r="J66" i="47" s="1"/>
  <c r="H63" i="47"/>
  <c r="I63" i="47" s="1"/>
  <c r="J63" i="47" s="1"/>
  <c r="H60" i="47"/>
  <c r="I60" i="47" s="1"/>
  <c r="J60" i="47" s="1"/>
  <c r="H57" i="47"/>
  <c r="I57" i="47" s="1"/>
  <c r="J57" i="47" s="1"/>
  <c r="H54" i="47"/>
  <c r="I54" i="47" s="1"/>
  <c r="J54" i="47" s="1"/>
  <c r="H51" i="47"/>
  <c r="I51" i="47" s="1"/>
  <c r="J51" i="47" s="1"/>
  <c r="H48" i="47"/>
  <c r="I48" i="47" s="1"/>
  <c r="J48" i="47" s="1"/>
  <c r="H45" i="47"/>
  <c r="I45" i="47" s="1"/>
  <c r="J45" i="47" s="1"/>
  <c r="H42" i="47"/>
  <c r="I42" i="47" s="1"/>
  <c r="J42" i="47" s="1"/>
  <c r="H20" i="76"/>
  <c r="I20" i="76" s="1"/>
  <c r="J20" i="76" s="1"/>
  <c r="H5" i="76"/>
  <c r="I5" i="76" s="1"/>
  <c r="J5" i="76" s="1"/>
  <c r="H11" i="76"/>
  <c r="I11" i="76" s="1"/>
  <c r="J11" i="76" s="1"/>
  <c r="H44" i="76"/>
  <c r="I44" i="76" s="1"/>
  <c r="J44" i="76" s="1"/>
  <c r="H41" i="76"/>
  <c r="I41" i="76" s="1"/>
  <c r="J41" i="76" s="1"/>
  <c r="H38" i="76"/>
  <c r="I38" i="76" s="1"/>
  <c r="J38" i="76" s="1"/>
  <c r="H53" i="76"/>
  <c r="I53" i="76" s="1"/>
  <c r="J53" i="76" s="1"/>
  <c r="H50" i="76"/>
  <c r="I50" i="76" s="1"/>
  <c r="J50" i="76" s="1"/>
  <c r="H47" i="76"/>
  <c r="I47" i="76" s="1"/>
  <c r="J47" i="76" s="1"/>
  <c r="H17" i="76"/>
  <c r="I17" i="76" s="1"/>
  <c r="J17" i="76" s="1"/>
  <c r="H59" i="76"/>
  <c r="I59" i="76" s="1"/>
  <c r="J59" i="76" s="1"/>
  <c r="H56" i="76"/>
  <c r="I56" i="76" s="1"/>
  <c r="J56" i="76" s="1"/>
  <c r="H4" i="76"/>
  <c r="I4" i="76" s="1"/>
  <c r="J4" i="76" s="1"/>
  <c r="K4" i="76" s="1"/>
  <c r="AQ4" i="76" s="1"/>
  <c r="H62" i="76"/>
  <c r="I62" i="76" s="1"/>
  <c r="J62" i="76" s="1"/>
  <c r="H35" i="76"/>
  <c r="I35" i="76" s="1"/>
  <c r="J35" i="76" s="1"/>
  <c r="H32" i="76"/>
  <c r="I32" i="76" s="1"/>
  <c r="J32" i="76" s="1"/>
  <c r="H29" i="76"/>
  <c r="I29" i="76" s="1"/>
  <c r="J29" i="76" s="1"/>
  <c r="H65" i="76"/>
  <c r="I65" i="76" s="1"/>
  <c r="J65" i="76" s="1"/>
  <c r="H68" i="76"/>
  <c r="I68" i="76" s="1"/>
  <c r="J68" i="76" s="1"/>
  <c r="H23" i="76"/>
  <c r="I23" i="76" s="1"/>
  <c r="J23" i="76" s="1"/>
  <c r="H26" i="76"/>
  <c r="I26" i="76" s="1"/>
  <c r="J26" i="76" s="1"/>
  <c r="H11" i="80"/>
  <c r="I11" i="80" s="1"/>
  <c r="J11" i="80" s="1"/>
  <c r="H17" i="80"/>
  <c r="I17" i="80" s="1"/>
  <c r="J17" i="80" s="1"/>
  <c r="H5" i="80"/>
  <c r="I5" i="80" s="1"/>
  <c r="J5" i="80" s="1"/>
  <c r="H20" i="80"/>
  <c r="I20" i="80" s="1"/>
  <c r="J20" i="80" s="1"/>
  <c r="H8" i="80"/>
  <c r="I8" i="80" s="1"/>
  <c r="J8" i="80" s="1"/>
  <c r="H7" i="80"/>
  <c r="I7" i="80" s="1"/>
  <c r="J7" i="80" s="1"/>
  <c r="H4" i="80"/>
  <c r="I4" i="80" s="1"/>
  <c r="J4" i="80" s="1"/>
  <c r="K4" i="80" s="1"/>
  <c r="H34" i="80"/>
  <c r="I34" i="80" s="1"/>
  <c r="J34" i="80" s="1"/>
  <c r="H25" i="80"/>
  <c r="I25" i="80" s="1"/>
  <c r="J25" i="80" s="1"/>
  <c r="H19" i="80"/>
  <c r="I19" i="80" s="1"/>
  <c r="J19" i="80" s="1"/>
  <c r="H11" i="88"/>
  <c r="I11" i="88" s="1"/>
  <c r="J11" i="88" s="1"/>
  <c r="H5" i="88"/>
  <c r="I5" i="88" s="1"/>
  <c r="J5" i="88" s="1"/>
  <c r="H31" i="88"/>
  <c r="I31" i="88" s="1"/>
  <c r="J31" i="88" s="1"/>
  <c r="H29" i="88"/>
  <c r="I29" i="88" s="1"/>
  <c r="J29" i="88" s="1"/>
  <c r="H26" i="88"/>
  <c r="I26" i="88" s="1"/>
  <c r="J26" i="88" s="1"/>
  <c r="H23" i="88"/>
  <c r="I23" i="88" s="1"/>
  <c r="J23" i="88" s="1"/>
  <c r="H20" i="88"/>
  <c r="I20" i="88" s="1"/>
  <c r="J20" i="88" s="1"/>
  <c r="H17" i="88"/>
  <c r="I17" i="88" s="1"/>
  <c r="J17" i="88" s="1"/>
  <c r="H14" i="88"/>
  <c r="I14" i="88" s="1"/>
  <c r="J14" i="88" s="1"/>
  <c r="H10" i="88"/>
  <c r="I10" i="88" s="1"/>
  <c r="J10" i="88" s="1"/>
  <c r="H4" i="88"/>
  <c r="I4" i="88" s="1"/>
  <c r="J4" i="88" s="1"/>
  <c r="K4" i="88" s="1"/>
  <c r="H9" i="88"/>
  <c r="I9" i="88" s="1"/>
  <c r="J9" i="88" s="1"/>
  <c r="H58" i="88"/>
  <c r="I58" i="88" s="1"/>
  <c r="J58" i="88" s="1"/>
  <c r="H40" i="88"/>
  <c r="I40" i="88" s="1"/>
  <c r="J40" i="88" s="1"/>
  <c r="H30" i="88"/>
  <c r="I30" i="88" s="1"/>
  <c r="J30" i="88" s="1"/>
  <c r="H16" i="88"/>
  <c r="I16" i="88" s="1"/>
  <c r="J16" i="88" s="1"/>
  <c r="H34" i="88"/>
  <c r="I34" i="88" s="1"/>
  <c r="J34" i="88" s="1"/>
  <c r="H61" i="88"/>
  <c r="I61" i="88" s="1"/>
  <c r="J61" i="88" s="1"/>
  <c r="H43" i="88"/>
  <c r="I43" i="88" s="1"/>
  <c r="J43" i="88" s="1"/>
  <c r="H8" i="88"/>
  <c r="I8" i="88" s="1"/>
  <c r="J8" i="88" s="1"/>
  <c r="H7" i="88"/>
  <c r="I7" i="88" s="1"/>
  <c r="J7" i="88" s="1"/>
  <c r="H46" i="88"/>
  <c r="I46" i="88" s="1"/>
  <c r="J46" i="88" s="1"/>
  <c r="H25" i="88"/>
  <c r="I25" i="88" s="1"/>
  <c r="J25" i="88" s="1"/>
  <c r="H64" i="88"/>
  <c r="I64" i="88" s="1"/>
  <c r="J64" i="88" s="1"/>
  <c r="H62" i="95"/>
  <c r="I62" i="95" s="1"/>
  <c r="J62" i="95" s="1"/>
  <c r="H79" i="95"/>
  <c r="I79" i="95" s="1"/>
  <c r="J79" i="95" s="1"/>
  <c r="H78" i="95"/>
  <c r="I78" i="95" s="1"/>
  <c r="J78" i="95" s="1"/>
  <c r="H69" i="95"/>
  <c r="I69" i="95" s="1"/>
  <c r="J69" i="95" s="1"/>
  <c r="H66" i="95"/>
  <c r="I66" i="95" s="1"/>
  <c r="J66" i="95" s="1"/>
  <c r="H63" i="95"/>
  <c r="I63" i="95" s="1"/>
  <c r="J63" i="95" s="1"/>
  <c r="H60" i="95"/>
  <c r="I60" i="95" s="1"/>
  <c r="J60" i="95" s="1"/>
  <c r="H73" i="95"/>
  <c r="I73" i="95" s="1"/>
  <c r="J73" i="95" s="1"/>
  <c r="H76" i="95"/>
  <c r="I76" i="95" s="1"/>
  <c r="J76" i="95" s="1"/>
  <c r="H75" i="95"/>
  <c r="I75" i="95" s="1"/>
  <c r="J75" i="95" s="1"/>
  <c r="H70" i="95"/>
  <c r="I70" i="95" s="1"/>
  <c r="J70" i="95" s="1"/>
  <c r="H61" i="95"/>
  <c r="I61" i="95" s="1"/>
  <c r="J61" i="95" s="1"/>
  <c r="H57" i="95"/>
  <c r="I57" i="95" s="1"/>
  <c r="J57" i="95" s="1"/>
  <c r="H56" i="95"/>
  <c r="I56" i="95" s="1"/>
  <c r="J56" i="95" s="1"/>
  <c r="H64" i="95"/>
  <c r="I64" i="95" s="1"/>
  <c r="J64" i="95" s="1"/>
  <c r="H41" i="95"/>
  <c r="I41" i="95" s="1"/>
  <c r="J41" i="95" s="1"/>
  <c r="H37" i="95"/>
  <c r="I37" i="95" s="1"/>
  <c r="J37" i="95" s="1"/>
  <c r="H59" i="95"/>
  <c r="I59" i="95" s="1"/>
  <c r="J59" i="95" s="1"/>
  <c r="H51" i="95"/>
  <c r="I51" i="95" s="1"/>
  <c r="J51" i="95" s="1"/>
  <c r="H42" i="95"/>
  <c r="I42" i="95" s="1"/>
  <c r="J42" i="95" s="1"/>
  <c r="H33" i="95"/>
  <c r="I33" i="95" s="1"/>
  <c r="J33" i="95" s="1"/>
  <c r="H67" i="95"/>
  <c r="I67" i="95" s="1"/>
  <c r="J67" i="95" s="1"/>
  <c r="H43" i="95"/>
  <c r="I43" i="95" s="1"/>
  <c r="J43" i="95" s="1"/>
  <c r="H38" i="95"/>
  <c r="I38" i="95" s="1"/>
  <c r="J38" i="95" s="1"/>
  <c r="H34" i="95"/>
  <c r="I34" i="95" s="1"/>
  <c r="J34" i="95" s="1"/>
  <c r="H54" i="95"/>
  <c r="I54" i="95" s="1"/>
  <c r="J54" i="95" s="1"/>
  <c r="H39" i="95"/>
  <c r="I39" i="95" s="1"/>
  <c r="J39" i="95" s="1"/>
  <c r="H55" i="95"/>
  <c r="I55" i="95" s="1"/>
  <c r="J55" i="95" s="1"/>
  <c r="H30" i="95"/>
  <c r="I30" i="95" s="1"/>
  <c r="J30" i="95" s="1"/>
  <c r="H17" i="95"/>
  <c r="I17" i="95" s="1"/>
  <c r="J17" i="95" s="1"/>
  <c r="H14" i="95"/>
  <c r="I14" i="95" s="1"/>
  <c r="J14" i="95" s="1"/>
  <c r="H10" i="95"/>
  <c r="I10" i="95" s="1"/>
  <c r="J10" i="95" s="1"/>
  <c r="H45" i="95"/>
  <c r="I45" i="95" s="1"/>
  <c r="J45" i="95" s="1"/>
  <c r="H27" i="95"/>
  <c r="I27" i="95" s="1"/>
  <c r="J27" i="95" s="1"/>
  <c r="H20" i="95"/>
  <c r="I20" i="95" s="1"/>
  <c r="J20" i="95" s="1"/>
  <c r="H36" i="95"/>
  <c r="I36" i="95" s="1"/>
  <c r="J36" i="95" s="1"/>
  <c r="H48" i="95"/>
  <c r="I48" i="95" s="1"/>
  <c r="J48" i="95" s="1"/>
  <c r="H12" i="95"/>
  <c r="I12" i="95" s="1"/>
  <c r="J12" i="95" s="1"/>
  <c r="H24" i="95"/>
  <c r="I24" i="95" s="1"/>
  <c r="J24" i="95" s="1"/>
  <c r="H18" i="95"/>
  <c r="I18" i="95" s="1"/>
  <c r="J18" i="95" s="1"/>
  <c r="H15" i="95"/>
  <c r="I15" i="95" s="1"/>
  <c r="J15" i="95" s="1"/>
  <c r="H6" i="95"/>
  <c r="I6" i="95" s="1"/>
  <c r="J6" i="95" s="1"/>
  <c r="H47" i="95"/>
  <c r="I47" i="95" s="1"/>
  <c r="J47" i="95" s="1"/>
  <c r="H77" i="27"/>
  <c r="I77" i="27" s="1"/>
  <c r="J77" i="27" s="1"/>
  <c r="I20" i="24"/>
  <c r="J20" i="24" s="1"/>
  <c r="I9" i="23"/>
  <c r="J9" i="23" s="1"/>
  <c r="I17" i="19"/>
  <c r="J17" i="19" s="1"/>
  <c r="I5" i="15"/>
  <c r="J5" i="15" s="1"/>
  <c r="H9" i="2"/>
  <c r="H4" i="2"/>
  <c r="H8" i="2"/>
  <c r="I22" i="24"/>
  <c r="J22" i="24" s="1"/>
  <c r="AH3" i="18"/>
  <c r="AN3" i="14"/>
  <c r="AI3" i="14"/>
  <c r="H10" i="13"/>
  <c r="I10" i="13" s="1"/>
  <c r="J10" i="13" s="1"/>
  <c r="H4" i="13"/>
  <c r="I4" i="13" s="1"/>
  <c r="J4" i="13" s="1"/>
  <c r="K4" i="13" s="1"/>
  <c r="H9" i="13"/>
  <c r="I9" i="13" s="1"/>
  <c r="J9" i="13" s="1"/>
  <c r="I23" i="24"/>
  <c r="J23" i="24" s="1"/>
  <c r="AE4" i="17"/>
  <c r="AF4" i="17"/>
  <c r="AO4" i="17" s="1"/>
  <c r="W5" i="17"/>
  <c r="Y5" i="17" s="1"/>
  <c r="AG4" i="17"/>
  <c r="AP4" i="17" s="1"/>
  <c r="AN3" i="12"/>
  <c r="X5" i="7"/>
  <c r="AH5" i="7" s="1"/>
  <c r="H10" i="19"/>
  <c r="H9" i="19"/>
  <c r="H8" i="19"/>
  <c r="H11" i="19"/>
  <c r="H5" i="19"/>
  <c r="H4" i="19"/>
  <c r="H11" i="50"/>
  <c r="H5" i="50"/>
  <c r="H10" i="50"/>
  <c r="H4" i="62"/>
  <c r="I4" i="62" s="1"/>
  <c r="J4" i="62" s="1"/>
  <c r="K4" i="62" s="1"/>
  <c r="H9" i="62"/>
  <c r="I9" i="62" s="1"/>
  <c r="J9" i="62" s="1"/>
  <c r="H8" i="62"/>
  <c r="I8" i="62" s="1"/>
  <c r="J8" i="62" s="1"/>
  <c r="H10" i="62"/>
  <c r="I10" i="62" s="1"/>
  <c r="J10" i="62" s="1"/>
  <c r="H23" i="65"/>
  <c r="I23" i="65" s="1"/>
  <c r="J23" i="65" s="1"/>
  <c r="H22" i="65"/>
  <c r="I22" i="65" s="1"/>
  <c r="J22" i="65" s="1"/>
  <c r="H21" i="65"/>
  <c r="I21" i="65" s="1"/>
  <c r="J21" i="65" s="1"/>
  <c r="H20" i="65"/>
  <c r="I20" i="65" s="1"/>
  <c r="J20" i="65" s="1"/>
  <c r="H19" i="65"/>
  <c r="I19" i="65" s="1"/>
  <c r="J19" i="65" s="1"/>
  <c r="H18" i="65"/>
  <c r="I18" i="65" s="1"/>
  <c r="J18" i="65" s="1"/>
  <c r="H17" i="65"/>
  <c r="I17" i="65" s="1"/>
  <c r="J17" i="65" s="1"/>
  <c r="H16" i="65"/>
  <c r="I16" i="65" s="1"/>
  <c r="J16" i="65" s="1"/>
  <c r="H15" i="65"/>
  <c r="I15" i="65" s="1"/>
  <c r="J15" i="65" s="1"/>
  <c r="H14" i="65"/>
  <c r="I14" i="65" s="1"/>
  <c r="J14" i="65" s="1"/>
  <c r="H13" i="65"/>
  <c r="I13" i="65" s="1"/>
  <c r="J13" i="65" s="1"/>
  <c r="H12" i="65"/>
  <c r="I12" i="65" s="1"/>
  <c r="J12" i="65" s="1"/>
  <c r="H7" i="65"/>
  <c r="I7" i="65" s="1"/>
  <c r="J7" i="65" s="1"/>
  <c r="H6" i="65"/>
  <c r="I6" i="65" s="1"/>
  <c r="J6" i="65" s="1"/>
  <c r="H5" i="65"/>
  <c r="I5" i="65" s="1"/>
  <c r="J5" i="65" s="1"/>
  <c r="K5" i="65" s="1"/>
  <c r="H8" i="65"/>
  <c r="I8" i="65" s="1"/>
  <c r="J8" i="65" s="1"/>
  <c r="H61" i="27"/>
  <c r="I61" i="27" s="1"/>
  <c r="J61" i="27" s="1"/>
  <c r="AQ4" i="22"/>
  <c r="I9" i="20"/>
  <c r="J9" i="20" s="1"/>
  <c r="H14" i="19"/>
  <c r="AH4" i="7"/>
  <c r="H29" i="28"/>
  <c r="I29" i="28" s="1"/>
  <c r="J29" i="28" s="1"/>
  <c r="I6" i="24"/>
  <c r="J6" i="24" s="1"/>
  <c r="AI3" i="13"/>
  <c r="AN3" i="13"/>
  <c r="I21" i="4"/>
  <c r="J21" i="4" s="1"/>
  <c r="I15" i="4"/>
  <c r="J15" i="4" s="1"/>
  <c r="H12" i="24"/>
  <c r="H4" i="23"/>
  <c r="AI3" i="17"/>
  <c r="AG4" i="16"/>
  <c r="W5" i="16"/>
  <c r="AF4" i="16"/>
  <c r="AE4" i="16"/>
  <c r="Z4" i="15"/>
  <c r="H22" i="11"/>
  <c r="I16" i="7"/>
  <c r="J16" i="7" s="1"/>
  <c r="H19" i="5"/>
  <c r="I19" i="5" s="1"/>
  <c r="J19" i="5" s="1"/>
  <c r="H22" i="3"/>
  <c r="H16" i="14"/>
  <c r="I16" i="14" s="1"/>
  <c r="J16" i="14" s="1"/>
  <c r="H7" i="13"/>
  <c r="I7" i="13" s="1"/>
  <c r="J7" i="13" s="1"/>
  <c r="H21" i="8"/>
  <c r="H16" i="3"/>
  <c r="H7" i="2"/>
  <c r="H22" i="13"/>
  <c r="I22" i="13" s="1"/>
  <c r="J22" i="13" s="1"/>
  <c r="H4" i="14"/>
  <c r="I4" i="14" s="1"/>
  <c r="J4" i="14" s="1"/>
  <c r="K4" i="14" s="1"/>
  <c r="H6" i="10"/>
  <c r="I6" i="10" s="1"/>
  <c r="J6" i="10" s="1"/>
  <c r="H17" i="7"/>
  <c r="H5" i="5"/>
  <c r="I5" i="5" s="1"/>
  <c r="J5" i="5" s="1"/>
  <c r="H17" i="3"/>
  <c r="AI3" i="11"/>
  <c r="H14" i="14"/>
  <c r="I14" i="14" s="1"/>
  <c r="J14" i="14" s="1"/>
  <c r="H5" i="7"/>
  <c r="AI3" i="6"/>
  <c r="H15" i="2"/>
  <c r="H12" i="14"/>
  <c r="I12" i="14" s="1"/>
  <c r="J12" i="14" s="1"/>
  <c r="H23" i="13"/>
  <c r="I23" i="13" s="1"/>
  <c r="J23" i="13" s="1"/>
  <c r="H11" i="13"/>
  <c r="I11" i="13" s="1"/>
  <c r="J11" i="13" s="1"/>
  <c r="H9" i="7"/>
  <c r="H15" i="3"/>
  <c r="AH4" i="95"/>
  <c r="AQ4" i="95" s="1"/>
  <c r="K5" i="93"/>
  <c r="AH4" i="90"/>
  <c r="Z4" i="90"/>
  <c r="K6" i="89"/>
  <c r="AN3" i="87"/>
  <c r="AI3" i="87"/>
  <c r="AH3" i="84"/>
  <c r="AQ3" i="84" s="1"/>
  <c r="AH3" i="87"/>
  <c r="AQ3" i="87" s="1"/>
  <c r="AN3" i="84"/>
  <c r="AN3" i="82"/>
  <c r="AI3" i="82"/>
  <c r="Z4" i="78"/>
  <c r="AH3" i="74"/>
  <c r="AQ3" i="74" s="1"/>
  <c r="I10" i="68"/>
  <c r="J10" i="68" s="1"/>
  <c r="Z4" i="72"/>
  <c r="I20" i="72"/>
  <c r="J20" i="72" s="1"/>
  <c r="AG4" i="70"/>
  <c r="AF4" i="70"/>
  <c r="AE4" i="70"/>
  <c r="W5" i="70"/>
  <c r="K5" i="69"/>
  <c r="I23" i="63"/>
  <c r="J23" i="63" s="1"/>
  <c r="W5" i="64"/>
  <c r="AG4" i="64"/>
  <c r="AP4" i="64" s="1"/>
  <c r="AF4" i="64"/>
  <c r="AO4" i="64" s="1"/>
  <c r="AE4" i="64"/>
  <c r="I12" i="63"/>
  <c r="J12" i="63" s="1"/>
  <c r="I6" i="63"/>
  <c r="J6" i="63" s="1"/>
  <c r="I10" i="60"/>
  <c r="J10" i="60" s="1"/>
  <c r="I20" i="59"/>
  <c r="J20" i="59" s="1"/>
  <c r="I14" i="59"/>
  <c r="J14" i="59" s="1"/>
  <c r="AH4" i="60"/>
  <c r="Z4" i="60"/>
  <c r="Z4" i="55"/>
  <c r="AH4" i="55"/>
  <c r="AQ4" i="55" s="1"/>
  <c r="I4" i="68"/>
  <c r="J4" i="68" s="1"/>
  <c r="K4" i="68" s="1"/>
  <c r="I7" i="67"/>
  <c r="J7" i="67" s="1"/>
  <c r="I15" i="63"/>
  <c r="J15" i="63" s="1"/>
  <c r="I4" i="59"/>
  <c r="J4" i="59" s="1"/>
  <c r="K4" i="59" s="1"/>
  <c r="AP4" i="59" s="1"/>
  <c r="I18" i="63"/>
  <c r="J18" i="63" s="1"/>
  <c r="I4" i="60"/>
  <c r="J4" i="60" s="1"/>
  <c r="K4" i="60" s="1"/>
  <c r="I15" i="56"/>
  <c r="J15" i="56" s="1"/>
  <c r="K5" i="57"/>
  <c r="I14" i="55"/>
  <c r="J14" i="55" s="1"/>
  <c r="I20" i="52"/>
  <c r="J20" i="52" s="1"/>
  <c r="I14" i="52"/>
  <c r="J14" i="52" s="1"/>
  <c r="AE3" i="55"/>
  <c r="P3" i="55"/>
  <c r="AF3" i="55" s="1"/>
  <c r="AO3" i="55" s="1"/>
  <c r="I6" i="50"/>
  <c r="J6" i="50" s="1"/>
  <c r="I21" i="51"/>
  <c r="J21" i="51" s="1"/>
  <c r="I15" i="50"/>
  <c r="J15" i="50" s="1"/>
  <c r="AQ4" i="51"/>
  <c r="I18" i="50"/>
  <c r="J18" i="50" s="1"/>
  <c r="I19" i="50"/>
  <c r="J19" i="50" s="1"/>
  <c r="Z4" i="44"/>
  <c r="AH4" i="44"/>
  <c r="AQ4" i="44" s="1"/>
  <c r="Z4" i="41"/>
  <c r="AG4" i="36"/>
  <c r="AP4" i="36" s="1"/>
  <c r="AF4" i="36"/>
  <c r="AO4" i="36" s="1"/>
  <c r="AE4" i="36"/>
  <c r="W5" i="36"/>
  <c r="H41" i="29"/>
  <c r="I41" i="29" s="1"/>
  <c r="J41" i="29" s="1"/>
  <c r="H23" i="29"/>
  <c r="I23" i="29" s="1"/>
  <c r="J23" i="29" s="1"/>
  <c r="Y5" i="23"/>
  <c r="H72" i="27"/>
  <c r="I72" i="27" s="1"/>
  <c r="J72" i="27" s="1"/>
  <c r="H89" i="29"/>
  <c r="I89" i="29" s="1"/>
  <c r="J89" i="29" s="1"/>
  <c r="H29" i="29"/>
  <c r="I29" i="29" s="1"/>
  <c r="J29" i="29" s="1"/>
  <c r="H62" i="28"/>
  <c r="I62" i="28" s="1"/>
  <c r="J62" i="28" s="1"/>
  <c r="H35" i="28"/>
  <c r="I35" i="28" s="1"/>
  <c r="J35" i="28" s="1"/>
  <c r="H9" i="28"/>
  <c r="I9" i="28" s="1"/>
  <c r="J9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11" i="32"/>
  <c r="Q5" i="32"/>
  <c r="Q69" i="32"/>
  <c r="Q66" i="32"/>
  <c r="Q63" i="32"/>
  <c r="Q60" i="32"/>
  <c r="Q57" i="32"/>
  <c r="Q54" i="32"/>
  <c r="Q51" i="32"/>
  <c r="Q48" i="32"/>
  <c r="Q45" i="32"/>
  <c r="Q42" i="32"/>
  <c r="Q39" i="32"/>
  <c r="Q36" i="32"/>
  <c r="Q33" i="32"/>
  <c r="Q30" i="32"/>
  <c r="Q27" i="32"/>
  <c r="Q24" i="32"/>
  <c r="Q21" i="32"/>
  <c r="Q18" i="32"/>
  <c r="Q15" i="32"/>
  <c r="Q12" i="32"/>
  <c r="Q6" i="32"/>
  <c r="Q9" i="32"/>
  <c r="Q52" i="32"/>
  <c r="Q34" i="32"/>
  <c r="Q16" i="32"/>
  <c r="Q55" i="32"/>
  <c r="Q37" i="32"/>
  <c r="Q19" i="32"/>
  <c r="Q58" i="32"/>
  <c r="Q40" i="32"/>
  <c r="Q22" i="32"/>
  <c r="Q61" i="32"/>
  <c r="Q43" i="32"/>
  <c r="Q25" i="32"/>
  <c r="Q64" i="32"/>
  <c r="Q46" i="32"/>
  <c r="Q28" i="32"/>
  <c r="Q8" i="32"/>
  <c r="Q67" i="32"/>
  <c r="Q49" i="32"/>
  <c r="Q31" i="32"/>
  <c r="Q13" i="32"/>
  <c r="Q7" i="32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33" i="34"/>
  <c r="Q24" i="34"/>
  <c r="Q11" i="34"/>
  <c r="Q18" i="34"/>
  <c r="Q15" i="34"/>
  <c r="Q12" i="34"/>
  <c r="Q36" i="34"/>
  <c r="Q27" i="34"/>
  <c r="Q6" i="34"/>
  <c r="Q39" i="34"/>
  <c r="Q21" i="34"/>
  <c r="Q30" i="34"/>
  <c r="Q5" i="34"/>
  <c r="Q88" i="42"/>
  <c r="Q85" i="42"/>
  <c r="Q82" i="42"/>
  <c r="Q79" i="42"/>
  <c r="Q76" i="42"/>
  <c r="Q73" i="42"/>
  <c r="Q70" i="42"/>
  <c r="Q67" i="42"/>
  <c r="Q64" i="42"/>
  <c r="Q61" i="42"/>
  <c r="Q58" i="42"/>
  <c r="Q55" i="42"/>
  <c r="Q52" i="42"/>
  <c r="Q49" i="42"/>
  <c r="Q46" i="42"/>
  <c r="Q43" i="42"/>
  <c r="Q40" i="42"/>
  <c r="Q37" i="42"/>
  <c r="Q34" i="42"/>
  <c r="Q31" i="42"/>
  <c r="Q28" i="42"/>
  <c r="Q25" i="42"/>
  <c r="Q22" i="42"/>
  <c r="Q19" i="42"/>
  <c r="Q16" i="42"/>
  <c r="Q13" i="42"/>
  <c r="Q8" i="42"/>
  <c r="Q7" i="42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11" i="42"/>
  <c r="Q5" i="42"/>
  <c r="Q87" i="42"/>
  <c r="Q84" i="42"/>
  <c r="Q81" i="42"/>
  <c r="Q78" i="42"/>
  <c r="Q75" i="42"/>
  <c r="Q72" i="42"/>
  <c r="Q69" i="42"/>
  <c r="Q66" i="42"/>
  <c r="Q63" i="42"/>
  <c r="Q60" i="42"/>
  <c r="Q57" i="42"/>
  <c r="Q54" i="42"/>
  <c r="Q51" i="42"/>
  <c r="Q48" i="42"/>
  <c r="Q45" i="42"/>
  <c r="Q42" i="42"/>
  <c r="Q39" i="42"/>
  <c r="Q36" i="42"/>
  <c r="Q33" i="42"/>
  <c r="Q30" i="42"/>
  <c r="Q27" i="42"/>
  <c r="Q24" i="42"/>
  <c r="Q21" i="42"/>
  <c r="Q18" i="42"/>
  <c r="Q15" i="42"/>
  <c r="Q12" i="42"/>
  <c r="Q6" i="42"/>
  <c r="Q68" i="76"/>
  <c r="Q65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69" i="76"/>
  <c r="Q66" i="76"/>
  <c r="Q63" i="76"/>
  <c r="Q60" i="76"/>
  <c r="Q57" i="76"/>
  <c r="Q54" i="76"/>
  <c r="Q51" i="76"/>
  <c r="Q48" i="76"/>
  <c r="Q45" i="76"/>
  <c r="Q42" i="76"/>
  <c r="Q39" i="76"/>
  <c r="Q36" i="76"/>
  <c r="Q33" i="76"/>
  <c r="Q30" i="76"/>
  <c r="Q27" i="76"/>
  <c r="Q24" i="76"/>
  <c r="Q21" i="76"/>
  <c r="Q18" i="76"/>
  <c r="Q15" i="76"/>
  <c r="Q12" i="76"/>
  <c r="Q6" i="76"/>
  <c r="Q16" i="76"/>
  <c r="Q22" i="76"/>
  <c r="Q13" i="76"/>
  <c r="Q9" i="76"/>
  <c r="Q34" i="76"/>
  <c r="Q31" i="76"/>
  <c r="Q28" i="76"/>
  <c r="Q11" i="76"/>
  <c r="Q43" i="76"/>
  <c r="Q40" i="76"/>
  <c r="Q37" i="76"/>
  <c r="Q7" i="76"/>
  <c r="Q52" i="76"/>
  <c r="Q49" i="76"/>
  <c r="Q46" i="76"/>
  <c r="Q58" i="76"/>
  <c r="Q55" i="76"/>
  <c r="Q8" i="76"/>
  <c r="Q5" i="76"/>
  <c r="Q67" i="76"/>
  <c r="Q64" i="76"/>
  <c r="Q25" i="76"/>
  <c r="Q61" i="76"/>
  <c r="Q19" i="76"/>
  <c r="Q78" i="79"/>
  <c r="Q75" i="79"/>
  <c r="Q72" i="79"/>
  <c r="Q69" i="79"/>
  <c r="Q66" i="79"/>
  <c r="Q63" i="79"/>
  <c r="Q60" i="79"/>
  <c r="Q57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76" i="79"/>
  <c r="Q71" i="79"/>
  <c r="Q67" i="79"/>
  <c r="Q62" i="79"/>
  <c r="Q58" i="79"/>
  <c r="Q9" i="79"/>
  <c r="Q53" i="79"/>
  <c r="Q50" i="79"/>
  <c r="Q47" i="79"/>
  <c r="Q44" i="79"/>
  <c r="Q41" i="79"/>
  <c r="Q38" i="79"/>
  <c r="Q35" i="79"/>
  <c r="Q32" i="79"/>
  <c r="Q29" i="79"/>
  <c r="Q26" i="79"/>
  <c r="Q23" i="79"/>
  <c r="Q20" i="79"/>
  <c r="Q17" i="79"/>
  <c r="Q14" i="79"/>
  <c r="Q10" i="79"/>
  <c r="Q77" i="79"/>
  <c r="Q73" i="79"/>
  <c r="Q68" i="79"/>
  <c r="Q64" i="79"/>
  <c r="Q59" i="79"/>
  <c r="Q55" i="79"/>
  <c r="Q11" i="79"/>
  <c r="Q5" i="79"/>
  <c r="Q79" i="79"/>
  <c r="Q74" i="79"/>
  <c r="Q70" i="79"/>
  <c r="Q65" i="79"/>
  <c r="Q61" i="79"/>
  <c r="Q56" i="79"/>
  <c r="Q30" i="79"/>
  <c r="Q18" i="79"/>
  <c r="Q6" i="79"/>
  <c r="Q51" i="79"/>
  <c r="Q42" i="79"/>
  <c r="Q33" i="79"/>
  <c r="Q21" i="79"/>
  <c r="Q48" i="79"/>
  <c r="Q39" i="79"/>
  <c r="Q15" i="79"/>
  <c r="Q12" i="79"/>
  <c r="Q54" i="79"/>
  <c r="Q27" i="79"/>
  <c r="Q45" i="79"/>
  <c r="Q36" i="79"/>
  <c r="Q24" i="79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7" i="87"/>
  <c r="Q74" i="87"/>
  <c r="Q71" i="87"/>
  <c r="Q68" i="87"/>
  <c r="Q65" i="87"/>
  <c r="Q62" i="87"/>
  <c r="Q59" i="87"/>
  <c r="Q56" i="87"/>
  <c r="Q53" i="87"/>
  <c r="Q50" i="87"/>
  <c r="Q47" i="87"/>
  <c r="Q44" i="87"/>
  <c r="Q41" i="87"/>
  <c r="Q38" i="87"/>
  <c r="Q35" i="87"/>
  <c r="Q32" i="87"/>
  <c r="Q29" i="87"/>
  <c r="Q26" i="87"/>
  <c r="Q23" i="87"/>
  <c r="Q20" i="87"/>
  <c r="Q17" i="87"/>
  <c r="Q14" i="87"/>
  <c r="Q76" i="87"/>
  <c r="Q67" i="87"/>
  <c r="Q58" i="87"/>
  <c r="Q49" i="87"/>
  <c r="Q40" i="87"/>
  <c r="Q22" i="87"/>
  <c r="Q19" i="87"/>
  <c r="Q73" i="87"/>
  <c r="Q64" i="87"/>
  <c r="Q55" i="87"/>
  <c r="Q46" i="87"/>
  <c r="Q37" i="87"/>
  <c r="Q16" i="87"/>
  <c r="Q34" i="87"/>
  <c r="Q31" i="87"/>
  <c r="Q28" i="87"/>
  <c r="Q25" i="87"/>
  <c r="Q9" i="87"/>
  <c r="Q61" i="87"/>
  <c r="Q13" i="87"/>
  <c r="Q10" i="87"/>
  <c r="Q70" i="87"/>
  <c r="Q43" i="87"/>
  <c r="Q7" i="87"/>
  <c r="Q8" i="87"/>
  <c r="Q79" i="87"/>
  <c r="Q52" i="87"/>
  <c r="Q69" i="92"/>
  <c r="Q66" i="92"/>
  <c r="Q63" i="92"/>
  <c r="Q60" i="92"/>
  <c r="Q57" i="92"/>
  <c r="Q54" i="92"/>
  <c r="Q51" i="92"/>
  <c r="Q48" i="92"/>
  <c r="Q45" i="92"/>
  <c r="Q42" i="92"/>
  <c r="Q39" i="92"/>
  <c r="Q36" i="92"/>
  <c r="Q33" i="92"/>
  <c r="Q30" i="92"/>
  <c r="Q27" i="92"/>
  <c r="Q24" i="92"/>
  <c r="Q21" i="92"/>
  <c r="Q18" i="92"/>
  <c r="Q15" i="92"/>
  <c r="Q12" i="92"/>
  <c r="Q67" i="92"/>
  <c r="Q64" i="92"/>
  <c r="Q61" i="92"/>
  <c r="Q58" i="92"/>
  <c r="Q55" i="92"/>
  <c r="Q68" i="92"/>
  <c r="Q59" i="92"/>
  <c r="Q53" i="92"/>
  <c r="Q50" i="92"/>
  <c r="Q47" i="92"/>
  <c r="Q44" i="92"/>
  <c r="Q41" i="92"/>
  <c r="Q37" i="92"/>
  <c r="Q35" i="92"/>
  <c r="Q28" i="92"/>
  <c r="Q26" i="92"/>
  <c r="Q19" i="92"/>
  <c r="Q17" i="92"/>
  <c r="Q5" i="92"/>
  <c r="Q8" i="92"/>
  <c r="Q6" i="92"/>
  <c r="Q65" i="92"/>
  <c r="Q56" i="92"/>
  <c r="Q38" i="92"/>
  <c r="Q31" i="92"/>
  <c r="Q29" i="92"/>
  <c r="Q22" i="92"/>
  <c r="Q20" i="92"/>
  <c r="Q13" i="92"/>
  <c r="Q9" i="92"/>
  <c r="Q7" i="92"/>
  <c r="Q62" i="92"/>
  <c r="Q52" i="92"/>
  <c r="Q49" i="92"/>
  <c r="Q46" i="92"/>
  <c r="Q43" i="92"/>
  <c r="Q40" i="92"/>
  <c r="Q34" i="92"/>
  <c r="Q32" i="92"/>
  <c r="Q25" i="92"/>
  <c r="Q23" i="92"/>
  <c r="Q16" i="92"/>
  <c r="Q14" i="92"/>
  <c r="Q11" i="92"/>
  <c r="Q10" i="92"/>
  <c r="H68" i="30"/>
  <c r="I68" i="30" s="1"/>
  <c r="J68" i="30" s="1"/>
  <c r="H41" i="30"/>
  <c r="I41" i="30" s="1"/>
  <c r="J41" i="30" s="1"/>
  <c r="H14" i="30"/>
  <c r="I14" i="30" s="1"/>
  <c r="J14" i="30" s="1"/>
  <c r="H50" i="29"/>
  <c r="I50" i="29" s="1"/>
  <c r="J50" i="29" s="1"/>
  <c r="H14" i="29"/>
  <c r="I14" i="29" s="1"/>
  <c r="J14" i="29" s="1"/>
  <c r="H45" i="28"/>
  <c r="I45" i="28" s="1"/>
  <c r="J4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82" i="37"/>
  <c r="I82" i="37" s="1"/>
  <c r="J82" i="37" s="1"/>
  <c r="H79" i="37"/>
  <c r="I79" i="37" s="1"/>
  <c r="J79" i="37" s="1"/>
  <c r="H76" i="37"/>
  <c r="I76" i="37" s="1"/>
  <c r="J76" i="37" s="1"/>
  <c r="H73" i="37"/>
  <c r="I73" i="37" s="1"/>
  <c r="J73" i="37" s="1"/>
  <c r="H70" i="37"/>
  <c r="I70" i="37" s="1"/>
  <c r="J70" i="37" s="1"/>
  <c r="H67" i="37"/>
  <c r="I67" i="37" s="1"/>
  <c r="J67" i="37" s="1"/>
  <c r="H64" i="37"/>
  <c r="I64" i="37" s="1"/>
  <c r="J64" i="37" s="1"/>
  <c r="H61" i="37"/>
  <c r="I61" i="37" s="1"/>
  <c r="J61" i="37" s="1"/>
  <c r="H58" i="37"/>
  <c r="I58" i="37" s="1"/>
  <c r="J58" i="37" s="1"/>
  <c r="H55" i="37"/>
  <c r="I55" i="37" s="1"/>
  <c r="J55" i="37" s="1"/>
  <c r="H52" i="37"/>
  <c r="I52" i="37" s="1"/>
  <c r="J52" i="37" s="1"/>
  <c r="H49" i="37"/>
  <c r="I49" i="37" s="1"/>
  <c r="J49" i="37" s="1"/>
  <c r="H46" i="37"/>
  <c r="I46" i="37" s="1"/>
  <c r="J46" i="37" s="1"/>
  <c r="H43" i="37"/>
  <c r="I43" i="37" s="1"/>
  <c r="J43" i="37" s="1"/>
  <c r="H40" i="37"/>
  <c r="I40" i="37" s="1"/>
  <c r="J40" i="37" s="1"/>
  <c r="H37" i="37"/>
  <c r="I37" i="37" s="1"/>
  <c r="J37" i="37" s="1"/>
  <c r="H34" i="37"/>
  <c r="I34" i="37" s="1"/>
  <c r="J34" i="37" s="1"/>
  <c r="H31" i="37"/>
  <c r="I31" i="37" s="1"/>
  <c r="J31" i="37" s="1"/>
  <c r="H28" i="37"/>
  <c r="I28" i="37" s="1"/>
  <c r="J28" i="37" s="1"/>
  <c r="H25" i="37"/>
  <c r="I25" i="37" s="1"/>
  <c r="J25" i="37" s="1"/>
  <c r="H22" i="37"/>
  <c r="I22" i="37" s="1"/>
  <c r="J22" i="37" s="1"/>
  <c r="H19" i="37"/>
  <c r="I19" i="37" s="1"/>
  <c r="J19" i="37" s="1"/>
  <c r="H16" i="37"/>
  <c r="I16" i="37" s="1"/>
  <c r="J16" i="37" s="1"/>
  <c r="H13" i="37"/>
  <c r="I13" i="37" s="1"/>
  <c r="J13" i="37" s="1"/>
  <c r="H8" i="37"/>
  <c r="I8" i="37" s="1"/>
  <c r="J8" i="37" s="1"/>
  <c r="H7" i="37"/>
  <c r="I7" i="37" s="1"/>
  <c r="J7" i="37" s="1"/>
  <c r="H4" i="37"/>
  <c r="I4" i="37" s="1"/>
  <c r="J4" i="37" s="1"/>
  <c r="K4" i="37" s="1"/>
  <c r="H9" i="37"/>
  <c r="I9" i="37" s="1"/>
  <c r="J9" i="37" s="1"/>
  <c r="H98" i="37"/>
  <c r="I98" i="37" s="1"/>
  <c r="J98" i="37" s="1"/>
  <c r="H95" i="37"/>
  <c r="I95" i="37" s="1"/>
  <c r="J95" i="37" s="1"/>
  <c r="H71" i="43"/>
  <c r="I71" i="43" s="1"/>
  <c r="J71" i="43" s="1"/>
  <c r="H11" i="43"/>
  <c r="I11" i="43" s="1"/>
  <c r="J11" i="43" s="1"/>
  <c r="H5" i="43"/>
  <c r="I5" i="43" s="1"/>
  <c r="J5" i="43" s="1"/>
  <c r="K5" i="43" s="1"/>
  <c r="H77" i="43"/>
  <c r="I77" i="43" s="1"/>
  <c r="J77" i="43" s="1"/>
  <c r="H68" i="43"/>
  <c r="I68" i="43" s="1"/>
  <c r="J68" i="43" s="1"/>
  <c r="H9" i="78"/>
  <c r="I9" i="78" s="1"/>
  <c r="J9" i="78" s="1"/>
  <c r="H5" i="78"/>
  <c r="I5" i="78" s="1"/>
  <c r="J5" i="78" s="1"/>
  <c r="K5" i="78" s="1"/>
  <c r="H82" i="78"/>
  <c r="I82" i="78" s="1"/>
  <c r="J82" i="78" s="1"/>
  <c r="H73" i="78"/>
  <c r="I73" i="78" s="1"/>
  <c r="J73" i="78" s="1"/>
  <c r="H64" i="78"/>
  <c r="I64" i="78" s="1"/>
  <c r="J64" i="78" s="1"/>
  <c r="H55" i="78"/>
  <c r="I55" i="78" s="1"/>
  <c r="J55" i="78" s="1"/>
  <c r="H7" i="78"/>
  <c r="I7" i="78" s="1"/>
  <c r="J7" i="78" s="1"/>
  <c r="H43" i="78"/>
  <c r="I43" i="78" s="1"/>
  <c r="J43" i="78" s="1"/>
  <c r="H40" i="78"/>
  <c r="I40" i="78" s="1"/>
  <c r="J40" i="78" s="1"/>
  <c r="H88" i="78"/>
  <c r="I88" i="78" s="1"/>
  <c r="J88" i="78" s="1"/>
  <c r="H79" i="78"/>
  <c r="I79" i="78" s="1"/>
  <c r="J79" i="78" s="1"/>
  <c r="H70" i="78"/>
  <c r="I70" i="78" s="1"/>
  <c r="J70" i="78" s="1"/>
  <c r="H61" i="78"/>
  <c r="I61" i="78" s="1"/>
  <c r="J61" i="78" s="1"/>
  <c r="H52" i="78"/>
  <c r="I52" i="78" s="1"/>
  <c r="J52" i="78" s="1"/>
  <c r="H11" i="78"/>
  <c r="I11" i="78" s="1"/>
  <c r="J11" i="78" s="1"/>
  <c r="H37" i="78"/>
  <c r="I37" i="78" s="1"/>
  <c r="J37" i="78" s="1"/>
  <c r="H85" i="78"/>
  <c r="I85" i="78" s="1"/>
  <c r="J85" i="78" s="1"/>
  <c r="H58" i="78"/>
  <c r="I58" i="78" s="1"/>
  <c r="J58" i="78" s="1"/>
  <c r="H46" i="78"/>
  <c r="I46" i="78" s="1"/>
  <c r="J46" i="78" s="1"/>
  <c r="H76" i="78"/>
  <c r="I76" i="78" s="1"/>
  <c r="J76" i="78" s="1"/>
  <c r="H49" i="78"/>
  <c r="I49" i="78" s="1"/>
  <c r="J49" i="78" s="1"/>
  <c r="H28" i="78"/>
  <c r="I28" i="78" s="1"/>
  <c r="J28" i="78" s="1"/>
  <c r="H19" i="78"/>
  <c r="I19" i="78" s="1"/>
  <c r="J19" i="78" s="1"/>
  <c r="H67" i="78"/>
  <c r="I67" i="78" s="1"/>
  <c r="J67" i="78" s="1"/>
  <c r="H60" i="84"/>
  <c r="I60" i="84" s="1"/>
  <c r="J60" i="84" s="1"/>
  <c r="H56" i="84"/>
  <c r="I56" i="84" s="1"/>
  <c r="J56" i="84" s="1"/>
  <c r="H67" i="84"/>
  <c r="I67" i="84" s="1"/>
  <c r="J67" i="84" s="1"/>
  <c r="H61" i="84"/>
  <c r="I61" i="84" s="1"/>
  <c r="J61" i="84" s="1"/>
  <c r="H64" i="84"/>
  <c r="I64" i="84" s="1"/>
  <c r="J64" i="84" s="1"/>
  <c r="H58" i="84"/>
  <c r="I58" i="84" s="1"/>
  <c r="J58" i="84" s="1"/>
  <c r="H5" i="84"/>
  <c r="I5" i="84" s="1"/>
  <c r="J5" i="84" s="1"/>
  <c r="H59" i="84"/>
  <c r="I59" i="84" s="1"/>
  <c r="J59" i="84" s="1"/>
  <c r="H11" i="84"/>
  <c r="I11" i="84" s="1"/>
  <c r="J11" i="84" s="1"/>
  <c r="H4" i="84"/>
  <c r="I4" i="84" s="1"/>
  <c r="J4" i="84" s="1"/>
  <c r="K4" i="84" s="1"/>
  <c r="K5" i="84" s="1"/>
  <c r="K6" i="84" s="1"/>
  <c r="K7" i="84" s="1"/>
  <c r="K8" i="84" s="1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H87" i="90"/>
  <c r="I87" i="90" s="1"/>
  <c r="J87" i="90" s="1"/>
  <c r="H84" i="90"/>
  <c r="I84" i="90" s="1"/>
  <c r="J84" i="90" s="1"/>
  <c r="H81" i="90"/>
  <c r="I81" i="90" s="1"/>
  <c r="J81" i="90" s="1"/>
  <c r="H78" i="90"/>
  <c r="I78" i="90" s="1"/>
  <c r="J78" i="90" s="1"/>
  <c r="H75" i="90"/>
  <c r="I75" i="90" s="1"/>
  <c r="J75" i="90" s="1"/>
  <c r="H72" i="90"/>
  <c r="I72" i="90" s="1"/>
  <c r="J72" i="90" s="1"/>
  <c r="H69" i="90"/>
  <c r="I69" i="90" s="1"/>
  <c r="J69" i="90" s="1"/>
  <c r="H66" i="90"/>
  <c r="I66" i="90" s="1"/>
  <c r="J66" i="90" s="1"/>
  <c r="H63" i="90"/>
  <c r="I63" i="90" s="1"/>
  <c r="J63" i="90" s="1"/>
  <c r="H13" i="90"/>
  <c r="I13" i="90" s="1"/>
  <c r="J13" i="90" s="1"/>
  <c r="H8" i="90"/>
  <c r="I8" i="90" s="1"/>
  <c r="J8" i="90" s="1"/>
  <c r="H7" i="90"/>
  <c r="I7" i="90" s="1"/>
  <c r="J7" i="90" s="1"/>
  <c r="H57" i="90"/>
  <c r="I57" i="90" s="1"/>
  <c r="J57" i="90" s="1"/>
  <c r="H60" i="90"/>
  <c r="I60" i="90" s="1"/>
  <c r="J60" i="90" s="1"/>
  <c r="H38" i="90"/>
  <c r="I38" i="90" s="1"/>
  <c r="J38" i="90" s="1"/>
  <c r="H30" i="90"/>
  <c r="I30" i="90" s="1"/>
  <c r="J30" i="90" s="1"/>
  <c r="H51" i="90"/>
  <c r="I51" i="90" s="1"/>
  <c r="J51" i="90" s="1"/>
  <c r="H42" i="90"/>
  <c r="I42" i="90" s="1"/>
  <c r="J42" i="90" s="1"/>
  <c r="H27" i="90"/>
  <c r="I27" i="90" s="1"/>
  <c r="J27" i="90" s="1"/>
  <c r="H18" i="90"/>
  <c r="I18" i="90" s="1"/>
  <c r="J18" i="90" s="1"/>
  <c r="H50" i="90"/>
  <c r="I50" i="90" s="1"/>
  <c r="J50" i="90" s="1"/>
  <c r="H48" i="90"/>
  <c r="I48" i="90" s="1"/>
  <c r="J48" i="90" s="1"/>
  <c r="H29" i="90"/>
  <c r="I29" i="90" s="1"/>
  <c r="J29" i="90" s="1"/>
  <c r="H21" i="90"/>
  <c r="I21" i="90" s="1"/>
  <c r="J21" i="90" s="1"/>
  <c r="H12" i="90"/>
  <c r="I12" i="90" s="1"/>
  <c r="J12" i="90" s="1"/>
  <c r="H53" i="90"/>
  <c r="I53" i="90" s="1"/>
  <c r="J53" i="90" s="1"/>
  <c r="H44" i="90"/>
  <c r="I44" i="90" s="1"/>
  <c r="J44" i="90" s="1"/>
  <c r="H33" i="90"/>
  <c r="I33" i="90" s="1"/>
  <c r="J33" i="90" s="1"/>
  <c r="H11" i="90"/>
  <c r="I11" i="90" s="1"/>
  <c r="J11" i="90" s="1"/>
  <c r="H24" i="90"/>
  <c r="I24" i="90" s="1"/>
  <c r="J24" i="90" s="1"/>
  <c r="H4" i="90"/>
  <c r="I4" i="90" s="1"/>
  <c r="J4" i="90" s="1"/>
  <c r="K4" i="90" s="1"/>
  <c r="H45" i="90"/>
  <c r="I45" i="90" s="1"/>
  <c r="J45" i="90" s="1"/>
  <c r="H15" i="90"/>
  <c r="I15" i="90" s="1"/>
  <c r="J15" i="90" s="1"/>
  <c r="H54" i="90"/>
  <c r="I54" i="90" s="1"/>
  <c r="J54" i="90" s="1"/>
  <c r="H6" i="90"/>
  <c r="I6" i="90" s="1"/>
  <c r="J6" i="90" s="1"/>
  <c r="H67" i="96"/>
  <c r="I67" i="96" s="1"/>
  <c r="J67" i="96" s="1"/>
  <c r="H61" i="96"/>
  <c r="I61" i="96" s="1"/>
  <c r="J61" i="96" s="1"/>
  <c r="H69" i="96"/>
  <c r="I69" i="96" s="1"/>
  <c r="J69" i="96" s="1"/>
  <c r="H60" i="96"/>
  <c r="I60" i="96" s="1"/>
  <c r="J60" i="96" s="1"/>
  <c r="H53" i="96"/>
  <c r="I53" i="96" s="1"/>
  <c r="J53" i="96" s="1"/>
  <c r="H52" i="96"/>
  <c r="I52" i="96" s="1"/>
  <c r="J52" i="96" s="1"/>
  <c r="H50" i="96"/>
  <c r="I50" i="96" s="1"/>
  <c r="J50" i="96" s="1"/>
  <c r="H49" i="96"/>
  <c r="I49" i="96" s="1"/>
  <c r="J49" i="96" s="1"/>
  <c r="H68" i="96"/>
  <c r="I68" i="96" s="1"/>
  <c r="J68" i="96" s="1"/>
  <c r="H66" i="96"/>
  <c r="I66" i="96" s="1"/>
  <c r="J66" i="96" s="1"/>
  <c r="H57" i="96"/>
  <c r="I57" i="96" s="1"/>
  <c r="J57" i="96" s="1"/>
  <c r="H44" i="96"/>
  <c r="I44" i="96" s="1"/>
  <c r="J44" i="96" s="1"/>
  <c r="H62" i="96"/>
  <c r="I62" i="96" s="1"/>
  <c r="J62" i="96" s="1"/>
  <c r="H47" i="96"/>
  <c r="I47" i="96" s="1"/>
  <c r="J47" i="96" s="1"/>
  <c r="H46" i="96"/>
  <c r="I46" i="96" s="1"/>
  <c r="J46" i="96" s="1"/>
  <c r="H32" i="96"/>
  <c r="I32" i="96" s="1"/>
  <c r="J32" i="96" s="1"/>
  <c r="H27" i="96"/>
  <c r="I27" i="96" s="1"/>
  <c r="J27" i="96" s="1"/>
  <c r="H63" i="96"/>
  <c r="I63" i="96" s="1"/>
  <c r="J63" i="96" s="1"/>
  <c r="H36" i="96"/>
  <c r="I36" i="96" s="1"/>
  <c r="J36" i="96" s="1"/>
  <c r="H30" i="96"/>
  <c r="I30" i="96" s="1"/>
  <c r="J30" i="96" s="1"/>
  <c r="H38" i="96"/>
  <c r="I38" i="96" s="1"/>
  <c r="J38" i="96" s="1"/>
  <c r="H18" i="96"/>
  <c r="I18" i="96" s="1"/>
  <c r="J18" i="96" s="1"/>
  <c r="H25" i="96"/>
  <c r="I25" i="96" s="1"/>
  <c r="J25" i="96" s="1"/>
  <c r="H35" i="96"/>
  <c r="I35" i="96" s="1"/>
  <c r="J35" i="96" s="1"/>
  <c r="H12" i="96"/>
  <c r="I12" i="96" s="1"/>
  <c r="J12" i="96" s="1"/>
  <c r="H6" i="96"/>
  <c r="I6" i="96" s="1"/>
  <c r="J6" i="96" s="1"/>
  <c r="H11" i="96"/>
  <c r="I11" i="96" s="1"/>
  <c r="J11" i="96" s="1"/>
  <c r="H5" i="96"/>
  <c r="I5" i="96" s="1"/>
  <c r="J5" i="96" s="1"/>
  <c r="K5" i="96" s="1"/>
  <c r="H21" i="96"/>
  <c r="I21" i="96" s="1"/>
  <c r="J21" i="96" s="1"/>
  <c r="H10" i="96"/>
  <c r="I10" i="96" s="1"/>
  <c r="J10" i="96" s="1"/>
  <c r="H28" i="96"/>
  <c r="I28" i="96" s="1"/>
  <c r="J28" i="96" s="1"/>
  <c r="H29" i="96"/>
  <c r="I29" i="96" s="1"/>
  <c r="J29" i="96" s="1"/>
  <c r="H22" i="96"/>
  <c r="I22" i="96" s="1"/>
  <c r="J22" i="96" s="1"/>
  <c r="H60" i="32"/>
  <c r="I60" i="32" s="1"/>
  <c r="J60" i="32" s="1"/>
  <c r="H77" i="29"/>
  <c r="I77" i="29" s="1"/>
  <c r="J77" i="29" s="1"/>
  <c r="H53" i="29"/>
  <c r="I53" i="29" s="1"/>
  <c r="J53" i="29" s="1"/>
  <c r="Q79" i="27"/>
  <c r="Q76" i="27"/>
  <c r="Q73" i="27"/>
  <c r="Q70" i="27"/>
  <c r="Q67" i="27"/>
  <c r="Q74" i="27"/>
  <c r="Q7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65" i="27"/>
  <c r="Q11" i="27"/>
  <c r="Q5" i="27"/>
  <c r="Q77" i="27"/>
  <c r="Q75" i="27"/>
  <c r="Q68" i="27"/>
  <c r="Q66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62" i="27"/>
  <c r="Q78" i="27"/>
  <c r="Q71" i="27"/>
  <c r="Q69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64" i="27"/>
  <c r="Q63" i="27"/>
  <c r="Q9" i="27"/>
  <c r="X5" i="26"/>
  <c r="AH5" i="26" s="1"/>
  <c r="AQ5" i="26" s="1"/>
  <c r="X5" i="25"/>
  <c r="X5" i="22"/>
  <c r="AH5" i="22" s="1"/>
  <c r="Z4" i="19"/>
  <c r="AH4" i="19"/>
  <c r="X5" i="17"/>
  <c r="AH5" i="17" s="1"/>
  <c r="AQ5" i="17" s="1"/>
  <c r="AH5" i="24"/>
  <c r="I4" i="20"/>
  <c r="J4" i="20" s="1"/>
  <c r="K4" i="20" s="1"/>
  <c r="I15" i="19"/>
  <c r="J15" i="19" s="1"/>
  <c r="I22" i="16"/>
  <c r="J22" i="16" s="1"/>
  <c r="I16" i="16"/>
  <c r="J16" i="16" s="1"/>
  <c r="I6" i="16"/>
  <c r="J6" i="16" s="1"/>
  <c r="AH4" i="9"/>
  <c r="AQ4" i="9" s="1"/>
  <c r="Z4" i="9"/>
  <c r="AH3" i="2"/>
  <c r="AQ3" i="2" s="1"/>
  <c r="K5" i="22"/>
  <c r="H11" i="11"/>
  <c r="H5" i="11"/>
  <c r="H10" i="11"/>
  <c r="H4" i="16"/>
  <c r="H9" i="16"/>
  <c r="H10" i="16"/>
  <c r="H8" i="16"/>
  <c r="H22" i="53"/>
  <c r="I22" i="53" s="1"/>
  <c r="J22" i="53" s="1"/>
  <c r="H20" i="53"/>
  <c r="I20" i="53" s="1"/>
  <c r="J20" i="53" s="1"/>
  <c r="H17" i="53"/>
  <c r="I17" i="53" s="1"/>
  <c r="J17" i="53" s="1"/>
  <c r="H14" i="53"/>
  <c r="I14" i="53" s="1"/>
  <c r="J14" i="53" s="1"/>
  <c r="H11" i="53"/>
  <c r="I11" i="53" s="1"/>
  <c r="J11" i="53" s="1"/>
  <c r="H21" i="53"/>
  <c r="I21" i="53" s="1"/>
  <c r="J21" i="53" s="1"/>
  <c r="H19" i="53"/>
  <c r="I19" i="53" s="1"/>
  <c r="J19" i="53" s="1"/>
  <c r="H16" i="53"/>
  <c r="I16" i="53" s="1"/>
  <c r="J16" i="53" s="1"/>
  <c r="H7" i="53"/>
  <c r="I7" i="53" s="1"/>
  <c r="J7" i="53" s="1"/>
  <c r="H23" i="53"/>
  <c r="I23" i="53" s="1"/>
  <c r="J23" i="53" s="1"/>
  <c r="H13" i="53"/>
  <c r="I13" i="53" s="1"/>
  <c r="J13" i="53" s="1"/>
  <c r="H6" i="53"/>
  <c r="I6" i="53" s="1"/>
  <c r="J6" i="53" s="1"/>
  <c r="H18" i="53"/>
  <c r="I18" i="53" s="1"/>
  <c r="J18" i="53" s="1"/>
  <c r="H15" i="53"/>
  <c r="I15" i="53" s="1"/>
  <c r="J15" i="53" s="1"/>
  <c r="H12" i="53"/>
  <c r="I12" i="53" s="1"/>
  <c r="J12" i="53" s="1"/>
  <c r="H5" i="53"/>
  <c r="I5" i="53" s="1"/>
  <c r="J5" i="53" s="1"/>
  <c r="K5" i="53" s="1"/>
  <c r="H11" i="56"/>
  <c r="H5" i="56"/>
  <c r="H20" i="56"/>
  <c r="H14" i="56"/>
  <c r="H7" i="56"/>
  <c r="H22" i="56"/>
  <c r="H16" i="56"/>
  <c r="H23" i="56"/>
  <c r="H17" i="56"/>
  <c r="H8" i="56"/>
  <c r="H10" i="66"/>
  <c r="I10" i="66" s="1"/>
  <c r="J10" i="66" s="1"/>
  <c r="H9" i="66"/>
  <c r="I9" i="66" s="1"/>
  <c r="J9" i="66" s="1"/>
  <c r="H4" i="66"/>
  <c r="I4" i="66" s="1"/>
  <c r="J4" i="66" s="1"/>
  <c r="K4" i="66" s="1"/>
  <c r="AQ4" i="66" s="1"/>
  <c r="H10" i="70"/>
  <c r="I10" i="70" s="1"/>
  <c r="J10" i="70" s="1"/>
  <c r="H9" i="70"/>
  <c r="I9" i="70" s="1"/>
  <c r="J9" i="70" s="1"/>
  <c r="H11" i="70"/>
  <c r="I11" i="70" s="1"/>
  <c r="J11" i="70" s="1"/>
  <c r="H8" i="70"/>
  <c r="I8" i="70" s="1"/>
  <c r="J8" i="70" s="1"/>
  <c r="H4" i="70"/>
  <c r="I4" i="70" s="1"/>
  <c r="J4" i="70" s="1"/>
  <c r="K4" i="70" s="1"/>
  <c r="AI4" i="24"/>
  <c r="H12" i="19"/>
  <c r="H21" i="16"/>
  <c r="H15" i="16"/>
  <c r="H5" i="16"/>
  <c r="I9" i="15"/>
  <c r="J9" i="15" s="1"/>
  <c r="H11" i="16"/>
  <c r="H23" i="15"/>
  <c r="H21" i="15"/>
  <c r="H19" i="15"/>
  <c r="H17" i="15"/>
  <c r="H22" i="15"/>
  <c r="H20" i="15"/>
  <c r="H18" i="15"/>
  <c r="H16" i="15"/>
  <c r="H15" i="15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I20" i="4"/>
  <c r="J20" i="4" s="1"/>
  <c r="I14" i="4"/>
  <c r="J14" i="4" s="1"/>
  <c r="H11" i="24"/>
  <c r="H8" i="22"/>
  <c r="I8" i="22" s="1"/>
  <c r="J8" i="22" s="1"/>
  <c r="H8" i="20"/>
  <c r="AI3" i="16"/>
  <c r="AN3" i="16"/>
  <c r="AH3" i="12"/>
  <c r="AQ3" i="12" s="1"/>
  <c r="AH4" i="18"/>
  <c r="AQ4" i="18" s="1"/>
  <c r="H19" i="11"/>
  <c r="I13" i="7"/>
  <c r="J13" i="7" s="1"/>
  <c r="H18" i="5"/>
  <c r="I18" i="5" s="1"/>
  <c r="J18" i="5" s="1"/>
  <c r="H19" i="3"/>
  <c r="H13" i="14"/>
  <c r="I13" i="14" s="1"/>
  <c r="J13" i="14" s="1"/>
  <c r="H6" i="13"/>
  <c r="I6" i="13" s="1"/>
  <c r="J6" i="13" s="1"/>
  <c r="H4" i="12"/>
  <c r="H20" i="8"/>
  <c r="H21" i="5"/>
  <c r="I21" i="5" s="1"/>
  <c r="J21" i="5" s="1"/>
  <c r="AQ4" i="4"/>
  <c r="H13" i="3"/>
  <c r="H14" i="15"/>
  <c r="H14" i="7"/>
  <c r="H22" i="5"/>
  <c r="I22" i="5" s="1"/>
  <c r="J22" i="5" s="1"/>
  <c r="H18" i="11"/>
  <c r="H21" i="10"/>
  <c r="I21" i="10" s="1"/>
  <c r="J21" i="10" s="1"/>
  <c r="H11" i="8"/>
  <c r="H12" i="2"/>
  <c r="H7" i="15"/>
  <c r="H10" i="10"/>
  <c r="I10" i="10" s="1"/>
  <c r="J10" i="10" s="1"/>
  <c r="W5" i="4"/>
  <c r="X5" i="4" s="1"/>
  <c r="AH5" i="4" s="1"/>
  <c r="AQ5" i="4" s="1"/>
  <c r="AG4" i="4"/>
  <c r="AP4" i="4" s="1"/>
  <c r="AF4" i="4"/>
  <c r="AO4" i="4" s="1"/>
  <c r="AE4" i="4"/>
  <c r="H12" i="3"/>
  <c r="H22" i="2"/>
  <c r="AN3" i="95"/>
  <c r="AI3" i="95"/>
  <c r="AG4" i="94"/>
  <c r="AP4" i="94" s="1"/>
  <c r="W5" i="94"/>
  <c r="AE4" i="94"/>
  <c r="AF4" i="94"/>
  <c r="AO4" i="94" s="1"/>
  <c r="AI3" i="90"/>
  <c r="AG4" i="89"/>
  <c r="AP4" i="89" s="1"/>
  <c r="AF4" i="89"/>
  <c r="AO4" i="89" s="1"/>
  <c r="W5" i="89"/>
  <c r="AE4" i="89"/>
  <c r="Z5" i="88"/>
  <c r="AN3" i="86"/>
  <c r="AI3" i="86"/>
  <c r="Y5" i="84"/>
  <c r="K9" i="8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AG4" i="79"/>
  <c r="AF4" i="79"/>
  <c r="AE4" i="79"/>
  <c r="W5" i="79"/>
  <c r="AN3" i="74"/>
  <c r="AH4" i="73"/>
  <c r="AQ4" i="73" s="1"/>
  <c r="X5" i="64"/>
  <c r="AH5" i="64" s="1"/>
  <c r="I8" i="64"/>
  <c r="J8" i="64" s="1"/>
  <c r="I19" i="72"/>
  <c r="J19" i="72" s="1"/>
  <c r="I11" i="71"/>
  <c r="J11" i="71" s="1"/>
  <c r="I22" i="63"/>
  <c r="J22" i="63" s="1"/>
  <c r="AQ4" i="75"/>
  <c r="AN3" i="76"/>
  <c r="AI3" i="76"/>
  <c r="I8" i="68"/>
  <c r="J8" i="68" s="1"/>
  <c r="I20" i="63"/>
  <c r="J20" i="63" s="1"/>
  <c r="I9" i="60"/>
  <c r="J9" i="60" s="1"/>
  <c r="AF4" i="67"/>
  <c r="AO4" i="67" s="1"/>
  <c r="W5" i="67"/>
  <c r="X5" i="67" s="1"/>
  <c r="AH5" i="67" s="1"/>
  <c r="AG4" i="67"/>
  <c r="AP4" i="67" s="1"/>
  <c r="AE4" i="67"/>
  <c r="AE3" i="66"/>
  <c r="P3" i="66"/>
  <c r="AF3" i="66" s="1"/>
  <c r="AO3" i="66" s="1"/>
  <c r="AQ4" i="64"/>
  <c r="P3" i="65"/>
  <c r="AF3" i="65" s="1"/>
  <c r="AO3" i="65" s="1"/>
  <c r="AE3" i="65"/>
  <c r="I19" i="59"/>
  <c r="J19" i="59" s="1"/>
  <c r="I9" i="64"/>
  <c r="J9" i="64" s="1"/>
  <c r="P3" i="63"/>
  <c r="AF3" i="63" s="1"/>
  <c r="AO3" i="63" s="1"/>
  <c r="AE3" i="63"/>
  <c r="I9" i="68"/>
  <c r="J9" i="68" s="1"/>
  <c r="W5" i="61"/>
  <c r="X5" i="61" s="1"/>
  <c r="AH5" i="61" s="1"/>
  <c r="AQ5" i="61" s="1"/>
  <c r="AG4" i="61"/>
  <c r="AP4" i="61" s="1"/>
  <c r="AF4" i="61"/>
  <c r="AO4" i="61" s="1"/>
  <c r="AE4" i="61"/>
  <c r="Y5" i="56"/>
  <c r="X5" i="56"/>
  <c r="AH5" i="56" s="1"/>
  <c r="AE3" i="58"/>
  <c r="P3" i="58"/>
  <c r="AF3" i="58" s="1"/>
  <c r="AO3" i="58" s="1"/>
  <c r="X5" i="51"/>
  <c r="AH5" i="51" s="1"/>
  <c r="I6" i="56"/>
  <c r="J6" i="56" s="1"/>
  <c r="I13" i="55"/>
  <c r="J13" i="55" s="1"/>
  <c r="I19" i="52"/>
  <c r="J19" i="52" s="1"/>
  <c r="I13" i="52"/>
  <c r="J13" i="52" s="1"/>
  <c r="I7" i="52"/>
  <c r="J7" i="52" s="1"/>
  <c r="AH4" i="45"/>
  <c r="AQ4" i="45" s="1"/>
  <c r="I15" i="51"/>
  <c r="J15" i="51" s="1"/>
  <c r="I17" i="50"/>
  <c r="J17" i="50" s="1"/>
  <c r="I22" i="51"/>
  <c r="J22" i="51" s="1"/>
  <c r="I4" i="50"/>
  <c r="J4" i="50" s="1"/>
  <c r="K4" i="50" s="1"/>
  <c r="AE3" i="52"/>
  <c r="P3" i="52"/>
  <c r="AF3" i="52" s="1"/>
  <c r="AO3" i="52" s="1"/>
  <c r="I9" i="51"/>
  <c r="J9" i="51" s="1"/>
  <c r="Y5" i="45"/>
  <c r="AH3" i="40"/>
  <c r="AQ3" i="40" s="1"/>
  <c r="K6" i="47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Z4" i="39"/>
  <c r="X5" i="38"/>
  <c r="AH5" i="38" s="1"/>
  <c r="AQ5" i="38" s="1"/>
  <c r="AQ4" i="36"/>
  <c r="X5" i="34"/>
  <c r="AH5" i="34" s="1"/>
  <c r="AQ5" i="34" s="1"/>
  <c r="AH4" i="33"/>
  <c r="AQ4" i="33" s="1"/>
  <c r="W5" i="37"/>
  <c r="Y5" i="37" s="1"/>
  <c r="AG4" i="37"/>
  <c r="AF4" i="37"/>
  <c r="AE4" i="37"/>
  <c r="AH3" i="27"/>
  <c r="AQ3" i="27" s="1"/>
  <c r="Z4" i="33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96" i="33"/>
  <c r="Q78" i="33"/>
  <c r="Q48" i="33"/>
  <c r="Q43" i="33"/>
  <c r="Q93" i="33"/>
  <c r="Q75" i="33"/>
  <c r="Q51" i="33"/>
  <c r="Q46" i="33"/>
  <c r="Q33" i="33"/>
  <c r="Q28" i="33"/>
  <c r="Q25" i="33"/>
  <c r="Q22" i="33"/>
  <c r="Q19" i="33"/>
  <c r="Q16" i="33"/>
  <c r="Q13" i="33"/>
  <c r="Q8" i="33"/>
  <c r="Q7" i="33"/>
  <c r="Q90" i="33"/>
  <c r="Q72" i="33"/>
  <c r="Q54" i="33"/>
  <c r="Q49" i="33"/>
  <c r="Q36" i="33"/>
  <c r="Q31" i="33"/>
  <c r="Q9" i="33"/>
  <c r="Q87" i="33"/>
  <c r="Q69" i="33"/>
  <c r="Q57" i="33"/>
  <c r="Q52" i="33"/>
  <c r="Q39" i="33"/>
  <c r="Q34" i="33"/>
  <c r="Q29" i="33"/>
  <c r="Q26" i="33"/>
  <c r="Q23" i="33"/>
  <c r="Q20" i="33"/>
  <c r="Q17" i="33"/>
  <c r="Q14" i="33"/>
  <c r="Q10" i="33"/>
  <c r="Q5" i="33"/>
  <c r="Q81" i="33"/>
  <c r="Q63" i="33"/>
  <c r="Q58" i="33"/>
  <c r="Q45" i="33"/>
  <c r="Q40" i="33"/>
  <c r="Q30" i="33"/>
  <c r="Q27" i="33"/>
  <c r="Q24" i="33"/>
  <c r="Q21" i="33"/>
  <c r="Q18" i="33"/>
  <c r="Q15" i="33"/>
  <c r="Q12" i="33"/>
  <c r="Q6" i="33"/>
  <c r="Q60" i="33"/>
  <c r="Q37" i="33"/>
  <c r="Q66" i="33"/>
  <c r="Q42" i="33"/>
  <c r="Q11" i="33"/>
  <c r="Q84" i="33"/>
  <c r="Q55" i="33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97" i="45"/>
  <c r="Q94" i="45"/>
  <c r="Q91" i="45"/>
  <c r="Q88" i="45"/>
  <c r="Q85" i="45"/>
  <c r="Q82" i="45"/>
  <c r="Q79" i="45"/>
  <c r="Q76" i="45"/>
  <c r="Q73" i="45"/>
  <c r="Q70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8" i="45"/>
  <c r="Q95" i="45"/>
  <c r="Q92" i="45"/>
  <c r="Q89" i="45"/>
  <c r="Q86" i="45"/>
  <c r="Q83" i="45"/>
  <c r="Q80" i="45"/>
  <c r="Q77" i="45"/>
  <c r="Q74" i="45"/>
  <c r="Q71" i="45"/>
  <c r="Q6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11" i="45"/>
  <c r="Q96" i="45"/>
  <c r="Q93" i="45"/>
  <c r="Q90" i="45"/>
  <c r="Q87" i="45"/>
  <c r="Q84" i="45"/>
  <c r="Q81" i="45"/>
  <c r="Q78" i="45"/>
  <c r="Q75" i="45"/>
  <c r="Q72" i="45"/>
  <c r="Q69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" i="45"/>
  <c r="Q88" i="78"/>
  <c r="Q85" i="78"/>
  <c r="Q82" i="78"/>
  <c r="Q79" i="78"/>
  <c r="Q76" i="78"/>
  <c r="Q73" i="78"/>
  <c r="Q70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9" i="78"/>
  <c r="Q86" i="78"/>
  <c r="Q83" i="78"/>
  <c r="Q80" i="78"/>
  <c r="Q77" i="78"/>
  <c r="Q74" i="78"/>
  <c r="Q71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7" i="78"/>
  <c r="Q78" i="78"/>
  <c r="Q69" i="78"/>
  <c r="Q60" i="78"/>
  <c r="Q51" i="78"/>
  <c r="Q42" i="78"/>
  <c r="Q36" i="78"/>
  <c r="Q27" i="78"/>
  <c r="Q18" i="78"/>
  <c r="Q81" i="78"/>
  <c r="Q72" i="78"/>
  <c r="Q63" i="78"/>
  <c r="Q54" i="78"/>
  <c r="Q11" i="78"/>
  <c r="Q33" i="78"/>
  <c r="Q24" i="78"/>
  <c r="Q15" i="78"/>
  <c r="Q66" i="78"/>
  <c r="Q45" i="78"/>
  <c r="Q21" i="78"/>
  <c r="Q12" i="78"/>
  <c r="Q5" i="78"/>
  <c r="Q30" i="78"/>
  <c r="Q84" i="78"/>
  <c r="Q57" i="78"/>
  <c r="Q75" i="78"/>
  <c r="Q48" i="78"/>
  <c r="Q9" i="78"/>
  <c r="Q39" i="78"/>
  <c r="Q6" i="78"/>
  <c r="Q98" i="81"/>
  <c r="Q92" i="81"/>
  <c r="Q86" i="81"/>
  <c r="Q80" i="81"/>
  <c r="Q74" i="81"/>
  <c r="Q68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4" i="81"/>
  <c r="Q93" i="81"/>
  <c r="Q88" i="81"/>
  <c r="Q87" i="81"/>
  <c r="Q82" i="81"/>
  <c r="Q81" i="81"/>
  <c r="Q76" i="81"/>
  <c r="Q75" i="81"/>
  <c r="Q70" i="81"/>
  <c r="Q69" i="81"/>
  <c r="Q9" i="81"/>
  <c r="Q95" i="81"/>
  <c r="Q89" i="81"/>
  <c r="Q83" i="81"/>
  <c r="Q77" i="81"/>
  <c r="Q71" i="81"/>
  <c r="Q65" i="81"/>
  <c r="Q62" i="81"/>
  <c r="Q59" i="81"/>
  <c r="Q56" i="81"/>
  <c r="Q53" i="81"/>
  <c r="Q50" i="81"/>
  <c r="Q47" i="81"/>
  <c r="Q44" i="81"/>
  <c r="Q41" i="81"/>
  <c r="Q38" i="81"/>
  <c r="Q35" i="81"/>
  <c r="Q32" i="81"/>
  <c r="Q29" i="81"/>
  <c r="Q26" i="81"/>
  <c r="Q23" i="81"/>
  <c r="Q20" i="81"/>
  <c r="Q17" i="81"/>
  <c r="Q14" i="81"/>
  <c r="Q10" i="81"/>
  <c r="Q5" i="81"/>
  <c r="Q97" i="81"/>
  <c r="Q96" i="81"/>
  <c r="Q91" i="81"/>
  <c r="Q90" i="81"/>
  <c r="Q85" i="81"/>
  <c r="Q84" i="81"/>
  <c r="Q79" i="81"/>
  <c r="Q78" i="81"/>
  <c r="Q73" i="81"/>
  <c r="Q72" i="81"/>
  <c r="Q67" i="81"/>
  <c r="Q66" i="81"/>
  <c r="Q63" i="81"/>
  <c r="Q60" i="81"/>
  <c r="Q57" i="81"/>
  <c r="Q54" i="81"/>
  <c r="Q51" i="81"/>
  <c r="Q48" i="81"/>
  <c r="Q45" i="81"/>
  <c r="Q42" i="81"/>
  <c r="Q39" i="81"/>
  <c r="Q36" i="81"/>
  <c r="Q33" i="81"/>
  <c r="Q30" i="81"/>
  <c r="Q27" i="81"/>
  <c r="Q24" i="81"/>
  <c r="Q21" i="81"/>
  <c r="Q18" i="81"/>
  <c r="Q15" i="81"/>
  <c r="Q12" i="81"/>
  <c r="Q6" i="81"/>
  <c r="Q11" i="81"/>
  <c r="Q87" i="86"/>
  <c r="Q84" i="86"/>
  <c r="Q81" i="86"/>
  <c r="Q78" i="86"/>
  <c r="Q75" i="86"/>
  <c r="Q72" i="86"/>
  <c r="Q86" i="86"/>
  <c r="Q82" i="86"/>
  <c r="Q77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88" i="86"/>
  <c r="Q9" i="86"/>
  <c r="Q83" i="86"/>
  <c r="Q79" i="86"/>
  <c r="Q74" i="86"/>
  <c r="Q68" i="86"/>
  <c r="Q65" i="86"/>
  <c r="Q62" i="86"/>
  <c r="Q59" i="86"/>
  <c r="Q56" i="86"/>
  <c r="Q53" i="86"/>
  <c r="Q50" i="86"/>
  <c r="Q47" i="86"/>
  <c r="Q44" i="86"/>
  <c r="Q41" i="86"/>
  <c r="Q38" i="86"/>
  <c r="Q35" i="86"/>
  <c r="Q32" i="86"/>
  <c r="Q29" i="86"/>
  <c r="Q26" i="86"/>
  <c r="Q23" i="86"/>
  <c r="Q20" i="86"/>
  <c r="Q17" i="86"/>
  <c r="Q14" i="86"/>
  <c r="Q10" i="86"/>
  <c r="Q76" i="86"/>
  <c r="Q71" i="86"/>
  <c r="Q7" i="86"/>
  <c r="Q6" i="86"/>
  <c r="Q5" i="86"/>
  <c r="Q69" i="86"/>
  <c r="Q60" i="86"/>
  <c r="Q51" i="86"/>
  <c r="Q42" i="86"/>
  <c r="Q37" i="86"/>
  <c r="Q36" i="86"/>
  <c r="Q34" i="86"/>
  <c r="Q33" i="86"/>
  <c r="Q31" i="86"/>
  <c r="Q30" i="86"/>
  <c r="Q28" i="86"/>
  <c r="Q27" i="86"/>
  <c r="Q25" i="86"/>
  <c r="Q24" i="86"/>
  <c r="Q22" i="86"/>
  <c r="Q21" i="86"/>
  <c r="Q19" i="86"/>
  <c r="Q18" i="86"/>
  <c r="Q16" i="86"/>
  <c r="Q15" i="86"/>
  <c r="Q13" i="86"/>
  <c r="Q12" i="86"/>
  <c r="Q11" i="86"/>
  <c r="Q85" i="86"/>
  <c r="Q80" i="86"/>
  <c r="Q66" i="86"/>
  <c r="Q57" i="86"/>
  <c r="Q48" i="86"/>
  <c r="Q39" i="86"/>
  <c r="Q63" i="86"/>
  <c r="Q54" i="86"/>
  <c r="Q45" i="86"/>
  <c r="Q8" i="86"/>
  <c r="Q89" i="86"/>
  <c r="Q97" i="93"/>
  <c r="Q94" i="93"/>
  <c r="Q96" i="93"/>
  <c r="Q93" i="93"/>
  <c r="Q98" i="93"/>
  <c r="Q91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60" i="93"/>
  <c r="Q59" i="93"/>
  <c r="Q95" i="93"/>
  <c r="Q87" i="93"/>
  <c r="Q86" i="93"/>
  <c r="Q78" i="93"/>
  <c r="Q77" i="93"/>
  <c r="Q69" i="93"/>
  <c r="Q68" i="93"/>
  <c r="Q62" i="93"/>
  <c r="Q50" i="93"/>
  <c r="Q47" i="93"/>
  <c r="Q44" i="93"/>
  <c r="Q41" i="93"/>
  <c r="Q38" i="93"/>
  <c r="Q35" i="93"/>
  <c r="Q32" i="93"/>
  <c r="Q29" i="93"/>
  <c r="Q26" i="93"/>
  <c r="Q23" i="93"/>
  <c r="Q20" i="93"/>
  <c r="Q84" i="93"/>
  <c r="Q83" i="93"/>
  <c r="Q75" i="93"/>
  <c r="Q74" i="93"/>
  <c r="Q66" i="93"/>
  <c r="Q65" i="93"/>
  <c r="Q51" i="93"/>
  <c r="Q48" i="93"/>
  <c r="Q45" i="93"/>
  <c r="Q42" i="93"/>
  <c r="Q39" i="93"/>
  <c r="Q36" i="93"/>
  <c r="Q90" i="93"/>
  <c r="Q89" i="93"/>
  <c r="Q81" i="93"/>
  <c r="Q80" i="93"/>
  <c r="Q72" i="93"/>
  <c r="Q71" i="93"/>
  <c r="Q63" i="93"/>
  <c r="Q57" i="93"/>
  <c r="Q56" i="93"/>
  <c r="Q52" i="93"/>
  <c r="Q49" i="93"/>
  <c r="Q46" i="93"/>
  <c r="Q43" i="93"/>
  <c r="Q53" i="93"/>
  <c r="Q30" i="93"/>
  <c r="Q21" i="93"/>
  <c r="Q17" i="93"/>
  <c r="Q14" i="93"/>
  <c r="Q10" i="93"/>
  <c r="Q5" i="93"/>
  <c r="Q31" i="93"/>
  <c r="Q22" i="93"/>
  <c r="Q11" i="93"/>
  <c r="Q27" i="93"/>
  <c r="Q18" i="93"/>
  <c r="Q15" i="93"/>
  <c r="Q12" i="93"/>
  <c r="Q6" i="93"/>
  <c r="Q54" i="93"/>
  <c r="Q40" i="93"/>
  <c r="Q34" i="93"/>
  <c r="Q25" i="93"/>
  <c r="Q9" i="93"/>
  <c r="Q37" i="93"/>
  <c r="Q24" i="93"/>
  <c r="Q13" i="93"/>
  <c r="Q8" i="93"/>
  <c r="Q92" i="93"/>
  <c r="Q33" i="93"/>
  <c r="Q28" i="93"/>
  <c r="Q7" i="93"/>
  <c r="Q16" i="93"/>
  <c r="Q19" i="93"/>
  <c r="AI3" i="35"/>
  <c r="AI3" i="33"/>
  <c r="H74" i="29"/>
  <c r="I74" i="29" s="1"/>
  <c r="J74" i="29" s="1"/>
  <c r="H10" i="29"/>
  <c r="I10" i="29" s="1"/>
  <c r="J10" i="29" s="1"/>
  <c r="H60" i="28"/>
  <c r="I60" i="28" s="1"/>
  <c r="J60" i="28" s="1"/>
  <c r="H57" i="28"/>
  <c r="I57" i="28" s="1"/>
  <c r="J57" i="28" s="1"/>
  <c r="H67" i="28"/>
  <c r="I67" i="28" s="1"/>
  <c r="J67" i="28" s="1"/>
  <c r="H58" i="28"/>
  <c r="I58" i="28" s="1"/>
  <c r="J58" i="28" s="1"/>
  <c r="H49" i="28"/>
  <c r="I49" i="28" s="1"/>
  <c r="J49" i="28" s="1"/>
  <c r="H40" i="28"/>
  <c r="I40" i="28" s="1"/>
  <c r="J40" i="28" s="1"/>
  <c r="H31" i="28"/>
  <c r="I31" i="28" s="1"/>
  <c r="J31" i="28" s="1"/>
  <c r="H22" i="28"/>
  <c r="I22" i="28" s="1"/>
  <c r="J22" i="28" s="1"/>
  <c r="H13" i="28"/>
  <c r="I13" i="28" s="1"/>
  <c r="J13" i="28" s="1"/>
  <c r="H11" i="28"/>
  <c r="I11" i="28" s="1"/>
  <c r="J11" i="28" s="1"/>
  <c r="H4" i="28"/>
  <c r="I4" i="28" s="1"/>
  <c r="J4" i="28" s="1"/>
  <c r="K4" i="28" s="1"/>
  <c r="AQ4" i="28" s="1"/>
  <c r="H25" i="28"/>
  <c r="I25" i="28" s="1"/>
  <c r="J25" i="28" s="1"/>
  <c r="H16" i="28"/>
  <c r="I16" i="28" s="1"/>
  <c r="J16" i="28" s="1"/>
  <c r="H8" i="28"/>
  <c r="I8" i="28" s="1"/>
  <c r="J8" i="28" s="1"/>
  <c r="H7" i="28"/>
  <c r="I7" i="28" s="1"/>
  <c r="J7" i="28" s="1"/>
  <c r="H5" i="28"/>
  <c r="I5" i="28" s="1"/>
  <c r="J5" i="28" s="1"/>
  <c r="H64" i="28"/>
  <c r="I64" i="28" s="1"/>
  <c r="J64" i="28" s="1"/>
  <c r="H55" i="28"/>
  <c r="I55" i="28" s="1"/>
  <c r="J55" i="28" s="1"/>
  <c r="H46" i="28"/>
  <c r="I46" i="28" s="1"/>
  <c r="J46" i="28" s="1"/>
  <c r="H37" i="28"/>
  <c r="I37" i="28" s="1"/>
  <c r="J37" i="28" s="1"/>
  <c r="H28" i="28"/>
  <c r="I28" i="28" s="1"/>
  <c r="J28" i="28" s="1"/>
  <c r="H19" i="28"/>
  <c r="I19" i="28" s="1"/>
  <c r="J19" i="28" s="1"/>
  <c r="H79" i="38"/>
  <c r="I79" i="38" s="1"/>
  <c r="J79" i="38" s="1"/>
  <c r="H70" i="38"/>
  <c r="I70" i="38" s="1"/>
  <c r="J70" i="38" s="1"/>
  <c r="H61" i="38"/>
  <c r="I61" i="38" s="1"/>
  <c r="J61" i="38" s="1"/>
  <c r="H87" i="38"/>
  <c r="I87" i="38" s="1"/>
  <c r="J87" i="38" s="1"/>
  <c r="H75" i="38"/>
  <c r="I75" i="38" s="1"/>
  <c r="J75" i="38" s="1"/>
  <c r="H66" i="38"/>
  <c r="I66" i="38" s="1"/>
  <c r="J66" i="38" s="1"/>
  <c r="H57" i="38"/>
  <c r="I57" i="38" s="1"/>
  <c r="J57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25" i="38"/>
  <c r="I25" i="38" s="1"/>
  <c r="J25" i="38" s="1"/>
  <c r="H22" i="38"/>
  <c r="I22" i="38" s="1"/>
  <c r="J22" i="38" s="1"/>
  <c r="H19" i="38"/>
  <c r="I19" i="38" s="1"/>
  <c r="J19" i="38" s="1"/>
  <c r="H16" i="38"/>
  <c r="I16" i="38" s="1"/>
  <c r="J16" i="38" s="1"/>
  <c r="H13" i="38"/>
  <c r="I13" i="38" s="1"/>
  <c r="J13" i="38" s="1"/>
  <c r="H8" i="38"/>
  <c r="I8" i="38" s="1"/>
  <c r="J8" i="38" s="1"/>
  <c r="H7" i="38"/>
  <c r="I7" i="38" s="1"/>
  <c r="J7" i="38" s="1"/>
  <c r="H88" i="38"/>
  <c r="I88" i="38" s="1"/>
  <c r="J88" i="38" s="1"/>
  <c r="H76" i="38"/>
  <c r="I76" i="38" s="1"/>
  <c r="J76" i="38" s="1"/>
  <c r="H67" i="38"/>
  <c r="I67" i="38" s="1"/>
  <c r="J67" i="38" s="1"/>
  <c r="H58" i="38"/>
  <c r="I58" i="38" s="1"/>
  <c r="J58" i="38" s="1"/>
  <c r="H9" i="38"/>
  <c r="I9" i="38" s="1"/>
  <c r="J9" i="38" s="1"/>
  <c r="H81" i="38"/>
  <c r="I81" i="38" s="1"/>
  <c r="J81" i="38" s="1"/>
  <c r="H72" i="38"/>
  <c r="I72" i="38" s="1"/>
  <c r="J72" i="38" s="1"/>
  <c r="H63" i="38"/>
  <c r="I63" i="38" s="1"/>
  <c r="J63" i="38" s="1"/>
  <c r="H54" i="38"/>
  <c r="I54" i="38" s="1"/>
  <c r="J54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17" i="38"/>
  <c r="I17" i="38" s="1"/>
  <c r="J17" i="38" s="1"/>
  <c r="H84" i="38"/>
  <c r="I84" i="38" s="1"/>
  <c r="J84" i="38" s="1"/>
  <c r="H96" i="41"/>
  <c r="I96" i="41" s="1"/>
  <c r="J96" i="41" s="1"/>
  <c r="H93" i="41"/>
  <c r="I93" i="41" s="1"/>
  <c r="J93" i="41" s="1"/>
  <c r="H90" i="41"/>
  <c r="I90" i="41" s="1"/>
  <c r="J90" i="41" s="1"/>
  <c r="H87" i="41"/>
  <c r="I87" i="41" s="1"/>
  <c r="J87" i="41" s="1"/>
  <c r="H84" i="41"/>
  <c r="I84" i="41" s="1"/>
  <c r="J84" i="41" s="1"/>
  <c r="H81" i="41"/>
  <c r="I81" i="41" s="1"/>
  <c r="J81" i="41" s="1"/>
  <c r="H78" i="41"/>
  <c r="I78" i="41" s="1"/>
  <c r="J78" i="41" s="1"/>
  <c r="H75" i="41"/>
  <c r="I75" i="41" s="1"/>
  <c r="J75" i="41" s="1"/>
  <c r="H72" i="41"/>
  <c r="I72" i="41" s="1"/>
  <c r="J72" i="41" s="1"/>
  <c r="H69" i="41"/>
  <c r="I69" i="41" s="1"/>
  <c r="J69" i="41" s="1"/>
  <c r="H66" i="41"/>
  <c r="I66" i="41" s="1"/>
  <c r="J66" i="41" s="1"/>
  <c r="H63" i="41"/>
  <c r="I63" i="41" s="1"/>
  <c r="J63" i="41" s="1"/>
  <c r="H60" i="41"/>
  <c r="I60" i="41" s="1"/>
  <c r="J60" i="41" s="1"/>
  <c r="H57" i="41"/>
  <c r="I57" i="41" s="1"/>
  <c r="J57" i="41" s="1"/>
  <c r="H54" i="41"/>
  <c r="I54" i="41" s="1"/>
  <c r="J54" i="41" s="1"/>
  <c r="H51" i="41"/>
  <c r="I51" i="41" s="1"/>
  <c r="J51" i="41" s="1"/>
  <c r="H48" i="41"/>
  <c r="I48" i="41" s="1"/>
  <c r="J48" i="41" s="1"/>
  <c r="H45" i="41"/>
  <c r="I45" i="41" s="1"/>
  <c r="J45" i="41" s="1"/>
  <c r="H42" i="41"/>
  <c r="I42" i="41" s="1"/>
  <c r="J42" i="41" s="1"/>
  <c r="H39" i="41"/>
  <c r="I39" i="41" s="1"/>
  <c r="J39" i="41" s="1"/>
  <c r="H36" i="41"/>
  <c r="I36" i="41" s="1"/>
  <c r="J36" i="41" s="1"/>
  <c r="H33" i="41"/>
  <c r="I33" i="41" s="1"/>
  <c r="J33" i="41" s="1"/>
  <c r="H30" i="41"/>
  <c r="I30" i="41" s="1"/>
  <c r="J30" i="41" s="1"/>
  <c r="H27" i="41"/>
  <c r="I27" i="41" s="1"/>
  <c r="J27" i="41" s="1"/>
  <c r="H24" i="41"/>
  <c r="I24" i="41" s="1"/>
  <c r="J24" i="41" s="1"/>
  <c r="H21" i="41"/>
  <c r="I21" i="41" s="1"/>
  <c r="J21" i="41" s="1"/>
  <c r="H18" i="41"/>
  <c r="I18" i="41" s="1"/>
  <c r="J18" i="41" s="1"/>
  <c r="H15" i="41"/>
  <c r="I15" i="41" s="1"/>
  <c r="J15" i="41" s="1"/>
  <c r="H12" i="41"/>
  <c r="I12" i="41" s="1"/>
  <c r="J12" i="41" s="1"/>
  <c r="H6" i="41"/>
  <c r="I6" i="41" s="1"/>
  <c r="J6" i="41" s="1"/>
  <c r="H97" i="41"/>
  <c r="I97" i="41" s="1"/>
  <c r="J97" i="41" s="1"/>
  <c r="H94" i="41"/>
  <c r="I94" i="41" s="1"/>
  <c r="J94" i="41" s="1"/>
  <c r="H91" i="41"/>
  <c r="I91" i="41" s="1"/>
  <c r="J91" i="41" s="1"/>
  <c r="H88" i="41"/>
  <c r="I88" i="41" s="1"/>
  <c r="J88" i="41" s="1"/>
  <c r="H85" i="41"/>
  <c r="I85" i="41" s="1"/>
  <c r="J85" i="41" s="1"/>
  <c r="H82" i="41"/>
  <c r="I82" i="41" s="1"/>
  <c r="J82" i="41" s="1"/>
  <c r="H79" i="41"/>
  <c r="I79" i="41" s="1"/>
  <c r="J79" i="41" s="1"/>
  <c r="H76" i="41"/>
  <c r="I76" i="41" s="1"/>
  <c r="J76" i="41" s="1"/>
  <c r="H73" i="41"/>
  <c r="I73" i="41" s="1"/>
  <c r="J73" i="41" s="1"/>
  <c r="H70" i="41"/>
  <c r="I70" i="41" s="1"/>
  <c r="J70" i="41" s="1"/>
  <c r="H67" i="41"/>
  <c r="I67" i="41" s="1"/>
  <c r="J67" i="41" s="1"/>
  <c r="H64" i="41"/>
  <c r="I64" i="41" s="1"/>
  <c r="J64" i="41" s="1"/>
  <c r="H61" i="41"/>
  <c r="I61" i="41" s="1"/>
  <c r="J61" i="41" s="1"/>
  <c r="H58" i="41"/>
  <c r="I58" i="41" s="1"/>
  <c r="J58" i="41" s="1"/>
  <c r="H55" i="41"/>
  <c r="I55" i="41" s="1"/>
  <c r="J55" i="41" s="1"/>
  <c r="H52" i="41"/>
  <c r="I52" i="41" s="1"/>
  <c r="J52" i="41" s="1"/>
  <c r="H49" i="41"/>
  <c r="I49" i="41" s="1"/>
  <c r="J49" i="41" s="1"/>
  <c r="H46" i="41"/>
  <c r="I46" i="41" s="1"/>
  <c r="J46" i="41" s="1"/>
  <c r="H43" i="41"/>
  <c r="I43" i="41" s="1"/>
  <c r="J43" i="41" s="1"/>
  <c r="H40" i="41"/>
  <c r="I40" i="41" s="1"/>
  <c r="J40" i="41" s="1"/>
  <c r="H37" i="41"/>
  <c r="I37" i="41" s="1"/>
  <c r="J37" i="41" s="1"/>
  <c r="H34" i="41"/>
  <c r="I34" i="41" s="1"/>
  <c r="J34" i="41" s="1"/>
  <c r="H31" i="41"/>
  <c r="I31" i="41" s="1"/>
  <c r="J31" i="41" s="1"/>
  <c r="H28" i="41"/>
  <c r="I28" i="41" s="1"/>
  <c r="J28" i="41" s="1"/>
  <c r="H25" i="41"/>
  <c r="I25" i="41" s="1"/>
  <c r="J25" i="41" s="1"/>
  <c r="H22" i="41"/>
  <c r="I22" i="41" s="1"/>
  <c r="J22" i="41" s="1"/>
  <c r="H19" i="41"/>
  <c r="I19" i="41" s="1"/>
  <c r="J19" i="41" s="1"/>
  <c r="H16" i="41"/>
  <c r="I16" i="41" s="1"/>
  <c r="J16" i="41" s="1"/>
  <c r="H13" i="41"/>
  <c r="I13" i="41" s="1"/>
  <c r="J13" i="41" s="1"/>
  <c r="H8" i="41"/>
  <c r="I8" i="41" s="1"/>
  <c r="J8" i="41" s="1"/>
  <c r="H7" i="41"/>
  <c r="I7" i="41" s="1"/>
  <c r="J7" i="41" s="1"/>
  <c r="H4" i="41"/>
  <c r="I4" i="41" s="1"/>
  <c r="J4" i="41" s="1"/>
  <c r="K4" i="41" s="1"/>
  <c r="H11" i="46"/>
  <c r="I11" i="46" s="1"/>
  <c r="J11" i="46" s="1"/>
  <c r="H5" i="46"/>
  <c r="I5" i="46" s="1"/>
  <c r="J5" i="46" s="1"/>
  <c r="K5" i="46" s="1"/>
  <c r="H78" i="79"/>
  <c r="I78" i="79" s="1"/>
  <c r="J78" i="79" s="1"/>
  <c r="H69" i="79"/>
  <c r="I69" i="79" s="1"/>
  <c r="J69" i="79" s="1"/>
  <c r="H60" i="79"/>
  <c r="I60" i="79" s="1"/>
  <c r="J60" i="79" s="1"/>
  <c r="H11" i="79"/>
  <c r="I11" i="79" s="1"/>
  <c r="J11" i="79" s="1"/>
  <c r="H5" i="79"/>
  <c r="I5" i="79" s="1"/>
  <c r="J5" i="79" s="1"/>
  <c r="H72" i="79"/>
  <c r="I72" i="79" s="1"/>
  <c r="J72" i="79" s="1"/>
  <c r="H63" i="79"/>
  <c r="I63" i="79" s="1"/>
  <c r="J63" i="79" s="1"/>
  <c r="H9" i="79"/>
  <c r="I9" i="79" s="1"/>
  <c r="J9" i="79" s="1"/>
  <c r="H62" i="79"/>
  <c r="I62" i="79" s="1"/>
  <c r="J62" i="79" s="1"/>
  <c r="H52" i="79"/>
  <c r="I52" i="79" s="1"/>
  <c r="J52" i="79" s="1"/>
  <c r="H43" i="79"/>
  <c r="I43" i="79" s="1"/>
  <c r="J43" i="79" s="1"/>
  <c r="H34" i="79"/>
  <c r="I34" i="79" s="1"/>
  <c r="J34" i="79" s="1"/>
  <c r="H22" i="79"/>
  <c r="I22" i="79" s="1"/>
  <c r="J22" i="79" s="1"/>
  <c r="H4" i="79"/>
  <c r="I4" i="79" s="1"/>
  <c r="J4" i="79" s="1"/>
  <c r="K4" i="79" s="1"/>
  <c r="H8" i="79"/>
  <c r="I8" i="79" s="1"/>
  <c r="J8" i="79" s="1"/>
  <c r="H71" i="79"/>
  <c r="I71" i="79" s="1"/>
  <c r="J71" i="79" s="1"/>
  <c r="H46" i="79"/>
  <c r="I46" i="79" s="1"/>
  <c r="J46" i="79" s="1"/>
  <c r="H37" i="79"/>
  <c r="I37" i="79" s="1"/>
  <c r="J37" i="79" s="1"/>
  <c r="H25" i="79"/>
  <c r="I25" i="79" s="1"/>
  <c r="J25" i="79" s="1"/>
  <c r="H13" i="79"/>
  <c r="I13" i="79" s="1"/>
  <c r="J13" i="79" s="1"/>
  <c r="H31" i="79"/>
  <c r="I31" i="79" s="1"/>
  <c r="J31" i="79" s="1"/>
  <c r="H19" i="79"/>
  <c r="I19" i="79" s="1"/>
  <c r="J19" i="79" s="1"/>
  <c r="H28" i="79"/>
  <c r="I28" i="79" s="1"/>
  <c r="J28" i="79" s="1"/>
  <c r="H7" i="79"/>
  <c r="I7" i="79" s="1"/>
  <c r="J7" i="79" s="1"/>
  <c r="H16" i="79"/>
  <c r="I16" i="79" s="1"/>
  <c r="J16" i="79" s="1"/>
  <c r="H49" i="79"/>
  <c r="I49" i="79" s="1"/>
  <c r="J49" i="79" s="1"/>
  <c r="H40" i="79"/>
  <c r="I40" i="79" s="1"/>
  <c r="J40" i="79" s="1"/>
  <c r="H78" i="87"/>
  <c r="I78" i="87" s="1"/>
  <c r="J78" i="87" s="1"/>
  <c r="H75" i="87"/>
  <c r="I75" i="87" s="1"/>
  <c r="J75" i="87" s="1"/>
  <c r="H72" i="87"/>
  <c r="I72" i="87" s="1"/>
  <c r="J72" i="87" s="1"/>
  <c r="H69" i="87"/>
  <c r="I69" i="87" s="1"/>
  <c r="J69" i="87" s="1"/>
  <c r="H66" i="87"/>
  <c r="I66" i="87" s="1"/>
  <c r="J66" i="87" s="1"/>
  <c r="H63" i="87"/>
  <c r="I63" i="87" s="1"/>
  <c r="J63" i="87" s="1"/>
  <c r="H60" i="87"/>
  <c r="I60" i="87" s="1"/>
  <c r="J60" i="87" s="1"/>
  <c r="H57" i="87"/>
  <c r="I57" i="87" s="1"/>
  <c r="J57" i="87" s="1"/>
  <c r="H54" i="87"/>
  <c r="I54" i="87" s="1"/>
  <c r="J54" i="87" s="1"/>
  <c r="H51" i="87"/>
  <c r="I51" i="87" s="1"/>
  <c r="J51" i="87" s="1"/>
  <c r="H48" i="87"/>
  <c r="I48" i="87" s="1"/>
  <c r="J48" i="87" s="1"/>
  <c r="H45" i="87"/>
  <c r="I45" i="87" s="1"/>
  <c r="J45" i="87" s="1"/>
  <c r="H42" i="87"/>
  <c r="I42" i="87" s="1"/>
  <c r="J42" i="87" s="1"/>
  <c r="H39" i="87"/>
  <c r="I39" i="87" s="1"/>
  <c r="J39" i="87" s="1"/>
  <c r="H36" i="87"/>
  <c r="I36" i="87" s="1"/>
  <c r="J36" i="87" s="1"/>
  <c r="H33" i="87"/>
  <c r="I33" i="87" s="1"/>
  <c r="J33" i="87" s="1"/>
  <c r="H30" i="87"/>
  <c r="I30" i="87" s="1"/>
  <c r="J30" i="87" s="1"/>
  <c r="H27" i="87"/>
  <c r="I27" i="87" s="1"/>
  <c r="J27" i="87" s="1"/>
  <c r="H24" i="87"/>
  <c r="I24" i="87" s="1"/>
  <c r="J24" i="87" s="1"/>
  <c r="H21" i="87"/>
  <c r="I21" i="87" s="1"/>
  <c r="J21" i="87" s="1"/>
  <c r="H18" i="87"/>
  <c r="I18" i="87" s="1"/>
  <c r="J18" i="87" s="1"/>
  <c r="H15" i="87"/>
  <c r="I15" i="87" s="1"/>
  <c r="J15" i="87" s="1"/>
  <c r="H12" i="87"/>
  <c r="I12" i="87" s="1"/>
  <c r="J12" i="87" s="1"/>
  <c r="H11" i="87"/>
  <c r="I11" i="87" s="1"/>
  <c r="J11" i="87" s="1"/>
  <c r="H10" i="87"/>
  <c r="I10" i="87" s="1"/>
  <c r="J10" i="87" s="1"/>
  <c r="H6" i="87"/>
  <c r="I6" i="87" s="1"/>
  <c r="J6" i="87" s="1"/>
  <c r="K6" i="87" s="1"/>
  <c r="H71" i="87"/>
  <c r="I71" i="87" s="1"/>
  <c r="J71" i="87" s="1"/>
  <c r="H62" i="87"/>
  <c r="I62" i="87" s="1"/>
  <c r="J62" i="87" s="1"/>
  <c r="H53" i="87"/>
  <c r="I53" i="87" s="1"/>
  <c r="J53" i="87" s="1"/>
  <c r="H44" i="87"/>
  <c r="I44" i="87" s="1"/>
  <c r="J44" i="87" s="1"/>
  <c r="H65" i="87"/>
  <c r="I65" i="87" s="1"/>
  <c r="J65" i="87" s="1"/>
  <c r="H38" i="87"/>
  <c r="I38" i="87" s="1"/>
  <c r="J38" i="87" s="1"/>
  <c r="H14" i="87"/>
  <c r="I14" i="87" s="1"/>
  <c r="J14" i="87" s="1"/>
  <c r="H17" i="87"/>
  <c r="I17" i="87" s="1"/>
  <c r="J17" i="87" s="1"/>
  <c r="H56" i="87"/>
  <c r="I56" i="87" s="1"/>
  <c r="J56" i="87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77" i="91"/>
  <c r="I77" i="91" s="1"/>
  <c r="J77" i="91" s="1"/>
  <c r="H74" i="91"/>
  <c r="I74" i="91" s="1"/>
  <c r="J74" i="91" s="1"/>
  <c r="H71" i="91"/>
  <c r="I71" i="91" s="1"/>
  <c r="J71" i="91" s="1"/>
  <c r="H68" i="91"/>
  <c r="I68" i="91" s="1"/>
  <c r="J68" i="91" s="1"/>
  <c r="H66" i="91"/>
  <c r="I66" i="91" s="1"/>
  <c r="J66" i="91" s="1"/>
  <c r="H50" i="91"/>
  <c r="I50" i="91" s="1"/>
  <c r="J50" i="91" s="1"/>
  <c r="H49" i="91"/>
  <c r="I49" i="91" s="1"/>
  <c r="J49" i="91" s="1"/>
  <c r="H37" i="91"/>
  <c r="I37" i="91" s="1"/>
  <c r="J37" i="91" s="1"/>
  <c r="H78" i="91"/>
  <c r="I78" i="91" s="1"/>
  <c r="J78" i="91" s="1"/>
  <c r="H69" i="91"/>
  <c r="I69" i="91" s="1"/>
  <c r="J69" i="91" s="1"/>
  <c r="H65" i="91"/>
  <c r="I65" i="91" s="1"/>
  <c r="J65" i="91" s="1"/>
  <c r="H62" i="91"/>
  <c r="I62" i="91" s="1"/>
  <c r="J62" i="91" s="1"/>
  <c r="H59" i="91"/>
  <c r="I59" i="91" s="1"/>
  <c r="J59" i="91" s="1"/>
  <c r="H53" i="91"/>
  <c r="I53" i="91" s="1"/>
  <c r="J53" i="91" s="1"/>
  <c r="H52" i="91"/>
  <c r="I52" i="91" s="1"/>
  <c r="J52" i="91" s="1"/>
  <c r="H44" i="91"/>
  <c r="I44" i="91" s="1"/>
  <c r="J44" i="91" s="1"/>
  <c r="H43" i="91"/>
  <c r="I43" i="91" s="1"/>
  <c r="J43" i="91" s="1"/>
  <c r="H34" i="91"/>
  <c r="I34" i="91" s="1"/>
  <c r="J34" i="91" s="1"/>
  <c r="H72" i="91"/>
  <c r="I72" i="91" s="1"/>
  <c r="J72" i="91" s="1"/>
  <c r="H75" i="91"/>
  <c r="I75" i="91" s="1"/>
  <c r="J75" i="91" s="1"/>
  <c r="H27" i="91"/>
  <c r="I27" i="91" s="1"/>
  <c r="J27" i="91" s="1"/>
  <c r="H24" i="91"/>
  <c r="I24" i="91" s="1"/>
  <c r="J24" i="91" s="1"/>
  <c r="H21" i="91"/>
  <c r="I21" i="91" s="1"/>
  <c r="J21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H40" i="91"/>
  <c r="I40" i="91" s="1"/>
  <c r="J40" i="91" s="1"/>
  <c r="H47" i="91"/>
  <c r="I47" i="91" s="1"/>
  <c r="J47" i="91" s="1"/>
  <c r="H46" i="91"/>
  <c r="I46" i="91" s="1"/>
  <c r="J46" i="91" s="1"/>
  <c r="H11" i="91"/>
  <c r="I11" i="91" s="1"/>
  <c r="J11" i="91" s="1"/>
  <c r="H5" i="91"/>
  <c r="I5" i="91" s="1"/>
  <c r="J5" i="91" s="1"/>
  <c r="K5" i="91" s="1"/>
  <c r="H56" i="91"/>
  <c r="I56" i="91" s="1"/>
  <c r="J56" i="91" s="1"/>
  <c r="H55" i="91"/>
  <c r="I55" i="91" s="1"/>
  <c r="J55" i="91" s="1"/>
  <c r="H31" i="91"/>
  <c r="I31" i="91" s="1"/>
  <c r="J31" i="91" s="1"/>
  <c r="Q79" i="31"/>
  <c r="Q76" i="31"/>
  <c r="Q73" i="31"/>
  <c r="Q70" i="31"/>
  <c r="Q67" i="31"/>
  <c r="Q64" i="31"/>
  <c r="Q61" i="31"/>
  <c r="Q58" i="31"/>
  <c r="Q55" i="31"/>
  <c r="Q52" i="31"/>
  <c r="Q49" i="31"/>
  <c r="Q46" i="31"/>
  <c r="Q43" i="31"/>
  <c r="Q40" i="31"/>
  <c r="Q37" i="31"/>
  <c r="Q34" i="31"/>
  <c r="Q31" i="31"/>
  <c r="Q28" i="31"/>
  <c r="Q25" i="31"/>
  <c r="Q22" i="31"/>
  <c r="Q19" i="31"/>
  <c r="Q16" i="31"/>
  <c r="Q13" i="31"/>
  <c r="Q8" i="31"/>
  <c r="Q7" i="31"/>
  <c r="Q77" i="31"/>
  <c r="Q74" i="31"/>
  <c r="Q71" i="31"/>
  <c r="Q68" i="31"/>
  <c r="Q65" i="31"/>
  <c r="Q62" i="31"/>
  <c r="Q59" i="31"/>
  <c r="Q56" i="31"/>
  <c r="Q53" i="31"/>
  <c r="Q50" i="31"/>
  <c r="Q47" i="31"/>
  <c r="Q44" i="31"/>
  <c r="Q41" i="31"/>
  <c r="Q38" i="31"/>
  <c r="Q35" i="31"/>
  <c r="Q32" i="31"/>
  <c r="Q29" i="31"/>
  <c r="Q26" i="31"/>
  <c r="Q23" i="31"/>
  <c r="Q20" i="31"/>
  <c r="Q17" i="31"/>
  <c r="Q14" i="31"/>
  <c r="Q10" i="31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36" i="31"/>
  <c r="Q33" i="31"/>
  <c r="Q30" i="31"/>
  <c r="Q27" i="31"/>
  <c r="Q24" i="31"/>
  <c r="Q21" i="31"/>
  <c r="Q18" i="31"/>
  <c r="Q15" i="31"/>
  <c r="Q12" i="31"/>
  <c r="Q6" i="31"/>
  <c r="Q9" i="31"/>
  <c r="Q5" i="31"/>
  <c r="Q11" i="31"/>
  <c r="K17" i="26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H11" i="27"/>
  <c r="I11" i="27" s="1"/>
  <c r="J11" i="27" s="1"/>
  <c r="I13" i="24"/>
  <c r="J13" i="24" s="1"/>
  <c r="I13" i="19"/>
  <c r="J13" i="19" s="1"/>
  <c r="AI3" i="20"/>
  <c r="Y5" i="18"/>
  <c r="AH3" i="10"/>
  <c r="AQ3" i="10" s="1"/>
  <c r="AN3" i="9"/>
  <c r="AI3" i="9"/>
  <c r="AH4" i="6"/>
  <c r="AQ4" i="6" s="1"/>
  <c r="Z4" i="6"/>
  <c r="H10" i="5"/>
  <c r="I10" i="5" s="1"/>
  <c r="J10" i="5" s="1"/>
  <c r="H4" i="5"/>
  <c r="I4" i="5" s="1"/>
  <c r="J4" i="5" s="1"/>
  <c r="K4" i="5" s="1"/>
  <c r="H9" i="5"/>
  <c r="I9" i="5" s="1"/>
  <c r="J9" i="5" s="1"/>
  <c r="H8" i="5"/>
  <c r="I8" i="5" s="1"/>
  <c r="J8" i="5" s="1"/>
  <c r="H5" i="27"/>
  <c r="I5" i="27" s="1"/>
  <c r="J5" i="27" s="1"/>
  <c r="I4" i="15"/>
  <c r="J4" i="15" s="1"/>
  <c r="K4" i="15" s="1"/>
  <c r="AQ4" i="15" s="1"/>
  <c r="Y5" i="7"/>
  <c r="H23" i="18"/>
  <c r="I23" i="18" s="1"/>
  <c r="J23" i="18" s="1"/>
  <c r="H22" i="18"/>
  <c r="I22" i="18" s="1"/>
  <c r="J22" i="18" s="1"/>
  <c r="H21" i="18"/>
  <c r="I21" i="18" s="1"/>
  <c r="J21" i="18" s="1"/>
  <c r="H20" i="18"/>
  <c r="I20" i="18" s="1"/>
  <c r="J20" i="18" s="1"/>
  <c r="H19" i="18"/>
  <c r="I19" i="18" s="1"/>
  <c r="J19" i="18" s="1"/>
  <c r="H18" i="18"/>
  <c r="I18" i="18" s="1"/>
  <c r="J18" i="18" s="1"/>
  <c r="H17" i="18"/>
  <c r="I17" i="18" s="1"/>
  <c r="J17" i="18" s="1"/>
  <c r="H16" i="18"/>
  <c r="I16" i="18" s="1"/>
  <c r="J16" i="18" s="1"/>
  <c r="H15" i="18"/>
  <c r="I15" i="18" s="1"/>
  <c r="J15" i="18" s="1"/>
  <c r="H14" i="18"/>
  <c r="I14" i="18" s="1"/>
  <c r="J14" i="18" s="1"/>
  <c r="H13" i="18"/>
  <c r="I13" i="18" s="1"/>
  <c r="J13" i="18" s="1"/>
  <c r="H12" i="18"/>
  <c r="I12" i="18" s="1"/>
  <c r="J12" i="18" s="1"/>
  <c r="H7" i="18"/>
  <c r="I7" i="18" s="1"/>
  <c r="J7" i="18" s="1"/>
  <c r="H6" i="18"/>
  <c r="I6" i="18" s="1"/>
  <c r="J6" i="18" s="1"/>
  <c r="H8" i="18"/>
  <c r="I8" i="18" s="1"/>
  <c r="J8" i="18" s="1"/>
  <c r="H10" i="21"/>
  <c r="I10" i="21" s="1"/>
  <c r="J10" i="21" s="1"/>
  <c r="H4" i="21"/>
  <c r="I4" i="21" s="1"/>
  <c r="J4" i="21" s="1"/>
  <c r="K4" i="21" s="1"/>
  <c r="H9" i="21"/>
  <c r="I9" i="21" s="1"/>
  <c r="J9" i="21" s="1"/>
  <c r="H8" i="21"/>
  <c r="I8" i="21" s="1"/>
  <c r="J8" i="21" s="1"/>
  <c r="H9" i="59"/>
  <c r="H10" i="59"/>
  <c r="H6" i="59"/>
  <c r="H5" i="59"/>
  <c r="H7" i="59"/>
  <c r="H12" i="59"/>
  <c r="H11" i="59"/>
  <c r="H10" i="64"/>
  <c r="H11" i="64"/>
  <c r="H5" i="64"/>
  <c r="H23" i="64"/>
  <c r="H20" i="64"/>
  <c r="H17" i="64"/>
  <c r="H7" i="64"/>
  <c r="H6" i="64"/>
  <c r="H12" i="64"/>
  <c r="H16" i="64"/>
  <c r="H19" i="64"/>
  <c r="H22" i="64"/>
  <c r="H14" i="64"/>
  <c r="H18" i="64"/>
  <c r="H15" i="64"/>
  <c r="H21" i="64"/>
  <c r="H13" i="64"/>
  <c r="H23" i="67"/>
  <c r="H22" i="67"/>
  <c r="H21" i="67"/>
  <c r="H20" i="67"/>
  <c r="H19" i="67"/>
  <c r="H18" i="67"/>
  <c r="H17" i="67"/>
  <c r="H16" i="67"/>
  <c r="H15" i="67"/>
  <c r="H14" i="67"/>
  <c r="H13" i="67"/>
  <c r="H12" i="67"/>
  <c r="H8" i="67"/>
  <c r="H11" i="67"/>
  <c r="H10" i="67"/>
  <c r="H5" i="67"/>
  <c r="H8" i="69"/>
  <c r="I8" i="69" s="1"/>
  <c r="J8" i="69" s="1"/>
  <c r="H9" i="69"/>
  <c r="I9" i="69" s="1"/>
  <c r="J9" i="69" s="1"/>
  <c r="H10" i="69"/>
  <c r="I10" i="69" s="1"/>
  <c r="J10" i="69" s="1"/>
  <c r="AI3" i="25"/>
  <c r="I22" i="19"/>
  <c r="J22" i="19" s="1"/>
  <c r="AH4" i="20"/>
  <c r="Z4" i="20"/>
  <c r="AH4" i="16"/>
  <c r="AI3" i="10"/>
  <c r="AN3" i="10"/>
  <c r="I19" i="4"/>
  <c r="J19" i="4" s="1"/>
  <c r="I13" i="4"/>
  <c r="J13" i="4" s="1"/>
  <c r="H7" i="24"/>
  <c r="H23" i="16"/>
  <c r="H17" i="16"/>
  <c r="AH4" i="8"/>
  <c r="Z4" i="8"/>
  <c r="H20" i="14"/>
  <c r="I20" i="14" s="1"/>
  <c r="J20" i="14" s="1"/>
  <c r="H16" i="11"/>
  <c r="H17" i="5"/>
  <c r="I17" i="5" s="1"/>
  <c r="J17" i="5" s="1"/>
  <c r="H6" i="2"/>
  <c r="H5" i="13"/>
  <c r="I5" i="13" s="1"/>
  <c r="J5" i="13" s="1"/>
  <c r="H19" i="8"/>
  <c r="H20" i="5"/>
  <c r="I20" i="5" s="1"/>
  <c r="J20" i="5" s="1"/>
  <c r="H23" i="2"/>
  <c r="H5" i="2"/>
  <c r="X5" i="14"/>
  <c r="AH5" i="14" s="1"/>
  <c r="H20" i="13"/>
  <c r="I20" i="13" s="1"/>
  <c r="J20" i="13" s="1"/>
  <c r="H23" i="11"/>
  <c r="H11" i="7"/>
  <c r="H15" i="11"/>
  <c r="H15" i="8"/>
  <c r="H12" i="7"/>
  <c r="H14" i="5"/>
  <c r="I14" i="5" s="1"/>
  <c r="J14" i="5" s="1"/>
  <c r="H10" i="15"/>
  <c r="H23" i="8"/>
  <c r="H7" i="8"/>
  <c r="H23" i="5"/>
  <c r="I23" i="5" s="1"/>
  <c r="J23" i="5" s="1"/>
  <c r="H12" i="5"/>
  <c r="I12" i="5" s="1"/>
  <c r="J12" i="5" s="1"/>
  <c r="H11" i="2"/>
  <c r="H18" i="14"/>
  <c r="I18" i="14" s="1"/>
  <c r="J18" i="14" s="1"/>
  <c r="H21" i="7"/>
  <c r="H21" i="3"/>
  <c r="H6" i="14"/>
  <c r="I6" i="14" s="1"/>
  <c r="J6" i="14" s="1"/>
  <c r="H8" i="13"/>
  <c r="I8" i="13" s="1"/>
  <c r="J8" i="13" s="1"/>
  <c r="H8" i="11"/>
  <c r="H18" i="10"/>
  <c r="I18" i="10" s="1"/>
  <c r="J18" i="10" s="1"/>
  <c r="H8" i="3"/>
  <c r="H19" i="2"/>
  <c r="Y5" i="4" l="1"/>
  <c r="AI3" i="57"/>
  <c r="AR3" i="57" s="1"/>
  <c r="AN3" i="57"/>
  <c r="AP4" i="79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43"/>
  <c r="K7" i="43" s="1"/>
  <c r="K8" i="43" s="1"/>
  <c r="K9" i="43" s="1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K6" i="91"/>
  <c r="K7" i="91" s="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6" i="46"/>
  <c r="K7" i="46" s="1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K6" i="53"/>
  <c r="K7" i="87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6" i="78"/>
  <c r="K7" i="78" s="1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K6" i="82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K6" i="96"/>
  <c r="K7" i="96" s="1"/>
  <c r="K8" i="96" s="1"/>
  <c r="K9" i="96" s="1"/>
  <c r="K10" i="96" s="1"/>
  <c r="K11" i="96" s="1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K6" i="65"/>
  <c r="I19" i="2"/>
  <c r="J19" i="2" s="1"/>
  <c r="I21" i="3"/>
  <c r="J21" i="3" s="1"/>
  <c r="I15" i="8"/>
  <c r="J15" i="8" s="1"/>
  <c r="I5" i="2"/>
  <c r="J5" i="2" s="1"/>
  <c r="W5" i="8"/>
  <c r="AG4" i="8"/>
  <c r="AF4" i="8"/>
  <c r="AE4" i="8"/>
  <c r="I7" i="24"/>
  <c r="J7" i="24" s="1"/>
  <c r="I13" i="67"/>
  <c r="J13" i="67" s="1"/>
  <c r="I19" i="67"/>
  <c r="J19" i="67" s="1"/>
  <c r="I21" i="64"/>
  <c r="J21" i="64" s="1"/>
  <c r="I16" i="64"/>
  <c r="J16" i="64" s="1"/>
  <c r="I23" i="64"/>
  <c r="J23" i="64" s="1"/>
  <c r="I7" i="59"/>
  <c r="J7" i="59" s="1"/>
  <c r="AF4" i="6"/>
  <c r="AO4" i="6" s="1"/>
  <c r="AE4" i="6"/>
  <c r="W5" i="6"/>
  <c r="AG4" i="6"/>
  <c r="AP4" i="6" s="1"/>
  <c r="AR3" i="20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AR3" i="33"/>
  <c r="AG4" i="33"/>
  <c r="AP4" i="33" s="1"/>
  <c r="AF4" i="33"/>
  <c r="AO4" i="33" s="1"/>
  <c r="AE4" i="33"/>
  <c r="W5" i="33"/>
  <c r="AI3" i="58"/>
  <c r="AN3" i="58"/>
  <c r="AR3" i="86"/>
  <c r="AI4" i="89"/>
  <c r="AN4" i="89"/>
  <c r="Y5" i="94"/>
  <c r="AR3" i="95"/>
  <c r="I12" i="3"/>
  <c r="J12" i="3" s="1"/>
  <c r="I7" i="15"/>
  <c r="J7" i="15" s="1"/>
  <c r="I20" i="8"/>
  <c r="J20" i="8" s="1"/>
  <c r="I6" i="12"/>
  <c r="J6" i="12" s="1"/>
  <c r="I16" i="12"/>
  <c r="J16" i="12" s="1"/>
  <c r="I22" i="12"/>
  <c r="J22" i="12" s="1"/>
  <c r="I20" i="15"/>
  <c r="J20" i="15" s="1"/>
  <c r="I11" i="16"/>
  <c r="J11" i="16" s="1"/>
  <c r="I15" i="16"/>
  <c r="J15" i="16" s="1"/>
  <c r="K5" i="66"/>
  <c r="I16" i="56"/>
  <c r="J16" i="56" s="1"/>
  <c r="I11" i="56"/>
  <c r="J11" i="56" s="1"/>
  <c r="I10" i="16"/>
  <c r="J10" i="16" s="1"/>
  <c r="I10" i="11"/>
  <c r="J10" i="11" s="1"/>
  <c r="AH5" i="25"/>
  <c r="AQ5" i="25" s="1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AG4" i="44"/>
  <c r="AP4" i="44" s="1"/>
  <c r="AF4" i="44"/>
  <c r="AO4" i="44" s="1"/>
  <c r="W5" i="44"/>
  <c r="AE4" i="44"/>
  <c r="K6" i="57"/>
  <c r="K5" i="68"/>
  <c r="K6" i="69"/>
  <c r="AN4" i="70"/>
  <c r="AI4" i="70"/>
  <c r="AR3" i="87"/>
  <c r="K5" i="14"/>
  <c r="AO4" i="14"/>
  <c r="AQ4" i="14"/>
  <c r="AI4" i="16"/>
  <c r="I14" i="19"/>
  <c r="J14" i="19" s="1"/>
  <c r="K5" i="62"/>
  <c r="I11" i="19"/>
  <c r="J11" i="19" s="1"/>
  <c r="AQ3" i="18"/>
  <c r="AI3" i="18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AR3" i="37"/>
  <c r="X5" i="75"/>
  <c r="AH5" i="75" s="1"/>
  <c r="Y5" i="75"/>
  <c r="AN3" i="72"/>
  <c r="AI3" i="72"/>
  <c r="AR3" i="85"/>
  <c r="AE4" i="87"/>
  <c r="W5" i="87"/>
  <c r="AG4" i="87"/>
  <c r="AP4" i="87" s="1"/>
  <c r="AF4" i="87"/>
  <c r="AO4" i="87" s="1"/>
  <c r="AR3" i="93"/>
  <c r="I20" i="7"/>
  <c r="J20" i="7" s="1"/>
  <c r="I8" i="8"/>
  <c r="J8" i="8" s="1"/>
  <c r="X5" i="28"/>
  <c r="AH5" i="28" s="1"/>
  <c r="Y5" i="28"/>
  <c r="AI4" i="22"/>
  <c r="AN4" i="22"/>
  <c r="I16" i="72"/>
  <c r="J16" i="72" s="1"/>
  <c r="I11" i="72"/>
  <c r="J11" i="72" s="1"/>
  <c r="I5" i="51"/>
  <c r="J5" i="51" s="1"/>
  <c r="I7" i="51"/>
  <c r="J7" i="51" s="1"/>
  <c r="I5" i="3"/>
  <c r="J5" i="3" s="1"/>
  <c r="AP4" i="21"/>
  <c r="AR3" i="22"/>
  <c r="K5" i="94"/>
  <c r="K5" i="29"/>
  <c r="AO4" i="30"/>
  <c r="AR3" i="31"/>
  <c r="AQ4" i="41"/>
  <c r="AR3" i="45"/>
  <c r="AQ3" i="48"/>
  <c r="AI3" i="48"/>
  <c r="K6" i="58"/>
  <c r="AN4" i="59"/>
  <c r="AO4" i="62"/>
  <c r="AR3" i="56"/>
  <c r="AI4" i="56"/>
  <c r="AN4" i="56"/>
  <c r="AN3" i="71"/>
  <c r="AI3" i="71"/>
  <c r="AR3" i="77"/>
  <c r="AP4" i="88"/>
  <c r="I13" i="2"/>
  <c r="J13" i="2" s="1"/>
  <c r="I21" i="2"/>
  <c r="J21" i="2" s="1"/>
  <c r="I9" i="12"/>
  <c r="J9" i="12" s="1"/>
  <c r="I17" i="8"/>
  <c r="J17" i="8" s="1"/>
  <c r="I6" i="7"/>
  <c r="J6" i="7" s="1"/>
  <c r="I19" i="24"/>
  <c r="J19" i="24" s="1"/>
  <c r="AR3" i="5"/>
  <c r="I12" i="16"/>
  <c r="J12" i="16" s="1"/>
  <c r="I17" i="24"/>
  <c r="J17" i="24" s="1"/>
  <c r="I9" i="71"/>
  <c r="J9" i="71" s="1"/>
  <c r="I14" i="71"/>
  <c r="J14" i="71" s="1"/>
  <c r="I20" i="71"/>
  <c r="J20" i="71" s="1"/>
  <c r="I5" i="52"/>
  <c r="J5" i="52" s="1"/>
  <c r="I7" i="55"/>
  <c r="J7" i="55" s="1"/>
  <c r="I22" i="55"/>
  <c r="J22" i="55" s="1"/>
  <c r="I11" i="20"/>
  <c r="J11" i="20" s="1"/>
  <c r="I15" i="20"/>
  <c r="J15" i="20" s="1"/>
  <c r="I21" i="20"/>
  <c r="J21" i="20" s="1"/>
  <c r="AR3" i="19"/>
  <c r="K5" i="75"/>
  <c r="AQ4" i="27"/>
  <c r="AR3" i="39"/>
  <c r="AI3" i="62"/>
  <c r="AQ5" i="53"/>
  <c r="Y5" i="67"/>
  <c r="AQ4" i="71"/>
  <c r="AQ3" i="79"/>
  <c r="AI3" i="79"/>
  <c r="AO4" i="88"/>
  <c r="AQ5" i="88"/>
  <c r="AR3" i="3"/>
  <c r="K5" i="18"/>
  <c r="AI4" i="3"/>
  <c r="I13" i="68"/>
  <c r="J13" i="68" s="1"/>
  <c r="I21" i="68"/>
  <c r="J21" i="68" s="1"/>
  <c r="I16" i="60"/>
  <c r="J16" i="60" s="1"/>
  <c r="I18" i="60"/>
  <c r="J18" i="60" s="1"/>
  <c r="I7" i="60"/>
  <c r="J7" i="60" s="1"/>
  <c r="I10" i="24"/>
  <c r="J10" i="24" s="1"/>
  <c r="I15" i="23"/>
  <c r="J15" i="23" s="1"/>
  <c r="I21" i="23"/>
  <c r="J21" i="23" s="1"/>
  <c r="AI3" i="34"/>
  <c r="AG4" i="42"/>
  <c r="AP4" i="42" s="1"/>
  <c r="AF4" i="42"/>
  <c r="AO4" i="42" s="1"/>
  <c r="AE4" i="42"/>
  <c r="W5" i="42"/>
  <c r="AE5" i="59"/>
  <c r="W6" i="59"/>
  <c r="AG5" i="59"/>
  <c r="AF5" i="59"/>
  <c r="X5" i="81"/>
  <c r="AI4" i="26"/>
  <c r="AN4" i="26"/>
  <c r="Y5" i="5"/>
  <c r="X5" i="5"/>
  <c r="AH5" i="5" s="1"/>
  <c r="X5" i="80"/>
  <c r="AH5" i="80" s="1"/>
  <c r="AN4" i="45"/>
  <c r="AI4" i="45"/>
  <c r="AP4" i="68"/>
  <c r="Y5" i="73"/>
  <c r="Z5" i="73" s="1"/>
  <c r="AI4" i="76"/>
  <c r="AN4" i="76"/>
  <c r="AI4" i="84"/>
  <c r="AN4" i="84"/>
  <c r="I8" i="3"/>
  <c r="J8" i="3" s="1"/>
  <c r="I21" i="7"/>
  <c r="J21" i="7" s="1"/>
  <c r="I7" i="8"/>
  <c r="J7" i="8" s="1"/>
  <c r="I15" i="11"/>
  <c r="J15" i="11" s="1"/>
  <c r="I23" i="2"/>
  <c r="J23" i="2" s="1"/>
  <c r="AF4" i="20"/>
  <c r="AO4" i="20" s="1"/>
  <c r="AE4" i="20"/>
  <c r="W5" i="20"/>
  <c r="AG4" i="20"/>
  <c r="AP4" i="20" s="1"/>
  <c r="I5" i="67"/>
  <c r="J5" i="67" s="1"/>
  <c r="I14" i="67"/>
  <c r="J14" i="67" s="1"/>
  <c r="I20" i="67"/>
  <c r="J20" i="67" s="1"/>
  <c r="I15" i="64"/>
  <c r="J15" i="64" s="1"/>
  <c r="I12" i="64"/>
  <c r="J12" i="64" s="1"/>
  <c r="I5" i="64"/>
  <c r="J5" i="64" s="1"/>
  <c r="I5" i="59"/>
  <c r="J5" i="59" s="1"/>
  <c r="K5" i="21"/>
  <c r="AQ4" i="21"/>
  <c r="AR3" i="9"/>
  <c r="AR3" i="35"/>
  <c r="AI4" i="37"/>
  <c r="AN4" i="37"/>
  <c r="X5" i="79"/>
  <c r="AH5" i="79" s="1"/>
  <c r="Y5" i="79"/>
  <c r="AG5" i="88"/>
  <c r="AF5" i="88"/>
  <c r="AO5" i="88" s="1"/>
  <c r="AE5" i="88"/>
  <c r="W6" i="88"/>
  <c r="AN4" i="4"/>
  <c r="AI4" i="4"/>
  <c r="I12" i="2"/>
  <c r="J12" i="2" s="1"/>
  <c r="I14" i="7"/>
  <c r="J14" i="7" s="1"/>
  <c r="I4" i="12"/>
  <c r="J4" i="12" s="1"/>
  <c r="K4" i="12" s="1"/>
  <c r="I11" i="24"/>
  <c r="J11" i="24" s="1"/>
  <c r="I7" i="12"/>
  <c r="J7" i="12" s="1"/>
  <c r="I17" i="12"/>
  <c r="J17" i="12" s="1"/>
  <c r="I23" i="12"/>
  <c r="J23" i="12" s="1"/>
  <c r="I22" i="15"/>
  <c r="J22" i="15" s="1"/>
  <c r="I21" i="16"/>
  <c r="J21" i="16" s="1"/>
  <c r="K5" i="70"/>
  <c r="I22" i="56"/>
  <c r="J22" i="56" s="1"/>
  <c r="I9" i="16"/>
  <c r="J9" i="16" s="1"/>
  <c r="I5" i="11"/>
  <c r="J5" i="11" s="1"/>
  <c r="AQ5" i="22"/>
  <c r="K5" i="37"/>
  <c r="K6" i="37" s="1"/>
  <c r="K7" i="37" s="1"/>
  <c r="K8" i="37" s="1"/>
  <c r="K9" i="37" s="1"/>
  <c r="K10" i="37" s="1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W5" i="60"/>
  <c r="AG4" i="60"/>
  <c r="AP4" i="60" s="1"/>
  <c r="AF4" i="60"/>
  <c r="AO4" i="60" s="1"/>
  <c r="AE4" i="60"/>
  <c r="AO4" i="70"/>
  <c r="AR3" i="11"/>
  <c r="I22" i="3"/>
  <c r="J22" i="3" s="1"/>
  <c r="I4" i="23"/>
  <c r="J4" i="23" s="1"/>
  <c r="K4" i="23" s="1"/>
  <c r="I10" i="50"/>
  <c r="J10" i="50" s="1"/>
  <c r="I8" i="19"/>
  <c r="J8" i="19" s="1"/>
  <c r="K5" i="13"/>
  <c r="AQ4" i="13"/>
  <c r="I8" i="2"/>
  <c r="J8" i="2" s="1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Y5" i="29"/>
  <c r="X5" i="29"/>
  <c r="AH5" i="29" s="1"/>
  <c r="AQ5" i="29" s="1"/>
  <c r="AR3" i="41"/>
  <c r="AN3" i="61"/>
  <c r="AI3" i="61"/>
  <c r="AF4" i="92"/>
  <c r="AO4" i="92" s="1"/>
  <c r="AE4" i="92"/>
  <c r="W5" i="92"/>
  <c r="AG4" i="92"/>
  <c r="AP4" i="92" s="1"/>
  <c r="I4" i="7"/>
  <c r="J4" i="7" s="1"/>
  <c r="K4" i="7" s="1"/>
  <c r="AP4" i="7" s="1"/>
  <c r="I14" i="11"/>
  <c r="J14" i="11" s="1"/>
  <c r="I13" i="11"/>
  <c r="J13" i="11" s="1"/>
  <c r="X5" i="18"/>
  <c r="AH5" i="18" s="1"/>
  <c r="I22" i="72"/>
  <c r="J22" i="72" s="1"/>
  <c r="I5" i="63"/>
  <c r="J5" i="63" s="1"/>
  <c r="I11" i="51"/>
  <c r="J11" i="51" s="1"/>
  <c r="I12" i="51"/>
  <c r="J12" i="51" s="1"/>
  <c r="I11" i="3"/>
  <c r="J11" i="3" s="1"/>
  <c r="AF4" i="1"/>
  <c r="AO4" i="1" s="1"/>
  <c r="W5" i="1"/>
  <c r="AE4" i="1"/>
  <c r="AG4" i="1"/>
  <c r="AP4" i="1" s="1"/>
  <c r="Y5" i="21"/>
  <c r="X5" i="21"/>
  <c r="AH5" i="21" s="1"/>
  <c r="AQ5" i="21" s="1"/>
  <c r="K5" i="10"/>
  <c r="AQ4" i="10"/>
  <c r="K5" i="48"/>
  <c r="K6" i="48" s="1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K27" i="48" s="1"/>
  <c r="K28" i="48" s="1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R3" i="23"/>
  <c r="K5" i="27"/>
  <c r="AR4" i="59"/>
  <c r="AP4" i="62"/>
  <c r="AI3" i="68"/>
  <c r="W5" i="65"/>
  <c r="AG4" i="65"/>
  <c r="AP4" i="65" s="1"/>
  <c r="AF4" i="65"/>
  <c r="AO4" i="65" s="1"/>
  <c r="AE4" i="65"/>
  <c r="AO4" i="77"/>
  <c r="AR3" i="83"/>
  <c r="I5" i="8"/>
  <c r="J5" i="8" s="1"/>
  <c r="AR3" i="1"/>
  <c r="I7" i="7"/>
  <c r="J7" i="7" s="1"/>
  <c r="I18" i="24"/>
  <c r="J18" i="24" s="1"/>
  <c r="I18" i="16"/>
  <c r="J18" i="16" s="1"/>
  <c r="I5" i="71"/>
  <c r="J5" i="71" s="1"/>
  <c r="K5" i="71" s="1"/>
  <c r="I17" i="71"/>
  <c r="J17" i="71" s="1"/>
  <c r="I10" i="71"/>
  <c r="J10" i="71" s="1"/>
  <c r="I10" i="52"/>
  <c r="J10" i="52" s="1"/>
  <c r="I20" i="55"/>
  <c r="J20" i="55" s="1"/>
  <c r="I9" i="55"/>
  <c r="J9" i="55" s="1"/>
  <c r="I6" i="20"/>
  <c r="J6" i="20" s="1"/>
  <c r="I16" i="20"/>
  <c r="J16" i="20" s="1"/>
  <c r="I22" i="20"/>
  <c r="J22" i="20" s="1"/>
  <c r="Y5" i="25"/>
  <c r="Z5" i="25" s="1"/>
  <c r="Z5" i="14"/>
  <c r="AQ3" i="7"/>
  <c r="AI3" i="7"/>
  <c r="AR3" i="15"/>
  <c r="K5" i="44"/>
  <c r="K6" i="44" s="1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K6" i="45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W5" i="47"/>
  <c r="AG4" i="47"/>
  <c r="AP4" i="47" s="1"/>
  <c r="AF4" i="47"/>
  <c r="AO4" i="47" s="1"/>
  <c r="AE4" i="47"/>
  <c r="W5" i="57"/>
  <c r="AG4" i="57"/>
  <c r="AP4" i="57" s="1"/>
  <c r="AE4" i="57"/>
  <c r="AF4" i="57"/>
  <c r="AO4" i="57" s="1"/>
  <c r="AQ4" i="56"/>
  <c r="AI3" i="69"/>
  <c r="AN3" i="69"/>
  <c r="AG4" i="86"/>
  <c r="AP4" i="86" s="1"/>
  <c r="AF4" i="86"/>
  <c r="AO4" i="86" s="1"/>
  <c r="AE4" i="86"/>
  <c r="W5" i="86"/>
  <c r="AR3" i="92"/>
  <c r="AR3" i="94"/>
  <c r="I13" i="8"/>
  <c r="J13" i="8" s="1"/>
  <c r="I8" i="15"/>
  <c r="J8" i="15" s="1"/>
  <c r="K7" i="9"/>
  <c r="I19" i="68"/>
  <c r="J19" i="68" s="1"/>
  <c r="I7" i="68"/>
  <c r="J7" i="68" s="1"/>
  <c r="I20" i="60"/>
  <c r="J20" i="60" s="1"/>
  <c r="I22" i="60"/>
  <c r="J22" i="60" s="1"/>
  <c r="I13" i="60"/>
  <c r="J13" i="60" s="1"/>
  <c r="I6" i="23"/>
  <c r="J6" i="23" s="1"/>
  <c r="I16" i="23"/>
  <c r="J16" i="23" s="1"/>
  <c r="I22" i="23"/>
  <c r="J22" i="23" s="1"/>
  <c r="I4" i="8"/>
  <c r="J4" i="8" s="1"/>
  <c r="K4" i="8" s="1"/>
  <c r="AQ4" i="8" s="1"/>
  <c r="K5" i="85"/>
  <c r="AQ3" i="38"/>
  <c r="AI3" i="38"/>
  <c r="AI3" i="40"/>
  <c r="AQ4" i="68"/>
  <c r="AI3" i="78"/>
  <c r="Z5" i="43"/>
  <c r="X5" i="35"/>
  <c r="AH5" i="35" s="1"/>
  <c r="AQ5" i="35" s="1"/>
  <c r="AO4" i="80"/>
  <c r="Z5" i="95"/>
  <c r="AP4" i="2"/>
  <c r="Z5" i="68"/>
  <c r="AO4" i="84"/>
  <c r="AI4" i="10"/>
  <c r="AN4" i="10"/>
  <c r="AN4" i="83"/>
  <c r="AI4" i="83"/>
  <c r="I23" i="8"/>
  <c r="J23" i="8" s="1"/>
  <c r="I11" i="7"/>
  <c r="J11" i="7" s="1"/>
  <c r="I16" i="11"/>
  <c r="J16" i="11" s="1"/>
  <c r="I17" i="16"/>
  <c r="J17" i="16" s="1"/>
  <c r="AR3" i="10"/>
  <c r="AQ4" i="20"/>
  <c r="I10" i="67"/>
  <c r="J10" i="67" s="1"/>
  <c r="I15" i="67"/>
  <c r="J15" i="67" s="1"/>
  <c r="I21" i="67"/>
  <c r="J21" i="67" s="1"/>
  <c r="I18" i="64"/>
  <c r="J18" i="64" s="1"/>
  <c r="I6" i="64"/>
  <c r="J6" i="64" s="1"/>
  <c r="I11" i="64"/>
  <c r="J11" i="64" s="1"/>
  <c r="I6" i="59"/>
  <c r="J6" i="59" s="1"/>
  <c r="K5" i="79"/>
  <c r="K6" i="79" s="1"/>
  <c r="K7" i="79" s="1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AO4" i="37"/>
  <c r="AN4" i="61"/>
  <c r="AI4" i="61"/>
  <c r="AN3" i="65"/>
  <c r="AI3" i="65"/>
  <c r="AI3" i="66"/>
  <c r="AN3" i="66"/>
  <c r="AI3" i="74"/>
  <c r="X5" i="94"/>
  <c r="AH5" i="94" s="1"/>
  <c r="AQ5" i="94" s="1"/>
  <c r="I14" i="15"/>
  <c r="J14" i="15" s="1"/>
  <c r="I19" i="11"/>
  <c r="J19" i="11" s="1"/>
  <c r="AR3" i="16"/>
  <c r="I12" i="12"/>
  <c r="J12" i="12" s="1"/>
  <c r="I18" i="12"/>
  <c r="J18" i="12" s="1"/>
  <c r="I17" i="15"/>
  <c r="J17" i="15" s="1"/>
  <c r="I12" i="19"/>
  <c r="J12" i="19" s="1"/>
  <c r="I7" i="56"/>
  <c r="J7" i="56" s="1"/>
  <c r="I4" i="16"/>
  <c r="J4" i="16" s="1"/>
  <c r="K4" i="16" s="1"/>
  <c r="AN4" i="16" s="1"/>
  <c r="I11" i="11"/>
  <c r="J11" i="11" s="1"/>
  <c r="X5" i="36"/>
  <c r="AH5" i="36" s="1"/>
  <c r="Y5" i="36"/>
  <c r="AE4" i="55"/>
  <c r="W5" i="55"/>
  <c r="AG4" i="55"/>
  <c r="AP4" i="55" s="1"/>
  <c r="AF4" i="55"/>
  <c r="AO4" i="55" s="1"/>
  <c r="AQ4" i="60"/>
  <c r="AN4" i="64"/>
  <c r="AI4" i="64"/>
  <c r="AP4" i="70"/>
  <c r="K7" i="89"/>
  <c r="W5" i="90"/>
  <c r="AE4" i="90"/>
  <c r="AG4" i="90"/>
  <c r="AP4" i="90" s="1"/>
  <c r="AF4" i="90"/>
  <c r="AO4" i="90" s="1"/>
  <c r="K6" i="93"/>
  <c r="K7" i="93" s="1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I15" i="3"/>
  <c r="J15" i="3" s="1"/>
  <c r="I17" i="3"/>
  <c r="J17" i="3" s="1"/>
  <c r="I7" i="2"/>
  <c r="J7" i="2" s="1"/>
  <c r="X5" i="16"/>
  <c r="AH5" i="16" s="1"/>
  <c r="Y5" i="16"/>
  <c r="I12" i="24"/>
  <c r="J12" i="24" s="1"/>
  <c r="I5" i="50"/>
  <c r="J5" i="50" s="1"/>
  <c r="I9" i="19"/>
  <c r="J9" i="19" s="1"/>
  <c r="AI3" i="12"/>
  <c r="I4" i="2"/>
  <c r="J4" i="2" s="1"/>
  <c r="K4" i="2" s="1"/>
  <c r="AO4" i="2" s="1"/>
  <c r="K5" i="80"/>
  <c r="K6" i="80" s="1"/>
  <c r="K7" i="80" s="1"/>
  <c r="K8" i="80" s="1"/>
  <c r="K9" i="80" s="1"/>
  <c r="K10" i="80" s="1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AQ4" i="80"/>
  <c r="AR3" i="42"/>
  <c r="AQ4" i="39"/>
  <c r="Z5" i="51"/>
  <c r="AO4" i="48"/>
  <c r="AR3" i="54"/>
  <c r="AN4" i="75"/>
  <c r="AI4" i="75"/>
  <c r="AQ4" i="84"/>
  <c r="I14" i="3"/>
  <c r="J14" i="3" s="1"/>
  <c r="K7" i="1"/>
  <c r="I7" i="11"/>
  <c r="J7" i="11" s="1"/>
  <c r="AO4" i="28"/>
  <c r="I10" i="72"/>
  <c r="J10" i="72" s="1"/>
  <c r="I11" i="63"/>
  <c r="J11" i="63" s="1"/>
  <c r="I13" i="51"/>
  <c r="J13" i="51" s="1"/>
  <c r="I20" i="51"/>
  <c r="J20" i="51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N4" i="30"/>
  <c r="AI4" i="30"/>
  <c r="K5" i="51"/>
  <c r="K5" i="55"/>
  <c r="X5" i="62"/>
  <c r="AH5" i="62" s="1"/>
  <c r="AQ5" i="62" s="1"/>
  <c r="Y5" i="62"/>
  <c r="AN4" i="77"/>
  <c r="AI4" i="77"/>
  <c r="AQ5" i="95"/>
  <c r="K7" i="6"/>
  <c r="I8" i="12"/>
  <c r="J8" i="12" s="1"/>
  <c r="I23" i="7"/>
  <c r="J23" i="7" s="1"/>
  <c r="I17" i="2"/>
  <c r="J17" i="2" s="1"/>
  <c r="I8" i="7"/>
  <c r="J8" i="7" s="1"/>
  <c r="AI3" i="2"/>
  <c r="I12" i="71"/>
  <c r="J12" i="71" s="1"/>
  <c r="I23" i="71"/>
  <c r="J23" i="71" s="1"/>
  <c r="I11" i="52"/>
  <c r="J11" i="52" s="1"/>
  <c r="I5" i="55"/>
  <c r="J5" i="55" s="1"/>
  <c r="I17" i="55"/>
  <c r="J17" i="55" s="1"/>
  <c r="I7" i="20"/>
  <c r="J7" i="20" s="1"/>
  <c r="I17" i="20"/>
  <c r="J17" i="20" s="1"/>
  <c r="I23" i="20"/>
  <c r="J23" i="20" s="1"/>
  <c r="AN4" i="25"/>
  <c r="AI4" i="25"/>
  <c r="I13" i="16"/>
  <c r="J13" i="16" s="1"/>
  <c r="K5" i="36"/>
  <c r="K5" i="67"/>
  <c r="AR3" i="64"/>
  <c r="Y5" i="69"/>
  <c r="AQ5" i="91"/>
  <c r="I6" i="11"/>
  <c r="J6" i="11" s="1"/>
  <c r="I6" i="8"/>
  <c r="J6" i="8" s="1"/>
  <c r="I10" i="12"/>
  <c r="J10" i="12" s="1"/>
  <c r="I20" i="2"/>
  <c r="J20" i="2" s="1"/>
  <c r="I18" i="8"/>
  <c r="J18" i="8" s="1"/>
  <c r="I20" i="19"/>
  <c r="J20" i="19" s="1"/>
  <c r="I18" i="68"/>
  <c r="J18" i="68" s="1"/>
  <c r="I14" i="68"/>
  <c r="J14" i="68" s="1"/>
  <c r="I11" i="68"/>
  <c r="J11" i="68" s="1"/>
  <c r="I23" i="60"/>
  <c r="J23" i="60" s="1"/>
  <c r="I5" i="60"/>
  <c r="J5" i="60" s="1"/>
  <c r="K5" i="60" s="1"/>
  <c r="I19" i="60"/>
  <c r="J19" i="60" s="1"/>
  <c r="I7" i="23"/>
  <c r="J7" i="23" s="1"/>
  <c r="I17" i="23"/>
  <c r="J17" i="23" s="1"/>
  <c r="I23" i="23"/>
  <c r="J23" i="23" s="1"/>
  <c r="AN4" i="23"/>
  <c r="AI4" i="23"/>
  <c r="I9" i="8"/>
  <c r="J9" i="8" s="1"/>
  <c r="K5" i="42"/>
  <c r="K6" i="42" s="1"/>
  <c r="K7" i="42" s="1"/>
  <c r="K8" i="42" s="1"/>
  <c r="K9" i="42" s="1"/>
  <c r="K10" i="42" s="1"/>
  <c r="K11" i="42" s="1"/>
  <c r="K12" i="42" s="1"/>
  <c r="K13" i="42" s="1"/>
  <c r="K14" i="42" s="1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Q3" i="75"/>
  <c r="AI3" i="75"/>
  <c r="AN4" i="81"/>
  <c r="AI4" i="81"/>
  <c r="AI4" i="43"/>
  <c r="AN4" i="43"/>
  <c r="Z5" i="7"/>
  <c r="AI4" i="35"/>
  <c r="AN4" i="35"/>
  <c r="Y5" i="2"/>
  <c r="X5" i="2"/>
  <c r="AH5" i="2" s="1"/>
  <c r="AI4" i="73"/>
  <c r="AN4" i="73"/>
  <c r="Y5" i="74"/>
  <c r="AP4" i="76"/>
  <c r="AI4" i="13"/>
  <c r="AN4" i="13"/>
  <c r="AO4" i="10"/>
  <c r="Z5" i="53"/>
  <c r="I8" i="11"/>
  <c r="J8" i="11" s="1"/>
  <c r="I11" i="2"/>
  <c r="J11" i="2" s="1"/>
  <c r="I10" i="15"/>
  <c r="J10" i="15" s="1"/>
  <c r="I23" i="11"/>
  <c r="J23" i="11" s="1"/>
  <c r="I19" i="8"/>
  <c r="J19" i="8" s="1"/>
  <c r="I23" i="16"/>
  <c r="J23" i="16" s="1"/>
  <c r="AR3" i="25"/>
  <c r="I11" i="67"/>
  <c r="J11" i="67" s="1"/>
  <c r="I16" i="67"/>
  <c r="J16" i="67" s="1"/>
  <c r="I22" i="67"/>
  <c r="J22" i="67" s="1"/>
  <c r="I14" i="64"/>
  <c r="J14" i="64" s="1"/>
  <c r="I7" i="64"/>
  <c r="J7" i="64" s="1"/>
  <c r="I10" i="64"/>
  <c r="J10" i="64" s="1"/>
  <c r="I10" i="59"/>
  <c r="J10" i="59" s="1"/>
  <c r="K5" i="28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AP4" i="37"/>
  <c r="AE4" i="39"/>
  <c r="AG4" i="39"/>
  <c r="AP4" i="39" s="1"/>
  <c r="W5" i="39"/>
  <c r="AF4" i="39"/>
  <c r="AO4" i="39" s="1"/>
  <c r="AN3" i="63"/>
  <c r="AI3" i="63"/>
  <c r="AI4" i="67"/>
  <c r="AN4" i="67"/>
  <c r="AN4" i="79"/>
  <c r="AI4" i="79"/>
  <c r="I11" i="8"/>
  <c r="J11" i="8" s="1"/>
  <c r="I13" i="3"/>
  <c r="J13" i="3" s="1"/>
  <c r="I13" i="12"/>
  <c r="J13" i="12" s="1"/>
  <c r="I19" i="12"/>
  <c r="J19" i="12" s="1"/>
  <c r="I15" i="15"/>
  <c r="J15" i="15" s="1"/>
  <c r="I19" i="15"/>
  <c r="J19" i="15" s="1"/>
  <c r="I8" i="56"/>
  <c r="J8" i="56" s="1"/>
  <c r="I14" i="56"/>
  <c r="J14" i="56" s="1"/>
  <c r="AN4" i="36"/>
  <c r="AI4" i="36"/>
  <c r="AF4" i="72"/>
  <c r="AO4" i="72" s="1"/>
  <c r="AE4" i="72"/>
  <c r="W5" i="72"/>
  <c r="AG4" i="72"/>
  <c r="AP4" i="72" s="1"/>
  <c r="AR3" i="82"/>
  <c r="AI3" i="84"/>
  <c r="AQ4" i="90"/>
  <c r="I9" i="7"/>
  <c r="J9" i="7" s="1"/>
  <c r="I15" i="2"/>
  <c r="J15" i="2" s="1"/>
  <c r="I16" i="3"/>
  <c r="J16" i="3" s="1"/>
  <c r="AP4" i="16"/>
  <c r="AR3" i="13"/>
  <c r="I11" i="50"/>
  <c r="J11" i="50" s="1"/>
  <c r="I10" i="19"/>
  <c r="J10" i="19" s="1"/>
  <c r="Z5" i="17"/>
  <c r="AR3" i="14"/>
  <c r="I9" i="2"/>
  <c r="J9" i="2" s="1"/>
  <c r="AI4" i="51"/>
  <c r="AN4" i="51"/>
  <c r="AI3" i="50"/>
  <c r="AN3" i="50"/>
  <c r="AO4" i="59"/>
  <c r="W5" i="66"/>
  <c r="AG4" i="66"/>
  <c r="AP4" i="66" s="1"/>
  <c r="AE4" i="66"/>
  <c r="AF4" i="66"/>
  <c r="AO4" i="66" s="1"/>
  <c r="AR3" i="73"/>
  <c r="AQ4" i="79"/>
  <c r="I5" i="12"/>
  <c r="J5" i="12" s="1"/>
  <c r="I10" i="2"/>
  <c r="J10" i="2" s="1"/>
  <c r="W5" i="12"/>
  <c r="AG4" i="12"/>
  <c r="AP4" i="12" s="1"/>
  <c r="AF4" i="12"/>
  <c r="AO4" i="12" s="1"/>
  <c r="AE4" i="12"/>
  <c r="I20" i="16"/>
  <c r="J20" i="16" s="1"/>
  <c r="AN4" i="28"/>
  <c r="AI4" i="28"/>
  <c r="I6" i="72"/>
  <c r="J6" i="72" s="1"/>
  <c r="I15" i="72"/>
  <c r="J15" i="72" s="1"/>
  <c r="I10" i="63"/>
  <c r="J10" i="63" s="1"/>
  <c r="I14" i="51"/>
  <c r="J14" i="51" s="1"/>
  <c r="I4" i="3"/>
  <c r="J4" i="3" s="1"/>
  <c r="K4" i="3" s="1"/>
  <c r="AN4" i="3" s="1"/>
  <c r="AQ3" i="8"/>
  <c r="AI3" i="8"/>
  <c r="AE4" i="11"/>
  <c r="W5" i="11"/>
  <c r="AG4" i="11"/>
  <c r="AP4" i="11" s="1"/>
  <c r="AF4" i="11"/>
  <c r="AO4" i="11" s="1"/>
  <c r="K5" i="32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AP4" i="30"/>
  <c r="AN4" i="34"/>
  <c r="AI4" i="34"/>
  <c r="K6" i="54"/>
  <c r="AE4" i="50"/>
  <c r="W5" i="50"/>
  <c r="AG4" i="50"/>
  <c r="AP4" i="50" s="1"/>
  <c r="AF4" i="50"/>
  <c r="AO4" i="50" s="1"/>
  <c r="AI4" i="62"/>
  <c r="AN4" i="62"/>
  <c r="AP4" i="77"/>
  <c r="K7" i="86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AR3" i="88"/>
  <c r="I22" i="8"/>
  <c r="J22" i="8" s="1"/>
  <c r="I9" i="11"/>
  <c r="J9" i="11" s="1"/>
  <c r="I6" i="19"/>
  <c r="J6" i="19" s="1"/>
  <c r="K6" i="17"/>
  <c r="I13" i="71"/>
  <c r="J13" i="71" s="1"/>
  <c r="I15" i="71"/>
  <c r="J15" i="71" s="1"/>
  <c r="I7" i="71"/>
  <c r="J7" i="71" s="1"/>
  <c r="I8" i="52"/>
  <c r="J8" i="52" s="1"/>
  <c r="I10" i="55"/>
  <c r="J10" i="55" s="1"/>
  <c r="I23" i="55"/>
  <c r="J23" i="55" s="1"/>
  <c r="I12" i="20"/>
  <c r="J12" i="20" s="1"/>
  <c r="I18" i="20"/>
  <c r="J18" i="20" s="1"/>
  <c r="AR3" i="4"/>
  <c r="AR4" i="14"/>
  <c r="I19" i="16"/>
  <c r="J19" i="16" s="1"/>
  <c r="AR3" i="44"/>
  <c r="AR3" i="43"/>
  <c r="AE4" i="58"/>
  <c r="AG4" i="58"/>
  <c r="AP4" i="58" s="1"/>
  <c r="AF4" i="58"/>
  <c r="AO4" i="58" s="1"/>
  <c r="W5" i="58"/>
  <c r="AN3" i="60"/>
  <c r="AI3" i="60"/>
  <c r="AN4" i="69"/>
  <c r="AI4" i="69"/>
  <c r="AE4" i="93"/>
  <c r="W5" i="93"/>
  <c r="AF4" i="93"/>
  <c r="AO4" i="93" s="1"/>
  <c r="AG4" i="93"/>
  <c r="AP4" i="93" s="1"/>
  <c r="I4" i="11"/>
  <c r="J4" i="11" s="1"/>
  <c r="K4" i="11" s="1"/>
  <c r="I12" i="68"/>
  <c r="J12" i="68" s="1"/>
  <c r="I20" i="68"/>
  <c r="J20" i="68" s="1"/>
  <c r="I16" i="68"/>
  <c r="J16" i="68" s="1"/>
  <c r="I14" i="60"/>
  <c r="J14" i="60" s="1"/>
  <c r="I11" i="60"/>
  <c r="J11" i="60" s="1"/>
  <c r="I8" i="24"/>
  <c r="J8" i="24" s="1"/>
  <c r="I12" i="23"/>
  <c r="J12" i="23" s="1"/>
  <c r="I18" i="23"/>
  <c r="J18" i="23" s="1"/>
  <c r="I8" i="23"/>
  <c r="J8" i="23" s="1"/>
  <c r="AO4" i="23"/>
  <c r="I10" i="8"/>
  <c r="J10" i="8" s="1"/>
  <c r="AI3" i="27"/>
  <c r="AQ4" i="32"/>
  <c r="AQ4" i="52"/>
  <c r="X5" i="69"/>
  <c r="AH5" i="69" s="1"/>
  <c r="AQ5" i="69" s="1"/>
  <c r="AQ4" i="67"/>
  <c r="X5" i="74"/>
  <c r="AR4" i="88"/>
  <c r="X5" i="96"/>
  <c r="Y5" i="96"/>
  <c r="AI4" i="5"/>
  <c r="AN4" i="5"/>
  <c r="AN4" i="80"/>
  <c r="AI4" i="80"/>
  <c r="AN4" i="74"/>
  <c r="AI4" i="74"/>
  <c r="X5" i="76"/>
  <c r="AH5" i="76" s="1"/>
  <c r="AO4" i="13"/>
  <c r="Z5" i="38"/>
  <c r="X5" i="84"/>
  <c r="AH5" i="84" s="1"/>
  <c r="AQ5" i="84" s="1"/>
  <c r="AP4" i="10"/>
  <c r="X5" i="46"/>
  <c r="AI4" i="53"/>
  <c r="AN4" i="53"/>
  <c r="I8" i="67"/>
  <c r="J8" i="67" s="1"/>
  <c r="I17" i="67"/>
  <c r="J17" i="67" s="1"/>
  <c r="I23" i="67"/>
  <c r="J23" i="67" s="1"/>
  <c r="I22" i="64"/>
  <c r="J22" i="64" s="1"/>
  <c r="I17" i="64"/>
  <c r="J17" i="64" s="1"/>
  <c r="I11" i="59"/>
  <c r="J11" i="59" s="1"/>
  <c r="I9" i="59"/>
  <c r="J9" i="59" s="1"/>
  <c r="K5" i="5"/>
  <c r="AQ4" i="5"/>
  <c r="AI3" i="52"/>
  <c r="AN3" i="52"/>
  <c r="AQ4" i="70"/>
  <c r="AO4" i="79"/>
  <c r="Z5" i="4"/>
  <c r="I19" i="3"/>
  <c r="J19" i="3" s="1"/>
  <c r="I14" i="12"/>
  <c r="J14" i="12" s="1"/>
  <c r="I20" i="12"/>
  <c r="J20" i="12" s="1"/>
  <c r="I16" i="15"/>
  <c r="J16" i="15" s="1"/>
  <c r="I21" i="15"/>
  <c r="J21" i="15" s="1"/>
  <c r="I17" i="56"/>
  <c r="J17" i="56" s="1"/>
  <c r="I20" i="56"/>
  <c r="J20" i="56" s="1"/>
  <c r="AF4" i="9"/>
  <c r="AO4" i="9" s="1"/>
  <c r="AE4" i="9"/>
  <c r="W5" i="9"/>
  <c r="AG4" i="9"/>
  <c r="AP4" i="9" s="1"/>
  <c r="AQ4" i="37"/>
  <c r="AI3" i="55"/>
  <c r="AN3" i="55"/>
  <c r="AF4" i="78"/>
  <c r="AO4" i="78" s="1"/>
  <c r="W5" i="78"/>
  <c r="AG4" i="78"/>
  <c r="AP4" i="78" s="1"/>
  <c r="AE4" i="78"/>
  <c r="AR3" i="6"/>
  <c r="I17" i="7"/>
  <c r="J17" i="7" s="1"/>
  <c r="I21" i="8"/>
  <c r="J21" i="8" s="1"/>
  <c r="AR3" i="17"/>
  <c r="I4" i="19"/>
  <c r="J4" i="19" s="1"/>
  <c r="K4" i="19" s="1"/>
  <c r="AR3" i="46"/>
  <c r="Y5" i="48"/>
  <c r="Z5" i="48" s="1"/>
  <c r="AN4" i="85"/>
  <c r="AI4" i="85"/>
  <c r="Y5" i="89"/>
  <c r="I10" i="7"/>
  <c r="J10" i="7" s="1"/>
  <c r="I20" i="3"/>
  <c r="J20" i="3" s="1"/>
  <c r="AN4" i="18"/>
  <c r="AI4" i="18"/>
  <c r="I23" i="72"/>
  <c r="J23" i="72" s="1"/>
  <c r="I21" i="72"/>
  <c r="J21" i="72" s="1"/>
  <c r="I4" i="63"/>
  <c r="J4" i="63" s="1"/>
  <c r="K4" i="63" s="1"/>
  <c r="AQ4" i="63" s="1"/>
  <c r="I19" i="51"/>
  <c r="J19" i="51" s="1"/>
  <c r="I9" i="3"/>
  <c r="J9" i="3" s="1"/>
  <c r="AN4" i="21"/>
  <c r="AI4" i="21"/>
  <c r="AQ4" i="11"/>
  <c r="AR3" i="30"/>
  <c r="AF4" i="31"/>
  <c r="AO4" i="31" s="1"/>
  <c r="W5" i="31"/>
  <c r="AG4" i="31"/>
  <c r="AP4" i="31" s="1"/>
  <c r="AE4" i="31"/>
  <c r="Y5" i="34"/>
  <c r="Z5" i="34" s="1"/>
  <c r="AR3" i="49"/>
  <c r="AQ4" i="50"/>
  <c r="AQ5" i="68"/>
  <c r="AI4" i="82"/>
  <c r="AN4" i="82"/>
  <c r="AQ4" i="88"/>
  <c r="I5" i="23"/>
  <c r="J5" i="23" s="1"/>
  <c r="I18" i="19"/>
  <c r="J18" i="19" s="1"/>
  <c r="I16" i="71"/>
  <c r="J16" i="71" s="1"/>
  <c r="I21" i="71"/>
  <c r="J21" i="71" s="1"/>
  <c r="I18" i="71"/>
  <c r="J18" i="71" s="1"/>
  <c r="I6" i="55"/>
  <c r="J6" i="55" s="1"/>
  <c r="I19" i="55"/>
  <c r="J19" i="55" s="1"/>
  <c r="I18" i="55"/>
  <c r="J18" i="55" s="1"/>
  <c r="I13" i="20"/>
  <c r="J13" i="20" s="1"/>
  <c r="I19" i="20"/>
  <c r="J19" i="20" s="1"/>
  <c r="AN4" i="14"/>
  <c r="K5" i="33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X5" i="40"/>
  <c r="Y5" i="40"/>
  <c r="AQ4" i="48"/>
  <c r="AQ4" i="62"/>
  <c r="AQ4" i="72"/>
  <c r="I16" i="2"/>
  <c r="J16" i="2" s="1"/>
  <c r="I18" i="3"/>
  <c r="J18" i="3" s="1"/>
  <c r="AP4" i="3"/>
  <c r="I13" i="15"/>
  <c r="J13" i="15" s="1"/>
  <c r="I12" i="11"/>
  <c r="J12" i="11" s="1"/>
  <c r="I7" i="16"/>
  <c r="J7" i="16" s="1"/>
  <c r="AR3" i="29"/>
  <c r="I17" i="68"/>
  <c r="J17" i="68" s="1"/>
  <c r="I6" i="68"/>
  <c r="J6" i="68" s="1"/>
  <c r="I22" i="68"/>
  <c r="J22" i="68" s="1"/>
  <c r="I17" i="60"/>
  <c r="J17" i="60" s="1"/>
  <c r="I15" i="60"/>
  <c r="J15" i="60" s="1"/>
  <c r="I4" i="24"/>
  <c r="J4" i="24" s="1"/>
  <c r="K4" i="24" s="1"/>
  <c r="I13" i="23"/>
  <c r="J13" i="23" s="1"/>
  <c r="I19" i="23"/>
  <c r="J19" i="23" s="1"/>
  <c r="I7" i="19"/>
  <c r="J7" i="19" s="1"/>
  <c r="AP4" i="23"/>
  <c r="AQ4" i="30"/>
  <c r="AQ4" i="29"/>
  <c r="AF4" i="32"/>
  <c r="AO4" i="32" s="1"/>
  <c r="AE4" i="32"/>
  <c r="W5" i="32"/>
  <c r="AG4" i="32"/>
  <c r="AP4" i="32" s="1"/>
  <c r="K7" i="38"/>
  <c r="AQ5" i="43"/>
  <c r="AE4" i="52"/>
  <c r="AG4" i="52"/>
  <c r="AP4" i="52" s="1"/>
  <c r="AF4" i="52"/>
  <c r="AO4" i="52" s="1"/>
  <c r="W5" i="52"/>
  <c r="W5" i="54"/>
  <c r="AG4" i="54"/>
  <c r="AP4" i="54" s="1"/>
  <c r="AF4" i="54"/>
  <c r="AO4" i="54" s="1"/>
  <c r="AE4" i="54"/>
  <c r="W5" i="49"/>
  <c r="AE4" i="49"/>
  <c r="AG4" i="49"/>
  <c r="AP4" i="49" s="1"/>
  <c r="AF4" i="49"/>
  <c r="AO4" i="49" s="1"/>
  <c r="K6" i="61"/>
  <c r="AN3" i="70"/>
  <c r="AI3" i="70"/>
  <c r="AN4" i="88"/>
  <c r="AN4" i="96"/>
  <c r="AI4" i="96"/>
  <c r="AO4" i="5"/>
  <c r="AO4" i="35"/>
  <c r="AP4" i="80"/>
  <c r="AI4" i="95"/>
  <c r="AN4" i="95"/>
  <c r="AN4" i="68"/>
  <c r="AI4" i="68"/>
  <c r="AO4" i="76"/>
  <c r="AP4" i="13"/>
  <c r="AI4" i="38"/>
  <c r="AN4" i="38"/>
  <c r="AQ4" i="94"/>
  <c r="Y5" i="10"/>
  <c r="X5" i="10"/>
  <c r="AH5" i="10" s="1"/>
  <c r="AQ5" i="10" s="1"/>
  <c r="AI4" i="46"/>
  <c r="AN4" i="46"/>
  <c r="Z5" i="91"/>
  <c r="AQ4" i="35"/>
  <c r="X5" i="83"/>
  <c r="Y5" i="83"/>
  <c r="I12" i="7"/>
  <c r="J12" i="7" s="1"/>
  <c r="AQ5" i="14"/>
  <c r="I6" i="2"/>
  <c r="J6" i="2" s="1"/>
  <c r="AQ4" i="16"/>
  <c r="I12" i="67"/>
  <c r="J12" i="67" s="1"/>
  <c r="I18" i="67"/>
  <c r="J18" i="67" s="1"/>
  <c r="I13" i="64"/>
  <c r="J13" i="64" s="1"/>
  <c r="I19" i="64"/>
  <c r="J19" i="64" s="1"/>
  <c r="I20" i="64"/>
  <c r="J20" i="64" s="1"/>
  <c r="I12" i="59"/>
  <c r="J12" i="59" s="1"/>
  <c r="K5" i="15"/>
  <c r="X5" i="37"/>
  <c r="AH5" i="37" s="1"/>
  <c r="AQ5" i="37" s="1"/>
  <c r="K5" i="50"/>
  <c r="Z5" i="67"/>
  <c r="AR3" i="76"/>
  <c r="AR3" i="90"/>
  <c r="AN4" i="94"/>
  <c r="AI4" i="94"/>
  <c r="I22" i="2"/>
  <c r="J22" i="2" s="1"/>
  <c r="I18" i="11"/>
  <c r="J18" i="11" s="1"/>
  <c r="I8" i="20"/>
  <c r="J8" i="20" s="1"/>
  <c r="I15" i="12"/>
  <c r="J15" i="12" s="1"/>
  <c r="I21" i="12"/>
  <c r="J21" i="12" s="1"/>
  <c r="I18" i="15"/>
  <c r="J18" i="15" s="1"/>
  <c r="I23" i="15"/>
  <c r="J23" i="15" s="1"/>
  <c r="I5" i="16"/>
  <c r="J5" i="16" s="1"/>
  <c r="AR4" i="24"/>
  <c r="I23" i="56"/>
  <c r="J23" i="56" s="1"/>
  <c r="I5" i="56"/>
  <c r="J5" i="56" s="1"/>
  <c r="K5" i="56" s="1"/>
  <c r="I8" i="16"/>
  <c r="J8" i="16" s="1"/>
  <c r="K6" i="22"/>
  <c r="W5" i="19"/>
  <c r="AE4" i="19"/>
  <c r="AG4" i="19"/>
  <c r="AP4" i="19" s="1"/>
  <c r="AF4" i="19"/>
  <c r="AO4" i="19" s="1"/>
  <c r="AG4" i="41"/>
  <c r="AP4" i="41" s="1"/>
  <c r="AF4" i="41"/>
  <c r="AO4" i="41" s="1"/>
  <c r="AE4" i="41"/>
  <c r="W5" i="41"/>
  <c r="K5" i="59"/>
  <c r="AQ4" i="59"/>
  <c r="Y5" i="61"/>
  <c r="Z5" i="61" s="1"/>
  <c r="X5" i="70"/>
  <c r="AH5" i="70" s="1"/>
  <c r="AQ5" i="70" s="1"/>
  <c r="Y5" i="70"/>
  <c r="X5" i="89"/>
  <c r="I5" i="7"/>
  <c r="J5" i="7" s="1"/>
  <c r="I22" i="11"/>
  <c r="J22" i="11" s="1"/>
  <c r="AF4" i="15"/>
  <c r="AO4" i="15" s="1"/>
  <c r="AG4" i="15"/>
  <c r="AP4" i="15" s="1"/>
  <c r="W5" i="15"/>
  <c r="AE4" i="15"/>
  <c r="I5" i="19"/>
  <c r="J5" i="19" s="1"/>
  <c r="AN4" i="17"/>
  <c r="AI4" i="17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AN4" i="29"/>
  <c r="AI4" i="29"/>
  <c r="AN4" i="48"/>
  <c r="AI4" i="48"/>
  <c r="AR3" i="59"/>
  <c r="X5" i="85"/>
  <c r="AH5" i="85" s="1"/>
  <c r="AQ5" i="85" s="1"/>
  <c r="AR3" i="89"/>
  <c r="K6" i="95"/>
  <c r="K7" i="95" s="1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8"/>
  <c r="J16" i="8" s="1"/>
  <c r="I14" i="2"/>
  <c r="J14" i="2" s="1"/>
  <c r="K6" i="4"/>
  <c r="AP4" i="28"/>
  <c r="Z5" i="22"/>
  <c r="Y5" i="22"/>
  <c r="I17" i="72"/>
  <c r="J17" i="72" s="1"/>
  <c r="I5" i="72"/>
  <c r="J5" i="72" s="1"/>
  <c r="K5" i="72" s="1"/>
  <c r="I9" i="63"/>
  <c r="J9" i="63" s="1"/>
  <c r="I6" i="51"/>
  <c r="J6" i="51" s="1"/>
  <c r="I10" i="3"/>
  <c r="J10" i="3" s="1"/>
  <c r="AQ4" i="12"/>
  <c r="AP4" i="14"/>
  <c r="AO4" i="21"/>
  <c r="K5" i="39"/>
  <c r="K6" i="39" s="1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AQ3" i="24"/>
  <c r="AI3" i="24"/>
  <c r="Y5" i="30"/>
  <c r="Z5" i="30" s="1"/>
  <c r="AR3" i="47"/>
  <c r="K14" i="49"/>
  <c r="AR3" i="51"/>
  <c r="Z5" i="56"/>
  <c r="K5" i="64"/>
  <c r="AQ5" i="64" s="1"/>
  <c r="X5" i="77"/>
  <c r="AH5" i="77" s="1"/>
  <c r="AQ5" i="77" s="1"/>
  <c r="AF4" i="63"/>
  <c r="AO4" i="63" s="1"/>
  <c r="AE4" i="63"/>
  <c r="W5" i="63"/>
  <c r="AG4" i="63"/>
  <c r="AP4" i="63" s="1"/>
  <c r="Y5" i="82"/>
  <c r="X5" i="82"/>
  <c r="AR3" i="91"/>
  <c r="I15" i="7"/>
  <c r="J15" i="7" s="1"/>
  <c r="I12" i="8"/>
  <c r="J12" i="8" s="1"/>
  <c r="I17" i="11"/>
  <c r="J17" i="11" s="1"/>
  <c r="I22" i="7"/>
  <c r="J22" i="7" s="1"/>
  <c r="I5" i="24"/>
  <c r="J5" i="24" s="1"/>
  <c r="AG5" i="24"/>
  <c r="W6" i="24"/>
  <c r="AF5" i="24"/>
  <c r="AE5" i="24"/>
  <c r="I22" i="71"/>
  <c r="J22" i="71" s="1"/>
  <c r="I6" i="71"/>
  <c r="J6" i="71" s="1"/>
  <c r="I19" i="71"/>
  <c r="J19" i="71" s="1"/>
  <c r="I11" i="55"/>
  <c r="J11" i="55" s="1"/>
  <c r="I21" i="55"/>
  <c r="J21" i="55" s="1"/>
  <c r="I5" i="20"/>
  <c r="J5" i="20" s="1"/>
  <c r="K5" i="20" s="1"/>
  <c r="I14" i="20"/>
  <c r="J14" i="20" s="1"/>
  <c r="I20" i="20"/>
  <c r="J20" i="20" s="1"/>
  <c r="AR3" i="21"/>
  <c r="AF4" i="27"/>
  <c r="AO4" i="27" s="1"/>
  <c r="AE4" i="27"/>
  <c r="W5" i="27"/>
  <c r="AG4" i="27"/>
  <c r="AP4" i="27" s="1"/>
  <c r="AQ3" i="36"/>
  <c r="AI3" i="36"/>
  <c r="AI4" i="40"/>
  <c r="AN4" i="40"/>
  <c r="K5" i="52"/>
  <c r="AR3" i="53"/>
  <c r="Y5" i="64"/>
  <c r="Z5" i="64" s="1"/>
  <c r="AE4" i="71"/>
  <c r="W5" i="71"/>
  <c r="AG4" i="71"/>
  <c r="AP4" i="71" s="1"/>
  <c r="AF4" i="71"/>
  <c r="AO4" i="71" s="1"/>
  <c r="I6" i="3"/>
  <c r="J6" i="3" s="1"/>
  <c r="I14" i="8"/>
  <c r="J14" i="8" s="1"/>
  <c r="I6" i="15"/>
  <c r="J6" i="15" s="1"/>
  <c r="I20" i="11"/>
  <c r="J20" i="11" s="1"/>
  <c r="Y5" i="3"/>
  <c r="X5" i="3"/>
  <c r="AH5" i="3" s="1"/>
  <c r="I7" i="3"/>
  <c r="J7" i="3" s="1"/>
  <c r="AI3" i="26"/>
  <c r="I23" i="68"/>
  <c r="J23" i="68" s="1"/>
  <c r="I15" i="68"/>
  <c r="J15" i="68" s="1"/>
  <c r="I12" i="60"/>
  <c r="J12" i="60" s="1"/>
  <c r="I6" i="60"/>
  <c r="J6" i="60" s="1"/>
  <c r="I21" i="60"/>
  <c r="J21" i="60" s="1"/>
  <c r="I9" i="24"/>
  <c r="J9" i="24" s="1"/>
  <c r="I14" i="23"/>
  <c r="J14" i="23" s="1"/>
  <c r="I20" i="23"/>
  <c r="J20" i="23" s="1"/>
  <c r="Z5" i="23"/>
  <c r="K5" i="92"/>
  <c r="K6" i="92" s="1"/>
  <c r="K7" i="92" s="1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AQ4" i="42"/>
  <c r="AN3" i="67"/>
  <c r="AI3" i="67"/>
  <c r="AR3" i="81"/>
  <c r="AI3" i="96"/>
  <c r="Y5" i="26"/>
  <c r="Z5" i="26" s="1"/>
  <c r="AN4" i="7"/>
  <c r="AI4" i="7"/>
  <c r="AP4" i="5"/>
  <c r="AP4" i="35"/>
  <c r="AI4" i="2"/>
  <c r="AN4" i="2"/>
  <c r="Z5" i="45"/>
  <c r="AO4" i="68"/>
  <c r="Y5" i="13"/>
  <c r="X5" i="13"/>
  <c r="AH5" i="13" s="1"/>
  <c r="AQ5" i="13" s="1"/>
  <c r="AP4" i="84"/>
  <c r="AI4" i="91"/>
  <c r="AN4" i="91"/>
  <c r="Z5" i="76" l="1"/>
  <c r="Z5" i="85"/>
  <c r="Z5" i="3"/>
  <c r="Z5" i="40"/>
  <c r="AG5" i="40" s="1"/>
  <c r="AP5" i="40" s="1"/>
  <c r="AQ5" i="18"/>
  <c r="AP5" i="88"/>
  <c r="K6" i="72"/>
  <c r="K6" i="56"/>
  <c r="AQ5" i="56"/>
  <c r="AF5" i="40"/>
  <c r="AO5" i="40" s="1"/>
  <c r="AE5" i="40"/>
  <c r="W6" i="40"/>
  <c r="AF5" i="48"/>
  <c r="AO5" i="48" s="1"/>
  <c r="W6" i="48"/>
  <c r="AG5" i="48"/>
  <c r="AP5" i="48" s="1"/>
  <c r="AE5" i="48"/>
  <c r="AE5" i="64"/>
  <c r="W6" i="64"/>
  <c r="AF5" i="64"/>
  <c r="AO5" i="64" s="1"/>
  <c r="AG5" i="64"/>
  <c r="AP5" i="64" s="1"/>
  <c r="AF5" i="30"/>
  <c r="AO5" i="30" s="1"/>
  <c r="W6" i="30"/>
  <c r="AG5" i="30"/>
  <c r="AP5" i="30" s="1"/>
  <c r="AE5" i="30"/>
  <c r="K6" i="60"/>
  <c r="AF5" i="26"/>
  <c r="AO5" i="26" s="1"/>
  <c r="AE5" i="26"/>
  <c r="W6" i="26"/>
  <c r="AG5" i="26"/>
  <c r="AP5" i="26" s="1"/>
  <c r="K6" i="20"/>
  <c r="K6" i="71"/>
  <c r="AF5" i="73"/>
  <c r="AO5" i="73" s="1"/>
  <c r="AE5" i="73"/>
  <c r="AG5" i="73"/>
  <c r="AP5" i="73" s="1"/>
  <c r="W6" i="73"/>
  <c r="AR3" i="67"/>
  <c r="Y5" i="71"/>
  <c r="X5" i="71"/>
  <c r="AH5" i="71" s="1"/>
  <c r="AQ5" i="71" s="1"/>
  <c r="AR3" i="36"/>
  <c r="AI4" i="63"/>
  <c r="AN4" i="63"/>
  <c r="K15" i="49"/>
  <c r="AR3" i="24"/>
  <c r="AG5" i="22"/>
  <c r="AP5" i="22" s="1"/>
  <c r="W6" i="22"/>
  <c r="AF5" i="22"/>
  <c r="AO5" i="22" s="1"/>
  <c r="AE5" i="22"/>
  <c r="AH5" i="89"/>
  <c r="AQ5" i="89" s="1"/>
  <c r="AN4" i="41"/>
  <c r="AI4" i="41"/>
  <c r="X5" i="19"/>
  <c r="AH5" i="19" s="1"/>
  <c r="Y5" i="19"/>
  <c r="AR4" i="94"/>
  <c r="AG5" i="67"/>
  <c r="AP5" i="67" s="1"/>
  <c r="AF5" i="67"/>
  <c r="AO5" i="67" s="1"/>
  <c r="AE5" i="67"/>
  <c r="W6" i="67"/>
  <c r="AH5" i="83"/>
  <c r="AQ5" i="83" s="1"/>
  <c r="AR4" i="46"/>
  <c r="AR4" i="38"/>
  <c r="AR3" i="70"/>
  <c r="AI4" i="49"/>
  <c r="AN4" i="49"/>
  <c r="Y5" i="52"/>
  <c r="X5" i="52"/>
  <c r="AH5" i="52" s="1"/>
  <c r="AQ5" i="52" s="1"/>
  <c r="K8" i="38"/>
  <c r="K9" i="38" s="1"/>
  <c r="K10" i="38" s="1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G5" i="76"/>
  <c r="AP5" i="76" s="1"/>
  <c r="AE5" i="76"/>
  <c r="AF5" i="76"/>
  <c r="AO5" i="76" s="1"/>
  <c r="W6" i="76"/>
  <c r="AR4" i="62"/>
  <c r="K7" i="54"/>
  <c r="X5" i="12"/>
  <c r="AH5" i="12" s="1"/>
  <c r="Y5" i="12"/>
  <c r="Z5" i="12" s="1"/>
  <c r="AI4" i="66"/>
  <c r="AN4" i="66"/>
  <c r="AR4" i="36"/>
  <c r="AR4" i="73"/>
  <c r="AR4" i="35"/>
  <c r="AR4" i="23"/>
  <c r="AR4" i="30"/>
  <c r="K8" i="1"/>
  <c r="AG5" i="51"/>
  <c r="AP5" i="51" s="1"/>
  <c r="W6" i="51"/>
  <c r="AF5" i="51"/>
  <c r="AO5" i="51" s="1"/>
  <c r="AE5" i="51"/>
  <c r="X5" i="90"/>
  <c r="Y5" i="90"/>
  <c r="AE5" i="68"/>
  <c r="AF5" i="68"/>
  <c r="AO5" i="68" s="1"/>
  <c r="AG5" i="68"/>
  <c r="AP5" i="68" s="1"/>
  <c r="W6" i="68"/>
  <c r="AN4" i="65"/>
  <c r="AI4" i="65"/>
  <c r="AR3" i="68"/>
  <c r="K6" i="10"/>
  <c r="Y5" i="1"/>
  <c r="X5" i="1"/>
  <c r="AI4" i="92"/>
  <c r="AN4" i="92"/>
  <c r="Z5" i="29"/>
  <c r="K5" i="23"/>
  <c r="AQ4" i="23"/>
  <c r="X5" i="60"/>
  <c r="AH5" i="60" s="1"/>
  <c r="AQ5" i="60" s="1"/>
  <c r="Y5" i="60"/>
  <c r="AR4" i="84"/>
  <c r="AR4" i="45"/>
  <c r="AQ5" i="5"/>
  <c r="AI5" i="59"/>
  <c r="AN5" i="59"/>
  <c r="AR4" i="56"/>
  <c r="K6" i="29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AR3" i="72"/>
  <c r="K7" i="69"/>
  <c r="K7" i="57"/>
  <c r="AI4" i="6"/>
  <c r="AN4" i="6"/>
  <c r="AP4" i="8"/>
  <c r="K7" i="65"/>
  <c r="AR4" i="2"/>
  <c r="AR3" i="26"/>
  <c r="AG5" i="3"/>
  <c r="W6" i="3"/>
  <c r="AF5" i="3"/>
  <c r="AE5" i="3"/>
  <c r="AN4" i="71"/>
  <c r="AI4" i="71"/>
  <c r="AH5" i="82"/>
  <c r="AQ5" i="82" s="1"/>
  <c r="K6" i="64"/>
  <c r="AF5" i="85"/>
  <c r="AO5" i="85" s="1"/>
  <c r="W6" i="85"/>
  <c r="AG5" i="85"/>
  <c r="AP5" i="85" s="1"/>
  <c r="AE5" i="85"/>
  <c r="AR4" i="29"/>
  <c r="AF5" i="61"/>
  <c r="AO5" i="61" s="1"/>
  <c r="W6" i="61"/>
  <c r="AE5" i="61"/>
  <c r="AG5" i="61"/>
  <c r="AP5" i="61" s="1"/>
  <c r="Z5" i="37"/>
  <c r="Z5" i="83"/>
  <c r="AR4" i="96"/>
  <c r="Z5" i="49"/>
  <c r="Y5" i="49"/>
  <c r="X5" i="49"/>
  <c r="X5" i="31"/>
  <c r="Y5" i="31"/>
  <c r="Y5" i="78"/>
  <c r="X5" i="78"/>
  <c r="AR4" i="74"/>
  <c r="AI4" i="58"/>
  <c r="AN4" i="58"/>
  <c r="K5" i="3"/>
  <c r="AQ4" i="3"/>
  <c r="Y5" i="72"/>
  <c r="X5" i="72"/>
  <c r="AH5" i="72" s="1"/>
  <c r="AQ5" i="72" s="1"/>
  <c r="AR4" i="67"/>
  <c r="X5" i="39"/>
  <c r="Y5" i="39"/>
  <c r="AR4" i="13"/>
  <c r="W6" i="7"/>
  <c r="AF5" i="7"/>
  <c r="AE5" i="7"/>
  <c r="AG5" i="7"/>
  <c r="K6" i="36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6" i="55"/>
  <c r="AR3" i="12"/>
  <c r="AQ5" i="36"/>
  <c r="AR4" i="61"/>
  <c r="W6" i="43"/>
  <c r="AG5" i="43"/>
  <c r="AP5" i="43" s="1"/>
  <c r="AF5" i="43"/>
  <c r="AO5" i="43" s="1"/>
  <c r="AE5" i="43"/>
  <c r="AG5" i="14"/>
  <c r="AP5" i="14" s="1"/>
  <c r="AF5" i="14"/>
  <c r="AO5" i="14" s="1"/>
  <c r="AE5" i="14"/>
  <c r="W6" i="14"/>
  <c r="AO4" i="16"/>
  <c r="Z5" i="89"/>
  <c r="AR4" i="37"/>
  <c r="AH5" i="81"/>
  <c r="AQ5" i="81" s="1"/>
  <c r="AR3" i="34"/>
  <c r="AR4" i="3"/>
  <c r="K7" i="58"/>
  <c r="AQ5" i="28"/>
  <c r="K6" i="62"/>
  <c r="Z5" i="94"/>
  <c r="AN4" i="33"/>
  <c r="AI4" i="33"/>
  <c r="X5" i="8"/>
  <c r="AH5" i="8" s="1"/>
  <c r="Y5" i="8"/>
  <c r="AR4" i="91"/>
  <c r="Z5" i="13"/>
  <c r="AE5" i="23"/>
  <c r="AG5" i="23"/>
  <c r="AP5" i="23" s="1"/>
  <c r="W6" i="23"/>
  <c r="AF5" i="23"/>
  <c r="AO5" i="23" s="1"/>
  <c r="AI5" i="24"/>
  <c r="W6" i="56"/>
  <c r="AF5" i="56"/>
  <c r="AO5" i="56" s="1"/>
  <c r="AE5" i="56"/>
  <c r="AG5" i="56"/>
  <c r="AP5" i="56" s="1"/>
  <c r="AR4" i="95"/>
  <c r="K7" i="61"/>
  <c r="AI4" i="54"/>
  <c r="AN4" i="54"/>
  <c r="AR4" i="21"/>
  <c r="K5" i="63"/>
  <c r="K5" i="19"/>
  <c r="AQ4" i="19"/>
  <c r="K6" i="5"/>
  <c r="Z5" i="84"/>
  <c r="AR4" i="5"/>
  <c r="AR3" i="60"/>
  <c r="AR4" i="34"/>
  <c r="Y5" i="66"/>
  <c r="X5" i="66"/>
  <c r="AH5" i="66" s="1"/>
  <c r="AQ5" i="66" s="1"/>
  <c r="AR4" i="51"/>
  <c r="AI4" i="72"/>
  <c r="AN4" i="72"/>
  <c r="AE5" i="53"/>
  <c r="W6" i="53"/>
  <c r="AG5" i="53"/>
  <c r="AP5" i="53" s="1"/>
  <c r="AF5" i="53"/>
  <c r="AO5" i="53" s="1"/>
  <c r="AR4" i="81"/>
  <c r="K6" i="67"/>
  <c r="K8" i="6"/>
  <c r="K8" i="89"/>
  <c r="Z5" i="36"/>
  <c r="AR3" i="74"/>
  <c r="AR4" i="10"/>
  <c r="AE5" i="95"/>
  <c r="W6" i="95"/>
  <c r="AF5" i="95"/>
  <c r="AO5" i="95" s="1"/>
  <c r="AG5" i="95"/>
  <c r="AP5" i="95" s="1"/>
  <c r="X5" i="86"/>
  <c r="Y5" i="86"/>
  <c r="Z5" i="86" s="1"/>
  <c r="AR3" i="69"/>
  <c r="AI4" i="57"/>
  <c r="AN4" i="57"/>
  <c r="Z5" i="18"/>
  <c r="K5" i="7"/>
  <c r="AR3" i="61"/>
  <c r="K6" i="70"/>
  <c r="X6" i="88"/>
  <c r="Y6" i="88"/>
  <c r="Z6" i="88" s="1"/>
  <c r="X5" i="20"/>
  <c r="AH5" i="20" s="1"/>
  <c r="AQ5" i="20" s="1"/>
  <c r="Y5" i="20"/>
  <c r="Z5" i="20" s="1"/>
  <c r="AR4" i="76"/>
  <c r="Z5" i="5"/>
  <c r="Z5" i="81"/>
  <c r="K6" i="94"/>
  <c r="Z5" i="28"/>
  <c r="Y5" i="87"/>
  <c r="X5" i="87"/>
  <c r="Z5" i="87" s="1"/>
  <c r="AR3" i="18"/>
  <c r="K6" i="68"/>
  <c r="AN4" i="44"/>
  <c r="AI4" i="44"/>
  <c r="AR3" i="96"/>
  <c r="K6" i="52"/>
  <c r="Z5" i="82"/>
  <c r="Z5" i="77"/>
  <c r="Z5" i="70"/>
  <c r="K6" i="59"/>
  <c r="AQ5" i="59"/>
  <c r="AF5" i="91"/>
  <c r="AO5" i="91" s="1"/>
  <c r="AE5" i="91"/>
  <c r="W6" i="91"/>
  <c r="AG5" i="91"/>
  <c r="AP5" i="91" s="1"/>
  <c r="Z5" i="10"/>
  <c r="AI4" i="52"/>
  <c r="AN4" i="52"/>
  <c r="X5" i="32"/>
  <c r="Y5" i="32"/>
  <c r="AH5" i="40"/>
  <c r="AQ5" i="40" s="1"/>
  <c r="AR4" i="18"/>
  <c r="AE5" i="4"/>
  <c r="AG5" i="4"/>
  <c r="AP5" i="4" s="1"/>
  <c r="W6" i="4"/>
  <c r="AF5" i="4"/>
  <c r="AO5" i="4" s="1"/>
  <c r="AR4" i="53"/>
  <c r="AF5" i="38"/>
  <c r="AO5" i="38" s="1"/>
  <c r="AE5" i="38"/>
  <c r="W6" i="38"/>
  <c r="AG5" i="38"/>
  <c r="AP5" i="38" s="1"/>
  <c r="AH5" i="74"/>
  <c r="AQ5" i="74" s="1"/>
  <c r="K5" i="11"/>
  <c r="Y5" i="93"/>
  <c r="X5" i="93"/>
  <c r="Y5" i="50"/>
  <c r="Z5" i="50" s="1"/>
  <c r="X5" i="50"/>
  <c r="AH5" i="50" s="1"/>
  <c r="AQ5" i="50" s="1"/>
  <c r="X5" i="11"/>
  <c r="AH5" i="11" s="1"/>
  <c r="Y5" i="11"/>
  <c r="AN4" i="12"/>
  <c r="AI4" i="12"/>
  <c r="AR3" i="84"/>
  <c r="AR4" i="79"/>
  <c r="AR3" i="63"/>
  <c r="AI4" i="39"/>
  <c r="AN4" i="39"/>
  <c r="Z5" i="2"/>
  <c r="AR4" i="43"/>
  <c r="AR3" i="78"/>
  <c r="AR3" i="40"/>
  <c r="K6" i="85"/>
  <c r="AN4" i="86"/>
  <c r="AI4" i="86"/>
  <c r="Y5" i="47"/>
  <c r="X5" i="47"/>
  <c r="W6" i="25"/>
  <c r="AG5" i="25"/>
  <c r="AP5" i="25" s="1"/>
  <c r="AF5" i="25"/>
  <c r="AO5" i="25" s="1"/>
  <c r="AE5" i="25"/>
  <c r="X5" i="65"/>
  <c r="Y5" i="65"/>
  <c r="Z5" i="21"/>
  <c r="AN4" i="60"/>
  <c r="AI4" i="60"/>
  <c r="AN5" i="88"/>
  <c r="AI5" i="88"/>
  <c r="AQ5" i="79"/>
  <c r="AI4" i="20"/>
  <c r="AN4" i="20"/>
  <c r="AO4" i="7"/>
  <c r="AO5" i="59"/>
  <c r="X5" i="42"/>
  <c r="Y5" i="42"/>
  <c r="K6" i="18"/>
  <c r="AR3" i="71"/>
  <c r="AR3" i="48"/>
  <c r="AI4" i="87"/>
  <c r="AN4" i="87"/>
  <c r="AQ5" i="75"/>
  <c r="AR4" i="70"/>
  <c r="X5" i="44"/>
  <c r="Y5" i="44"/>
  <c r="K6" i="66"/>
  <c r="AR4" i="89"/>
  <c r="AR3" i="58"/>
  <c r="Y5" i="27"/>
  <c r="X5" i="27"/>
  <c r="AH5" i="27" s="1"/>
  <c r="AQ5" i="27" s="1"/>
  <c r="X6" i="24"/>
  <c r="AH6" i="24" s="1"/>
  <c r="Y6" i="24"/>
  <c r="K7" i="4"/>
  <c r="AN4" i="15"/>
  <c r="AI4" i="15"/>
  <c r="K7" i="22"/>
  <c r="K6" i="15"/>
  <c r="AR4" i="68"/>
  <c r="AI4" i="32"/>
  <c r="AN4" i="32"/>
  <c r="K5" i="24"/>
  <c r="AP5" i="24" s="1"/>
  <c r="AQ4" i="24"/>
  <c r="AN4" i="24"/>
  <c r="AP4" i="24"/>
  <c r="AO4" i="24"/>
  <c r="AR4" i="82"/>
  <c r="AG5" i="34"/>
  <c r="AP5" i="34" s="1"/>
  <c r="W6" i="34"/>
  <c r="AE5" i="34"/>
  <c r="AF5" i="34"/>
  <c r="AO5" i="34" s="1"/>
  <c r="AR4" i="85"/>
  <c r="X5" i="9"/>
  <c r="Y5" i="9"/>
  <c r="Z5" i="9" s="1"/>
  <c r="AR3" i="52"/>
  <c r="AH5" i="46"/>
  <c r="AQ5" i="46" s="1"/>
  <c r="AR4" i="80"/>
  <c r="AH5" i="96"/>
  <c r="AQ5" i="96" s="1"/>
  <c r="AI4" i="93"/>
  <c r="AN4" i="93"/>
  <c r="Z5" i="58"/>
  <c r="X5" i="58"/>
  <c r="Y5" i="58"/>
  <c r="AI4" i="50"/>
  <c r="AN4" i="50"/>
  <c r="AI4" i="11"/>
  <c r="AN4" i="11"/>
  <c r="Z5" i="74"/>
  <c r="Z5" i="69"/>
  <c r="AR4" i="25"/>
  <c r="AR3" i="2"/>
  <c r="Z5" i="62"/>
  <c r="K6" i="51"/>
  <c r="AR4" i="75"/>
  <c r="AI4" i="90"/>
  <c r="AN4" i="90"/>
  <c r="Y5" i="55"/>
  <c r="X5" i="55"/>
  <c r="AH5" i="55" s="1"/>
  <c r="AQ5" i="55" s="1"/>
  <c r="AR3" i="66"/>
  <c r="AR4" i="83"/>
  <c r="AR3" i="38"/>
  <c r="Y5" i="57"/>
  <c r="X5" i="57"/>
  <c r="K6" i="27"/>
  <c r="K6" i="13"/>
  <c r="AQ4" i="7"/>
  <c r="AR4" i="4"/>
  <c r="Z5" i="79"/>
  <c r="K6" i="21"/>
  <c r="AQ5" i="80"/>
  <c r="AP5" i="59"/>
  <c r="AN4" i="42"/>
  <c r="AI4" i="42"/>
  <c r="AR3" i="79"/>
  <c r="AR3" i="62"/>
  <c r="K6" i="75"/>
  <c r="Z5" i="75"/>
  <c r="K6" i="14"/>
  <c r="AQ5" i="51"/>
  <c r="AI4" i="8"/>
  <c r="AN4" i="8"/>
  <c r="W6" i="45"/>
  <c r="AF5" i="45"/>
  <c r="AO5" i="45" s="1"/>
  <c r="AE5" i="45"/>
  <c r="AG5" i="45"/>
  <c r="AP5" i="45" s="1"/>
  <c r="AR4" i="7"/>
  <c r="AQ5" i="3"/>
  <c r="AR4" i="40"/>
  <c r="AI4" i="27"/>
  <c r="AN4" i="27"/>
  <c r="X5" i="63"/>
  <c r="AH5" i="63" s="1"/>
  <c r="Y5" i="63"/>
  <c r="AR4" i="48"/>
  <c r="AR4" i="17"/>
  <c r="X5" i="15"/>
  <c r="AH5" i="15" s="1"/>
  <c r="AQ5" i="15" s="1"/>
  <c r="Y5" i="15"/>
  <c r="X5" i="41"/>
  <c r="Y5" i="41"/>
  <c r="AI4" i="19"/>
  <c r="AN4" i="19"/>
  <c r="K6" i="50"/>
  <c r="X5" i="54"/>
  <c r="Y5" i="54"/>
  <c r="AI4" i="31"/>
  <c r="AN4" i="31"/>
  <c r="AI4" i="78"/>
  <c r="AN4" i="78"/>
  <c r="AR3" i="55"/>
  <c r="AI4" i="9"/>
  <c r="AN4" i="9"/>
  <c r="Z5" i="46"/>
  <c r="AQ5" i="76"/>
  <c r="Z5" i="96"/>
  <c r="AR3" i="27"/>
  <c r="AO4" i="3"/>
  <c r="AR4" i="69"/>
  <c r="K7" i="17"/>
  <c r="AR3" i="8"/>
  <c r="AR4" i="28"/>
  <c r="AR3" i="50"/>
  <c r="AG5" i="17"/>
  <c r="AP5" i="17" s="1"/>
  <c r="AF5" i="17"/>
  <c r="AO5" i="17" s="1"/>
  <c r="AE5" i="17"/>
  <c r="W6" i="17"/>
  <c r="AR3" i="75"/>
  <c r="AR4" i="77"/>
  <c r="K5" i="2"/>
  <c r="AQ4" i="2"/>
  <c r="Z5" i="16"/>
  <c r="AR4" i="64"/>
  <c r="AI4" i="55"/>
  <c r="AN4" i="55"/>
  <c r="K5" i="16"/>
  <c r="AQ5" i="16" s="1"/>
  <c r="AR3" i="65"/>
  <c r="Z5" i="35"/>
  <c r="K5" i="8"/>
  <c r="K8" i="9"/>
  <c r="AI4" i="47"/>
  <c r="AN4" i="47"/>
  <c r="AR3" i="7"/>
  <c r="AI4" i="1"/>
  <c r="AN4" i="1"/>
  <c r="Y5" i="92"/>
  <c r="X5" i="92"/>
  <c r="AH5" i="92" s="1"/>
  <c r="AQ5" i="92" s="1"/>
  <c r="AQ5" i="48"/>
  <c r="K5" i="12"/>
  <c r="Z5" i="80"/>
  <c r="AR4" i="26"/>
  <c r="X6" i="59"/>
  <c r="AH6" i="59" s="1"/>
  <c r="Y6" i="59"/>
  <c r="AR4" i="22"/>
  <c r="AR4" i="16"/>
  <c r="X5" i="33"/>
  <c r="Y5" i="33"/>
  <c r="X5" i="6"/>
  <c r="Y5" i="6"/>
  <c r="AO4" i="8"/>
  <c r="AQ5" i="30"/>
  <c r="AQ5" i="67"/>
  <c r="K7" i="53"/>
  <c r="Z5" i="32" l="1"/>
  <c r="Z5" i="90"/>
  <c r="Z5" i="31"/>
  <c r="Z5" i="71"/>
  <c r="Z5" i="33"/>
  <c r="Z6" i="59"/>
  <c r="AG6" i="59" s="1"/>
  <c r="AP6" i="59" s="1"/>
  <c r="Z5" i="27"/>
  <c r="Z5" i="55"/>
  <c r="Z5" i="57"/>
  <c r="Z5" i="41"/>
  <c r="Z5" i="66"/>
  <c r="Z5" i="19"/>
  <c r="Z5" i="92"/>
  <c r="Z5" i="54"/>
  <c r="Z5" i="78"/>
  <c r="AG5" i="78" s="1"/>
  <c r="AP5" i="78" s="1"/>
  <c r="AQ6" i="59"/>
  <c r="AQ5" i="11"/>
  <c r="AQ5" i="63"/>
  <c r="AF6" i="59"/>
  <c r="AO6" i="59" s="1"/>
  <c r="W6" i="55"/>
  <c r="AG5" i="55"/>
  <c r="AP5" i="55" s="1"/>
  <c r="AF5" i="55"/>
  <c r="AO5" i="55" s="1"/>
  <c r="AE5" i="55"/>
  <c r="AG5" i="57"/>
  <c r="AP5" i="57" s="1"/>
  <c r="W6" i="57"/>
  <c r="AE5" i="57"/>
  <c r="AF5" i="57"/>
  <c r="AO5" i="57" s="1"/>
  <c r="AG5" i="54"/>
  <c r="AP5" i="54" s="1"/>
  <c r="W6" i="54"/>
  <c r="AF5" i="54"/>
  <c r="AO5" i="54" s="1"/>
  <c r="AE5" i="54"/>
  <c r="AG5" i="50"/>
  <c r="AP5" i="50" s="1"/>
  <c r="W6" i="50"/>
  <c r="AF5" i="50"/>
  <c r="AO5" i="50" s="1"/>
  <c r="AE5" i="50"/>
  <c r="W7" i="88"/>
  <c r="AG6" i="88"/>
  <c r="AP6" i="88" s="1"/>
  <c r="AE6" i="88"/>
  <c r="AF6" i="88"/>
  <c r="AO6" i="88" s="1"/>
  <c r="AF5" i="78"/>
  <c r="AO5" i="78" s="1"/>
  <c r="AE5" i="78"/>
  <c r="AG5" i="86"/>
  <c r="AP5" i="86" s="1"/>
  <c r="W6" i="86"/>
  <c r="AF5" i="86"/>
  <c r="AO5" i="86" s="1"/>
  <c r="AE5" i="86"/>
  <c r="AE5" i="71"/>
  <c r="W6" i="71"/>
  <c r="AF5" i="71"/>
  <c r="AO5" i="71" s="1"/>
  <c r="AG5" i="71"/>
  <c r="AP5" i="71" s="1"/>
  <c r="AG5" i="41"/>
  <c r="AP5" i="41" s="1"/>
  <c r="AF5" i="41"/>
  <c r="AO5" i="41" s="1"/>
  <c r="AE5" i="41"/>
  <c r="W6" i="41"/>
  <c r="AG5" i="9"/>
  <c r="AP5" i="9" s="1"/>
  <c r="AF5" i="9"/>
  <c r="AO5" i="9" s="1"/>
  <c r="W6" i="9"/>
  <c r="AE5" i="9"/>
  <c r="AG5" i="27"/>
  <c r="AP5" i="27" s="1"/>
  <c r="AF5" i="27"/>
  <c r="AO5" i="27" s="1"/>
  <c r="AE5" i="27"/>
  <c r="W6" i="27"/>
  <c r="AR4" i="8"/>
  <c r="AG5" i="79"/>
  <c r="AP5" i="79" s="1"/>
  <c r="AF5" i="79"/>
  <c r="AO5" i="79" s="1"/>
  <c r="W6" i="79"/>
  <c r="AE5" i="79"/>
  <c r="X6" i="34"/>
  <c r="Y6" i="34"/>
  <c r="K8" i="22"/>
  <c r="AH5" i="44"/>
  <c r="AQ5" i="44" s="1"/>
  <c r="AR5" i="88"/>
  <c r="AH5" i="65"/>
  <c r="AQ5" i="65" s="1"/>
  <c r="Y6" i="25"/>
  <c r="X6" i="25"/>
  <c r="AR4" i="39"/>
  <c r="AH5" i="93"/>
  <c r="AQ5" i="93" s="1"/>
  <c r="AI5" i="38"/>
  <c r="AN5" i="38"/>
  <c r="AG5" i="32"/>
  <c r="AP5" i="32" s="1"/>
  <c r="AF5" i="32"/>
  <c r="AO5" i="32" s="1"/>
  <c r="AE5" i="32"/>
  <c r="W6" i="32"/>
  <c r="AG5" i="82"/>
  <c r="AP5" i="82" s="1"/>
  <c r="AF5" i="82"/>
  <c r="AO5" i="82" s="1"/>
  <c r="W6" i="82"/>
  <c r="AE5" i="82"/>
  <c r="W6" i="81"/>
  <c r="AG5" i="81"/>
  <c r="AP5" i="81" s="1"/>
  <c r="AF5" i="81"/>
  <c r="AO5" i="81" s="1"/>
  <c r="AE5" i="81"/>
  <c r="AG5" i="20"/>
  <c r="AP5" i="20" s="1"/>
  <c r="W6" i="20"/>
  <c r="AF5" i="20"/>
  <c r="AO5" i="20" s="1"/>
  <c r="AE5" i="20"/>
  <c r="K6" i="7"/>
  <c r="AQ5" i="7"/>
  <c r="AR4" i="72"/>
  <c r="AG5" i="66"/>
  <c r="AP5" i="66" s="1"/>
  <c r="W6" i="66"/>
  <c r="AF5" i="66"/>
  <c r="AO5" i="66" s="1"/>
  <c r="AE5" i="66"/>
  <c r="AE5" i="84"/>
  <c r="W6" i="84"/>
  <c r="AG5" i="84"/>
  <c r="AP5" i="84" s="1"/>
  <c r="AF5" i="84"/>
  <c r="AO5" i="84" s="1"/>
  <c r="AR4" i="33"/>
  <c r="K7" i="62"/>
  <c r="AO5" i="7"/>
  <c r="AH5" i="39"/>
  <c r="AQ5" i="39" s="1"/>
  <c r="AI5" i="3"/>
  <c r="AN5" i="3"/>
  <c r="K8" i="65"/>
  <c r="AH5" i="90"/>
  <c r="AQ5" i="90" s="1"/>
  <c r="X6" i="76"/>
  <c r="Y6" i="76"/>
  <c r="AR4" i="49"/>
  <c r="AR4" i="41"/>
  <c r="Y6" i="26"/>
  <c r="X6" i="26"/>
  <c r="Z6" i="26" s="1"/>
  <c r="AI5" i="64"/>
  <c r="AN5" i="64"/>
  <c r="AI5" i="48"/>
  <c r="AN5" i="48"/>
  <c r="K8" i="53"/>
  <c r="AH5" i="6"/>
  <c r="AQ5" i="6" s="1"/>
  <c r="X6" i="17"/>
  <c r="Y6" i="17"/>
  <c r="W6" i="46"/>
  <c r="AG5" i="46"/>
  <c r="AP5" i="46" s="1"/>
  <c r="AF5" i="46"/>
  <c r="AO5" i="46" s="1"/>
  <c r="AE5" i="46"/>
  <c r="AR4" i="31"/>
  <c r="K7" i="50"/>
  <c r="Z5" i="63"/>
  <c r="AI5" i="45"/>
  <c r="AN5" i="45"/>
  <c r="AR4" i="90"/>
  <c r="AR4" i="93"/>
  <c r="K6" i="24"/>
  <c r="AQ5" i="24"/>
  <c r="Z5" i="44"/>
  <c r="AR4" i="87"/>
  <c r="K7" i="18"/>
  <c r="Z5" i="65"/>
  <c r="AH5" i="47"/>
  <c r="AQ5" i="47" s="1"/>
  <c r="Z5" i="11"/>
  <c r="X6" i="4"/>
  <c r="Z6" i="4" s="1"/>
  <c r="Y6" i="4"/>
  <c r="AO5" i="24"/>
  <c r="AR4" i="44"/>
  <c r="K7" i="94"/>
  <c r="AG5" i="5"/>
  <c r="AP5" i="5" s="1"/>
  <c r="AF5" i="5"/>
  <c r="AO5" i="5" s="1"/>
  <c r="W6" i="5"/>
  <c r="AE5" i="5"/>
  <c r="W6" i="18"/>
  <c r="AF5" i="18"/>
  <c r="AO5" i="18" s="1"/>
  <c r="AE5" i="18"/>
  <c r="AG5" i="18"/>
  <c r="AP5" i="18" s="1"/>
  <c r="K7" i="67"/>
  <c r="K6" i="19"/>
  <c r="AN5" i="56"/>
  <c r="AI5" i="56"/>
  <c r="K8" i="58"/>
  <c r="X6" i="14"/>
  <c r="AH6" i="14" s="1"/>
  <c r="AQ6" i="14" s="1"/>
  <c r="Y6" i="14"/>
  <c r="X6" i="43"/>
  <c r="Y6" i="43"/>
  <c r="K7" i="55"/>
  <c r="Y6" i="7"/>
  <c r="Z6" i="7" s="1"/>
  <c r="X6" i="7"/>
  <c r="AH6" i="7" s="1"/>
  <c r="AQ6" i="7" s="1"/>
  <c r="Z5" i="39"/>
  <c r="Z5" i="72"/>
  <c r="K6" i="3"/>
  <c r="AN5" i="61"/>
  <c r="AI5" i="61"/>
  <c r="AO5" i="3"/>
  <c r="AR5" i="59"/>
  <c r="AH5" i="1"/>
  <c r="AQ5" i="1" s="1"/>
  <c r="AN5" i="68"/>
  <c r="AI5" i="68"/>
  <c r="AE5" i="90"/>
  <c r="W6" i="90"/>
  <c r="AF5" i="90"/>
  <c r="AO5" i="90" s="1"/>
  <c r="AG5" i="90"/>
  <c r="AP5" i="90" s="1"/>
  <c r="K7" i="71"/>
  <c r="AI5" i="26"/>
  <c r="AN5" i="26"/>
  <c r="K7" i="60"/>
  <c r="X6" i="40"/>
  <c r="Y6" i="40"/>
  <c r="AG5" i="92"/>
  <c r="AP5" i="92" s="1"/>
  <c r="AF5" i="92"/>
  <c r="AO5" i="92" s="1"/>
  <c r="AE5" i="92"/>
  <c r="W6" i="92"/>
  <c r="K6" i="2"/>
  <c r="AH5" i="41"/>
  <c r="AQ5" i="41" s="1"/>
  <c r="K6" i="12"/>
  <c r="AF5" i="35"/>
  <c r="AO5" i="35" s="1"/>
  <c r="AE5" i="35"/>
  <c r="W6" i="35"/>
  <c r="AG5" i="35"/>
  <c r="AP5" i="35" s="1"/>
  <c r="Z5" i="6"/>
  <c r="AG5" i="80"/>
  <c r="AP5" i="80" s="1"/>
  <c r="AF5" i="80"/>
  <c r="AO5" i="80" s="1"/>
  <c r="W6" i="80"/>
  <c r="AE5" i="80"/>
  <c r="K9" i="9"/>
  <c r="AG5" i="16"/>
  <c r="AP5" i="16" s="1"/>
  <c r="W6" i="16"/>
  <c r="AF5" i="16"/>
  <c r="AO5" i="16" s="1"/>
  <c r="AE5" i="16"/>
  <c r="AI5" i="17"/>
  <c r="AN5" i="17"/>
  <c r="AR4" i="78"/>
  <c r="K7" i="14"/>
  <c r="AH5" i="57"/>
  <c r="AQ5" i="57" s="1"/>
  <c r="K7" i="51"/>
  <c r="AF5" i="69"/>
  <c r="AO5" i="69" s="1"/>
  <c r="AE5" i="69"/>
  <c r="W6" i="69"/>
  <c r="AG5" i="69"/>
  <c r="AP5" i="69" s="1"/>
  <c r="AR4" i="11"/>
  <c r="AH5" i="9"/>
  <c r="AQ5" i="9" s="1"/>
  <c r="AR4" i="15"/>
  <c r="AI5" i="25"/>
  <c r="AN5" i="25"/>
  <c r="K7" i="85"/>
  <c r="Z5" i="93"/>
  <c r="AR4" i="52"/>
  <c r="Y6" i="91"/>
  <c r="X6" i="91"/>
  <c r="Z6" i="91" s="1"/>
  <c r="K7" i="59"/>
  <c r="AH5" i="87"/>
  <c r="AQ5" i="87" s="1"/>
  <c r="AH6" i="88"/>
  <c r="AQ6" i="88" s="1"/>
  <c r="AH5" i="86"/>
  <c r="AQ5" i="86" s="1"/>
  <c r="X6" i="95"/>
  <c r="Y6" i="95"/>
  <c r="AG5" i="36"/>
  <c r="AP5" i="36" s="1"/>
  <c r="AF5" i="36"/>
  <c r="AO5" i="36" s="1"/>
  <c r="AE5" i="36"/>
  <c r="W6" i="36"/>
  <c r="X6" i="53"/>
  <c r="Y6" i="53"/>
  <c r="K7" i="5"/>
  <c r="K8" i="61"/>
  <c r="X6" i="23"/>
  <c r="AH6" i="23" s="1"/>
  <c r="Y6" i="23"/>
  <c r="AG5" i="94"/>
  <c r="AP5" i="94" s="1"/>
  <c r="AE5" i="94"/>
  <c r="W6" i="94"/>
  <c r="AF5" i="94"/>
  <c r="AO5" i="94" s="1"/>
  <c r="AG5" i="89"/>
  <c r="AP5" i="89" s="1"/>
  <c r="W6" i="89"/>
  <c r="AF5" i="89"/>
  <c r="AO5" i="89" s="1"/>
  <c r="AE5" i="89"/>
  <c r="AI5" i="14"/>
  <c r="AN5" i="14"/>
  <c r="AQ5" i="2"/>
  <c r="Z6" i="61"/>
  <c r="Y6" i="61"/>
  <c r="X6" i="61"/>
  <c r="AN5" i="85"/>
  <c r="AI5" i="85"/>
  <c r="Y6" i="3"/>
  <c r="X6" i="3"/>
  <c r="AH6" i="3" s="1"/>
  <c r="AQ6" i="3" s="1"/>
  <c r="K8" i="57"/>
  <c r="K6" i="23"/>
  <c r="AQ5" i="23"/>
  <c r="K9" i="1"/>
  <c r="AR4" i="66"/>
  <c r="AN5" i="76"/>
  <c r="AI5" i="76"/>
  <c r="AI5" i="22"/>
  <c r="AN5" i="22"/>
  <c r="AI5" i="73"/>
  <c r="AN5" i="73"/>
  <c r="Y6" i="48"/>
  <c r="X6" i="48"/>
  <c r="AI5" i="40"/>
  <c r="AN5" i="40"/>
  <c r="AR4" i="1"/>
  <c r="AR4" i="47"/>
  <c r="K6" i="16"/>
  <c r="AG5" i="75"/>
  <c r="AP5" i="75" s="1"/>
  <c r="AF5" i="75"/>
  <c r="AO5" i="75" s="1"/>
  <c r="AE5" i="75"/>
  <c r="W6" i="75"/>
  <c r="AG5" i="62"/>
  <c r="AP5" i="62" s="1"/>
  <c r="W6" i="62"/>
  <c r="AF5" i="62"/>
  <c r="AO5" i="62" s="1"/>
  <c r="AE5" i="62"/>
  <c r="AR4" i="32"/>
  <c r="AQ6" i="24"/>
  <c r="AH5" i="42"/>
  <c r="AQ5" i="42" s="1"/>
  <c r="AR4" i="20"/>
  <c r="AR4" i="60"/>
  <c r="AF5" i="21"/>
  <c r="AO5" i="21" s="1"/>
  <c r="W6" i="21"/>
  <c r="AE5" i="21"/>
  <c r="AG5" i="21"/>
  <c r="AP5" i="21" s="1"/>
  <c r="Z5" i="47"/>
  <c r="AG5" i="2"/>
  <c r="AP5" i="2" s="1"/>
  <c r="W6" i="2"/>
  <c r="AF5" i="2"/>
  <c r="AO5" i="2" s="1"/>
  <c r="AE5" i="2"/>
  <c r="AR4" i="12"/>
  <c r="AI5" i="4"/>
  <c r="AN5" i="4"/>
  <c r="AI5" i="91"/>
  <c r="AN5" i="91"/>
  <c r="AE5" i="70"/>
  <c r="AF5" i="70"/>
  <c r="AO5" i="70" s="1"/>
  <c r="AG5" i="70"/>
  <c r="AP5" i="70" s="1"/>
  <c r="W6" i="70"/>
  <c r="K7" i="52"/>
  <c r="AF5" i="87"/>
  <c r="AO5" i="87" s="1"/>
  <c r="AE5" i="87"/>
  <c r="AG5" i="87"/>
  <c r="AP5" i="87" s="1"/>
  <c r="W6" i="87"/>
  <c r="AI5" i="95"/>
  <c r="AN5" i="95"/>
  <c r="AN5" i="53"/>
  <c r="AI5" i="53"/>
  <c r="X6" i="56"/>
  <c r="AH6" i="56" s="1"/>
  <c r="AQ6" i="56" s="1"/>
  <c r="Y6" i="56"/>
  <c r="Z6" i="56" s="1"/>
  <c r="AQ5" i="8"/>
  <c r="AI5" i="43"/>
  <c r="AN5" i="43"/>
  <c r="AH5" i="49"/>
  <c r="AQ5" i="49" s="1"/>
  <c r="AP5" i="3"/>
  <c r="AR4" i="6"/>
  <c r="W6" i="29"/>
  <c r="AG5" i="29"/>
  <c r="AP5" i="29" s="1"/>
  <c r="AF5" i="29"/>
  <c r="AO5" i="29" s="1"/>
  <c r="AE5" i="29"/>
  <c r="Z5" i="1"/>
  <c r="AI5" i="51"/>
  <c r="AN5" i="51"/>
  <c r="X6" i="67"/>
  <c r="AH6" i="67" s="1"/>
  <c r="AQ6" i="67" s="1"/>
  <c r="Y6" i="67"/>
  <c r="K16" i="49"/>
  <c r="K7" i="20"/>
  <c r="AI5" i="30"/>
  <c r="AN5" i="30"/>
  <c r="K7" i="56"/>
  <c r="AH5" i="54"/>
  <c r="AQ5" i="54" s="1"/>
  <c r="K7" i="13"/>
  <c r="AH5" i="33"/>
  <c r="AQ5" i="33" s="1"/>
  <c r="K8" i="17"/>
  <c r="AF5" i="96"/>
  <c r="AO5" i="96" s="1"/>
  <c r="AE5" i="96"/>
  <c r="AG5" i="96"/>
  <c r="AP5" i="96" s="1"/>
  <c r="W6" i="96"/>
  <c r="AR4" i="9"/>
  <c r="AR4" i="19"/>
  <c r="Z5" i="15"/>
  <c r="Y6" i="45"/>
  <c r="X6" i="45"/>
  <c r="K7" i="75"/>
  <c r="AR4" i="42"/>
  <c r="AG5" i="74"/>
  <c r="AP5" i="74" s="1"/>
  <c r="AF5" i="74"/>
  <c r="AO5" i="74" s="1"/>
  <c r="AE5" i="74"/>
  <c r="W6" i="74"/>
  <c r="AH5" i="58"/>
  <c r="AQ5" i="58" s="1"/>
  <c r="K7" i="15"/>
  <c r="Z6" i="24"/>
  <c r="K7" i="66"/>
  <c r="Z5" i="42"/>
  <c r="K7" i="68"/>
  <c r="AR4" i="57"/>
  <c r="K9" i="89"/>
  <c r="K6" i="63"/>
  <c r="AR5" i="24"/>
  <c r="AI5" i="23"/>
  <c r="AN5" i="23"/>
  <c r="Z5" i="8"/>
  <c r="AP5" i="7"/>
  <c r="AR4" i="58"/>
  <c r="AH5" i="31"/>
  <c r="AQ5" i="31" s="1"/>
  <c r="AE5" i="83"/>
  <c r="AG5" i="83"/>
  <c r="AP5" i="83" s="1"/>
  <c r="AF5" i="83"/>
  <c r="AO5" i="83" s="1"/>
  <c r="W6" i="83"/>
  <c r="X6" i="85"/>
  <c r="Z6" i="85" s="1"/>
  <c r="Y6" i="85"/>
  <c r="AR4" i="71"/>
  <c r="Z5" i="60"/>
  <c r="AR4" i="65"/>
  <c r="Y6" i="68"/>
  <c r="X6" i="68"/>
  <c r="AH6" i="68" s="1"/>
  <c r="AQ6" i="68" s="1"/>
  <c r="AQ5" i="12"/>
  <c r="K8" i="54"/>
  <c r="Z5" i="52"/>
  <c r="AN5" i="67"/>
  <c r="AI5" i="67"/>
  <c r="AQ5" i="19"/>
  <c r="Y6" i="22"/>
  <c r="X6" i="22"/>
  <c r="Z6" i="22" s="1"/>
  <c r="W6" i="33"/>
  <c r="AG5" i="33"/>
  <c r="AP5" i="33" s="1"/>
  <c r="AF5" i="33"/>
  <c r="AO5" i="33" s="1"/>
  <c r="AE5" i="33"/>
  <c r="K6" i="8"/>
  <c r="AR4" i="55"/>
  <c r="AR4" i="27"/>
  <c r="K7" i="21"/>
  <c r="K7" i="27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AR4" i="50"/>
  <c r="AG5" i="58"/>
  <c r="AP5" i="58" s="1"/>
  <c r="W6" i="58"/>
  <c r="AF5" i="58"/>
  <c r="AO5" i="58" s="1"/>
  <c r="AE5" i="58"/>
  <c r="AI5" i="34"/>
  <c r="AN5" i="34"/>
  <c r="K8" i="4"/>
  <c r="AR4" i="86"/>
  <c r="K6" i="11"/>
  <c r="Y6" i="38"/>
  <c r="X6" i="38"/>
  <c r="Z6" i="38" s="1"/>
  <c r="AH5" i="32"/>
  <c r="AQ5" i="32" s="1"/>
  <c r="AG5" i="10"/>
  <c r="AP5" i="10" s="1"/>
  <c r="W6" i="10"/>
  <c r="AF5" i="10"/>
  <c r="AO5" i="10" s="1"/>
  <c r="AE5" i="10"/>
  <c r="AF5" i="77"/>
  <c r="AO5" i="77" s="1"/>
  <c r="W6" i="77"/>
  <c r="AE5" i="77"/>
  <c r="AG5" i="77"/>
  <c r="AP5" i="77" s="1"/>
  <c r="AF5" i="28"/>
  <c r="AO5" i="28" s="1"/>
  <c r="AG5" i="28"/>
  <c r="AP5" i="28" s="1"/>
  <c r="W6" i="28"/>
  <c r="AE5" i="28"/>
  <c r="K7" i="70"/>
  <c r="K9" i="6"/>
  <c r="AR4" i="54"/>
  <c r="AN5" i="24"/>
  <c r="AG5" i="13"/>
  <c r="AP5" i="13" s="1"/>
  <c r="AF5" i="13"/>
  <c r="AO5" i="13" s="1"/>
  <c r="W6" i="13"/>
  <c r="AE5" i="13"/>
  <c r="AI5" i="7"/>
  <c r="AN5" i="7"/>
  <c r="AH5" i="78"/>
  <c r="AQ5" i="78" s="1"/>
  <c r="W6" i="31"/>
  <c r="AG5" i="31"/>
  <c r="AP5" i="31" s="1"/>
  <c r="AE5" i="31"/>
  <c r="AF5" i="31"/>
  <c r="AO5" i="31" s="1"/>
  <c r="W6" i="49"/>
  <c r="AE5" i="49"/>
  <c r="AG5" i="49"/>
  <c r="AP5" i="49" s="1"/>
  <c r="AF5" i="49"/>
  <c r="AO5" i="49" s="1"/>
  <c r="AE5" i="37"/>
  <c r="W6" i="37"/>
  <c r="AG5" i="37"/>
  <c r="AP5" i="37" s="1"/>
  <c r="AF5" i="37"/>
  <c r="AO5" i="37" s="1"/>
  <c r="K7" i="64"/>
  <c r="K8" i="69"/>
  <c r="AR4" i="92"/>
  <c r="K7" i="10"/>
  <c r="Y6" i="51"/>
  <c r="X6" i="51"/>
  <c r="AH6" i="51" s="1"/>
  <c r="AQ6" i="51" s="1"/>
  <c r="AE5" i="12"/>
  <c r="AG5" i="12"/>
  <c r="AP5" i="12" s="1"/>
  <c r="W6" i="12"/>
  <c r="AF5" i="12"/>
  <c r="AO5" i="12" s="1"/>
  <c r="AG5" i="19"/>
  <c r="AP5" i="19" s="1"/>
  <c r="AE5" i="19"/>
  <c r="W6" i="19"/>
  <c r="AF5" i="19"/>
  <c r="AO5" i="19" s="1"/>
  <c r="AR4" i="63"/>
  <c r="Y6" i="73"/>
  <c r="X6" i="73"/>
  <c r="Y6" i="30"/>
  <c r="X6" i="30"/>
  <c r="Z6" i="30" s="1"/>
  <c r="X6" i="64"/>
  <c r="AH6" i="64" s="1"/>
  <c r="AQ6" i="64" s="1"/>
  <c r="Y6" i="64"/>
  <c r="K7" i="72"/>
  <c r="AE6" i="59" l="1"/>
  <c r="Z6" i="43"/>
  <c r="W7" i="59"/>
  <c r="Z6" i="95"/>
  <c r="Z6" i="23"/>
  <c r="Z6" i="14"/>
  <c r="AG6" i="14" s="1"/>
  <c r="AP6" i="14" s="1"/>
  <c r="Z6" i="51"/>
  <c r="AF6" i="51" s="1"/>
  <c r="AO6" i="51" s="1"/>
  <c r="Z6" i="67"/>
  <c r="W6" i="78"/>
  <c r="Z6" i="68"/>
  <c r="Z6" i="25"/>
  <c r="AE6" i="25" s="1"/>
  <c r="W7" i="56"/>
  <c r="AE6" i="56"/>
  <c r="AG6" i="56"/>
  <c r="AP6" i="56" s="1"/>
  <c r="AF6" i="56"/>
  <c r="AO6" i="56" s="1"/>
  <c r="AG6" i="91"/>
  <c r="AP6" i="91" s="1"/>
  <c r="AF6" i="91"/>
  <c r="AO6" i="91" s="1"/>
  <c r="AE6" i="91"/>
  <c r="W7" i="91"/>
  <c r="AF6" i="14"/>
  <c r="AO6" i="14" s="1"/>
  <c r="AE6" i="14"/>
  <c r="W7" i="14"/>
  <c r="AG6" i="26"/>
  <c r="AP6" i="26" s="1"/>
  <c r="AF6" i="26"/>
  <c r="AO6" i="26" s="1"/>
  <c r="AE6" i="26"/>
  <c r="W7" i="26"/>
  <c r="AG6" i="51"/>
  <c r="AP6" i="51" s="1"/>
  <c r="AE6" i="51"/>
  <c r="AF6" i="25"/>
  <c r="AO6" i="25" s="1"/>
  <c r="W7" i="25"/>
  <c r="AG6" i="25"/>
  <c r="AP6" i="25" s="1"/>
  <c r="AH6" i="73"/>
  <c r="AQ6" i="73" s="1"/>
  <c r="X6" i="77"/>
  <c r="Y6" i="77"/>
  <c r="Z6" i="77" s="1"/>
  <c r="K8" i="21"/>
  <c r="K8" i="64"/>
  <c r="AI5" i="37"/>
  <c r="AN5" i="37"/>
  <c r="K10" i="6"/>
  <c r="K8" i="70"/>
  <c r="K7" i="11"/>
  <c r="AR5" i="67"/>
  <c r="AG5" i="8"/>
  <c r="AP5" i="8" s="1"/>
  <c r="W6" i="8"/>
  <c r="AF5" i="8"/>
  <c r="AO5" i="8" s="1"/>
  <c r="AE5" i="8"/>
  <c r="AH6" i="45"/>
  <c r="AQ6" i="45" s="1"/>
  <c r="AN5" i="96"/>
  <c r="AI5" i="96"/>
  <c r="K17" i="49"/>
  <c r="AR5" i="51"/>
  <c r="X6" i="29"/>
  <c r="Y6" i="29"/>
  <c r="Y6" i="70"/>
  <c r="X6" i="70"/>
  <c r="AN5" i="2"/>
  <c r="AI5" i="2"/>
  <c r="AN5" i="75"/>
  <c r="AI5" i="75"/>
  <c r="AH6" i="48"/>
  <c r="AQ6" i="48" s="1"/>
  <c r="AR5" i="73"/>
  <c r="AR5" i="76"/>
  <c r="K10" i="1"/>
  <c r="Z6" i="3"/>
  <c r="X6" i="89"/>
  <c r="Y6" i="89"/>
  <c r="Z6" i="89" s="1"/>
  <c r="Y6" i="94"/>
  <c r="X6" i="94"/>
  <c r="AH6" i="53"/>
  <c r="AQ6" i="53" s="1"/>
  <c r="AF5" i="93"/>
  <c r="AO5" i="93" s="1"/>
  <c r="AE5" i="93"/>
  <c r="AG5" i="93"/>
  <c r="AP5" i="93" s="1"/>
  <c r="W6" i="93"/>
  <c r="AN5" i="16"/>
  <c r="AI5" i="16"/>
  <c r="K10" i="9"/>
  <c r="AI5" i="35"/>
  <c r="AN5" i="35"/>
  <c r="AH6" i="40"/>
  <c r="AQ6" i="40" s="1"/>
  <c r="AR5" i="26"/>
  <c r="AR5" i="68"/>
  <c r="K7" i="3"/>
  <c r="AR5" i="56"/>
  <c r="AN5" i="5"/>
  <c r="AI5" i="5"/>
  <c r="AH6" i="76"/>
  <c r="AQ6" i="76" s="1"/>
  <c r="K8" i="62"/>
  <c r="X6" i="66"/>
  <c r="Y6" i="66"/>
  <c r="X6" i="20"/>
  <c r="Y6" i="20"/>
  <c r="X6" i="81"/>
  <c r="Y6" i="81"/>
  <c r="K9" i="22"/>
  <c r="AI5" i="79"/>
  <c r="AN5" i="79"/>
  <c r="AN5" i="41"/>
  <c r="AI5" i="41"/>
  <c r="AI5" i="71"/>
  <c r="AN5" i="71"/>
  <c r="AI5" i="50"/>
  <c r="AN5" i="50"/>
  <c r="AN5" i="57"/>
  <c r="AI5" i="57"/>
  <c r="AI5" i="55"/>
  <c r="AN5" i="55"/>
  <c r="AG6" i="38"/>
  <c r="AP6" i="38" s="1"/>
  <c r="AF6" i="38"/>
  <c r="AO6" i="38" s="1"/>
  <c r="AE6" i="38"/>
  <c r="W7" i="38"/>
  <c r="K7" i="8"/>
  <c r="Z6" i="64"/>
  <c r="X6" i="19"/>
  <c r="AH6" i="19" s="1"/>
  <c r="AQ6" i="19" s="1"/>
  <c r="Y6" i="19"/>
  <c r="Z6" i="19" s="1"/>
  <c r="Y6" i="12"/>
  <c r="X6" i="12"/>
  <c r="AH6" i="12" s="1"/>
  <c r="AQ6" i="12" s="1"/>
  <c r="AI5" i="31"/>
  <c r="AN5" i="31"/>
  <c r="AH6" i="30"/>
  <c r="AQ6" i="30" s="1"/>
  <c r="Z6" i="73"/>
  <c r="AN5" i="19"/>
  <c r="AI5" i="19"/>
  <c r="AN5" i="10"/>
  <c r="AI5" i="10"/>
  <c r="AI5" i="58"/>
  <c r="AN5" i="58"/>
  <c r="AI5" i="33"/>
  <c r="AN5" i="33"/>
  <c r="AH6" i="22"/>
  <c r="AQ6" i="22" s="1"/>
  <c r="AI5" i="83"/>
  <c r="AN5" i="83"/>
  <c r="K7" i="63"/>
  <c r="AG5" i="42"/>
  <c r="AP5" i="42" s="1"/>
  <c r="AF5" i="42"/>
  <c r="AO5" i="42" s="1"/>
  <c r="AE5" i="42"/>
  <c r="W6" i="42"/>
  <c r="K8" i="15"/>
  <c r="AR5" i="30"/>
  <c r="AF5" i="1"/>
  <c r="AO5" i="1" s="1"/>
  <c r="W6" i="1"/>
  <c r="AE5" i="1"/>
  <c r="AG5" i="1"/>
  <c r="AP5" i="1" s="1"/>
  <c r="AR5" i="95"/>
  <c r="AI5" i="87"/>
  <c r="AN5" i="87"/>
  <c r="AN5" i="62"/>
  <c r="AI5" i="62"/>
  <c r="Z6" i="48"/>
  <c r="AR5" i="85"/>
  <c r="AN5" i="94"/>
  <c r="AI5" i="94"/>
  <c r="Z6" i="53"/>
  <c r="Y6" i="92"/>
  <c r="X6" i="92"/>
  <c r="Z6" i="92" s="1"/>
  <c r="Z6" i="40"/>
  <c r="W6" i="72"/>
  <c r="AF5" i="72"/>
  <c r="AO5" i="72" s="1"/>
  <c r="AG5" i="72"/>
  <c r="AP5" i="72" s="1"/>
  <c r="AE5" i="72"/>
  <c r="K8" i="55"/>
  <c r="K8" i="67"/>
  <c r="X6" i="5"/>
  <c r="Y6" i="5"/>
  <c r="AG5" i="11"/>
  <c r="AP5" i="11" s="1"/>
  <c r="W6" i="11"/>
  <c r="AF5" i="11"/>
  <c r="AO5" i="11" s="1"/>
  <c r="AE5" i="11"/>
  <c r="AF5" i="65"/>
  <c r="AO5" i="65" s="1"/>
  <c r="W6" i="65"/>
  <c r="AE5" i="65"/>
  <c r="AG5" i="65"/>
  <c r="AP5" i="65" s="1"/>
  <c r="AG5" i="44"/>
  <c r="AP5" i="44" s="1"/>
  <c r="AF5" i="44"/>
  <c r="AO5" i="44" s="1"/>
  <c r="W6" i="44"/>
  <c r="AE5" i="44"/>
  <c r="Y6" i="46"/>
  <c r="X6" i="46"/>
  <c r="Z6" i="46" s="1"/>
  <c r="AR5" i="48"/>
  <c r="Z6" i="76"/>
  <c r="Y6" i="84"/>
  <c r="X6" i="84"/>
  <c r="X6" i="79"/>
  <c r="Y6" i="79"/>
  <c r="AI5" i="9"/>
  <c r="AN5" i="9"/>
  <c r="Y6" i="86"/>
  <c r="X6" i="86"/>
  <c r="Z6" i="86" s="1"/>
  <c r="X6" i="54"/>
  <c r="Y6" i="54"/>
  <c r="Y6" i="57"/>
  <c r="X6" i="57"/>
  <c r="K8" i="72"/>
  <c r="AI5" i="12"/>
  <c r="AN5" i="12"/>
  <c r="K8" i="10"/>
  <c r="K9" i="69"/>
  <c r="AR5" i="7"/>
  <c r="AH6" i="38"/>
  <c r="AQ6" i="38" s="1"/>
  <c r="K9" i="4"/>
  <c r="AG5" i="52"/>
  <c r="AP5" i="52" s="1"/>
  <c r="W6" i="52"/>
  <c r="AF5" i="52"/>
  <c r="AO5" i="52" s="1"/>
  <c r="AE5" i="52"/>
  <c r="AE5" i="60"/>
  <c r="AG5" i="60"/>
  <c r="AP5" i="60" s="1"/>
  <c r="W6" i="60"/>
  <c r="AF5" i="60"/>
  <c r="AO5" i="60" s="1"/>
  <c r="AH6" i="85"/>
  <c r="AQ6" i="85" s="1"/>
  <c r="AR5" i="23"/>
  <c r="Y6" i="74"/>
  <c r="X6" i="74"/>
  <c r="Z6" i="45"/>
  <c r="AI5" i="29"/>
  <c r="AN5" i="29"/>
  <c r="AR5" i="4"/>
  <c r="X6" i="2"/>
  <c r="AH6" i="2" s="1"/>
  <c r="AQ6" i="2" s="1"/>
  <c r="Y6" i="2"/>
  <c r="AI5" i="21"/>
  <c r="AN5" i="21"/>
  <c r="K9" i="57"/>
  <c r="K9" i="61"/>
  <c r="X6" i="36"/>
  <c r="Y6" i="36"/>
  <c r="AH6" i="95"/>
  <c r="AQ6" i="95" s="1"/>
  <c r="K8" i="85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K8" i="51"/>
  <c r="X6" i="16"/>
  <c r="AH6" i="16" s="1"/>
  <c r="AQ6" i="16" s="1"/>
  <c r="Y6" i="16"/>
  <c r="AG5" i="6"/>
  <c r="AP5" i="6" s="1"/>
  <c r="W6" i="6"/>
  <c r="AF5" i="6"/>
  <c r="AO5" i="6" s="1"/>
  <c r="AE5" i="6"/>
  <c r="AN5" i="92"/>
  <c r="AI5" i="92"/>
  <c r="W6" i="39"/>
  <c r="AF5" i="39"/>
  <c r="AO5" i="39" s="1"/>
  <c r="AE5" i="39"/>
  <c r="AG5" i="39"/>
  <c r="AP5" i="39" s="1"/>
  <c r="AR5" i="45"/>
  <c r="K9" i="65"/>
  <c r="AN5" i="84"/>
  <c r="AI5" i="84"/>
  <c r="AI5" i="81"/>
  <c r="AN5" i="81"/>
  <c r="AI5" i="82"/>
  <c r="AN5" i="82"/>
  <c r="AH6" i="34"/>
  <c r="AQ6" i="34" s="1"/>
  <c r="Y6" i="9"/>
  <c r="X6" i="9"/>
  <c r="AI5" i="78"/>
  <c r="AN5" i="78"/>
  <c r="AI6" i="88"/>
  <c r="AN6" i="88"/>
  <c r="X6" i="50"/>
  <c r="Z6" i="50" s="1"/>
  <c r="Y6" i="50"/>
  <c r="AI6" i="59"/>
  <c r="AN6" i="59"/>
  <c r="AN5" i="13"/>
  <c r="AI5" i="13"/>
  <c r="W7" i="30"/>
  <c r="AG6" i="30"/>
  <c r="AP6" i="30" s="1"/>
  <c r="AE6" i="30"/>
  <c r="AF6" i="30"/>
  <c r="AO6" i="30" s="1"/>
  <c r="AI5" i="49"/>
  <c r="AN5" i="49"/>
  <c r="X6" i="31"/>
  <c r="Y6" i="31"/>
  <c r="AN5" i="28"/>
  <c r="AI5" i="28"/>
  <c r="AI5" i="77"/>
  <c r="AN5" i="77"/>
  <c r="Y6" i="10"/>
  <c r="X6" i="10"/>
  <c r="X6" i="58"/>
  <c r="Y6" i="58"/>
  <c r="AG6" i="22"/>
  <c r="AP6" i="22" s="1"/>
  <c r="AF6" i="22"/>
  <c r="AO6" i="22" s="1"/>
  <c r="W7" i="22"/>
  <c r="AE6" i="22"/>
  <c r="W7" i="85"/>
  <c r="AF6" i="85"/>
  <c r="AO6" i="85" s="1"/>
  <c r="AG6" i="85"/>
  <c r="AP6" i="85" s="1"/>
  <c r="AE6" i="85"/>
  <c r="K8" i="68"/>
  <c r="AN5" i="74"/>
  <c r="AI5" i="74"/>
  <c r="Y6" i="96"/>
  <c r="X6" i="96"/>
  <c r="K9" i="17"/>
  <c r="K8" i="56"/>
  <c r="K8" i="20"/>
  <c r="AR5" i="43"/>
  <c r="AI5" i="70"/>
  <c r="AN5" i="70"/>
  <c r="Y6" i="21"/>
  <c r="X6" i="21"/>
  <c r="X6" i="62"/>
  <c r="Z6" i="62" s="1"/>
  <c r="Y6" i="62"/>
  <c r="AR5" i="22"/>
  <c r="AH6" i="61"/>
  <c r="AQ6" i="61" s="1"/>
  <c r="AR5" i="14"/>
  <c r="AI5" i="36"/>
  <c r="AN5" i="36"/>
  <c r="AF6" i="95"/>
  <c r="AO6" i="95" s="1"/>
  <c r="AE6" i="95"/>
  <c r="W7" i="95"/>
  <c r="AG6" i="95"/>
  <c r="AP6" i="95" s="1"/>
  <c r="Y6" i="69"/>
  <c r="X6" i="69"/>
  <c r="Z6" i="69" s="1"/>
  <c r="AN5" i="80"/>
  <c r="AI5" i="80"/>
  <c r="K7" i="12"/>
  <c r="K8" i="71"/>
  <c r="AR5" i="61"/>
  <c r="K7" i="19"/>
  <c r="AN5" i="18"/>
  <c r="AI5" i="18"/>
  <c r="K8" i="18"/>
  <c r="AG5" i="63"/>
  <c r="AP5" i="63" s="1"/>
  <c r="AE5" i="63"/>
  <c r="AF5" i="63"/>
  <c r="AO5" i="63" s="1"/>
  <c r="W6" i="63"/>
  <c r="AI5" i="46"/>
  <c r="AN5" i="46"/>
  <c r="AR5" i="64"/>
  <c r="K7" i="7"/>
  <c r="X6" i="82"/>
  <c r="Y6" i="82"/>
  <c r="X6" i="32"/>
  <c r="Y6" i="32"/>
  <c r="AR5" i="38"/>
  <c r="Z6" i="34"/>
  <c r="Y6" i="27"/>
  <c r="X6" i="27"/>
  <c r="AH6" i="27" s="1"/>
  <c r="AQ6" i="27" s="1"/>
  <c r="Y6" i="55"/>
  <c r="X6" i="55"/>
  <c r="Z6" i="55" s="1"/>
  <c r="Y6" i="49"/>
  <c r="X6" i="49"/>
  <c r="X6" i="28"/>
  <c r="Y6" i="28"/>
  <c r="W7" i="68"/>
  <c r="AG6" i="68"/>
  <c r="AP6" i="68" s="1"/>
  <c r="AE6" i="68"/>
  <c r="AF6" i="68"/>
  <c r="AO6" i="68" s="1"/>
  <c r="X6" i="83"/>
  <c r="Y6" i="83"/>
  <c r="K10" i="89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K8" i="66"/>
  <c r="W6" i="15"/>
  <c r="AF5" i="15"/>
  <c r="AO5" i="15" s="1"/>
  <c r="AG5" i="15"/>
  <c r="AP5" i="15" s="1"/>
  <c r="AE5" i="15"/>
  <c r="K8" i="13"/>
  <c r="AE6" i="67"/>
  <c r="W7" i="67"/>
  <c r="AF6" i="67"/>
  <c r="AO6" i="67" s="1"/>
  <c r="AG6" i="67"/>
  <c r="AP6" i="67" s="1"/>
  <c r="AR5" i="53"/>
  <c r="K7" i="16"/>
  <c r="AN5" i="89"/>
  <c r="AI5" i="89"/>
  <c r="AQ6" i="23"/>
  <c r="K8" i="5"/>
  <c r="K8" i="59"/>
  <c r="AR5" i="25"/>
  <c r="AN5" i="69"/>
  <c r="AI5" i="69"/>
  <c r="K8" i="14"/>
  <c r="AR5" i="17"/>
  <c r="Y6" i="80"/>
  <c r="X6" i="80"/>
  <c r="Z6" i="80" s="1"/>
  <c r="K7" i="2"/>
  <c r="K8" i="60"/>
  <c r="Y6" i="90"/>
  <c r="X6" i="90"/>
  <c r="Z6" i="90" s="1"/>
  <c r="AH6" i="43"/>
  <c r="AQ6" i="43" s="1"/>
  <c r="K9" i="58"/>
  <c r="AH6" i="4"/>
  <c r="AQ6" i="4" s="1"/>
  <c r="K7" i="24"/>
  <c r="AH6" i="17"/>
  <c r="AQ6" i="17" s="1"/>
  <c r="K9" i="53"/>
  <c r="AR5" i="3"/>
  <c r="AN5" i="66"/>
  <c r="AI5" i="66"/>
  <c r="AI5" i="20"/>
  <c r="AN5" i="20"/>
  <c r="AN5" i="32"/>
  <c r="AI5" i="32"/>
  <c r="AN5" i="27"/>
  <c r="AI5" i="27"/>
  <c r="Y6" i="78"/>
  <c r="X6" i="78"/>
  <c r="Z6" i="78" s="1"/>
  <c r="X7" i="59"/>
  <c r="AH7" i="59" s="1"/>
  <c r="AQ7" i="59" s="1"/>
  <c r="Y7" i="59"/>
  <c r="X6" i="37"/>
  <c r="Y6" i="37"/>
  <c r="Y6" i="13"/>
  <c r="X6" i="13"/>
  <c r="Z6" i="13" s="1"/>
  <c r="AR5" i="34"/>
  <c r="X6" i="33"/>
  <c r="Z6" i="33" s="1"/>
  <c r="Y6" i="33"/>
  <c r="K9" i="54"/>
  <c r="AF6" i="24"/>
  <c r="AO6" i="24" s="1"/>
  <c r="W7" i="24"/>
  <c r="AE6" i="24"/>
  <c r="AG6" i="24"/>
  <c r="AP6" i="24" s="1"/>
  <c r="K8" i="75"/>
  <c r="Y6" i="87"/>
  <c r="X6" i="87"/>
  <c r="Z6" i="87" s="1"/>
  <c r="K8" i="52"/>
  <c r="AR5" i="91"/>
  <c r="AE5" i="47"/>
  <c r="W6" i="47"/>
  <c r="AG5" i="47"/>
  <c r="AP5" i="47" s="1"/>
  <c r="AF5" i="47"/>
  <c r="AO5" i="47" s="1"/>
  <c r="Z6" i="75"/>
  <c r="X6" i="75"/>
  <c r="Y6" i="75"/>
  <c r="AR5" i="40"/>
  <c r="K7" i="23"/>
  <c r="AF6" i="61"/>
  <c r="AO6" i="61" s="1"/>
  <c r="W7" i="61"/>
  <c r="AE6" i="61"/>
  <c r="AG6" i="61"/>
  <c r="AP6" i="61" s="1"/>
  <c r="AG6" i="23"/>
  <c r="AP6" i="23" s="1"/>
  <c r="AF6" i="23"/>
  <c r="AO6" i="23" s="1"/>
  <c r="W7" i="23"/>
  <c r="AE6" i="23"/>
  <c r="AH6" i="91"/>
  <c r="AQ6" i="91" s="1"/>
  <c r="X6" i="35"/>
  <c r="Y6" i="35"/>
  <c r="AI5" i="90"/>
  <c r="AN5" i="90"/>
  <c r="W7" i="7"/>
  <c r="AE6" i="7"/>
  <c r="AG6" i="7"/>
  <c r="AP6" i="7" s="1"/>
  <c r="AF6" i="7"/>
  <c r="AO6" i="7" s="1"/>
  <c r="AE6" i="43"/>
  <c r="W7" i="43"/>
  <c r="AG6" i="43"/>
  <c r="AP6" i="43" s="1"/>
  <c r="AF6" i="43"/>
  <c r="AO6" i="43" s="1"/>
  <c r="Y6" i="18"/>
  <c r="X6" i="18"/>
  <c r="K8" i="94"/>
  <c r="AG6" i="4"/>
  <c r="AP6" i="4" s="1"/>
  <c r="AF6" i="4"/>
  <c r="AO6" i="4" s="1"/>
  <c r="W7" i="4"/>
  <c r="AE6" i="4"/>
  <c r="K8" i="50"/>
  <c r="Z6" i="17"/>
  <c r="AH6" i="26"/>
  <c r="AQ6" i="26" s="1"/>
  <c r="AH6" i="25"/>
  <c r="AQ6" i="25" s="1"/>
  <c r="X6" i="41"/>
  <c r="Y6" i="41"/>
  <c r="X6" i="71"/>
  <c r="Y6" i="71"/>
  <c r="Z6" i="71" s="1"/>
  <c r="AN5" i="86"/>
  <c r="AI5" i="86"/>
  <c r="X7" i="88"/>
  <c r="Y7" i="88"/>
  <c r="AN5" i="54"/>
  <c r="AI5" i="54"/>
  <c r="Z6" i="31" l="1"/>
  <c r="Z6" i="79"/>
  <c r="Z6" i="35"/>
  <c r="Z6" i="32"/>
  <c r="Z6" i="70"/>
  <c r="AG6" i="70" s="1"/>
  <c r="AP6" i="70" s="1"/>
  <c r="Z6" i="83"/>
  <c r="Z6" i="58"/>
  <c r="Z6" i="29"/>
  <c r="Z6" i="54"/>
  <c r="Z6" i="41"/>
  <c r="Z6" i="16"/>
  <c r="W7" i="51"/>
  <c r="AF6" i="70"/>
  <c r="AO6" i="70" s="1"/>
  <c r="W7" i="71"/>
  <c r="AG6" i="71"/>
  <c r="AP6" i="71" s="1"/>
  <c r="AF6" i="71"/>
  <c r="AO6" i="71" s="1"/>
  <c r="AE6" i="71"/>
  <c r="AF6" i="54"/>
  <c r="AO6" i="54" s="1"/>
  <c r="W7" i="54"/>
  <c r="AE6" i="54"/>
  <c r="AG6" i="54"/>
  <c r="AP6" i="54" s="1"/>
  <c r="AE6" i="29"/>
  <c r="W7" i="29"/>
  <c r="AG6" i="29"/>
  <c r="AP6" i="29" s="1"/>
  <c r="AF6" i="29"/>
  <c r="AO6" i="29" s="1"/>
  <c r="AF6" i="89"/>
  <c r="AO6" i="89" s="1"/>
  <c r="AG6" i="89"/>
  <c r="AP6" i="89" s="1"/>
  <c r="W7" i="89"/>
  <c r="AE6" i="89"/>
  <c r="AG6" i="55"/>
  <c r="AP6" i="55" s="1"/>
  <c r="W7" i="55"/>
  <c r="AF6" i="55"/>
  <c r="AO6" i="55" s="1"/>
  <c r="AE6" i="55"/>
  <c r="AE6" i="46"/>
  <c r="W7" i="46"/>
  <c r="AG6" i="46"/>
  <c r="AP6" i="46" s="1"/>
  <c r="AF6" i="46"/>
  <c r="AO6" i="46" s="1"/>
  <c r="AE6" i="77"/>
  <c r="AG6" i="77"/>
  <c r="AP6" i="77" s="1"/>
  <c r="AF6" i="77"/>
  <c r="AO6" i="77" s="1"/>
  <c r="W7" i="77"/>
  <c r="AG6" i="19"/>
  <c r="AP6" i="19" s="1"/>
  <c r="AF6" i="19"/>
  <c r="AO6" i="19" s="1"/>
  <c r="W7" i="19"/>
  <c r="AE6" i="19"/>
  <c r="W7" i="41"/>
  <c r="AG6" i="41"/>
  <c r="AP6" i="41" s="1"/>
  <c r="AF6" i="41"/>
  <c r="AO6" i="41" s="1"/>
  <c r="AE6" i="41"/>
  <c r="W7" i="83"/>
  <c r="AF6" i="83"/>
  <c r="AO6" i="83" s="1"/>
  <c r="AG6" i="83"/>
  <c r="AP6" i="83" s="1"/>
  <c r="AE6" i="83"/>
  <c r="AH6" i="18"/>
  <c r="AQ6" i="18" s="1"/>
  <c r="Y7" i="43"/>
  <c r="X7" i="43"/>
  <c r="Z7" i="43" s="1"/>
  <c r="X7" i="23"/>
  <c r="AH7" i="23" s="1"/>
  <c r="AQ7" i="23" s="1"/>
  <c r="Y7" i="23"/>
  <c r="X7" i="61"/>
  <c r="Y7" i="61"/>
  <c r="AG6" i="87"/>
  <c r="AP6" i="87" s="1"/>
  <c r="AF6" i="87"/>
  <c r="AO6" i="87" s="1"/>
  <c r="W7" i="87"/>
  <c r="AE6" i="87"/>
  <c r="K9" i="75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AE6" i="33"/>
  <c r="W7" i="33"/>
  <c r="AF6" i="33"/>
  <c r="AO6" i="33" s="1"/>
  <c r="AG6" i="33"/>
  <c r="AP6" i="33" s="1"/>
  <c r="AR5" i="20"/>
  <c r="K9" i="14"/>
  <c r="K9" i="59"/>
  <c r="AI5" i="15"/>
  <c r="AN5" i="15"/>
  <c r="AI6" i="68"/>
  <c r="AN6" i="68"/>
  <c r="AH6" i="28"/>
  <c r="AQ6" i="28" s="1"/>
  <c r="X6" i="63"/>
  <c r="Y6" i="63"/>
  <c r="AR5" i="70"/>
  <c r="AR5" i="28"/>
  <c r="AR6" i="59"/>
  <c r="AG6" i="50"/>
  <c r="AP6" i="50" s="1"/>
  <c r="AF6" i="50"/>
  <c r="AO6" i="50" s="1"/>
  <c r="W7" i="50"/>
  <c r="AE6" i="50"/>
  <c r="AR5" i="84"/>
  <c r="X6" i="39"/>
  <c r="Y6" i="39"/>
  <c r="AH6" i="36"/>
  <c r="AQ6" i="36" s="1"/>
  <c r="AH6" i="74"/>
  <c r="AQ6" i="74" s="1"/>
  <c r="AH6" i="5"/>
  <c r="AQ6" i="5" s="1"/>
  <c r="AR5" i="94"/>
  <c r="W7" i="48"/>
  <c r="AG6" i="48"/>
  <c r="AP6" i="48" s="1"/>
  <c r="AF6" i="48"/>
  <c r="AO6" i="48" s="1"/>
  <c r="AE6" i="48"/>
  <c r="Y6" i="1"/>
  <c r="X6" i="1"/>
  <c r="AR5" i="83"/>
  <c r="K8" i="8"/>
  <c r="AH6" i="20"/>
  <c r="AQ6" i="20" s="1"/>
  <c r="AR5" i="5"/>
  <c r="AR5" i="35"/>
  <c r="K18" i="49"/>
  <c r="AN5" i="8"/>
  <c r="AI5" i="8"/>
  <c r="Y7" i="51"/>
  <c r="X7" i="51"/>
  <c r="AN6" i="14"/>
  <c r="AI6" i="14"/>
  <c r="Y7" i="91"/>
  <c r="X7" i="91"/>
  <c r="Z7" i="91" s="1"/>
  <c r="AI6" i="43"/>
  <c r="AN6" i="43"/>
  <c r="AR5" i="90"/>
  <c r="AH6" i="37"/>
  <c r="AQ6" i="37" s="1"/>
  <c r="Z7" i="59"/>
  <c r="AR5" i="32"/>
  <c r="AR5" i="66"/>
  <c r="K10" i="58"/>
  <c r="K9" i="60"/>
  <c r="AG6" i="80"/>
  <c r="AP6" i="80" s="1"/>
  <c r="AF6" i="80"/>
  <c r="AO6" i="80" s="1"/>
  <c r="AE6" i="80"/>
  <c r="W7" i="80"/>
  <c r="AR5" i="69"/>
  <c r="AR5" i="89"/>
  <c r="Z6" i="28"/>
  <c r="AH6" i="82"/>
  <c r="AQ6" i="82" s="1"/>
  <c r="AR5" i="18"/>
  <c r="AR5" i="36"/>
  <c r="AH6" i="21"/>
  <c r="AQ6" i="21" s="1"/>
  <c r="K9" i="20"/>
  <c r="K10" i="17"/>
  <c r="AH6" i="10"/>
  <c r="AQ6" i="10" s="1"/>
  <c r="AR5" i="49"/>
  <c r="X6" i="6"/>
  <c r="Z6" i="6" s="1"/>
  <c r="Y6" i="6"/>
  <c r="K9" i="51"/>
  <c r="Z6" i="36"/>
  <c r="Z6" i="2"/>
  <c r="AI5" i="52"/>
  <c r="AN5" i="52"/>
  <c r="AR5" i="12"/>
  <c r="AH6" i="57"/>
  <c r="AQ6" i="57" s="1"/>
  <c r="AF6" i="76"/>
  <c r="AO6" i="76" s="1"/>
  <c r="AG6" i="76"/>
  <c r="AP6" i="76" s="1"/>
  <c r="W7" i="76"/>
  <c r="AE6" i="76"/>
  <c r="AI5" i="11"/>
  <c r="AN5" i="11"/>
  <c r="Z6" i="5"/>
  <c r="K9" i="55"/>
  <c r="AG6" i="73"/>
  <c r="AP6" i="73" s="1"/>
  <c r="AE6" i="73"/>
  <c r="W7" i="73"/>
  <c r="AF6" i="73"/>
  <c r="AO6" i="73" s="1"/>
  <c r="AR5" i="50"/>
  <c r="Z6" i="20"/>
  <c r="K9" i="62"/>
  <c r="K8" i="3"/>
  <c r="AH6" i="89"/>
  <c r="AQ6" i="89" s="1"/>
  <c r="AH6" i="70"/>
  <c r="AQ6" i="70" s="1"/>
  <c r="AH6" i="29"/>
  <c r="AQ6" i="29" s="1"/>
  <c r="K9" i="70"/>
  <c r="AR5" i="37"/>
  <c r="AH6" i="77"/>
  <c r="AQ6" i="77" s="1"/>
  <c r="Y7" i="25"/>
  <c r="X7" i="25"/>
  <c r="X7" i="26"/>
  <c r="Y7" i="26"/>
  <c r="AI6" i="56"/>
  <c r="AN6" i="56"/>
  <c r="AR5" i="54"/>
  <c r="AH7" i="88"/>
  <c r="AQ7" i="88" s="1"/>
  <c r="AF6" i="17"/>
  <c r="AO6" i="17" s="1"/>
  <c r="AE6" i="17"/>
  <c r="W7" i="17"/>
  <c r="AG6" i="17"/>
  <c r="AP6" i="17" s="1"/>
  <c r="Z6" i="18"/>
  <c r="Z6" i="37"/>
  <c r="K10" i="53"/>
  <c r="K8" i="24"/>
  <c r="Y7" i="67"/>
  <c r="X7" i="67"/>
  <c r="X7" i="68"/>
  <c r="Y7" i="68"/>
  <c r="AH6" i="49"/>
  <c r="AQ6" i="49" s="1"/>
  <c r="Z6" i="82"/>
  <c r="AI5" i="63"/>
  <c r="AN5" i="63"/>
  <c r="AH6" i="96"/>
  <c r="AQ6" i="96" s="1"/>
  <c r="K9" i="68"/>
  <c r="X7" i="85"/>
  <c r="Y7" i="85"/>
  <c r="Y7" i="30"/>
  <c r="X7" i="30"/>
  <c r="AR6" i="88"/>
  <c r="AH6" i="9"/>
  <c r="AQ6" i="9" s="1"/>
  <c r="AR5" i="29"/>
  <c r="Z6" i="74"/>
  <c r="AR5" i="9"/>
  <c r="AH6" i="84"/>
  <c r="AQ6" i="84" s="1"/>
  <c r="AI5" i="72"/>
  <c r="AN5" i="72"/>
  <c r="AG6" i="40"/>
  <c r="AP6" i="40" s="1"/>
  <c r="AF6" i="40"/>
  <c r="AO6" i="40" s="1"/>
  <c r="AE6" i="40"/>
  <c r="W7" i="40"/>
  <c r="AR5" i="62"/>
  <c r="K9" i="15"/>
  <c r="AR5" i="58"/>
  <c r="AR5" i="31"/>
  <c r="AR5" i="55"/>
  <c r="Y6" i="93"/>
  <c r="X6" i="93"/>
  <c r="Z6" i="93" s="1"/>
  <c r="Y6" i="8"/>
  <c r="X6" i="8"/>
  <c r="AI6" i="25"/>
  <c r="AN6" i="25"/>
  <c r="AN6" i="26"/>
  <c r="AI6" i="26"/>
  <c r="AN6" i="91"/>
  <c r="AI6" i="91"/>
  <c r="X7" i="56"/>
  <c r="Y7" i="56"/>
  <c r="AR5" i="86"/>
  <c r="AH6" i="41"/>
  <c r="AQ6" i="41" s="1"/>
  <c r="AI6" i="4"/>
  <c r="AN6" i="4"/>
  <c r="Z7" i="88"/>
  <c r="AH6" i="71"/>
  <c r="AQ6" i="71" s="1"/>
  <c r="K9" i="52"/>
  <c r="AI6" i="24"/>
  <c r="AN6" i="24"/>
  <c r="K10" i="54"/>
  <c r="AH6" i="13"/>
  <c r="AQ6" i="13" s="1"/>
  <c r="AH6" i="78"/>
  <c r="AQ6" i="78" s="1"/>
  <c r="AR5" i="27"/>
  <c r="AH6" i="90"/>
  <c r="AQ6" i="90" s="1"/>
  <c r="AI6" i="67"/>
  <c r="AN6" i="67"/>
  <c r="X6" i="15"/>
  <c r="Y6" i="15"/>
  <c r="AH6" i="83"/>
  <c r="AQ6" i="83" s="1"/>
  <c r="Z6" i="27"/>
  <c r="K8" i="12"/>
  <c r="AH6" i="69"/>
  <c r="AQ6" i="69" s="1"/>
  <c r="X7" i="95"/>
  <c r="Y7" i="95"/>
  <c r="Z6" i="21"/>
  <c r="AN6" i="22"/>
  <c r="AI6" i="22"/>
  <c r="Z6" i="10"/>
  <c r="AR5" i="13"/>
  <c r="AR5" i="82"/>
  <c r="K10" i="65"/>
  <c r="AR5" i="92"/>
  <c r="X6" i="60"/>
  <c r="Y6" i="60"/>
  <c r="Y6" i="52"/>
  <c r="X6" i="52"/>
  <c r="K10" i="4"/>
  <c r="K10" i="69"/>
  <c r="Z6" i="57"/>
  <c r="AH6" i="86"/>
  <c r="AQ6" i="86" s="1"/>
  <c r="X6" i="11"/>
  <c r="Y6" i="11"/>
  <c r="K9" i="67"/>
  <c r="AH6" i="92"/>
  <c r="AQ6" i="92" s="1"/>
  <c r="Y6" i="42"/>
  <c r="X6" i="42"/>
  <c r="Z6" i="42" s="1"/>
  <c r="K8" i="63"/>
  <c r="AG6" i="64"/>
  <c r="AP6" i="64" s="1"/>
  <c r="W7" i="64"/>
  <c r="AE6" i="64"/>
  <c r="AF6" i="64"/>
  <c r="AO6" i="64" s="1"/>
  <c r="X7" i="38"/>
  <c r="Y7" i="38"/>
  <c r="AR5" i="57"/>
  <c r="AR5" i="79"/>
  <c r="AH6" i="81"/>
  <c r="AQ6" i="81" s="1"/>
  <c r="AH6" i="66"/>
  <c r="AQ6" i="66" s="1"/>
  <c r="K11" i="9"/>
  <c r="AH6" i="94"/>
  <c r="AQ6" i="94" s="1"/>
  <c r="AG6" i="3"/>
  <c r="AP6" i="3" s="1"/>
  <c r="AF6" i="3"/>
  <c r="AO6" i="3" s="1"/>
  <c r="W7" i="3"/>
  <c r="AE6" i="3"/>
  <c r="AR5" i="75"/>
  <c r="AR5" i="96"/>
  <c r="K8" i="11"/>
  <c r="K11" i="6"/>
  <c r="K9" i="64"/>
  <c r="X7" i="4"/>
  <c r="Y7" i="4"/>
  <c r="AI6" i="7"/>
  <c r="AN6" i="7"/>
  <c r="AH6" i="35"/>
  <c r="AQ6" i="35" s="1"/>
  <c r="K8" i="23"/>
  <c r="AH6" i="75"/>
  <c r="AQ6" i="75" s="1"/>
  <c r="Y6" i="47"/>
  <c r="X6" i="47"/>
  <c r="AH6" i="87"/>
  <c r="AQ6" i="87" s="1"/>
  <c r="Y7" i="24"/>
  <c r="X7" i="24"/>
  <c r="AH7" i="24" s="1"/>
  <c r="AQ7" i="24" s="1"/>
  <c r="K8" i="2"/>
  <c r="K9" i="5"/>
  <c r="Z6" i="49"/>
  <c r="AH6" i="32"/>
  <c r="AQ6" i="32" s="1"/>
  <c r="AI6" i="95"/>
  <c r="AN6" i="95"/>
  <c r="AH6" i="62"/>
  <c r="AQ6" i="62" s="1"/>
  <c r="K9" i="56"/>
  <c r="Z6" i="96"/>
  <c r="AN6" i="85"/>
  <c r="AI6" i="85"/>
  <c r="X7" i="22"/>
  <c r="Y7" i="22"/>
  <c r="AH6" i="58"/>
  <c r="AQ6" i="58" s="1"/>
  <c r="AH6" i="31"/>
  <c r="AQ6" i="31" s="1"/>
  <c r="AR5" i="78"/>
  <c r="Z6" i="9"/>
  <c r="AI5" i="39"/>
  <c r="AN5" i="39"/>
  <c r="K10" i="61"/>
  <c r="K10" i="57"/>
  <c r="AR5" i="21"/>
  <c r="AE6" i="45"/>
  <c r="AG6" i="45"/>
  <c r="AP6" i="45" s="1"/>
  <c r="AF6" i="45"/>
  <c r="AO6" i="45" s="1"/>
  <c r="W7" i="45"/>
  <c r="AH6" i="79"/>
  <c r="AQ6" i="79" s="1"/>
  <c r="Z6" i="84"/>
  <c r="AN5" i="44"/>
  <c r="AI5" i="44"/>
  <c r="AI5" i="65"/>
  <c r="AN5" i="65"/>
  <c r="AR5" i="87"/>
  <c r="AI5" i="42"/>
  <c r="AN5" i="42"/>
  <c r="AR5" i="10"/>
  <c r="AN6" i="38"/>
  <c r="AI6" i="38"/>
  <c r="AR5" i="71"/>
  <c r="Z6" i="81"/>
  <c r="Z6" i="66"/>
  <c r="AR5" i="16"/>
  <c r="AN5" i="93"/>
  <c r="AI5" i="93"/>
  <c r="K9" i="50"/>
  <c r="K9" i="94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K23" i="94" s="1"/>
  <c r="K24" i="94" s="1"/>
  <c r="K25" i="94" s="1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X7" i="7"/>
  <c r="AH7" i="7" s="1"/>
  <c r="AQ7" i="7" s="1"/>
  <c r="Y7" i="7"/>
  <c r="AG6" i="35"/>
  <c r="AP6" i="35" s="1"/>
  <c r="AF6" i="35"/>
  <c r="AO6" i="35" s="1"/>
  <c r="AE6" i="35"/>
  <c r="W7" i="35"/>
  <c r="AI6" i="23"/>
  <c r="AN6" i="23"/>
  <c r="AI6" i="61"/>
  <c r="AN6" i="61"/>
  <c r="W7" i="75"/>
  <c r="AG6" i="75"/>
  <c r="AP6" i="75" s="1"/>
  <c r="AF6" i="75"/>
  <c r="AO6" i="75" s="1"/>
  <c r="AE6" i="75"/>
  <c r="AI5" i="47"/>
  <c r="AN5" i="47"/>
  <c r="AH6" i="33"/>
  <c r="AQ6" i="33" s="1"/>
  <c r="AG6" i="13"/>
  <c r="AP6" i="13" s="1"/>
  <c r="AF6" i="13"/>
  <c r="AO6" i="13" s="1"/>
  <c r="W7" i="13"/>
  <c r="AE6" i="13"/>
  <c r="W7" i="78"/>
  <c r="AG6" i="78"/>
  <c r="AP6" i="78" s="1"/>
  <c r="AF6" i="78"/>
  <c r="AO6" i="78" s="1"/>
  <c r="AE6" i="78"/>
  <c r="AF6" i="90"/>
  <c r="AO6" i="90" s="1"/>
  <c r="AE6" i="90"/>
  <c r="AG6" i="90"/>
  <c r="AP6" i="90" s="1"/>
  <c r="W7" i="90"/>
  <c r="AH6" i="80"/>
  <c r="AQ6" i="80" s="1"/>
  <c r="K8" i="16"/>
  <c r="K9" i="13"/>
  <c r="K9" i="66"/>
  <c r="AH6" i="55"/>
  <c r="AQ6" i="55" s="1"/>
  <c r="W7" i="34"/>
  <c r="AE6" i="34"/>
  <c r="AF6" i="34"/>
  <c r="AO6" i="34" s="1"/>
  <c r="AG6" i="34"/>
  <c r="AP6" i="34" s="1"/>
  <c r="AG6" i="32"/>
  <c r="AP6" i="32" s="1"/>
  <c r="AF6" i="32"/>
  <c r="AO6" i="32" s="1"/>
  <c r="AE6" i="32"/>
  <c r="W7" i="32"/>
  <c r="K8" i="7"/>
  <c r="AR5" i="46"/>
  <c r="K9" i="18"/>
  <c r="K8" i="19"/>
  <c r="K9" i="71"/>
  <c r="AR5" i="80"/>
  <c r="AF6" i="69"/>
  <c r="AO6" i="69" s="1"/>
  <c r="AE6" i="69"/>
  <c r="W7" i="69"/>
  <c r="AG6" i="69"/>
  <c r="AP6" i="69" s="1"/>
  <c r="AG6" i="62"/>
  <c r="AP6" i="62" s="1"/>
  <c r="AF6" i="62"/>
  <c r="AO6" i="62" s="1"/>
  <c r="W7" i="62"/>
  <c r="AE6" i="62"/>
  <c r="AR5" i="74"/>
  <c r="AF6" i="58"/>
  <c r="AO6" i="58" s="1"/>
  <c r="W7" i="58"/>
  <c r="AG6" i="58"/>
  <c r="AP6" i="58" s="1"/>
  <c r="AE6" i="58"/>
  <c r="AR5" i="77"/>
  <c r="AE6" i="31"/>
  <c r="AF6" i="31"/>
  <c r="AO6" i="31" s="1"/>
  <c r="AG6" i="31"/>
  <c r="AP6" i="31" s="1"/>
  <c r="W7" i="31"/>
  <c r="AI6" i="30"/>
  <c r="AN6" i="30"/>
  <c r="AH6" i="50"/>
  <c r="AQ6" i="50" s="1"/>
  <c r="AR5" i="81"/>
  <c r="AI5" i="6"/>
  <c r="AN5" i="6"/>
  <c r="AF6" i="16"/>
  <c r="AO6" i="16" s="1"/>
  <c r="W7" i="16"/>
  <c r="AE6" i="16"/>
  <c r="AG6" i="16"/>
  <c r="AP6" i="16" s="1"/>
  <c r="AI5" i="60"/>
  <c r="AN5" i="60"/>
  <c r="K9" i="10"/>
  <c r="K9" i="72"/>
  <c r="AH6" i="54"/>
  <c r="AQ6" i="54" s="1"/>
  <c r="W7" i="86"/>
  <c r="AE6" i="86"/>
  <c r="AF6" i="86"/>
  <c r="AO6" i="86" s="1"/>
  <c r="AG6" i="86"/>
  <c r="AP6" i="86" s="1"/>
  <c r="W7" i="79"/>
  <c r="AG6" i="79"/>
  <c r="AP6" i="79" s="1"/>
  <c r="AE6" i="79"/>
  <c r="AF6" i="79"/>
  <c r="AO6" i="79" s="1"/>
  <c r="AH6" i="46"/>
  <c r="AQ6" i="46" s="1"/>
  <c r="X6" i="44"/>
  <c r="Y6" i="44"/>
  <c r="Y6" i="65"/>
  <c r="X6" i="65"/>
  <c r="Y6" i="72"/>
  <c r="X6" i="72"/>
  <c r="Z6" i="72" s="1"/>
  <c r="AF6" i="92"/>
  <c r="AO6" i="92" s="1"/>
  <c r="W7" i="92"/>
  <c r="AG6" i="92"/>
  <c r="AP6" i="92" s="1"/>
  <c r="AE6" i="92"/>
  <c r="W7" i="53"/>
  <c r="AG6" i="53"/>
  <c r="AP6" i="53" s="1"/>
  <c r="AF6" i="53"/>
  <c r="AO6" i="53" s="1"/>
  <c r="AE6" i="53"/>
  <c r="AI5" i="1"/>
  <c r="AN5" i="1"/>
  <c r="AR5" i="33"/>
  <c r="AR5" i="19"/>
  <c r="Z6" i="12"/>
  <c r="AR5" i="41"/>
  <c r="K10" i="22"/>
  <c r="Z6" i="94"/>
  <c r="K11" i="1"/>
  <c r="AR5" i="2"/>
  <c r="K9" i="21"/>
  <c r="AI6" i="51"/>
  <c r="AN6" i="51"/>
  <c r="Y7" i="14"/>
  <c r="X7" i="14"/>
  <c r="Z6" i="8" l="1"/>
  <c r="Z6" i="44"/>
  <c r="Z6" i="63"/>
  <c r="W7" i="70"/>
  <c r="Z6" i="65"/>
  <c r="AE6" i="65" s="1"/>
  <c r="Z7" i="30"/>
  <c r="Z7" i="67"/>
  <c r="AE6" i="70"/>
  <c r="Z7" i="14"/>
  <c r="Z7" i="23"/>
  <c r="Z7" i="38"/>
  <c r="W8" i="38" s="1"/>
  <c r="Z7" i="56"/>
  <c r="AG7" i="56" s="1"/>
  <c r="AP7" i="56" s="1"/>
  <c r="AG6" i="8"/>
  <c r="AP6" i="8" s="1"/>
  <c r="AF6" i="8"/>
  <c r="AO6" i="8" s="1"/>
  <c r="W7" i="8"/>
  <c r="AE6" i="8"/>
  <c r="AG7" i="38"/>
  <c r="AP7" i="38" s="1"/>
  <c r="AF7" i="38"/>
  <c r="AO7" i="38" s="1"/>
  <c r="AF6" i="65"/>
  <c r="AO6" i="65" s="1"/>
  <c r="W7" i="65"/>
  <c r="AF7" i="30"/>
  <c r="AO7" i="30" s="1"/>
  <c r="W8" i="30"/>
  <c r="AE7" i="30"/>
  <c r="AG7" i="30"/>
  <c r="AP7" i="30" s="1"/>
  <c r="X7" i="86"/>
  <c r="Z7" i="86" s="1"/>
  <c r="Y7" i="86"/>
  <c r="AN6" i="31"/>
  <c r="AI6" i="31"/>
  <c r="K10" i="18"/>
  <c r="K9" i="16"/>
  <c r="Y7" i="78"/>
  <c r="X7" i="78"/>
  <c r="Z7" i="78" s="1"/>
  <c r="AR5" i="47"/>
  <c r="AN6" i="35"/>
  <c r="AI6" i="35"/>
  <c r="K11" i="57"/>
  <c r="AR6" i="85"/>
  <c r="Y7" i="64"/>
  <c r="X7" i="64"/>
  <c r="W7" i="42"/>
  <c r="AG6" i="42"/>
  <c r="AP6" i="42" s="1"/>
  <c r="AF6" i="42"/>
  <c r="AO6" i="42" s="1"/>
  <c r="AE6" i="42"/>
  <c r="AH6" i="11"/>
  <c r="AQ6" i="11" s="1"/>
  <c r="AH6" i="52"/>
  <c r="AQ6" i="52" s="1"/>
  <c r="K9" i="12"/>
  <c r="AG6" i="93"/>
  <c r="AP6" i="93" s="1"/>
  <c r="AF6" i="93"/>
  <c r="AO6" i="93" s="1"/>
  <c r="W7" i="93"/>
  <c r="AE6" i="93"/>
  <c r="K10" i="68"/>
  <c r="AE7" i="67"/>
  <c r="W8" i="67"/>
  <c r="AF7" i="67"/>
  <c r="AO7" i="67" s="1"/>
  <c r="AG7" i="67"/>
  <c r="AP7" i="67" s="1"/>
  <c r="AH7" i="26"/>
  <c r="AQ7" i="26" s="1"/>
  <c r="AG6" i="5"/>
  <c r="AP6" i="5" s="1"/>
  <c r="AF6" i="5"/>
  <c r="AO6" i="5" s="1"/>
  <c r="W7" i="5"/>
  <c r="AE6" i="5"/>
  <c r="W7" i="36"/>
  <c r="AG6" i="36"/>
  <c r="AP6" i="36" s="1"/>
  <c r="AF6" i="36"/>
  <c r="AO6" i="36" s="1"/>
  <c r="AE6" i="36"/>
  <c r="AG6" i="6"/>
  <c r="AP6" i="6" s="1"/>
  <c r="AF6" i="6"/>
  <c r="AO6" i="6" s="1"/>
  <c r="W7" i="6"/>
  <c r="AE6" i="6"/>
  <c r="X7" i="80"/>
  <c r="Y7" i="80"/>
  <c r="AG7" i="91"/>
  <c r="AP7" i="91" s="1"/>
  <c r="AF7" i="91"/>
  <c r="AO7" i="91" s="1"/>
  <c r="W8" i="91"/>
  <c r="AE7" i="91"/>
  <c r="AI6" i="48"/>
  <c r="AN6" i="48"/>
  <c r="AN6" i="50"/>
  <c r="AI6" i="50"/>
  <c r="AH6" i="63"/>
  <c r="AQ6" i="63" s="1"/>
  <c r="AG7" i="43"/>
  <c r="AP7" i="43" s="1"/>
  <c r="AF7" i="43"/>
  <c r="AO7" i="43" s="1"/>
  <c r="W8" i="43"/>
  <c r="AE7" i="43"/>
  <c r="Y7" i="41"/>
  <c r="X7" i="41"/>
  <c r="AI6" i="46"/>
  <c r="AN6" i="46"/>
  <c r="AI6" i="89"/>
  <c r="AN6" i="89"/>
  <c r="Y7" i="54"/>
  <c r="Z7" i="54" s="1"/>
  <c r="X7" i="54"/>
  <c r="X7" i="71"/>
  <c r="Y7" i="71"/>
  <c r="AR6" i="30"/>
  <c r="X7" i="32"/>
  <c r="Y7" i="32"/>
  <c r="AI6" i="75"/>
  <c r="AN6" i="75"/>
  <c r="AR6" i="61"/>
  <c r="AF6" i="84"/>
  <c r="AO6" i="84" s="1"/>
  <c r="AE6" i="84"/>
  <c r="W7" i="84"/>
  <c r="AG6" i="84"/>
  <c r="AP6" i="84" s="1"/>
  <c r="AR5" i="39"/>
  <c r="AH7" i="4"/>
  <c r="AQ7" i="4" s="1"/>
  <c r="K9" i="11"/>
  <c r="Z6" i="11"/>
  <c r="AG6" i="57"/>
  <c r="AP6" i="57" s="1"/>
  <c r="W7" i="57"/>
  <c r="AE6" i="57"/>
  <c r="AF6" i="57"/>
  <c r="AO6" i="57" s="1"/>
  <c r="K11" i="65"/>
  <c r="AF6" i="10"/>
  <c r="AO6" i="10" s="1"/>
  <c r="W7" i="10"/>
  <c r="AE6" i="10"/>
  <c r="AG6" i="10"/>
  <c r="AP6" i="10" s="1"/>
  <c r="AH7" i="95"/>
  <c r="AQ7" i="95" s="1"/>
  <c r="AR6" i="67"/>
  <c r="K11" i="54"/>
  <c r="AR6" i="26"/>
  <c r="AR5" i="72"/>
  <c r="AH7" i="68"/>
  <c r="AQ7" i="68" s="1"/>
  <c r="K11" i="53"/>
  <c r="W7" i="18"/>
  <c r="AE6" i="18"/>
  <c r="AF6" i="18"/>
  <c r="AO6" i="18" s="1"/>
  <c r="AG6" i="18"/>
  <c r="AP6" i="18" s="1"/>
  <c r="Z7" i="26"/>
  <c r="K10" i="62"/>
  <c r="AI6" i="80"/>
  <c r="AN6" i="80"/>
  <c r="K10" i="60"/>
  <c r="AR6" i="14"/>
  <c r="K19" i="49"/>
  <c r="Y7" i="50"/>
  <c r="X7" i="50"/>
  <c r="AG6" i="63"/>
  <c r="AP6" i="63" s="1"/>
  <c r="AF6" i="63"/>
  <c r="AO6" i="63" s="1"/>
  <c r="W7" i="63"/>
  <c r="AE6" i="63"/>
  <c r="K10" i="59"/>
  <c r="Y7" i="83"/>
  <c r="X7" i="83"/>
  <c r="AN6" i="19"/>
  <c r="AI6" i="19"/>
  <c r="AI6" i="77"/>
  <c r="AN6" i="77"/>
  <c r="X7" i="89"/>
  <c r="Y7" i="89"/>
  <c r="X7" i="29"/>
  <c r="Y7" i="29"/>
  <c r="Y7" i="16"/>
  <c r="X7" i="16"/>
  <c r="AN6" i="62"/>
  <c r="AI6" i="62"/>
  <c r="AR6" i="51"/>
  <c r="K12" i="1"/>
  <c r="X7" i="53"/>
  <c r="Y7" i="53"/>
  <c r="Z7" i="53" s="1"/>
  <c r="AH6" i="72"/>
  <c r="AQ6" i="72" s="1"/>
  <c r="AR5" i="60"/>
  <c r="X7" i="62"/>
  <c r="Y7" i="62"/>
  <c r="Y7" i="69"/>
  <c r="X7" i="69"/>
  <c r="K10" i="71"/>
  <c r="AN6" i="32"/>
  <c r="AI6" i="32"/>
  <c r="K10" i="66"/>
  <c r="Y7" i="13"/>
  <c r="X7" i="13"/>
  <c r="AN6" i="45"/>
  <c r="AI6" i="45"/>
  <c r="K11" i="61"/>
  <c r="AG6" i="96"/>
  <c r="AP6" i="96" s="1"/>
  <c r="AF6" i="96"/>
  <c r="AO6" i="96" s="1"/>
  <c r="W7" i="96"/>
  <c r="AE6" i="96"/>
  <c r="AR6" i="95"/>
  <c r="Z7" i="4"/>
  <c r="AN6" i="3"/>
  <c r="AI6" i="3"/>
  <c r="AH7" i="38"/>
  <c r="AQ7" i="38" s="1"/>
  <c r="Z6" i="52"/>
  <c r="AR6" i="22"/>
  <c r="Z7" i="95"/>
  <c r="AH7" i="56"/>
  <c r="AQ7" i="56" s="1"/>
  <c r="X7" i="40"/>
  <c r="Y7" i="40"/>
  <c r="W7" i="74"/>
  <c r="AG6" i="74"/>
  <c r="AP6" i="74" s="1"/>
  <c r="AF6" i="74"/>
  <c r="AO6" i="74" s="1"/>
  <c r="AE6" i="74"/>
  <c r="AR5" i="63"/>
  <c r="Z7" i="68"/>
  <c r="AF6" i="20"/>
  <c r="AO6" i="20" s="1"/>
  <c r="W7" i="20"/>
  <c r="AE6" i="20"/>
  <c r="AG6" i="20"/>
  <c r="AP6" i="20" s="1"/>
  <c r="AR5" i="11"/>
  <c r="K11" i="17"/>
  <c r="W8" i="59"/>
  <c r="AG7" i="59"/>
  <c r="AP7" i="59" s="1"/>
  <c r="AE7" i="59"/>
  <c r="AF7" i="59"/>
  <c r="AO7" i="59" s="1"/>
  <c r="AR6" i="43"/>
  <c r="K9" i="8"/>
  <c r="AH6" i="1"/>
  <c r="AQ6" i="1" s="1"/>
  <c r="AH6" i="39"/>
  <c r="AQ6" i="39" s="1"/>
  <c r="AR6" i="68"/>
  <c r="W8" i="23"/>
  <c r="AG7" i="23"/>
  <c r="AP7" i="23" s="1"/>
  <c r="AF7" i="23"/>
  <c r="AO7" i="23" s="1"/>
  <c r="AE7" i="23"/>
  <c r="AI6" i="41"/>
  <c r="AN6" i="41"/>
  <c r="X7" i="19"/>
  <c r="Y7" i="19"/>
  <c r="AN6" i="55"/>
  <c r="AI6" i="55"/>
  <c r="X7" i="92"/>
  <c r="Z7" i="92" s="1"/>
  <c r="Y7" i="92"/>
  <c r="AN6" i="13"/>
  <c r="AI6" i="13"/>
  <c r="W7" i="94"/>
  <c r="AF6" i="94"/>
  <c r="AO6" i="94" s="1"/>
  <c r="AG6" i="94"/>
  <c r="AP6" i="94" s="1"/>
  <c r="AE6" i="94"/>
  <c r="K11" i="22"/>
  <c r="AI6" i="92"/>
  <c r="AN6" i="92"/>
  <c r="AH6" i="44"/>
  <c r="AQ6" i="44" s="1"/>
  <c r="AR5" i="6"/>
  <c r="Y7" i="31"/>
  <c r="Z7" i="31" s="1"/>
  <c r="X7" i="31"/>
  <c r="AI6" i="58"/>
  <c r="AN6" i="58"/>
  <c r="AN6" i="69"/>
  <c r="AI6" i="69"/>
  <c r="Y7" i="34"/>
  <c r="X7" i="34"/>
  <c r="Y7" i="90"/>
  <c r="X7" i="90"/>
  <c r="AI6" i="78"/>
  <c r="AN6" i="78"/>
  <c r="AR6" i="23"/>
  <c r="K10" i="50"/>
  <c r="AR6" i="38"/>
  <c r="AR5" i="42"/>
  <c r="AG6" i="9"/>
  <c r="AP6" i="9" s="1"/>
  <c r="AF6" i="9"/>
  <c r="AO6" i="9" s="1"/>
  <c r="W7" i="9"/>
  <c r="AE6" i="9"/>
  <c r="W7" i="49"/>
  <c r="AE6" i="49"/>
  <c r="AG6" i="49"/>
  <c r="AP6" i="49" s="1"/>
  <c r="AF6" i="49"/>
  <c r="AO6" i="49" s="1"/>
  <c r="K9" i="2"/>
  <c r="Z7" i="24"/>
  <c r="AH6" i="47"/>
  <c r="AQ6" i="47" s="1"/>
  <c r="K9" i="23"/>
  <c r="K10" i="64"/>
  <c r="X7" i="3"/>
  <c r="Y7" i="3"/>
  <c r="K9" i="63"/>
  <c r="K11" i="69"/>
  <c r="AG6" i="27"/>
  <c r="AP6" i="27" s="1"/>
  <c r="AF6" i="27"/>
  <c r="AO6" i="27" s="1"/>
  <c r="AE6" i="27"/>
  <c r="W7" i="27"/>
  <c r="AR6" i="24"/>
  <c r="W8" i="88"/>
  <c r="AE7" i="88"/>
  <c r="AF7" i="88"/>
  <c r="AO7" i="88" s="1"/>
  <c r="AG7" i="88"/>
  <c r="AP7" i="88" s="1"/>
  <c r="K10" i="15"/>
  <c r="AN6" i="40"/>
  <c r="AI6" i="40"/>
  <c r="AH7" i="85"/>
  <c r="AQ7" i="85" s="1"/>
  <c r="AG6" i="82"/>
  <c r="AP6" i="82" s="1"/>
  <c r="AE6" i="82"/>
  <c r="W7" i="82"/>
  <c r="AF6" i="82"/>
  <c r="AO6" i="82" s="1"/>
  <c r="X7" i="17"/>
  <c r="Y7" i="17"/>
  <c r="AR6" i="56"/>
  <c r="AH7" i="25"/>
  <c r="AQ7" i="25" s="1"/>
  <c r="K10" i="70"/>
  <c r="Y7" i="73"/>
  <c r="X7" i="73"/>
  <c r="Z7" i="73" s="1"/>
  <c r="AR5" i="52"/>
  <c r="K10" i="51"/>
  <c r="K11" i="58"/>
  <c r="AH7" i="51"/>
  <c r="AQ7" i="51" s="1"/>
  <c r="Z6" i="39"/>
  <c r="K10" i="14"/>
  <c r="AN6" i="87"/>
  <c r="AI6" i="87"/>
  <c r="AI6" i="83"/>
  <c r="AN6" i="83"/>
  <c r="AN6" i="29"/>
  <c r="AI6" i="29"/>
  <c r="AI6" i="71"/>
  <c r="AN6" i="71"/>
  <c r="Y7" i="70"/>
  <c r="X7" i="70"/>
  <c r="K10" i="10"/>
  <c r="AI6" i="34"/>
  <c r="AN6" i="34"/>
  <c r="W7" i="72"/>
  <c r="AE6" i="72"/>
  <c r="AG6" i="72"/>
  <c r="AP6" i="72" s="1"/>
  <c r="AF6" i="72"/>
  <c r="AO6" i="72" s="1"/>
  <c r="W7" i="44"/>
  <c r="AG6" i="44"/>
  <c r="AP6" i="44" s="1"/>
  <c r="AF6" i="44"/>
  <c r="AO6" i="44" s="1"/>
  <c r="AE6" i="44"/>
  <c r="AI6" i="79"/>
  <c r="AN6" i="79"/>
  <c r="AI6" i="86"/>
  <c r="AN6" i="86"/>
  <c r="K9" i="19"/>
  <c r="K10" i="13"/>
  <c r="AR5" i="93"/>
  <c r="AG6" i="66"/>
  <c r="AP6" i="66" s="1"/>
  <c r="AF6" i="66"/>
  <c r="AO6" i="66" s="1"/>
  <c r="W7" i="66"/>
  <c r="AE6" i="66"/>
  <c r="AR5" i="65"/>
  <c r="X7" i="45"/>
  <c r="Y7" i="45"/>
  <c r="AH7" i="22"/>
  <c r="AQ7" i="22" s="1"/>
  <c r="K10" i="56"/>
  <c r="AR6" i="7"/>
  <c r="K12" i="9"/>
  <c r="AH6" i="42"/>
  <c r="AQ6" i="42" s="1"/>
  <c r="K10" i="67"/>
  <c r="AH6" i="60"/>
  <c r="AQ6" i="60" s="1"/>
  <c r="AF6" i="21"/>
  <c r="AO6" i="21" s="1"/>
  <c r="W7" i="21"/>
  <c r="AE6" i="21"/>
  <c r="AG6" i="21"/>
  <c r="AP6" i="21" s="1"/>
  <c r="AH6" i="15"/>
  <c r="AQ6" i="15" s="1"/>
  <c r="AR6" i="91"/>
  <c r="AR6" i="25"/>
  <c r="AH6" i="93"/>
  <c r="AQ6" i="93" s="1"/>
  <c r="Z7" i="85"/>
  <c r="AH7" i="67"/>
  <c r="AQ7" i="67" s="1"/>
  <c r="AG6" i="37"/>
  <c r="AP6" i="37" s="1"/>
  <c r="AF6" i="37"/>
  <c r="AO6" i="37" s="1"/>
  <c r="AE6" i="37"/>
  <c r="W7" i="37"/>
  <c r="AI6" i="17"/>
  <c r="AN6" i="17"/>
  <c r="K9" i="3"/>
  <c r="AN6" i="73"/>
  <c r="AI6" i="73"/>
  <c r="AN6" i="76"/>
  <c r="AI6" i="76"/>
  <c r="AG6" i="28"/>
  <c r="AP6" i="28" s="1"/>
  <c r="AF6" i="28"/>
  <c r="AO6" i="28" s="1"/>
  <c r="W7" i="28"/>
  <c r="AE6" i="28"/>
  <c r="AH7" i="91"/>
  <c r="AQ7" i="91" s="1"/>
  <c r="AR5" i="8"/>
  <c r="Z6" i="1"/>
  <c r="Y7" i="48"/>
  <c r="X7" i="48"/>
  <c r="Z7" i="48" s="1"/>
  <c r="Y7" i="33"/>
  <c r="X7" i="33"/>
  <c r="Y7" i="87"/>
  <c r="X7" i="87"/>
  <c r="AH7" i="61"/>
  <c r="AQ7" i="61" s="1"/>
  <c r="AH7" i="43"/>
  <c r="AQ7" i="43" s="1"/>
  <c r="Y7" i="77"/>
  <c r="X7" i="77"/>
  <c r="Y7" i="55"/>
  <c r="Z7" i="55" s="1"/>
  <c r="X7" i="55"/>
  <c r="AN6" i="70"/>
  <c r="AI6" i="70"/>
  <c r="W8" i="14"/>
  <c r="AG7" i="14"/>
  <c r="AP7" i="14" s="1"/>
  <c r="AF7" i="14"/>
  <c r="AO7" i="14" s="1"/>
  <c r="AE7" i="14"/>
  <c r="AG6" i="12"/>
  <c r="AP6" i="12" s="1"/>
  <c r="AF6" i="12"/>
  <c r="AO6" i="12" s="1"/>
  <c r="W7" i="12"/>
  <c r="AE6" i="12"/>
  <c r="X7" i="79"/>
  <c r="Y7" i="79"/>
  <c r="AH7" i="14"/>
  <c r="AQ7" i="14" s="1"/>
  <c r="K10" i="21"/>
  <c r="AR5" i="1"/>
  <c r="K10" i="72"/>
  <c r="AI6" i="53"/>
  <c r="AN6" i="53"/>
  <c r="AH6" i="65"/>
  <c r="AQ6" i="65" s="1"/>
  <c r="AN6" i="16"/>
  <c r="AI6" i="16"/>
  <c r="Y7" i="58"/>
  <c r="X7" i="58"/>
  <c r="K9" i="7"/>
  <c r="AN6" i="90"/>
  <c r="AI6" i="90"/>
  <c r="Y7" i="75"/>
  <c r="X7" i="75"/>
  <c r="X7" i="35"/>
  <c r="Y7" i="35"/>
  <c r="Z7" i="7"/>
  <c r="AE6" i="81"/>
  <c r="W7" i="81"/>
  <c r="AF6" i="81"/>
  <c r="AO6" i="81" s="1"/>
  <c r="AG6" i="81"/>
  <c r="AP6" i="81" s="1"/>
  <c r="AR5" i="44"/>
  <c r="Z7" i="22"/>
  <c r="K10" i="5"/>
  <c r="Z6" i="47"/>
  <c r="K12" i="6"/>
  <c r="AI6" i="64"/>
  <c r="AN6" i="64"/>
  <c r="K11" i="4"/>
  <c r="Z6" i="60"/>
  <c r="Z6" i="15"/>
  <c r="K10" i="52"/>
  <c r="AR6" i="4"/>
  <c r="AH6" i="8"/>
  <c r="AQ6" i="8" s="1"/>
  <c r="AH7" i="30"/>
  <c r="AQ7" i="30" s="1"/>
  <c r="K9" i="24"/>
  <c r="Z7" i="25"/>
  <c r="K10" i="55"/>
  <c r="X7" i="76"/>
  <c r="Y7" i="76"/>
  <c r="AF6" i="2"/>
  <c r="AO6" i="2" s="1"/>
  <c r="W7" i="2"/>
  <c r="AE6" i="2"/>
  <c r="AG6" i="2"/>
  <c r="AP6" i="2" s="1"/>
  <c r="AH6" i="6"/>
  <c r="AQ6" i="6" s="1"/>
  <c r="K10" i="20"/>
  <c r="Z7" i="51"/>
  <c r="AR5" i="15"/>
  <c r="AI6" i="33"/>
  <c r="AN6" i="33"/>
  <c r="Z7" i="61"/>
  <c r="X7" i="46"/>
  <c r="Y7" i="46"/>
  <c r="AI6" i="54"/>
  <c r="AN6" i="54"/>
  <c r="Z7" i="16" l="1"/>
  <c r="W8" i="56"/>
  <c r="Z7" i="40"/>
  <c r="AE7" i="56"/>
  <c r="Z7" i="29"/>
  <c r="AG6" i="65"/>
  <c r="AP6" i="65" s="1"/>
  <c r="AE7" i="38"/>
  <c r="Z7" i="76"/>
  <c r="Z7" i="75"/>
  <c r="AG7" i="75" s="1"/>
  <c r="AP7" i="75" s="1"/>
  <c r="Z7" i="33"/>
  <c r="AG7" i="33" s="1"/>
  <c r="AP7" i="33" s="1"/>
  <c r="AF7" i="56"/>
  <c r="AO7" i="56" s="1"/>
  <c r="Z7" i="58"/>
  <c r="W8" i="58" s="1"/>
  <c r="Z7" i="70"/>
  <c r="W8" i="70" s="1"/>
  <c r="AG7" i="55"/>
  <c r="AP7" i="55" s="1"/>
  <c r="AF7" i="55"/>
  <c r="AO7" i="55" s="1"/>
  <c r="AE7" i="55"/>
  <c r="W8" i="55"/>
  <c r="AF7" i="70"/>
  <c r="AO7" i="70" s="1"/>
  <c r="AF7" i="54"/>
  <c r="AO7" i="54" s="1"/>
  <c r="AE7" i="54"/>
  <c r="W8" i="54"/>
  <c r="AG7" i="54"/>
  <c r="AP7" i="54" s="1"/>
  <c r="AG7" i="53"/>
  <c r="AP7" i="53" s="1"/>
  <c r="AF7" i="53"/>
  <c r="AO7" i="53" s="1"/>
  <c r="AE7" i="53"/>
  <c r="W8" i="53"/>
  <c r="W8" i="75"/>
  <c r="AE7" i="75"/>
  <c r="AF7" i="75"/>
  <c r="AO7" i="75" s="1"/>
  <c r="AF7" i="33"/>
  <c r="AO7" i="33" s="1"/>
  <c r="W8" i="33"/>
  <c r="AE7" i="33"/>
  <c r="K12" i="4"/>
  <c r="AH7" i="35"/>
  <c r="AQ7" i="35" s="1"/>
  <c r="AR6" i="90"/>
  <c r="Y7" i="12"/>
  <c r="X7" i="12"/>
  <c r="AF6" i="1"/>
  <c r="AO6" i="1" s="1"/>
  <c r="W7" i="1"/>
  <c r="AE6" i="1"/>
  <c r="AG6" i="1"/>
  <c r="AP6" i="1" s="1"/>
  <c r="AN6" i="28"/>
  <c r="AI6" i="28"/>
  <c r="AR6" i="73"/>
  <c r="Z7" i="66"/>
  <c r="Y7" i="66"/>
  <c r="X7" i="66"/>
  <c r="K11" i="13"/>
  <c r="Y7" i="44"/>
  <c r="X7" i="44"/>
  <c r="Z7" i="44" s="1"/>
  <c r="AR6" i="34"/>
  <c r="K11" i="51"/>
  <c r="AH7" i="17"/>
  <c r="AQ7" i="17" s="1"/>
  <c r="AR6" i="40"/>
  <c r="AI6" i="49"/>
  <c r="AN6" i="49"/>
  <c r="AH7" i="90"/>
  <c r="AQ7" i="90" s="1"/>
  <c r="AR6" i="69"/>
  <c r="AH7" i="92"/>
  <c r="AQ7" i="92" s="1"/>
  <c r="AI7" i="23"/>
  <c r="AN7" i="23"/>
  <c r="X8" i="59"/>
  <c r="Y8" i="59"/>
  <c r="AI6" i="74"/>
  <c r="AN6" i="74"/>
  <c r="AH7" i="40"/>
  <c r="AQ7" i="40" s="1"/>
  <c r="AG7" i="95"/>
  <c r="AP7" i="95" s="1"/>
  <c r="AF7" i="95"/>
  <c r="AO7" i="95" s="1"/>
  <c r="W8" i="95"/>
  <c r="AE7" i="95"/>
  <c r="AR6" i="3"/>
  <c r="AH7" i="13"/>
  <c r="AQ7" i="13" s="1"/>
  <c r="AR6" i="62"/>
  <c r="AH7" i="29"/>
  <c r="AQ7" i="29" s="1"/>
  <c r="AR6" i="77"/>
  <c r="AH7" i="50"/>
  <c r="AQ7" i="50" s="1"/>
  <c r="AR6" i="80"/>
  <c r="AG7" i="26"/>
  <c r="AP7" i="26" s="1"/>
  <c r="AF7" i="26"/>
  <c r="AO7" i="26" s="1"/>
  <c r="W8" i="26"/>
  <c r="AE7" i="26"/>
  <c r="K12" i="53"/>
  <c r="AI6" i="10"/>
  <c r="AN6" i="10"/>
  <c r="AN6" i="57"/>
  <c r="AI6" i="57"/>
  <c r="Y7" i="84"/>
  <c r="X7" i="84"/>
  <c r="AH7" i="41"/>
  <c r="AQ7" i="41" s="1"/>
  <c r="X8" i="91"/>
  <c r="Z8" i="91" s="1"/>
  <c r="Y8" i="91"/>
  <c r="X7" i="6"/>
  <c r="Y7" i="6"/>
  <c r="Y8" i="67"/>
  <c r="X8" i="67"/>
  <c r="Z8" i="67" s="1"/>
  <c r="AN6" i="93"/>
  <c r="AI6" i="93"/>
  <c r="AH7" i="64"/>
  <c r="AQ7" i="64" s="1"/>
  <c r="AF7" i="78"/>
  <c r="AO7" i="78" s="1"/>
  <c r="W8" i="78"/>
  <c r="AG7" i="78"/>
  <c r="AP7" i="78" s="1"/>
  <c r="AE7" i="78"/>
  <c r="AR6" i="31"/>
  <c r="X7" i="65"/>
  <c r="Y7" i="65"/>
  <c r="AI7" i="38"/>
  <c r="AN7" i="38"/>
  <c r="X7" i="81"/>
  <c r="Y7" i="81"/>
  <c r="Z7" i="35"/>
  <c r="AR6" i="53"/>
  <c r="X8" i="14"/>
  <c r="Y8" i="14"/>
  <c r="Z8" i="14" s="1"/>
  <c r="AH7" i="77"/>
  <c r="AQ7" i="77" s="1"/>
  <c r="AH7" i="87"/>
  <c r="AQ7" i="87" s="1"/>
  <c r="X7" i="28"/>
  <c r="Y7" i="28"/>
  <c r="X7" i="37"/>
  <c r="Y7" i="37"/>
  <c r="Z7" i="37" s="1"/>
  <c r="AI6" i="21"/>
  <c r="AN6" i="21"/>
  <c r="K11" i="67"/>
  <c r="AH7" i="45"/>
  <c r="AQ7" i="45" s="1"/>
  <c r="AR6" i="79"/>
  <c r="K11" i="14"/>
  <c r="Z7" i="17"/>
  <c r="AI7" i="88"/>
  <c r="AN7" i="88"/>
  <c r="AH7" i="3"/>
  <c r="AQ7" i="3" s="1"/>
  <c r="AF7" i="24"/>
  <c r="AO7" i="24" s="1"/>
  <c r="AE7" i="24"/>
  <c r="W8" i="24"/>
  <c r="AG7" i="24"/>
  <c r="AP7" i="24" s="1"/>
  <c r="Y7" i="49"/>
  <c r="X7" i="49"/>
  <c r="Z7" i="49" s="1"/>
  <c r="K11" i="50"/>
  <c r="AG7" i="31"/>
  <c r="AP7" i="31" s="1"/>
  <c r="AF7" i="31"/>
  <c r="AO7" i="31" s="1"/>
  <c r="W8" i="31"/>
  <c r="AE7" i="31"/>
  <c r="X7" i="94"/>
  <c r="Z7" i="94" s="1"/>
  <c r="Y7" i="94"/>
  <c r="AG7" i="92"/>
  <c r="AP7" i="92" s="1"/>
  <c r="AF7" i="92"/>
  <c r="AO7" i="92" s="1"/>
  <c r="AE7" i="92"/>
  <c r="W8" i="92"/>
  <c r="AH7" i="19"/>
  <c r="AQ7" i="19" s="1"/>
  <c r="AG7" i="40"/>
  <c r="AP7" i="40" s="1"/>
  <c r="AF7" i="40"/>
  <c r="AO7" i="40" s="1"/>
  <c r="W8" i="40"/>
  <c r="AE7" i="40"/>
  <c r="AN6" i="96"/>
  <c r="AI6" i="96"/>
  <c r="AH7" i="62"/>
  <c r="AQ7" i="62" s="1"/>
  <c r="AF7" i="29"/>
  <c r="AO7" i="29" s="1"/>
  <c r="AG7" i="29"/>
  <c r="AP7" i="29" s="1"/>
  <c r="AE7" i="29"/>
  <c r="W8" i="29"/>
  <c r="AR6" i="19"/>
  <c r="K11" i="59"/>
  <c r="X7" i="10"/>
  <c r="Y7" i="10"/>
  <c r="Y7" i="57"/>
  <c r="X7" i="57"/>
  <c r="AI6" i="84"/>
  <c r="AN6" i="84"/>
  <c r="AH7" i="80"/>
  <c r="AQ7" i="80" s="1"/>
  <c r="Y7" i="36"/>
  <c r="X7" i="36"/>
  <c r="AI7" i="67"/>
  <c r="AN7" i="67"/>
  <c r="AI6" i="42"/>
  <c r="AN6" i="42"/>
  <c r="AI7" i="30"/>
  <c r="AN7" i="30"/>
  <c r="X8" i="38"/>
  <c r="Y8" i="38"/>
  <c r="AR6" i="54"/>
  <c r="K11" i="52"/>
  <c r="AH7" i="46"/>
  <c r="AQ7" i="46" s="1"/>
  <c r="Y7" i="2"/>
  <c r="X7" i="2"/>
  <c r="Z7" i="2" s="1"/>
  <c r="K11" i="55"/>
  <c r="Z7" i="46"/>
  <c r="K11" i="20"/>
  <c r="W7" i="15"/>
  <c r="AE6" i="15"/>
  <c r="AF6" i="15"/>
  <c r="AO6" i="15" s="1"/>
  <c r="AG6" i="15"/>
  <c r="AP6" i="15" s="1"/>
  <c r="AR6" i="64"/>
  <c r="K11" i="5"/>
  <c r="AI6" i="81"/>
  <c r="AN6" i="81"/>
  <c r="AH7" i="75"/>
  <c r="AQ7" i="75" s="1"/>
  <c r="AR6" i="16"/>
  <c r="AR6" i="70"/>
  <c r="AN6" i="37"/>
  <c r="AI6" i="37"/>
  <c r="AF7" i="85"/>
  <c r="AO7" i="85" s="1"/>
  <c r="AG7" i="85"/>
  <c r="AP7" i="85" s="1"/>
  <c r="W8" i="85"/>
  <c r="AE7" i="85"/>
  <c r="Y7" i="21"/>
  <c r="X7" i="21"/>
  <c r="Z7" i="45"/>
  <c r="K10" i="19"/>
  <c r="AI6" i="44"/>
  <c r="AN6" i="44"/>
  <c r="W7" i="39"/>
  <c r="AG6" i="39"/>
  <c r="AP6" i="39" s="1"/>
  <c r="AE6" i="39"/>
  <c r="AF6" i="39"/>
  <c r="AO6" i="39" s="1"/>
  <c r="K12" i="58"/>
  <c r="X8" i="88"/>
  <c r="Z8" i="88" s="1"/>
  <c r="Y8" i="88"/>
  <c r="Y7" i="27"/>
  <c r="X7" i="27"/>
  <c r="Z7" i="3"/>
  <c r="K10" i="23"/>
  <c r="AI6" i="9"/>
  <c r="AN6" i="9"/>
  <c r="Z7" i="90"/>
  <c r="K12" i="22"/>
  <c r="AR6" i="13"/>
  <c r="Z7" i="19"/>
  <c r="W8" i="68"/>
  <c r="AG7" i="68"/>
  <c r="AP7" i="68" s="1"/>
  <c r="AF7" i="68"/>
  <c r="AO7" i="68" s="1"/>
  <c r="AE7" i="68"/>
  <c r="W8" i="4"/>
  <c r="AG7" i="4"/>
  <c r="AP7" i="4" s="1"/>
  <c r="AF7" i="4"/>
  <c r="AO7" i="4" s="1"/>
  <c r="AE7" i="4"/>
  <c r="K12" i="61"/>
  <c r="Z7" i="13"/>
  <c r="K11" i="71"/>
  <c r="Z7" i="62"/>
  <c r="K13" i="1"/>
  <c r="AH7" i="16"/>
  <c r="AQ7" i="16" s="1"/>
  <c r="AI6" i="63"/>
  <c r="AN6" i="63"/>
  <c r="Z7" i="50"/>
  <c r="AR6" i="75"/>
  <c r="Z7" i="41"/>
  <c r="Z7" i="80"/>
  <c r="Y7" i="93"/>
  <c r="X7" i="93"/>
  <c r="K10" i="12"/>
  <c r="Z7" i="64"/>
  <c r="K10" i="16"/>
  <c r="Y8" i="30"/>
  <c r="X8" i="30"/>
  <c r="Y8" i="56"/>
  <c r="X8" i="56"/>
  <c r="Z8" i="56" s="1"/>
  <c r="AN6" i="8"/>
  <c r="AI6" i="8"/>
  <c r="AI6" i="2"/>
  <c r="AN6" i="2"/>
  <c r="AG7" i="25"/>
  <c r="AP7" i="25" s="1"/>
  <c r="AF7" i="25"/>
  <c r="AO7" i="25" s="1"/>
  <c r="W8" i="25"/>
  <c r="AE7" i="25"/>
  <c r="W8" i="22"/>
  <c r="AG7" i="22"/>
  <c r="AP7" i="22" s="1"/>
  <c r="AF7" i="22"/>
  <c r="AO7" i="22" s="1"/>
  <c r="AE7" i="22"/>
  <c r="K10" i="7"/>
  <c r="AH7" i="79"/>
  <c r="AQ7" i="79" s="1"/>
  <c r="Z7" i="77"/>
  <c r="Z7" i="87"/>
  <c r="AH7" i="48"/>
  <c r="AQ7" i="48" s="1"/>
  <c r="K10" i="3"/>
  <c r="K13" i="9"/>
  <c r="K11" i="56"/>
  <c r="AI6" i="72"/>
  <c r="AN6" i="72"/>
  <c r="AR6" i="71"/>
  <c r="AR6" i="83"/>
  <c r="AH7" i="73"/>
  <c r="AQ7" i="73" s="1"/>
  <c r="K11" i="70"/>
  <c r="Y7" i="82"/>
  <c r="X7" i="82"/>
  <c r="Z7" i="82" s="1"/>
  <c r="K11" i="15"/>
  <c r="AN6" i="27"/>
  <c r="AI6" i="27"/>
  <c r="K12" i="69"/>
  <c r="K10" i="2"/>
  <c r="X7" i="9"/>
  <c r="Y7" i="9"/>
  <c r="AH7" i="34"/>
  <c r="AQ7" i="34" s="1"/>
  <c r="AI6" i="94"/>
  <c r="AN6" i="94"/>
  <c r="Y8" i="23"/>
  <c r="X8" i="23"/>
  <c r="AI6" i="20"/>
  <c r="AN6" i="20"/>
  <c r="AF6" i="52"/>
  <c r="AO6" i="52" s="1"/>
  <c r="W7" i="52"/>
  <c r="AG6" i="52"/>
  <c r="AP6" i="52" s="1"/>
  <c r="AE6" i="52"/>
  <c r="Y7" i="96"/>
  <c r="X7" i="96"/>
  <c r="AR6" i="45"/>
  <c r="AH7" i="69"/>
  <c r="AQ7" i="69" s="1"/>
  <c r="AH7" i="89"/>
  <c r="AQ7" i="89" s="1"/>
  <c r="AH7" i="83"/>
  <c r="AQ7" i="83" s="1"/>
  <c r="X7" i="63"/>
  <c r="Y7" i="63"/>
  <c r="AN6" i="18"/>
  <c r="AI6" i="18"/>
  <c r="K12" i="54"/>
  <c r="K12" i="65"/>
  <c r="AG6" i="11"/>
  <c r="AP6" i="11" s="1"/>
  <c r="AF6" i="11"/>
  <c r="AO6" i="11" s="1"/>
  <c r="W7" i="11"/>
  <c r="AE6" i="11"/>
  <c r="K10" i="11"/>
  <c r="AH7" i="71"/>
  <c r="AQ7" i="71" s="1"/>
  <c r="AR6" i="89"/>
  <c r="AR6" i="48"/>
  <c r="AI6" i="36"/>
  <c r="AN6" i="36"/>
  <c r="K11" i="68"/>
  <c r="AH7" i="86"/>
  <c r="AQ7" i="86" s="1"/>
  <c r="Y7" i="8"/>
  <c r="X7" i="8"/>
  <c r="AR6" i="33"/>
  <c r="K10" i="24"/>
  <c r="AF7" i="61"/>
  <c r="AO7" i="61" s="1"/>
  <c r="AE7" i="61"/>
  <c r="W8" i="61"/>
  <c r="AG7" i="61"/>
  <c r="AP7" i="61" s="1"/>
  <c r="W8" i="51"/>
  <c r="AG7" i="51"/>
  <c r="AP7" i="51" s="1"/>
  <c r="AF7" i="51"/>
  <c r="AO7" i="51" s="1"/>
  <c r="AE7" i="51"/>
  <c r="AH7" i="76"/>
  <c r="AQ7" i="76" s="1"/>
  <c r="AF6" i="60"/>
  <c r="AO6" i="60" s="1"/>
  <c r="AG6" i="60"/>
  <c r="AP6" i="60" s="1"/>
  <c r="AE6" i="60"/>
  <c r="W7" i="60"/>
  <c r="K13" i="6"/>
  <c r="AE7" i="7"/>
  <c r="W8" i="7"/>
  <c r="AG7" i="7"/>
  <c r="AP7" i="7" s="1"/>
  <c r="AF7" i="7"/>
  <c r="AO7" i="7" s="1"/>
  <c r="Z7" i="79"/>
  <c r="AN7" i="14"/>
  <c r="AI7" i="14"/>
  <c r="AH7" i="55"/>
  <c r="AQ7" i="55" s="1"/>
  <c r="AH7" i="33"/>
  <c r="AQ7" i="33" s="1"/>
  <c r="AR6" i="76"/>
  <c r="Y7" i="72"/>
  <c r="X7" i="72"/>
  <c r="Z7" i="72" s="1"/>
  <c r="K11" i="10"/>
  <c r="AR6" i="29"/>
  <c r="AR6" i="87"/>
  <c r="AI6" i="82"/>
  <c r="AN6" i="82"/>
  <c r="AR6" i="58"/>
  <c r="AR6" i="92"/>
  <c r="AR6" i="55"/>
  <c r="AR6" i="41"/>
  <c r="AI7" i="59"/>
  <c r="AN7" i="59"/>
  <c r="K12" i="17"/>
  <c r="X7" i="20"/>
  <c r="Y7" i="20"/>
  <c r="Y7" i="74"/>
  <c r="X7" i="74"/>
  <c r="K11" i="66"/>
  <c r="AF7" i="16"/>
  <c r="AO7" i="16" s="1"/>
  <c r="AE7" i="16"/>
  <c r="W8" i="16"/>
  <c r="AG7" i="16"/>
  <c r="AP7" i="16" s="1"/>
  <c r="Z7" i="89"/>
  <c r="K11" i="60"/>
  <c r="X7" i="18"/>
  <c r="Y7" i="18"/>
  <c r="Z7" i="18" s="1"/>
  <c r="AH7" i="32"/>
  <c r="AQ7" i="32" s="1"/>
  <c r="Z7" i="71"/>
  <c r="AN7" i="43"/>
  <c r="AI7" i="43"/>
  <c r="AN6" i="5"/>
  <c r="AI6" i="5"/>
  <c r="AH7" i="78"/>
  <c r="AQ7" i="78" s="1"/>
  <c r="K11" i="18"/>
  <c r="W8" i="86"/>
  <c r="AE7" i="86"/>
  <c r="AG7" i="86"/>
  <c r="AP7" i="86" s="1"/>
  <c r="AF7" i="86"/>
  <c r="AO7" i="86" s="1"/>
  <c r="W8" i="76"/>
  <c r="AG7" i="76"/>
  <c r="AP7" i="76" s="1"/>
  <c r="AF7" i="76"/>
  <c r="AO7" i="76" s="1"/>
  <c r="AE7" i="76"/>
  <c r="AF6" i="47"/>
  <c r="AO6" i="47" s="1"/>
  <c r="AE6" i="47"/>
  <c r="W7" i="47"/>
  <c r="AG6" i="47"/>
  <c r="AP6" i="47" s="1"/>
  <c r="AH7" i="58"/>
  <c r="AQ7" i="58" s="1"/>
  <c r="K11" i="72"/>
  <c r="K11" i="21"/>
  <c r="AI6" i="12"/>
  <c r="AN6" i="12"/>
  <c r="W8" i="48"/>
  <c r="AE7" i="48"/>
  <c r="AF7" i="48"/>
  <c r="AO7" i="48" s="1"/>
  <c r="AG7" i="48"/>
  <c r="AP7" i="48" s="1"/>
  <c r="AR6" i="17"/>
  <c r="AN6" i="66"/>
  <c r="AI6" i="66"/>
  <c r="AR6" i="86"/>
  <c r="AH7" i="70"/>
  <c r="AQ7" i="70" s="1"/>
  <c r="AF7" i="73"/>
  <c r="AO7" i="73" s="1"/>
  <c r="W8" i="73"/>
  <c r="AE7" i="73"/>
  <c r="AG7" i="73"/>
  <c r="AP7" i="73" s="1"/>
  <c r="K10" i="63"/>
  <c r="K11" i="64"/>
  <c r="AR6" i="78"/>
  <c r="Z7" i="34"/>
  <c r="AH7" i="31"/>
  <c r="AQ7" i="31" s="1"/>
  <c r="K10" i="8"/>
  <c r="AR6" i="32"/>
  <c r="Z7" i="69"/>
  <c r="AH7" i="53"/>
  <c r="AQ7" i="53" s="1"/>
  <c r="Z7" i="83"/>
  <c r="K20" i="49"/>
  <c r="K11" i="62"/>
  <c r="Z7" i="32"/>
  <c r="AH7" i="54"/>
  <c r="AQ7" i="54" s="1"/>
  <c r="AR6" i="46"/>
  <c r="X8" i="43"/>
  <c r="Y8" i="43"/>
  <c r="AR6" i="50"/>
  <c r="AI7" i="91"/>
  <c r="AN7" i="91"/>
  <c r="AI6" i="6"/>
  <c r="AN6" i="6"/>
  <c r="Y7" i="5"/>
  <c r="X7" i="5"/>
  <c r="Y7" i="42"/>
  <c r="X7" i="42"/>
  <c r="K12" i="57"/>
  <c r="AR6" i="35"/>
  <c r="AI6" i="65"/>
  <c r="AN6" i="65"/>
  <c r="AI7" i="56"/>
  <c r="AN7" i="56"/>
  <c r="Z7" i="63" l="1"/>
  <c r="Z8" i="38"/>
  <c r="Z8" i="30"/>
  <c r="Z7" i="12"/>
  <c r="Z7" i="74"/>
  <c r="AF7" i="58"/>
  <c r="AO7" i="58" s="1"/>
  <c r="Z7" i="5"/>
  <c r="Z7" i="81"/>
  <c r="Z7" i="10"/>
  <c r="AG7" i="10" s="1"/>
  <c r="AP7" i="10" s="1"/>
  <c r="AE7" i="70"/>
  <c r="AG7" i="70"/>
  <c r="AP7" i="70" s="1"/>
  <c r="AE7" i="58"/>
  <c r="Z7" i="28"/>
  <c r="AE7" i="28" s="1"/>
  <c r="AG7" i="58"/>
  <c r="AP7" i="58" s="1"/>
  <c r="AF7" i="82"/>
  <c r="AO7" i="82" s="1"/>
  <c r="W8" i="82"/>
  <c r="AE7" i="82"/>
  <c r="AG7" i="82"/>
  <c r="AP7" i="82" s="1"/>
  <c r="AE8" i="14"/>
  <c r="AG8" i="14"/>
  <c r="AP8" i="14" s="1"/>
  <c r="AF8" i="14"/>
  <c r="AO8" i="14" s="1"/>
  <c r="W9" i="14"/>
  <c r="AF7" i="10"/>
  <c r="AO7" i="10" s="1"/>
  <c r="AE7" i="10"/>
  <c r="AF8" i="30"/>
  <c r="AO8" i="30" s="1"/>
  <c r="AE8" i="30"/>
  <c r="AG8" i="30"/>
  <c r="AP8" i="30" s="1"/>
  <c r="W9" i="30"/>
  <c r="W8" i="94"/>
  <c r="AE7" i="94"/>
  <c r="AG7" i="94"/>
  <c r="AP7" i="94" s="1"/>
  <c r="AF7" i="94"/>
  <c r="AO7" i="94" s="1"/>
  <c r="AF7" i="28"/>
  <c r="AO7" i="28" s="1"/>
  <c r="AG7" i="37"/>
  <c r="AP7" i="37" s="1"/>
  <c r="AF7" i="37"/>
  <c r="AO7" i="37" s="1"/>
  <c r="W8" i="37"/>
  <c r="AE7" i="37"/>
  <c r="AE7" i="18"/>
  <c r="AF7" i="18"/>
  <c r="AO7" i="18" s="1"/>
  <c r="W8" i="18"/>
  <c r="AG7" i="18"/>
  <c r="AP7" i="18" s="1"/>
  <c r="AG7" i="81"/>
  <c r="AP7" i="81" s="1"/>
  <c r="AF7" i="81"/>
  <c r="AO7" i="81" s="1"/>
  <c r="W8" i="81"/>
  <c r="AE7" i="81"/>
  <c r="K12" i="60"/>
  <c r="AF7" i="79"/>
  <c r="AO7" i="79" s="1"/>
  <c r="W8" i="79"/>
  <c r="AE7" i="79"/>
  <c r="AG7" i="79"/>
  <c r="AP7" i="79" s="1"/>
  <c r="K14" i="1"/>
  <c r="AI7" i="68"/>
  <c r="AN7" i="68"/>
  <c r="AH7" i="27"/>
  <c r="AQ7" i="27" s="1"/>
  <c r="AR6" i="65"/>
  <c r="AR6" i="6"/>
  <c r="AH8" i="43"/>
  <c r="AQ8" i="43" s="1"/>
  <c r="AG7" i="32"/>
  <c r="AP7" i="32" s="1"/>
  <c r="W8" i="32"/>
  <c r="AE7" i="32"/>
  <c r="AF7" i="32"/>
  <c r="AO7" i="32" s="1"/>
  <c r="K13" i="57"/>
  <c r="K12" i="62"/>
  <c r="AI7" i="73"/>
  <c r="AN7" i="73"/>
  <c r="AI6" i="47"/>
  <c r="AN6" i="47"/>
  <c r="X8" i="76"/>
  <c r="Z8" i="76" s="1"/>
  <c r="Y8" i="76"/>
  <c r="W8" i="74"/>
  <c r="AE7" i="74"/>
  <c r="AF7" i="74"/>
  <c r="AO7" i="74" s="1"/>
  <c r="AG7" i="74"/>
  <c r="AP7" i="74" s="1"/>
  <c r="AE7" i="72"/>
  <c r="W8" i="72"/>
  <c r="AF7" i="72"/>
  <c r="AO7" i="72" s="1"/>
  <c r="AG7" i="72"/>
  <c r="AP7" i="72" s="1"/>
  <c r="K11" i="24"/>
  <c r="AN6" i="11"/>
  <c r="AI6" i="11"/>
  <c r="W8" i="63"/>
  <c r="AG7" i="63"/>
  <c r="AP7" i="63" s="1"/>
  <c r="AF7" i="63"/>
  <c r="AO7" i="63" s="1"/>
  <c r="AE7" i="63"/>
  <c r="AH7" i="96"/>
  <c r="AQ7" i="96" s="1"/>
  <c r="Y7" i="52"/>
  <c r="X7" i="52"/>
  <c r="AH8" i="23"/>
  <c r="AQ8" i="23" s="1"/>
  <c r="K12" i="15"/>
  <c r="X8" i="22"/>
  <c r="Y8" i="22"/>
  <c r="AG8" i="56"/>
  <c r="AP8" i="56" s="1"/>
  <c r="W9" i="56"/>
  <c r="AE8" i="56"/>
  <c r="AF8" i="56"/>
  <c r="AO8" i="56" s="1"/>
  <c r="W8" i="64"/>
  <c r="AG7" i="64"/>
  <c r="AP7" i="64" s="1"/>
  <c r="AE7" i="64"/>
  <c r="AF7" i="64"/>
  <c r="AO7" i="64" s="1"/>
  <c r="W8" i="3"/>
  <c r="AG7" i="3"/>
  <c r="AP7" i="3" s="1"/>
  <c r="AF7" i="3"/>
  <c r="AO7" i="3" s="1"/>
  <c r="AE7" i="3"/>
  <c r="AE8" i="88"/>
  <c r="W9" i="88"/>
  <c r="AF8" i="88"/>
  <c r="AO8" i="88" s="1"/>
  <c r="AG8" i="88"/>
  <c r="AP8" i="88" s="1"/>
  <c r="AN6" i="39"/>
  <c r="AI6" i="39"/>
  <c r="AI7" i="85"/>
  <c r="AN7" i="85"/>
  <c r="AI6" i="15"/>
  <c r="AN6" i="15"/>
  <c r="AF7" i="2"/>
  <c r="AO7" i="2" s="1"/>
  <c r="AE7" i="2"/>
  <c r="W8" i="2"/>
  <c r="AG7" i="2"/>
  <c r="AP7" i="2" s="1"/>
  <c r="AG8" i="38"/>
  <c r="AP8" i="38" s="1"/>
  <c r="AF8" i="38"/>
  <c r="AO8" i="38" s="1"/>
  <c r="AE8" i="38"/>
  <c r="W9" i="38"/>
  <c r="X8" i="40"/>
  <c r="Y8" i="40"/>
  <c r="K12" i="67"/>
  <c r="AH8" i="91"/>
  <c r="AQ8" i="91" s="1"/>
  <c r="AI7" i="26"/>
  <c r="AN7" i="26"/>
  <c r="AN7" i="95"/>
  <c r="AI7" i="95"/>
  <c r="AR6" i="49"/>
  <c r="W8" i="44"/>
  <c r="AE7" i="44"/>
  <c r="AG7" i="44"/>
  <c r="AP7" i="44" s="1"/>
  <c r="AF7" i="44"/>
  <c r="AO7" i="44" s="1"/>
  <c r="W8" i="12"/>
  <c r="AG7" i="12"/>
  <c r="AP7" i="12" s="1"/>
  <c r="AF7" i="12"/>
  <c r="AO7" i="12" s="1"/>
  <c r="AE7" i="12"/>
  <c r="AR7" i="56"/>
  <c r="W8" i="5"/>
  <c r="AG7" i="5"/>
  <c r="AP7" i="5" s="1"/>
  <c r="AF7" i="5"/>
  <c r="AO7" i="5" s="1"/>
  <c r="AE7" i="5"/>
  <c r="AF7" i="69"/>
  <c r="AO7" i="69" s="1"/>
  <c r="AE7" i="69"/>
  <c r="W8" i="69"/>
  <c r="AG7" i="69"/>
  <c r="AP7" i="69" s="1"/>
  <c r="AR6" i="12"/>
  <c r="AH7" i="9"/>
  <c r="AQ7" i="9" s="1"/>
  <c r="W8" i="50"/>
  <c r="AG7" i="50"/>
  <c r="AP7" i="50" s="1"/>
  <c r="AF7" i="50"/>
  <c r="AO7" i="50" s="1"/>
  <c r="AE7" i="50"/>
  <c r="X8" i="85"/>
  <c r="Y8" i="85"/>
  <c r="AG8" i="91"/>
  <c r="AP8" i="91" s="1"/>
  <c r="AF8" i="91"/>
  <c r="AO8" i="91" s="1"/>
  <c r="W9" i="91"/>
  <c r="AE8" i="91"/>
  <c r="X8" i="26"/>
  <c r="Z8" i="26" s="1"/>
  <c r="Y8" i="26"/>
  <c r="K12" i="51"/>
  <c r="AI6" i="1"/>
  <c r="AN6" i="1"/>
  <c r="AN7" i="33"/>
  <c r="AI7" i="33"/>
  <c r="AN7" i="70"/>
  <c r="AI7" i="70"/>
  <c r="AH7" i="42"/>
  <c r="AQ7" i="42" s="1"/>
  <c r="K21" i="49"/>
  <c r="AF7" i="34"/>
  <c r="AO7" i="34" s="1"/>
  <c r="W8" i="34"/>
  <c r="AE7" i="34"/>
  <c r="AG7" i="34"/>
  <c r="AP7" i="34" s="1"/>
  <c r="AR6" i="66"/>
  <c r="AI7" i="76"/>
  <c r="AN7" i="76"/>
  <c r="W8" i="89"/>
  <c r="AE7" i="89"/>
  <c r="AF7" i="89"/>
  <c r="AO7" i="89" s="1"/>
  <c r="AG7" i="89"/>
  <c r="AP7" i="89" s="1"/>
  <c r="K12" i="66"/>
  <c r="AR6" i="82"/>
  <c r="K14" i="6"/>
  <c r="AI7" i="51"/>
  <c r="AN7" i="51"/>
  <c r="AN7" i="61"/>
  <c r="AI7" i="61"/>
  <c r="AR6" i="18"/>
  <c r="Z7" i="96"/>
  <c r="Z8" i="23"/>
  <c r="Z7" i="9"/>
  <c r="AR6" i="27"/>
  <c r="K11" i="7"/>
  <c r="AN7" i="25"/>
  <c r="AI7" i="25"/>
  <c r="AR6" i="8"/>
  <c r="K11" i="12"/>
  <c r="AF7" i="41"/>
  <c r="AO7" i="41" s="1"/>
  <c r="W8" i="41"/>
  <c r="AE7" i="41"/>
  <c r="AG7" i="41"/>
  <c r="AP7" i="41" s="1"/>
  <c r="W8" i="62"/>
  <c r="AG7" i="62"/>
  <c r="AP7" i="62" s="1"/>
  <c r="AF7" i="62"/>
  <c r="AO7" i="62" s="1"/>
  <c r="AE7" i="62"/>
  <c r="AI7" i="4"/>
  <c r="AN7" i="4"/>
  <c r="X7" i="39"/>
  <c r="Y7" i="39"/>
  <c r="AG7" i="45"/>
  <c r="AP7" i="45" s="1"/>
  <c r="AF7" i="45"/>
  <c r="AO7" i="45" s="1"/>
  <c r="W8" i="45"/>
  <c r="AE7" i="45"/>
  <c r="AH7" i="36"/>
  <c r="AQ7" i="36" s="1"/>
  <c r="X8" i="29"/>
  <c r="Y8" i="29"/>
  <c r="Y8" i="92"/>
  <c r="X8" i="92"/>
  <c r="AR6" i="21"/>
  <c r="AH7" i="28"/>
  <c r="AQ7" i="28" s="1"/>
  <c r="AG7" i="35"/>
  <c r="AP7" i="35" s="1"/>
  <c r="AF7" i="35"/>
  <c r="AO7" i="35" s="1"/>
  <c r="W8" i="35"/>
  <c r="AE7" i="35"/>
  <c r="AH7" i="84"/>
  <c r="AQ7" i="84" s="1"/>
  <c r="AR6" i="10"/>
  <c r="AH8" i="59"/>
  <c r="AQ8" i="59" s="1"/>
  <c r="K12" i="13"/>
  <c r="X7" i="1"/>
  <c r="Y7" i="1"/>
  <c r="Z8" i="33"/>
  <c r="X8" i="33"/>
  <c r="Y8" i="33"/>
  <c r="AI7" i="75"/>
  <c r="AN7" i="75"/>
  <c r="AI7" i="58"/>
  <c r="AN7" i="58"/>
  <c r="AF7" i="83"/>
  <c r="AO7" i="83" s="1"/>
  <c r="W8" i="83"/>
  <c r="AE7" i="83"/>
  <c r="AG7" i="83"/>
  <c r="AP7" i="83" s="1"/>
  <c r="K12" i="21"/>
  <c r="AR6" i="5"/>
  <c r="AH7" i="20"/>
  <c r="AQ7" i="20" s="1"/>
  <c r="Y7" i="60"/>
  <c r="X7" i="60"/>
  <c r="Z7" i="60" s="1"/>
  <c r="AH7" i="8"/>
  <c r="AQ7" i="8" s="1"/>
  <c r="K12" i="56"/>
  <c r="AN7" i="22"/>
  <c r="AI7" i="22"/>
  <c r="Y8" i="25"/>
  <c r="X8" i="25"/>
  <c r="AH7" i="93"/>
  <c r="AQ7" i="93" s="1"/>
  <c r="AR6" i="63"/>
  <c r="K13" i="22"/>
  <c r="AR6" i="9"/>
  <c r="Z7" i="27"/>
  <c r="K13" i="58"/>
  <c r="AH7" i="21"/>
  <c r="AQ7" i="21" s="1"/>
  <c r="K12" i="20"/>
  <c r="K12" i="55"/>
  <c r="AR7" i="30"/>
  <c r="AH7" i="57"/>
  <c r="AQ7" i="57" s="1"/>
  <c r="AN7" i="29"/>
  <c r="AI7" i="29"/>
  <c r="AR6" i="96"/>
  <c r="AN7" i="92"/>
  <c r="AI7" i="92"/>
  <c r="AN7" i="31"/>
  <c r="AI7" i="31"/>
  <c r="Y8" i="24"/>
  <c r="X8" i="24"/>
  <c r="AR7" i="88"/>
  <c r="AH7" i="65"/>
  <c r="AQ7" i="65" s="1"/>
  <c r="AR6" i="93"/>
  <c r="AH7" i="6"/>
  <c r="AQ7" i="6" s="1"/>
  <c r="Z8" i="59"/>
  <c r="AH7" i="66"/>
  <c r="AQ7" i="66" s="1"/>
  <c r="X8" i="75"/>
  <c r="Y8" i="75"/>
  <c r="Y8" i="54"/>
  <c r="X8" i="54"/>
  <c r="Y8" i="70"/>
  <c r="X8" i="70"/>
  <c r="Z8" i="70" s="1"/>
  <c r="K11" i="8"/>
  <c r="K12" i="64"/>
  <c r="AG7" i="71"/>
  <c r="AP7" i="71" s="1"/>
  <c r="AF7" i="71"/>
  <c r="AO7" i="71" s="1"/>
  <c r="AE7" i="71"/>
  <c r="W8" i="71"/>
  <c r="K13" i="17"/>
  <c r="X8" i="61"/>
  <c r="Y8" i="61"/>
  <c r="K12" i="68"/>
  <c r="X7" i="11"/>
  <c r="Y7" i="11"/>
  <c r="K13" i="69"/>
  <c r="AH7" i="82"/>
  <c r="AQ7" i="82" s="1"/>
  <c r="AH8" i="30"/>
  <c r="AQ8" i="30" s="1"/>
  <c r="K12" i="5"/>
  <c r="Y7" i="15"/>
  <c r="X7" i="15"/>
  <c r="Z7" i="15" s="1"/>
  <c r="K12" i="52"/>
  <c r="AH7" i="94"/>
  <c r="AQ7" i="94" s="1"/>
  <c r="K12" i="14"/>
  <c r="AR7" i="38"/>
  <c r="AI7" i="78"/>
  <c r="AN7" i="78"/>
  <c r="AG8" i="67"/>
  <c r="AP8" i="67" s="1"/>
  <c r="W9" i="67"/>
  <c r="AF8" i="67"/>
  <c r="AO8" i="67" s="1"/>
  <c r="AE8" i="67"/>
  <c r="Y8" i="95"/>
  <c r="X8" i="95"/>
  <c r="AR7" i="59"/>
  <c r="AR6" i="36"/>
  <c r="AR6" i="20"/>
  <c r="K11" i="3"/>
  <c r="Z7" i="42"/>
  <c r="Z8" i="43"/>
  <c r="AI7" i="48"/>
  <c r="AN7" i="48"/>
  <c r="AN7" i="86"/>
  <c r="AI7" i="86"/>
  <c r="AH7" i="18"/>
  <c r="AQ7" i="18" s="1"/>
  <c r="Y8" i="16"/>
  <c r="X8" i="16"/>
  <c r="AH7" i="74"/>
  <c r="AQ7" i="74" s="1"/>
  <c r="Z7" i="20"/>
  <c r="AH7" i="72"/>
  <c r="AQ7" i="72" s="1"/>
  <c r="X8" i="7"/>
  <c r="Y8" i="7"/>
  <c r="Z8" i="7" s="1"/>
  <c r="AI6" i="60"/>
  <c r="AN6" i="60"/>
  <c r="AI6" i="52"/>
  <c r="AN6" i="52"/>
  <c r="AR6" i="94"/>
  <c r="W8" i="87"/>
  <c r="AG7" i="87"/>
  <c r="AP7" i="87" s="1"/>
  <c r="AF7" i="87"/>
  <c r="AO7" i="87" s="1"/>
  <c r="AE7" i="87"/>
  <c r="AH8" i="56"/>
  <c r="AQ8" i="56" s="1"/>
  <c r="K12" i="71"/>
  <c r="Y8" i="68"/>
  <c r="X8" i="68"/>
  <c r="AH7" i="2"/>
  <c r="AQ7" i="2" s="1"/>
  <c r="Z7" i="36"/>
  <c r="K12" i="59"/>
  <c r="X8" i="31"/>
  <c r="Y8" i="31"/>
  <c r="K12" i="50"/>
  <c r="AI7" i="24"/>
  <c r="AN7" i="24"/>
  <c r="AG7" i="17"/>
  <c r="AP7" i="17" s="1"/>
  <c r="W8" i="17"/>
  <c r="AF7" i="17"/>
  <c r="AO7" i="17" s="1"/>
  <c r="AE7" i="17"/>
  <c r="AH7" i="37"/>
  <c r="AQ7" i="37" s="1"/>
  <c r="AH8" i="14"/>
  <c r="AQ8" i="14" s="1"/>
  <c r="AH7" i="81"/>
  <c r="AQ7" i="81" s="1"/>
  <c r="Z7" i="65"/>
  <c r="X8" i="78"/>
  <c r="Y8" i="78"/>
  <c r="Z7" i="6"/>
  <c r="Z7" i="84"/>
  <c r="AH7" i="44"/>
  <c r="AQ7" i="44" s="1"/>
  <c r="AR6" i="28"/>
  <c r="AH7" i="12"/>
  <c r="AQ7" i="12" s="1"/>
  <c r="K13" i="4"/>
  <c r="X8" i="53"/>
  <c r="Y8" i="53"/>
  <c r="AI7" i="54"/>
  <c r="AN7" i="54"/>
  <c r="X8" i="55"/>
  <c r="Z8" i="55" s="1"/>
  <c r="Y8" i="55"/>
  <c r="X8" i="58"/>
  <c r="Y8" i="58"/>
  <c r="Y8" i="73"/>
  <c r="X8" i="73"/>
  <c r="Z8" i="73" s="1"/>
  <c r="K12" i="18"/>
  <c r="K13" i="54"/>
  <c r="AR6" i="2"/>
  <c r="AG7" i="80"/>
  <c r="AP7" i="80" s="1"/>
  <c r="AE7" i="80"/>
  <c r="W8" i="80"/>
  <c r="AF7" i="80"/>
  <c r="AO7" i="80" s="1"/>
  <c r="K13" i="61"/>
  <c r="K11" i="19"/>
  <c r="AR7" i="67"/>
  <c r="AR6" i="84"/>
  <c r="AH7" i="10"/>
  <c r="AQ7" i="10" s="1"/>
  <c r="AE7" i="49"/>
  <c r="W8" i="49"/>
  <c r="AG7" i="49"/>
  <c r="AP7" i="49" s="1"/>
  <c r="AF7" i="49"/>
  <c r="AO7" i="49" s="1"/>
  <c r="K11" i="63"/>
  <c r="K12" i="10"/>
  <c r="AH7" i="5"/>
  <c r="AQ7" i="5" s="1"/>
  <c r="AR7" i="91"/>
  <c r="Y8" i="48"/>
  <c r="X8" i="48"/>
  <c r="K12" i="72"/>
  <c r="Y7" i="47"/>
  <c r="X7" i="47"/>
  <c r="Y8" i="86"/>
  <c r="X8" i="86"/>
  <c r="Z8" i="86" s="1"/>
  <c r="AR7" i="43"/>
  <c r="AN7" i="16"/>
  <c r="AI7" i="16"/>
  <c r="AR7" i="14"/>
  <c r="AI7" i="7"/>
  <c r="AN7" i="7"/>
  <c r="Y8" i="51"/>
  <c r="X8" i="51"/>
  <c r="Z8" i="51" s="1"/>
  <c r="Z7" i="8"/>
  <c r="K11" i="11"/>
  <c r="K13" i="65"/>
  <c r="AH7" i="63"/>
  <c r="AQ7" i="63" s="1"/>
  <c r="K11" i="2"/>
  <c r="K12" i="70"/>
  <c r="AR6" i="72"/>
  <c r="K14" i="9"/>
  <c r="AF7" i="77"/>
  <c r="AO7" i="77" s="1"/>
  <c r="AG7" i="77"/>
  <c r="AP7" i="77" s="1"/>
  <c r="W8" i="77"/>
  <c r="AE7" i="77"/>
  <c r="K11" i="16"/>
  <c r="Z7" i="93"/>
  <c r="W8" i="13"/>
  <c r="AG7" i="13"/>
  <c r="AP7" i="13" s="1"/>
  <c r="AF7" i="13"/>
  <c r="AO7" i="13" s="1"/>
  <c r="AE7" i="13"/>
  <c r="X8" i="4"/>
  <c r="Y8" i="4"/>
  <c r="W8" i="19"/>
  <c r="AG7" i="19"/>
  <c r="AP7" i="19" s="1"/>
  <c r="AF7" i="19"/>
  <c r="AO7" i="19" s="1"/>
  <c r="AE7" i="19"/>
  <c r="AG7" i="90"/>
  <c r="AP7" i="90" s="1"/>
  <c r="AF7" i="90"/>
  <c r="AO7" i="90" s="1"/>
  <c r="W8" i="90"/>
  <c r="AE7" i="90"/>
  <c r="K11" i="23"/>
  <c r="AH8" i="88"/>
  <c r="AQ8" i="88" s="1"/>
  <c r="AR6" i="44"/>
  <c r="Z7" i="21"/>
  <c r="AR6" i="37"/>
  <c r="AR6" i="81"/>
  <c r="AG7" i="46"/>
  <c r="AP7" i="46" s="1"/>
  <c r="AF7" i="46"/>
  <c r="AO7" i="46" s="1"/>
  <c r="W8" i="46"/>
  <c r="AE7" i="46"/>
  <c r="AH8" i="38"/>
  <c r="AQ8" i="38" s="1"/>
  <c r="AR6" i="42"/>
  <c r="Z7" i="57"/>
  <c r="AI7" i="40"/>
  <c r="AN7" i="40"/>
  <c r="AH7" i="49"/>
  <c r="AQ7" i="49" s="1"/>
  <c r="AH8" i="67"/>
  <c r="AQ8" i="67" s="1"/>
  <c r="AR6" i="57"/>
  <c r="K13" i="53"/>
  <c r="AR6" i="74"/>
  <c r="AR7" i="23"/>
  <c r="AG7" i="66"/>
  <c r="AP7" i="66" s="1"/>
  <c r="AF7" i="66"/>
  <c r="AO7" i="66" s="1"/>
  <c r="AE7" i="66"/>
  <c r="W8" i="66"/>
  <c r="AI7" i="53"/>
  <c r="AN7" i="53"/>
  <c r="AN7" i="55"/>
  <c r="AI7" i="55"/>
  <c r="Z8" i="61" l="1"/>
  <c r="Z8" i="29"/>
  <c r="Z8" i="22"/>
  <c r="Z8" i="85"/>
  <c r="W8" i="10"/>
  <c r="AG7" i="28"/>
  <c r="AP7" i="28" s="1"/>
  <c r="W8" i="28"/>
  <c r="Z8" i="78"/>
  <c r="W9" i="78" s="1"/>
  <c r="Z8" i="58"/>
  <c r="AF8" i="58" s="1"/>
  <c r="AO8" i="58" s="1"/>
  <c r="Z7" i="11"/>
  <c r="AE7" i="11" s="1"/>
  <c r="W9" i="58"/>
  <c r="AE8" i="58"/>
  <c r="AF8" i="85"/>
  <c r="AO8" i="85" s="1"/>
  <c r="W9" i="85"/>
  <c r="AE8" i="85"/>
  <c r="AG8" i="85"/>
  <c r="AP8" i="85" s="1"/>
  <c r="AF8" i="78"/>
  <c r="AO8" i="78" s="1"/>
  <c r="AE8" i="78"/>
  <c r="AG8" i="7"/>
  <c r="AP8" i="7" s="1"/>
  <c r="W9" i="7"/>
  <c r="AF8" i="7"/>
  <c r="AO8" i="7" s="1"/>
  <c r="AE8" i="7"/>
  <c r="AH8" i="4"/>
  <c r="AQ8" i="4" s="1"/>
  <c r="X8" i="77"/>
  <c r="Y8" i="77"/>
  <c r="AR7" i="55"/>
  <c r="Y8" i="13"/>
  <c r="X8" i="13"/>
  <c r="AN7" i="77"/>
  <c r="AI7" i="77"/>
  <c r="K12" i="2"/>
  <c r="K14" i="65"/>
  <c r="AR7" i="16"/>
  <c r="AE8" i="86"/>
  <c r="W9" i="86"/>
  <c r="AG8" i="86"/>
  <c r="AP8" i="86" s="1"/>
  <c r="AF8" i="86"/>
  <c r="AO8" i="86" s="1"/>
  <c r="AH8" i="48"/>
  <c r="AQ8" i="48" s="1"/>
  <c r="K12" i="63"/>
  <c r="K12" i="19"/>
  <c r="AI7" i="80"/>
  <c r="AN7" i="80"/>
  <c r="K14" i="54"/>
  <c r="W9" i="73"/>
  <c r="AF8" i="73"/>
  <c r="AO8" i="73" s="1"/>
  <c r="AG8" i="73"/>
  <c r="AP8" i="73" s="1"/>
  <c r="AE8" i="73"/>
  <c r="W9" i="55"/>
  <c r="AF8" i="55"/>
  <c r="AO8" i="55" s="1"/>
  <c r="AE8" i="55"/>
  <c r="AG8" i="55"/>
  <c r="AP8" i="55" s="1"/>
  <c r="AG7" i="84"/>
  <c r="AP7" i="84" s="1"/>
  <c r="AF7" i="84"/>
  <c r="AO7" i="84" s="1"/>
  <c r="AE7" i="84"/>
  <c r="W8" i="84"/>
  <c r="AR7" i="24"/>
  <c r="AH8" i="68"/>
  <c r="AQ8" i="68" s="1"/>
  <c r="AR6" i="60"/>
  <c r="AH8" i="95"/>
  <c r="AQ8" i="95" s="1"/>
  <c r="K13" i="14"/>
  <c r="AE7" i="15"/>
  <c r="W8" i="15"/>
  <c r="AG7" i="15"/>
  <c r="AP7" i="15" s="1"/>
  <c r="AF7" i="15"/>
  <c r="AO7" i="15" s="1"/>
  <c r="AH8" i="61"/>
  <c r="AQ8" i="61" s="1"/>
  <c r="AH8" i="70"/>
  <c r="AQ8" i="70" s="1"/>
  <c r="AH8" i="24"/>
  <c r="AQ8" i="24" s="1"/>
  <c r="AG7" i="27"/>
  <c r="AP7" i="27" s="1"/>
  <c r="AF7" i="27"/>
  <c r="AO7" i="27" s="1"/>
  <c r="W8" i="27"/>
  <c r="AE7" i="27"/>
  <c r="AH8" i="25"/>
  <c r="AQ8" i="25" s="1"/>
  <c r="AH8" i="33"/>
  <c r="AQ8" i="33" s="1"/>
  <c r="K13" i="13"/>
  <c r="AI7" i="35"/>
  <c r="AN7" i="35"/>
  <c r="AF8" i="29"/>
  <c r="AO8" i="29" s="1"/>
  <c r="AG8" i="29"/>
  <c r="AP8" i="29" s="1"/>
  <c r="AE8" i="29"/>
  <c r="W9" i="29"/>
  <c r="AI7" i="41"/>
  <c r="AN7" i="41"/>
  <c r="K15" i="6"/>
  <c r="AR7" i="76"/>
  <c r="X8" i="34"/>
  <c r="Z8" i="34" s="1"/>
  <c r="Y8" i="34"/>
  <c r="AH8" i="26"/>
  <c r="AQ8" i="26" s="1"/>
  <c r="Y8" i="44"/>
  <c r="X8" i="44"/>
  <c r="AR7" i="26"/>
  <c r="X8" i="3"/>
  <c r="Y8" i="3"/>
  <c r="W9" i="22"/>
  <c r="AF8" i="22"/>
  <c r="AO8" i="22" s="1"/>
  <c r="AE8" i="22"/>
  <c r="AG8" i="22"/>
  <c r="AP8" i="22" s="1"/>
  <c r="AH7" i="52"/>
  <c r="AQ7" i="52" s="1"/>
  <c r="AR6" i="11"/>
  <c r="W9" i="76"/>
  <c r="AG8" i="76"/>
  <c r="AP8" i="76" s="1"/>
  <c r="AF8" i="76"/>
  <c r="AO8" i="76" s="1"/>
  <c r="AE8" i="76"/>
  <c r="K13" i="62"/>
  <c r="X8" i="18"/>
  <c r="Y8" i="18"/>
  <c r="Y9" i="30"/>
  <c r="X9" i="30"/>
  <c r="Y8" i="10"/>
  <c r="X8" i="10"/>
  <c r="AN8" i="14"/>
  <c r="AI8" i="14"/>
  <c r="K13" i="59"/>
  <c r="AG8" i="61"/>
  <c r="AP8" i="61" s="1"/>
  <c r="W9" i="61"/>
  <c r="AF8" i="61"/>
  <c r="AO8" i="61" s="1"/>
  <c r="AE8" i="61"/>
  <c r="AH8" i="75"/>
  <c r="AQ8" i="75" s="1"/>
  <c r="AG8" i="59"/>
  <c r="AP8" i="59" s="1"/>
  <c r="W9" i="59"/>
  <c r="AF8" i="59"/>
  <c r="AO8" i="59" s="1"/>
  <c r="AE8" i="59"/>
  <c r="AH8" i="92"/>
  <c r="AQ8" i="92" s="1"/>
  <c r="AH7" i="39"/>
  <c r="AQ7" i="39" s="1"/>
  <c r="Y8" i="41"/>
  <c r="X8" i="41"/>
  <c r="Y9" i="38"/>
  <c r="X9" i="38"/>
  <c r="AR7" i="85"/>
  <c r="Y9" i="88"/>
  <c r="X9" i="88"/>
  <c r="AI8" i="56"/>
  <c r="AN8" i="56"/>
  <c r="AI7" i="32"/>
  <c r="AN7" i="32"/>
  <c r="AI7" i="79"/>
  <c r="AN7" i="79"/>
  <c r="AN7" i="81"/>
  <c r="AI7" i="81"/>
  <c r="AI7" i="10"/>
  <c r="AN7" i="10"/>
  <c r="K14" i="53"/>
  <c r="X8" i="46"/>
  <c r="Y8" i="46"/>
  <c r="K12" i="23"/>
  <c r="AN7" i="19"/>
  <c r="AI7" i="19"/>
  <c r="Z8" i="4"/>
  <c r="K12" i="11"/>
  <c r="Z8" i="48"/>
  <c r="K14" i="61"/>
  <c r="AH8" i="58"/>
  <c r="AQ8" i="58" s="1"/>
  <c r="AR7" i="54"/>
  <c r="K13" i="50"/>
  <c r="AF7" i="36"/>
  <c r="AO7" i="36" s="1"/>
  <c r="W8" i="36"/>
  <c r="AE7" i="36"/>
  <c r="AG7" i="36"/>
  <c r="AP7" i="36" s="1"/>
  <c r="Z8" i="68"/>
  <c r="AI7" i="87"/>
  <c r="AN7" i="87"/>
  <c r="AH8" i="7"/>
  <c r="AQ8" i="7" s="1"/>
  <c r="AH8" i="16"/>
  <c r="AQ8" i="16" s="1"/>
  <c r="AR7" i="86"/>
  <c r="AF7" i="42"/>
  <c r="AO7" i="42" s="1"/>
  <c r="W8" i="42"/>
  <c r="AE7" i="42"/>
  <c r="AG7" i="42"/>
  <c r="AP7" i="42" s="1"/>
  <c r="Z8" i="95"/>
  <c r="AR7" i="78"/>
  <c r="Z8" i="75"/>
  <c r="Z8" i="24"/>
  <c r="Z8" i="25"/>
  <c r="K13" i="56"/>
  <c r="AR7" i="58"/>
  <c r="X8" i="45"/>
  <c r="Y8" i="45"/>
  <c r="Z7" i="39"/>
  <c r="Y8" i="62"/>
  <c r="Z8" i="62" s="1"/>
  <c r="X8" i="62"/>
  <c r="AR7" i="25"/>
  <c r="W8" i="9"/>
  <c r="AG7" i="9"/>
  <c r="AP7" i="9" s="1"/>
  <c r="AF7" i="9"/>
  <c r="AO7" i="9" s="1"/>
  <c r="AE7" i="9"/>
  <c r="AR6" i="1"/>
  <c r="AI8" i="91"/>
  <c r="AN8" i="91"/>
  <c r="AH8" i="85"/>
  <c r="AQ8" i="85" s="1"/>
  <c r="AN7" i="69"/>
  <c r="AI7" i="69"/>
  <c r="K13" i="67"/>
  <c r="AI8" i="38"/>
  <c r="AN8" i="38"/>
  <c r="AI7" i="2"/>
  <c r="AN7" i="2"/>
  <c r="AR6" i="39"/>
  <c r="AI8" i="88"/>
  <c r="AN8" i="88"/>
  <c r="Y9" i="56"/>
  <c r="X9" i="56"/>
  <c r="Z9" i="56" s="1"/>
  <c r="Z7" i="52"/>
  <c r="AI7" i="63"/>
  <c r="AN7" i="63"/>
  <c r="X8" i="72"/>
  <c r="Y8" i="72"/>
  <c r="AI7" i="74"/>
  <c r="AN7" i="74"/>
  <c r="AR6" i="47"/>
  <c r="X8" i="32"/>
  <c r="Y8" i="32"/>
  <c r="AR7" i="68"/>
  <c r="X8" i="79"/>
  <c r="Y8" i="79"/>
  <c r="X8" i="81"/>
  <c r="Y8" i="81"/>
  <c r="AN7" i="18"/>
  <c r="AI7" i="18"/>
  <c r="AI7" i="28"/>
  <c r="AN7" i="28"/>
  <c r="Y8" i="17"/>
  <c r="X8" i="17"/>
  <c r="K13" i="52"/>
  <c r="K13" i="5"/>
  <c r="K14" i="17"/>
  <c r="K13" i="64"/>
  <c r="AH8" i="54"/>
  <c r="AQ8" i="54" s="1"/>
  <c r="AR7" i="31"/>
  <c r="AR7" i="29"/>
  <c r="AR7" i="22"/>
  <c r="AH7" i="1"/>
  <c r="AQ7" i="1" s="1"/>
  <c r="Z8" i="92"/>
  <c r="AG8" i="23"/>
  <c r="AP8" i="23" s="1"/>
  <c r="W9" i="23"/>
  <c r="AF8" i="23"/>
  <c r="AO8" i="23" s="1"/>
  <c r="AE8" i="23"/>
  <c r="AI7" i="89"/>
  <c r="AN7" i="89"/>
  <c r="K22" i="49"/>
  <c r="AR7" i="70"/>
  <c r="Y9" i="91"/>
  <c r="X9" i="91"/>
  <c r="AR7" i="95"/>
  <c r="AN7" i="3"/>
  <c r="AI7" i="3"/>
  <c r="AI7" i="64"/>
  <c r="AN7" i="64"/>
  <c r="K13" i="15"/>
  <c r="AI7" i="72"/>
  <c r="AN7" i="72"/>
  <c r="Y8" i="74"/>
  <c r="X8" i="74"/>
  <c r="AI7" i="37"/>
  <c r="AN7" i="37"/>
  <c r="AI8" i="30"/>
  <c r="AN8" i="30"/>
  <c r="Y9" i="14"/>
  <c r="X9" i="14"/>
  <c r="AI7" i="82"/>
  <c r="AN7" i="82"/>
  <c r="AG8" i="51"/>
  <c r="AP8" i="51" s="1"/>
  <c r="W9" i="51"/>
  <c r="AF8" i="51"/>
  <c r="AO8" i="51" s="1"/>
  <c r="AE8" i="51"/>
  <c r="AI7" i="17"/>
  <c r="AN7" i="17"/>
  <c r="AF7" i="20"/>
  <c r="AO7" i="20" s="1"/>
  <c r="AE7" i="20"/>
  <c r="W8" i="20"/>
  <c r="AG7" i="20"/>
  <c r="AP7" i="20" s="1"/>
  <c r="AG8" i="43"/>
  <c r="AP8" i="43" s="1"/>
  <c r="AF8" i="43"/>
  <c r="AO8" i="43" s="1"/>
  <c r="AE8" i="43"/>
  <c r="W9" i="43"/>
  <c r="AH7" i="11"/>
  <c r="AQ7" i="11" s="1"/>
  <c r="AE8" i="70"/>
  <c r="AG8" i="70"/>
  <c r="AP8" i="70" s="1"/>
  <c r="AF8" i="70"/>
  <c r="AO8" i="70" s="1"/>
  <c r="W9" i="70"/>
  <c r="K13" i="20"/>
  <c r="W8" i="60"/>
  <c r="AE7" i="60"/>
  <c r="AG7" i="60"/>
  <c r="AP7" i="60" s="1"/>
  <c r="AF7" i="60"/>
  <c r="AO7" i="60" s="1"/>
  <c r="AG8" i="33"/>
  <c r="AP8" i="33" s="1"/>
  <c r="AF8" i="33"/>
  <c r="AO8" i="33" s="1"/>
  <c r="AE8" i="33"/>
  <c r="W9" i="33"/>
  <c r="Y8" i="35"/>
  <c r="X8" i="35"/>
  <c r="Z8" i="35" s="1"/>
  <c r="AN7" i="45"/>
  <c r="AI7" i="45"/>
  <c r="AG8" i="26"/>
  <c r="AP8" i="26" s="1"/>
  <c r="AF8" i="26"/>
  <c r="AO8" i="26" s="1"/>
  <c r="AE8" i="26"/>
  <c r="W9" i="26"/>
  <c r="Y8" i="50"/>
  <c r="X8" i="50"/>
  <c r="Y8" i="69"/>
  <c r="X8" i="69"/>
  <c r="X8" i="5"/>
  <c r="Y8" i="5"/>
  <c r="Y8" i="12"/>
  <c r="X8" i="12"/>
  <c r="Z8" i="12" s="1"/>
  <c r="Y8" i="2"/>
  <c r="X8" i="2"/>
  <c r="AF7" i="21"/>
  <c r="AO7" i="21" s="1"/>
  <c r="AE7" i="21"/>
  <c r="W8" i="21"/>
  <c r="AG7" i="21"/>
  <c r="AP7" i="21" s="1"/>
  <c r="AN7" i="90"/>
  <c r="AI7" i="90"/>
  <c r="Y8" i="49"/>
  <c r="X8" i="49"/>
  <c r="Z8" i="49" s="1"/>
  <c r="K13" i="18"/>
  <c r="Y8" i="90"/>
  <c r="X8" i="90"/>
  <c r="K13" i="70"/>
  <c r="W8" i="8"/>
  <c r="AG7" i="8"/>
  <c r="AP7" i="8" s="1"/>
  <c r="AF7" i="8"/>
  <c r="AO7" i="8" s="1"/>
  <c r="AE7" i="8"/>
  <c r="AH8" i="86"/>
  <c r="AQ8" i="86" s="1"/>
  <c r="AI7" i="49"/>
  <c r="AN7" i="49"/>
  <c r="AH8" i="73"/>
  <c r="AQ8" i="73" s="1"/>
  <c r="AH8" i="53"/>
  <c r="AQ8" i="53" s="1"/>
  <c r="AH8" i="31"/>
  <c r="AQ8" i="31" s="1"/>
  <c r="K13" i="71"/>
  <c r="AR6" i="52"/>
  <c r="Z8" i="16"/>
  <c r="AH7" i="15"/>
  <c r="AQ7" i="15" s="1"/>
  <c r="K13" i="68"/>
  <c r="Y8" i="71"/>
  <c r="X8" i="71"/>
  <c r="K13" i="55"/>
  <c r="K14" i="22"/>
  <c r="AN7" i="83"/>
  <c r="AI7" i="83"/>
  <c r="AR7" i="75"/>
  <c r="Z7" i="1"/>
  <c r="AR7" i="4"/>
  <c r="AG7" i="96"/>
  <c r="AP7" i="96" s="1"/>
  <c r="AF7" i="96"/>
  <c r="AO7" i="96" s="1"/>
  <c r="AE7" i="96"/>
  <c r="W8" i="96"/>
  <c r="AR7" i="51"/>
  <c r="X8" i="89"/>
  <c r="Y8" i="89"/>
  <c r="K13" i="51"/>
  <c r="AN7" i="50"/>
  <c r="AI7" i="50"/>
  <c r="AN7" i="5"/>
  <c r="AI7" i="5"/>
  <c r="AI7" i="12"/>
  <c r="AN7" i="12"/>
  <c r="AH8" i="40"/>
  <c r="AQ8" i="40" s="1"/>
  <c r="K12" i="24"/>
  <c r="AR7" i="73"/>
  <c r="K15" i="1"/>
  <c r="X8" i="37"/>
  <c r="Y8" i="37"/>
  <c r="AN7" i="94"/>
  <c r="AI7" i="94"/>
  <c r="Y8" i="82"/>
  <c r="X8" i="82"/>
  <c r="AN7" i="46"/>
  <c r="AI7" i="46"/>
  <c r="W8" i="93"/>
  <c r="AE7" i="93"/>
  <c r="AF7" i="93"/>
  <c r="AO7" i="93" s="1"/>
  <c r="AG7" i="93"/>
  <c r="AP7" i="93" s="1"/>
  <c r="AH7" i="47"/>
  <c r="AQ7" i="47" s="1"/>
  <c r="K14" i="4"/>
  <c r="W8" i="6"/>
  <c r="AG7" i="6"/>
  <c r="AP7" i="6" s="1"/>
  <c r="AF7" i="6"/>
  <c r="AO7" i="6" s="1"/>
  <c r="AE7" i="6"/>
  <c r="K13" i="21"/>
  <c r="AR7" i="61"/>
  <c r="AR7" i="53"/>
  <c r="AN7" i="13"/>
  <c r="AI7" i="13"/>
  <c r="K12" i="16"/>
  <c r="AR7" i="7"/>
  <c r="Z7" i="47"/>
  <c r="K13" i="10"/>
  <c r="AH8" i="78"/>
  <c r="AQ8" i="78" s="1"/>
  <c r="AN8" i="67"/>
  <c r="AI8" i="67"/>
  <c r="Y8" i="66"/>
  <c r="X8" i="66"/>
  <c r="Z8" i="66" s="1"/>
  <c r="AR7" i="40"/>
  <c r="AN7" i="66"/>
  <c r="AI7" i="66"/>
  <c r="W8" i="57"/>
  <c r="AG7" i="57"/>
  <c r="AP7" i="57" s="1"/>
  <c r="AE7" i="57"/>
  <c r="AF7" i="57"/>
  <c r="AO7" i="57" s="1"/>
  <c r="Y8" i="19"/>
  <c r="X8" i="19"/>
  <c r="K15" i="9"/>
  <c r="AH8" i="51"/>
  <c r="AQ8" i="51" s="1"/>
  <c r="K13" i="72"/>
  <c r="X8" i="80"/>
  <c r="Y8" i="80"/>
  <c r="AH8" i="55"/>
  <c r="AQ8" i="55" s="1"/>
  <c r="Z8" i="53"/>
  <c r="AF7" i="65"/>
  <c r="AO7" i="65" s="1"/>
  <c r="AE7" i="65"/>
  <c r="W8" i="65"/>
  <c r="AG7" i="65"/>
  <c r="AP7" i="65" s="1"/>
  <c r="Z8" i="31"/>
  <c r="Y8" i="87"/>
  <c r="X8" i="87"/>
  <c r="AR7" i="48"/>
  <c r="K12" i="3"/>
  <c r="Y9" i="67"/>
  <c r="X9" i="67"/>
  <c r="K14" i="69"/>
  <c r="AI7" i="71"/>
  <c r="AN7" i="71"/>
  <c r="K12" i="8"/>
  <c r="Z8" i="54"/>
  <c r="AR7" i="92"/>
  <c r="K14" i="58"/>
  <c r="AH7" i="60"/>
  <c r="AQ7" i="60" s="1"/>
  <c r="X8" i="83"/>
  <c r="Y8" i="83"/>
  <c r="AH8" i="29"/>
  <c r="AQ8" i="29" s="1"/>
  <c r="AN7" i="62"/>
  <c r="AI7" i="62"/>
  <c r="K12" i="12"/>
  <c r="K12" i="7"/>
  <c r="K13" i="66"/>
  <c r="AN7" i="34"/>
  <c r="AI7" i="34"/>
  <c r="AR7" i="33"/>
  <c r="AI7" i="44"/>
  <c r="AN7" i="44"/>
  <c r="Z8" i="40"/>
  <c r="AR6" i="15"/>
  <c r="Y8" i="64"/>
  <c r="X8" i="64"/>
  <c r="AH8" i="22"/>
  <c r="AQ8" i="22" s="1"/>
  <c r="X8" i="63"/>
  <c r="Y8" i="63"/>
  <c r="AH8" i="76"/>
  <c r="AQ8" i="76" s="1"/>
  <c r="K14" i="57"/>
  <c r="K13" i="60"/>
  <c r="X8" i="28"/>
  <c r="Y8" i="28"/>
  <c r="X8" i="94"/>
  <c r="Y8" i="94"/>
  <c r="Z8" i="94" s="1"/>
  <c r="Z8" i="79" l="1"/>
  <c r="Z9" i="88"/>
  <c r="Z8" i="3"/>
  <c r="Z8" i="37"/>
  <c r="AG8" i="37" s="1"/>
  <c r="AP8" i="37" s="1"/>
  <c r="Z8" i="89"/>
  <c r="Z8" i="72"/>
  <c r="Z9" i="38"/>
  <c r="AF7" i="11"/>
  <c r="AO7" i="11" s="1"/>
  <c r="Z9" i="67"/>
  <c r="Z8" i="19"/>
  <c r="Z8" i="90"/>
  <c r="Z8" i="69"/>
  <c r="Z8" i="74"/>
  <c r="Z9" i="30"/>
  <c r="AG7" i="11"/>
  <c r="AP7" i="11" s="1"/>
  <c r="W8" i="11"/>
  <c r="Z8" i="64"/>
  <c r="AF8" i="64" s="1"/>
  <c r="AO8" i="64" s="1"/>
  <c r="AG8" i="78"/>
  <c r="AP8" i="78" s="1"/>
  <c r="AG8" i="58"/>
  <c r="AP8" i="58" s="1"/>
  <c r="Z8" i="63"/>
  <c r="AE8" i="63" s="1"/>
  <c r="Z8" i="17"/>
  <c r="AE8" i="17" s="1"/>
  <c r="Z8" i="81"/>
  <c r="W9" i="81" s="1"/>
  <c r="AG8" i="64"/>
  <c r="AP8" i="64" s="1"/>
  <c r="W9" i="64"/>
  <c r="AE8" i="94"/>
  <c r="W9" i="94"/>
  <c r="AG8" i="94"/>
  <c r="AP8" i="94" s="1"/>
  <c r="AF8" i="94"/>
  <c r="AO8" i="94" s="1"/>
  <c r="AF8" i="37"/>
  <c r="AO8" i="37" s="1"/>
  <c r="AE8" i="37"/>
  <c r="W9" i="37"/>
  <c r="AF9" i="88"/>
  <c r="AO9" i="88" s="1"/>
  <c r="AE9" i="88"/>
  <c r="W10" i="88"/>
  <c r="AG9" i="88"/>
  <c r="AP9" i="88" s="1"/>
  <c r="AE8" i="74"/>
  <c r="W9" i="74"/>
  <c r="AF8" i="74"/>
  <c r="AO8" i="74" s="1"/>
  <c r="AG8" i="74"/>
  <c r="AP8" i="74" s="1"/>
  <c r="AF8" i="17"/>
  <c r="AO8" i="17" s="1"/>
  <c r="AG8" i="81"/>
  <c r="AP8" i="81" s="1"/>
  <c r="AF8" i="81"/>
  <c r="AO8" i="81" s="1"/>
  <c r="AE8" i="81"/>
  <c r="AE8" i="62"/>
  <c r="W9" i="62"/>
  <c r="AG8" i="62"/>
  <c r="AP8" i="62" s="1"/>
  <c r="AF8" i="62"/>
  <c r="AO8" i="62" s="1"/>
  <c r="AG8" i="63"/>
  <c r="AP8" i="63" s="1"/>
  <c r="W9" i="63"/>
  <c r="AF8" i="63"/>
  <c r="AO8" i="63" s="1"/>
  <c r="W9" i="3"/>
  <c r="AF8" i="3"/>
  <c r="AO8" i="3" s="1"/>
  <c r="AE8" i="3"/>
  <c r="AG8" i="3"/>
  <c r="AP8" i="3" s="1"/>
  <c r="K15" i="58"/>
  <c r="AI7" i="6"/>
  <c r="AN7" i="6"/>
  <c r="AH8" i="82"/>
  <c r="AQ8" i="82" s="1"/>
  <c r="AR7" i="90"/>
  <c r="AR7" i="37"/>
  <c r="K15" i="17"/>
  <c r="AR8" i="91"/>
  <c r="Y8" i="9"/>
  <c r="X8" i="9"/>
  <c r="Y8" i="42"/>
  <c r="X8" i="42"/>
  <c r="Z8" i="42" s="1"/>
  <c r="AE8" i="48"/>
  <c r="AF8" i="48"/>
  <c r="AO8" i="48" s="1"/>
  <c r="AG8" i="48"/>
  <c r="AP8" i="48" s="1"/>
  <c r="W9" i="48"/>
  <c r="W10" i="38"/>
  <c r="AG9" i="38"/>
  <c r="AP9" i="38" s="1"/>
  <c r="AF9" i="38"/>
  <c r="AO9" i="38" s="1"/>
  <c r="AE9" i="38"/>
  <c r="AG9" i="30"/>
  <c r="AP9" i="30" s="1"/>
  <c r="AF9" i="30"/>
  <c r="AO9" i="30" s="1"/>
  <c r="W10" i="30"/>
  <c r="AE9" i="30"/>
  <c r="AI7" i="15"/>
  <c r="AN7" i="15"/>
  <c r="K13" i="24"/>
  <c r="AE8" i="16"/>
  <c r="W9" i="16"/>
  <c r="AF8" i="16"/>
  <c r="AO8" i="16" s="1"/>
  <c r="AG8" i="16"/>
  <c r="AP8" i="16" s="1"/>
  <c r="AI7" i="20"/>
  <c r="AN7" i="20"/>
  <c r="K14" i="15"/>
  <c r="K15" i="57"/>
  <c r="AH8" i="64"/>
  <c r="AQ8" i="64" s="1"/>
  <c r="AR7" i="62"/>
  <c r="K13" i="8"/>
  <c r="AE8" i="19"/>
  <c r="AG8" i="19"/>
  <c r="AP8" i="19" s="1"/>
  <c r="W9" i="19"/>
  <c r="AF8" i="19"/>
  <c r="AO8" i="19" s="1"/>
  <c r="AR7" i="66"/>
  <c r="W9" i="66"/>
  <c r="AF8" i="66"/>
  <c r="AO8" i="66" s="1"/>
  <c r="AG8" i="66"/>
  <c r="AP8" i="66" s="1"/>
  <c r="AE8" i="66"/>
  <c r="K15" i="4"/>
  <c r="AR7" i="50"/>
  <c r="W9" i="89"/>
  <c r="AE8" i="89"/>
  <c r="AG8" i="89"/>
  <c r="AP8" i="89" s="1"/>
  <c r="AF8" i="89"/>
  <c r="AO8" i="89" s="1"/>
  <c r="K14" i="55"/>
  <c r="K14" i="71"/>
  <c r="AG8" i="49"/>
  <c r="AP8" i="49" s="1"/>
  <c r="W9" i="49"/>
  <c r="AF8" i="49"/>
  <c r="AO8" i="49" s="1"/>
  <c r="AE8" i="49"/>
  <c r="AG8" i="12"/>
  <c r="AP8" i="12" s="1"/>
  <c r="W9" i="12"/>
  <c r="AF8" i="12"/>
  <c r="AO8" i="12" s="1"/>
  <c r="AE8" i="12"/>
  <c r="W9" i="69"/>
  <c r="AG8" i="69"/>
  <c r="AP8" i="69" s="1"/>
  <c r="AF8" i="69"/>
  <c r="AO8" i="69" s="1"/>
  <c r="AE8" i="69"/>
  <c r="K14" i="20"/>
  <c r="AN8" i="51"/>
  <c r="AI8" i="51"/>
  <c r="AR7" i="82"/>
  <c r="AR7" i="72"/>
  <c r="AH8" i="17"/>
  <c r="AQ8" i="17" s="1"/>
  <c r="AF8" i="79"/>
  <c r="AO8" i="79" s="1"/>
  <c r="AE8" i="79"/>
  <c r="W9" i="79"/>
  <c r="AG8" i="79"/>
  <c r="AP8" i="79" s="1"/>
  <c r="AG8" i="72"/>
  <c r="AP8" i="72" s="1"/>
  <c r="W9" i="72"/>
  <c r="AF8" i="72"/>
  <c r="AO8" i="72" s="1"/>
  <c r="AE8" i="72"/>
  <c r="W10" i="56"/>
  <c r="AF9" i="56"/>
  <c r="AO9" i="56" s="1"/>
  <c r="AG9" i="56"/>
  <c r="AP9" i="56" s="1"/>
  <c r="AE9" i="56"/>
  <c r="AR7" i="2"/>
  <c r="AI7" i="42"/>
  <c r="AN7" i="42"/>
  <c r="K14" i="50"/>
  <c r="K15" i="61"/>
  <c r="K15" i="53"/>
  <c r="AH9" i="88"/>
  <c r="AQ9" i="88" s="1"/>
  <c r="AR8" i="14"/>
  <c r="K14" i="62"/>
  <c r="AF8" i="34"/>
  <c r="AO8" i="34" s="1"/>
  <c r="AE8" i="34"/>
  <c r="W9" i="34"/>
  <c r="AG8" i="34"/>
  <c r="AP8" i="34" s="1"/>
  <c r="Y8" i="27"/>
  <c r="Z8" i="27" s="1"/>
  <c r="X8" i="27"/>
  <c r="Y8" i="15"/>
  <c r="X8" i="15"/>
  <c r="Y9" i="55"/>
  <c r="X9" i="55"/>
  <c r="AN8" i="86"/>
  <c r="AI8" i="86"/>
  <c r="K13" i="2"/>
  <c r="AH8" i="37"/>
  <c r="AQ8" i="37" s="1"/>
  <c r="AG8" i="90"/>
  <c r="AP8" i="90" s="1"/>
  <c r="AF8" i="90"/>
  <c r="AO8" i="90" s="1"/>
  <c r="W9" i="90"/>
  <c r="AE8" i="90"/>
  <c r="AH8" i="2"/>
  <c r="AQ8" i="2" s="1"/>
  <c r="AH8" i="50"/>
  <c r="AQ8" i="50" s="1"/>
  <c r="AG8" i="35"/>
  <c r="AP8" i="35" s="1"/>
  <c r="AF8" i="35"/>
  <c r="AO8" i="35" s="1"/>
  <c r="AE8" i="35"/>
  <c r="W9" i="35"/>
  <c r="Y9" i="70"/>
  <c r="X9" i="70"/>
  <c r="Y8" i="20"/>
  <c r="X8" i="20"/>
  <c r="Z8" i="20" s="1"/>
  <c r="AH9" i="14"/>
  <c r="AQ9" i="14" s="1"/>
  <c r="AR7" i="79"/>
  <c r="Y9" i="22"/>
  <c r="X9" i="22"/>
  <c r="Z9" i="22" s="1"/>
  <c r="AH8" i="44"/>
  <c r="AQ8" i="44" s="1"/>
  <c r="AI8" i="73"/>
  <c r="AN8" i="73"/>
  <c r="AR7" i="77"/>
  <c r="AH8" i="28"/>
  <c r="AQ8" i="28" s="1"/>
  <c r="AH8" i="83"/>
  <c r="AQ8" i="83" s="1"/>
  <c r="AI7" i="65"/>
  <c r="AN7" i="65"/>
  <c r="Y8" i="8"/>
  <c r="X8" i="8"/>
  <c r="Z8" i="8" s="1"/>
  <c r="Y9" i="51"/>
  <c r="X9" i="51"/>
  <c r="AR7" i="63"/>
  <c r="AR8" i="88"/>
  <c r="AR8" i="38"/>
  <c r="K14" i="56"/>
  <c r="AG8" i="95"/>
  <c r="AP8" i="95" s="1"/>
  <c r="AF8" i="95"/>
  <c r="AO8" i="95" s="1"/>
  <c r="AE8" i="95"/>
  <c r="W9" i="95"/>
  <c r="AI7" i="36"/>
  <c r="AN7" i="36"/>
  <c r="K13" i="23"/>
  <c r="AH8" i="41"/>
  <c r="AQ8" i="41" s="1"/>
  <c r="AH8" i="10"/>
  <c r="AQ8" i="10" s="1"/>
  <c r="AI8" i="76"/>
  <c r="AN8" i="76"/>
  <c r="AR7" i="41"/>
  <c r="AI8" i="7"/>
  <c r="AN8" i="7"/>
  <c r="Y9" i="85"/>
  <c r="X9" i="85"/>
  <c r="Z9" i="85" s="1"/>
  <c r="AN8" i="58"/>
  <c r="AI8" i="58"/>
  <c r="AR7" i="44"/>
  <c r="AR8" i="67"/>
  <c r="AR7" i="83"/>
  <c r="AH8" i="71"/>
  <c r="AQ8" i="71" s="1"/>
  <c r="AN8" i="23"/>
  <c r="AI8" i="23"/>
  <c r="AF7" i="39"/>
  <c r="AO7" i="39" s="1"/>
  <c r="W8" i="39"/>
  <c r="AE7" i="39"/>
  <c r="AG7" i="39"/>
  <c r="AP7" i="39" s="1"/>
  <c r="K15" i="54"/>
  <c r="K13" i="63"/>
  <c r="AI8" i="78"/>
  <c r="AN8" i="78"/>
  <c r="AR7" i="71"/>
  <c r="AH8" i="87"/>
  <c r="AQ8" i="87" s="1"/>
  <c r="AH8" i="80"/>
  <c r="AQ8" i="80" s="1"/>
  <c r="AN7" i="57"/>
  <c r="AI7" i="57"/>
  <c r="AH8" i="5"/>
  <c r="AQ8" i="5" s="1"/>
  <c r="Z8" i="28"/>
  <c r="K13" i="7"/>
  <c r="Z8" i="83"/>
  <c r="Z8" i="80"/>
  <c r="K16" i="9"/>
  <c r="K13" i="16"/>
  <c r="Y8" i="93"/>
  <c r="X8" i="93"/>
  <c r="Z8" i="82"/>
  <c r="AR7" i="12"/>
  <c r="K14" i="51"/>
  <c r="Y8" i="96"/>
  <c r="X8" i="96"/>
  <c r="Z8" i="71"/>
  <c r="K14" i="18"/>
  <c r="Z8" i="2"/>
  <c r="Z8" i="5"/>
  <c r="Z8" i="50"/>
  <c r="AR7" i="45"/>
  <c r="Y9" i="33"/>
  <c r="X9" i="33"/>
  <c r="AI7" i="60"/>
  <c r="AN7" i="60"/>
  <c r="AN8" i="43"/>
  <c r="AI8" i="43"/>
  <c r="Z9" i="14"/>
  <c r="AH9" i="91"/>
  <c r="AQ9" i="91" s="1"/>
  <c r="K23" i="49"/>
  <c r="Y9" i="23"/>
  <c r="X9" i="23"/>
  <c r="K14" i="5"/>
  <c r="AR7" i="74"/>
  <c r="AF7" i="52"/>
  <c r="AO7" i="52" s="1"/>
  <c r="W8" i="52"/>
  <c r="AG7" i="52"/>
  <c r="AP7" i="52" s="1"/>
  <c r="AE7" i="52"/>
  <c r="AH8" i="45"/>
  <c r="AQ8" i="45" s="1"/>
  <c r="AG8" i="25"/>
  <c r="AP8" i="25" s="1"/>
  <c r="AF8" i="25"/>
  <c r="AO8" i="25" s="1"/>
  <c r="AE8" i="25"/>
  <c r="W9" i="25"/>
  <c r="Y8" i="36"/>
  <c r="X8" i="36"/>
  <c r="K13" i="11"/>
  <c r="AR7" i="10"/>
  <c r="AR7" i="32"/>
  <c r="AN8" i="59"/>
  <c r="AI8" i="59"/>
  <c r="AH8" i="18"/>
  <c r="AQ8" i="18" s="1"/>
  <c r="AH8" i="3"/>
  <c r="AQ8" i="3" s="1"/>
  <c r="Z8" i="44"/>
  <c r="Y9" i="29"/>
  <c r="X9" i="29"/>
  <c r="AR7" i="35"/>
  <c r="K14" i="14"/>
  <c r="AR7" i="80"/>
  <c r="AH8" i="13"/>
  <c r="AQ8" i="13" s="1"/>
  <c r="X9" i="78"/>
  <c r="Z9" i="78" s="1"/>
  <c r="Y9" i="78"/>
  <c r="AN8" i="85"/>
  <c r="AI8" i="85"/>
  <c r="AH8" i="63"/>
  <c r="AQ8" i="63" s="1"/>
  <c r="AR7" i="34"/>
  <c r="AG8" i="54"/>
  <c r="AP8" i="54" s="1"/>
  <c r="AF8" i="54"/>
  <c r="AO8" i="54" s="1"/>
  <c r="W9" i="54"/>
  <c r="AE8" i="54"/>
  <c r="K15" i="69"/>
  <c r="K13" i="3"/>
  <c r="Z8" i="87"/>
  <c r="W9" i="53"/>
  <c r="AF8" i="53"/>
  <c r="AO8" i="53" s="1"/>
  <c r="AG8" i="53"/>
  <c r="AP8" i="53" s="1"/>
  <c r="AE8" i="53"/>
  <c r="AH8" i="19"/>
  <c r="AQ8" i="19" s="1"/>
  <c r="Y8" i="57"/>
  <c r="X8" i="57"/>
  <c r="Z8" i="57" s="1"/>
  <c r="AH8" i="66"/>
  <c r="AQ8" i="66" s="1"/>
  <c r="K14" i="10"/>
  <c r="AR7" i="13"/>
  <c r="Y8" i="6"/>
  <c r="X8" i="6"/>
  <c r="AR7" i="94"/>
  <c r="K16" i="1"/>
  <c r="AR7" i="5"/>
  <c r="AI7" i="96"/>
  <c r="AN7" i="96"/>
  <c r="AF7" i="1"/>
  <c r="AO7" i="1" s="1"/>
  <c r="W8" i="1"/>
  <c r="AE7" i="1"/>
  <c r="AG7" i="1"/>
  <c r="AP7" i="1" s="1"/>
  <c r="K15" i="22"/>
  <c r="AR7" i="49"/>
  <c r="K14" i="70"/>
  <c r="AH8" i="49"/>
  <c r="AQ8" i="49" s="1"/>
  <c r="Y8" i="21"/>
  <c r="X8" i="21"/>
  <c r="Z8" i="21" s="1"/>
  <c r="AH8" i="12"/>
  <c r="AQ8" i="12" s="1"/>
  <c r="AH8" i="69"/>
  <c r="AQ8" i="69" s="1"/>
  <c r="Y9" i="26"/>
  <c r="X9" i="26"/>
  <c r="AN8" i="33"/>
  <c r="AI8" i="33"/>
  <c r="X8" i="60"/>
  <c r="Z8" i="60" s="1"/>
  <c r="Y8" i="60"/>
  <c r="AN8" i="70"/>
  <c r="AI8" i="70"/>
  <c r="AR7" i="64"/>
  <c r="AR7" i="28"/>
  <c r="AH8" i="32"/>
  <c r="AQ8" i="32" s="1"/>
  <c r="AH9" i="56"/>
  <c r="AQ9" i="56" s="1"/>
  <c r="K14" i="67"/>
  <c r="AI7" i="9"/>
  <c r="AN7" i="9"/>
  <c r="Z8" i="45"/>
  <c r="AG8" i="24"/>
  <c r="AP8" i="24" s="1"/>
  <c r="W9" i="24"/>
  <c r="AF8" i="24"/>
  <c r="AO8" i="24" s="1"/>
  <c r="AE8" i="24"/>
  <c r="AR7" i="87"/>
  <c r="AG8" i="4"/>
  <c r="AP8" i="4" s="1"/>
  <c r="W9" i="4"/>
  <c r="AF8" i="4"/>
  <c r="AO8" i="4" s="1"/>
  <c r="AE8" i="4"/>
  <c r="AH8" i="46"/>
  <c r="AQ8" i="46" s="1"/>
  <c r="AR7" i="81"/>
  <c r="Z8" i="41"/>
  <c r="K14" i="59"/>
  <c r="Z8" i="10"/>
  <c r="Z8" i="18"/>
  <c r="K16" i="6"/>
  <c r="X8" i="84"/>
  <c r="Y8" i="84"/>
  <c r="AN8" i="55"/>
  <c r="AI8" i="55"/>
  <c r="K15" i="65"/>
  <c r="AH8" i="77"/>
  <c r="AQ8" i="77" s="1"/>
  <c r="Y9" i="7"/>
  <c r="X9" i="7"/>
  <c r="AN7" i="11"/>
  <c r="AI7" i="11"/>
  <c r="K14" i="66"/>
  <c r="W10" i="67"/>
  <c r="AF9" i="67"/>
  <c r="AO9" i="67" s="1"/>
  <c r="AG9" i="67"/>
  <c r="AP9" i="67" s="1"/>
  <c r="AE9" i="67"/>
  <c r="Y8" i="65"/>
  <c r="X8" i="65"/>
  <c r="X9" i="61"/>
  <c r="Z9" i="61" s="1"/>
  <c r="Y9" i="61"/>
  <c r="X8" i="11"/>
  <c r="Y8" i="11"/>
  <c r="Z8" i="11" s="1"/>
  <c r="AI7" i="93"/>
  <c r="AN7" i="93"/>
  <c r="Z9" i="43"/>
  <c r="Y9" i="43"/>
  <c r="X9" i="43"/>
  <c r="AH8" i="74"/>
  <c r="AQ8" i="74" s="1"/>
  <c r="AH8" i="81"/>
  <c r="AQ8" i="81" s="1"/>
  <c r="AH8" i="94"/>
  <c r="AQ8" i="94" s="1"/>
  <c r="K14" i="60"/>
  <c r="AG8" i="40"/>
  <c r="AP8" i="40" s="1"/>
  <c r="AF8" i="40"/>
  <c r="AO8" i="40" s="1"/>
  <c r="AE8" i="40"/>
  <c r="W9" i="40"/>
  <c r="K13" i="12"/>
  <c r="AH9" i="67"/>
  <c r="AQ9" i="67" s="1"/>
  <c r="AG8" i="31"/>
  <c r="AP8" i="31" s="1"/>
  <c r="AF8" i="31"/>
  <c r="AO8" i="31" s="1"/>
  <c r="W9" i="31"/>
  <c r="AE8" i="31"/>
  <c r="K14" i="72"/>
  <c r="AG7" i="47"/>
  <c r="AP7" i="47" s="1"/>
  <c r="AF7" i="47"/>
  <c r="AO7" i="47" s="1"/>
  <c r="W8" i="47"/>
  <c r="AE7" i="47"/>
  <c r="K14" i="21"/>
  <c r="AR7" i="46"/>
  <c r="AH8" i="89"/>
  <c r="AQ8" i="89" s="1"/>
  <c r="K14" i="68"/>
  <c r="AN7" i="8"/>
  <c r="AI7" i="8"/>
  <c r="AH8" i="90"/>
  <c r="AQ8" i="90" s="1"/>
  <c r="AI7" i="21"/>
  <c r="AN7" i="21"/>
  <c r="AI8" i="26"/>
  <c r="AN8" i="26"/>
  <c r="AH8" i="35"/>
  <c r="AQ8" i="35" s="1"/>
  <c r="AR7" i="17"/>
  <c r="AR8" i="30"/>
  <c r="AR7" i="3"/>
  <c r="Z9" i="91"/>
  <c r="AR7" i="89"/>
  <c r="AG8" i="92"/>
  <c r="AP8" i="92" s="1"/>
  <c r="W9" i="92"/>
  <c r="AF8" i="92"/>
  <c r="AO8" i="92" s="1"/>
  <c r="AE8" i="92"/>
  <c r="K14" i="64"/>
  <c r="K14" i="52"/>
  <c r="AR7" i="18"/>
  <c r="AH8" i="79"/>
  <c r="AQ8" i="79" s="1"/>
  <c r="Z8" i="32"/>
  <c r="AH8" i="72"/>
  <c r="AQ8" i="72" s="1"/>
  <c r="AR7" i="69"/>
  <c r="AH8" i="62"/>
  <c r="AQ8" i="62" s="1"/>
  <c r="AE8" i="75"/>
  <c r="W9" i="75"/>
  <c r="AF8" i="75"/>
  <c r="AO8" i="75" s="1"/>
  <c r="AG8" i="75"/>
  <c r="AP8" i="75" s="1"/>
  <c r="AF8" i="68"/>
  <c r="AO8" i="68" s="1"/>
  <c r="AE8" i="68"/>
  <c r="W9" i="68"/>
  <c r="AG8" i="68"/>
  <c r="AP8" i="68" s="1"/>
  <c r="AR7" i="19"/>
  <c r="Z8" i="46"/>
  <c r="AR8" i="56"/>
  <c r="AH9" i="38"/>
  <c r="AQ9" i="38" s="1"/>
  <c r="Y9" i="59"/>
  <c r="X9" i="59"/>
  <c r="Z9" i="59" s="1"/>
  <c r="AI8" i="61"/>
  <c r="AN8" i="61"/>
  <c r="AH9" i="30"/>
  <c r="AQ9" i="30" s="1"/>
  <c r="Y9" i="76"/>
  <c r="X9" i="76"/>
  <c r="AI8" i="22"/>
  <c r="AN8" i="22"/>
  <c r="AH8" i="34"/>
  <c r="AQ8" i="34" s="1"/>
  <c r="AN8" i="29"/>
  <c r="AI8" i="29"/>
  <c r="K14" i="13"/>
  <c r="AI7" i="27"/>
  <c r="AN7" i="27"/>
  <c r="AN7" i="84"/>
  <c r="AI7" i="84"/>
  <c r="X9" i="73"/>
  <c r="Y9" i="73"/>
  <c r="K13" i="19"/>
  <c r="X9" i="86"/>
  <c r="Y9" i="86"/>
  <c r="Z8" i="13"/>
  <c r="Z8" i="77"/>
  <c r="Y9" i="58"/>
  <c r="X9" i="58"/>
  <c r="Z9" i="70" l="1"/>
  <c r="W9" i="17"/>
  <c r="AE8" i="64"/>
  <c r="Z9" i="86"/>
  <c r="Z8" i="84"/>
  <c r="Z8" i="93"/>
  <c r="AG8" i="17"/>
  <c r="AP8" i="17" s="1"/>
  <c r="Z8" i="15"/>
  <c r="Z9" i="58"/>
  <c r="AF9" i="58" s="1"/>
  <c r="AO9" i="58" s="1"/>
  <c r="Z9" i="76"/>
  <c r="Z8" i="9"/>
  <c r="Z9" i="7"/>
  <c r="AG9" i="7" s="1"/>
  <c r="AP9" i="7" s="1"/>
  <c r="Z9" i="23"/>
  <c r="W10" i="23" s="1"/>
  <c r="Z9" i="55"/>
  <c r="AG9" i="23"/>
  <c r="AP9" i="23" s="1"/>
  <c r="AE9" i="55"/>
  <c r="W10" i="55"/>
  <c r="AG9" i="55"/>
  <c r="AP9" i="55" s="1"/>
  <c r="AF9" i="55"/>
  <c r="AO9" i="55" s="1"/>
  <c r="AE8" i="8"/>
  <c r="AG8" i="8"/>
  <c r="AP8" i="8" s="1"/>
  <c r="W9" i="8"/>
  <c r="AF8" i="8"/>
  <c r="AO8" i="8" s="1"/>
  <c r="AE9" i="58"/>
  <c r="W10" i="58"/>
  <c r="AG9" i="58"/>
  <c r="AP9" i="58" s="1"/>
  <c r="W10" i="59"/>
  <c r="AF9" i="59"/>
  <c r="AO9" i="59" s="1"/>
  <c r="AE9" i="59"/>
  <c r="AG9" i="59"/>
  <c r="AP9" i="59" s="1"/>
  <c r="AG9" i="85"/>
  <c r="AP9" i="85" s="1"/>
  <c r="AF9" i="85"/>
  <c r="AO9" i="85" s="1"/>
  <c r="AE9" i="85"/>
  <c r="W10" i="85"/>
  <c r="AG8" i="15"/>
  <c r="AP8" i="15" s="1"/>
  <c r="W9" i="15"/>
  <c r="AF8" i="15"/>
  <c r="AO8" i="15" s="1"/>
  <c r="AE8" i="15"/>
  <c r="W9" i="11"/>
  <c r="AF8" i="11"/>
  <c r="AO8" i="11" s="1"/>
  <c r="AE8" i="11"/>
  <c r="AG8" i="11"/>
  <c r="AP8" i="11" s="1"/>
  <c r="W9" i="93"/>
  <c r="AE8" i="93"/>
  <c r="AG8" i="93"/>
  <c r="AP8" i="93" s="1"/>
  <c r="AF8" i="93"/>
  <c r="AO8" i="93" s="1"/>
  <c r="W9" i="27"/>
  <c r="AG8" i="27"/>
  <c r="AP8" i="27" s="1"/>
  <c r="AF8" i="27"/>
  <c r="AO8" i="27" s="1"/>
  <c r="AE8" i="27"/>
  <c r="AG8" i="84"/>
  <c r="AP8" i="84" s="1"/>
  <c r="W9" i="84"/>
  <c r="AF8" i="84"/>
  <c r="AO8" i="84" s="1"/>
  <c r="AE8" i="84"/>
  <c r="AE9" i="76"/>
  <c r="W10" i="76"/>
  <c r="AG9" i="76"/>
  <c r="AP9" i="76" s="1"/>
  <c r="AF9" i="76"/>
  <c r="AO9" i="76" s="1"/>
  <c r="AE9" i="22"/>
  <c r="AG9" i="22"/>
  <c r="AP9" i="22" s="1"/>
  <c r="W10" i="22"/>
  <c r="AF9" i="22"/>
  <c r="AO9" i="22" s="1"/>
  <c r="AG8" i="9"/>
  <c r="AP8" i="9" s="1"/>
  <c r="W9" i="9"/>
  <c r="AF8" i="9"/>
  <c r="AO8" i="9" s="1"/>
  <c r="AE8" i="9"/>
  <c r="AE8" i="13"/>
  <c r="AG8" i="13"/>
  <c r="AP8" i="13" s="1"/>
  <c r="W9" i="13"/>
  <c r="AF8" i="13"/>
  <c r="AO8" i="13" s="1"/>
  <c r="AR7" i="27"/>
  <c r="Y9" i="31"/>
  <c r="X9" i="31"/>
  <c r="Z9" i="31" s="1"/>
  <c r="AR8" i="22"/>
  <c r="K14" i="12"/>
  <c r="AH8" i="65"/>
  <c r="AQ8" i="65" s="1"/>
  <c r="X10" i="67"/>
  <c r="Y10" i="67"/>
  <c r="Z10" i="67" s="1"/>
  <c r="K15" i="59"/>
  <c r="AH9" i="26"/>
  <c r="AQ9" i="26" s="1"/>
  <c r="AH8" i="6"/>
  <c r="AQ8" i="6" s="1"/>
  <c r="K15" i="10"/>
  <c r="W9" i="87"/>
  <c r="AG8" i="87"/>
  <c r="AP8" i="87" s="1"/>
  <c r="AF8" i="87"/>
  <c r="AO8" i="87" s="1"/>
  <c r="AE8" i="87"/>
  <c r="Y9" i="54"/>
  <c r="X9" i="54"/>
  <c r="AH8" i="36"/>
  <c r="AQ8" i="36" s="1"/>
  <c r="AF8" i="83"/>
  <c r="AO8" i="83" s="1"/>
  <c r="AE8" i="83"/>
  <c r="W9" i="83"/>
  <c r="AG8" i="83"/>
  <c r="AP8" i="83" s="1"/>
  <c r="AR7" i="57"/>
  <c r="AR8" i="78"/>
  <c r="AR8" i="76"/>
  <c r="AR7" i="36"/>
  <c r="AH8" i="20"/>
  <c r="AQ8" i="20" s="1"/>
  <c r="Y9" i="35"/>
  <c r="X9" i="35"/>
  <c r="K16" i="61"/>
  <c r="AI8" i="79"/>
  <c r="AN8" i="79"/>
  <c r="AI8" i="69"/>
  <c r="AN8" i="69"/>
  <c r="Y9" i="12"/>
  <c r="X9" i="12"/>
  <c r="K16" i="4"/>
  <c r="K14" i="8"/>
  <c r="K16" i="57"/>
  <c r="AR7" i="15"/>
  <c r="AI9" i="38"/>
  <c r="AN9" i="38"/>
  <c r="AF8" i="42"/>
  <c r="AO8" i="42" s="1"/>
  <c r="AE8" i="42"/>
  <c r="W9" i="42"/>
  <c r="AG8" i="42"/>
  <c r="AP8" i="42" s="1"/>
  <c r="AR7" i="6"/>
  <c r="Y9" i="3"/>
  <c r="X9" i="3"/>
  <c r="Y9" i="94"/>
  <c r="X9" i="94"/>
  <c r="Z9" i="94" s="1"/>
  <c r="W10" i="91"/>
  <c r="AG9" i="91"/>
  <c r="AP9" i="91" s="1"/>
  <c r="AE9" i="91"/>
  <c r="AF9" i="91"/>
  <c r="AO9" i="91" s="1"/>
  <c r="AR8" i="26"/>
  <c r="AH9" i="73"/>
  <c r="AQ9" i="73" s="1"/>
  <c r="AH9" i="58"/>
  <c r="AQ9" i="58" s="1"/>
  <c r="AH9" i="86"/>
  <c r="AQ9" i="86" s="1"/>
  <c r="Z9" i="73"/>
  <c r="K15" i="13"/>
  <c r="AH9" i="76"/>
  <c r="AQ9" i="76" s="1"/>
  <c r="X9" i="68"/>
  <c r="Y9" i="68"/>
  <c r="Z9" i="68" s="1"/>
  <c r="Y9" i="75"/>
  <c r="X9" i="75"/>
  <c r="K15" i="52"/>
  <c r="Y9" i="92"/>
  <c r="X9" i="92"/>
  <c r="Z9" i="92" s="1"/>
  <c r="AR7" i="21"/>
  <c r="AR7" i="8"/>
  <c r="K15" i="21"/>
  <c r="Y9" i="40"/>
  <c r="X9" i="40"/>
  <c r="K15" i="60"/>
  <c r="AH9" i="43"/>
  <c r="AQ9" i="43" s="1"/>
  <c r="AH8" i="11"/>
  <c r="AQ8" i="11" s="1"/>
  <c r="K16" i="65"/>
  <c r="AF8" i="41"/>
  <c r="AO8" i="41" s="1"/>
  <c r="AE8" i="41"/>
  <c r="W9" i="41"/>
  <c r="AG8" i="41"/>
  <c r="AP8" i="41" s="1"/>
  <c r="AG8" i="45"/>
  <c r="AP8" i="45" s="1"/>
  <c r="AF8" i="45"/>
  <c r="AO8" i="45" s="1"/>
  <c r="W9" i="45"/>
  <c r="AE8" i="45"/>
  <c r="AH8" i="21"/>
  <c r="AQ8" i="21" s="1"/>
  <c r="K15" i="70"/>
  <c r="AI7" i="1"/>
  <c r="AN7" i="1"/>
  <c r="AR8" i="85"/>
  <c r="AR7" i="60"/>
  <c r="W9" i="50"/>
  <c r="AF8" i="50"/>
  <c r="AO8" i="50" s="1"/>
  <c r="AE8" i="50"/>
  <c r="AG8" i="50"/>
  <c r="AP8" i="50" s="1"/>
  <c r="W9" i="71"/>
  <c r="AF8" i="71"/>
  <c r="AO8" i="71" s="1"/>
  <c r="AE8" i="71"/>
  <c r="AG8" i="71"/>
  <c r="AP8" i="71" s="1"/>
  <c r="AI7" i="39"/>
  <c r="AN7" i="39"/>
  <c r="Y9" i="95"/>
  <c r="X9" i="95"/>
  <c r="K15" i="56"/>
  <c r="AI8" i="35"/>
  <c r="AN8" i="35"/>
  <c r="K14" i="2"/>
  <c r="AH8" i="15"/>
  <c r="AQ8" i="15" s="1"/>
  <c r="K15" i="62"/>
  <c r="AI9" i="56"/>
  <c r="AN9" i="56"/>
  <c r="Y9" i="72"/>
  <c r="X9" i="72"/>
  <c r="K15" i="71"/>
  <c r="AI8" i="89"/>
  <c r="AN8" i="89"/>
  <c r="AI8" i="66"/>
  <c r="AN8" i="66"/>
  <c r="Y9" i="16"/>
  <c r="X9" i="16"/>
  <c r="AH8" i="9"/>
  <c r="AQ8" i="9" s="1"/>
  <c r="K16" i="17"/>
  <c r="AN8" i="63"/>
  <c r="AI8" i="63"/>
  <c r="Y9" i="62"/>
  <c r="X9" i="62"/>
  <c r="Z9" i="62" s="1"/>
  <c r="X10" i="88"/>
  <c r="Z10" i="88" s="1"/>
  <c r="Y10" i="88"/>
  <c r="AN8" i="94"/>
  <c r="AI8" i="94"/>
  <c r="AF9" i="86"/>
  <c r="AO9" i="86" s="1"/>
  <c r="AE9" i="86"/>
  <c r="W10" i="86"/>
  <c r="AG9" i="86"/>
  <c r="AP9" i="86" s="1"/>
  <c r="AR7" i="84"/>
  <c r="AR8" i="29"/>
  <c r="AN8" i="68"/>
  <c r="AI8" i="68"/>
  <c r="AI8" i="75"/>
  <c r="AN8" i="75"/>
  <c r="K15" i="72"/>
  <c r="AI8" i="40"/>
  <c r="AN8" i="40"/>
  <c r="Z8" i="65"/>
  <c r="K15" i="66"/>
  <c r="AR8" i="55"/>
  <c r="K17" i="6"/>
  <c r="AH8" i="60"/>
  <c r="AQ8" i="60" s="1"/>
  <c r="Z9" i="26"/>
  <c r="Y8" i="1"/>
  <c r="Z8" i="1" s="1"/>
  <c r="X8" i="1"/>
  <c r="Z8" i="6"/>
  <c r="AN8" i="53"/>
  <c r="AI8" i="53"/>
  <c r="K14" i="3"/>
  <c r="AH9" i="29"/>
  <c r="AQ9" i="29" s="1"/>
  <c r="Z8" i="36"/>
  <c r="AI7" i="52"/>
  <c r="AN7" i="52"/>
  <c r="AH9" i="33"/>
  <c r="AQ9" i="33" s="1"/>
  <c r="AE8" i="5"/>
  <c r="AG8" i="5"/>
  <c r="AP8" i="5" s="1"/>
  <c r="W9" i="5"/>
  <c r="AF8" i="5"/>
  <c r="AO8" i="5" s="1"/>
  <c r="AH8" i="96"/>
  <c r="AQ8" i="96" s="1"/>
  <c r="K14" i="16"/>
  <c r="K14" i="7"/>
  <c r="K14" i="63"/>
  <c r="X8" i="39"/>
  <c r="Y8" i="39"/>
  <c r="AR8" i="58"/>
  <c r="AR8" i="7"/>
  <c r="AH9" i="51"/>
  <c r="AQ9" i="51" s="1"/>
  <c r="AG8" i="20"/>
  <c r="AP8" i="20" s="1"/>
  <c r="W9" i="20"/>
  <c r="AF8" i="20"/>
  <c r="AO8" i="20" s="1"/>
  <c r="AE8" i="20"/>
  <c r="AR8" i="86"/>
  <c r="K15" i="50"/>
  <c r="AR8" i="51"/>
  <c r="AI8" i="49"/>
  <c r="AN8" i="49"/>
  <c r="Z9" i="89"/>
  <c r="X9" i="89"/>
  <c r="Y9" i="89"/>
  <c r="Y9" i="19"/>
  <c r="X9" i="19"/>
  <c r="K15" i="15"/>
  <c r="AI8" i="16"/>
  <c r="AN8" i="16"/>
  <c r="AN9" i="30"/>
  <c r="AI9" i="30"/>
  <c r="K16" i="58"/>
  <c r="AI8" i="62"/>
  <c r="AN8" i="62"/>
  <c r="AN8" i="17"/>
  <c r="AI8" i="17"/>
  <c r="AN9" i="88"/>
  <c r="AI9" i="88"/>
  <c r="AN8" i="64"/>
  <c r="AI8" i="64"/>
  <c r="AG8" i="46"/>
  <c r="AP8" i="46" s="1"/>
  <c r="AF8" i="46"/>
  <c r="AO8" i="46" s="1"/>
  <c r="AE8" i="46"/>
  <c r="W9" i="46"/>
  <c r="W9" i="32"/>
  <c r="AG8" i="32"/>
  <c r="AP8" i="32" s="1"/>
  <c r="AE8" i="32"/>
  <c r="AF8" i="32"/>
  <c r="AO8" i="32" s="1"/>
  <c r="K15" i="64"/>
  <c r="AN7" i="47"/>
  <c r="AI7" i="47"/>
  <c r="AG9" i="43"/>
  <c r="AP9" i="43" s="1"/>
  <c r="AF9" i="43"/>
  <c r="AO9" i="43" s="1"/>
  <c r="AE9" i="43"/>
  <c r="W10" i="43"/>
  <c r="AI9" i="67"/>
  <c r="AN9" i="67"/>
  <c r="AR7" i="11"/>
  <c r="W9" i="18"/>
  <c r="AG8" i="18"/>
  <c r="AP8" i="18" s="1"/>
  <c r="AF8" i="18"/>
  <c r="AO8" i="18" s="1"/>
  <c r="AE8" i="18"/>
  <c r="AN8" i="4"/>
  <c r="AI8" i="4"/>
  <c r="AI8" i="24"/>
  <c r="AN8" i="24"/>
  <c r="AR7" i="9"/>
  <c r="AG8" i="60"/>
  <c r="AP8" i="60" s="1"/>
  <c r="W9" i="60"/>
  <c r="AF8" i="60"/>
  <c r="AO8" i="60" s="1"/>
  <c r="AE8" i="60"/>
  <c r="AG8" i="21"/>
  <c r="AP8" i="21" s="1"/>
  <c r="W9" i="21"/>
  <c r="AF8" i="21"/>
  <c r="AO8" i="21" s="1"/>
  <c r="AE8" i="21"/>
  <c r="K17" i="1"/>
  <c r="AH8" i="57"/>
  <c r="AQ8" i="57" s="1"/>
  <c r="K15" i="5"/>
  <c r="W10" i="14"/>
  <c r="AF9" i="14"/>
  <c r="AO9" i="14" s="1"/>
  <c r="AG9" i="14"/>
  <c r="AP9" i="14" s="1"/>
  <c r="AE9" i="14"/>
  <c r="AG8" i="2"/>
  <c r="AP8" i="2" s="1"/>
  <c r="W9" i="2"/>
  <c r="AF8" i="2"/>
  <c r="AO8" i="2" s="1"/>
  <c r="AE8" i="2"/>
  <c r="AF8" i="82"/>
  <c r="AO8" i="82" s="1"/>
  <c r="W9" i="82"/>
  <c r="AG8" i="82"/>
  <c r="AP8" i="82" s="1"/>
  <c r="AE8" i="82"/>
  <c r="W9" i="28"/>
  <c r="AG8" i="28"/>
  <c r="AP8" i="28" s="1"/>
  <c r="AF8" i="28"/>
  <c r="AO8" i="28" s="1"/>
  <c r="AE8" i="28"/>
  <c r="AN8" i="95"/>
  <c r="AI8" i="95"/>
  <c r="AR7" i="65"/>
  <c r="AH9" i="70"/>
  <c r="AQ9" i="70" s="1"/>
  <c r="AN8" i="90"/>
  <c r="AI8" i="90"/>
  <c r="X9" i="34"/>
  <c r="Z9" i="34" s="1"/>
  <c r="Y9" i="34"/>
  <c r="Y9" i="69"/>
  <c r="X9" i="69"/>
  <c r="K15" i="55"/>
  <c r="Y10" i="30"/>
  <c r="Z10" i="30" s="1"/>
  <c r="X10" i="30"/>
  <c r="AI8" i="48"/>
  <c r="AN8" i="48"/>
  <c r="Y9" i="63"/>
  <c r="X9" i="63"/>
  <c r="X9" i="74"/>
  <c r="Y9" i="74"/>
  <c r="AF8" i="77"/>
  <c r="AO8" i="77" s="1"/>
  <c r="W9" i="77"/>
  <c r="AG8" i="77"/>
  <c r="AP8" i="77" s="1"/>
  <c r="AE8" i="77"/>
  <c r="K14" i="19"/>
  <c r="AR8" i="61"/>
  <c r="K15" i="68"/>
  <c r="Y8" i="47"/>
  <c r="X8" i="47"/>
  <c r="AN8" i="31"/>
  <c r="AI8" i="31"/>
  <c r="AH9" i="61"/>
  <c r="AQ9" i="61" s="1"/>
  <c r="AG8" i="10"/>
  <c r="AP8" i="10" s="1"/>
  <c r="W9" i="10"/>
  <c r="AF8" i="10"/>
  <c r="AO8" i="10" s="1"/>
  <c r="AE8" i="10"/>
  <c r="AR8" i="33"/>
  <c r="K16" i="69"/>
  <c r="AH9" i="78"/>
  <c r="AQ9" i="78" s="1"/>
  <c r="Z9" i="29"/>
  <c r="AR8" i="59"/>
  <c r="Y9" i="25"/>
  <c r="X9" i="25"/>
  <c r="Z9" i="25" s="1"/>
  <c r="X8" i="52"/>
  <c r="Y8" i="52"/>
  <c r="AH9" i="23"/>
  <c r="AQ9" i="23" s="1"/>
  <c r="AR8" i="43"/>
  <c r="Z9" i="33"/>
  <c r="Z8" i="96"/>
  <c r="AH8" i="93"/>
  <c r="AQ8" i="93" s="1"/>
  <c r="K17" i="9"/>
  <c r="K16" i="54"/>
  <c r="AR8" i="23"/>
  <c r="AH9" i="85"/>
  <c r="AQ9" i="85" s="1"/>
  <c r="K14" i="23"/>
  <c r="Z9" i="51"/>
  <c r="AR8" i="73"/>
  <c r="Y9" i="90"/>
  <c r="X9" i="90"/>
  <c r="Z9" i="90" s="1"/>
  <c r="AH9" i="55"/>
  <c r="AQ9" i="55" s="1"/>
  <c r="AH8" i="27"/>
  <c r="AQ8" i="27" s="1"/>
  <c r="AN8" i="34"/>
  <c r="AI8" i="34"/>
  <c r="K16" i="53"/>
  <c r="AR7" i="42"/>
  <c r="Y10" i="56"/>
  <c r="X10" i="56"/>
  <c r="AN8" i="12"/>
  <c r="AI8" i="12"/>
  <c r="Y9" i="49"/>
  <c r="X9" i="49"/>
  <c r="Y9" i="66"/>
  <c r="X9" i="66"/>
  <c r="AN8" i="19"/>
  <c r="AI8" i="19"/>
  <c r="AR7" i="20"/>
  <c r="K14" i="24"/>
  <c r="X10" i="38"/>
  <c r="Y10" i="38"/>
  <c r="AH8" i="42"/>
  <c r="AQ8" i="42" s="1"/>
  <c r="AI8" i="3"/>
  <c r="AN8" i="3"/>
  <c r="Y9" i="81"/>
  <c r="X9" i="81"/>
  <c r="Y9" i="17"/>
  <c r="X9" i="17"/>
  <c r="AI8" i="74"/>
  <c r="AN8" i="74"/>
  <c r="Y9" i="37"/>
  <c r="X9" i="37"/>
  <c r="Y9" i="64"/>
  <c r="X9" i="64"/>
  <c r="AH9" i="59"/>
  <c r="AQ9" i="59" s="1"/>
  <c r="AN8" i="92"/>
  <c r="AI8" i="92"/>
  <c r="AR7" i="93"/>
  <c r="AG9" i="61"/>
  <c r="AP9" i="61" s="1"/>
  <c r="AF9" i="61"/>
  <c r="AO9" i="61" s="1"/>
  <c r="AE9" i="61"/>
  <c r="W10" i="61"/>
  <c r="AH9" i="7"/>
  <c r="AQ9" i="7" s="1"/>
  <c r="AH8" i="84"/>
  <c r="AQ8" i="84" s="1"/>
  <c r="Y9" i="4"/>
  <c r="X9" i="4"/>
  <c r="Y9" i="24"/>
  <c r="X9" i="24"/>
  <c r="K15" i="67"/>
  <c r="AR8" i="70"/>
  <c r="K16" i="22"/>
  <c r="AR7" i="96"/>
  <c r="AE8" i="57"/>
  <c r="AG8" i="57"/>
  <c r="AP8" i="57" s="1"/>
  <c r="AF8" i="57"/>
  <c r="AO8" i="57" s="1"/>
  <c r="W9" i="57"/>
  <c r="Y9" i="53"/>
  <c r="X9" i="53"/>
  <c r="AI8" i="54"/>
  <c r="AN8" i="54"/>
  <c r="AG9" i="78"/>
  <c r="AP9" i="78" s="1"/>
  <c r="AE9" i="78"/>
  <c r="AF9" i="78"/>
  <c r="AO9" i="78" s="1"/>
  <c r="W10" i="78"/>
  <c r="K15" i="14"/>
  <c r="AE8" i="44"/>
  <c r="W9" i="44"/>
  <c r="AG8" i="44"/>
  <c r="AP8" i="44" s="1"/>
  <c r="AF8" i="44"/>
  <c r="AO8" i="44" s="1"/>
  <c r="K14" i="11"/>
  <c r="AN8" i="25"/>
  <c r="AI8" i="25"/>
  <c r="K15" i="18"/>
  <c r="K15" i="51"/>
  <c r="W9" i="80"/>
  <c r="AG8" i="80"/>
  <c r="AP8" i="80" s="1"/>
  <c r="AE8" i="80"/>
  <c r="AF8" i="80"/>
  <c r="AO8" i="80" s="1"/>
  <c r="AH8" i="8"/>
  <c r="AQ8" i="8" s="1"/>
  <c r="AH9" i="22"/>
  <c r="AQ9" i="22" s="1"/>
  <c r="AE9" i="70"/>
  <c r="W10" i="70"/>
  <c r="AF9" i="70"/>
  <c r="AO9" i="70" s="1"/>
  <c r="AG9" i="70"/>
  <c r="AP9" i="70" s="1"/>
  <c r="AN8" i="72"/>
  <c r="AI8" i="72"/>
  <c r="Y9" i="79"/>
  <c r="X9" i="79"/>
  <c r="K15" i="20"/>
  <c r="Y9" i="48"/>
  <c r="X9" i="48"/>
  <c r="AN8" i="81"/>
  <c r="AI8" i="81"/>
  <c r="AI8" i="37"/>
  <c r="AN8" i="37"/>
  <c r="Z9" i="66" l="1"/>
  <c r="Z9" i="81"/>
  <c r="AE9" i="7"/>
  <c r="Z9" i="72"/>
  <c r="Z9" i="53"/>
  <c r="Z9" i="4"/>
  <c r="Z9" i="95"/>
  <c r="Z9" i="40"/>
  <c r="AF9" i="7"/>
  <c r="AO9" i="7" s="1"/>
  <c r="Z9" i="16"/>
  <c r="AE9" i="23"/>
  <c r="W10" i="7"/>
  <c r="Z9" i="64"/>
  <c r="AF9" i="23"/>
  <c r="AO9" i="23" s="1"/>
  <c r="Z9" i="37"/>
  <c r="W10" i="37" s="1"/>
  <c r="Z8" i="47"/>
  <c r="AE8" i="47" s="1"/>
  <c r="Z9" i="75"/>
  <c r="AF9" i="75" s="1"/>
  <c r="AO9" i="75" s="1"/>
  <c r="Z9" i="12"/>
  <c r="AG9" i="12" s="1"/>
  <c r="AP9" i="12" s="1"/>
  <c r="AF8" i="47"/>
  <c r="AO8" i="47" s="1"/>
  <c r="W10" i="75"/>
  <c r="AG9" i="75"/>
  <c r="AP9" i="75" s="1"/>
  <c r="AG10" i="30"/>
  <c r="AP10" i="30" s="1"/>
  <c r="AE10" i="30"/>
  <c r="AF10" i="30"/>
  <c r="AO10" i="30" s="1"/>
  <c r="W11" i="30"/>
  <c r="AG9" i="62"/>
  <c r="AP9" i="62" s="1"/>
  <c r="AF9" i="62"/>
  <c r="AO9" i="62" s="1"/>
  <c r="AE9" i="62"/>
  <c r="W10" i="62"/>
  <c r="AG9" i="95"/>
  <c r="AP9" i="95" s="1"/>
  <c r="AF9" i="95"/>
  <c r="AO9" i="95" s="1"/>
  <c r="W10" i="95"/>
  <c r="AE9" i="95"/>
  <c r="W10" i="40"/>
  <c r="AG9" i="40"/>
  <c r="AP9" i="40" s="1"/>
  <c r="AF9" i="40"/>
  <c r="AO9" i="40" s="1"/>
  <c r="AE9" i="40"/>
  <c r="AG9" i="16"/>
  <c r="AP9" i="16" s="1"/>
  <c r="AF9" i="16"/>
  <c r="AO9" i="16" s="1"/>
  <c r="AE9" i="16"/>
  <c r="W10" i="16"/>
  <c r="W10" i="72"/>
  <c r="AF9" i="72"/>
  <c r="AO9" i="72" s="1"/>
  <c r="AE9" i="72"/>
  <c r="AG9" i="72"/>
  <c r="AP9" i="72" s="1"/>
  <c r="AG9" i="68"/>
  <c r="AP9" i="68" s="1"/>
  <c r="AE9" i="68"/>
  <c r="AF9" i="68"/>
  <c r="AO9" i="68" s="1"/>
  <c r="W10" i="68"/>
  <c r="AG9" i="64"/>
  <c r="AP9" i="64" s="1"/>
  <c r="W10" i="64"/>
  <c r="AF9" i="64"/>
  <c r="AO9" i="64" s="1"/>
  <c r="AE9" i="64"/>
  <c r="AG9" i="31"/>
  <c r="AP9" i="31" s="1"/>
  <c r="AE9" i="31"/>
  <c r="AF9" i="31"/>
  <c r="AO9" i="31" s="1"/>
  <c r="W10" i="31"/>
  <c r="AR8" i="37"/>
  <c r="AR8" i="25"/>
  <c r="X10" i="78"/>
  <c r="Y10" i="78"/>
  <c r="Z10" i="78" s="1"/>
  <c r="AH9" i="53"/>
  <c r="AQ9" i="53" s="1"/>
  <c r="AI8" i="57"/>
  <c r="AN8" i="57"/>
  <c r="AH9" i="4"/>
  <c r="AQ9" i="4" s="1"/>
  <c r="AH9" i="81"/>
  <c r="AQ9" i="81" s="1"/>
  <c r="AH9" i="66"/>
  <c r="AQ9" i="66" s="1"/>
  <c r="AR8" i="12"/>
  <c r="K15" i="23"/>
  <c r="AG9" i="33"/>
  <c r="AP9" i="33" s="1"/>
  <c r="AF9" i="33"/>
  <c r="AO9" i="33" s="1"/>
  <c r="AE9" i="33"/>
  <c r="W10" i="33"/>
  <c r="AH8" i="52"/>
  <c r="AQ8" i="52" s="1"/>
  <c r="AH9" i="63"/>
  <c r="AQ9" i="63" s="1"/>
  <c r="AI8" i="28"/>
  <c r="AN8" i="28"/>
  <c r="Y9" i="2"/>
  <c r="X9" i="2"/>
  <c r="Z9" i="2" s="1"/>
  <c r="AI8" i="21"/>
  <c r="AN8" i="21"/>
  <c r="Y9" i="60"/>
  <c r="X9" i="60"/>
  <c r="Z9" i="60" s="1"/>
  <c r="AR8" i="4"/>
  <c r="AN9" i="43"/>
  <c r="AI9" i="43"/>
  <c r="K16" i="64"/>
  <c r="AR8" i="62"/>
  <c r="AR8" i="16"/>
  <c r="Y9" i="5"/>
  <c r="X9" i="5"/>
  <c r="Z9" i="5" s="1"/>
  <c r="AF8" i="36"/>
  <c r="AO8" i="36" s="1"/>
  <c r="AE8" i="36"/>
  <c r="W9" i="36"/>
  <c r="AG8" i="36"/>
  <c r="AP8" i="36" s="1"/>
  <c r="K18" i="6"/>
  <c r="AR8" i="68"/>
  <c r="K16" i="56"/>
  <c r="AN8" i="45"/>
  <c r="AI8" i="45"/>
  <c r="K16" i="52"/>
  <c r="K17" i="61"/>
  <c r="AH9" i="54"/>
  <c r="AQ9" i="54" s="1"/>
  <c r="Y9" i="87"/>
  <c r="X9" i="87"/>
  <c r="K16" i="59"/>
  <c r="AI8" i="13"/>
  <c r="AN8" i="13"/>
  <c r="Y10" i="22"/>
  <c r="X10" i="22"/>
  <c r="AI8" i="11"/>
  <c r="AN8" i="11"/>
  <c r="X10" i="23"/>
  <c r="Y10" i="23"/>
  <c r="AR8" i="81"/>
  <c r="K16" i="20"/>
  <c r="X9" i="80"/>
  <c r="Y9" i="80"/>
  <c r="Y9" i="44"/>
  <c r="X9" i="44"/>
  <c r="AH9" i="64"/>
  <c r="AQ9" i="64" s="1"/>
  <c r="K15" i="24"/>
  <c r="AG9" i="90"/>
  <c r="AP9" i="90" s="1"/>
  <c r="W10" i="90"/>
  <c r="AF9" i="90"/>
  <c r="AO9" i="90" s="1"/>
  <c r="AE9" i="90"/>
  <c r="Z8" i="52"/>
  <c r="AG9" i="29"/>
  <c r="AP9" i="29" s="1"/>
  <c r="W10" i="29"/>
  <c r="AF9" i="29"/>
  <c r="AO9" i="29" s="1"/>
  <c r="AE9" i="29"/>
  <c r="Y9" i="10"/>
  <c r="X9" i="10"/>
  <c r="AH8" i="47"/>
  <c r="AQ8" i="47" s="1"/>
  <c r="Y9" i="77"/>
  <c r="X9" i="77"/>
  <c r="Z9" i="63"/>
  <c r="K16" i="5"/>
  <c r="Y9" i="46"/>
  <c r="X9" i="46"/>
  <c r="AR9" i="88"/>
  <c r="AH9" i="89"/>
  <c r="AQ9" i="89" s="1"/>
  <c r="X9" i="20"/>
  <c r="Y9" i="20"/>
  <c r="K15" i="63"/>
  <c r="K15" i="3"/>
  <c r="W9" i="1"/>
  <c r="AF8" i="1"/>
  <c r="AO8" i="1" s="1"/>
  <c r="AE8" i="1"/>
  <c r="AG8" i="1"/>
  <c r="AP8" i="1" s="1"/>
  <c r="AR8" i="40"/>
  <c r="AR8" i="63"/>
  <c r="AH9" i="16"/>
  <c r="AQ9" i="16" s="1"/>
  <c r="AR8" i="89"/>
  <c r="AH9" i="95"/>
  <c r="AQ9" i="95" s="1"/>
  <c r="AN8" i="71"/>
  <c r="AI8" i="71"/>
  <c r="Y9" i="50"/>
  <c r="X9" i="50"/>
  <c r="Z9" i="50" s="1"/>
  <c r="AR7" i="1"/>
  <c r="Y9" i="41"/>
  <c r="X9" i="41"/>
  <c r="Z9" i="41" s="1"/>
  <c r="AH9" i="75"/>
  <c r="AQ9" i="75" s="1"/>
  <c r="K16" i="13"/>
  <c r="AI9" i="91"/>
  <c r="AN9" i="91"/>
  <c r="AF9" i="94"/>
  <c r="AO9" i="94" s="1"/>
  <c r="AE9" i="94"/>
  <c r="W10" i="94"/>
  <c r="AG9" i="94"/>
  <c r="AP9" i="94" s="1"/>
  <c r="AR9" i="38"/>
  <c r="K15" i="8"/>
  <c r="AH9" i="35"/>
  <c r="AQ9" i="35" s="1"/>
  <c r="K15" i="12"/>
  <c r="AN8" i="9"/>
  <c r="AI8" i="9"/>
  <c r="AI9" i="76"/>
  <c r="AN9" i="76"/>
  <c r="AI8" i="27"/>
  <c r="AN8" i="27"/>
  <c r="X10" i="85"/>
  <c r="Y10" i="85"/>
  <c r="AI9" i="59"/>
  <c r="AN9" i="59"/>
  <c r="AI9" i="58"/>
  <c r="AN9" i="58"/>
  <c r="AH9" i="79"/>
  <c r="AQ9" i="79" s="1"/>
  <c r="AI8" i="44"/>
  <c r="AN8" i="44"/>
  <c r="AN9" i="78"/>
  <c r="AI9" i="78"/>
  <c r="AG9" i="53"/>
  <c r="AP9" i="53" s="1"/>
  <c r="AE9" i="53"/>
  <c r="W10" i="53"/>
  <c r="AF9" i="53"/>
  <c r="AO9" i="53" s="1"/>
  <c r="K16" i="67"/>
  <c r="AG9" i="4"/>
  <c r="AP9" i="4" s="1"/>
  <c r="W10" i="4"/>
  <c r="AF9" i="4"/>
  <c r="AO9" i="4" s="1"/>
  <c r="AE9" i="4"/>
  <c r="AR8" i="74"/>
  <c r="AG9" i="81"/>
  <c r="AP9" i="81" s="1"/>
  <c r="AF9" i="81"/>
  <c r="AO9" i="81" s="1"/>
  <c r="AE9" i="81"/>
  <c r="W10" i="81"/>
  <c r="AE9" i="66"/>
  <c r="W10" i="66"/>
  <c r="AG9" i="66"/>
  <c r="AP9" i="66" s="1"/>
  <c r="AF9" i="66"/>
  <c r="AO9" i="66" s="1"/>
  <c r="AH10" i="56"/>
  <c r="AQ10" i="56" s="1"/>
  <c r="K17" i="53"/>
  <c r="K17" i="54"/>
  <c r="AH9" i="25"/>
  <c r="AQ9" i="25" s="1"/>
  <c r="K17" i="69"/>
  <c r="AH9" i="34"/>
  <c r="AQ9" i="34" s="1"/>
  <c r="Y9" i="82"/>
  <c r="X9" i="82"/>
  <c r="AN9" i="14"/>
  <c r="AI9" i="14"/>
  <c r="Y9" i="21"/>
  <c r="X9" i="21"/>
  <c r="AI8" i="18"/>
  <c r="AN8" i="18"/>
  <c r="AI8" i="32"/>
  <c r="AN8" i="32"/>
  <c r="AN8" i="46"/>
  <c r="AI8" i="46"/>
  <c r="K17" i="58"/>
  <c r="K16" i="15"/>
  <c r="W10" i="89"/>
  <c r="AE9" i="89"/>
  <c r="AF9" i="89"/>
  <c r="AO9" i="89" s="1"/>
  <c r="AG9" i="89"/>
  <c r="AP9" i="89" s="1"/>
  <c r="K16" i="50"/>
  <c r="AI8" i="5"/>
  <c r="AN8" i="5"/>
  <c r="AR8" i="53"/>
  <c r="W10" i="26"/>
  <c r="AG9" i="26"/>
  <c r="AP9" i="26" s="1"/>
  <c r="AF9" i="26"/>
  <c r="AO9" i="26" s="1"/>
  <c r="AE9" i="26"/>
  <c r="X10" i="86"/>
  <c r="Y10" i="86"/>
  <c r="Z10" i="86" s="1"/>
  <c r="AH10" i="88"/>
  <c r="AQ10" i="88" s="1"/>
  <c r="AR9" i="56"/>
  <c r="K15" i="2"/>
  <c r="Y9" i="45"/>
  <c r="X9" i="45"/>
  <c r="AI8" i="41"/>
  <c r="AN8" i="41"/>
  <c r="AH9" i="92"/>
  <c r="AQ9" i="92" s="1"/>
  <c r="AE9" i="73"/>
  <c r="AG9" i="73"/>
  <c r="AP9" i="73" s="1"/>
  <c r="W10" i="73"/>
  <c r="AF9" i="73"/>
  <c r="AO9" i="73" s="1"/>
  <c r="AH9" i="3"/>
  <c r="AQ9" i="3" s="1"/>
  <c r="AR8" i="69"/>
  <c r="Z9" i="54"/>
  <c r="AH10" i="67"/>
  <c r="AQ10" i="67" s="1"/>
  <c r="AI9" i="22"/>
  <c r="AN9" i="22"/>
  <c r="AN8" i="84"/>
  <c r="AI8" i="84"/>
  <c r="AI8" i="93"/>
  <c r="AN8" i="93"/>
  <c r="Y9" i="11"/>
  <c r="X9" i="11"/>
  <c r="Z9" i="11" s="1"/>
  <c r="AN9" i="85"/>
  <c r="AI9" i="85"/>
  <c r="Y10" i="55"/>
  <c r="X10" i="55"/>
  <c r="AN9" i="7"/>
  <c r="AI9" i="7"/>
  <c r="AH9" i="48"/>
  <c r="AQ9" i="48" s="1"/>
  <c r="X10" i="70"/>
  <c r="Y10" i="70"/>
  <c r="K16" i="51"/>
  <c r="K15" i="11"/>
  <c r="Y9" i="57"/>
  <c r="X9" i="57"/>
  <c r="AH9" i="24"/>
  <c r="AQ9" i="24" s="1"/>
  <c r="X10" i="61"/>
  <c r="Y10" i="61"/>
  <c r="AR8" i="92"/>
  <c r="AH9" i="17"/>
  <c r="AQ9" i="17" s="1"/>
  <c r="AH9" i="49"/>
  <c r="AQ9" i="49" s="1"/>
  <c r="AR8" i="34"/>
  <c r="K15" i="19"/>
  <c r="K16" i="55"/>
  <c r="AG9" i="34"/>
  <c r="AP9" i="34" s="1"/>
  <c r="AF9" i="34"/>
  <c r="AO9" i="34" s="1"/>
  <c r="AE9" i="34"/>
  <c r="W10" i="34"/>
  <c r="Y9" i="28"/>
  <c r="X9" i="28"/>
  <c r="AR9" i="67"/>
  <c r="AR7" i="47"/>
  <c r="AR8" i="17"/>
  <c r="AR9" i="30"/>
  <c r="AH9" i="19"/>
  <c r="AQ9" i="19" s="1"/>
  <c r="K15" i="7"/>
  <c r="K16" i="72"/>
  <c r="AN9" i="86"/>
  <c r="AI9" i="86"/>
  <c r="AG10" i="88"/>
  <c r="AP10" i="88" s="1"/>
  <c r="AF10" i="88"/>
  <c r="AO10" i="88" s="1"/>
  <c r="AE10" i="88"/>
  <c r="W11" i="88"/>
  <c r="K16" i="71"/>
  <c r="X9" i="71"/>
  <c r="Z9" i="71" s="1"/>
  <c r="Y9" i="71"/>
  <c r="K16" i="70"/>
  <c r="K16" i="21"/>
  <c r="Y9" i="42"/>
  <c r="X9" i="42"/>
  <c r="K17" i="4"/>
  <c r="Z9" i="35"/>
  <c r="AI8" i="87"/>
  <c r="AN8" i="87"/>
  <c r="K16" i="10"/>
  <c r="AE10" i="67"/>
  <c r="AG10" i="67"/>
  <c r="AP10" i="67" s="1"/>
  <c r="AF10" i="67"/>
  <c r="AO10" i="67" s="1"/>
  <c r="W11" i="67"/>
  <c r="Y9" i="9"/>
  <c r="X9" i="9"/>
  <c r="AN8" i="15"/>
  <c r="AI8" i="15"/>
  <c r="Y10" i="59"/>
  <c r="X10" i="59"/>
  <c r="Y9" i="8"/>
  <c r="X9" i="8"/>
  <c r="Z9" i="8" s="1"/>
  <c r="AI9" i="55"/>
  <c r="AN9" i="55"/>
  <c r="Z9" i="79"/>
  <c r="AI9" i="70"/>
  <c r="AN9" i="70"/>
  <c r="AI8" i="80"/>
  <c r="AN8" i="80"/>
  <c r="K16" i="14"/>
  <c r="K17" i="22"/>
  <c r="AI9" i="61"/>
  <c r="AN9" i="61"/>
  <c r="AH9" i="37"/>
  <c r="AQ9" i="37" s="1"/>
  <c r="AR8" i="3"/>
  <c r="AH10" i="38"/>
  <c r="AQ10" i="38" s="1"/>
  <c r="AR8" i="19"/>
  <c r="Z10" i="56"/>
  <c r="W10" i="51"/>
  <c r="AF9" i="51"/>
  <c r="AO9" i="51" s="1"/>
  <c r="AE9" i="51"/>
  <c r="AG9" i="51"/>
  <c r="AP9" i="51" s="1"/>
  <c r="K18" i="9"/>
  <c r="W10" i="25"/>
  <c r="AG9" i="25"/>
  <c r="AP9" i="25" s="1"/>
  <c r="AF9" i="25"/>
  <c r="AO9" i="25" s="1"/>
  <c r="AE9" i="25"/>
  <c r="AN8" i="77"/>
  <c r="AI8" i="77"/>
  <c r="AH9" i="74"/>
  <c r="AQ9" i="74" s="1"/>
  <c r="AR8" i="48"/>
  <c r="AH9" i="69"/>
  <c r="AQ9" i="69" s="1"/>
  <c r="AR8" i="90"/>
  <c r="AR8" i="95"/>
  <c r="AI8" i="2"/>
  <c r="AN8" i="2"/>
  <c r="AN8" i="60"/>
  <c r="AI8" i="60"/>
  <c r="Z9" i="19"/>
  <c r="AR8" i="49"/>
  <c r="AH8" i="39"/>
  <c r="AQ8" i="39" s="1"/>
  <c r="AG8" i="6"/>
  <c r="AP8" i="6" s="1"/>
  <c r="W9" i="6"/>
  <c r="AF8" i="6"/>
  <c r="AO8" i="6" s="1"/>
  <c r="AE8" i="6"/>
  <c r="K16" i="66"/>
  <c r="AH9" i="62"/>
  <c r="AQ9" i="62" s="1"/>
  <c r="K17" i="17"/>
  <c r="AH9" i="72"/>
  <c r="AQ9" i="72" s="1"/>
  <c r="K16" i="62"/>
  <c r="AR8" i="35"/>
  <c r="K16" i="60"/>
  <c r="AG9" i="92"/>
  <c r="AP9" i="92" s="1"/>
  <c r="W10" i="92"/>
  <c r="AF9" i="92"/>
  <c r="AO9" i="92" s="1"/>
  <c r="AE9" i="92"/>
  <c r="Y10" i="91"/>
  <c r="X10" i="91"/>
  <c r="Z9" i="3"/>
  <c r="AI8" i="42"/>
  <c r="AN8" i="42"/>
  <c r="AH9" i="12"/>
  <c r="AQ9" i="12" s="1"/>
  <c r="AR8" i="79"/>
  <c r="Y9" i="83"/>
  <c r="X9" i="83"/>
  <c r="Z9" i="83" s="1"/>
  <c r="AH9" i="31"/>
  <c r="AQ9" i="31" s="1"/>
  <c r="Y9" i="13"/>
  <c r="X9" i="13"/>
  <c r="Y9" i="93"/>
  <c r="X9" i="93"/>
  <c r="Z9" i="93" s="1"/>
  <c r="AN9" i="23"/>
  <c r="AI9" i="23"/>
  <c r="X10" i="7"/>
  <c r="Y10" i="7"/>
  <c r="Z9" i="48"/>
  <c r="AR8" i="72"/>
  <c r="K16" i="18"/>
  <c r="AR8" i="54"/>
  <c r="Z9" i="24"/>
  <c r="Z9" i="17"/>
  <c r="Z10" i="38"/>
  <c r="Z9" i="49"/>
  <c r="AH9" i="90"/>
  <c r="AQ9" i="90" s="1"/>
  <c r="W9" i="96"/>
  <c r="AG8" i="96"/>
  <c r="AP8" i="96" s="1"/>
  <c r="AF8" i="96"/>
  <c r="AO8" i="96" s="1"/>
  <c r="AE8" i="96"/>
  <c r="AI8" i="10"/>
  <c r="AN8" i="10"/>
  <c r="AR8" i="31"/>
  <c r="K16" i="68"/>
  <c r="Z9" i="74"/>
  <c r="AH10" i="30"/>
  <c r="AQ10" i="30" s="1"/>
  <c r="Z9" i="69"/>
  <c r="AI8" i="82"/>
  <c r="AN8" i="82"/>
  <c r="Y10" i="14"/>
  <c r="X10" i="14"/>
  <c r="K18" i="1"/>
  <c r="AR8" i="24"/>
  <c r="X9" i="18"/>
  <c r="Y9" i="18"/>
  <c r="X10" i="43"/>
  <c r="Z10" i="43" s="1"/>
  <c r="Y10" i="43"/>
  <c r="Y9" i="32"/>
  <c r="X9" i="32"/>
  <c r="Z9" i="32" s="1"/>
  <c r="AR8" i="64"/>
  <c r="AN8" i="20"/>
  <c r="AI8" i="20"/>
  <c r="Z8" i="39"/>
  <c r="K15" i="16"/>
  <c r="AR7" i="52"/>
  <c r="AH8" i="1"/>
  <c r="AQ8" i="1" s="1"/>
  <c r="AG8" i="65"/>
  <c r="AP8" i="65" s="1"/>
  <c r="AE8" i="65"/>
  <c r="W9" i="65"/>
  <c r="AF8" i="65"/>
  <c r="AO8" i="65" s="1"/>
  <c r="AR8" i="75"/>
  <c r="AR8" i="94"/>
  <c r="AR8" i="66"/>
  <c r="AR7" i="39"/>
  <c r="AI8" i="50"/>
  <c r="AN8" i="50"/>
  <c r="K17" i="65"/>
  <c r="AH9" i="40"/>
  <c r="AQ9" i="40" s="1"/>
  <c r="AH9" i="68"/>
  <c r="AQ9" i="68" s="1"/>
  <c r="AH9" i="94"/>
  <c r="AQ9" i="94" s="1"/>
  <c r="K17" i="57"/>
  <c r="AN8" i="83"/>
  <c r="AI8" i="83"/>
  <c r="X10" i="76"/>
  <c r="Y10" i="76"/>
  <c r="Y9" i="84"/>
  <c r="X9" i="84"/>
  <c r="Y9" i="27"/>
  <c r="X9" i="27"/>
  <c r="X9" i="15"/>
  <c r="Y9" i="15"/>
  <c r="X10" i="58"/>
  <c r="Y10" i="58"/>
  <c r="AI8" i="8"/>
  <c r="AN8" i="8"/>
  <c r="AG8" i="47" l="1"/>
  <c r="AP8" i="47" s="1"/>
  <c r="Z9" i="77"/>
  <c r="Z9" i="80"/>
  <c r="Z9" i="87"/>
  <c r="AE9" i="12"/>
  <c r="AE9" i="37"/>
  <c r="Z9" i="46"/>
  <c r="Z10" i="22"/>
  <c r="AF9" i="12"/>
  <c r="AO9" i="12" s="1"/>
  <c r="AF9" i="37"/>
  <c r="AO9" i="37" s="1"/>
  <c r="AE9" i="75"/>
  <c r="Z9" i="18"/>
  <c r="AG9" i="18" s="1"/>
  <c r="AP9" i="18" s="1"/>
  <c r="W10" i="12"/>
  <c r="W9" i="47"/>
  <c r="AG9" i="37"/>
  <c r="AP9" i="37" s="1"/>
  <c r="AE9" i="32"/>
  <c r="W10" i="32"/>
  <c r="AF9" i="32"/>
  <c r="AO9" i="32" s="1"/>
  <c r="AG9" i="32"/>
  <c r="AP9" i="32" s="1"/>
  <c r="AE9" i="18"/>
  <c r="AG10" i="86"/>
  <c r="AP10" i="86" s="1"/>
  <c r="AF10" i="86"/>
  <c r="AO10" i="86" s="1"/>
  <c r="W11" i="86"/>
  <c r="AE10" i="86"/>
  <c r="AH9" i="15"/>
  <c r="AQ9" i="15" s="1"/>
  <c r="AH9" i="84"/>
  <c r="AQ9" i="84" s="1"/>
  <c r="AR8" i="83"/>
  <c r="K18" i="65"/>
  <c r="Y9" i="65"/>
  <c r="X9" i="65"/>
  <c r="AH10" i="43"/>
  <c r="AQ10" i="43" s="1"/>
  <c r="Y9" i="96"/>
  <c r="X9" i="96"/>
  <c r="AG9" i="83"/>
  <c r="AP9" i="83" s="1"/>
  <c r="AF9" i="83"/>
  <c r="AO9" i="83" s="1"/>
  <c r="W10" i="83"/>
  <c r="AE9" i="83"/>
  <c r="AR8" i="42"/>
  <c r="AN8" i="6"/>
  <c r="AI8" i="6"/>
  <c r="AG9" i="19"/>
  <c r="AP9" i="19" s="1"/>
  <c r="W10" i="19"/>
  <c r="AF9" i="19"/>
  <c r="AO9" i="19" s="1"/>
  <c r="AE9" i="19"/>
  <c r="AR8" i="77"/>
  <c r="Y10" i="25"/>
  <c r="X10" i="25"/>
  <c r="Y10" i="51"/>
  <c r="X10" i="51"/>
  <c r="W10" i="35"/>
  <c r="AG9" i="35"/>
  <c r="AP9" i="35" s="1"/>
  <c r="AF9" i="35"/>
  <c r="AO9" i="35" s="1"/>
  <c r="AE9" i="35"/>
  <c r="AE9" i="71"/>
  <c r="AG9" i="71"/>
  <c r="AP9" i="71" s="1"/>
  <c r="W10" i="71"/>
  <c r="AF9" i="71"/>
  <c r="AO9" i="71" s="1"/>
  <c r="AH9" i="28"/>
  <c r="AQ9" i="28" s="1"/>
  <c r="AH10" i="55"/>
  <c r="AQ10" i="55" s="1"/>
  <c r="AI9" i="26"/>
  <c r="AN9" i="26"/>
  <c r="Y10" i="66"/>
  <c r="X10" i="66"/>
  <c r="AR8" i="27"/>
  <c r="K16" i="12"/>
  <c r="Y10" i="94"/>
  <c r="X10" i="94"/>
  <c r="K17" i="13"/>
  <c r="AE9" i="50"/>
  <c r="AG9" i="50"/>
  <c r="AP9" i="50" s="1"/>
  <c r="W10" i="50"/>
  <c r="AF9" i="50"/>
  <c r="AO9" i="50" s="1"/>
  <c r="AI8" i="1"/>
  <c r="AN8" i="1"/>
  <c r="K16" i="63"/>
  <c r="AH9" i="80"/>
  <c r="AQ9" i="80" s="1"/>
  <c r="AH9" i="87"/>
  <c r="AQ9" i="87" s="1"/>
  <c r="K17" i="56"/>
  <c r="AG9" i="5"/>
  <c r="AP9" i="5" s="1"/>
  <c r="W10" i="5"/>
  <c r="AF9" i="5"/>
  <c r="AO9" i="5" s="1"/>
  <c r="AE9" i="5"/>
  <c r="K17" i="64"/>
  <c r="AG9" i="2"/>
  <c r="AP9" i="2" s="1"/>
  <c r="W10" i="2"/>
  <c r="AF9" i="2"/>
  <c r="AO9" i="2" s="1"/>
  <c r="AE9" i="2"/>
  <c r="AH10" i="78"/>
  <c r="AQ10" i="78" s="1"/>
  <c r="Y10" i="31"/>
  <c r="X10" i="31"/>
  <c r="AI9" i="16"/>
  <c r="AN9" i="16"/>
  <c r="AN9" i="75"/>
  <c r="AI9" i="75"/>
  <c r="AG10" i="56"/>
  <c r="AP10" i="56" s="1"/>
  <c r="AE10" i="56"/>
  <c r="AF10" i="56"/>
  <c r="AO10" i="56" s="1"/>
  <c r="W11" i="56"/>
  <c r="K18" i="22"/>
  <c r="AR9" i="70"/>
  <c r="AH9" i="9"/>
  <c r="AQ9" i="9" s="1"/>
  <c r="K17" i="21"/>
  <c r="K16" i="7"/>
  <c r="AI9" i="89"/>
  <c r="AN9" i="89"/>
  <c r="AR8" i="18"/>
  <c r="AH9" i="82"/>
  <c r="AQ9" i="82" s="1"/>
  <c r="K18" i="53"/>
  <c r="AR9" i="59"/>
  <c r="K16" i="8"/>
  <c r="AI9" i="94"/>
  <c r="AN9" i="94"/>
  <c r="AG9" i="41"/>
  <c r="AP9" i="41" s="1"/>
  <c r="AF9" i="41"/>
  <c r="AO9" i="41" s="1"/>
  <c r="AE9" i="41"/>
  <c r="W10" i="41"/>
  <c r="AR8" i="71"/>
  <c r="AG9" i="46"/>
  <c r="AP9" i="46" s="1"/>
  <c r="AF9" i="46"/>
  <c r="AO9" i="46" s="1"/>
  <c r="AE9" i="46"/>
  <c r="W10" i="46"/>
  <c r="AG9" i="77"/>
  <c r="AP9" i="77" s="1"/>
  <c r="AE9" i="77"/>
  <c r="AF9" i="77"/>
  <c r="AO9" i="77" s="1"/>
  <c r="W10" i="77"/>
  <c r="Y10" i="29"/>
  <c r="Z10" i="29" s="1"/>
  <c r="X10" i="29"/>
  <c r="Y10" i="90"/>
  <c r="X10" i="90"/>
  <c r="AE9" i="80"/>
  <c r="AF9" i="80"/>
  <c r="AO9" i="80" s="1"/>
  <c r="AG9" i="80"/>
  <c r="AP9" i="80" s="1"/>
  <c r="W10" i="80"/>
  <c r="AH10" i="23"/>
  <c r="AQ10" i="23" s="1"/>
  <c r="AG10" i="22"/>
  <c r="AP10" i="22" s="1"/>
  <c r="W11" i="22"/>
  <c r="AF10" i="22"/>
  <c r="AO10" i="22" s="1"/>
  <c r="AE10" i="22"/>
  <c r="W10" i="87"/>
  <c r="AG9" i="87"/>
  <c r="AP9" i="87" s="1"/>
  <c r="AF9" i="87"/>
  <c r="AO9" i="87" s="1"/>
  <c r="AE9" i="87"/>
  <c r="Y9" i="36"/>
  <c r="X9" i="36"/>
  <c r="AR9" i="43"/>
  <c r="AG9" i="60"/>
  <c r="AP9" i="60" s="1"/>
  <c r="W10" i="60"/>
  <c r="AF9" i="60"/>
  <c r="AO9" i="60" s="1"/>
  <c r="AE9" i="60"/>
  <c r="Y10" i="33"/>
  <c r="X10" i="33"/>
  <c r="Z10" i="33" s="1"/>
  <c r="K16" i="23"/>
  <c r="AF10" i="78"/>
  <c r="AO10" i="78" s="1"/>
  <c r="AG10" i="78"/>
  <c r="AP10" i="78" s="1"/>
  <c r="AE10" i="78"/>
  <c r="W11" i="78"/>
  <c r="Y10" i="64"/>
  <c r="X10" i="64"/>
  <c r="Z10" i="64" s="1"/>
  <c r="Y10" i="40"/>
  <c r="X10" i="40"/>
  <c r="Z10" i="40" s="1"/>
  <c r="Y10" i="62"/>
  <c r="X10" i="62"/>
  <c r="Y10" i="12"/>
  <c r="X10" i="12"/>
  <c r="Z10" i="12" s="1"/>
  <c r="AI9" i="37"/>
  <c r="AN9" i="37"/>
  <c r="AI8" i="65"/>
  <c r="AN8" i="65"/>
  <c r="AG10" i="43"/>
  <c r="AP10" i="43" s="1"/>
  <c r="AF10" i="43"/>
  <c r="AO10" i="43" s="1"/>
  <c r="AE10" i="43"/>
  <c r="W11" i="43"/>
  <c r="AR8" i="82"/>
  <c r="AH10" i="7"/>
  <c r="AQ10" i="7" s="1"/>
  <c r="AE9" i="3"/>
  <c r="AG9" i="3"/>
  <c r="AP9" i="3" s="1"/>
  <c r="W10" i="3"/>
  <c r="AF9" i="3"/>
  <c r="AO9" i="3" s="1"/>
  <c r="AR8" i="60"/>
  <c r="AE10" i="38"/>
  <c r="W11" i="38"/>
  <c r="AG10" i="38"/>
  <c r="AP10" i="38" s="1"/>
  <c r="AF10" i="38"/>
  <c r="AO10" i="38" s="1"/>
  <c r="K17" i="18"/>
  <c r="Z10" i="7"/>
  <c r="AH9" i="13"/>
  <c r="AQ9" i="13" s="1"/>
  <c r="AH10" i="91"/>
  <c r="AQ10" i="91" s="1"/>
  <c r="Y9" i="6"/>
  <c r="X9" i="6"/>
  <c r="AI9" i="25"/>
  <c r="AN9" i="25"/>
  <c r="K19" i="9"/>
  <c r="AG9" i="79"/>
  <c r="AP9" i="79" s="1"/>
  <c r="AF9" i="79"/>
  <c r="AO9" i="79" s="1"/>
  <c r="AE9" i="79"/>
  <c r="W10" i="79"/>
  <c r="AH10" i="59"/>
  <c r="AQ10" i="59" s="1"/>
  <c r="K18" i="4"/>
  <c r="K17" i="71"/>
  <c r="AR9" i="86"/>
  <c r="Z9" i="28"/>
  <c r="Z10" i="55"/>
  <c r="AR8" i="41"/>
  <c r="AR8" i="5"/>
  <c r="X10" i="89"/>
  <c r="Y10" i="89"/>
  <c r="AR8" i="46"/>
  <c r="AH9" i="21"/>
  <c r="AQ9" i="21" s="1"/>
  <c r="X10" i="81"/>
  <c r="Y10" i="81"/>
  <c r="Z10" i="81" s="1"/>
  <c r="K17" i="67"/>
  <c r="AR9" i="76"/>
  <c r="Y9" i="1"/>
  <c r="X9" i="1"/>
  <c r="Z9" i="1" s="1"/>
  <c r="AH9" i="20"/>
  <c r="AQ9" i="20" s="1"/>
  <c r="AH9" i="10"/>
  <c r="AQ9" i="10" s="1"/>
  <c r="AH9" i="44"/>
  <c r="AQ9" i="44" s="1"/>
  <c r="Z10" i="23"/>
  <c r="K17" i="52"/>
  <c r="AI8" i="36"/>
  <c r="AN8" i="36"/>
  <c r="AR8" i="28"/>
  <c r="AR8" i="57"/>
  <c r="AI9" i="72"/>
  <c r="AN9" i="72"/>
  <c r="AI9" i="95"/>
  <c r="AN9" i="95"/>
  <c r="AI9" i="62"/>
  <c r="AN9" i="62"/>
  <c r="AN10" i="30"/>
  <c r="AI10" i="30"/>
  <c r="X10" i="92"/>
  <c r="Z10" i="92" s="1"/>
  <c r="Y10" i="92"/>
  <c r="AG9" i="8"/>
  <c r="AP9" i="8" s="1"/>
  <c r="W10" i="8"/>
  <c r="AF9" i="8"/>
  <c r="AO9" i="8" s="1"/>
  <c r="AE9" i="8"/>
  <c r="AH9" i="57"/>
  <c r="AQ9" i="57" s="1"/>
  <c r="K17" i="51"/>
  <c r="AN9" i="66"/>
  <c r="AI9" i="66"/>
  <c r="K17" i="62"/>
  <c r="K17" i="14"/>
  <c r="Z9" i="9"/>
  <c r="K17" i="10"/>
  <c r="AH9" i="42"/>
  <c r="AQ9" i="42" s="1"/>
  <c r="K17" i="70"/>
  <c r="X11" i="88"/>
  <c r="Y11" i="88"/>
  <c r="Z10" i="34"/>
  <c r="X10" i="34"/>
  <c r="Y10" i="34"/>
  <c r="K17" i="55"/>
  <c r="AH10" i="61"/>
  <c r="AQ10" i="61" s="1"/>
  <c r="Z9" i="57"/>
  <c r="AH10" i="70"/>
  <c r="AQ10" i="70" s="1"/>
  <c r="AR9" i="85"/>
  <c r="AR8" i="93"/>
  <c r="AH9" i="45"/>
  <c r="AQ9" i="45" s="1"/>
  <c r="Z9" i="82"/>
  <c r="AN9" i="4"/>
  <c r="AI9" i="4"/>
  <c r="AH10" i="85"/>
  <c r="AQ10" i="85" s="1"/>
  <c r="AR8" i="9"/>
  <c r="Z9" i="20"/>
  <c r="K17" i="5"/>
  <c r="K17" i="20"/>
  <c r="AR8" i="13"/>
  <c r="AR8" i="45"/>
  <c r="AR8" i="21"/>
  <c r="AN9" i="33"/>
  <c r="AI9" i="33"/>
  <c r="AN9" i="31"/>
  <c r="AI9" i="31"/>
  <c r="X10" i="68"/>
  <c r="Y10" i="68"/>
  <c r="AI9" i="40"/>
  <c r="AN9" i="40"/>
  <c r="Y10" i="95"/>
  <c r="X10" i="95"/>
  <c r="Z10" i="95" s="1"/>
  <c r="Y9" i="47"/>
  <c r="X9" i="47"/>
  <c r="AR9" i="78"/>
  <c r="AH10" i="58"/>
  <c r="AQ10" i="58" s="1"/>
  <c r="AH10" i="76"/>
  <c r="AQ10" i="76" s="1"/>
  <c r="AR8" i="20"/>
  <c r="K17" i="68"/>
  <c r="AG9" i="24"/>
  <c r="AP9" i="24" s="1"/>
  <c r="W10" i="24"/>
  <c r="AF9" i="24"/>
  <c r="AO9" i="24" s="1"/>
  <c r="AE9" i="24"/>
  <c r="Z9" i="13"/>
  <c r="AH9" i="83"/>
  <c r="AQ9" i="83" s="1"/>
  <c r="Z10" i="91"/>
  <c r="AR8" i="2"/>
  <c r="AI9" i="51"/>
  <c r="AN9" i="51"/>
  <c r="AR9" i="55"/>
  <c r="Z10" i="59"/>
  <c r="X11" i="67"/>
  <c r="Y11" i="67"/>
  <c r="Z10" i="61"/>
  <c r="Z10" i="70"/>
  <c r="AR9" i="7"/>
  <c r="AR8" i="84"/>
  <c r="AG9" i="54"/>
  <c r="AP9" i="54" s="1"/>
  <c r="W10" i="54"/>
  <c r="AF9" i="54"/>
  <c r="AO9" i="54" s="1"/>
  <c r="AE9" i="54"/>
  <c r="Y10" i="73"/>
  <c r="X10" i="73"/>
  <c r="AH10" i="86"/>
  <c r="AQ10" i="86" s="1"/>
  <c r="Z10" i="26"/>
  <c r="X10" i="26"/>
  <c r="Y10" i="26"/>
  <c r="K17" i="50"/>
  <c r="Z9" i="21"/>
  <c r="K18" i="69"/>
  <c r="AN9" i="81"/>
  <c r="AI9" i="81"/>
  <c r="X10" i="53"/>
  <c r="Y10" i="53"/>
  <c r="Z10" i="53" s="1"/>
  <c r="AR8" i="44"/>
  <c r="Z10" i="85"/>
  <c r="AR9" i="91"/>
  <c r="AH9" i="50"/>
  <c r="AQ9" i="50" s="1"/>
  <c r="K16" i="3"/>
  <c r="W10" i="63"/>
  <c r="AF9" i="63"/>
  <c r="AO9" i="63" s="1"/>
  <c r="AE9" i="63"/>
  <c r="AG9" i="63"/>
  <c r="AP9" i="63" s="1"/>
  <c r="Z9" i="10"/>
  <c r="W9" i="52"/>
  <c r="AF8" i="52"/>
  <c r="AO8" i="52" s="1"/>
  <c r="AG8" i="52"/>
  <c r="AP8" i="52" s="1"/>
  <c r="AE8" i="52"/>
  <c r="Z9" i="44"/>
  <c r="AR8" i="11"/>
  <c r="K19" i="6"/>
  <c r="AH9" i="5"/>
  <c r="AQ9" i="5" s="1"/>
  <c r="AH9" i="2"/>
  <c r="AQ9" i="2" s="1"/>
  <c r="Y10" i="72"/>
  <c r="X10" i="72"/>
  <c r="AN8" i="47"/>
  <c r="AI8" i="47"/>
  <c r="AG9" i="49"/>
  <c r="AP9" i="49" s="1"/>
  <c r="AF9" i="49"/>
  <c r="AO9" i="49" s="1"/>
  <c r="W10" i="49"/>
  <c r="AE9" i="49"/>
  <c r="AE9" i="93"/>
  <c r="W10" i="93"/>
  <c r="AF9" i="93"/>
  <c r="AO9" i="93" s="1"/>
  <c r="AG9" i="93"/>
  <c r="AP9" i="93" s="1"/>
  <c r="K18" i="17"/>
  <c r="AN10" i="67"/>
  <c r="AI10" i="67"/>
  <c r="AE9" i="11"/>
  <c r="AG9" i="11"/>
  <c r="AP9" i="11" s="1"/>
  <c r="W10" i="11"/>
  <c r="AF9" i="11"/>
  <c r="AO9" i="11" s="1"/>
  <c r="AR9" i="22"/>
  <c r="AN9" i="73"/>
  <c r="AI9" i="73"/>
  <c r="K16" i="2"/>
  <c r="K18" i="58"/>
  <c r="AR8" i="8"/>
  <c r="Z9" i="15"/>
  <c r="Z9" i="84"/>
  <c r="K18" i="57"/>
  <c r="AR8" i="50"/>
  <c r="K16" i="16"/>
  <c r="AH9" i="32"/>
  <c r="AQ9" i="32" s="1"/>
  <c r="K19" i="1"/>
  <c r="W10" i="69"/>
  <c r="AG9" i="69"/>
  <c r="AP9" i="69" s="1"/>
  <c r="AF9" i="69"/>
  <c r="AO9" i="69" s="1"/>
  <c r="AE9" i="69"/>
  <c r="AF9" i="74"/>
  <c r="AO9" i="74" s="1"/>
  <c r="AE9" i="74"/>
  <c r="W10" i="74"/>
  <c r="AG9" i="74"/>
  <c r="AP9" i="74" s="1"/>
  <c r="AR8" i="10"/>
  <c r="AH9" i="27"/>
  <c r="AQ9" i="27" s="1"/>
  <c r="AF8" i="39"/>
  <c r="AO8" i="39" s="1"/>
  <c r="AE8" i="39"/>
  <c r="AG8" i="39"/>
  <c r="AP8" i="39" s="1"/>
  <c r="W9" i="39"/>
  <c r="AH9" i="18"/>
  <c r="AQ9" i="18" s="1"/>
  <c r="AH10" i="14"/>
  <c r="AQ10" i="14" s="1"/>
  <c r="AI8" i="96"/>
  <c r="AN8" i="96"/>
  <c r="W10" i="17"/>
  <c r="AF9" i="17"/>
  <c r="AO9" i="17" s="1"/>
  <c r="AE9" i="17"/>
  <c r="AG9" i="17"/>
  <c r="AP9" i="17" s="1"/>
  <c r="AR9" i="23"/>
  <c r="Z10" i="58"/>
  <c r="Z9" i="27"/>
  <c r="Z10" i="76"/>
  <c r="Z10" i="14"/>
  <c r="AF9" i="48"/>
  <c r="AO9" i="48" s="1"/>
  <c r="W10" i="48"/>
  <c r="AG9" i="48"/>
  <c r="AP9" i="48" s="1"/>
  <c r="AE9" i="48"/>
  <c r="AH9" i="93"/>
  <c r="AQ9" i="93" s="1"/>
  <c r="AI9" i="92"/>
  <c r="AN9" i="92"/>
  <c r="K17" i="60"/>
  <c r="K17" i="66"/>
  <c r="AR9" i="61"/>
  <c r="AR8" i="80"/>
  <c r="AH9" i="8"/>
  <c r="AQ9" i="8" s="1"/>
  <c r="AR8" i="15"/>
  <c r="AR8" i="87"/>
  <c r="Z9" i="42"/>
  <c r="AH9" i="71"/>
  <c r="AQ9" i="71" s="1"/>
  <c r="AN10" i="88"/>
  <c r="AI10" i="88"/>
  <c r="K17" i="72"/>
  <c r="AN9" i="34"/>
  <c r="AI9" i="34"/>
  <c r="K16" i="19"/>
  <c r="K16" i="11"/>
  <c r="AH9" i="11"/>
  <c r="AQ9" i="11" s="1"/>
  <c r="Z9" i="45"/>
  <c r="K17" i="15"/>
  <c r="AR8" i="32"/>
  <c r="AR9" i="14"/>
  <c r="K18" i="54"/>
  <c r="X10" i="4"/>
  <c r="Y10" i="4"/>
  <c r="AN9" i="53"/>
  <c r="AI9" i="53"/>
  <c r="AR9" i="58"/>
  <c r="AH9" i="41"/>
  <c r="AQ9" i="41" s="1"/>
  <c r="AH9" i="46"/>
  <c r="AQ9" i="46" s="1"/>
  <c r="AH9" i="77"/>
  <c r="AQ9" i="77" s="1"/>
  <c r="AN9" i="29"/>
  <c r="AI9" i="29"/>
  <c r="AI9" i="90"/>
  <c r="AN9" i="90"/>
  <c r="K16" i="24"/>
  <c r="AH10" i="22"/>
  <c r="AQ10" i="22" s="1"/>
  <c r="K17" i="59"/>
  <c r="K18" i="61"/>
  <c r="AH9" i="60"/>
  <c r="AQ9" i="60" s="1"/>
  <c r="AN9" i="64"/>
  <c r="AI9" i="64"/>
  <c r="AN9" i="68"/>
  <c r="AI9" i="68"/>
  <c r="X10" i="16"/>
  <c r="Y10" i="16"/>
  <c r="Y11" i="30"/>
  <c r="X11" i="30"/>
  <c r="Z11" i="30" s="1"/>
  <c r="AN9" i="12"/>
  <c r="AI9" i="12"/>
  <c r="Y10" i="75"/>
  <c r="X10" i="75"/>
  <c r="X10" i="37"/>
  <c r="Y10" i="37"/>
  <c r="Z10" i="37" s="1"/>
  <c r="Z9" i="96" l="1"/>
  <c r="AF9" i="18"/>
  <c r="AO9" i="18" s="1"/>
  <c r="Z10" i="94"/>
  <c r="W10" i="18"/>
  <c r="Z10" i="73"/>
  <c r="AF10" i="73" s="1"/>
  <c r="AO10" i="73" s="1"/>
  <c r="Z10" i="25"/>
  <c r="AF10" i="25" s="1"/>
  <c r="AO10" i="25" s="1"/>
  <c r="Z10" i="66"/>
  <c r="AG10" i="66" s="1"/>
  <c r="AP10" i="66" s="1"/>
  <c r="AE10" i="37"/>
  <c r="W11" i="37"/>
  <c r="AG10" i="37"/>
  <c r="AP10" i="37" s="1"/>
  <c r="AF10" i="37"/>
  <c r="AO10" i="37" s="1"/>
  <c r="AG10" i="73"/>
  <c r="AP10" i="73" s="1"/>
  <c r="W11" i="12"/>
  <c r="AF10" i="12"/>
  <c r="AO10" i="12" s="1"/>
  <c r="AE10" i="12"/>
  <c r="AG10" i="12"/>
  <c r="AP10" i="12" s="1"/>
  <c r="W11" i="53"/>
  <c r="AF10" i="53"/>
  <c r="AO10" i="53" s="1"/>
  <c r="AG10" i="53"/>
  <c r="AP10" i="53" s="1"/>
  <c r="AE10" i="53"/>
  <c r="W11" i="95"/>
  <c r="AG10" i="95"/>
  <c r="AP10" i="95" s="1"/>
  <c r="AE10" i="95"/>
  <c r="AF10" i="95"/>
  <c r="AO10" i="95" s="1"/>
  <c r="AE10" i="25"/>
  <c r="W11" i="25"/>
  <c r="AG10" i="25"/>
  <c r="AP10" i="25" s="1"/>
  <c r="AF10" i="66"/>
  <c r="AO10" i="66" s="1"/>
  <c r="AE10" i="66"/>
  <c r="W11" i="66"/>
  <c r="W10" i="96"/>
  <c r="AE9" i="96"/>
  <c r="AG9" i="96"/>
  <c r="AP9" i="96" s="1"/>
  <c r="AF9" i="96"/>
  <c r="AO9" i="96" s="1"/>
  <c r="AE10" i="40"/>
  <c r="W11" i="40"/>
  <c r="AG10" i="40"/>
  <c r="AP10" i="40" s="1"/>
  <c r="AF10" i="40"/>
  <c r="AO10" i="40" s="1"/>
  <c r="AE10" i="29"/>
  <c r="AG10" i="29"/>
  <c r="AP10" i="29" s="1"/>
  <c r="W11" i="29"/>
  <c r="AF10" i="29"/>
  <c r="AO10" i="29" s="1"/>
  <c r="AF11" i="30"/>
  <c r="AO11" i="30" s="1"/>
  <c r="W12" i="30"/>
  <c r="AG11" i="30"/>
  <c r="AP11" i="30" s="1"/>
  <c r="AE11" i="30"/>
  <c r="W10" i="15"/>
  <c r="AF9" i="15"/>
  <c r="AO9" i="15" s="1"/>
  <c r="AG9" i="15"/>
  <c r="AP9" i="15" s="1"/>
  <c r="AE9" i="15"/>
  <c r="K19" i="17"/>
  <c r="AH10" i="72"/>
  <c r="AQ10" i="72" s="1"/>
  <c r="AI9" i="63"/>
  <c r="AN9" i="63"/>
  <c r="K19" i="69"/>
  <c r="W10" i="20"/>
  <c r="AF9" i="20"/>
  <c r="AO9" i="20" s="1"/>
  <c r="AE9" i="20"/>
  <c r="AG9" i="20"/>
  <c r="AP9" i="20" s="1"/>
  <c r="K18" i="59"/>
  <c r="AR9" i="90"/>
  <c r="AG9" i="42"/>
  <c r="AP9" i="42" s="1"/>
  <c r="AF9" i="42"/>
  <c r="AO9" i="42" s="1"/>
  <c r="AE9" i="42"/>
  <c r="W10" i="42"/>
  <c r="K18" i="66"/>
  <c r="K17" i="11"/>
  <c r="K18" i="72"/>
  <c r="AH11" i="30"/>
  <c r="AQ11" i="30" s="1"/>
  <c r="AR9" i="68"/>
  <c r="AG9" i="45"/>
  <c r="AP9" i="45" s="1"/>
  <c r="AE9" i="45"/>
  <c r="W10" i="45"/>
  <c r="AF9" i="45"/>
  <c r="AO9" i="45" s="1"/>
  <c r="K17" i="19"/>
  <c r="AE10" i="14"/>
  <c r="W11" i="14"/>
  <c r="AG10" i="14"/>
  <c r="AP10" i="14" s="1"/>
  <c r="AF10" i="14"/>
  <c r="AO10" i="14" s="1"/>
  <c r="AN9" i="74"/>
  <c r="AI9" i="74"/>
  <c r="K19" i="57"/>
  <c r="K19" i="58"/>
  <c r="Y10" i="93"/>
  <c r="X10" i="93"/>
  <c r="Z10" i="93" s="1"/>
  <c r="AR8" i="47"/>
  <c r="AG9" i="10"/>
  <c r="AP9" i="10" s="1"/>
  <c r="W10" i="10"/>
  <c r="AF9" i="10"/>
  <c r="AO9" i="10" s="1"/>
  <c r="AE9" i="10"/>
  <c r="K17" i="3"/>
  <c r="AE10" i="59"/>
  <c r="W11" i="59"/>
  <c r="AG10" i="59"/>
  <c r="AP10" i="59" s="1"/>
  <c r="AF10" i="59"/>
  <c r="AO10" i="59" s="1"/>
  <c r="AR9" i="31"/>
  <c r="AG9" i="82"/>
  <c r="AP9" i="82" s="1"/>
  <c r="AF9" i="82"/>
  <c r="AO9" i="82" s="1"/>
  <c r="W10" i="82"/>
  <c r="AE9" i="82"/>
  <c r="AR9" i="62"/>
  <c r="K18" i="52"/>
  <c r="K20" i="9"/>
  <c r="Y10" i="3"/>
  <c r="Z10" i="3" s="1"/>
  <c r="X10" i="3"/>
  <c r="AN10" i="78"/>
  <c r="AI10" i="78"/>
  <c r="Y11" i="22"/>
  <c r="X11" i="22"/>
  <c r="AH10" i="29"/>
  <c r="AQ10" i="29" s="1"/>
  <c r="AN9" i="77"/>
  <c r="AI9" i="77"/>
  <c r="AR9" i="89"/>
  <c r="AR9" i="16"/>
  <c r="Y10" i="50"/>
  <c r="X10" i="50"/>
  <c r="Z10" i="50" s="1"/>
  <c r="AH10" i="66"/>
  <c r="AQ10" i="66" s="1"/>
  <c r="AH10" i="25"/>
  <c r="AQ10" i="25" s="1"/>
  <c r="AH9" i="96"/>
  <c r="AQ9" i="96" s="1"/>
  <c r="K19" i="65"/>
  <c r="AH10" i="75"/>
  <c r="AQ10" i="75" s="1"/>
  <c r="K19" i="61"/>
  <c r="K17" i="24"/>
  <c r="AR9" i="34"/>
  <c r="AR9" i="92"/>
  <c r="AN9" i="48"/>
  <c r="AI9" i="48"/>
  <c r="AF10" i="76"/>
  <c r="AO10" i="76" s="1"/>
  <c r="W11" i="76"/>
  <c r="AG10" i="76"/>
  <c r="AP10" i="76" s="1"/>
  <c r="AE10" i="76"/>
  <c r="AN9" i="17"/>
  <c r="AI9" i="17"/>
  <c r="AI8" i="39"/>
  <c r="AN8" i="39"/>
  <c r="K20" i="1"/>
  <c r="AE9" i="84"/>
  <c r="AG9" i="84"/>
  <c r="AP9" i="84" s="1"/>
  <c r="AF9" i="84"/>
  <c r="AO9" i="84" s="1"/>
  <c r="W10" i="84"/>
  <c r="AI9" i="93"/>
  <c r="AN9" i="93"/>
  <c r="AF9" i="44"/>
  <c r="AO9" i="44" s="1"/>
  <c r="W10" i="44"/>
  <c r="AG9" i="44"/>
  <c r="AP9" i="44" s="1"/>
  <c r="AE9" i="44"/>
  <c r="AH10" i="26"/>
  <c r="AQ10" i="26" s="1"/>
  <c r="X10" i="54"/>
  <c r="Z10" i="54" s="1"/>
  <c r="Y10" i="54"/>
  <c r="AG10" i="70"/>
  <c r="AP10" i="70" s="1"/>
  <c r="W11" i="70"/>
  <c r="AF10" i="70"/>
  <c r="AO10" i="70" s="1"/>
  <c r="AE10" i="70"/>
  <c r="AE10" i="91"/>
  <c r="W11" i="91"/>
  <c r="AF10" i="91"/>
  <c r="AO10" i="91" s="1"/>
  <c r="AG10" i="91"/>
  <c r="AP10" i="91" s="1"/>
  <c r="AG9" i="13"/>
  <c r="AP9" i="13" s="1"/>
  <c r="W10" i="13"/>
  <c r="AF9" i="13"/>
  <c r="AO9" i="13" s="1"/>
  <c r="AE9" i="13"/>
  <c r="K18" i="68"/>
  <c r="AH9" i="47"/>
  <c r="AQ9" i="47" s="1"/>
  <c r="K18" i="5"/>
  <c r="W10" i="57"/>
  <c r="AG9" i="57"/>
  <c r="AP9" i="57" s="1"/>
  <c r="AF9" i="57"/>
  <c r="AO9" i="57" s="1"/>
  <c r="AE9" i="57"/>
  <c r="AH10" i="34"/>
  <c r="AQ10" i="34" s="1"/>
  <c r="K18" i="70"/>
  <c r="K18" i="62"/>
  <c r="AH10" i="92"/>
  <c r="AQ10" i="92" s="1"/>
  <c r="W11" i="23"/>
  <c r="AF10" i="23"/>
  <c r="AO10" i="23" s="1"/>
  <c r="AE10" i="23"/>
  <c r="AG10" i="23"/>
  <c r="AP10" i="23" s="1"/>
  <c r="W10" i="1"/>
  <c r="AE9" i="1"/>
  <c r="AG9" i="1"/>
  <c r="AP9" i="1" s="1"/>
  <c r="AF9" i="1"/>
  <c r="AO9" i="1" s="1"/>
  <c r="AH10" i="81"/>
  <c r="AQ10" i="81" s="1"/>
  <c r="K18" i="71"/>
  <c r="Y10" i="79"/>
  <c r="X10" i="79"/>
  <c r="AG10" i="7"/>
  <c r="AP10" i="7" s="1"/>
  <c r="W11" i="7"/>
  <c r="AF10" i="7"/>
  <c r="AO10" i="7" s="1"/>
  <c r="AE10" i="7"/>
  <c r="X11" i="38"/>
  <c r="Y11" i="38"/>
  <c r="X11" i="43"/>
  <c r="Y11" i="43"/>
  <c r="AR8" i="65"/>
  <c r="AH10" i="62"/>
  <c r="AQ10" i="62" s="1"/>
  <c r="AH10" i="64"/>
  <c r="AQ10" i="64" s="1"/>
  <c r="AG10" i="33"/>
  <c r="AP10" i="33" s="1"/>
  <c r="AF10" i="33"/>
  <c r="AO10" i="33" s="1"/>
  <c r="W11" i="33"/>
  <c r="AE10" i="33"/>
  <c r="AN10" i="56"/>
  <c r="AI10" i="56"/>
  <c r="AH10" i="31"/>
  <c r="AQ10" i="31" s="1"/>
  <c r="AG10" i="94"/>
  <c r="AP10" i="94" s="1"/>
  <c r="AF10" i="94"/>
  <c r="AO10" i="94" s="1"/>
  <c r="AE10" i="94"/>
  <c r="W11" i="94"/>
  <c r="X10" i="71"/>
  <c r="Y10" i="71"/>
  <c r="X10" i="19"/>
  <c r="Y10" i="19"/>
  <c r="Z10" i="19" s="1"/>
  <c r="AN9" i="83"/>
  <c r="AI9" i="83"/>
  <c r="AI9" i="24"/>
  <c r="AN9" i="24"/>
  <c r="AR9" i="40"/>
  <c r="AR9" i="33"/>
  <c r="AG10" i="34"/>
  <c r="AP10" i="34" s="1"/>
  <c r="AF10" i="34"/>
  <c r="AO10" i="34" s="1"/>
  <c r="AE10" i="34"/>
  <c r="W11" i="34"/>
  <c r="K18" i="10"/>
  <c r="AR9" i="66"/>
  <c r="AI9" i="8"/>
  <c r="AN9" i="8"/>
  <c r="W11" i="92"/>
  <c r="AG10" i="92"/>
  <c r="AP10" i="92" s="1"/>
  <c r="AF10" i="92"/>
  <c r="AO10" i="92" s="1"/>
  <c r="AE10" i="92"/>
  <c r="AR9" i="95"/>
  <c r="AG10" i="81"/>
  <c r="AP10" i="81" s="1"/>
  <c r="AF10" i="81"/>
  <c r="AO10" i="81" s="1"/>
  <c r="W11" i="81"/>
  <c r="AE10" i="81"/>
  <c r="AH10" i="89"/>
  <c r="AQ10" i="89" s="1"/>
  <c r="W11" i="55"/>
  <c r="AG10" i="55"/>
  <c r="AP10" i="55" s="1"/>
  <c r="AF10" i="55"/>
  <c r="AO10" i="55" s="1"/>
  <c r="AE10" i="55"/>
  <c r="AN9" i="79"/>
  <c r="AI9" i="79"/>
  <c r="AR9" i="25"/>
  <c r="AI10" i="38"/>
  <c r="AN10" i="38"/>
  <c r="AI9" i="3"/>
  <c r="AN9" i="3"/>
  <c r="AI10" i="43"/>
  <c r="AN10" i="43"/>
  <c r="W11" i="64"/>
  <c r="AF10" i="64"/>
  <c r="AO10" i="64" s="1"/>
  <c r="AE10" i="64"/>
  <c r="AG10" i="64"/>
  <c r="AP10" i="64" s="1"/>
  <c r="AN9" i="60"/>
  <c r="AI9" i="60"/>
  <c r="AH9" i="36"/>
  <c r="AQ9" i="36" s="1"/>
  <c r="AI9" i="80"/>
  <c r="AN9" i="80"/>
  <c r="K17" i="7"/>
  <c r="K18" i="64"/>
  <c r="K18" i="56"/>
  <c r="K17" i="63"/>
  <c r="AI9" i="50"/>
  <c r="AN9" i="50"/>
  <c r="X10" i="35"/>
  <c r="Y10" i="35"/>
  <c r="X10" i="83"/>
  <c r="Y10" i="83"/>
  <c r="AH9" i="65"/>
  <c r="AQ9" i="65" s="1"/>
  <c r="AR9" i="64"/>
  <c r="W11" i="58"/>
  <c r="AG10" i="58"/>
  <c r="AP10" i="58" s="1"/>
  <c r="AF10" i="58"/>
  <c r="AO10" i="58" s="1"/>
  <c r="AE10" i="58"/>
  <c r="X10" i="17"/>
  <c r="Y10" i="17"/>
  <c r="AR9" i="73"/>
  <c r="Y10" i="49"/>
  <c r="Z10" i="49" s="1"/>
  <c r="X10" i="49"/>
  <c r="AH10" i="53"/>
  <c r="AQ10" i="53" s="1"/>
  <c r="AG9" i="21"/>
  <c r="AP9" i="21" s="1"/>
  <c r="W10" i="21"/>
  <c r="AF9" i="21"/>
  <c r="AO9" i="21" s="1"/>
  <c r="AE9" i="21"/>
  <c r="Z9" i="47"/>
  <c r="AG9" i="9"/>
  <c r="AP9" i="9" s="1"/>
  <c r="W10" i="9"/>
  <c r="AF9" i="9"/>
  <c r="AO9" i="9" s="1"/>
  <c r="AE9" i="9"/>
  <c r="AR10" i="30"/>
  <c r="Z10" i="89"/>
  <c r="W10" i="28"/>
  <c r="AE9" i="28"/>
  <c r="AG9" i="28"/>
  <c r="AP9" i="28" s="1"/>
  <c r="AF9" i="28"/>
  <c r="AO9" i="28" s="1"/>
  <c r="K19" i="4"/>
  <c r="AH9" i="6"/>
  <c r="AQ9" i="6" s="1"/>
  <c r="K18" i="18"/>
  <c r="AR9" i="37"/>
  <c r="Z10" i="62"/>
  <c r="Z9" i="36"/>
  <c r="X10" i="87"/>
  <c r="Y10" i="87"/>
  <c r="AH10" i="90"/>
  <c r="AQ10" i="90" s="1"/>
  <c r="X10" i="77"/>
  <c r="Y10" i="77"/>
  <c r="X10" i="46"/>
  <c r="Y10" i="46"/>
  <c r="AR9" i="94"/>
  <c r="K19" i="53"/>
  <c r="AR9" i="75"/>
  <c r="Z10" i="31"/>
  <c r="AI9" i="2"/>
  <c r="AN9" i="2"/>
  <c r="AI9" i="5"/>
  <c r="AN9" i="5"/>
  <c r="K17" i="12"/>
  <c r="AN9" i="71"/>
  <c r="AI9" i="71"/>
  <c r="AH10" i="51"/>
  <c r="AQ10" i="51" s="1"/>
  <c r="AR8" i="6"/>
  <c r="AN9" i="18"/>
  <c r="AI9" i="18"/>
  <c r="Z10" i="75"/>
  <c r="AI9" i="11"/>
  <c r="AN9" i="11"/>
  <c r="Z10" i="72"/>
  <c r="K20" i="6"/>
  <c r="Y10" i="63"/>
  <c r="X10" i="63"/>
  <c r="Z10" i="63" s="1"/>
  <c r="AH11" i="67"/>
  <c r="AQ11" i="67" s="1"/>
  <c r="AR9" i="51"/>
  <c r="X10" i="24"/>
  <c r="Y10" i="24"/>
  <c r="AH10" i="95"/>
  <c r="AQ10" i="95" s="1"/>
  <c r="AH10" i="68"/>
  <c r="AQ10" i="68" s="1"/>
  <c r="AR9" i="4"/>
  <c r="AH11" i="88"/>
  <c r="AQ11" i="88" s="1"/>
  <c r="Y10" i="8"/>
  <c r="X10" i="8"/>
  <c r="AR9" i="72"/>
  <c r="AR8" i="36"/>
  <c r="AH10" i="12"/>
  <c r="AQ10" i="12" s="1"/>
  <c r="AH10" i="40"/>
  <c r="AQ10" i="40" s="1"/>
  <c r="K17" i="23"/>
  <c r="Y10" i="60"/>
  <c r="X10" i="60"/>
  <c r="AI10" i="22"/>
  <c r="AN10" i="22"/>
  <c r="AN9" i="46"/>
  <c r="AI9" i="46"/>
  <c r="Y10" i="41"/>
  <c r="X10" i="41"/>
  <c r="Z10" i="41" s="1"/>
  <c r="K18" i="21"/>
  <c r="K19" i="22"/>
  <c r="AR8" i="1"/>
  <c r="K18" i="13"/>
  <c r="AR9" i="26"/>
  <c r="AI9" i="35"/>
  <c r="AN9" i="35"/>
  <c r="Z9" i="65"/>
  <c r="AN10" i="86"/>
  <c r="AI10" i="86"/>
  <c r="Y10" i="32"/>
  <c r="X10" i="32"/>
  <c r="Z10" i="32" s="1"/>
  <c r="AH10" i="4"/>
  <c r="AQ10" i="4" s="1"/>
  <c r="AE9" i="27"/>
  <c r="W10" i="27"/>
  <c r="AG9" i="27"/>
  <c r="AP9" i="27" s="1"/>
  <c r="AF9" i="27"/>
  <c r="AO9" i="27" s="1"/>
  <c r="AI9" i="69"/>
  <c r="AN9" i="69"/>
  <c r="K17" i="16"/>
  <c r="K17" i="2"/>
  <c r="Y10" i="11"/>
  <c r="X10" i="11"/>
  <c r="Z10" i="11" s="1"/>
  <c r="AN9" i="49"/>
  <c r="AI9" i="49"/>
  <c r="AN8" i="52"/>
  <c r="AI8" i="52"/>
  <c r="AE10" i="26"/>
  <c r="W11" i="26"/>
  <c r="AG10" i="26"/>
  <c r="AP10" i="26" s="1"/>
  <c r="AF10" i="26"/>
  <c r="AO10" i="26" s="1"/>
  <c r="AH10" i="73"/>
  <c r="AQ10" i="73" s="1"/>
  <c r="AG10" i="61"/>
  <c r="AP10" i="61" s="1"/>
  <c r="W11" i="61"/>
  <c r="AF10" i="61"/>
  <c r="AO10" i="61" s="1"/>
  <c r="AE10" i="61"/>
  <c r="Z10" i="4"/>
  <c r="AR9" i="12"/>
  <c r="AH10" i="16"/>
  <c r="AQ10" i="16" s="1"/>
  <c r="AR9" i="29"/>
  <c r="Y10" i="48"/>
  <c r="X10" i="48"/>
  <c r="Y9" i="39"/>
  <c r="X9" i="39"/>
  <c r="AH10" i="37"/>
  <c r="AQ10" i="37" s="1"/>
  <c r="Z10" i="16"/>
  <c r="AR9" i="53"/>
  <c r="K19" i="54"/>
  <c r="K18" i="15"/>
  <c r="AR10" i="88"/>
  <c r="K18" i="60"/>
  <c r="AR8" i="96"/>
  <c r="Y10" i="74"/>
  <c r="X10" i="74"/>
  <c r="Y10" i="69"/>
  <c r="X10" i="69"/>
  <c r="AR10" i="67"/>
  <c r="X9" i="52"/>
  <c r="Y9" i="52"/>
  <c r="AG10" i="85"/>
  <c r="AP10" i="85" s="1"/>
  <c r="W11" i="85"/>
  <c r="AF10" i="85"/>
  <c r="AO10" i="85" s="1"/>
  <c r="AE10" i="85"/>
  <c r="AR9" i="81"/>
  <c r="K18" i="50"/>
  <c r="AI9" i="54"/>
  <c r="AN9" i="54"/>
  <c r="Z11" i="67"/>
  <c r="Z10" i="68"/>
  <c r="K18" i="20"/>
  <c r="K18" i="55"/>
  <c r="Z11" i="88"/>
  <c r="K18" i="14"/>
  <c r="K18" i="51"/>
  <c r="AH9" i="1"/>
  <c r="AQ9" i="1" s="1"/>
  <c r="K18" i="67"/>
  <c r="Z9" i="6"/>
  <c r="Y11" i="78"/>
  <c r="X11" i="78"/>
  <c r="Z11" i="78" s="1"/>
  <c r="AH10" i="33"/>
  <c r="AQ10" i="33" s="1"/>
  <c r="AI9" i="87"/>
  <c r="AN9" i="87"/>
  <c r="X10" i="80"/>
  <c r="Y10" i="80"/>
  <c r="Z10" i="90"/>
  <c r="AN9" i="41"/>
  <c r="AI9" i="41"/>
  <c r="K17" i="8"/>
  <c r="Y11" i="56"/>
  <c r="X11" i="56"/>
  <c r="Z11" i="56" s="1"/>
  <c r="Y10" i="2"/>
  <c r="X10" i="2"/>
  <c r="X10" i="5"/>
  <c r="Z10" i="5" s="1"/>
  <c r="Y10" i="5"/>
  <c r="AH10" i="94"/>
  <c r="AQ10" i="94" s="1"/>
  <c r="Z10" i="51"/>
  <c r="AI9" i="19"/>
  <c r="AN9" i="19"/>
  <c r="Y11" i="86"/>
  <c r="X11" i="86"/>
  <c r="X10" i="18"/>
  <c r="Y10" i="18"/>
  <c r="Z10" i="18" s="1"/>
  <c r="AI9" i="32"/>
  <c r="AN9" i="32"/>
  <c r="Z10" i="69" l="1"/>
  <c r="Z9" i="39"/>
  <c r="W11" i="73"/>
  <c r="Z10" i="60"/>
  <c r="Z10" i="8"/>
  <c r="Z11" i="38"/>
  <c r="W12" i="38" s="1"/>
  <c r="AE10" i="73"/>
  <c r="Z10" i="46"/>
  <c r="Z10" i="74"/>
  <c r="Z10" i="48"/>
  <c r="Z10" i="35"/>
  <c r="AE10" i="35" s="1"/>
  <c r="Z11" i="86"/>
  <c r="Z9" i="52"/>
  <c r="AG9" i="52" s="1"/>
  <c r="AP9" i="52" s="1"/>
  <c r="Z10" i="17"/>
  <c r="AG10" i="18"/>
  <c r="AP10" i="18" s="1"/>
  <c r="W11" i="18"/>
  <c r="AF10" i="18"/>
  <c r="AO10" i="18" s="1"/>
  <c r="AE10" i="18"/>
  <c r="W12" i="56"/>
  <c r="AF11" i="56"/>
  <c r="AO11" i="56" s="1"/>
  <c r="AE11" i="56"/>
  <c r="AG11" i="56"/>
  <c r="AP11" i="56" s="1"/>
  <c r="W11" i="19"/>
  <c r="AF10" i="19"/>
  <c r="AO10" i="19" s="1"/>
  <c r="AE10" i="19"/>
  <c r="AG10" i="19"/>
  <c r="AP10" i="19" s="1"/>
  <c r="AG10" i="3"/>
  <c r="AP10" i="3" s="1"/>
  <c r="W11" i="3"/>
  <c r="AF10" i="3"/>
  <c r="AO10" i="3" s="1"/>
  <c r="AE10" i="3"/>
  <c r="AG10" i="74"/>
  <c r="AP10" i="74" s="1"/>
  <c r="AF10" i="74"/>
  <c r="AO10" i="74" s="1"/>
  <c r="AE10" i="74"/>
  <c r="W11" i="74"/>
  <c r="AF11" i="38"/>
  <c r="AO11" i="38" s="1"/>
  <c r="AE11" i="38"/>
  <c r="AG10" i="11"/>
  <c r="AP10" i="11" s="1"/>
  <c r="W11" i="11"/>
  <c r="AF10" i="11"/>
  <c r="AO10" i="11" s="1"/>
  <c r="AE10" i="11"/>
  <c r="AG10" i="35"/>
  <c r="AP10" i="35" s="1"/>
  <c r="AF10" i="35"/>
  <c r="AO10" i="35" s="1"/>
  <c r="AE9" i="52"/>
  <c r="AF9" i="52"/>
  <c r="AO9" i="52" s="1"/>
  <c r="W10" i="52"/>
  <c r="AE10" i="17"/>
  <c r="W11" i="17"/>
  <c r="AF10" i="17"/>
  <c r="AO10" i="17" s="1"/>
  <c r="AG10" i="17"/>
  <c r="AP10" i="17" s="1"/>
  <c r="AG10" i="8"/>
  <c r="AP10" i="8" s="1"/>
  <c r="W11" i="8"/>
  <c r="AF10" i="8"/>
  <c r="AO10" i="8" s="1"/>
  <c r="AE10" i="8"/>
  <c r="AG10" i="48"/>
  <c r="AP10" i="48" s="1"/>
  <c r="AE10" i="48"/>
  <c r="W11" i="48"/>
  <c r="AF10" i="48"/>
  <c r="AO10" i="48" s="1"/>
  <c r="AE10" i="63"/>
  <c r="W11" i="63"/>
  <c r="AF10" i="63"/>
  <c r="AO10" i="63" s="1"/>
  <c r="AG10" i="63"/>
  <c r="AP10" i="63" s="1"/>
  <c r="AF10" i="93"/>
  <c r="AO10" i="93" s="1"/>
  <c r="AE10" i="93"/>
  <c r="W11" i="93"/>
  <c r="AG10" i="93"/>
  <c r="AP10" i="93" s="1"/>
  <c r="AG11" i="86"/>
  <c r="AP11" i="86" s="1"/>
  <c r="W12" i="86"/>
  <c r="AF11" i="86"/>
  <c r="AO11" i="86" s="1"/>
  <c r="AE11" i="86"/>
  <c r="AG10" i="5"/>
  <c r="AP10" i="5" s="1"/>
  <c r="W11" i="5"/>
  <c r="AF10" i="5"/>
  <c r="AO10" i="5" s="1"/>
  <c r="AE10" i="5"/>
  <c r="W11" i="60"/>
  <c r="AF10" i="60"/>
  <c r="AO10" i="60" s="1"/>
  <c r="AE10" i="60"/>
  <c r="AG10" i="60"/>
  <c r="AP10" i="60" s="1"/>
  <c r="AG11" i="78"/>
  <c r="AP11" i="78" s="1"/>
  <c r="W12" i="78"/>
  <c r="AF11" i="78"/>
  <c r="AO11" i="78" s="1"/>
  <c r="AE11" i="78"/>
  <c r="AG10" i="69"/>
  <c r="AP10" i="69" s="1"/>
  <c r="AF10" i="69"/>
  <c r="AO10" i="69" s="1"/>
  <c r="AE10" i="69"/>
  <c r="W11" i="69"/>
  <c r="AG9" i="39"/>
  <c r="AP9" i="39" s="1"/>
  <c r="AF9" i="39"/>
  <c r="AO9" i="39" s="1"/>
  <c r="W10" i="39"/>
  <c r="AE9" i="39"/>
  <c r="AG10" i="46"/>
  <c r="AP10" i="46" s="1"/>
  <c r="AF10" i="46"/>
  <c r="AO10" i="46" s="1"/>
  <c r="AE10" i="46"/>
  <c r="W11" i="46"/>
  <c r="AN10" i="61"/>
  <c r="AI10" i="61"/>
  <c r="AF10" i="32"/>
  <c r="AO10" i="32" s="1"/>
  <c r="AE10" i="32"/>
  <c r="W11" i="32"/>
  <c r="AG10" i="32"/>
  <c r="AP10" i="32" s="1"/>
  <c r="AG10" i="62"/>
  <c r="AP10" i="62" s="1"/>
  <c r="AE10" i="62"/>
  <c r="AF10" i="62"/>
  <c r="AO10" i="62" s="1"/>
  <c r="W11" i="62"/>
  <c r="X10" i="21"/>
  <c r="Z10" i="21" s="1"/>
  <c r="Y10" i="21"/>
  <c r="AI10" i="58"/>
  <c r="AN10" i="58"/>
  <c r="Y11" i="64"/>
  <c r="X11" i="64"/>
  <c r="AR10" i="38"/>
  <c r="AN10" i="85"/>
  <c r="AI10" i="85"/>
  <c r="AH10" i="2"/>
  <c r="AQ10" i="2" s="1"/>
  <c r="AH10" i="80"/>
  <c r="AQ10" i="80" s="1"/>
  <c r="K18" i="23"/>
  <c r="AE10" i="51"/>
  <c r="AG10" i="51"/>
  <c r="AP10" i="51" s="1"/>
  <c r="W11" i="51"/>
  <c r="AF10" i="51"/>
  <c r="AO10" i="51" s="1"/>
  <c r="Z10" i="2"/>
  <c r="AR9" i="41"/>
  <c r="K19" i="67"/>
  <c r="K19" i="14"/>
  <c r="W11" i="68"/>
  <c r="AF10" i="68"/>
  <c r="AO10" i="68" s="1"/>
  <c r="AE10" i="68"/>
  <c r="AG10" i="68"/>
  <c r="AP10" i="68" s="1"/>
  <c r="AH10" i="69"/>
  <c r="AQ10" i="69" s="1"/>
  <c r="AG10" i="16"/>
  <c r="AP10" i="16" s="1"/>
  <c r="AF10" i="16"/>
  <c r="AO10" i="16" s="1"/>
  <c r="AE10" i="16"/>
  <c r="W11" i="16"/>
  <c r="AH9" i="39"/>
  <c r="AQ9" i="39" s="1"/>
  <c r="W11" i="4"/>
  <c r="AF10" i="4"/>
  <c r="AO10" i="4" s="1"/>
  <c r="AE10" i="4"/>
  <c r="AG10" i="4"/>
  <c r="AP10" i="4" s="1"/>
  <c r="AR9" i="35"/>
  <c r="AH10" i="60"/>
  <c r="AQ10" i="60" s="1"/>
  <c r="AG10" i="75"/>
  <c r="AP10" i="75" s="1"/>
  <c r="AF10" i="75"/>
  <c r="AO10" i="75" s="1"/>
  <c r="AE10" i="75"/>
  <c r="W11" i="75"/>
  <c r="AR9" i="5"/>
  <c r="AG9" i="36"/>
  <c r="AP9" i="36" s="1"/>
  <c r="AF9" i="36"/>
  <c r="AO9" i="36" s="1"/>
  <c r="AE9" i="36"/>
  <c r="W10" i="36"/>
  <c r="AN9" i="9"/>
  <c r="AI9" i="9"/>
  <c r="K18" i="63"/>
  <c r="K18" i="7"/>
  <c r="AN10" i="55"/>
  <c r="AI10" i="55"/>
  <c r="AN10" i="94"/>
  <c r="AI10" i="94"/>
  <c r="Y11" i="23"/>
  <c r="X11" i="23"/>
  <c r="Y10" i="57"/>
  <c r="X10" i="57"/>
  <c r="Y10" i="13"/>
  <c r="X10" i="13"/>
  <c r="AI10" i="91"/>
  <c r="AN10" i="91"/>
  <c r="AH10" i="54"/>
  <c r="AQ10" i="54" s="1"/>
  <c r="AR9" i="48"/>
  <c r="AR9" i="77"/>
  <c r="AH10" i="3"/>
  <c r="AQ10" i="3" s="1"/>
  <c r="K19" i="52"/>
  <c r="Y11" i="59"/>
  <c r="X11" i="59"/>
  <c r="Y10" i="10"/>
  <c r="X10" i="10"/>
  <c r="K18" i="19"/>
  <c r="K19" i="66"/>
  <c r="AN10" i="66"/>
  <c r="AI10" i="66"/>
  <c r="AI10" i="25"/>
  <c r="AN10" i="25"/>
  <c r="AI10" i="53"/>
  <c r="AN10" i="53"/>
  <c r="K21" i="6"/>
  <c r="AR9" i="2"/>
  <c r="Y10" i="28"/>
  <c r="X10" i="28"/>
  <c r="AR9" i="80"/>
  <c r="K19" i="5"/>
  <c r="X10" i="84"/>
  <c r="Y10" i="84"/>
  <c r="K21" i="1"/>
  <c r="AI10" i="76"/>
  <c r="AN10" i="76"/>
  <c r="K20" i="58"/>
  <c r="K19" i="72"/>
  <c r="Y10" i="42"/>
  <c r="X10" i="42"/>
  <c r="AI11" i="30"/>
  <c r="AN11" i="30"/>
  <c r="X11" i="29"/>
  <c r="Y11" i="29"/>
  <c r="AI10" i="95"/>
  <c r="AN10" i="95"/>
  <c r="Y11" i="73"/>
  <c r="Z11" i="73" s="1"/>
  <c r="X11" i="73"/>
  <c r="K18" i="16"/>
  <c r="Y10" i="27"/>
  <c r="Z10" i="27" s="1"/>
  <c r="X10" i="27"/>
  <c r="AG10" i="41"/>
  <c r="AP10" i="41" s="1"/>
  <c r="AF10" i="41"/>
  <c r="AO10" i="41" s="1"/>
  <c r="AE10" i="41"/>
  <c r="W11" i="41"/>
  <c r="AH11" i="38"/>
  <c r="AQ11" i="38" s="1"/>
  <c r="AH10" i="79"/>
  <c r="AQ10" i="79" s="1"/>
  <c r="AI9" i="1"/>
  <c r="AN9" i="1"/>
  <c r="K18" i="24"/>
  <c r="AG10" i="50"/>
  <c r="AP10" i="50" s="1"/>
  <c r="W11" i="50"/>
  <c r="AF10" i="50"/>
  <c r="AO10" i="50" s="1"/>
  <c r="AE10" i="50"/>
  <c r="AH11" i="22"/>
  <c r="AQ11" i="22" s="1"/>
  <c r="AI10" i="59"/>
  <c r="AN10" i="59"/>
  <c r="Y10" i="20"/>
  <c r="Z10" i="20" s="1"/>
  <c r="X10" i="20"/>
  <c r="Y10" i="15"/>
  <c r="X10" i="15"/>
  <c r="AI9" i="96"/>
  <c r="AN9" i="96"/>
  <c r="X11" i="12"/>
  <c r="Z11" i="12" s="1"/>
  <c r="Y11" i="12"/>
  <c r="W11" i="90"/>
  <c r="AE10" i="90"/>
  <c r="AG10" i="90"/>
  <c r="AP10" i="90" s="1"/>
  <c r="AF10" i="90"/>
  <c r="AO10" i="90" s="1"/>
  <c r="AI10" i="26"/>
  <c r="AN10" i="26"/>
  <c r="AI9" i="27"/>
  <c r="AN9" i="27"/>
  <c r="AR10" i="86"/>
  <c r="K20" i="22"/>
  <c r="AR9" i="46"/>
  <c r="AH10" i="77"/>
  <c r="AQ10" i="77" s="1"/>
  <c r="Y10" i="9"/>
  <c r="X10" i="9"/>
  <c r="K19" i="56"/>
  <c r="AR9" i="60"/>
  <c r="X11" i="92"/>
  <c r="Z11" i="92" s="1"/>
  <c r="Y11" i="92"/>
  <c r="K19" i="10"/>
  <c r="AR9" i="83"/>
  <c r="AH10" i="71"/>
  <c r="AQ10" i="71" s="1"/>
  <c r="AR10" i="56"/>
  <c r="Y10" i="1"/>
  <c r="X10" i="1"/>
  <c r="AR9" i="32"/>
  <c r="K19" i="55"/>
  <c r="AR9" i="54"/>
  <c r="AH10" i="74"/>
  <c r="AQ10" i="74" s="1"/>
  <c r="K19" i="60"/>
  <c r="K20" i="54"/>
  <c r="AH10" i="48"/>
  <c r="AQ10" i="48" s="1"/>
  <c r="Y11" i="61"/>
  <c r="X11" i="61"/>
  <c r="AR8" i="52"/>
  <c r="AR9" i="69"/>
  <c r="AE10" i="72"/>
  <c r="AG10" i="72"/>
  <c r="AP10" i="72" s="1"/>
  <c r="W11" i="72"/>
  <c r="AF10" i="72"/>
  <c r="AO10" i="72" s="1"/>
  <c r="AF10" i="31"/>
  <c r="AO10" i="31" s="1"/>
  <c r="W11" i="31"/>
  <c r="AG10" i="31"/>
  <c r="AP10" i="31" s="1"/>
  <c r="AE10" i="31"/>
  <c r="Z10" i="77"/>
  <c r="K20" i="4"/>
  <c r="W11" i="89"/>
  <c r="AF10" i="89"/>
  <c r="AO10" i="89" s="1"/>
  <c r="AE10" i="89"/>
  <c r="AG10" i="89"/>
  <c r="AP10" i="89" s="1"/>
  <c r="AR10" i="43"/>
  <c r="X11" i="55"/>
  <c r="Y11" i="55"/>
  <c r="AI10" i="81"/>
  <c r="AN10" i="81"/>
  <c r="Y11" i="34"/>
  <c r="X11" i="34"/>
  <c r="Z11" i="34" s="1"/>
  <c r="Z10" i="71"/>
  <c r="AN10" i="7"/>
  <c r="AI10" i="7"/>
  <c r="Z10" i="79"/>
  <c r="K19" i="70"/>
  <c r="AI9" i="57"/>
  <c r="AN9" i="57"/>
  <c r="K19" i="68"/>
  <c r="Y11" i="70"/>
  <c r="X11" i="70"/>
  <c r="K20" i="61"/>
  <c r="Z11" i="22"/>
  <c r="AN9" i="82"/>
  <c r="AI9" i="82"/>
  <c r="K18" i="3"/>
  <c r="Y11" i="14"/>
  <c r="Z11" i="14" s="1"/>
  <c r="X11" i="14"/>
  <c r="X10" i="45"/>
  <c r="Y10" i="45"/>
  <c r="AN9" i="42"/>
  <c r="AI9" i="42"/>
  <c r="K19" i="59"/>
  <c r="K20" i="69"/>
  <c r="K20" i="17"/>
  <c r="X11" i="40"/>
  <c r="Z11" i="40" s="1"/>
  <c r="Y11" i="40"/>
  <c r="X10" i="96"/>
  <c r="Y10" i="96"/>
  <c r="Y11" i="53"/>
  <c r="X11" i="53"/>
  <c r="Z11" i="53" s="1"/>
  <c r="AN10" i="73"/>
  <c r="AI10" i="73"/>
  <c r="AH11" i="86"/>
  <c r="AQ11" i="86" s="1"/>
  <c r="AE11" i="67"/>
  <c r="W12" i="67"/>
  <c r="AF11" i="67"/>
  <c r="AO11" i="67" s="1"/>
  <c r="AG11" i="67"/>
  <c r="AP11" i="67" s="1"/>
  <c r="AH10" i="11"/>
  <c r="AQ10" i="11" s="1"/>
  <c r="K19" i="62"/>
  <c r="AG10" i="54"/>
  <c r="AP10" i="54" s="1"/>
  <c r="W11" i="54"/>
  <c r="AF10" i="54"/>
  <c r="AO10" i="54" s="1"/>
  <c r="AE10" i="54"/>
  <c r="AH10" i="24"/>
  <c r="AQ10" i="24" s="1"/>
  <c r="AH10" i="63"/>
  <c r="AQ10" i="63" s="1"/>
  <c r="K18" i="12"/>
  <c r="AH10" i="87"/>
  <c r="AQ10" i="87" s="1"/>
  <c r="AG9" i="47"/>
  <c r="AP9" i="47" s="1"/>
  <c r="AF9" i="47"/>
  <c r="AO9" i="47" s="1"/>
  <c r="AE9" i="47"/>
  <c r="W10" i="47"/>
  <c r="Y11" i="58"/>
  <c r="X11" i="58"/>
  <c r="AH10" i="83"/>
  <c r="AQ10" i="83" s="1"/>
  <c r="AR9" i="50"/>
  <c r="AR9" i="79"/>
  <c r="X11" i="81"/>
  <c r="Y11" i="81"/>
  <c r="AI10" i="92"/>
  <c r="AN10" i="92"/>
  <c r="AR9" i="8"/>
  <c r="AN10" i="34"/>
  <c r="AI10" i="34"/>
  <c r="AI10" i="33"/>
  <c r="AN10" i="33"/>
  <c r="AH11" i="43"/>
  <c r="AQ11" i="43" s="1"/>
  <c r="AI10" i="23"/>
  <c r="AN10" i="23"/>
  <c r="AI9" i="13"/>
  <c r="AN9" i="13"/>
  <c r="Y10" i="44"/>
  <c r="X10" i="44"/>
  <c r="AR8" i="39"/>
  <c r="X11" i="76"/>
  <c r="Y11" i="76"/>
  <c r="Z11" i="76" s="1"/>
  <c r="K20" i="65"/>
  <c r="AR10" i="78"/>
  <c r="K21" i="9"/>
  <c r="Y10" i="82"/>
  <c r="X10" i="82"/>
  <c r="AI9" i="10"/>
  <c r="AN9" i="10"/>
  <c r="AH10" i="93"/>
  <c r="AQ10" i="93" s="1"/>
  <c r="K20" i="57"/>
  <c r="AI10" i="14"/>
  <c r="AN10" i="14"/>
  <c r="AN9" i="45"/>
  <c r="AI9" i="45"/>
  <c r="K18" i="11"/>
  <c r="AI9" i="15"/>
  <c r="AN9" i="15"/>
  <c r="Y12" i="30"/>
  <c r="X12" i="30"/>
  <c r="AI10" i="29"/>
  <c r="AN10" i="29"/>
  <c r="AI10" i="40"/>
  <c r="AN10" i="40"/>
  <c r="X11" i="37"/>
  <c r="Y11" i="37"/>
  <c r="AH11" i="56"/>
  <c r="AQ11" i="56" s="1"/>
  <c r="AR9" i="87"/>
  <c r="AH11" i="78"/>
  <c r="AQ11" i="78" s="1"/>
  <c r="AG11" i="88"/>
  <c r="AP11" i="88" s="1"/>
  <c r="AF11" i="88"/>
  <c r="AO11" i="88" s="1"/>
  <c r="W12" i="88"/>
  <c r="AE11" i="88"/>
  <c r="K19" i="15"/>
  <c r="Y11" i="26"/>
  <c r="X11" i="26"/>
  <c r="AR9" i="18"/>
  <c r="AR9" i="71"/>
  <c r="K20" i="53"/>
  <c r="AI9" i="28"/>
  <c r="AN9" i="28"/>
  <c r="AG10" i="49"/>
  <c r="AP10" i="49" s="1"/>
  <c r="W11" i="49"/>
  <c r="AF10" i="49"/>
  <c r="AO10" i="49" s="1"/>
  <c r="AE10" i="49"/>
  <c r="AH10" i="35"/>
  <c r="AQ10" i="35" s="1"/>
  <c r="AR9" i="24"/>
  <c r="AI10" i="70"/>
  <c r="AN10" i="70"/>
  <c r="AI9" i="44"/>
  <c r="AN9" i="44"/>
  <c r="AR9" i="93"/>
  <c r="AH10" i="5"/>
  <c r="AQ10" i="5" s="1"/>
  <c r="AH9" i="52"/>
  <c r="AQ9" i="52" s="1"/>
  <c r="W10" i="6"/>
  <c r="AF9" i="6"/>
  <c r="AO9" i="6" s="1"/>
  <c r="AE9" i="6"/>
  <c r="AG9" i="6"/>
  <c r="AP9" i="6" s="1"/>
  <c r="K19" i="51"/>
  <c r="AG9" i="65"/>
  <c r="AP9" i="65" s="1"/>
  <c r="W10" i="65"/>
  <c r="AF9" i="65"/>
  <c r="AO9" i="65" s="1"/>
  <c r="AE9" i="65"/>
  <c r="K19" i="13"/>
  <c r="K19" i="21"/>
  <c r="AH10" i="8"/>
  <c r="AQ10" i="8" s="1"/>
  <c r="K19" i="64"/>
  <c r="AH10" i="18"/>
  <c r="AQ10" i="18" s="1"/>
  <c r="AR9" i="19"/>
  <c r="K18" i="8"/>
  <c r="Z10" i="80"/>
  <c r="K19" i="20"/>
  <c r="K19" i="50"/>
  <c r="Z11" i="85"/>
  <c r="X11" i="85"/>
  <c r="Y11" i="85"/>
  <c r="AR9" i="49"/>
  <c r="K18" i="2"/>
  <c r="AH10" i="32"/>
  <c r="AQ10" i="32" s="1"/>
  <c r="AH10" i="41"/>
  <c r="AQ10" i="41" s="1"/>
  <c r="AR10" i="22"/>
  <c r="Z10" i="24"/>
  <c r="AR9" i="11"/>
  <c r="AH10" i="46"/>
  <c r="AQ10" i="46" s="1"/>
  <c r="Z10" i="87"/>
  <c r="K19" i="18"/>
  <c r="AI9" i="21"/>
  <c r="AN9" i="21"/>
  <c r="AH10" i="49"/>
  <c r="AQ10" i="49" s="1"/>
  <c r="AH10" i="17"/>
  <c r="AQ10" i="17" s="1"/>
  <c r="Z10" i="83"/>
  <c r="AI10" i="64"/>
  <c r="AN10" i="64"/>
  <c r="AR9" i="3"/>
  <c r="AH10" i="19"/>
  <c r="AQ10" i="19" s="1"/>
  <c r="Y11" i="94"/>
  <c r="X11" i="94"/>
  <c r="Z11" i="94" s="1"/>
  <c r="Y11" i="33"/>
  <c r="Z11" i="33" s="1"/>
  <c r="X11" i="33"/>
  <c r="Z11" i="43"/>
  <c r="X11" i="7"/>
  <c r="Y11" i="7"/>
  <c r="K19" i="71"/>
  <c r="X11" i="91"/>
  <c r="Y11" i="91"/>
  <c r="AI9" i="84"/>
  <c r="AN9" i="84"/>
  <c r="AR9" i="17"/>
  <c r="AH10" i="50"/>
  <c r="AQ10" i="50" s="1"/>
  <c r="AR9" i="74"/>
  <c r="AI9" i="20"/>
  <c r="AN9" i="20"/>
  <c r="AR9" i="63"/>
  <c r="X11" i="66"/>
  <c r="Y11" i="66"/>
  <c r="Y11" i="25"/>
  <c r="X11" i="25"/>
  <c r="X11" i="95"/>
  <c r="Y11" i="95"/>
  <c r="AI10" i="12"/>
  <c r="AN10" i="12"/>
  <c r="AI10" i="37"/>
  <c r="AN10" i="37"/>
  <c r="Z11" i="29" l="1"/>
  <c r="Z10" i="45"/>
  <c r="Z10" i="9"/>
  <c r="Z10" i="57"/>
  <c r="W11" i="35"/>
  <c r="AG11" i="38"/>
  <c r="AP11" i="38" s="1"/>
  <c r="Z10" i="1"/>
  <c r="Z11" i="59"/>
  <c r="Z10" i="82"/>
  <c r="Z11" i="55"/>
  <c r="Z11" i="95"/>
  <c r="Z10" i="44"/>
  <c r="Z11" i="58"/>
  <c r="Z11" i="61"/>
  <c r="Z11" i="26"/>
  <c r="Z11" i="25"/>
  <c r="W12" i="25" s="1"/>
  <c r="Z11" i="91"/>
  <c r="AF11" i="91" s="1"/>
  <c r="AO11" i="91" s="1"/>
  <c r="Z11" i="70"/>
  <c r="W12" i="70" s="1"/>
  <c r="AF10" i="45"/>
  <c r="AO10" i="45" s="1"/>
  <c r="AE10" i="45"/>
  <c r="W11" i="45"/>
  <c r="AG10" i="45"/>
  <c r="AP10" i="45" s="1"/>
  <c r="AF11" i="25"/>
  <c r="AO11" i="25" s="1"/>
  <c r="AE11" i="25"/>
  <c r="AG11" i="14"/>
  <c r="AP11" i="14" s="1"/>
  <c r="AF11" i="14"/>
  <c r="AO11" i="14" s="1"/>
  <c r="AE11" i="14"/>
  <c r="W12" i="14"/>
  <c r="AE11" i="70"/>
  <c r="AF11" i="70"/>
  <c r="AO11" i="70" s="1"/>
  <c r="W12" i="29"/>
  <c r="AF11" i="29"/>
  <c r="AO11" i="29" s="1"/>
  <c r="AE11" i="29"/>
  <c r="AG11" i="29"/>
  <c r="AP11" i="29" s="1"/>
  <c r="W12" i="33"/>
  <c r="AG11" i="33"/>
  <c r="AP11" i="33" s="1"/>
  <c r="AE11" i="33"/>
  <c r="AF11" i="33"/>
  <c r="AO11" i="33" s="1"/>
  <c r="AG10" i="21"/>
  <c r="AP10" i="21" s="1"/>
  <c r="W11" i="21"/>
  <c r="AF10" i="21"/>
  <c r="AO10" i="21" s="1"/>
  <c r="AE10" i="21"/>
  <c r="AE11" i="92"/>
  <c r="W12" i="92"/>
  <c r="AG11" i="92"/>
  <c r="AP11" i="92" s="1"/>
  <c r="AF11" i="92"/>
  <c r="AO11" i="92" s="1"/>
  <c r="W12" i="55"/>
  <c r="AG11" i="55"/>
  <c r="AP11" i="55" s="1"/>
  <c r="AF11" i="55"/>
  <c r="AO11" i="55" s="1"/>
  <c r="AE11" i="55"/>
  <c r="AE11" i="12"/>
  <c r="AG11" i="12"/>
  <c r="AP11" i="12" s="1"/>
  <c r="W12" i="12"/>
  <c r="AF11" i="12"/>
  <c r="AO11" i="12" s="1"/>
  <c r="AE10" i="20"/>
  <c r="AG10" i="20"/>
  <c r="AP10" i="20" s="1"/>
  <c r="W11" i="20"/>
  <c r="AF10" i="20"/>
  <c r="AO10" i="20" s="1"/>
  <c r="AF10" i="27"/>
  <c r="AO10" i="27" s="1"/>
  <c r="AE10" i="27"/>
  <c r="W11" i="27"/>
  <c r="AG10" i="27"/>
  <c r="AP10" i="27" s="1"/>
  <c r="AG11" i="76"/>
  <c r="AP11" i="76" s="1"/>
  <c r="AE11" i="76"/>
  <c r="W12" i="76"/>
  <c r="AF11" i="76"/>
  <c r="AO11" i="76" s="1"/>
  <c r="AG11" i="94"/>
  <c r="AP11" i="94" s="1"/>
  <c r="AF11" i="94"/>
  <c r="AO11" i="94" s="1"/>
  <c r="AE11" i="94"/>
  <c r="W12" i="94"/>
  <c r="AG10" i="82"/>
  <c r="AP10" i="82" s="1"/>
  <c r="W11" i="82"/>
  <c r="AE10" i="82"/>
  <c r="AF10" i="82"/>
  <c r="AO10" i="82" s="1"/>
  <c r="AF11" i="40"/>
  <c r="AO11" i="40" s="1"/>
  <c r="AE11" i="40"/>
  <c r="W12" i="40"/>
  <c r="AG11" i="40"/>
  <c r="AP11" i="40" s="1"/>
  <c r="AF11" i="26"/>
  <c r="AO11" i="26" s="1"/>
  <c r="AE11" i="26"/>
  <c r="W12" i="26"/>
  <c r="AG11" i="26"/>
  <c r="AP11" i="26" s="1"/>
  <c r="AE11" i="53"/>
  <c r="AG11" i="53"/>
  <c r="AP11" i="53" s="1"/>
  <c r="AF11" i="53"/>
  <c r="AO11" i="53" s="1"/>
  <c r="W12" i="53"/>
  <c r="AE11" i="95"/>
  <c r="W12" i="95"/>
  <c r="AF11" i="95"/>
  <c r="AO11" i="95" s="1"/>
  <c r="AG11" i="95"/>
  <c r="AP11" i="95" s="1"/>
  <c r="AG10" i="44"/>
  <c r="AP10" i="44" s="1"/>
  <c r="AF10" i="44"/>
  <c r="AO10" i="44" s="1"/>
  <c r="W11" i="44"/>
  <c r="AE10" i="44"/>
  <c r="AG11" i="58"/>
  <c r="AP11" i="58" s="1"/>
  <c r="W12" i="58"/>
  <c r="AF11" i="58"/>
  <c r="AO11" i="58" s="1"/>
  <c r="AE11" i="58"/>
  <c r="AG11" i="61"/>
  <c r="AP11" i="61" s="1"/>
  <c r="W12" i="61"/>
  <c r="AF11" i="61"/>
  <c r="AO11" i="61" s="1"/>
  <c r="AE11" i="61"/>
  <c r="AR10" i="92"/>
  <c r="Y12" i="67"/>
  <c r="X12" i="67"/>
  <c r="AR9" i="42"/>
  <c r="AG11" i="22"/>
  <c r="AP11" i="22" s="1"/>
  <c r="W12" i="22"/>
  <c r="AF11" i="22"/>
  <c r="AO11" i="22" s="1"/>
  <c r="AE11" i="22"/>
  <c r="AG11" i="34"/>
  <c r="AP11" i="34" s="1"/>
  <c r="AF11" i="34"/>
  <c r="AO11" i="34" s="1"/>
  <c r="AE11" i="34"/>
  <c r="W12" i="34"/>
  <c r="Y11" i="89"/>
  <c r="X11" i="89"/>
  <c r="AN10" i="72"/>
  <c r="AI10" i="72"/>
  <c r="W11" i="9"/>
  <c r="AF10" i="9"/>
  <c r="AO10" i="9" s="1"/>
  <c r="AE10" i="9"/>
  <c r="AG10" i="9"/>
  <c r="AP10" i="9" s="1"/>
  <c r="AG11" i="73"/>
  <c r="AP11" i="73" s="1"/>
  <c r="W12" i="73"/>
  <c r="AE11" i="73"/>
  <c r="AF11" i="73"/>
  <c r="AO11" i="73" s="1"/>
  <c r="K22" i="1"/>
  <c r="AR10" i="25"/>
  <c r="K19" i="19"/>
  <c r="AG10" i="57"/>
  <c r="AP10" i="57" s="1"/>
  <c r="AF10" i="57"/>
  <c r="AO10" i="57" s="1"/>
  <c r="AE10" i="57"/>
  <c r="W11" i="57"/>
  <c r="AR9" i="9"/>
  <c r="AR10" i="61"/>
  <c r="AI10" i="8"/>
  <c r="AN10" i="8"/>
  <c r="K19" i="2"/>
  <c r="K19" i="8"/>
  <c r="K20" i="51"/>
  <c r="AR9" i="44"/>
  <c r="AH11" i="37"/>
  <c r="AQ11" i="37" s="1"/>
  <c r="K19" i="11"/>
  <c r="AI11" i="67"/>
  <c r="AN11" i="67"/>
  <c r="K21" i="17"/>
  <c r="AR10" i="7"/>
  <c r="AI10" i="5"/>
  <c r="AN10" i="5"/>
  <c r="AN10" i="93"/>
  <c r="AI10" i="93"/>
  <c r="AR10" i="12"/>
  <c r="W12" i="43"/>
  <c r="AG11" i="43"/>
  <c r="AP11" i="43" s="1"/>
  <c r="AF11" i="43"/>
  <c r="AO11" i="43" s="1"/>
  <c r="AE11" i="43"/>
  <c r="K20" i="20"/>
  <c r="AN11" i="88"/>
  <c r="AI11" i="88"/>
  <c r="AR9" i="20"/>
  <c r="AH11" i="33"/>
  <c r="AQ11" i="33" s="1"/>
  <c r="AG10" i="83"/>
  <c r="AP10" i="83" s="1"/>
  <c r="W11" i="83"/>
  <c r="AF10" i="83"/>
  <c r="AO10" i="83" s="1"/>
  <c r="AE10" i="83"/>
  <c r="AG10" i="24"/>
  <c r="AP10" i="24" s="1"/>
  <c r="W11" i="24"/>
  <c r="AF10" i="24"/>
  <c r="AO10" i="24" s="1"/>
  <c r="AE10" i="24"/>
  <c r="AH11" i="85"/>
  <c r="AQ11" i="85" s="1"/>
  <c r="AF10" i="80"/>
  <c r="AO10" i="80" s="1"/>
  <c r="AE10" i="80"/>
  <c r="AG10" i="80"/>
  <c r="AP10" i="80" s="1"/>
  <c r="W11" i="80"/>
  <c r="K20" i="21"/>
  <c r="Y10" i="6"/>
  <c r="X10" i="6"/>
  <c r="AN10" i="49"/>
  <c r="AI10" i="49"/>
  <c r="AH11" i="26"/>
  <c r="AQ11" i="26" s="1"/>
  <c r="X12" i="88"/>
  <c r="Y12" i="88"/>
  <c r="AR9" i="15"/>
  <c r="AR10" i="14"/>
  <c r="K21" i="65"/>
  <c r="AH10" i="44"/>
  <c r="AQ10" i="44" s="1"/>
  <c r="AR10" i="23"/>
  <c r="AI9" i="47"/>
  <c r="AN9" i="47"/>
  <c r="K20" i="59"/>
  <c r="AH11" i="14"/>
  <c r="AQ11" i="14" s="1"/>
  <c r="K20" i="70"/>
  <c r="AH11" i="61"/>
  <c r="AQ11" i="61" s="1"/>
  <c r="AH10" i="20"/>
  <c r="AQ10" i="20" s="1"/>
  <c r="K19" i="24"/>
  <c r="AH10" i="27"/>
  <c r="AQ10" i="27" s="1"/>
  <c r="K20" i="5"/>
  <c r="K19" i="63"/>
  <c r="AN10" i="75"/>
  <c r="AI10" i="75"/>
  <c r="AI10" i="51"/>
  <c r="AN10" i="51"/>
  <c r="AR10" i="58"/>
  <c r="AI10" i="62"/>
  <c r="AN10" i="62"/>
  <c r="AN11" i="86"/>
  <c r="AI11" i="86"/>
  <c r="X11" i="63"/>
  <c r="Z11" i="63" s="1"/>
  <c r="Y11" i="63"/>
  <c r="AI9" i="52"/>
  <c r="AN9" i="52"/>
  <c r="AI10" i="11"/>
  <c r="AN10" i="11"/>
  <c r="Y12" i="38"/>
  <c r="X12" i="38"/>
  <c r="AH11" i="95"/>
  <c r="AQ11" i="95" s="1"/>
  <c r="AR9" i="21"/>
  <c r="K21" i="53"/>
  <c r="AG10" i="79"/>
  <c r="AP10" i="79" s="1"/>
  <c r="AF10" i="79"/>
  <c r="AO10" i="79" s="1"/>
  <c r="AE10" i="79"/>
  <c r="W11" i="79"/>
  <c r="K20" i="72"/>
  <c r="AG11" i="59"/>
  <c r="AP11" i="59" s="1"/>
  <c r="W12" i="59"/>
  <c r="AF11" i="59"/>
  <c r="AO11" i="59" s="1"/>
  <c r="AE11" i="59"/>
  <c r="AR10" i="91"/>
  <c r="AR10" i="55"/>
  <c r="X11" i="68"/>
  <c r="Y11" i="68"/>
  <c r="Z11" i="68" s="1"/>
  <c r="Y11" i="60"/>
  <c r="X11" i="60"/>
  <c r="AI11" i="38"/>
  <c r="AN11" i="38"/>
  <c r="K20" i="13"/>
  <c r="K20" i="62"/>
  <c r="AH10" i="96"/>
  <c r="AQ10" i="96" s="1"/>
  <c r="AR9" i="96"/>
  <c r="X11" i="41"/>
  <c r="Y11" i="41"/>
  <c r="AR10" i="66"/>
  <c r="AH10" i="10"/>
  <c r="AQ10" i="10" s="1"/>
  <c r="AH10" i="13"/>
  <c r="AQ10" i="13" s="1"/>
  <c r="AH11" i="23"/>
  <c r="AQ11" i="23" s="1"/>
  <c r="AI10" i="4"/>
  <c r="AN10" i="4"/>
  <c r="AG10" i="2"/>
  <c r="AP10" i="2" s="1"/>
  <c r="W11" i="2"/>
  <c r="AF10" i="2"/>
  <c r="AO10" i="2" s="1"/>
  <c r="AE10" i="2"/>
  <c r="K19" i="23"/>
  <c r="AH11" i="64"/>
  <c r="AQ11" i="64" s="1"/>
  <c r="AI10" i="3"/>
  <c r="AN10" i="3"/>
  <c r="AH11" i="25"/>
  <c r="AQ11" i="25" s="1"/>
  <c r="K20" i="50"/>
  <c r="AI9" i="65"/>
  <c r="AN9" i="65"/>
  <c r="Z11" i="37"/>
  <c r="AR9" i="45"/>
  <c r="AR9" i="10"/>
  <c r="AH11" i="76"/>
  <c r="AQ11" i="76" s="1"/>
  <c r="AH11" i="81"/>
  <c r="AQ11" i="81" s="1"/>
  <c r="AN10" i="54"/>
  <c r="AI10" i="54"/>
  <c r="Z10" i="96"/>
  <c r="K21" i="61"/>
  <c r="AR10" i="81"/>
  <c r="K21" i="4"/>
  <c r="K21" i="54"/>
  <c r="K20" i="10"/>
  <c r="X11" i="90"/>
  <c r="Y11" i="90"/>
  <c r="AH10" i="15"/>
  <c r="AQ10" i="15" s="1"/>
  <c r="Y11" i="50"/>
  <c r="X11" i="50"/>
  <c r="AN10" i="41"/>
  <c r="AI10" i="41"/>
  <c r="AR10" i="95"/>
  <c r="AH10" i="42"/>
  <c r="AQ10" i="42" s="1"/>
  <c r="K21" i="58"/>
  <c r="AH10" i="84"/>
  <c r="AQ10" i="84" s="1"/>
  <c r="AH10" i="28"/>
  <c r="AQ10" i="28" s="1"/>
  <c r="K22" i="6"/>
  <c r="K20" i="52"/>
  <c r="K20" i="14"/>
  <c r="X11" i="46"/>
  <c r="Y11" i="46"/>
  <c r="AN9" i="39"/>
  <c r="AI9" i="39"/>
  <c r="Y12" i="86"/>
  <c r="Z12" i="86" s="1"/>
  <c r="X12" i="86"/>
  <c r="X11" i="8"/>
  <c r="Z11" i="8" s="1"/>
  <c r="Y11" i="8"/>
  <c r="Y11" i="19"/>
  <c r="X11" i="19"/>
  <c r="AG11" i="85"/>
  <c r="AP11" i="85" s="1"/>
  <c r="W12" i="85"/>
  <c r="AF11" i="85"/>
  <c r="AO11" i="85" s="1"/>
  <c r="AE11" i="85"/>
  <c r="AR10" i="29"/>
  <c r="K21" i="57"/>
  <c r="AR10" i="33"/>
  <c r="Y11" i="31"/>
  <c r="X11" i="31"/>
  <c r="Z11" i="31" s="1"/>
  <c r="AE10" i="1"/>
  <c r="AG10" i="1"/>
  <c r="AP10" i="1" s="1"/>
  <c r="W11" i="1"/>
  <c r="AF10" i="1"/>
  <c r="AO10" i="1" s="1"/>
  <c r="AI10" i="50"/>
  <c r="AN10" i="50"/>
  <c r="Y11" i="69"/>
  <c r="X11" i="69"/>
  <c r="Y11" i="93"/>
  <c r="X11" i="93"/>
  <c r="Z11" i="93" s="1"/>
  <c r="AI10" i="63"/>
  <c r="AN10" i="63"/>
  <c r="Y11" i="17"/>
  <c r="X11" i="17"/>
  <c r="AI10" i="19"/>
  <c r="AN10" i="19"/>
  <c r="AH12" i="30"/>
  <c r="AQ12" i="30" s="1"/>
  <c r="K20" i="55"/>
  <c r="AR9" i="27"/>
  <c r="AN10" i="17"/>
  <c r="AI10" i="17"/>
  <c r="Y11" i="11"/>
  <c r="Z11" i="11" s="1"/>
  <c r="X11" i="11"/>
  <c r="AN10" i="18"/>
  <c r="AI10" i="18"/>
  <c r="AR10" i="37"/>
  <c r="AH11" i="7"/>
  <c r="AQ11" i="7" s="1"/>
  <c r="AH11" i="94"/>
  <c r="AQ11" i="94" s="1"/>
  <c r="K20" i="18"/>
  <c r="AH11" i="91"/>
  <c r="AQ11" i="91" s="1"/>
  <c r="Z11" i="7"/>
  <c r="AE10" i="87"/>
  <c r="W11" i="87"/>
  <c r="AG10" i="87"/>
  <c r="AP10" i="87" s="1"/>
  <c r="AF10" i="87"/>
  <c r="AO10" i="87" s="1"/>
  <c r="AI9" i="6"/>
  <c r="AN9" i="6"/>
  <c r="AR10" i="70"/>
  <c r="K20" i="15"/>
  <c r="Z12" i="30"/>
  <c r="AH10" i="82"/>
  <c r="AQ10" i="82" s="1"/>
  <c r="AR9" i="13"/>
  <c r="Z11" i="81"/>
  <c r="K19" i="12"/>
  <c r="AH11" i="53"/>
  <c r="AQ11" i="53" s="1"/>
  <c r="K21" i="69"/>
  <c r="AH10" i="45"/>
  <c r="AQ10" i="45" s="1"/>
  <c r="K19" i="3"/>
  <c r="AH11" i="70"/>
  <c r="AQ11" i="70" s="1"/>
  <c r="AR9" i="57"/>
  <c r="W11" i="71"/>
  <c r="AF10" i="71"/>
  <c r="AO10" i="71" s="1"/>
  <c r="AG10" i="71"/>
  <c r="AP10" i="71" s="1"/>
  <c r="AE10" i="71"/>
  <c r="AF10" i="77"/>
  <c r="AO10" i="77" s="1"/>
  <c r="AE10" i="77"/>
  <c r="W11" i="77"/>
  <c r="AG10" i="77"/>
  <c r="AP10" i="77" s="1"/>
  <c r="K20" i="56"/>
  <c r="K21" i="22"/>
  <c r="AR10" i="26"/>
  <c r="AR10" i="59"/>
  <c r="K19" i="16"/>
  <c r="Z10" i="84"/>
  <c r="Z10" i="28"/>
  <c r="Z10" i="10"/>
  <c r="Z10" i="13"/>
  <c r="Z11" i="23"/>
  <c r="K19" i="7"/>
  <c r="X10" i="36"/>
  <c r="Y10" i="36"/>
  <c r="Y11" i="4"/>
  <c r="X11" i="4"/>
  <c r="X11" i="16"/>
  <c r="Y11" i="16"/>
  <c r="Z11" i="16" s="1"/>
  <c r="Y11" i="51"/>
  <c r="X11" i="51"/>
  <c r="AR10" i="85"/>
  <c r="Z11" i="64"/>
  <c r="X11" i="62"/>
  <c r="Z11" i="62" s="1"/>
  <c r="Y11" i="62"/>
  <c r="X11" i="32"/>
  <c r="Y11" i="32"/>
  <c r="AI10" i="46"/>
  <c r="AN10" i="46"/>
  <c r="Y10" i="39"/>
  <c r="X10" i="39"/>
  <c r="Z10" i="39" s="1"/>
  <c r="Y11" i="5"/>
  <c r="X11" i="5"/>
  <c r="Z11" i="5" s="1"/>
  <c r="Y11" i="48"/>
  <c r="X11" i="48"/>
  <c r="Y10" i="52"/>
  <c r="X10" i="52"/>
  <c r="Z10" i="52" s="1"/>
  <c r="X11" i="35"/>
  <c r="Z11" i="35" s="1"/>
  <c r="Y11" i="35"/>
  <c r="Y11" i="74"/>
  <c r="X11" i="74"/>
  <c r="Z11" i="74" s="1"/>
  <c r="Y11" i="3"/>
  <c r="Z11" i="3" s="1"/>
  <c r="X11" i="3"/>
  <c r="Y11" i="18"/>
  <c r="X11" i="18"/>
  <c r="AH11" i="66"/>
  <c r="AQ11" i="66" s="1"/>
  <c r="K20" i="71"/>
  <c r="AI10" i="90"/>
  <c r="AN10" i="90"/>
  <c r="X12" i="78"/>
  <c r="Z12" i="78" s="1"/>
  <c r="Y12" i="78"/>
  <c r="Y12" i="56"/>
  <c r="X12" i="56"/>
  <c r="Z12" i="56" s="1"/>
  <c r="Z11" i="66"/>
  <c r="AR9" i="84"/>
  <c r="K20" i="64"/>
  <c r="Y11" i="49"/>
  <c r="Z11" i="49" s="1"/>
  <c r="X11" i="49"/>
  <c r="K22" i="9"/>
  <c r="AR10" i="34"/>
  <c r="AH11" i="58"/>
  <c r="AQ11" i="58" s="1"/>
  <c r="AR10" i="73"/>
  <c r="K20" i="68"/>
  <c r="AR9" i="1"/>
  <c r="AR11" i="30"/>
  <c r="AH10" i="21"/>
  <c r="AQ10" i="21" s="1"/>
  <c r="AN10" i="69"/>
  <c r="AI10" i="69"/>
  <c r="AR10" i="64"/>
  <c r="Y10" i="65"/>
  <c r="X10" i="65"/>
  <c r="AR9" i="28"/>
  <c r="AR10" i="40"/>
  <c r="Y10" i="47"/>
  <c r="X10" i="47"/>
  <c r="X11" i="54"/>
  <c r="Y11" i="54"/>
  <c r="Z11" i="54" s="1"/>
  <c r="AH11" i="40"/>
  <c r="AQ11" i="40" s="1"/>
  <c r="AR9" i="82"/>
  <c r="AH11" i="34"/>
  <c r="AQ11" i="34" s="1"/>
  <c r="AH11" i="55"/>
  <c r="AQ11" i="55" s="1"/>
  <c r="AN10" i="89"/>
  <c r="AI10" i="89"/>
  <c r="AI10" i="31"/>
  <c r="AN10" i="31"/>
  <c r="X11" i="72"/>
  <c r="Y11" i="72"/>
  <c r="K20" i="60"/>
  <c r="AH10" i="1"/>
  <c r="AQ10" i="1" s="1"/>
  <c r="AH11" i="92"/>
  <c r="AQ11" i="92" s="1"/>
  <c r="AH10" i="9"/>
  <c r="AQ10" i="9" s="1"/>
  <c r="AH11" i="12"/>
  <c r="AQ11" i="12" s="1"/>
  <c r="Z10" i="15"/>
  <c r="AH11" i="73"/>
  <c r="AQ11" i="73" s="1"/>
  <c r="AH11" i="29"/>
  <c r="AQ11" i="29" s="1"/>
  <c r="Z10" i="42"/>
  <c r="AR10" i="76"/>
  <c r="AR10" i="53"/>
  <c r="K20" i="66"/>
  <c r="AH11" i="59"/>
  <c r="AQ11" i="59" s="1"/>
  <c r="AH10" i="57"/>
  <c r="AQ10" i="57" s="1"/>
  <c r="AR10" i="94"/>
  <c r="AN9" i="36"/>
  <c r="AI9" i="36"/>
  <c r="Y11" i="75"/>
  <c r="X11" i="75"/>
  <c r="AN10" i="16"/>
  <c r="AI10" i="16"/>
  <c r="AI10" i="68"/>
  <c r="AN10" i="68"/>
  <c r="K20" i="67"/>
  <c r="AI10" i="32"/>
  <c r="AN10" i="32"/>
  <c r="AI11" i="78"/>
  <c r="AN11" i="78"/>
  <c r="AN10" i="60"/>
  <c r="AI10" i="60"/>
  <c r="AN10" i="48"/>
  <c r="AI10" i="48"/>
  <c r="AI10" i="35"/>
  <c r="AN10" i="35"/>
  <c r="AN10" i="74"/>
  <c r="AI10" i="74"/>
  <c r="AN11" i="56"/>
  <c r="AI11" i="56"/>
  <c r="Z11" i="32" l="1"/>
  <c r="Z11" i="51"/>
  <c r="Z10" i="36"/>
  <c r="AG11" i="70"/>
  <c r="AP11" i="70" s="1"/>
  <c r="AG11" i="91"/>
  <c r="AP11" i="91" s="1"/>
  <c r="W12" i="91"/>
  <c r="Z10" i="65"/>
  <c r="Z11" i="48"/>
  <c r="Z11" i="19"/>
  <c r="AG11" i="25"/>
  <c r="AP11" i="25" s="1"/>
  <c r="Z10" i="47"/>
  <c r="Z11" i="18"/>
  <c r="W12" i="18" s="1"/>
  <c r="Z11" i="4"/>
  <c r="Z11" i="69"/>
  <c r="Z11" i="46"/>
  <c r="AE11" i="91"/>
  <c r="AG11" i="74"/>
  <c r="AP11" i="74" s="1"/>
  <c r="AF11" i="74"/>
  <c r="AO11" i="74" s="1"/>
  <c r="W12" i="74"/>
  <c r="AE11" i="74"/>
  <c r="W12" i="31"/>
  <c r="AG11" i="31"/>
  <c r="AP11" i="31" s="1"/>
  <c r="AE11" i="31"/>
  <c r="AF11" i="31"/>
  <c r="AO11" i="31" s="1"/>
  <c r="AE11" i="68"/>
  <c r="W12" i="68"/>
  <c r="AG11" i="68"/>
  <c r="AP11" i="68" s="1"/>
  <c r="AF11" i="68"/>
  <c r="AO11" i="68" s="1"/>
  <c r="AG11" i="49"/>
  <c r="AP11" i="49" s="1"/>
  <c r="AF11" i="49"/>
  <c r="AO11" i="49" s="1"/>
  <c r="W12" i="49"/>
  <c r="AE11" i="49"/>
  <c r="W12" i="46"/>
  <c r="AG11" i="46"/>
  <c r="AP11" i="46" s="1"/>
  <c r="AF11" i="46"/>
  <c r="AO11" i="46" s="1"/>
  <c r="AE11" i="46"/>
  <c r="AE11" i="18"/>
  <c r="AG11" i="18"/>
  <c r="AP11" i="18" s="1"/>
  <c r="AG11" i="93"/>
  <c r="AP11" i="93" s="1"/>
  <c r="AF11" i="93"/>
  <c r="AO11" i="93" s="1"/>
  <c r="AE11" i="93"/>
  <c r="W12" i="93"/>
  <c r="AG11" i="54"/>
  <c r="AP11" i="54" s="1"/>
  <c r="W12" i="54"/>
  <c r="AF11" i="54"/>
  <c r="AO11" i="54" s="1"/>
  <c r="AE11" i="54"/>
  <c r="W13" i="56"/>
  <c r="AE12" i="56"/>
  <c r="AG12" i="56"/>
  <c r="AP12" i="56" s="1"/>
  <c r="AF12" i="56"/>
  <c r="AO12" i="56" s="1"/>
  <c r="AG11" i="5"/>
  <c r="AP11" i="5" s="1"/>
  <c r="W12" i="5"/>
  <c r="AF11" i="5"/>
  <c r="AO11" i="5" s="1"/>
  <c r="AE11" i="5"/>
  <c r="W11" i="52"/>
  <c r="AG10" i="52"/>
  <c r="AP10" i="52" s="1"/>
  <c r="AF10" i="52"/>
  <c r="AO10" i="52" s="1"/>
  <c r="AE10" i="52"/>
  <c r="AR10" i="35"/>
  <c r="AR10" i="68"/>
  <c r="AR9" i="36"/>
  <c r="AG10" i="65"/>
  <c r="AP10" i="65" s="1"/>
  <c r="W11" i="65"/>
  <c r="AF10" i="65"/>
  <c r="AO10" i="65" s="1"/>
  <c r="AE10" i="65"/>
  <c r="AR10" i="90"/>
  <c r="AR10" i="46"/>
  <c r="AG11" i="62"/>
  <c r="AP11" i="62" s="1"/>
  <c r="W12" i="62"/>
  <c r="AF11" i="62"/>
  <c r="AO11" i="62" s="1"/>
  <c r="AE11" i="62"/>
  <c r="AG11" i="51"/>
  <c r="AP11" i="51" s="1"/>
  <c r="W12" i="51"/>
  <c r="AF11" i="51"/>
  <c r="AO11" i="51" s="1"/>
  <c r="AE11" i="51"/>
  <c r="AE11" i="4"/>
  <c r="AG11" i="4"/>
  <c r="AP11" i="4" s="1"/>
  <c r="W12" i="4"/>
  <c r="AF11" i="4"/>
  <c r="AO11" i="4" s="1"/>
  <c r="AE11" i="23"/>
  <c r="AG11" i="23"/>
  <c r="AP11" i="23" s="1"/>
  <c r="W12" i="23"/>
  <c r="AF11" i="23"/>
  <c r="AO11" i="23" s="1"/>
  <c r="K20" i="16"/>
  <c r="K22" i="22"/>
  <c r="K22" i="69"/>
  <c r="AI10" i="87"/>
  <c r="AN10" i="87"/>
  <c r="AR10" i="18"/>
  <c r="AH11" i="17"/>
  <c r="AQ11" i="17" s="1"/>
  <c r="AR10" i="50"/>
  <c r="AG11" i="8"/>
  <c r="AP11" i="8" s="1"/>
  <c r="W12" i="8"/>
  <c r="AF11" i="8"/>
  <c r="AO11" i="8" s="1"/>
  <c r="AE11" i="8"/>
  <c r="K21" i="52"/>
  <c r="AH11" i="50"/>
  <c r="AQ11" i="50" s="1"/>
  <c r="AH11" i="90"/>
  <c r="AQ11" i="90" s="1"/>
  <c r="AE10" i="96"/>
  <c r="W11" i="96"/>
  <c r="AF10" i="96"/>
  <c r="AO10" i="96" s="1"/>
  <c r="AG10" i="96"/>
  <c r="AP10" i="96" s="1"/>
  <c r="AH11" i="41"/>
  <c r="AQ11" i="41" s="1"/>
  <c r="K21" i="13"/>
  <c r="K21" i="72"/>
  <c r="AG11" i="63"/>
  <c r="AP11" i="63" s="1"/>
  <c r="AE11" i="63"/>
  <c r="AF11" i="63"/>
  <c r="AO11" i="63" s="1"/>
  <c r="W12" i="63"/>
  <c r="K20" i="63"/>
  <c r="K22" i="65"/>
  <c r="AH12" i="88"/>
  <c r="AQ12" i="88" s="1"/>
  <c r="AN10" i="24"/>
  <c r="AI10" i="24"/>
  <c r="X12" i="43"/>
  <c r="Y12" i="43"/>
  <c r="AR10" i="5"/>
  <c r="AR11" i="67"/>
  <c r="AI11" i="58"/>
  <c r="AN11" i="58"/>
  <c r="X12" i="95"/>
  <c r="Y12" i="95"/>
  <c r="Z12" i="95" s="1"/>
  <c r="AI10" i="82"/>
  <c r="AN10" i="82"/>
  <c r="AN11" i="14"/>
  <c r="AI11" i="14"/>
  <c r="AI11" i="91"/>
  <c r="AN11" i="91"/>
  <c r="AR11" i="78"/>
  <c r="K21" i="68"/>
  <c r="AR11" i="56"/>
  <c r="AR10" i="48"/>
  <c r="AR10" i="16"/>
  <c r="AE10" i="15"/>
  <c r="AG10" i="15"/>
  <c r="AP10" i="15" s="1"/>
  <c r="AF10" i="15"/>
  <c r="AO10" i="15" s="1"/>
  <c r="W11" i="15"/>
  <c r="AR10" i="31"/>
  <c r="AH11" i="54"/>
  <c r="AQ11" i="54" s="1"/>
  <c r="K21" i="64"/>
  <c r="AE11" i="64"/>
  <c r="W12" i="64"/>
  <c r="AF11" i="64"/>
  <c r="AO11" i="64" s="1"/>
  <c r="AG11" i="64"/>
  <c r="AP11" i="64" s="1"/>
  <c r="AG10" i="13"/>
  <c r="AP10" i="13" s="1"/>
  <c r="W11" i="13"/>
  <c r="AF10" i="13"/>
  <c r="AO10" i="13" s="1"/>
  <c r="AE10" i="13"/>
  <c r="W13" i="30"/>
  <c r="AG12" i="30"/>
  <c r="AP12" i="30" s="1"/>
  <c r="AE12" i="30"/>
  <c r="AF12" i="30"/>
  <c r="AO12" i="30" s="1"/>
  <c r="AR9" i="6"/>
  <c r="W12" i="7"/>
  <c r="AF11" i="7"/>
  <c r="AO11" i="7" s="1"/>
  <c r="AE11" i="7"/>
  <c r="AG11" i="7"/>
  <c r="AP11" i="7" s="1"/>
  <c r="AH11" i="19"/>
  <c r="AQ11" i="19" s="1"/>
  <c r="AH12" i="86"/>
  <c r="AQ12" i="86" s="1"/>
  <c r="AH11" i="46"/>
  <c r="AQ11" i="46" s="1"/>
  <c r="Z11" i="90"/>
  <c r="K22" i="4"/>
  <c r="AR10" i="54"/>
  <c r="AR9" i="65"/>
  <c r="Z11" i="41"/>
  <c r="AH11" i="68"/>
  <c r="AQ11" i="68" s="1"/>
  <c r="AI11" i="59"/>
  <c r="AN11" i="59"/>
  <c r="Y11" i="79"/>
  <c r="X11" i="79"/>
  <c r="Z11" i="79" s="1"/>
  <c r="K22" i="53"/>
  <c r="AR10" i="11"/>
  <c r="AR11" i="86"/>
  <c r="K21" i="59"/>
  <c r="Z12" i="88"/>
  <c r="AR10" i="49"/>
  <c r="K21" i="21"/>
  <c r="X11" i="83"/>
  <c r="Y11" i="83"/>
  <c r="K21" i="20"/>
  <c r="K20" i="8"/>
  <c r="K23" i="1"/>
  <c r="AH11" i="89"/>
  <c r="AQ11" i="89" s="1"/>
  <c r="AI11" i="95"/>
  <c r="AN11" i="95"/>
  <c r="X12" i="40"/>
  <c r="Y12" i="40"/>
  <c r="Y11" i="82"/>
  <c r="X11" i="82"/>
  <c r="Y11" i="20"/>
  <c r="X11" i="20"/>
  <c r="Z11" i="20" s="1"/>
  <c r="AI11" i="12"/>
  <c r="AN11" i="12"/>
  <c r="Y11" i="21"/>
  <c r="X11" i="21"/>
  <c r="X12" i="33"/>
  <c r="Y12" i="33"/>
  <c r="AR10" i="32"/>
  <c r="AG10" i="42"/>
  <c r="AP10" i="42" s="1"/>
  <c r="AF10" i="42"/>
  <c r="AO10" i="42" s="1"/>
  <c r="AE10" i="42"/>
  <c r="W11" i="42"/>
  <c r="K21" i="60"/>
  <c r="AR10" i="89"/>
  <c r="K23" i="9"/>
  <c r="K21" i="71"/>
  <c r="AH11" i="3"/>
  <c r="AQ11" i="3" s="1"/>
  <c r="AH11" i="48"/>
  <c r="AQ11" i="48" s="1"/>
  <c r="AH10" i="39"/>
  <c r="AQ10" i="39" s="1"/>
  <c r="AH11" i="32"/>
  <c r="AQ11" i="32" s="1"/>
  <c r="AH11" i="16"/>
  <c r="AQ11" i="16" s="1"/>
  <c r="AH10" i="36"/>
  <c r="AQ10" i="36" s="1"/>
  <c r="AG10" i="10"/>
  <c r="AP10" i="10" s="1"/>
  <c r="W11" i="10"/>
  <c r="AF10" i="10"/>
  <c r="AO10" i="10" s="1"/>
  <c r="AE10" i="10"/>
  <c r="K21" i="56"/>
  <c r="AI10" i="71"/>
  <c r="AN10" i="71"/>
  <c r="K21" i="18"/>
  <c r="AH11" i="11"/>
  <c r="AQ11" i="11" s="1"/>
  <c r="Z11" i="17"/>
  <c r="AH11" i="69"/>
  <c r="AQ11" i="69" s="1"/>
  <c r="Y11" i="1"/>
  <c r="X11" i="1"/>
  <c r="AI11" i="85"/>
  <c r="AN11" i="85"/>
  <c r="K23" i="6"/>
  <c r="K22" i="58"/>
  <c r="Z11" i="50"/>
  <c r="K20" i="23"/>
  <c r="AR10" i="4"/>
  <c r="AR11" i="38"/>
  <c r="AR10" i="51"/>
  <c r="K21" i="5"/>
  <c r="X11" i="80"/>
  <c r="Z11" i="80" s="1"/>
  <c r="Y11" i="80"/>
  <c r="X11" i="24"/>
  <c r="Y11" i="24"/>
  <c r="AI11" i="43"/>
  <c r="AN11" i="43"/>
  <c r="K20" i="11"/>
  <c r="AI10" i="9"/>
  <c r="AN10" i="9"/>
  <c r="AN11" i="61"/>
  <c r="AI11" i="61"/>
  <c r="Y12" i="58"/>
  <c r="X12" i="58"/>
  <c r="Z12" i="58" s="1"/>
  <c r="X12" i="53"/>
  <c r="Z12" i="53" s="1"/>
  <c r="Y12" i="53"/>
  <c r="X12" i="26"/>
  <c r="Y12" i="26"/>
  <c r="AI11" i="40"/>
  <c r="AN11" i="40"/>
  <c r="AI11" i="55"/>
  <c r="AN11" i="55"/>
  <c r="AI11" i="70"/>
  <c r="AN11" i="70"/>
  <c r="Y11" i="45"/>
  <c r="Z11" i="45" s="1"/>
  <c r="X11" i="45"/>
  <c r="AR10" i="74"/>
  <c r="AR10" i="60"/>
  <c r="AH11" i="75"/>
  <c r="AQ11" i="75" s="1"/>
  <c r="K21" i="66"/>
  <c r="AH10" i="47"/>
  <c r="AQ10" i="47" s="1"/>
  <c r="AR10" i="69"/>
  <c r="AH11" i="49"/>
  <c r="AQ11" i="49" s="1"/>
  <c r="AH12" i="78"/>
  <c r="AQ12" i="78" s="1"/>
  <c r="AH11" i="35"/>
  <c r="AQ11" i="35" s="1"/>
  <c r="AG11" i="32"/>
  <c r="AP11" i="32" s="1"/>
  <c r="AF11" i="32"/>
  <c r="AO11" i="32" s="1"/>
  <c r="AE11" i="32"/>
  <c r="W12" i="32"/>
  <c r="AG11" i="16"/>
  <c r="AP11" i="16" s="1"/>
  <c r="W12" i="16"/>
  <c r="AF11" i="16"/>
  <c r="AO11" i="16" s="1"/>
  <c r="AE11" i="16"/>
  <c r="AG10" i="36"/>
  <c r="AP10" i="36" s="1"/>
  <c r="AF10" i="36"/>
  <c r="AO10" i="36" s="1"/>
  <c r="AE10" i="36"/>
  <c r="W11" i="36"/>
  <c r="AE10" i="28"/>
  <c r="AF10" i="28"/>
  <c r="AO10" i="28" s="1"/>
  <c r="AG10" i="28"/>
  <c r="AP10" i="28" s="1"/>
  <c r="W11" i="28"/>
  <c r="K21" i="15"/>
  <c r="AG11" i="19"/>
  <c r="AP11" i="19" s="1"/>
  <c r="AE11" i="19"/>
  <c r="AF11" i="19"/>
  <c r="AO11" i="19" s="1"/>
  <c r="W12" i="19"/>
  <c r="W13" i="86"/>
  <c r="AE12" i="86"/>
  <c r="AG12" i="86"/>
  <c r="AP12" i="86" s="1"/>
  <c r="AF12" i="86"/>
  <c r="AO12" i="86" s="1"/>
  <c r="K21" i="10"/>
  <c r="K21" i="50"/>
  <c r="AN10" i="2"/>
  <c r="AI10" i="2"/>
  <c r="AH11" i="60"/>
  <c r="AQ11" i="60" s="1"/>
  <c r="X12" i="59"/>
  <c r="Z12" i="59" s="1"/>
  <c r="Y12" i="59"/>
  <c r="AN10" i="79"/>
  <c r="AI10" i="79"/>
  <c r="AH12" i="38"/>
  <c r="AQ12" i="38" s="1"/>
  <c r="AR9" i="52"/>
  <c r="AR10" i="75"/>
  <c r="K20" i="24"/>
  <c r="K21" i="70"/>
  <c r="AR9" i="47"/>
  <c r="AH10" i="6"/>
  <c r="AQ10" i="6" s="1"/>
  <c r="AR10" i="93"/>
  <c r="K20" i="2"/>
  <c r="K20" i="19"/>
  <c r="Z11" i="89"/>
  <c r="AI11" i="22"/>
  <c r="AN11" i="22"/>
  <c r="AH12" i="67"/>
  <c r="AQ12" i="67" s="1"/>
  <c r="AI11" i="26"/>
  <c r="AN11" i="26"/>
  <c r="Y12" i="94"/>
  <c r="X12" i="94"/>
  <c r="Y11" i="27"/>
  <c r="X11" i="27"/>
  <c r="AI10" i="20"/>
  <c r="AN10" i="20"/>
  <c r="X12" i="92"/>
  <c r="Y12" i="92"/>
  <c r="AI11" i="29"/>
  <c r="AN11" i="29"/>
  <c r="AI10" i="45"/>
  <c r="AN10" i="45"/>
  <c r="K21" i="67"/>
  <c r="AH11" i="72"/>
  <c r="AQ11" i="72" s="1"/>
  <c r="AH10" i="65"/>
  <c r="AQ10" i="65" s="1"/>
  <c r="AE11" i="66"/>
  <c r="AF11" i="66"/>
  <c r="AO11" i="66" s="1"/>
  <c r="AG11" i="66"/>
  <c r="AP11" i="66" s="1"/>
  <c r="W12" i="66"/>
  <c r="W13" i="78"/>
  <c r="AG12" i="78"/>
  <c r="AP12" i="78" s="1"/>
  <c r="AF12" i="78"/>
  <c r="AO12" i="78" s="1"/>
  <c r="AE12" i="78"/>
  <c r="AG11" i="3"/>
  <c r="AP11" i="3" s="1"/>
  <c r="W12" i="3"/>
  <c r="AF11" i="3"/>
  <c r="AO11" i="3" s="1"/>
  <c r="AE11" i="3"/>
  <c r="AF11" i="35"/>
  <c r="AO11" i="35" s="1"/>
  <c r="AE11" i="35"/>
  <c r="W12" i="35"/>
  <c r="AG11" i="35"/>
  <c r="AP11" i="35" s="1"/>
  <c r="AF11" i="48"/>
  <c r="AO11" i="48" s="1"/>
  <c r="W12" i="48"/>
  <c r="AG11" i="48"/>
  <c r="AP11" i="48" s="1"/>
  <c r="AE11" i="48"/>
  <c r="AG10" i="39"/>
  <c r="AP10" i="39" s="1"/>
  <c r="AE10" i="39"/>
  <c r="W11" i="39"/>
  <c r="AF10" i="39"/>
  <c r="AO10" i="39" s="1"/>
  <c r="AH11" i="51"/>
  <c r="AQ11" i="51" s="1"/>
  <c r="AH11" i="4"/>
  <c r="AQ11" i="4" s="1"/>
  <c r="W11" i="84"/>
  <c r="AF10" i="84"/>
  <c r="AO10" i="84" s="1"/>
  <c r="AG10" i="84"/>
  <c r="AP10" i="84" s="1"/>
  <c r="AE10" i="84"/>
  <c r="X11" i="77"/>
  <c r="Y11" i="77"/>
  <c r="K20" i="12"/>
  <c r="AG11" i="11"/>
  <c r="AP11" i="11" s="1"/>
  <c r="W12" i="11"/>
  <c r="AF11" i="11"/>
  <c r="AO11" i="11" s="1"/>
  <c r="AE11" i="11"/>
  <c r="K21" i="55"/>
  <c r="AR10" i="63"/>
  <c r="AG11" i="69"/>
  <c r="AP11" i="69" s="1"/>
  <c r="AE11" i="69"/>
  <c r="AF11" i="69"/>
  <c r="AO11" i="69" s="1"/>
  <c r="W12" i="69"/>
  <c r="AI10" i="1"/>
  <c r="AN10" i="1"/>
  <c r="X12" i="85"/>
  <c r="Y12" i="85"/>
  <c r="AR9" i="39"/>
  <c r="K21" i="14"/>
  <c r="AR10" i="41"/>
  <c r="AR10" i="3"/>
  <c r="K21" i="62"/>
  <c r="AR10" i="62"/>
  <c r="AN10" i="83"/>
  <c r="AI10" i="83"/>
  <c r="AR11" i="88"/>
  <c r="K22" i="17"/>
  <c r="Y11" i="57"/>
  <c r="X11" i="57"/>
  <c r="AN11" i="73"/>
  <c r="AI11" i="73"/>
  <c r="Y11" i="9"/>
  <c r="X11" i="9"/>
  <c r="Y12" i="34"/>
  <c r="X12" i="34"/>
  <c r="Y12" i="61"/>
  <c r="X12" i="61"/>
  <c r="Z12" i="61" s="1"/>
  <c r="AN10" i="44"/>
  <c r="AI10" i="44"/>
  <c r="X12" i="76"/>
  <c r="Y12" i="76"/>
  <c r="AI10" i="27"/>
  <c r="AN10" i="27"/>
  <c r="AI11" i="92"/>
  <c r="AN11" i="92"/>
  <c r="AI11" i="33"/>
  <c r="AN11" i="33"/>
  <c r="Y12" i="70"/>
  <c r="X12" i="70"/>
  <c r="X12" i="25"/>
  <c r="Y12" i="25"/>
  <c r="Z11" i="75"/>
  <c r="Z11" i="72"/>
  <c r="W11" i="47"/>
  <c r="AG10" i="47"/>
  <c r="AP10" i="47" s="1"/>
  <c r="AF10" i="47"/>
  <c r="AO10" i="47" s="1"/>
  <c r="AE10" i="47"/>
  <c r="AH12" i="56"/>
  <c r="AQ12" i="56" s="1"/>
  <c r="AH11" i="18"/>
  <c r="AQ11" i="18" s="1"/>
  <c r="AH11" i="74"/>
  <c r="AQ11" i="74" s="1"/>
  <c r="AH10" i="52"/>
  <c r="AQ10" i="52" s="1"/>
  <c r="AH11" i="5"/>
  <c r="AQ11" i="5" s="1"/>
  <c r="AH11" i="62"/>
  <c r="AQ11" i="62" s="1"/>
  <c r="K20" i="7"/>
  <c r="AI10" i="77"/>
  <c r="AN10" i="77"/>
  <c r="Y11" i="71"/>
  <c r="X11" i="71"/>
  <c r="K20" i="3"/>
  <c r="W12" i="81"/>
  <c r="AG11" i="81"/>
  <c r="AP11" i="81" s="1"/>
  <c r="AE11" i="81"/>
  <c r="AF11" i="81"/>
  <c r="AO11" i="81" s="1"/>
  <c r="Y11" i="87"/>
  <c r="X11" i="87"/>
  <c r="AR10" i="17"/>
  <c r="AR10" i="19"/>
  <c r="AH11" i="93"/>
  <c r="AQ11" i="93" s="1"/>
  <c r="AH11" i="31"/>
  <c r="AQ11" i="31" s="1"/>
  <c r="K22" i="57"/>
  <c r="AH11" i="8"/>
  <c r="AQ11" i="8" s="1"/>
  <c r="K22" i="54"/>
  <c r="K22" i="61"/>
  <c r="AF11" i="37"/>
  <c r="AO11" i="37" s="1"/>
  <c r="AE11" i="37"/>
  <c r="W12" i="37"/>
  <c r="AG11" i="37"/>
  <c r="AP11" i="37" s="1"/>
  <c r="X11" i="2"/>
  <c r="Y11" i="2"/>
  <c r="Z11" i="60"/>
  <c r="Z12" i="38"/>
  <c r="AH11" i="63"/>
  <c r="AQ11" i="63" s="1"/>
  <c r="Z10" i="6"/>
  <c r="AI10" i="80"/>
  <c r="AN10" i="80"/>
  <c r="K21" i="51"/>
  <c r="AR10" i="8"/>
  <c r="AI10" i="57"/>
  <c r="AN10" i="57"/>
  <c r="Y12" i="73"/>
  <c r="X12" i="73"/>
  <c r="AR10" i="72"/>
  <c r="AI11" i="34"/>
  <c r="AN11" i="34"/>
  <c r="X12" i="22"/>
  <c r="Y12" i="22"/>
  <c r="Z12" i="22" s="1"/>
  <c r="Z12" i="67"/>
  <c r="X11" i="44"/>
  <c r="Y11" i="44"/>
  <c r="AI11" i="53"/>
  <c r="AN11" i="53"/>
  <c r="AN11" i="94"/>
  <c r="AI11" i="94"/>
  <c r="AN11" i="76"/>
  <c r="AI11" i="76"/>
  <c r="Y12" i="12"/>
  <c r="X12" i="12"/>
  <c r="Y12" i="55"/>
  <c r="X12" i="55"/>
  <c r="AN10" i="21"/>
  <c r="AI10" i="21"/>
  <c r="X12" i="29"/>
  <c r="Y12" i="29"/>
  <c r="X12" i="14"/>
  <c r="Y12" i="14"/>
  <c r="Z12" i="14" s="1"/>
  <c r="Y12" i="91"/>
  <c r="X12" i="91"/>
  <c r="Z12" i="91" s="1"/>
  <c r="AI11" i="25"/>
  <c r="AN11" i="25"/>
  <c r="Z11" i="44" l="1"/>
  <c r="Z11" i="82"/>
  <c r="Z12" i="40"/>
  <c r="Z12" i="85"/>
  <c r="Z12" i="94"/>
  <c r="AF11" i="18"/>
  <c r="AO11" i="18" s="1"/>
  <c r="Z12" i="73"/>
  <c r="Z11" i="9"/>
  <c r="Z12" i="34"/>
  <c r="W13" i="34" s="1"/>
  <c r="Z11" i="1"/>
  <c r="W12" i="1" s="1"/>
  <c r="Z11" i="21"/>
  <c r="W12" i="21" s="1"/>
  <c r="Z12" i="92"/>
  <c r="AF12" i="92" s="1"/>
  <c r="AO12" i="92" s="1"/>
  <c r="Z11" i="71"/>
  <c r="Z11" i="24"/>
  <c r="Z12" i="55"/>
  <c r="AF12" i="55" s="1"/>
  <c r="AO12" i="55" s="1"/>
  <c r="Z12" i="43"/>
  <c r="AF12" i="58"/>
  <c r="AO12" i="58" s="1"/>
  <c r="AG12" i="58"/>
  <c r="AP12" i="58" s="1"/>
  <c r="W13" i="58"/>
  <c r="AE12" i="58"/>
  <c r="AG12" i="22"/>
  <c r="AP12" i="22" s="1"/>
  <c r="AF12" i="22"/>
  <c r="AO12" i="22" s="1"/>
  <c r="W13" i="22"/>
  <c r="AE12" i="22"/>
  <c r="AF12" i="34"/>
  <c r="AO12" i="34" s="1"/>
  <c r="AE12" i="34"/>
  <c r="AG11" i="1"/>
  <c r="AP11" i="1" s="1"/>
  <c r="AF11" i="1"/>
  <c r="AO11" i="1" s="1"/>
  <c r="AG11" i="21"/>
  <c r="AP11" i="21" s="1"/>
  <c r="AF11" i="21"/>
  <c r="AO11" i="21" s="1"/>
  <c r="AE11" i="21"/>
  <c r="W13" i="55"/>
  <c r="AG12" i="55"/>
  <c r="AP12" i="55" s="1"/>
  <c r="AG12" i="91"/>
  <c r="AP12" i="91" s="1"/>
  <c r="AF12" i="91"/>
  <c r="AO12" i="91" s="1"/>
  <c r="AE12" i="91"/>
  <c r="W13" i="91"/>
  <c r="AE12" i="92"/>
  <c r="W13" i="92"/>
  <c r="AG12" i="92"/>
  <c r="AP12" i="92" s="1"/>
  <c r="W12" i="82"/>
  <c r="AE11" i="82"/>
  <c r="AF11" i="82"/>
  <c r="AO11" i="82" s="1"/>
  <c r="AG11" i="82"/>
  <c r="AP11" i="82" s="1"/>
  <c r="W13" i="85"/>
  <c r="AG12" i="85"/>
  <c r="AP12" i="85" s="1"/>
  <c r="AF12" i="85"/>
  <c r="AO12" i="85" s="1"/>
  <c r="AE12" i="85"/>
  <c r="AE12" i="43"/>
  <c r="W13" i="43"/>
  <c r="AG12" i="43"/>
  <c r="AP12" i="43" s="1"/>
  <c r="AF12" i="43"/>
  <c r="AO12" i="43" s="1"/>
  <c r="W13" i="94"/>
  <c r="AG12" i="94"/>
  <c r="AP12" i="94" s="1"/>
  <c r="AF12" i="94"/>
  <c r="AO12" i="94" s="1"/>
  <c r="AE12" i="94"/>
  <c r="AG12" i="14"/>
  <c r="AP12" i="14" s="1"/>
  <c r="AE12" i="14"/>
  <c r="W13" i="14"/>
  <c r="AF12" i="14"/>
  <c r="AO12" i="14" s="1"/>
  <c r="AE11" i="71"/>
  <c r="AG11" i="71"/>
  <c r="AP11" i="71" s="1"/>
  <c r="AF11" i="71"/>
  <c r="AO11" i="71" s="1"/>
  <c r="W12" i="71"/>
  <c r="AG11" i="24"/>
  <c r="AP11" i="24" s="1"/>
  <c r="W12" i="24"/>
  <c r="AF11" i="24"/>
  <c r="AO11" i="24" s="1"/>
  <c r="AE11" i="24"/>
  <c r="AG12" i="67"/>
  <c r="AP12" i="67" s="1"/>
  <c r="W13" i="67"/>
  <c r="AF12" i="67"/>
  <c r="AO12" i="67" s="1"/>
  <c r="AE12" i="67"/>
  <c r="Y11" i="47"/>
  <c r="X11" i="47"/>
  <c r="Z11" i="47" s="1"/>
  <c r="AH12" i="70"/>
  <c r="AQ12" i="70" s="1"/>
  <c r="AR11" i="92"/>
  <c r="AR10" i="44"/>
  <c r="AH11" i="77"/>
  <c r="AQ11" i="77" s="1"/>
  <c r="X11" i="84"/>
  <c r="Y11" i="84"/>
  <c r="X11" i="39"/>
  <c r="Y11" i="39"/>
  <c r="X12" i="48"/>
  <c r="Y12" i="48"/>
  <c r="AI11" i="35"/>
  <c r="AN11" i="35"/>
  <c r="AR11" i="29"/>
  <c r="AH11" i="27"/>
  <c r="AQ11" i="27" s="1"/>
  <c r="AE11" i="89"/>
  <c r="W12" i="89"/>
  <c r="AG11" i="89"/>
  <c r="AP11" i="89" s="1"/>
  <c r="AF11" i="89"/>
  <c r="AO11" i="89" s="1"/>
  <c r="K22" i="70"/>
  <c r="AR10" i="79"/>
  <c r="K22" i="10"/>
  <c r="X12" i="19"/>
  <c r="Y12" i="19"/>
  <c r="X11" i="28"/>
  <c r="Y11" i="28"/>
  <c r="X11" i="36"/>
  <c r="Z11" i="36" s="1"/>
  <c r="Y11" i="36"/>
  <c r="X12" i="16"/>
  <c r="Y12" i="16"/>
  <c r="AR11" i="70"/>
  <c r="AH12" i="26"/>
  <c r="AQ12" i="26" s="1"/>
  <c r="K22" i="18"/>
  <c r="Y11" i="42"/>
  <c r="X11" i="42"/>
  <c r="AR11" i="95"/>
  <c r="AG11" i="79"/>
  <c r="AP11" i="79" s="1"/>
  <c r="AF11" i="79"/>
  <c r="AO11" i="79" s="1"/>
  <c r="W12" i="79"/>
  <c r="AE11" i="79"/>
  <c r="AE11" i="90"/>
  <c r="W12" i="90"/>
  <c r="AF11" i="90"/>
  <c r="AO11" i="90" s="1"/>
  <c r="AG11" i="90"/>
  <c r="AP11" i="90" s="1"/>
  <c r="AI10" i="13"/>
  <c r="AN10" i="13"/>
  <c r="X12" i="64"/>
  <c r="Y12" i="64"/>
  <c r="AR11" i="14"/>
  <c r="AF12" i="95"/>
  <c r="AO12" i="95" s="1"/>
  <c r="AE12" i="95"/>
  <c r="W13" i="95"/>
  <c r="AG12" i="95"/>
  <c r="AP12" i="95" s="1"/>
  <c r="K23" i="65"/>
  <c r="AN11" i="8"/>
  <c r="AI11" i="8"/>
  <c r="AN11" i="62"/>
  <c r="AI11" i="62"/>
  <c r="AI10" i="52"/>
  <c r="AN10" i="52"/>
  <c r="X12" i="5"/>
  <c r="Z12" i="5" s="1"/>
  <c r="Y12" i="5"/>
  <c r="AN11" i="54"/>
  <c r="AI11" i="54"/>
  <c r="AN11" i="93"/>
  <c r="AI11" i="93"/>
  <c r="X12" i="18"/>
  <c r="Y12" i="18"/>
  <c r="AN11" i="49"/>
  <c r="AI11" i="49"/>
  <c r="Y12" i="68"/>
  <c r="Z12" i="68" s="1"/>
  <c r="X12" i="68"/>
  <c r="X12" i="31"/>
  <c r="Y12" i="31"/>
  <c r="AR11" i="94"/>
  <c r="X12" i="37"/>
  <c r="Y12" i="37"/>
  <c r="AH12" i="12"/>
  <c r="AQ12" i="12" s="1"/>
  <c r="AR10" i="80"/>
  <c r="AI11" i="37"/>
  <c r="AN11" i="37"/>
  <c r="AR10" i="21"/>
  <c r="AE10" i="6"/>
  <c r="AG10" i="6"/>
  <c r="AP10" i="6" s="1"/>
  <c r="W11" i="6"/>
  <c r="AF10" i="6"/>
  <c r="AO10" i="6" s="1"/>
  <c r="AH11" i="2"/>
  <c r="AQ11" i="2" s="1"/>
  <c r="X12" i="81"/>
  <c r="Y12" i="81"/>
  <c r="W12" i="72"/>
  <c r="AF11" i="72"/>
  <c r="AO11" i="72" s="1"/>
  <c r="AG11" i="72"/>
  <c r="AP11" i="72" s="1"/>
  <c r="AE11" i="72"/>
  <c r="AH11" i="57"/>
  <c r="AQ11" i="57" s="1"/>
  <c r="K22" i="62"/>
  <c r="K22" i="14"/>
  <c r="X12" i="11"/>
  <c r="Y12" i="11"/>
  <c r="Z11" i="77"/>
  <c r="AN12" i="78"/>
  <c r="AI12" i="78"/>
  <c r="AR11" i="26"/>
  <c r="AR10" i="2"/>
  <c r="AN10" i="36"/>
  <c r="AI10" i="36"/>
  <c r="Z12" i="26"/>
  <c r="K21" i="11"/>
  <c r="K21" i="23"/>
  <c r="X11" i="10"/>
  <c r="Y11" i="10"/>
  <c r="AN10" i="42"/>
  <c r="AI10" i="42"/>
  <c r="AH12" i="33"/>
  <c r="AQ12" i="33" s="1"/>
  <c r="AR11" i="12"/>
  <c r="AH11" i="83"/>
  <c r="AQ11" i="83" s="1"/>
  <c r="W13" i="88"/>
  <c r="AG12" i="88"/>
  <c r="AP12" i="88" s="1"/>
  <c r="AF12" i="88"/>
  <c r="AO12" i="88" s="1"/>
  <c r="AE12" i="88"/>
  <c r="AI11" i="64"/>
  <c r="AN11" i="64"/>
  <c r="K22" i="68"/>
  <c r="X11" i="96"/>
  <c r="Z11" i="96" s="1"/>
  <c r="Y11" i="96"/>
  <c r="K23" i="69"/>
  <c r="Y12" i="23"/>
  <c r="X12" i="23"/>
  <c r="AI11" i="4"/>
  <c r="AN11" i="4"/>
  <c r="AI11" i="46"/>
  <c r="AN11" i="46"/>
  <c r="Y12" i="49"/>
  <c r="X12" i="49"/>
  <c r="Z12" i="49" s="1"/>
  <c r="AI11" i="68"/>
  <c r="AN11" i="68"/>
  <c r="AN11" i="74"/>
  <c r="AI11" i="74"/>
  <c r="AG11" i="44"/>
  <c r="AP11" i="44" s="1"/>
  <c r="AF11" i="44"/>
  <c r="AO11" i="44" s="1"/>
  <c r="W12" i="44"/>
  <c r="AE11" i="44"/>
  <c r="AE11" i="60"/>
  <c r="AG11" i="60"/>
  <c r="AP11" i="60" s="1"/>
  <c r="W12" i="60"/>
  <c r="AF11" i="60"/>
  <c r="AO11" i="60" s="1"/>
  <c r="AH11" i="87"/>
  <c r="AQ11" i="87" s="1"/>
  <c r="AH12" i="14"/>
  <c r="AQ12" i="14" s="1"/>
  <c r="Z12" i="12"/>
  <c r="AR11" i="53"/>
  <c r="AH12" i="22"/>
  <c r="AQ12" i="22" s="1"/>
  <c r="AH12" i="73"/>
  <c r="AQ12" i="73" s="1"/>
  <c r="Z11" i="2"/>
  <c r="Z11" i="87"/>
  <c r="AR10" i="77"/>
  <c r="AI10" i="47"/>
  <c r="AN10" i="47"/>
  <c r="AG11" i="75"/>
  <c r="AP11" i="75" s="1"/>
  <c r="AF11" i="75"/>
  <c r="AO11" i="75" s="1"/>
  <c r="W12" i="75"/>
  <c r="AE11" i="75"/>
  <c r="Z12" i="70"/>
  <c r="AR10" i="27"/>
  <c r="AH12" i="61"/>
  <c r="AQ12" i="61" s="1"/>
  <c r="AH11" i="9"/>
  <c r="AQ11" i="9" s="1"/>
  <c r="AR10" i="83"/>
  <c r="AR10" i="1"/>
  <c r="AI10" i="84"/>
  <c r="AN10" i="84"/>
  <c r="AN10" i="39"/>
  <c r="AI10" i="39"/>
  <c r="AI11" i="3"/>
  <c r="AN11" i="3"/>
  <c r="AI11" i="66"/>
  <c r="AN11" i="66"/>
  <c r="K22" i="67"/>
  <c r="AH12" i="92"/>
  <c r="AQ12" i="92" s="1"/>
  <c r="Z11" i="27"/>
  <c r="K21" i="19"/>
  <c r="K21" i="24"/>
  <c r="AN11" i="19"/>
  <c r="AI11" i="19"/>
  <c r="AH11" i="45"/>
  <c r="AQ11" i="45" s="1"/>
  <c r="AR11" i="55"/>
  <c r="AR11" i="61"/>
  <c r="AH11" i="80"/>
  <c r="AQ11" i="80" s="1"/>
  <c r="AG11" i="50"/>
  <c r="AP11" i="50" s="1"/>
  <c r="W12" i="50"/>
  <c r="AF11" i="50"/>
  <c r="AO11" i="50" s="1"/>
  <c r="AE11" i="50"/>
  <c r="AR11" i="85"/>
  <c r="AE11" i="17"/>
  <c r="AG11" i="17"/>
  <c r="AP11" i="17" s="1"/>
  <c r="W12" i="17"/>
  <c r="AF11" i="17"/>
  <c r="AO11" i="17" s="1"/>
  <c r="AR10" i="71"/>
  <c r="Z12" i="33"/>
  <c r="AH11" i="20"/>
  <c r="AQ11" i="20" s="1"/>
  <c r="Z11" i="83"/>
  <c r="AR11" i="59"/>
  <c r="AI11" i="7"/>
  <c r="AN11" i="7"/>
  <c r="AI12" i="30"/>
  <c r="AN12" i="30"/>
  <c r="X11" i="13"/>
  <c r="Y11" i="13"/>
  <c r="Y11" i="15"/>
  <c r="X11" i="15"/>
  <c r="AR11" i="58"/>
  <c r="AH12" i="43"/>
  <c r="AQ12" i="43" s="1"/>
  <c r="K21" i="63"/>
  <c r="K22" i="72"/>
  <c r="AN10" i="96"/>
  <c r="AI10" i="96"/>
  <c r="Y12" i="8"/>
  <c r="X12" i="8"/>
  <c r="Z12" i="8" s="1"/>
  <c r="AI11" i="51"/>
  <c r="AN11" i="51"/>
  <c r="X12" i="62"/>
  <c r="Z12" i="62" s="1"/>
  <c r="Y12" i="62"/>
  <c r="AN10" i="65"/>
  <c r="AI10" i="65"/>
  <c r="X12" i="54"/>
  <c r="Y12" i="54"/>
  <c r="Z12" i="74"/>
  <c r="X12" i="74"/>
  <c r="Y12" i="74"/>
  <c r="AH12" i="29"/>
  <c r="AQ12" i="29" s="1"/>
  <c r="AR11" i="34"/>
  <c r="K23" i="54"/>
  <c r="Z12" i="29"/>
  <c r="AR10" i="57"/>
  <c r="AR11" i="25"/>
  <c r="AH12" i="55"/>
  <c r="AQ12" i="55" s="1"/>
  <c r="AR11" i="76"/>
  <c r="K23" i="61"/>
  <c r="K23" i="57"/>
  <c r="K21" i="3"/>
  <c r="Z11" i="57"/>
  <c r="Y12" i="69"/>
  <c r="Z12" i="69" s="1"/>
  <c r="X12" i="69"/>
  <c r="AH12" i="94"/>
  <c r="AQ12" i="94" s="1"/>
  <c r="AH12" i="59"/>
  <c r="AQ12" i="59" s="1"/>
  <c r="AI12" i="86"/>
  <c r="AN12" i="86"/>
  <c r="X12" i="32"/>
  <c r="Z12" i="32" s="1"/>
  <c r="Y12" i="32"/>
  <c r="AH12" i="53"/>
  <c r="AQ12" i="53" s="1"/>
  <c r="AR11" i="43"/>
  <c r="AG11" i="80"/>
  <c r="AP11" i="80" s="1"/>
  <c r="W12" i="80"/>
  <c r="AE11" i="80"/>
  <c r="AF11" i="80"/>
  <c r="AO11" i="80" s="1"/>
  <c r="AH11" i="1"/>
  <c r="AQ11" i="1" s="1"/>
  <c r="AH11" i="21"/>
  <c r="AQ11" i="21" s="1"/>
  <c r="AH12" i="40"/>
  <c r="AQ12" i="40" s="1"/>
  <c r="K21" i="8"/>
  <c r="K22" i="59"/>
  <c r="K23" i="53"/>
  <c r="K22" i="64"/>
  <c r="AR10" i="82"/>
  <c r="Y12" i="63"/>
  <c r="X12" i="63"/>
  <c r="K23" i="22"/>
  <c r="AI11" i="23"/>
  <c r="AN11" i="23"/>
  <c r="Y11" i="52"/>
  <c r="X11" i="52"/>
  <c r="AI11" i="31"/>
  <c r="AN11" i="31"/>
  <c r="AH12" i="91"/>
  <c r="AQ12" i="91" s="1"/>
  <c r="AH11" i="44"/>
  <c r="AQ11" i="44" s="1"/>
  <c r="W13" i="73"/>
  <c r="AE12" i="73"/>
  <c r="AF12" i="73"/>
  <c r="AO12" i="73" s="1"/>
  <c r="AG12" i="73"/>
  <c r="AP12" i="73" s="1"/>
  <c r="K22" i="51"/>
  <c r="AG12" i="38"/>
  <c r="AP12" i="38" s="1"/>
  <c r="AF12" i="38"/>
  <c r="AO12" i="38" s="1"/>
  <c r="AE12" i="38"/>
  <c r="W13" i="38"/>
  <c r="AI11" i="81"/>
  <c r="AN11" i="81"/>
  <c r="AH11" i="71"/>
  <c r="AQ11" i="71" s="1"/>
  <c r="K21" i="7"/>
  <c r="AH12" i="25"/>
  <c r="AQ12" i="25" s="1"/>
  <c r="AR11" i="33"/>
  <c r="AH12" i="76"/>
  <c r="AQ12" i="76" s="1"/>
  <c r="AF12" i="61"/>
  <c r="AO12" i="61" s="1"/>
  <c r="W13" i="61"/>
  <c r="AE12" i="61"/>
  <c r="AG12" i="61"/>
  <c r="AP12" i="61" s="1"/>
  <c r="AE11" i="9"/>
  <c r="AG11" i="9"/>
  <c r="AP11" i="9" s="1"/>
  <c r="W12" i="9"/>
  <c r="AF11" i="9"/>
  <c r="AO11" i="9" s="1"/>
  <c r="K22" i="55"/>
  <c r="K21" i="12"/>
  <c r="AI11" i="48"/>
  <c r="AN11" i="48"/>
  <c r="Y12" i="3"/>
  <c r="X12" i="3"/>
  <c r="Z12" i="3" s="1"/>
  <c r="Y13" i="78"/>
  <c r="X13" i="78"/>
  <c r="AR10" i="45"/>
  <c r="K21" i="2"/>
  <c r="AG12" i="59"/>
  <c r="AP12" i="59" s="1"/>
  <c r="AE12" i="59"/>
  <c r="W13" i="59"/>
  <c r="AF12" i="59"/>
  <c r="AO12" i="59" s="1"/>
  <c r="K22" i="50"/>
  <c r="AI10" i="28"/>
  <c r="AN10" i="28"/>
  <c r="AN11" i="16"/>
  <c r="AI11" i="16"/>
  <c r="AN11" i="32"/>
  <c r="AI11" i="32"/>
  <c r="K22" i="66"/>
  <c r="W12" i="45"/>
  <c r="AG11" i="45"/>
  <c r="AP11" i="45" s="1"/>
  <c r="AF11" i="45"/>
  <c r="AO11" i="45" s="1"/>
  <c r="AE11" i="45"/>
  <c r="AR11" i="40"/>
  <c r="W13" i="53"/>
  <c r="AE12" i="53"/>
  <c r="AG12" i="53"/>
  <c r="AP12" i="53" s="1"/>
  <c r="AF12" i="53"/>
  <c r="AO12" i="53" s="1"/>
  <c r="K23" i="58"/>
  <c r="K22" i="56"/>
  <c r="K22" i="71"/>
  <c r="K22" i="60"/>
  <c r="AG11" i="20"/>
  <c r="AP11" i="20" s="1"/>
  <c r="W12" i="20"/>
  <c r="AF11" i="20"/>
  <c r="AO11" i="20" s="1"/>
  <c r="AE11" i="20"/>
  <c r="AG12" i="40"/>
  <c r="AP12" i="40" s="1"/>
  <c r="AF12" i="40"/>
  <c r="AO12" i="40" s="1"/>
  <c r="AE12" i="40"/>
  <c r="W13" i="40"/>
  <c r="K22" i="21"/>
  <c r="AH11" i="79"/>
  <c r="AQ11" i="79" s="1"/>
  <c r="Y12" i="7"/>
  <c r="X12" i="7"/>
  <c r="AR10" i="24"/>
  <c r="K22" i="13"/>
  <c r="X12" i="51"/>
  <c r="Y12" i="51"/>
  <c r="X11" i="65"/>
  <c r="Y11" i="65"/>
  <c r="AN11" i="5"/>
  <c r="AI11" i="5"/>
  <c r="AI12" i="56"/>
  <c r="AN12" i="56"/>
  <c r="AN11" i="18"/>
  <c r="AI11" i="18"/>
  <c r="Z12" i="25"/>
  <c r="Z12" i="76"/>
  <c r="AH12" i="34"/>
  <c r="AQ12" i="34" s="1"/>
  <c r="AR11" i="73"/>
  <c r="K23" i="17"/>
  <c r="AH12" i="85"/>
  <c r="AQ12" i="85" s="1"/>
  <c r="AN11" i="69"/>
  <c r="AI11" i="69"/>
  <c r="AI11" i="11"/>
  <c r="AN11" i="11"/>
  <c r="X12" i="35"/>
  <c r="Y12" i="35"/>
  <c r="Y12" i="66"/>
  <c r="X12" i="66"/>
  <c r="AR10" i="20"/>
  <c r="AR11" i="22"/>
  <c r="X13" i="86"/>
  <c r="Z13" i="86" s="1"/>
  <c r="Y13" i="86"/>
  <c r="K22" i="15"/>
  <c r="AH12" i="58"/>
  <c r="AQ12" i="58" s="1"/>
  <c r="AR10" i="9"/>
  <c r="AH11" i="24"/>
  <c r="AQ11" i="24" s="1"/>
  <c r="K22" i="5"/>
  <c r="AN10" i="10"/>
  <c r="AI10" i="10"/>
  <c r="AH11" i="82"/>
  <c r="AQ11" i="82" s="1"/>
  <c r="K22" i="20"/>
  <c r="AG11" i="41"/>
  <c r="AP11" i="41" s="1"/>
  <c r="AF11" i="41"/>
  <c r="AO11" i="41" s="1"/>
  <c r="AE11" i="41"/>
  <c r="W12" i="41"/>
  <c r="K23" i="4"/>
  <c r="Y13" i="30"/>
  <c r="X13" i="30"/>
  <c r="Z13" i="30" s="1"/>
  <c r="AN10" i="15"/>
  <c r="AI10" i="15"/>
  <c r="AR11" i="91"/>
  <c r="AH12" i="95"/>
  <c r="AQ12" i="95" s="1"/>
  <c r="AI11" i="63"/>
  <c r="AN11" i="63"/>
  <c r="K22" i="52"/>
  <c r="AR10" i="87"/>
  <c r="K21" i="16"/>
  <c r="X12" i="4"/>
  <c r="Z12" i="4" s="1"/>
  <c r="Y12" i="4"/>
  <c r="Y13" i="56"/>
  <c r="X13" i="56"/>
  <c r="Y12" i="93"/>
  <c r="X12" i="93"/>
  <c r="X12" i="46"/>
  <c r="Y12" i="46"/>
  <c r="Z11" i="65" l="1"/>
  <c r="Z12" i="51"/>
  <c r="Z12" i="63"/>
  <c r="Z12" i="64"/>
  <c r="AE12" i="55"/>
  <c r="AE11" i="1"/>
  <c r="AG12" i="34"/>
  <c r="AP12" i="34" s="1"/>
  <c r="Z12" i="93"/>
  <c r="Z12" i="66"/>
  <c r="AG12" i="66" s="1"/>
  <c r="AP12" i="66" s="1"/>
  <c r="Z11" i="52"/>
  <c r="Z12" i="19"/>
  <c r="Z12" i="23"/>
  <c r="AF12" i="23" s="1"/>
  <c r="AO12" i="23" s="1"/>
  <c r="Z12" i="7"/>
  <c r="AF13" i="30"/>
  <c r="AO13" i="30" s="1"/>
  <c r="AE13" i="30"/>
  <c r="W14" i="30"/>
  <c r="AG13" i="30"/>
  <c r="AP13" i="30" s="1"/>
  <c r="AG12" i="23"/>
  <c r="AP12" i="23" s="1"/>
  <c r="AG12" i="62"/>
  <c r="AP12" i="62" s="1"/>
  <c r="AF12" i="62"/>
  <c r="AO12" i="62" s="1"/>
  <c r="W13" i="62"/>
  <c r="AE12" i="62"/>
  <c r="AE12" i="66"/>
  <c r="W13" i="66"/>
  <c r="AF12" i="66"/>
  <c r="AO12" i="66" s="1"/>
  <c r="W13" i="7"/>
  <c r="AE12" i="7"/>
  <c r="AG12" i="7"/>
  <c r="AP12" i="7" s="1"/>
  <c r="AF12" i="7"/>
  <c r="AO12" i="7" s="1"/>
  <c r="AG12" i="32"/>
  <c r="AP12" i="32" s="1"/>
  <c r="AF12" i="32"/>
  <c r="AO12" i="32" s="1"/>
  <c r="AE12" i="32"/>
  <c r="W13" i="32"/>
  <c r="AF12" i="69"/>
  <c r="AO12" i="69" s="1"/>
  <c r="AE12" i="69"/>
  <c r="AG12" i="69"/>
  <c r="AP12" i="69" s="1"/>
  <c r="W13" i="69"/>
  <c r="AG12" i="8"/>
  <c r="AP12" i="8" s="1"/>
  <c r="AF12" i="8"/>
  <c r="AO12" i="8" s="1"/>
  <c r="W13" i="8"/>
  <c r="AE12" i="8"/>
  <c r="AR10" i="42"/>
  <c r="K22" i="23"/>
  <c r="AG11" i="77"/>
  <c r="AP11" i="77" s="1"/>
  <c r="W12" i="77"/>
  <c r="AE11" i="77"/>
  <c r="AF11" i="77"/>
  <c r="AO11" i="77" s="1"/>
  <c r="AR11" i="49"/>
  <c r="AH11" i="39"/>
  <c r="AQ11" i="39" s="1"/>
  <c r="AE11" i="47"/>
  <c r="W12" i="47"/>
  <c r="AG11" i="47"/>
  <c r="AP11" i="47" s="1"/>
  <c r="AF11" i="47"/>
  <c r="AO11" i="47" s="1"/>
  <c r="AI11" i="71"/>
  <c r="AN11" i="71"/>
  <c r="AN12" i="55"/>
  <c r="AI12" i="55"/>
  <c r="AH13" i="56"/>
  <c r="AQ13" i="56" s="1"/>
  <c r="AH11" i="13"/>
  <c r="AQ11" i="13" s="1"/>
  <c r="AH12" i="46"/>
  <c r="AQ12" i="46" s="1"/>
  <c r="K22" i="16"/>
  <c r="AR11" i="63"/>
  <c r="K23" i="5"/>
  <c r="AR11" i="69"/>
  <c r="AR11" i="18"/>
  <c r="K23" i="60"/>
  <c r="AI12" i="59"/>
  <c r="AN12" i="59"/>
  <c r="AH13" i="78"/>
  <c r="AQ13" i="78" s="1"/>
  <c r="X13" i="61"/>
  <c r="Y13" i="61"/>
  <c r="Z13" i="61" s="1"/>
  <c r="AR11" i="23"/>
  <c r="AH12" i="54"/>
  <c r="AQ12" i="54" s="1"/>
  <c r="AR10" i="96"/>
  <c r="Z11" i="13"/>
  <c r="K22" i="19"/>
  <c r="AR11" i="3"/>
  <c r="AG12" i="12"/>
  <c r="AP12" i="12" s="1"/>
  <c r="AF12" i="12"/>
  <c r="AO12" i="12" s="1"/>
  <c r="W13" i="12"/>
  <c r="AE12" i="12"/>
  <c r="AI11" i="44"/>
  <c r="AN11" i="44"/>
  <c r="K23" i="62"/>
  <c r="Y12" i="72"/>
  <c r="X12" i="72"/>
  <c r="AH12" i="31"/>
  <c r="AQ12" i="31" s="1"/>
  <c r="AR11" i="54"/>
  <c r="AR10" i="52"/>
  <c r="AR10" i="13"/>
  <c r="AI11" i="79"/>
  <c r="AN11" i="79"/>
  <c r="AH12" i="16"/>
  <c r="AQ12" i="16" s="1"/>
  <c r="AH11" i="28"/>
  <c r="AQ11" i="28" s="1"/>
  <c r="K23" i="10"/>
  <c r="AR11" i="35"/>
  <c r="Z11" i="39"/>
  <c r="AI12" i="67"/>
  <c r="AN12" i="67"/>
  <c r="Y12" i="24"/>
  <c r="X12" i="24"/>
  <c r="Z12" i="24" s="1"/>
  <c r="X13" i="43"/>
  <c r="Z13" i="43" s="1"/>
  <c r="Y13" i="43"/>
  <c r="X13" i="85"/>
  <c r="Y13" i="85"/>
  <c r="X13" i="91"/>
  <c r="Y13" i="91"/>
  <c r="Z13" i="91" s="1"/>
  <c r="AI11" i="1"/>
  <c r="AN11" i="1"/>
  <c r="AE13" i="86"/>
  <c r="AG13" i="86"/>
  <c r="AP13" i="86" s="1"/>
  <c r="AF13" i="86"/>
  <c r="AO13" i="86" s="1"/>
  <c r="W14" i="86"/>
  <c r="AG12" i="25"/>
  <c r="AP12" i="25" s="1"/>
  <c r="AF12" i="25"/>
  <c r="AO12" i="25" s="1"/>
  <c r="AE12" i="25"/>
  <c r="W13" i="25"/>
  <c r="Y12" i="45"/>
  <c r="X12" i="45"/>
  <c r="Z12" i="45" s="1"/>
  <c r="Y13" i="59"/>
  <c r="X13" i="59"/>
  <c r="AG12" i="3"/>
  <c r="AP12" i="3" s="1"/>
  <c r="AF12" i="3"/>
  <c r="AO12" i="3" s="1"/>
  <c r="W13" i="3"/>
  <c r="AE12" i="3"/>
  <c r="K23" i="55"/>
  <c r="AN12" i="61"/>
  <c r="AI12" i="61"/>
  <c r="AI12" i="73"/>
  <c r="AN12" i="73"/>
  <c r="AG12" i="63"/>
  <c r="AP12" i="63" s="1"/>
  <c r="AF12" i="63"/>
  <c r="AO12" i="63" s="1"/>
  <c r="W13" i="63"/>
  <c r="AE12" i="63"/>
  <c r="AI11" i="60"/>
  <c r="AN11" i="60"/>
  <c r="Z12" i="46"/>
  <c r="Z13" i="56"/>
  <c r="AH11" i="65"/>
  <c r="AQ11" i="65" s="1"/>
  <c r="K23" i="13"/>
  <c r="K23" i="21"/>
  <c r="AI11" i="20"/>
  <c r="AN11" i="20"/>
  <c r="AI11" i="45"/>
  <c r="AN11" i="45"/>
  <c r="K23" i="66"/>
  <c r="AR10" i="28"/>
  <c r="AR11" i="48"/>
  <c r="X12" i="9"/>
  <c r="Y12" i="9"/>
  <c r="AR11" i="81"/>
  <c r="Y13" i="73"/>
  <c r="X13" i="73"/>
  <c r="AR11" i="31"/>
  <c r="K23" i="59"/>
  <c r="W12" i="57"/>
  <c r="AF11" i="57"/>
  <c r="AO11" i="57" s="1"/>
  <c r="AG11" i="57"/>
  <c r="AP11" i="57" s="1"/>
  <c r="AE11" i="57"/>
  <c r="Z12" i="54"/>
  <c r="AH11" i="15"/>
  <c r="AQ11" i="15" s="1"/>
  <c r="AE11" i="83"/>
  <c r="W12" i="83"/>
  <c r="AG11" i="83"/>
  <c r="AP11" i="83" s="1"/>
  <c r="AF11" i="83"/>
  <c r="AO11" i="83" s="1"/>
  <c r="AI11" i="50"/>
  <c r="AN11" i="50"/>
  <c r="AR11" i="19"/>
  <c r="AG11" i="27"/>
  <c r="AP11" i="27" s="1"/>
  <c r="AF11" i="27"/>
  <c r="AO11" i="27" s="1"/>
  <c r="AE11" i="27"/>
  <c r="W12" i="27"/>
  <c r="AR10" i="39"/>
  <c r="AF11" i="87"/>
  <c r="AO11" i="87" s="1"/>
  <c r="AE11" i="87"/>
  <c r="AG11" i="87"/>
  <c r="AP11" i="87" s="1"/>
  <c r="W12" i="87"/>
  <c r="X12" i="44"/>
  <c r="Y12" i="44"/>
  <c r="AR11" i="46"/>
  <c r="K23" i="68"/>
  <c r="K22" i="11"/>
  <c r="AH12" i="11"/>
  <c r="AQ12" i="11" s="1"/>
  <c r="Y11" i="6"/>
  <c r="X11" i="6"/>
  <c r="AR11" i="37"/>
  <c r="AH12" i="37"/>
  <c r="AQ12" i="37" s="1"/>
  <c r="Z12" i="31"/>
  <c r="AR11" i="62"/>
  <c r="X12" i="79"/>
  <c r="Y12" i="79"/>
  <c r="AH11" i="42"/>
  <c r="AQ11" i="42" s="1"/>
  <c r="K23" i="18"/>
  <c r="Z12" i="16"/>
  <c r="Z11" i="28"/>
  <c r="X13" i="14"/>
  <c r="Z13" i="14" s="1"/>
  <c r="Y13" i="14"/>
  <c r="AI12" i="43"/>
  <c r="AN12" i="43"/>
  <c r="AN12" i="91"/>
  <c r="AI12" i="91"/>
  <c r="X13" i="55"/>
  <c r="Y13" i="55"/>
  <c r="Z13" i="55" s="1"/>
  <c r="Y12" i="1"/>
  <c r="X12" i="1"/>
  <c r="Z12" i="1" s="1"/>
  <c r="AN12" i="58"/>
  <c r="AI12" i="58"/>
  <c r="AR11" i="11"/>
  <c r="W13" i="51"/>
  <c r="AG12" i="51"/>
  <c r="AP12" i="51" s="1"/>
  <c r="AF12" i="51"/>
  <c r="AO12" i="51" s="1"/>
  <c r="AE12" i="51"/>
  <c r="X12" i="75"/>
  <c r="Z12" i="75" s="1"/>
  <c r="Y12" i="75"/>
  <c r="AR11" i="74"/>
  <c r="AI11" i="90"/>
  <c r="AN11" i="90"/>
  <c r="AH12" i="93"/>
  <c r="AQ12" i="93" s="1"/>
  <c r="K23" i="15"/>
  <c r="AH12" i="35"/>
  <c r="AQ12" i="35" s="1"/>
  <c r="AG11" i="65"/>
  <c r="AP11" i="65" s="1"/>
  <c r="W12" i="65"/>
  <c r="AF11" i="65"/>
  <c r="AO11" i="65" s="1"/>
  <c r="AE11" i="65"/>
  <c r="K23" i="71"/>
  <c r="AR11" i="32"/>
  <c r="Z13" i="78"/>
  <c r="K23" i="51"/>
  <c r="AH11" i="52"/>
  <c r="AQ11" i="52" s="1"/>
  <c r="AR12" i="86"/>
  <c r="AR10" i="65"/>
  <c r="AR11" i="51"/>
  <c r="AR12" i="30"/>
  <c r="X12" i="17"/>
  <c r="Y12" i="17"/>
  <c r="K23" i="67"/>
  <c r="AG11" i="2"/>
  <c r="AP11" i="2" s="1"/>
  <c r="W12" i="2"/>
  <c r="AF11" i="2"/>
  <c r="AO11" i="2" s="1"/>
  <c r="AE11" i="2"/>
  <c r="AR11" i="68"/>
  <c r="X13" i="88"/>
  <c r="Y13" i="88"/>
  <c r="AH11" i="10"/>
  <c r="AQ11" i="10" s="1"/>
  <c r="AG12" i="26"/>
  <c r="AP12" i="26" s="1"/>
  <c r="AF12" i="26"/>
  <c r="AO12" i="26" s="1"/>
  <c r="AE12" i="26"/>
  <c r="W13" i="26"/>
  <c r="Z12" i="11"/>
  <c r="AH12" i="81"/>
  <c r="AQ12" i="81" s="1"/>
  <c r="Z12" i="37"/>
  <c r="AH12" i="68"/>
  <c r="AQ12" i="68" s="1"/>
  <c r="AH12" i="18"/>
  <c r="AQ12" i="18" s="1"/>
  <c r="X12" i="89"/>
  <c r="Y12" i="89"/>
  <c r="AH12" i="48"/>
  <c r="AQ12" i="48" s="1"/>
  <c r="AH11" i="84"/>
  <c r="AQ11" i="84" s="1"/>
  <c r="X13" i="67"/>
  <c r="Y13" i="67"/>
  <c r="X12" i="71"/>
  <c r="Z12" i="71" s="1"/>
  <c r="Y12" i="71"/>
  <c r="AN12" i="14"/>
  <c r="AI12" i="14"/>
  <c r="X13" i="94"/>
  <c r="Y13" i="94"/>
  <c r="AI12" i="85"/>
  <c r="AN12" i="85"/>
  <c r="X13" i="92"/>
  <c r="Y13" i="92"/>
  <c r="AN11" i="21"/>
  <c r="AI11" i="21"/>
  <c r="X13" i="34"/>
  <c r="Z13" i="34" s="1"/>
  <c r="Y13" i="34"/>
  <c r="X13" i="58"/>
  <c r="Z13" i="58" s="1"/>
  <c r="Y13" i="58"/>
  <c r="AH12" i="32"/>
  <c r="AQ12" i="32" s="1"/>
  <c r="AH12" i="62"/>
  <c r="AQ12" i="62" s="1"/>
  <c r="K22" i="63"/>
  <c r="AG12" i="49"/>
  <c r="AP12" i="49" s="1"/>
  <c r="AF12" i="49"/>
  <c r="AO12" i="49" s="1"/>
  <c r="W13" i="49"/>
  <c r="AE12" i="49"/>
  <c r="AF11" i="96"/>
  <c r="AO11" i="96" s="1"/>
  <c r="AE11" i="96"/>
  <c r="W12" i="96"/>
  <c r="AG11" i="96"/>
  <c r="AP11" i="96" s="1"/>
  <c r="AR10" i="15"/>
  <c r="AH12" i="4"/>
  <c r="AQ12" i="4" s="1"/>
  <c r="X12" i="41"/>
  <c r="Z12" i="41" s="1"/>
  <c r="Y12" i="41"/>
  <c r="K23" i="20"/>
  <c r="AR10" i="10"/>
  <c r="Z12" i="35"/>
  <c r="AR12" i="56"/>
  <c r="X13" i="40"/>
  <c r="Y13" i="40"/>
  <c r="Y12" i="20"/>
  <c r="X12" i="20"/>
  <c r="AN12" i="53"/>
  <c r="AI12" i="53"/>
  <c r="K23" i="50"/>
  <c r="K22" i="2"/>
  <c r="AH12" i="3"/>
  <c r="AQ12" i="3" s="1"/>
  <c r="K22" i="12"/>
  <c r="AI11" i="9"/>
  <c r="AN11" i="9"/>
  <c r="K22" i="7"/>
  <c r="Y13" i="38"/>
  <c r="X13" i="38"/>
  <c r="Z13" i="38" s="1"/>
  <c r="AH12" i="63"/>
  <c r="AQ12" i="63" s="1"/>
  <c r="K23" i="64"/>
  <c r="K22" i="8"/>
  <c r="AN11" i="80"/>
  <c r="AI11" i="80"/>
  <c r="K22" i="3"/>
  <c r="AH12" i="74"/>
  <c r="AQ12" i="74" s="1"/>
  <c r="AH12" i="8"/>
  <c r="AQ12" i="8" s="1"/>
  <c r="K23" i="72"/>
  <c r="Z11" i="15"/>
  <c r="X12" i="50"/>
  <c r="Y12" i="50"/>
  <c r="AG12" i="70"/>
  <c r="AP12" i="70" s="1"/>
  <c r="W13" i="70"/>
  <c r="AF12" i="70"/>
  <c r="AO12" i="70" s="1"/>
  <c r="AE12" i="70"/>
  <c r="X12" i="60"/>
  <c r="Z12" i="60" s="1"/>
  <c r="Y12" i="60"/>
  <c r="AH12" i="49"/>
  <c r="AQ12" i="49" s="1"/>
  <c r="AR11" i="4"/>
  <c r="AR11" i="64"/>
  <c r="Z11" i="10"/>
  <c r="AR10" i="36"/>
  <c r="AR12" i="78"/>
  <c r="AI11" i="72"/>
  <c r="AN11" i="72"/>
  <c r="Z12" i="81"/>
  <c r="AI10" i="6"/>
  <c r="AN10" i="6"/>
  <c r="Z12" i="18"/>
  <c r="AH12" i="5"/>
  <c r="AQ12" i="5" s="1"/>
  <c r="AR11" i="8"/>
  <c r="X13" i="95"/>
  <c r="Y13" i="95"/>
  <c r="AH12" i="64"/>
  <c r="AQ12" i="64" s="1"/>
  <c r="Z11" i="42"/>
  <c r="AH11" i="36"/>
  <c r="AQ11" i="36" s="1"/>
  <c r="AH12" i="19"/>
  <c r="AQ12" i="19" s="1"/>
  <c r="AN11" i="89"/>
  <c r="AI11" i="89"/>
  <c r="Z12" i="48"/>
  <c r="Z11" i="84"/>
  <c r="AH11" i="47"/>
  <c r="AQ11" i="47" s="1"/>
  <c r="AI11" i="82"/>
  <c r="AN11" i="82"/>
  <c r="AN12" i="92"/>
  <c r="AI12" i="92"/>
  <c r="AN12" i="22"/>
  <c r="AI12" i="22"/>
  <c r="AG12" i="93"/>
  <c r="AP12" i="93" s="1"/>
  <c r="AF12" i="93"/>
  <c r="AO12" i="93" s="1"/>
  <c r="W13" i="93"/>
  <c r="AE12" i="93"/>
  <c r="AG12" i="4"/>
  <c r="AP12" i="4" s="1"/>
  <c r="AF12" i="4"/>
  <c r="AO12" i="4" s="1"/>
  <c r="W13" i="4"/>
  <c r="AE12" i="4"/>
  <c r="K23" i="52"/>
  <c r="AH13" i="30"/>
  <c r="AQ13" i="30" s="1"/>
  <c r="AI11" i="41"/>
  <c r="AN11" i="41"/>
  <c r="AH13" i="86"/>
  <c r="AQ13" i="86" s="1"/>
  <c r="AH12" i="66"/>
  <c r="AQ12" i="66" s="1"/>
  <c r="AF12" i="76"/>
  <c r="AO12" i="76" s="1"/>
  <c r="AG12" i="76"/>
  <c r="AP12" i="76" s="1"/>
  <c r="W13" i="76"/>
  <c r="AE12" i="76"/>
  <c r="AR11" i="5"/>
  <c r="AH12" i="51"/>
  <c r="AQ12" i="51" s="1"/>
  <c r="AH12" i="7"/>
  <c r="AQ12" i="7" s="1"/>
  <c r="AN12" i="40"/>
  <c r="AI12" i="40"/>
  <c r="K23" i="56"/>
  <c r="X13" i="53"/>
  <c r="Y13" i="53"/>
  <c r="AR11" i="16"/>
  <c r="AN12" i="38"/>
  <c r="AI12" i="38"/>
  <c r="AG11" i="52"/>
  <c r="AP11" i="52" s="1"/>
  <c r="W12" i="52"/>
  <c r="AF11" i="52"/>
  <c r="AO11" i="52" s="1"/>
  <c r="AE11" i="52"/>
  <c r="X12" i="80"/>
  <c r="Z12" i="80" s="1"/>
  <c r="Y12" i="80"/>
  <c r="AH12" i="69"/>
  <c r="AQ12" i="69" s="1"/>
  <c r="AE12" i="29"/>
  <c r="AF12" i="29"/>
  <c r="AO12" i="29" s="1"/>
  <c r="W13" i="29"/>
  <c r="AG12" i="29"/>
  <c r="AP12" i="29" s="1"/>
  <c r="W13" i="74"/>
  <c r="AG12" i="74"/>
  <c r="AP12" i="74" s="1"/>
  <c r="AF12" i="74"/>
  <c r="AO12" i="74" s="1"/>
  <c r="AE12" i="74"/>
  <c r="AR11" i="7"/>
  <c r="AE12" i="33"/>
  <c r="W13" i="33"/>
  <c r="AF12" i="33"/>
  <c r="AO12" i="33" s="1"/>
  <c r="AG12" i="33"/>
  <c r="AP12" i="33" s="1"/>
  <c r="AI11" i="17"/>
  <c r="AN11" i="17"/>
  <c r="K22" i="24"/>
  <c r="AR11" i="66"/>
  <c r="AR10" i="84"/>
  <c r="AN11" i="75"/>
  <c r="AI11" i="75"/>
  <c r="AR10" i="47"/>
  <c r="AH12" i="23"/>
  <c r="AQ12" i="23" s="1"/>
  <c r="AH11" i="96"/>
  <c r="AQ11" i="96" s="1"/>
  <c r="AI12" i="88"/>
  <c r="AN12" i="88"/>
  <c r="K23" i="14"/>
  <c r="W13" i="68"/>
  <c r="AG12" i="68"/>
  <c r="AP12" i="68" s="1"/>
  <c r="AF12" i="68"/>
  <c r="AO12" i="68" s="1"/>
  <c r="AE12" i="68"/>
  <c r="AR11" i="93"/>
  <c r="AG12" i="5"/>
  <c r="AP12" i="5" s="1"/>
  <c r="AF12" i="5"/>
  <c r="AO12" i="5" s="1"/>
  <c r="W13" i="5"/>
  <c r="AE12" i="5"/>
  <c r="AI12" i="95"/>
  <c r="AN12" i="95"/>
  <c r="AG12" i="64"/>
  <c r="AP12" i="64" s="1"/>
  <c r="W13" i="64"/>
  <c r="AE12" i="64"/>
  <c r="AF12" i="64"/>
  <c r="AO12" i="64" s="1"/>
  <c r="Y12" i="90"/>
  <c r="X12" i="90"/>
  <c r="AG11" i="36"/>
  <c r="AP11" i="36" s="1"/>
  <c r="AF11" i="36"/>
  <c r="AO11" i="36" s="1"/>
  <c r="AE11" i="36"/>
  <c r="W12" i="36"/>
  <c r="AG12" i="19"/>
  <c r="AP12" i="19" s="1"/>
  <c r="AF12" i="19"/>
  <c r="AO12" i="19" s="1"/>
  <c r="W13" i="19"/>
  <c r="AE12" i="19"/>
  <c r="K23" i="70"/>
  <c r="AN11" i="24"/>
  <c r="AI11" i="24"/>
  <c r="AI12" i="94"/>
  <c r="AN12" i="94"/>
  <c r="X12" i="82"/>
  <c r="Y12" i="82"/>
  <c r="Y12" i="21"/>
  <c r="X12" i="21"/>
  <c r="AI12" i="34"/>
  <c r="AN12" i="34"/>
  <c r="X13" i="22"/>
  <c r="Y13" i="22"/>
  <c r="Z12" i="20" l="1"/>
  <c r="Z12" i="9"/>
  <c r="Z12" i="50"/>
  <c r="Z12" i="79"/>
  <c r="Z12" i="44"/>
  <c r="AE12" i="23"/>
  <c r="Z13" i="95"/>
  <c r="Z13" i="67"/>
  <c r="Z13" i="73"/>
  <c r="W13" i="23"/>
  <c r="Z12" i="21"/>
  <c r="Z13" i="53"/>
  <c r="Z13" i="59"/>
  <c r="Z13" i="85"/>
  <c r="Z11" i="6"/>
  <c r="AG11" i="6" s="1"/>
  <c r="AP11" i="6" s="1"/>
  <c r="Z12" i="72"/>
  <c r="W14" i="55"/>
  <c r="AF13" i="55"/>
  <c r="AO13" i="55" s="1"/>
  <c r="AE13" i="55"/>
  <c r="AG13" i="55"/>
  <c r="AP13" i="55" s="1"/>
  <c r="AE13" i="73"/>
  <c r="AG13" i="73"/>
  <c r="AP13" i="73" s="1"/>
  <c r="AF13" i="73"/>
  <c r="AO13" i="73" s="1"/>
  <c r="W14" i="73"/>
  <c r="AF12" i="60"/>
  <c r="AO12" i="60" s="1"/>
  <c r="AE12" i="60"/>
  <c r="W13" i="60"/>
  <c r="AG12" i="60"/>
  <c r="AP12" i="60" s="1"/>
  <c r="W14" i="38"/>
  <c r="AG13" i="38"/>
  <c r="AP13" i="38" s="1"/>
  <c r="AF13" i="38"/>
  <c r="AO13" i="38" s="1"/>
  <c r="AE13" i="38"/>
  <c r="AG12" i="20"/>
  <c r="AP12" i="20" s="1"/>
  <c r="AF12" i="20"/>
  <c r="AO12" i="20" s="1"/>
  <c r="W13" i="20"/>
  <c r="AE12" i="20"/>
  <c r="AF11" i="6"/>
  <c r="AO11" i="6" s="1"/>
  <c r="AE11" i="6"/>
  <c r="AG12" i="1"/>
  <c r="AP12" i="1" s="1"/>
  <c r="AF12" i="1"/>
  <c r="AO12" i="1" s="1"/>
  <c r="W13" i="1"/>
  <c r="AE12" i="1"/>
  <c r="AF13" i="61"/>
  <c r="AO13" i="61" s="1"/>
  <c r="W14" i="61"/>
  <c r="AE13" i="61"/>
  <c r="AG13" i="61"/>
  <c r="AP13" i="61" s="1"/>
  <c r="W13" i="72"/>
  <c r="AE12" i="72"/>
  <c r="AF12" i="72"/>
  <c r="AO12" i="72" s="1"/>
  <c r="AG12" i="72"/>
  <c r="AP12" i="72" s="1"/>
  <c r="AG13" i="95"/>
  <c r="AP13" i="95" s="1"/>
  <c r="AF13" i="95"/>
  <c r="AO13" i="95" s="1"/>
  <c r="AE13" i="95"/>
  <c r="W14" i="95"/>
  <c r="W13" i="41"/>
  <c r="AG12" i="41"/>
  <c r="AP12" i="41" s="1"/>
  <c r="AF12" i="41"/>
  <c r="AO12" i="41" s="1"/>
  <c r="AE12" i="41"/>
  <c r="Z13" i="22"/>
  <c r="AH12" i="90"/>
  <c r="AQ12" i="90" s="1"/>
  <c r="X13" i="68"/>
  <c r="Y13" i="68"/>
  <c r="AI11" i="52"/>
  <c r="AN11" i="52"/>
  <c r="AI12" i="4"/>
  <c r="AN12" i="4"/>
  <c r="Y13" i="93"/>
  <c r="X13" i="93"/>
  <c r="Z13" i="93" s="1"/>
  <c r="AH12" i="50"/>
  <c r="AQ12" i="50" s="1"/>
  <c r="K23" i="12"/>
  <c r="AH13" i="58"/>
  <c r="AQ13" i="58" s="1"/>
  <c r="AH12" i="71"/>
  <c r="AQ12" i="71" s="1"/>
  <c r="X13" i="26"/>
  <c r="Y13" i="26"/>
  <c r="AF13" i="78"/>
  <c r="AO13" i="78" s="1"/>
  <c r="W14" i="78"/>
  <c r="AG13" i="78"/>
  <c r="AP13" i="78" s="1"/>
  <c r="AE13" i="78"/>
  <c r="AH12" i="75"/>
  <c r="AQ12" i="75" s="1"/>
  <c r="AF12" i="16"/>
  <c r="AO12" i="16" s="1"/>
  <c r="W13" i="16"/>
  <c r="AE12" i="16"/>
  <c r="AG12" i="16"/>
  <c r="AP12" i="16" s="1"/>
  <c r="AI11" i="83"/>
  <c r="AN11" i="83"/>
  <c r="AR11" i="45"/>
  <c r="AR11" i="60"/>
  <c r="Y13" i="25"/>
  <c r="X13" i="25"/>
  <c r="AH13" i="91"/>
  <c r="AQ13" i="91" s="1"/>
  <c r="AH13" i="43"/>
  <c r="AQ13" i="43" s="1"/>
  <c r="AR12" i="67"/>
  <c r="X13" i="12"/>
  <c r="Z13" i="12" s="1"/>
  <c r="Y13" i="12"/>
  <c r="K23" i="19"/>
  <c r="AI11" i="77"/>
  <c r="AN11" i="77"/>
  <c r="Y13" i="69"/>
  <c r="X13" i="69"/>
  <c r="AN12" i="32"/>
  <c r="AI12" i="32"/>
  <c r="X13" i="7"/>
  <c r="Y13" i="7"/>
  <c r="Y13" i="62"/>
  <c r="X13" i="62"/>
  <c r="AG11" i="42"/>
  <c r="AP11" i="42" s="1"/>
  <c r="AF11" i="42"/>
  <c r="AO11" i="42" s="1"/>
  <c r="AE11" i="42"/>
  <c r="W12" i="42"/>
  <c r="AR10" i="6"/>
  <c r="K23" i="3"/>
  <c r="AR12" i="53"/>
  <c r="AH13" i="40"/>
  <c r="AQ13" i="40" s="1"/>
  <c r="Y12" i="96"/>
  <c r="X12" i="96"/>
  <c r="Z12" i="96" s="1"/>
  <c r="AF13" i="58"/>
  <c r="AO13" i="58" s="1"/>
  <c r="AG13" i="58"/>
  <c r="AP13" i="58" s="1"/>
  <c r="AE13" i="58"/>
  <c r="W14" i="58"/>
  <c r="AH13" i="94"/>
  <c r="AQ13" i="94" s="1"/>
  <c r="AE12" i="71"/>
  <c r="W13" i="71"/>
  <c r="AF12" i="71"/>
  <c r="AO12" i="71" s="1"/>
  <c r="AG12" i="71"/>
  <c r="AP12" i="71" s="1"/>
  <c r="AN12" i="26"/>
  <c r="AI12" i="26"/>
  <c r="AH13" i="88"/>
  <c r="AQ13" i="88" s="1"/>
  <c r="AN11" i="2"/>
  <c r="AI11" i="2"/>
  <c r="X12" i="65"/>
  <c r="Z12" i="65" s="1"/>
  <c r="Y12" i="65"/>
  <c r="W13" i="75"/>
  <c r="AG12" i="75"/>
  <c r="AP12" i="75" s="1"/>
  <c r="AF12" i="75"/>
  <c r="AO12" i="75" s="1"/>
  <c r="AE12" i="75"/>
  <c r="AR12" i="43"/>
  <c r="AE12" i="31"/>
  <c r="AF12" i="31"/>
  <c r="AO12" i="31" s="1"/>
  <c r="AG12" i="31"/>
  <c r="AP12" i="31" s="1"/>
  <c r="W13" i="31"/>
  <c r="Y12" i="27"/>
  <c r="X12" i="27"/>
  <c r="AN11" i="57"/>
  <c r="AI11" i="57"/>
  <c r="AN12" i="3"/>
  <c r="AI12" i="3"/>
  <c r="AG13" i="59"/>
  <c r="AP13" i="59" s="1"/>
  <c r="AE13" i="59"/>
  <c r="AF13" i="59"/>
  <c r="AO13" i="59" s="1"/>
  <c r="W14" i="59"/>
  <c r="AN12" i="25"/>
  <c r="AI12" i="25"/>
  <c r="W14" i="91"/>
  <c r="AG13" i="91"/>
  <c r="AP13" i="91" s="1"/>
  <c r="AF13" i="91"/>
  <c r="AO13" i="91" s="1"/>
  <c r="AE13" i="91"/>
  <c r="AG13" i="43"/>
  <c r="AP13" i="43" s="1"/>
  <c r="AF13" i="43"/>
  <c r="AO13" i="43" s="1"/>
  <c r="AE13" i="43"/>
  <c r="W14" i="43"/>
  <c r="AF11" i="39"/>
  <c r="AO11" i="39" s="1"/>
  <c r="W12" i="39"/>
  <c r="AG11" i="39"/>
  <c r="AP11" i="39" s="1"/>
  <c r="AE11" i="39"/>
  <c r="AG11" i="13"/>
  <c r="AP11" i="13" s="1"/>
  <c r="W12" i="13"/>
  <c r="AF11" i="13"/>
  <c r="AO11" i="13" s="1"/>
  <c r="AE11" i="13"/>
  <c r="AR12" i="59"/>
  <c r="AR12" i="55"/>
  <c r="X12" i="77"/>
  <c r="Y12" i="77"/>
  <c r="AH12" i="82"/>
  <c r="AQ12" i="82" s="1"/>
  <c r="X12" i="36"/>
  <c r="Y12" i="36"/>
  <c r="AI12" i="74"/>
  <c r="AN12" i="74"/>
  <c r="X13" i="29"/>
  <c r="Y13" i="29"/>
  <c r="AR12" i="40"/>
  <c r="Y13" i="4"/>
  <c r="X13" i="4"/>
  <c r="AN12" i="70"/>
  <c r="AI12" i="70"/>
  <c r="AR12" i="34"/>
  <c r="Z12" i="82"/>
  <c r="AI11" i="36"/>
  <c r="AN11" i="36"/>
  <c r="Z12" i="90"/>
  <c r="AR12" i="95"/>
  <c r="AR11" i="75"/>
  <c r="Y12" i="52"/>
  <c r="X12" i="52"/>
  <c r="AR11" i="82"/>
  <c r="AE11" i="84"/>
  <c r="W12" i="84"/>
  <c r="AG11" i="84"/>
  <c r="AP11" i="84" s="1"/>
  <c r="AF11" i="84"/>
  <c r="AO11" i="84" s="1"/>
  <c r="AE12" i="81"/>
  <c r="W13" i="81"/>
  <c r="AF12" i="81"/>
  <c r="AO12" i="81" s="1"/>
  <c r="AG12" i="81"/>
  <c r="AP12" i="81" s="1"/>
  <c r="W12" i="15"/>
  <c r="AF11" i="15"/>
  <c r="AO11" i="15" s="1"/>
  <c r="AG11" i="15"/>
  <c r="AP11" i="15" s="1"/>
  <c r="AE11" i="15"/>
  <c r="AR11" i="80"/>
  <c r="K23" i="7"/>
  <c r="Z13" i="40"/>
  <c r="AN11" i="96"/>
  <c r="AI11" i="96"/>
  <c r="AH13" i="92"/>
  <c r="AQ13" i="92" s="1"/>
  <c r="Z13" i="94"/>
  <c r="Z13" i="88"/>
  <c r="AH12" i="17"/>
  <c r="AQ12" i="17" s="1"/>
  <c r="AR11" i="90"/>
  <c r="AI12" i="51"/>
  <c r="AN12" i="51"/>
  <c r="AR12" i="58"/>
  <c r="AH13" i="55"/>
  <c r="AQ13" i="55" s="1"/>
  <c r="AN11" i="87"/>
  <c r="AI11" i="87"/>
  <c r="AN11" i="27"/>
  <c r="AI11" i="27"/>
  <c r="AR11" i="50"/>
  <c r="AR11" i="20"/>
  <c r="AR12" i="73"/>
  <c r="X13" i="3"/>
  <c r="Y13" i="3"/>
  <c r="Z13" i="3" s="1"/>
  <c r="AH12" i="45"/>
  <c r="AQ12" i="45" s="1"/>
  <c r="AN13" i="86"/>
  <c r="AI13" i="86"/>
  <c r="AH12" i="24"/>
  <c r="AQ12" i="24" s="1"/>
  <c r="AR11" i="79"/>
  <c r="Y12" i="47"/>
  <c r="Z12" i="47" s="1"/>
  <c r="X12" i="47"/>
  <c r="AN12" i="8"/>
  <c r="AI12" i="8"/>
  <c r="AI12" i="69"/>
  <c r="AN12" i="69"/>
  <c r="X13" i="66"/>
  <c r="Y13" i="66"/>
  <c r="Z13" i="66" s="1"/>
  <c r="AG12" i="50"/>
  <c r="AP12" i="50" s="1"/>
  <c r="AF12" i="50"/>
  <c r="AO12" i="50" s="1"/>
  <c r="W13" i="50"/>
  <c r="AE12" i="50"/>
  <c r="AH12" i="21"/>
  <c r="AQ12" i="21" s="1"/>
  <c r="AN12" i="19"/>
  <c r="AI12" i="19"/>
  <c r="AN12" i="5"/>
  <c r="AI12" i="5"/>
  <c r="AN12" i="68"/>
  <c r="AI12" i="68"/>
  <c r="K23" i="24"/>
  <c r="Y13" i="33"/>
  <c r="X13" i="33"/>
  <c r="AH13" i="53"/>
  <c r="AQ13" i="53" s="1"/>
  <c r="AR12" i="22"/>
  <c r="W13" i="48"/>
  <c r="AG12" i="48"/>
  <c r="AP12" i="48" s="1"/>
  <c r="AF12" i="48"/>
  <c r="AO12" i="48" s="1"/>
  <c r="AE12" i="48"/>
  <c r="AG11" i="10"/>
  <c r="AP11" i="10" s="1"/>
  <c r="W12" i="10"/>
  <c r="AF11" i="10"/>
  <c r="AO11" i="10" s="1"/>
  <c r="AE11" i="10"/>
  <c r="X13" i="70"/>
  <c r="Z13" i="70" s="1"/>
  <c r="Y13" i="70"/>
  <c r="AH12" i="20"/>
  <c r="AQ12" i="20" s="1"/>
  <c r="K23" i="63"/>
  <c r="AH13" i="34"/>
  <c r="AQ13" i="34" s="1"/>
  <c r="Z13" i="92"/>
  <c r="AR12" i="14"/>
  <c r="AH13" i="67"/>
  <c r="AQ13" i="67" s="1"/>
  <c r="Y12" i="2"/>
  <c r="X12" i="2"/>
  <c r="Z12" i="17"/>
  <c r="AH13" i="14"/>
  <c r="AQ13" i="14" s="1"/>
  <c r="AH12" i="79"/>
  <c r="AQ12" i="79" s="1"/>
  <c r="AH11" i="6"/>
  <c r="AQ11" i="6" s="1"/>
  <c r="K23" i="11"/>
  <c r="AH12" i="44"/>
  <c r="AQ12" i="44" s="1"/>
  <c r="AH13" i="73"/>
  <c r="AQ13" i="73" s="1"/>
  <c r="AH12" i="9"/>
  <c r="AQ12" i="9" s="1"/>
  <c r="W14" i="56"/>
  <c r="AE13" i="56"/>
  <c r="AG13" i="56"/>
  <c r="AP13" i="56" s="1"/>
  <c r="AF13" i="56"/>
  <c r="AO13" i="56" s="1"/>
  <c r="AI12" i="63"/>
  <c r="AN12" i="63"/>
  <c r="AR12" i="61"/>
  <c r="AH13" i="85"/>
  <c r="AQ13" i="85" s="1"/>
  <c r="K23" i="16"/>
  <c r="AI11" i="47"/>
  <c r="AN11" i="47"/>
  <c r="Y13" i="8"/>
  <c r="X13" i="8"/>
  <c r="Z13" i="8" s="1"/>
  <c r="AI12" i="66"/>
  <c r="AN12" i="66"/>
  <c r="AI12" i="23"/>
  <c r="AN12" i="23"/>
  <c r="Y14" i="30"/>
  <c r="X14" i="30"/>
  <c r="AR12" i="94"/>
  <c r="Y13" i="19"/>
  <c r="X13" i="19"/>
  <c r="Z13" i="19" s="1"/>
  <c r="AI12" i="64"/>
  <c r="AN12" i="64"/>
  <c r="Y13" i="5"/>
  <c r="X13" i="5"/>
  <c r="AR12" i="88"/>
  <c r="AI12" i="33"/>
  <c r="AN12" i="33"/>
  <c r="AN12" i="29"/>
  <c r="AI12" i="29"/>
  <c r="AH12" i="80"/>
  <c r="AQ12" i="80" s="1"/>
  <c r="AR12" i="38"/>
  <c r="W14" i="53"/>
  <c r="AE13" i="53"/>
  <c r="AF13" i="53"/>
  <c r="AO13" i="53" s="1"/>
  <c r="AG13" i="53"/>
  <c r="AP13" i="53" s="1"/>
  <c r="AI12" i="76"/>
  <c r="AN12" i="76"/>
  <c r="AR11" i="41"/>
  <c r="AN12" i="93"/>
  <c r="AI12" i="93"/>
  <c r="AR11" i="89"/>
  <c r="AR11" i="72"/>
  <c r="AH13" i="38"/>
  <c r="AQ13" i="38" s="1"/>
  <c r="AR11" i="9"/>
  <c r="K23" i="2"/>
  <c r="AN12" i="49"/>
  <c r="AI12" i="49"/>
  <c r="AF13" i="34"/>
  <c r="AO13" i="34" s="1"/>
  <c r="AE13" i="34"/>
  <c r="AG13" i="34"/>
  <c r="AP13" i="34" s="1"/>
  <c r="W14" i="34"/>
  <c r="AG13" i="67"/>
  <c r="AP13" i="67" s="1"/>
  <c r="W14" i="67"/>
  <c r="AF13" i="67"/>
  <c r="AO13" i="67" s="1"/>
  <c r="AE13" i="67"/>
  <c r="AH12" i="89"/>
  <c r="AQ12" i="89" s="1"/>
  <c r="AG12" i="37"/>
  <c r="AP12" i="37" s="1"/>
  <c r="AF12" i="37"/>
  <c r="AO12" i="37" s="1"/>
  <c r="AE12" i="37"/>
  <c r="W13" i="37"/>
  <c r="AG12" i="11"/>
  <c r="AP12" i="11" s="1"/>
  <c r="AF12" i="11"/>
  <c r="AO12" i="11" s="1"/>
  <c r="W13" i="11"/>
  <c r="AE12" i="11"/>
  <c r="AH12" i="1"/>
  <c r="AQ12" i="1" s="1"/>
  <c r="AR12" i="91"/>
  <c r="AG13" i="14"/>
  <c r="AP13" i="14" s="1"/>
  <c r="AE13" i="14"/>
  <c r="W14" i="14"/>
  <c r="AF13" i="14"/>
  <c r="AO13" i="14" s="1"/>
  <c r="W13" i="79"/>
  <c r="AG12" i="79"/>
  <c r="AP12" i="79" s="1"/>
  <c r="AE12" i="79"/>
  <c r="AF12" i="79"/>
  <c r="AO12" i="79" s="1"/>
  <c r="W13" i="44"/>
  <c r="AE12" i="44"/>
  <c r="AG12" i="44"/>
  <c r="AP12" i="44" s="1"/>
  <c r="AF12" i="44"/>
  <c r="AO12" i="44" s="1"/>
  <c r="AF12" i="54"/>
  <c r="AO12" i="54" s="1"/>
  <c r="W13" i="54"/>
  <c r="AE12" i="54"/>
  <c r="AG12" i="54"/>
  <c r="AP12" i="54" s="1"/>
  <c r="Y12" i="57"/>
  <c r="Z12" i="57" s="1"/>
  <c r="X12" i="57"/>
  <c r="AG12" i="9"/>
  <c r="AP12" i="9" s="1"/>
  <c r="AF12" i="9"/>
  <c r="AO12" i="9" s="1"/>
  <c r="W13" i="9"/>
  <c r="AE12" i="9"/>
  <c r="AE12" i="46"/>
  <c r="W13" i="46"/>
  <c r="AG12" i="46"/>
  <c r="AP12" i="46" s="1"/>
  <c r="AF12" i="46"/>
  <c r="AO12" i="46" s="1"/>
  <c r="X13" i="63"/>
  <c r="Y13" i="63"/>
  <c r="Z13" i="63" s="1"/>
  <c r="AE12" i="45"/>
  <c r="AG12" i="45"/>
  <c r="AP12" i="45" s="1"/>
  <c r="AF12" i="45"/>
  <c r="AO12" i="45" s="1"/>
  <c r="W13" i="45"/>
  <c r="Y14" i="86"/>
  <c r="X14" i="86"/>
  <c r="Z14" i="86" s="1"/>
  <c r="AR11" i="1"/>
  <c r="AF13" i="85"/>
  <c r="AO13" i="85" s="1"/>
  <c r="AE13" i="85"/>
  <c r="W14" i="85"/>
  <c r="AG13" i="85"/>
  <c r="AP13" i="85" s="1"/>
  <c r="AF12" i="24"/>
  <c r="AO12" i="24" s="1"/>
  <c r="W13" i="24"/>
  <c r="AE12" i="24"/>
  <c r="AG12" i="24"/>
  <c r="AP12" i="24" s="1"/>
  <c r="AH12" i="72"/>
  <c r="AQ12" i="72" s="1"/>
  <c r="AR11" i="44"/>
  <c r="AR11" i="71"/>
  <c r="X13" i="23"/>
  <c r="Y13" i="23"/>
  <c r="AI13" i="30"/>
  <c r="AN13" i="30"/>
  <c r="AH13" i="22"/>
  <c r="AQ13" i="22" s="1"/>
  <c r="AF12" i="21"/>
  <c r="AO12" i="21" s="1"/>
  <c r="W13" i="21"/>
  <c r="AE12" i="21"/>
  <c r="AG12" i="21"/>
  <c r="AP12" i="21" s="1"/>
  <c r="AR11" i="24"/>
  <c r="X13" i="64"/>
  <c r="Y13" i="64"/>
  <c r="AR11" i="17"/>
  <c r="Y13" i="74"/>
  <c r="X13" i="74"/>
  <c r="AE12" i="80"/>
  <c r="W13" i="80"/>
  <c r="AF12" i="80"/>
  <c r="AO12" i="80" s="1"/>
  <c r="AG12" i="80"/>
  <c r="AP12" i="80" s="1"/>
  <c r="Y13" i="76"/>
  <c r="X13" i="76"/>
  <c r="Z13" i="76" s="1"/>
  <c r="AR12" i="92"/>
  <c r="AH13" i="95"/>
  <c r="AQ13" i="95" s="1"/>
  <c r="W13" i="18"/>
  <c r="AE12" i="18"/>
  <c r="AF12" i="18"/>
  <c r="AO12" i="18" s="1"/>
  <c r="AG12" i="18"/>
  <c r="AP12" i="18" s="1"/>
  <c r="AH12" i="60"/>
  <c r="AQ12" i="60" s="1"/>
  <c r="K23" i="8"/>
  <c r="AG12" i="35"/>
  <c r="AP12" i="35" s="1"/>
  <c r="AF12" i="35"/>
  <c r="AO12" i="35" s="1"/>
  <c r="AE12" i="35"/>
  <c r="W13" i="35"/>
  <c r="AH12" i="41"/>
  <c r="AQ12" i="41" s="1"/>
  <c r="Y13" i="49"/>
  <c r="X13" i="49"/>
  <c r="Z13" i="49" s="1"/>
  <c r="AR11" i="21"/>
  <c r="AR12" i="85"/>
  <c r="Z12" i="89"/>
  <c r="AN11" i="65"/>
  <c r="AI11" i="65"/>
  <c r="Z13" i="51"/>
  <c r="X13" i="51"/>
  <c r="Y13" i="51"/>
  <c r="AF11" i="28"/>
  <c r="AO11" i="28" s="1"/>
  <c r="AG11" i="28"/>
  <c r="AP11" i="28" s="1"/>
  <c r="AE11" i="28"/>
  <c r="W12" i="28"/>
  <c r="Y12" i="87"/>
  <c r="X12" i="87"/>
  <c r="X12" i="83"/>
  <c r="Y12" i="83"/>
  <c r="Z12" i="83" s="1"/>
  <c r="AH13" i="59"/>
  <c r="AQ13" i="59" s="1"/>
  <c r="AI12" i="12"/>
  <c r="AN12" i="12"/>
  <c r="AH13" i="61"/>
  <c r="AQ13" i="61" s="1"/>
  <c r="K23" i="23"/>
  <c r="X13" i="32"/>
  <c r="Y13" i="32"/>
  <c r="AI12" i="7"/>
  <c r="AN12" i="7"/>
  <c r="AN12" i="62"/>
  <c r="AI12" i="62"/>
  <c r="Z13" i="32" l="1"/>
  <c r="Z12" i="87"/>
  <c r="Z12" i="52"/>
  <c r="Z12" i="36"/>
  <c r="Z13" i="7"/>
  <c r="W12" i="6"/>
  <c r="Z13" i="69"/>
  <c r="Z13" i="33"/>
  <c r="AG12" i="87"/>
  <c r="AP12" i="87" s="1"/>
  <c r="AF12" i="87"/>
  <c r="AO12" i="87" s="1"/>
  <c r="W13" i="87"/>
  <c r="AE12" i="87"/>
  <c r="W14" i="93"/>
  <c r="AE13" i="93"/>
  <c r="AF13" i="93"/>
  <c r="AO13" i="93" s="1"/>
  <c r="AG13" i="93"/>
  <c r="AP13" i="93" s="1"/>
  <c r="AF12" i="65"/>
  <c r="AO12" i="65" s="1"/>
  <c r="W13" i="65"/>
  <c r="AE12" i="65"/>
  <c r="AG12" i="65"/>
  <c r="AP12" i="65" s="1"/>
  <c r="AG13" i="49"/>
  <c r="AP13" i="49" s="1"/>
  <c r="AF13" i="49"/>
  <c r="AO13" i="49" s="1"/>
  <c r="W14" i="49"/>
  <c r="AE13" i="49"/>
  <c r="AF12" i="47"/>
  <c r="AO12" i="47" s="1"/>
  <c r="AE12" i="47"/>
  <c r="W13" i="47"/>
  <c r="AG12" i="47"/>
  <c r="AP12" i="47" s="1"/>
  <c r="AG13" i="63"/>
  <c r="AP13" i="63" s="1"/>
  <c r="AF13" i="63"/>
  <c r="AO13" i="63" s="1"/>
  <c r="W14" i="63"/>
  <c r="AE13" i="63"/>
  <c r="W13" i="83"/>
  <c r="AF12" i="83"/>
  <c r="AO12" i="83" s="1"/>
  <c r="AG12" i="83"/>
  <c r="AP12" i="83" s="1"/>
  <c r="AE12" i="83"/>
  <c r="AF12" i="52"/>
  <c r="AO12" i="52" s="1"/>
  <c r="W13" i="52"/>
  <c r="AG12" i="52"/>
  <c r="AP12" i="52" s="1"/>
  <c r="AE12" i="52"/>
  <c r="AF13" i="69"/>
  <c r="AO13" i="69" s="1"/>
  <c r="AE13" i="69"/>
  <c r="W14" i="69"/>
  <c r="AG13" i="69"/>
  <c r="AP13" i="69" s="1"/>
  <c r="W14" i="76"/>
  <c r="AG13" i="76"/>
  <c r="AP13" i="76" s="1"/>
  <c r="AF13" i="76"/>
  <c r="AO13" i="76" s="1"/>
  <c r="AE13" i="76"/>
  <c r="AG13" i="70"/>
  <c r="AP13" i="70" s="1"/>
  <c r="W14" i="70"/>
  <c r="AF13" i="70"/>
  <c r="AO13" i="70" s="1"/>
  <c r="AE13" i="70"/>
  <c r="AG13" i="33"/>
  <c r="AP13" i="33" s="1"/>
  <c r="AF13" i="33"/>
  <c r="AO13" i="33" s="1"/>
  <c r="AE13" i="33"/>
  <c r="W14" i="33"/>
  <c r="X13" i="18"/>
  <c r="Y13" i="18"/>
  <c r="AH13" i="74"/>
  <c r="AQ13" i="74" s="1"/>
  <c r="AH13" i="64"/>
  <c r="AQ13" i="64" s="1"/>
  <c r="Y13" i="21"/>
  <c r="X13" i="21"/>
  <c r="Y13" i="45"/>
  <c r="X13" i="45"/>
  <c r="Z13" i="45" s="1"/>
  <c r="AI12" i="54"/>
  <c r="AN12" i="54"/>
  <c r="X13" i="79"/>
  <c r="Z13" i="79" s="1"/>
  <c r="Y13" i="79"/>
  <c r="AN12" i="11"/>
  <c r="AI12" i="11"/>
  <c r="AN12" i="37"/>
  <c r="AI12" i="37"/>
  <c r="AN13" i="53"/>
  <c r="AI13" i="53"/>
  <c r="AR12" i="33"/>
  <c r="AR11" i="47"/>
  <c r="AF12" i="17"/>
  <c r="AO12" i="17" s="1"/>
  <c r="AE12" i="17"/>
  <c r="W13" i="17"/>
  <c r="AG12" i="17"/>
  <c r="AP12" i="17" s="1"/>
  <c r="AH13" i="33"/>
  <c r="AQ13" i="33" s="1"/>
  <c r="AH13" i="66"/>
  <c r="AQ13" i="66" s="1"/>
  <c r="AH12" i="47"/>
  <c r="AQ12" i="47" s="1"/>
  <c r="AH13" i="3"/>
  <c r="AQ13" i="3" s="1"/>
  <c r="AE13" i="88"/>
  <c r="W14" i="88"/>
  <c r="AF13" i="88"/>
  <c r="AO13" i="88" s="1"/>
  <c r="AG13" i="88"/>
  <c r="AP13" i="88" s="1"/>
  <c r="AH12" i="52"/>
  <c r="AQ12" i="52" s="1"/>
  <c r="AH12" i="36"/>
  <c r="AQ12" i="36" s="1"/>
  <c r="AI11" i="39"/>
  <c r="AN11" i="39"/>
  <c r="X14" i="43"/>
  <c r="Z14" i="43" s="1"/>
  <c r="Y14" i="43"/>
  <c r="X13" i="71"/>
  <c r="Z13" i="71" s="1"/>
  <c r="Y13" i="71"/>
  <c r="AH13" i="7"/>
  <c r="AQ13" i="7" s="1"/>
  <c r="AH13" i="12"/>
  <c r="AQ13" i="12" s="1"/>
  <c r="AN12" i="16"/>
  <c r="AI12" i="16"/>
  <c r="AR11" i="52"/>
  <c r="Y13" i="72"/>
  <c r="X13" i="72"/>
  <c r="Y13" i="1"/>
  <c r="X13" i="1"/>
  <c r="AI12" i="60"/>
  <c r="AN12" i="60"/>
  <c r="AN13" i="73"/>
  <c r="AI13" i="73"/>
  <c r="AR11" i="65"/>
  <c r="X13" i="35"/>
  <c r="Y13" i="35"/>
  <c r="Z13" i="64"/>
  <c r="AH13" i="23"/>
  <c r="AQ13" i="23" s="1"/>
  <c r="X13" i="54"/>
  <c r="Y13" i="54"/>
  <c r="X13" i="44"/>
  <c r="Y13" i="44"/>
  <c r="Y13" i="11"/>
  <c r="X13" i="11"/>
  <c r="X14" i="34"/>
  <c r="Y14" i="34"/>
  <c r="X14" i="53"/>
  <c r="Y14" i="53"/>
  <c r="AR12" i="64"/>
  <c r="AH14" i="30"/>
  <c r="AQ14" i="30" s="1"/>
  <c r="AR12" i="66"/>
  <c r="AH12" i="2"/>
  <c r="AQ12" i="2" s="1"/>
  <c r="X12" i="10"/>
  <c r="Z12" i="10" s="1"/>
  <c r="Y12" i="10"/>
  <c r="Y13" i="48"/>
  <c r="Z13" i="48" s="1"/>
  <c r="X13" i="48"/>
  <c r="AR12" i="5"/>
  <c r="AN12" i="50"/>
  <c r="AI12" i="50"/>
  <c r="AG13" i="66"/>
  <c r="AP13" i="66" s="1"/>
  <c r="AE13" i="66"/>
  <c r="W14" i="66"/>
  <c r="AF13" i="66"/>
  <c r="AO13" i="66" s="1"/>
  <c r="AG13" i="3"/>
  <c r="AP13" i="3" s="1"/>
  <c r="AF13" i="3"/>
  <c r="AO13" i="3" s="1"/>
  <c r="W14" i="3"/>
  <c r="AE13" i="3"/>
  <c r="AR12" i="51"/>
  <c r="AE13" i="94"/>
  <c r="W14" i="94"/>
  <c r="AG13" i="94"/>
  <c r="AP13" i="94" s="1"/>
  <c r="AF13" i="94"/>
  <c r="AO13" i="94" s="1"/>
  <c r="AR11" i="96"/>
  <c r="AH13" i="4"/>
  <c r="AQ13" i="4" s="1"/>
  <c r="AH13" i="29"/>
  <c r="AQ13" i="29" s="1"/>
  <c r="W13" i="36"/>
  <c r="AG12" i="36"/>
  <c r="AP12" i="36" s="1"/>
  <c r="AF12" i="36"/>
  <c r="AO12" i="36" s="1"/>
  <c r="AE12" i="36"/>
  <c r="AN13" i="43"/>
  <c r="AI13" i="43"/>
  <c r="AI13" i="59"/>
  <c r="AN13" i="59"/>
  <c r="AH12" i="27"/>
  <c r="AQ12" i="27" s="1"/>
  <c r="AR11" i="2"/>
  <c r="AN12" i="71"/>
  <c r="AI12" i="71"/>
  <c r="X14" i="58"/>
  <c r="Y14" i="58"/>
  <c r="AG12" i="96"/>
  <c r="AP12" i="96" s="1"/>
  <c r="AF12" i="96"/>
  <c r="AO12" i="96" s="1"/>
  <c r="AE12" i="96"/>
  <c r="W13" i="96"/>
  <c r="W14" i="7"/>
  <c r="AE13" i="7"/>
  <c r="AG13" i="7"/>
  <c r="AP13" i="7" s="1"/>
  <c r="AF13" i="7"/>
  <c r="AO13" i="7" s="1"/>
  <c r="AG13" i="12"/>
  <c r="AP13" i="12" s="1"/>
  <c r="AF13" i="12"/>
  <c r="AO13" i="12" s="1"/>
  <c r="W14" i="12"/>
  <c r="AE13" i="12"/>
  <c r="Y13" i="16"/>
  <c r="X13" i="16"/>
  <c r="AI12" i="20"/>
  <c r="AN12" i="20"/>
  <c r="AR12" i="7"/>
  <c r="AR12" i="12"/>
  <c r="AH12" i="83"/>
  <c r="AQ12" i="83" s="1"/>
  <c r="AN12" i="35"/>
  <c r="AI12" i="35"/>
  <c r="Z13" i="74"/>
  <c r="Z13" i="23"/>
  <c r="X14" i="85"/>
  <c r="Y14" i="85"/>
  <c r="AH14" i="86"/>
  <c r="AQ14" i="86" s="1"/>
  <c r="AH12" i="57"/>
  <c r="AQ12" i="57" s="1"/>
  <c r="Y14" i="14"/>
  <c r="X14" i="14"/>
  <c r="AI13" i="67"/>
  <c r="AN13" i="67"/>
  <c r="AH13" i="19"/>
  <c r="AQ13" i="19" s="1"/>
  <c r="AH13" i="8"/>
  <c r="AQ13" i="8" s="1"/>
  <c r="AI13" i="56"/>
  <c r="AN13" i="56"/>
  <c r="AG13" i="92"/>
  <c r="AP13" i="92" s="1"/>
  <c r="AF13" i="92"/>
  <c r="AO13" i="92" s="1"/>
  <c r="W14" i="92"/>
  <c r="AE13" i="92"/>
  <c r="Y13" i="50"/>
  <c r="X13" i="50"/>
  <c r="Z13" i="50" s="1"/>
  <c r="AR11" i="27"/>
  <c r="AI11" i="15"/>
  <c r="AN11" i="15"/>
  <c r="X12" i="84"/>
  <c r="Z12" i="84" s="1"/>
  <c r="Y12" i="84"/>
  <c r="W13" i="82"/>
  <c r="AF12" i="82"/>
  <c r="AO12" i="82" s="1"/>
  <c r="AE12" i="82"/>
  <c r="AG12" i="82"/>
  <c r="AP12" i="82" s="1"/>
  <c r="Z13" i="29"/>
  <c r="AH12" i="77"/>
  <c r="AQ12" i="77" s="1"/>
  <c r="AN11" i="13"/>
  <c r="AI11" i="13"/>
  <c r="X12" i="39"/>
  <c r="Y12" i="39"/>
  <c r="X14" i="91"/>
  <c r="Y14" i="91"/>
  <c r="AN12" i="31"/>
  <c r="AI12" i="31"/>
  <c r="AR12" i="26"/>
  <c r="AI13" i="58"/>
  <c r="AN13" i="58"/>
  <c r="AH13" i="62"/>
  <c r="AQ13" i="62" s="1"/>
  <c r="AR12" i="32"/>
  <c r="AR11" i="77"/>
  <c r="AH13" i="25"/>
  <c r="AQ13" i="25" s="1"/>
  <c r="AR12" i="4"/>
  <c r="AH13" i="68"/>
  <c r="AQ13" i="68" s="1"/>
  <c r="X13" i="41"/>
  <c r="Y13" i="41"/>
  <c r="AN13" i="61"/>
  <c r="AI13" i="61"/>
  <c r="Y13" i="20"/>
  <c r="X13" i="20"/>
  <c r="Y14" i="73"/>
  <c r="X14" i="73"/>
  <c r="AN13" i="55"/>
  <c r="AI13" i="55"/>
  <c r="AH13" i="32"/>
  <c r="AQ13" i="32" s="1"/>
  <c r="Y12" i="28"/>
  <c r="X12" i="28"/>
  <c r="AH13" i="51"/>
  <c r="AQ13" i="51" s="1"/>
  <c r="AN12" i="45"/>
  <c r="AI12" i="45"/>
  <c r="AI12" i="79"/>
  <c r="AN12" i="79"/>
  <c r="AN13" i="14"/>
  <c r="AI13" i="14"/>
  <c r="AI13" i="34"/>
  <c r="AN13" i="34"/>
  <c r="AR12" i="76"/>
  <c r="AR12" i="29"/>
  <c r="AH13" i="5"/>
  <c r="AQ13" i="5" s="1"/>
  <c r="Z14" i="30"/>
  <c r="X14" i="56"/>
  <c r="Y14" i="56"/>
  <c r="Z12" i="2"/>
  <c r="AI12" i="48"/>
  <c r="AN12" i="48"/>
  <c r="AR12" i="19"/>
  <c r="AR12" i="69"/>
  <c r="W14" i="40"/>
  <c r="AG13" i="40"/>
  <c r="AP13" i="40" s="1"/>
  <c r="AF13" i="40"/>
  <c r="AO13" i="40" s="1"/>
  <c r="AE13" i="40"/>
  <c r="X13" i="81"/>
  <c r="Y13" i="81"/>
  <c r="AN11" i="84"/>
  <c r="AI11" i="84"/>
  <c r="AF12" i="90"/>
  <c r="AO12" i="90" s="1"/>
  <c r="AE12" i="90"/>
  <c r="AG12" i="90"/>
  <c r="AP12" i="90" s="1"/>
  <c r="W13" i="90"/>
  <c r="Z13" i="4"/>
  <c r="Z12" i="77"/>
  <c r="AR12" i="25"/>
  <c r="AR12" i="3"/>
  <c r="Z12" i="27"/>
  <c r="X13" i="75"/>
  <c r="Z13" i="75" s="1"/>
  <c r="Y13" i="75"/>
  <c r="X12" i="42"/>
  <c r="Y12" i="42"/>
  <c r="AI13" i="78"/>
  <c r="AN13" i="78"/>
  <c r="Z13" i="68"/>
  <c r="AG13" i="22"/>
  <c r="AP13" i="22" s="1"/>
  <c r="AF13" i="22"/>
  <c r="AO13" i="22" s="1"/>
  <c r="W14" i="22"/>
  <c r="AE13" i="22"/>
  <c r="X14" i="61"/>
  <c r="Z14" i="61" s="1"/>
  <c r="Y14" i="61"/>
  <c r="AI11" i="6"/>
  <c r="AN11" i="6"/>
  <c r="Y14" i="38"/>
  <c r="X14" i="38"/>
  <c r="AR12" i="62"/>
  <c r="AG13" i="51"/>
  <c r="AP13" i="51" s="1"/>
  <c r="W14" i="51"/>
  <c r="AF13" i="51"/>
  <c r="AO13" i="51" s="1"/>
  <c r="AE13" i="51"/>
  <c r="AH13" i="49"/>
  <c r="AQ13" i="49" s="1"/>
  <c r="AH13" i="76"/>
  <c r="AQ13" i="76" s="1"/>
  <c r="X13" i="80"/>
  <c r="Y13" i="80"/>
  <c r="AI12" i="24"/>
  <c r="AN12" i="24"/>
  <c r="AN13" i="85"/>
  <c r="AI13" i="85"/>
  <c r="AG14" i="86"/>
  <c r="AP14" i="86" s="1"/>
  <c r="AF14" i="86"/>
  <c r="AO14" i="86" s="1"/>
  <c r="W15" i="86"/>
  <c r="AE14" i="86"/>
  <c r="X13" i="46"/>
  <c r="Y13" i="46"/>
  <c r="AI12" i="9"/>
  <c r="AN12" i="9"/>
  <c r="AG12" i="57"/>
  <c r="AP12" i="57" s="1"/>
  <c r="W13" i="57"/>
  <c r="AE12" i="57"/>
  <c r="AF12" i="57"/>
  <c r="AO12" i="57" s="1"/>
  <c r="Y14" i="67"/>
  <c r="X14" i="67"/>
  <c r="AR12" i="93"/>
  <c r="AG13" i="19"/>
  <c r="AP13" i="19" s="1"/>
  <c r="AF13" i="19"/>
  <c r="AO13" i="19" s="1"/>
  <c r="AE13" i="19"/>
  <c r="W14" i="19"/>
  <c r="AG13" i="8"/>
  <c r="AP13" i="8" s="1"/>
  <c r="AF13" i="8"/>
  <c r="AO13" i="8" s="1"/>
  <c r="W14" i="8"/>
  <c r="AE13" i="8"/>
  <c r="AH13" i="70"/>
  <c r="AQ13" i="70" s="1"/>
  <c r="AR12" i="8"/>
  <c r="AR13" i="86"/>
  <c r="AR11" i="87"/>
  <c r="AI12" i="81"/>
  <c r="AN12" i="81"/>
  <c r="AR12" i="74"/>
  <c r="X12" i="13"/>
  <c r="Y12" i="13"/>
  <c r="AI13" i="91"/>
  <c r="AN13" i="91"/>
  <c r="AI11" i="42"/>
  <c r="AN11" i="42"/>
  <c r="Z13" i="62"/>
  <c r="AH13" i="69"/>
  <c r="AQ13" i="69" s="1"/>
  <c r="Z13" i="25"/>
  <c r="AR11" i="83"/>
  <c r="AH13" i="26"/>
  <c r="AQ13" i="26" s="1"/>
  <c r="AH13" i="93"/>
  <c r="AQ13" i="93" s="1"/>
  <c r="AI12" i="41"/>
  <c r="AN12" i="41"/>
  <c r="Y14" i="95"/>
  <c r="X14" i="95"/>
  <c r="X14" i="55"/>
  <c r="Z14" i="55" s="1"/>
  <c r="Y14" i="55"/>
  <c r="W14" i="32"/>
  <c r="AG13" i="32"/>
  <c r="AP13" i="32" s="1"/>
  <c r="AE13" i="32"/>
  <c r="AF13" i="32"/>
  <c r="AO13" i="32" s="1"/>
  <c r="AH12" i="87"/>
  <c r="AQ12" i="87" s="1"/>
  <c r="AN11" i="28"/>
  <c r="AI11" i="28"/>
  <c r="AF12" i="89"/>
  <c r="AO12" i="89" s="1"/>
  <c r="AG12" i="89"/>
  <c r="AP12" i="89" s="1"/>
  <c r="AE12" i="89"/>
  <c r="W13" i="89"/>
  <c r="AN12" i="18"/>
  <c r="AI12" i="18"/>
  <c r="AI12" i="80"/>
  <c r="AN12" i="80"/>
  <c r="AI12" i="21"/>
  <c r="AN12" i="21"/>
  <c r="AR13" i="30"/>
  <c r="Y13" i="24"/>
  <c r="X13" i="24"/>
  <c r="AH13" i="63"/>
  <c r="AQ13" i="63" s="1"/>
  <c r="AI12" i="46"/>
  <c r="AN12" i="46"/>
  <c r="X13" i="9"/>
  <c r="Y13" i="9"/>
  <c r="AI12" i="44"/>
  <c r="AN12" i="44"/>
  <c r="X13" i="37"/>
  <c r="Y13" i="37"/>
  <c r="AR12" i="49"/>
  <c r="Z13" i="5"/>
  <c r="AR12" i="23"/>
  <c r="AR12" i="63"/>
  <c r="AN11" i="10"/>
  <c r="AI11" i="10"/>
  <c r="AR12" i="68"/>
  <c r="Y12" i="15"/>
  <c r="X12" i="15"/>
  <c r="AR11" i="36"/>
  <c r="AR12" i="70"/>
  <c r="Y14" i="59"/>
  <c r="X14" i="59"/>
  <c r="Z14" i="59" s="1"/>
  <c r="AR11" i="57"/>
  <c r="X13" i="31"/>
  <c r="Y13" i="31"/>
  <c r="AI12" i="75"/>
  <c r="AN12" i="75"/>
  <c r="AH12" i="65"/>
  <c r="AQ12" i="65" s="1"/>
  <c r="AH12" i="96"/>
  <c r="AQ12" i="96" s="1"/>
  <c r="Y14" i="78"/>
  <c r="Z14" i="78" s="1"/>
  <c r="X14" i="78"/>
  <c r="Z13" i="26"/>
  <c r="AN13" i="95"/>
  <c r="AI13" i="95"/>
  <c r="AI12" i="72"/>
  <c r="AN12" i="72"/>
  <c r="AI12" i="1"/>
  <c r="AN12" i="1"/>
  <c r="Y12" i="6"/>
  <c r="X12" i="6"/>
  <c r="AI13" i="38"/>
  <c r="AN13" i="38"/>
  <c r="X13" i="60"/>
  <c r="Y13" i="60"/>
  <c r="Z13" i="16" l="1"/>
  <c r="Z13" i="18"/>
  <c r="Z13" i="60"/>
  <c r="Z14" i="95"/>
  <c r="Z12" i="42"/>
  <c r="AG12" i="42" s="1"/>
  <c r="AP12" i="42" s="1"/>
  <c r="Z14" i="34"/>
  <c r="AG14" i="34" s="1"/>
  <c r="AP14" i="34" s="1"/>
  <c r="Z13" i="20"/>
  <c r="Z13" i="44"/>
  <c r="AG13" i="44" s="1"/>
  <c r="AP13" i="44" s="1"/>
  <c r="Z13" i="1"/>
  <c r="AE13" i="1" s="1"/>
  <c r="Z13" i="37"/>
  <c r="W14" i="37" s="1"/>
  <c r="Z14" i="67"/>
  <c r="AF14" i="67" s="1"/>
  <c r="AO14" i="67" s="1"/>
  <c r="AE13" i="44"/>
  <c r="W14" i="44"/>
  <c r="AF13" i="44"/>
  <c r="AO13" i="44" s="1"/>
  <c r="AG13" i="1"/>
  <c r="AP13" i="1" s="1"/>
  <c r="AF13" i="1"/>
  <c r="AO13" i="1" s="1"/>
  <c r="W14" i="1"/>
  <c r="AE13" i="37"/>
  <c r="AF14" i="61"/>
  <c r="AO14" i="61" s="1"/>
  <c r="W15" i="61"/>
  <c r="AE14" i="61"/>
  <c r="AG14" i="61"/>
  <c r="AP14" i="61" s="1"/>
  <c r="AF14" i="34"/>
  <c r="AO14" i="34" s="1"/>
  <c r="AE14" i="34"/>
  <c r="W15" i="34"/>
  <c r="W13" i="42"/>
  <c r="AE12" i="42"/>
  <c r="AG14" i="67"/>
  <c r="AP14" i="67" s="1"/>
  <c r="W15" i="67"/>
  <c r="AG13" i="20"/>
  <c r="AP13" i="20" s="1"/>
  <c r="AF13" i="20"/>
  <c r="AO13" i="20" s="1"/>
  <c r="W14" i="20"/>
  <c r="AE13" i="20"/>
  <c r="AF12" i="84"/>
  <c r="AO12" i="84" s="1"/>
  <c r="AE12" i="84"/>
  <c r="W13" i="84"/>
  <c r="AG12" i="84"/>
  <c r="AP12" i="84" s="1"/>
  <c r="AG13" i="5"/>
  <c r="AP13" i="5" s="1"/>
  <c r="AF13" i="5"/>
  <c r="AO13" i="5" s="1"/>
  <c r="W14" i="5"/>
  <c r="AE13" i="5"/>
  <c r="W15" i="95"/>
  <c r="AG14" i="95"/>
  <c r="AP14" i="95" s="1"/>
  <c r="AE14" i="95"/>
  <c r="AF14" i="95"/>
  <c r="AO14" i="95" s="1"/>
  <c r="AH14" i="38"/>
  <c r="AQ14" i="38" s="1"/>
  <c r="AF13" i="68"/>
  <c r="AO13" i="68" s="1"/>
  <c r="AE13" i="68"/>
  <c r="W14" i="68"/>
  <c r="AG13" i="68"/>
  <c r="AP13" i="68" s="1"/>
  <c r="AH14" i="56"/>
  <c r="AQ14" i="56" s="1"/>
  <c r="W14" i="60"/>
  <c r="AE13" i="60"/>
  <c r="AG13" i="60"/>
  <c r="AP13" i="60" s="1"/>
  <c r="AF13" i="60"/>
  <c r="AO13" i="60" s="1"/>
  <c r="AR13" i="38"/>
  <c r="AH12" i="15"/>
  <c r="AQ12" i="15" s="1"/>
  <c r="Z13" i="24"/>
  <c r="AR12" i="80"/>
  <c r="AR11" i="42"/>
  <c r="Y14" i="19"/>
  <c r="X14" i="19"/>
  <c r="Z14" i="19" s="1"/>
  <c r="AH14" i="67"/>
  <c r="AQ14" i="67" s="1"/>
  <c r="AN14" i="86"/>
  <c r="AI14" i="86"/>
  <c r="AR13" i="14"/>
  <c r="AR13" i="67"/>
  <c r="X14" i="12"/>
  <c r="Y14" i="12"/>
  <c r="Z14" i="12" s="1"/>
  <c r="Y14" i="7"/>
  <c r="X14" i="7"/>
  <c r="AH12" i="10"/>
  <c r="AQ12" i="10" s="1"/>
  <c r="AG13" i="64"/>
  <c r="AP13" i="64" s="1"/>
  <c r="W14" i="64"/>
  <c r="AE13" i="64"/>
  <c r="AF13" i="64"/>
  <c r="AO13" i="64" s="1"/>
  <c r="AR13" i="73"/>
  <c r="AR12" i="16"/>
  <c r="AH14" i="43"/>
  <c r="AQ14" i="43" s="1"/>
  <c r="AH13" i="79"/>
  <c r="AQ13" i="79" s="1"/>
  <c r="AG13" i="45"/>
  <c r="AP13" i="45" s="1"/>
  <c r="AF13" i="45"/>
  <c r="AO13" i="45" s="1"/>
  <c r="W14" i="45"/>
  <c r="AE13" i="45"/>
  <c r="AH13" i="18"/>
  <c r="AQ13" i="18" s="1"/>
  <c r="X14" i="33"/>
  <c r="Y14" i="33"/>
  <c r="AI12" i="52"/>
  <c r="AN12" i="52"/>
  <c r="AN13" i="49"/>
  <c r="AI13" i="49"/>
  <c r="X13" i="65"/>
  <c r="Y13" i="65"/>
  <c r="Y14" i="93"/>
  <c r="X14" i="93"/>
  <c r="AG14" i="59"/>
  <c r="AP14" i="59" s="1"/>
  <c r="AE14" i="59"/>
  <c r="AF14" i="59"/>
  <c r="AO14" i="59" s="1"/>
  <c r="W15" i="59"/>
  <c r="AR12" i="18"/>
  <c r="AH14" i="73"/>
  <c r="AQ14" i="73" s="1"/>
  <c r="AR13" i="61"/>
  <c r="AR12" i="31"/>
  <c r="AH12" i="39"/>
  <c r="AQ12" i="39" s="1"/>
  <c r="AN12" i="82"/>
  <c r="AI12" i="82"/>
  <c r="AG13" i="50"/>
  <c r="AP13" i="50" s="1"/>
  <c r="AF13" i="50"/>
  <c r="AO13" i="50" s="1"/>
  <c r="W14" i="50"/>
  <c r="AE13" i="50"/>
  <c r="AH14" i="14"/>
  <c r="AQ14" i="14" s="1"/>
  <c r="AH14" i="85"/>
  <c r="AQ14" i="85" s="1"/>
  <c r="AH14" i="58"/>
  <c r="AQ14" i="58" s="1"/>
  <c r="AR13" i="59"/>
  <c r="X14" i="66"/>
  <c r="Y14" i="66"/>
  <c r="AF12" i="10"/>
  <c r="AO12" i="10" s="1"/>
  <c r="W13" i="10"/>
  <c r="AE12" i="10"/>
  <c r="AG12" i="10"/>
  <c r="AP12" i="10" s="1"/>
  <c r="AH13" i="11"/>
  <c r="AQ13" i="11" s="1"/>
  <c r="AH13" i="72"/>
  <c r="AQ13" i="72" s="1"/>
  <c r="W15" i="43"/>
  <c r="AG14" i="43"/>
  <c r="AP14" i="43" s="1"/>
  <c r="AF14" i="43"/>
  <c r="AO14" i="43" s="1"/>
  <c r="AE14" i="43"/>
  <c r="AR12" i="37"/>
  <c r="AF13" i="79"/>
  <c r="AO13" i="79" s="1"/>
  <c r="AE13" i="79"/>
  <c r="W14" i="79"/>
  <c r="AG13" i="79"/>
  <c r="AP13" i="79" s="1"/>
  <c r="AH13" i="21"/>
  <c r="AQ13" i="21" s="1"/>
  <c r="W14" i="18"/>
  <c r="AE13" i="18"/>
  <c r="AF13" i="18"/>
  <c r="AO13" i="18" s="1"/>
  <c r="AG13" i="18"/>
  <c r="AP13" i="18" s="1"/>
  <c r="X14" i="70"/>
  <c r="Z14" i="70" s="1"/>
  <c r="Y14" i="70"/>
  <c r="X14" i="76"/>
  <c r="Y14" i="76"/>
  <c r="Y14" i="49"/>
  <c r="X14" i="49"/>
  <c r="AN12" i="87"/>
  <c r="AI12" i="87"/>
  <c r="AH12" i="6"/>
  <c r="AQ12" i="6" s="1"/>
  <c r="AR12" i="72"/>
  <c r="AH13" i="31"/>
  <c r="AQ13" i="31" s="1"/>
  <c r="AR12" i="46"/>
  <c r="X14" i="32"/>
  <c r="Y14" i="32"/>
  <c r="Y13" i="90"/>
  <c r="X13" i="90"/>
  <c r="AR13" i="95"/>
  <c r="Z13" i="31"/>
  <c r="Z12" i="15"/>
  <c r="AR12" i="44"/>
  <c r="AR11" i="28"/>
  <c r="AR13" i="91"/>
  <c r="AN13" i="8"/>
  <c r="AI13" i="8"/>
  <c r="AR12" i="9"/>
  <c r="Y15" i="86"/>
  <c r="Z15" i="86" s="1"/>
  <c r="X15" i="86"/>
  <c r="AR12" i="24"/>
  <c r="AH13" i="81"/>
  <c r="AQ13" i="81" s="1"/>
  <c r="Y14" i="40"/>
  <c r="X14" i="40"/>
  <c r="AR12" i="48"/>
  <c r="Z14" i="56"/>
  <c r="Z12" i="39"/>
  <c r="AR11" i="15"/>
  <c r="AR13" i="56"/>
  <c r="Z14" i="85"/>
  <c r="AH13" i="16"/>
  <c r="AQ13" i="16" s="1"/>
  <c r="Y13" i="96"/>
  <c r="X13" i="96"/>
  <c r="Z14" i="58"/>
  <c r="AR13" i="43"/>
  <c r="Z13" i="36"/>
  <c r="Y13" i="36"/>
  <c r="X13" i="36"/>
  <c r="AN13" i="3"/>
  <c r="AI13" i="3"/>
  <c r="AI13" i="66"/>
  <c r="AN13" i="66"/>
  <c r="AH13" i="48"/>
  <c r="AQ13" i="48" s="1"/>
  <c r="AH14" i="53"/>
  <c r="AQ14" i="53" s="1"/>
  <c r="AH13" i="54"/>
  <c r="AQ13" i="54" s="1"/>
  <c r="AH13" i="35"/>
  <c r="AQ13" i="35" s="1"/>
  <c r="X13" i="17"/>
  <c r="Y13" i="17"/>
  <c r="AN13" i="33"/>
  <c r="AI13" i="33"/>
  <c r="X13" i="52"/>
  <c r="Y13" i="52"/>
  <c r="X13" i="83"/>
  <c r="Y13" i="83"/>
  <c r="Z13" i="83" s="1"/>
  <c r="AH13" i="60"/>
  <c r="AQ13" i="60" s="1"/>
  <c r="Z12" i="6"/>
  <c r="X13" i="89"/>
  <c r="Y13" i="89"/>
  <c r="AH14" i="55"/>
  <c r="AQ14" i="55" s="1"/>
  <c r="AR12" i="41"/>
  <c r="AR12" i="81"/>
  <c r="Y14" i="8"/>
  <c r="X14" i="8"/>
  <c r="X14" i="51"/>
  <c r="Y14" i="51"/>
  <c r="Z14" i="51" s="1"/>
  <c r="Z14" i="38"/>
  <c r="AN13" i="22"/>
  <c r="AI13" i="22"/>
  <c r="AR13" i="78"/>
  <c r="AH13" i="75"/>
  <c r="AQ13" i="75" s="1"/>
  <c r="AN12" i="90"/>
  <c r="AI12" i="90"/>
  <c r="Z13" i="81"/>
  <c r="AG14" i="30"/>
  <c r="AP14" i="30" s="1"/>
  <c r="AE14" i="30"/>
  <c r="W15" i="30"/>
  <c r="AF14" i="30"/>
  <c r="AO14" i="30" s="1"/>
  <c r="AR12" i="79"/>
  <c r="AH12" i="28"/>
  <c r="AQ12" i="28" s="1"/>
  <c r="Z14" i="73"/>
  <c r="AR11" i="13"/>
  <c r="Y13" i="82"/>
  <c r="X13" i="82"/>
  <c r="Z13" i="82" s="1"/>
  <c r="AN13" i="92"/>
  <c r="AI13" i="92"/>
  <c r="Z14" i="14"/>
  <c r="AG13" i="23"/>
  <c r="AP13" i="23" s="1"/>
  <c r="AF13" i="23"/>
  <c r="AO13" i="23" s="1"/>
  <c r="W14" i="23"/>
  <c r="AE13" i="23"/>
  <c r="AN12" i="96"/>
  <c r="AI12" i="96"/>
  <c r="AR12" i="71"/>
  <c r="Y14" i="3"/>
  <c r="Z14" i="3" s="1"/>
  <c r="X14" i="3"/>
  <c r="Z14" i="53"/>
  <c r="Z13" i="11"/>
  <c r="Z13" i="54"/>
  <c r="Z13" i="35"/>
  <c r="AR12" i="60"/>
  <c r="Z13" i="72"/>
  <c r="AH13" i="71"/>
  <c r="AQ13" i="71" s="1"/>
  <c r="AR11" i="39"/>
  <c r="X14" i="88"/>
  <c r="Y14" i="88"/>
  <c r="AI12" i="17"/>
  <c r="AN12" i="17"/>
  <c r="AR12" i="11"/>
  <c r="AR12" i="54"/>
  <c r="Z13" i="21"/>
  <c r="AI13" i="76"/>
  <c r="AN13" i="76"/>
  <c r="Y14" i="69"/>
  <c r="X14" i="69"/>
  <c r="Z14" i="69" s="1"/>
  <c r="AI13" i="63"/>
  <c r="AN13" i="63"/>
  <c r="Y13" i="47"/>
  <c r="X13" i="47"/>
  <c r="Y13" i="87"/>
  <c r="X13" i="87"/>
  <c r="AN13" i="19"/>
  <c r="AI13" i="19"/>
  <c r="AN13" i="51"/>
  <c r="AI13" i="51"/>
  <c r="AH14" i="61"/>
  <c r="AQ14" i="61" s="1"/>
  <c r="W14" i="26"/>
  <c r="AG13" i="26"/>
  <c r="AP13" i="26" s="1"/>
  <c r="AF13" i="26"/>
  <c r="AO13" i="26" s="1"/>
  <c r="AE13" i="26"/>
  <c r="AI13" i="32"/>
  <c r="AN13" i="32"/>
  <c r="W14" i="25"/>
  <c r="AG13" i="25"/>
  <c r="AP13" i="25" s="1"/>
  <c r="AF13" i="25"/>
  <c r="AO13" i="25" s="1"/>
  <c r="AE13" i="25"/>
  <c r="AG13" i="62"/>
  <c r="AP13" i="62" s="1"/>
  <c r="AF13" i="62"/>
  <c r="AO13" i="62" s="1"/>
  <c r="W14" i="62"/>
  <c r="AE13" i="62"/>
  <c r="AH12" i="13"/>
  <c r="AQ12" i="13" s="1"/>
  <c r="AN12" i="57"/>
  <c r="AI12" i="57"/>
  <c r="AH13" i="46"/>
  <c r="AQ13" i="46" s="1"/>
  <c r="AH13" i="80"/>
  <c r="AQ13" i="80" s="1"/>
  <c r="Y14" i="22"/>
  <c r="X14" i="22"/>
  <c r="AE13" i="75"/>
  <c r="W14" i="75"/>
  <c r="AF13" i="75"/>
  <c r="AO13" i="75" s="1"/>
  <c r="AG13" i="75"/>
  <c r="AP13" i="75" s="1"/>
  <c r="AE12" i="77"/>
  <c r="W13" i="77"/>
  <c r="AF12" i="77"/>
  <c r="AO12" i="77" s="1"/>
  <c r="AG12" i="77"/>
  <c r="AP12" i="77" s="1"/>
  <c r="AI13" i="40"/>
  <c r="AN13" i="40"/>
  <c r="AR12" i="45"/>
  <c r="AH13" i="20"/>
  <c r="AQ13" i="20" s="1"/>
  <c r="AH13" i="41"/>
  <c r="AQ13" i="41" s="1"/>
  <c r="AR13" i="58"/>
  <c r="AH14" i="91"/>
  <c r="AQ14" i="91" s="1"/>
  <c r="AF13" i="29"/>
  <c r="AO13" i="29" s="1"/>
  <c r="AG13" i="29"/>
  <c r="AP13" i="29" s="1"/>
  <c r="W14" i="29"/>
  <c r="AE13" i="29"/>
  <c r="X14" i="92"/>
  <c r="Y14" i="92"/>
  <c r="AE13" i="74"/>
  <c r="W14" i="74"/>
  <c r="AF13" i="74"/>
  <c r="AO13" i="74" s="1"/>
  <c r="AG13" i="74"/>
  <c r="AP13" i="74" s="1"/>
  <c r="AF13" i="16"/>
  <c r="AO13" i="16" s="1"/>
  <c r="W14" i="16"/>
  <c r="AE13" i="16"/>
  <c r="AG13" i="16"/>
  <c r="AP13" i="16" s="1"/>
  <c r="AI12" i="36"/>
  <c r="AN12" i="36"/>
  <c r="X14" i="94"/>
  <c r="Y14" i="94"/>
  <c r="AR12" i="50"/>
  <c r="AE13" i="48"/>
  <c r="W14" i="48"/>
  <c r="AF13" i="48"/>
  <c r="AO13" i="48" s="1"/>
  <c r="AG13" i="48"/>
  <c r="AP13" i="48" s="1"/>
  <c r="AH13" i="1"/>
  <c r="AQ13" i="1" s="1"/>
  <c r="W14" i="71"/>
  <c r="AG13" i="71"/>
  <c r="AP13" i="71" s="1"/>
  <c r="AE13" i="71"/>
  <c r="AF13" i="71"/>
  <c r="AO13" i="71" s="1"/>
  <c r="AI13" i="88"/>
  <c r="AN13" i="88"/>
  <c r="AH13" i="45"/>
  <c r="AQ13" i="45" s="1"/>
  <c r="AI13" i="69"/>
  <c r="AN13" i="69"/>
  <c r="AI12" i="83"/>
  <c r="AN12" i="83"/>
  <c r="Y14" i="63"/>
  <c r="X14" i="63"/>
  <c r="AI12" i="47"/>
  <c r="AN12" i="47"/>
  <c r="AI13" i="93"/>
  <c r="AN13" i="93"/>
  <c r="AF14" i="78"/>
  <c r="AO14" i="78" s="1"/>
  <c r="AG14" i="78"/>
  <c r="AP14" i="78" s="1"/>
  <c r="W15" i="78"/>
  <c r="AE14" i="78"/>
  <c r="AR11" i="10"/>
  <c r="AH13" i="9"/>
  <c r="AQ13" i="9" s="1"/>
  <c r="AH13" i="24"/>
  <c r="AQ13" i="24" s="1"/>
  <c r="AR12" i="21"/>
  <c r="AN12" i="89"/>
  <c r="AI12" i="89"/>
  <c r="W15" i="55"/>
  <c r="AF14" i="55"/>
  <c r="AO14" i="55" s="1"/>
  <c r="AE14" i="55"/>
  <c r="AG14" i="55"/>
  <c r="AP14" i="55" s="1"/>
  <c r="AR12" i="1"/>
  <c r="AH14" i="78"/>
  <c r="AQ14" i="78" s="1"/>
  <c r="AR12" i="75"/>
  <c r="AH14" i="59"/>
  <c r="AQ14" i="59" s="1"/>
  <c r="AH13" i="37"/>
  <c r="AQ13" i="37" s="1"/>
  <c r="Z13" i="9"/>
  <c r="AH14" i="95"/>
  <c r="AQ14" i="95" s="1"/>
  <c r="Z12" i="13"/>
  <c r="Y13" i="57"/>
  <c r="X13" i="57"/>
  <c r="Z13" i="46"/>
  <c r="AR13" i="85"/>
  <c r="Z13" i="80"/>
  <c r="AR11" i="6"/>
  <c r="AH12" i="42"/>
  <c r="AQ12" i="42" s="1"/>
  <c r="AG12" i="27"/>
  <c r="AP12" i="27" s="1"/>
  <c r="AF12" i="27"/>
  <c r="AO12" i="27" s="1"/>
  <c r="AE12" i="27"/>
  <c r="W13" i="27"/>
  <c r="AG13" i="4"/>
  <c r="AP13" i="4" s="1"/>
  <c r="AF13" i="4"/>
  <c r="AO13" i="4" s="1"/>
  <c r="W14" i="4"/>
  <c r="AE13" i="4"/>
  <c r="AR11" i="84"/>
  <c r="AF12" i="2"/>
  <c r="AO12" i="2" s="1"/>
  <c r="W13" i="2"/>
  <c r="AE12" i="2"/>
  <c r="AG12" i="2"/>
  <c r="AP12" i="2" s="1"/>
  <c r="AR13" i="34"/>
  <c r="Z12" i="28"/>
  <c r="AR13" i="55"/>
  <c r="Z13" i="41"/>
  <c r="Z14" i="91"/>
  <c r="AH12" i="84"/>
  <c r="AQ12" i="84" s="1"/>
  <c r="AH13" i="50"/>
  <c r="AQ13" i="50" s="1"/>
  <c r="AR12" i="35"/>
  <c r="AR12" i="20"/>
  <c r="AI13" i="12"/>
  <c r="AN13" i="12"/>
  <c r="AI13" i="7"/>
  <c r="AN13" i="7"/>
  <c r="AI13" i="94"/>
  <c r="AN13" i="94"/>
  <c r="AH14" i="34"/>
  <c r="AQ14" i="34" s="1"/>
  <c r="AH13" i="44"/>
  <c r="AQ13" i="44" s="1"/>
  <c r="AR13" i="53"/>
  <c r="AN13" i="70"/>
  <c r="AI13" i="70"/>
  <c r="AI12" i="65"/>
  <c r="AN12" i="65"/>
  <c r="Z14" i="63" l="1"/>
  <c r="Z14" i="92"/>
  <c r="Z14" i="88"/>
  <c r="Z14" i="8"/>
  <c r="Z13" i="96"/>
  <c r="Z14" i="33"/>
  <c r="AF12" i="42"/>
  <c r="AO12" i="42" s="1"/>
  <c r="AF13" i="37"/>
  <c r="AO13" i="37" s="1"/>
  <c r="Z14" i="49"/>
  <c r="AE14" i="67"/>
  <c r="AG13" i="37"/>
  <c r="AP13" i="37" s="1"/>
  <c r="Z14" i="94"/>
  <c r="AF14" i="94" s="1"/>
  <c r="AO14" i="94" s="1"/>
  <c r="Z13" i="87"/>
  <c r="AE13" i="87" s="1"/>
  <c r="Z13" i="90"/>
  <c r="AG13" i="90" s="1"/>
  <c r="AP13" i="90" s="1"/>
  <c r="Z13" i="65"/>
  <c r="W14" i="65" s="1"/>
  <c r="AG14" i="63"/>
  <c r="AP14" i="63" s="1"/>
  <c r="AF14" i="63"/>
  <c r="AO14" i="63" s="1"/>
  <c r="AE14" i="63"/>
  <c r="W15" i="63"/>
  <c r="AG13" i="87"/>
  <c r="AP13" i="87" s="1"/>
  <c r="AF13" i="87"/>
  <c r="AO13" i="87" s="1"/>
  <c r="AE13" i="90"/>
  <c r="AF13" i="65"/>
  <c r="AO13" i="65" s="1"/>
  <c r="AG13" i="65"/>
  <c r="AP13" i="65" s="1"/>
  <c r="AG14" i="49"/>
  <c r="AP14" i="49" s="1"/>
  <c r="AF14" i="49"/>
  <c r="AO14" i="49" s="1"/>
  <c r="W15" i="49"/>
  <c r="AE14" i="49"/>
  <c r="W15" i="92"/>
  <c r="AG14" i="92"/>
  <c r="AP14" i="92" s="1"/>
  <c r="AF14" i="92"/>
  <c r="AO14" i="92" s="1"/>
  <c r="AE14" i="92"/>
  <c r="AF13" i="82"/>
  <c r="AO13" i="82" s="1"/>
  <c r="AG13" i="82"/>
  <c r="AP13" i="82" s="1"/>
  <c r="AE13" i="82"/>
  <c r="W14" i="82"/>
  <c r="AG14" i="51"/>
  <c r="AP14" i="51" s="1"/>
  <c r="W15" i="51"/>
  <c r="AE14" i="51"/>
  <c r="AF14" i="51"/>
  <c r="AO14" i="51" s="1"/>
  <c r="AF13" i="83"/>
  <c r="AO13" i="83" s="1"/>
  <c r="AE13" i="83"/>
  <c r="W14" i="83"/>
  <c r="AG13" i="83"/>
  <c r="AP13" i="83" s="1"/>
  <c r="AG14" i="12"/>
  <c r="AP14" i="12" s="1"/>
  <c r="AF14" i="12"/>
  <c r="AO14" i="12" s="1"/>
  <c r="W15" i="12"/>
  <c r="AE14" i="12"/>
  <c r="AF14" i="69"/>
  <c r="AO14" i="69" s="1"/>
  <c r="AE14" i="69"/>
  <c r="AG14" i="69"/>
  <c r="AP14" i="69" s="1"/>
  <c r="W15" i="69"/>
  <c r="AG14" i="88"/>
  <c r="AP14" i="88" s="1"/>
  <c r="AF14" i="88"/>
  <c r="AO14" i="88" s="1"/>
  <c r="AE14" i="88"/>
  <c r="W15" i="88"/>
  <c r="AG14" i="19"/>
  <c r="AP14" i="19" s="1"/>
  <c r="AF14" i="19"/>
  <c r="AO14" i="19" s="1"/>
  <c r="W15" i="19"/>
  <c r="AE14" i="19"/>
  <c r="AF13" i="41"/>
  <c r="AO13" i="41" s="1"/>
  <c r="AE13" i="41"/>
  <c r="W14" i="41"/>
  <c r="AG13" i="41"/>
  <c r="AP13" i="41" s="1"/>
  <c r="AR13" i="88"/>
  <c r="AN12" i="77"/>
  <c r="AI12" i="77"/>
  <c r="AH14" i="22"/>
  <c r="AQ14" i="22" s="1"/>
  <c r="AN13" i="62"/>
  <c r="AI13" i="62"/>
  <c r="AR13" i="63"/>
  <c r="AR12" i="17"/>
  <c r="AG14" i="3"/>
  <c r="AP14" i="3" s="1"/>
  <c r="AF14" i="3"/>
  <c r="AO14" i="3" s="1"/>
  <c r="W15" i="3"/>
  <c r="AE14" i="3"/>
  <c r="Y14" i="23"/>
  <c r="X14" i="23"/>
  <c r="AG14" i="8"/>
  <c r="AP14" i="8" s="1"/>
  <c r="AF14" i="8"/>
  <c r="AO14" i="8" s="1"/>
  <c r="W15" i="8"/>
  <c r="AE14" i="8"/>
  <c r="AR12" i="83"/>
  <c r="AR13" i="19"/>
  <c r="W15" i="53"/>
  <c r="AE14" i="53"/>
  <c r="AG14" i="53"/>
  <c r="AP14" i="53" s="1"/>
  <c r="AF14" i="53"/>
  <c r="AO14" i="53" s="1"/>
  <c r="AE14" i="91"/>
  <c r="W15" i="91"/>
  <c r="AF14" i="91"/>
  <c r="AO14" i="91" s="1"/>
  <c r="AG14" i="91"/>
  <c r="AP14" i="91" s="1"/>
  <c r="Y13" i="27"/>
  <c r="Z13" i="27" s="1"/>
  <c r="X13" i="27"/>
  <c r="AG12" i="13"/>
  <c r="AP12" i="13" s="1"/>
  <c r="AF12" i="13"/>
  <c r="AO12" i="13" s="1"/>
  <c r="W13" i="13"/>
  <c r="AE12" i="13"/>
  <c r="AG13" i="9"/>
  <c r="AP13" i="9" s="1"/>
  <c r="AF13" i="9"/>
  <c r="AO13" i="9" s="1"/>
  <c r="W14" i="9"/>
  <c r="AE13" i="9"/>
  <c r="AH14" i="63"/>
  <c r="AQ14" i="63" s="1"/>
  <c r="AR13" i="69"/>
  <c r="Y14" i="48"/>
  <c r="X14" i="48"/>
  <c r="AI13" i="75"/>
  <c r="AN13" i="75"/>
  <c r="AI13" i="26"/>
  <c r="AN13" i="26"/>
  <c r="AH13" i="87"/>
  <c r="AQ13" i="87" s="1"/>
  <c r="AR13" i="76"/>
  <c r="AI13" i="23"/>
  <c r="AN13" i="23"/>
  <c r="AG14" i="73"/>
  <c r="AP14" i="73" s="1"/>
  <c r="AF14" i="73"/>
  <c r="AO14" i="73" s="1"/>
  <c r="W15" i="73"/>
  <c r="AE14" i="73"/>
  <c r="AG12" i="6"/>
  <c r="AP12" i="6" s="1"/>
  <c r="AF12" i="6"/>
  <c r="AO12" i="6" s="1"/>
  <c r="W13" i="6"/>
  <c r="AE12" i="6"/>
  <c r="W13" i="15"/>
  <c r="AE12" i="15"/>
  <c r="AG12" i="15"/>
  <c r="AP12" i="15" s="1"/>
  <c r="AF12" i="15"/>
  <c r="AO12" i="15" s="1"/>
  <c r="AH14" i="49"/>
  <c r="AQ14" i="49" s="1"/>
  <c r="X14" i="18"/>
  <c r="Y14" i="18"/>
  <c r="Y14" i="79"/>
  <c r="X14" i="79"/>
  <c r="Z14" i="79" s="1"/>
  <c r="Y14" i="50"/>
  <c r="X14" i="50"/>
  <c r="Z14" i="50" s="1"/>
  <c r="AH14" i="33"/>
  <c r="AQ14" i="33" s="1"/>
  <c r="Y14" i="20"/>
  <c r="X14" i="20"/>
  <c r="AI13" i="4"/>
  <c r="AN13" i="4"/>
  <c r="AN12" i="27"/>
  <c r="AI12" i="27"/>
  <c r="AI13" i="48"/>
  <c r="AN13" i="48"/>
  <c r="AG13" i="81"/>
  <c r="AP13" i="81" s="1"/>
  <c r="AF13" i="81"/>
  <c r="AO13" i="81" s="1"/>
  <c r="AE13" i="81"/>
  <c r="W14" i="81"/>
  <c r="AF13" i="36"/>
  <c r="AO13" i="36" s="1"/>
  <c r="AE13" i="36"/>
  <c r="W14" i="36"/>
  <c r="AG13" i="36"/>
  <c r="AP13" i="36" s="1"/>
  <c r="AG13" i="31"/>
  <c r="AP13" i="31" s="1"/>
  <c r="AF13" i="31"/>
  <c r="AO13" i="31" s="1"/>
  <c r="AE13" i="31"/>
  <c r="W14" i="31"/>
  <c r="AR13" i="49"/>
  <c r="AI12" i="2"/>
  <c r="AN12" i="2"/>
  <c r="AG13" i="46"/>
  <c r="AP13" i="46" s="1"/>
  <c r="AF13" i="46"/>
  <c r="AO13" i="46" s="1"/>
  <c r="AE13" i="46"/>
  <c r="W14" i="46"/>
  <c r="AR12" i="57"/>
  <c r="X14" i="62"/>
  <c r="Z14" i="62" s="1"/>
  <c r="Y14" i="62"/>
  <c r="AH14" i="69"/>
  <c r="AQ14" i="69" s="1"/>
  <c r="AF13" i="54"/>
  <c r="AO13" i="54" s="1"/>
  <c r="W14" i="54"/>
  <c r="AE13" i="54"/>
  <c r="AG13" i="54"/>
  <c r="AP13" i="54" s="1"/>
  <c r="AH13" i="17"/>
  <c r="AQ13" i="17" s="1"/>
  <c r="AF13" i="96"/>
  <c r="AO13" i="96" s="1"/>
  <c r="W14" i="96"/>
  <c r="AE13" i="96"/>
  <c r="AG13" i="96"/>
  <c r="AP13" i="96" s="1"/>
  <c r="AH14" i="40"/>
  <c r="AQ14" i="40" s="1"/>
  <c r="W16" i="86"/>
  <c r="AE15" i="86"/>
  <c r="AG15" i="86"/>
  <c r="AP15" i="86" s="1"/>
  <c r="AF15" i="86"/>
  <c r="AO15" i="86" s="1"/>
  <c r="AI13" i="79"/>
  <c r="AN13" i="79"/>
  <c r="AH14" i="93"/>
  <c r="AQ14" i="93" s="1"/>
  <c r="W15" i="33"/>
  <c r="AG14" i="33"/>
  <c r="AP14" i="33" s="1"/>
  <c r="AF14" i="33"/>
  <c r="AO14" i="33" s="1"/>
  <c r="AE14" i="33"/>
  <c r="X14" i="45"/>
  <c r="Y14" i="45"/>
  <c r="AH14" i="7"/>
  <c r="AQ14" i="7" s="1"/>
  <c r="AI13" i="60"/>
  <c r="AN13" i="60"/>
  <c r="Y14" i="68"/>
  <c r="X14" i="68"/>
  <c r="AI12" i="42"/>
  <c r="AN12" i="42"/>
  <c r="AR13" i="51"/>
  <c r="AR12" i="90"/>
  <c r="AH13" i="52"/>
  <c r="AQ13" i="52" s="1"/>
  <c r="Z13" i="17"/>
  <c r="AR13" i="66"/>
  <c r="AH14" i="32"/>
  <c r="AQ14" i="32" s="1"/>
  <c r="AH14" i="70"/>
  <c r="AQ14" i="70" s="1"/>
  <c r="AH14" i="66"/>
  <c r="AQ14" i="66" s="1"/>
  <c r="X14" i="64"/>
  <c r="Z14" i="64" s="1"/>
  <c r="Y14" i="64"/>
  <c r="X14" i="60"/>
  <c r="Y14" i="60"/>
  <c r="AN13" i="68"/>
  <c r="AI13" i="68"/>
  <c r="AN13" i="5"/>
  <c r="AI13" i="5"/>
  <c r="X13" i="84"/>
  <c r="Y13" i="84"/>
  <c r="X15" i="34"/>
  <c r="Y15" i="34"/>
  <c r="Y15" i="61"/>
  <c r="Z15" i="61" s="1"/>
  <c r="X15" i="61"/>
  <c r="Y14" i="37"/>
  <c r="X14" i="37"/>
  <c r="X14" i="44"/>
  <c r="Y14" i="44"/>
  <c r="AR13" i="70"/>
  <c r="AR13" i="7"/>
  <c r="Y13" i="2"/>
  <c r="X13" i="2"/>
  <c r="Z13" i="2" s="1"/>
  <c r="AH13" i="57"/>
  <c r="AQ13" i="57" s="1"/>
  <c r="X15" i="55"/>
  <c r="Z15" i="55" s="1"/>
  <c r="Y15" i="55"/>
  <c r="AR13" i="93"/>
  <c r="AI13" i="71"/>
  <c r="AN13" i="71"/>
  <c r="AN13" i="29"/>
  <c r="AI13" i="29"/>
  <c r="Z14" i="22"/>
  <c r="Y14" i="25"/>
  <c r="X14" i="25"/>
  <c r="AH13" i="47"/>
  <c r="AQ13" i="47" s="1"/>
  <c r="AH14" i="88"/>
  <c r="AQ14" i="88" s="1"/>
  <c r="AG13" i="11"/>
  <c r="AP13" i="11" s="1"/>
  <c r="AF13" i="11"/>
  <c r="AO13" i="11" s="1"/>
  <c r="W14" i="11"/>
  <c r="AE13" i="11"/>
  <c r="AH14" i="51"/>
  <c r="AQ14" i="51" s="1"/>
  <c r="Z13" i="52"/>
  <c r="AR13" i="3"/>
  <c r="W13" i="39"/>
  <c r="AG12" i="39"/>
  <c r="AP12" i="39" s="1"/>
  <c r="AE12" i="39"/>
  <c r="AF12" i="39"/>
  <c r="AO12" i="39" s="1"/>
  <c r="Z14" i="40"/>
  <c r="Z14" i="32"/>
  <c r="Y15" i="43"/>
  <c r="X15" i="43"/>
  <c r="Z14" i="66"/>
  <c r="AR12" i="82"/>
  <c r="Y15" i="59"/>
  <c r="X15" i="59"/>
  <c r="Z14" i="93"/>
  <c r="Z14" i="7"/>
  <c r="Y14" i="5"/>
  <c r="X14" i="5"/>
  <c r="AN12" i="84"/>
  <c r="AI12" i="84"/>
  <c r="AI14" i="67"/>
  <c r="AN14" i="67"/>
  <c r="AN14" i="34"/>
  <c r="AI14" i="34"/>
  <c r="AI13" i="1"/>
  <c r="AN13" i="1"/>
  <c r="AN14" i="55"/>
  <c r="AI14" i="55"/>
  <c r="AF13" i="21"/>
  <c r="AO13" i="21" s="1"/>
  <c r="W14" i="21"/>
  <c r="AE13" i="21"/>
  <c r="AG13" i="21"/>
  <c r="AP13" i="21" s="1"/>
  <c r="W14" i="35"/>
  <c r="AG13" i="35"/>
  <c r="AP13" i="35" s="1"/>
  <c r="AF13" i="35"/>
  <c r="AO13" i="35" s="1"/>
  <c r="AE13" i="35"/>
  <c r="AH13" i="82"/>
  <c r="AQ13" i="82" s="1"/>
  <c r="AE14" i="38"/>
  <c r="W15" i="38"/>
  <c r="AG14" i="38"/>
  <c r="AP14" i="38" s="1"/>
  <c r="AF14" i="38"/>
  <c r="AO14" i="38" s="1"/>
  <c r="AI14" i="61"/>
  <c r="AN14" i="61"/>
  <c r="AR12" i="36"/>
  <c r="AG12" i="28"/>
  <c r="AP12" i="28" s="1"/>
  <c r="AF12" i="28"/>
  <c r="AO12" i="28" s="1"/>
  <c r="W13" i="28"/>
  <c r="AE12" i="28"/>
  <c r="AR12" i="89"/>
  <c r="AI14" i="78"/>
  <c r="AN14" i="78"/>
  <c r="Y14" i="74"/>
  <c r="Z14" i="74" s="1"/>
  <c r="X14" i="74"/>
  <c r="X14" i="29"/>
  <c r="Y14" i="29"/>
  <c r="AG14" i="14"/>
  <c r="AP14" i="14" s="1"/>
  <c r="AE14" i="14"/>
  <c r="W15" i="14"/>
  <c r="AF14" i="14"/>
  <c r="AO14" i="14" s="1"/>
  <c r="AR12" i="52"/>
  <c r="AH14" i="19"/>
  <c r="AQ14" i="19" s="1"/>
  <c r="AI14" i="95"/>
  <c r="AN14" i="95"/>
  <c r="AI13" i="37"/>
  <c r="AN13" i="37"/>
  <c r="Y14" i="1"/>
  <c r="X14" i="1"/>
  <c r="Z14" i="1" s="1"/>
  <c r="AR13" i="94"/>
  <c r="AH14" i="92"/>
  <c r="AQ14" i="92" s="1"/>
  <c r="AG14" i="70"/>
  <c r="AP14" i="70" s="1"/>
  <c r="W15" i="70"/>
  <c r="AF14" i="70"/>
  <c r="AO14" i="70" s="1"/>
  <c r="AE14" i="70"/>
  <c r="AI13" i="64"/>
  <c r="AN13" i="64"/>
  <c r="X15" i="95"/>
  <c r="Y15" i="95"/>
  <c r="AR12" i="65"/>
  <c r="X14" i="4"/>
  <c r="Y14" i="4"/>
  <c r="AR13" i="40"/>
  <c r="AN13" i="16"/>
  <c r="AI13" i="16"/>
  <c r="X14" i="26"/>
  <c r="Y14" i="26"/>
  <c r="W14" i="72"/>
  <c r="AE13" i="72"/>
  <c r="AF13" i="72"/>
  <c r="AO13" i="72" s="1"/>
  <c r="AG13" i="72"/>
  <c r="AP13" i="72" s="1"/>
  <c r="AR12" i="96"/>
  <c r="Y15" i="30"/>
  <c r="X15" i="30"/>
  <c r="AH13" i="89"/>
  <c r="AQ13" i="89" s="1"/>
  <c r="AR13" i="33"/>
  <c r="AF14" i="58"/>
  <c r="AO14" i="58" s="1"/>
  <c r="AG14" i="58"/>
  <c r="AP14" i="58" s="1"/>
  <c r="AE14" i="58"/>
  <c r="W15" i="58"/>
  <c r="AG14" i="85"/>
  <c r="AP14" i="85" s="1"/>
  <c r="AE14" i="85"/>
  <c r="W15" i="85"/>
  <c r="AF14" i="85"/>
  <c r="AO14" i="85" s="1"/>
  <c r="W15" i="56"/>
  <c r="AE14" i="56"/>
  <c r="AG14" i="56"/>
  <c r="AP14" i="56" s="1"/>
  <c r="AF14" i="56"/>
  <c r="AO14" i="56" s="1"/>
  <c r="AR13" i="8"/>
  <c r="AH13" i="90"/>
  <c r="AQ13" i="90" s="1"/>
  <c r="AR12" i="87"/>
  <c r="AH14" i="76"/>
  <c r="AQ14" i="76" s="1"/>
  <c r="AI12" i="10"/>
  <c r="AN12" i="10"/>
  <c r="AR13" i="12"/>
  <c r="AG13" i="80"/>
  <c r="AP13" i="80" s="1"/>
  <c r="W14" i="80"/>
  <c r="AF13" i="80"/>
  <c r="AO13" i="80" s="1"/>
  <c r="AE13" i="80"/>
  <c r="Z13" i="57"/>
  <c r="Y15" i="78"/>
  <c r="X15" i="78"/>
  <c r="Z15" i="78" s="1"/>
  <c r="AR12" i="47"/>
  <c r="X14" i="71"/>
  <c r="Z14" i="71" s="1"/>
  <c r="Y14" i="71"/>
  <c r="AH14" i="94"/>
  <c r="AQ14" i="94" s="1"/>
  <c r="Y14" i="16"/>
  <c r="X14" i="16"/>
  <c r="AI13" i="74"/>
  <c r="AN13" i="74"/>
  <c r="Y13" i="77"/>
  <c r="X13" i="77"/>
  <c r="Z13" i="77" s="1"/>
  <c r="X14" i="75"/>
  <c r="Y14" i="75"/>
  <c r="AI13" i="25"/>
  <c r="AN13" i="25"/>
  <c r="AR13" i="32"/>
  <c r="Z13" i="47"/>
  <c r="AH14" i="3"/>
  <c r="AQ14" i="3" s="1"/>
  <c r="AR13" i="92"/>
  <c r="AN14" i="30"/>
  <c r="AI14" i="30"/>
  <c r="AR13" i="22"/>
  <c r="AH14" i="8"/>
  <c r="AQ14" i="8" s="1"/>
  <c r="Z13" i="89"/>
  <c r="AH13" i="83"/>
  <c r="AQ13" i="83" s="1"/>
  <c r="AH13" i="36"/>
  <c r="AQ13" i="36" s="1"/>
  <c r="AH13" i="96"/>
  <c r="AQ13" i="96" s="1"/>
  <c r="AH15" i="86"/>
  <c r="AQ15" i="86" s="1"/>
  <c r="Z14" i="76"/>
  <c r="AN13" i="18"/>
  <c r="AI13" i="18"/>
  <c r="AI14" i="43"/>
  <c r="AN14" i="43"/>
  <c r="X13" i="10"/>
  <c r="Y13" i="10"/>
  <c r="AN13" i="50"/>
  <c r="AI13" i="50"/>
  <c r="AI14" i="59"/>
  <c r="AN14" i="59"/>
  <c r="AH13" i="65"/>
  <c r="AQ13" i="65" s="1"/>
  <c r="AN13" i="45"/>
  <c r="AI13" i="45"/>
  <c r="AH14" i="12"/>
  <c r="AQ14" i="12" s="1"/>
  <c r="AR14" i="86"/>
  <c r="AF13" i="24"/>
  <c r="AO13" i="24" s="1"/>
  <c r="W14" i="24"/>
  <c r="AE13" i="24"/>
  <c r="AG13" i="24"/>
  <c r="AP13" i="24" s="1"/>
  <c r="AI13" i="20"/>
  <c r="AN13" i="20"/>
  <c r="Y15" i="67"/>
  <c r="X15" i="67"/>
  <c r="Z15" i="67" s="1"/>
  <c r="Y13" i="42"/>
  <c r="X13" i="42"/>
  <c r="AN13" i="44"/>
  <c r="AI13" i="44"/>
  <c r="AE13" i="65" l="1"/>
  <c r="AG14" i="94"/>
  <c r="AP14" i="94" s="1"/>
  <c r="Z14" i="5"/>
  <c r="Z14" i="20"/>
  <c r="Z14" i="68"/>
  <c r="AE14" i="68" s="1"/>
  <c r="W14" i="90"/>
  <c r="W14" i="87"/>
  <c r="AF13" i="90"/>
  <c r="AO13" i="90" s="1"/>
  <c r="W15" i="94"/>
  <c r="Z14" i="16"/>
  <c r="AF14" i="16" s="1"/>
  <c r="AO14" i="16" s="1"/>
  <c r="Z15" i="30"/>
  <c r="AG15" i="30" s="1"/>
  <c r="AP15" i="30" s="1"/>
  <c r="Z14" i="37"/>
  <c r="AF14" i="37" s="1"/>
  <c r="AO14" i="37" s="1"/>
  <c r="AE14" i="94"/>
  <c r="Z14" i="29"/>
  <c r="W15" i="29" s="1"/>
  <c r="Z15" i="59"/>
  <c r="AF15" i="59" s="1"/>
  <c r="AO15" i="59" s="1"/>
  <c r="Z14" i="45"/>
  <c r="W15" i="45" s="1"/>
  <c r="AF14" i="29"/>
  <c r="AO14" i="29" s="1"/>
  <c r="AG15" i="59"/>
  <c r="AP15" i="59" s="1"/>
  <c r="AG14" i="62"/>
  <c r="AP14" i="62" s="1"/>
  <c r="AF14" i="62"/>
  <c r="AO14" i="62" s="1"/>
  <c r="W15" i="62"/>
  <c r="AE14" i="62"/>
  <c r="AF14" i="68"/>
  <c r="AO14" i="68" s="1"/>
  <c r="W15" i="68"/>
  <c r="AG14" i="68"/>
  <c r="AP14" i="68" s="1"/>
  <c r="AG14" i="50"/>
  <c r="AP14" i="50" s="1"/>
  <c r="AF14" i="50"/>
  <c r="AO14" i="50" s="1"/>
  <c r="W15" i="50"/>
  <c r="AE14" i="50"/>
  <c r="AG14" i="5"/>
  <c r="AP14" i="5" s="1"/>
  <c r="AF14" i="5"/>
  <c r="AO14" i="5" s="1"/>
  <c r="W15" i="5"/>
  <c r="AE14" i="5"/>
  <c r="AF15" i="61"/>
  <c r="AO15" i="61" s="1"/>
  <c r="W16" i="61"/>
  <c r="AE15" i="61"/>
  <c r="AG15" i="61"/>
  <c r="AP15" i="61" s="1"/>
  <c r="W14" i="27"/>
  <c r="AG13" i="27"/>
  <c r="AP13" i="27" s="1"/>
  <c r="AF13" i="27"/>
  <c r="AO13" i="27" s="1"/>
  <c r="AE13" i="27"/>
  <c r="AE14" i="16"/>
  <c r="AG14" i="16"/>
  <c r="AP14" i="16" s="1"/>
  <c r="W16" i="30"/>
  <c r="AF15" i="30"/>
  <c r="AO15" i="30" s="1"/>
  <c r="AE14" i="37"/>
  <c r="W15" i="37"/>
  <c r="AG14" i="37"/>
  <c r="AP14" i="37" s="1"/>
  <c r="AR13" i="50"/>
  <c r="AG13" i="89"/>
  <c r="AP13" i="89" s="1"/>
  <c r="AF13" i="89"/>
  <c r="AO13" i="89" s="1"/>
  <c r="AE13" i="89"/>
  <c r="W14" i="89"/>
  <c r="AR14" i="30"/>
  <c r="AG14" i="71"/>
  <c r="AP14" i="71" s="1"/>
  <c r="W15" i="71"/>
  <c r="AF14" i="71"/>
  <c r="AO14" i="71" s="1"/>
  <c r="AE14" i="71"/>
  <c r="AH15" i="95"/>
  <c r="AQ15" i="95" s="1"/>
  <c r="AI12" i="39"/>
  <c r="AN12" i="39"/>
  <c r="X14" i="81"/>
  <c r="Z14" i="81" s="1"/>
  <c r="Y14" i="81"/>
  <c r="AG15" i="67"/>
  <c r="AP15" i="67" s="1"/>
  <c r="W16" i="67"/>
  <c r="AF15" i="67"/>
  <c r="AO15" i="67" s="1"/>
  <c r="AE15" i="67"/>
  <c r="AR13" i="45"/>
  <c r="AR14" i="59"/>
  <c r="AR13" i="25"/>
  <c r="AF13" i="77"/>
  <c r="AO13" i="77" s="1"/>
  <c r="AG13" i="77"/>
  <c r="AP13" i="77" s="1"/>
  <c r="AE13" i="77"/>
  <c r="W14" i="77"/>
  <c r="AH14" i="71"/>
  <c r="AQ14" i="71" s="1"/>
  <c r="W16" i="78"/>
  <c r="AG15" i="78"/>
  <c r="AP15" i="78" s="1"/>
  <c r="AE15" i="78"/>
  <c r="AF15" i="78"/>
  <c r="AO15" i="78" s="1"/>
  <c r="Y15" i="85"/>
  <c r="Z15" i="85" s="1"/>
  <c r="X15" i="85"/>
  <c r="AG14" i="1"/>
  <c r="AP14" i="1" s="1"/>
  <c r="AF14" i="1"/>
  <c r="AO14" i="1" s="1"/>
  <c r="W15" i="1"/>
  <c r="AE14" i="1"/>
  <c r="AN14" i="14"/>
  <c r="AI14" i="14"/>
  <c r="Y15" i="38"/>
  <c r="X15" i="38"/>
  <c r="AR12" i="84"/>
  <c r="AF14" i="93"/>
  <c r="AO14" i="93" s="1"/>
  <c r="AE14" i="93"/>
  <c r="AG14" i="93"/>
  <c r="AP14" i="93" s="1"/>
  <c r="W15" i="93"/>
  <c r="AG14" i="66"/>
  <c r="AP14" i="66" s="1"/>
  <c r="AE14" i="66"/>
  <c r="AF14" i="66"/>
  <c r="AO14" i="66" s="1"/>
  <c r="W15" i="66"/>
  <c r="Y14" i="11"/>
  <c r="X14" i="11"/>
  <c r="AH15" i="55"/>
  <c r="AQ15" i="55" s="1"/>
  <c r="AH15" i="61"/>
  <c r="AQ15" i="61" s="1"/>
  <c r="AG14" i="64"/>
  <c r="AP14" i="64" s="1"/>
  <c r="W15" i="64"/>
  <c r="AE14" i="64"/>
  <c r="AF14" i="64"/>
  <c r="AO14" i="64" s="1"/>
  <c r="AH14" i="68"/>
  <c r="AQ14" i="68" s="1"/>
  <c r="X14" i="96"/>
  <c r="Y14" i="96"/>
  <c r="AI13" i="54"/>
  <c r="AN13" i="54"/>
  <c r="X14" i="46"/>
  <c r="Y14" i="46"/>
  <c r="Z14" i="46" s="1"/>
  <c r="AR13" i="48"/>
  <c r="AG14" i="79"/>
  <c r="AP14" i="79" s="1"/>
  <c r="AF14" i="79"/>
  <c r="AO14" i="79" s="1"/>
  <c r="AE14" i="79"/>
  <c r="W15" i="79"/>
  <c r="AH13" i="27"/>
  <c r="AQ13" i="27" s="1"/>
  <c r="Y15" i="91"/>
  <c r="X15" i="91"/>
  <c r="Y15" i="3"/>
  <c r="X15" i="3"/>
  <c r="AR12" i="77"/>
  <c r="Z14" i="41"/>
  <c r="Y14" i="41"/>
  <c r="X14" i="41"/>
  <c r="Y15" i="69"/>
  <c r="Z15" i="69" s="1"/>
  <c r="X15" i="69"/>
  <c r="AN13" i="82"/>
  <c r="AI13" i="82"/>
  <c r="AH13" i="42"/>
  <c r="AQ13" i="42" s="1"/>
  <c r="AR14" i="43"/>
  <c r="AG14" i="74"/>
  <c r="AP14" i="74" s="1"/>
  <c r="AF14" i="74"/>
  <c r="AO14" i="74" s="1"/>
  <c r="AE14" i="74"/>
  <c r="W15" i="74"/>
  <c r="AI13" i="21"/>
  <c r="AN13" i="21"/>
  <c r="AH15" i="43"/>
  <c r="AQ15" i="43" s="1"/>
  <c r="AH14" i="25"/>
  <c r="AQ14" i="25" s="1"/>
  <c r="AF15" i="55"/>
  <c r="AO15" i="55" s="1"/>
  <c r="W16" i="55"/>
  <c r="AE15" i="55"/>
  <c r="AG15" i="55"/>
  <c r="AP15" i="55" s="1"/>
  <c r="AH14" i="44"/>
  <c r="AQ14" i="44" s="1"/>
  <c r="AH13" i="84"/>
  <c r="AQ13" i="84" s="1"/>
  <c r="Y14" i="54"/>
  <c r="X14" i="54"/>
  <c r="AN13" i="80"/>
  <c r="AI13" i="80"/>
  <c r="AH14" i="4"/>
  <c r="AQ14" i="4" s="1"/>
  <c r="AR14" i="61"/>
  <c r="Y14" i="21"/>
  <c r="X14" i="21"/>
  <c r="Z14" i="44"/>
  <c r="Z13" i="84"/>
  <c r="AH14" i="60"/>
  <c r="AQ14" i="60" s="1"/>
  <c r="AN13" i="81"/>
  <c r="AI13" i="81"/>
  <c r="AH14" i="18"/>
  <c r="AQ14" i="18" s="1"/>
  <c r="AI12" i="15"/>
  <c r="AN12" i="15"/>
  <c r="AN14" i="73"/>
  <c r="AI14" i="73"/>
  <c r="AR13" i="23"/>
  <c r="AH14" i="48"/>
  <c r="AQ14" i="48" s="1"/>
  <c r="AN12" i="13"/>
  <c r="AI12" i="13"/>
  <c r="AH14" i="23"/>
  <c r="AQ14" i="23" s="1"/>
  <c r="AI14" i="69"/>
  <c r="AN14" i="69"/>
  <c r="AN14" i="51"/>
  <c r="AI14" i="51"/>
  <c r="Y15" i="92"/>
  <c r="X15" i="92"/>
  <c r="AI13" i="65"/>
  <c r="AN13" i="65"/>
  <c r="X14" i="87"/>
  <c r="Y14" i="87"/>
  <c r="Y15" i="63"/>
  <c r="X15" i="63"/>
  <c r="Z15" i="63" s="1"/>
  <c r="AN14" i="85"/>
  <c r="AI14" i="85"/>
  <c r="AH14" i="26"/>
  <c r="AQ14" i="26" s="1"/>
  <c r="AI14" i="38"/>
  <c r="AN14" i="38"/>
  <c r="AF13" i="52"/>
  <c r="AO13" i="52" s="1"/>
  <c r="W14" i="52"/>
  <c r="AG13" i="52"/>
  <c r="AP13" i="52" s="1"/>
  <c r="AE13" i="52"/>
  <c r="AI15" i="86"/>
  <c r="AN15" i="86"/>
  <c r="AN13" i="46"/>
  <c r="AI13" i="46"/>
  <c r="AR13" i="75"/>
  <c r="AR13" i="62"/>
  <c r="X15" i="88"/>
  <c r="Y15" i="88"/>
  <c r="Z15" i="88" s="1"/>
  <c r="AH14" i="75"/>
  <c r="AQ14" i="75" s="1"/>
  <c r="AR13" i="74"/>
  <c r="Z14" i="26"/>
  <c r="Z15" i="95"/>
  <c r="AR13" i="37"/>
  <c r="X13" i="28"/>
  <c r="Y13" i="28"/>
  <c r="AR13" i="71"/>
  <c r="Z13" i="42"/>
  <c r="Z14" i="75"/>
  <c r="AH14" i="16"/>
  <c r="AQ14" i="16" s="1"/>
  <c r="AI14" i="56"/>
  <c r="AN14" i="56"/>
  <c r="AH15" i="30"/>
  <c r="AQ15" i="30" s="1"/>
  <c r="AR13" i="16"/>
  <c r="Z14" i="4"/>
  <c r="AH14" i="29"/>
  <c r="AQ14" i="29" s="1"/>
  <c r="AR14" i="78"/>
  <c r="Z15" i="43"/>
  <c r="Z14" i="25"/>
  <c r="AH14" i="37"/>
  <c r="AQ14" i="37" s="1"/>
  <c r="AR13" i="5"/>
  <c r="Z14" i="60"/>
  <c r="AH14" i="45"/>
  <c r="AQ14" i="45" s="1"/>
  <c r="X15" i="33"/>
  <c r="Z15" i="33" s="1"/>
  <c r="Y15" i="33"/>
  <c r="Y16" i="86"/>
  <c r="X16" i="86"/>
  <c r="Z16" i="86" s="1"/>
  <c r="X14" i="36"/>
  <c r="Z14" i="36" s="1"/>
  <c r="Y14" i="36"/>
  <c r="Z14" i="18"/>
  <c r="Y13" i="15"/>
  <c r="X13" i="15"/>
  <c r="Z13" i="15" s="1"/>
  <c r="X13" i="13"/>
  <c r="Y13" i="13"/>
  <c r="AN14" i="19"/>
  <c r="AI14" i="19"/>
  <c r="AN14" i="88"/>
  <c r="AI14" i="88"/>
  <c r="Y15" i="51"/>
  <c r="X15" i="51"/>
  <c r="AN14" i="49"/>
  <c r="AI14" i="49"/>
  <c r="X14" i="65"/>
  <c r="Y14" i="65"/>
  <c r="AI14" i="63"/>
  <c r="AN14" i="63"/>
  <c r="AG13" i="57"/>
  <c r="AP13" i="57" s="1"/>
  <c r="W14" i="57"/>
  <c r="AE13" i="57"/>
  <c r="AF13" i="57"/>
  <c r="AO13" i="57" s="1"/>
  <c r="Z15" i="70"/>
  <c r="Y15" i="70"/>
  <c r="X15" i="70"/>
  <c r="AR13" i="1"/>
  <c r="AR13" i="18"/>
  <c r="AG13" i="47"/>
  <c r="AP13" i="47" s="1"/>
  <c r="AF13" i="47"/>
  <c r="AO13" i="47" s="1"/>
  <c r="AE13" i="47"/>
  <c r="W14" i="47"/>
  <c r="AH15" i="67"/>
  <c r="AQ15" i="67" s="1"/>
  <c r="AH13" i="10"/>
  <c r="AQ13" i="10" s="1"/>
  <c r="AF14" i="76"/>
  <c r="AO14" i="76" s="1"/>
  <c r="W15" i="76"/>
  <c r="AE14" i="76"/>
  <c r="AG14" i="76"/>
  <c r="AP14" i="76" s="1"/>
  <c r="AH13" i="77"/>
  <c r="AQ13" i="77" s="1"/>
  <c r="AH15" i="78"/>
  <c r="AQ15" i="78" s="1"/>
  <c r="X14" i="80"/>
  <c r="Y14" i="80"/>
  <c r="Z14" i="80" s="1"/>
  <c r="AR12" i="10"/>
  <c r="X15" i="56"/>
  <c r="Y15" i="56"/>
  <c r="Y15" i="58"/>
  <c r="Z15" i="58" s="1"/>
  <c r="X15" i="58"/>
  <c r="AI13" i="72"/>
  <c r="AN13" i="72"/>
  <c r="AR13" i="64"/>
  <c r="AH14" i="1"/>
  <c r="AQ14" i="1" s="1"/>
  <c r="AR14" i="95"/>
  <c r="AR14" i="55"/>
  <c r="AF14" i="32"/>
  <c r="AO14" i="32" s="1"/>
  <c r="AE14" i="32"/>
  <c r="W15" i="32"/>
  <c r="AG14" i="32"/>
  <c r="AP14" i="32" s="1"/>
  <c r="X13" i="39"/>
  <c r="Y13" i="39"/>
  <c r="AG14" i="22"/>
  <c r="AP14" i="22" s="1"/>
  <c r="AF14" i="22"/>
  <c r="AO14" i="22" s="1"/>
  <c r="W15" i="22"/>
  <c r="AE14" i="22"/>
  <c r="AH15" i="34"/>
  <c r="AQ15" i="34" s="1"/>
  <c r="AR13" i="60"/>
  <c r="AR13" i="79"/>
  <c r="AI13" i="96"/>
  <c r="AN13" i="96"/>
  <c r="AN13" i="31"/>
  <c r="AI13" i="31"/>
  <c r="AI13" i="36"/>
  <c r="AN13" i="36"/>
  <c r="AR13" i="4"/>
  <c r="AH14" i="79"/>
  <c r="AQ14" i="79" s="1"/>
  <c r="AI12" i="6"/>
  <c r="AN12" i="6"/>
  <c r="Y15" i="73"/>
  <c r="X15" i="73"/>
  <c r="Z14" i="48"/>
  <c r="AI13" i="9"/>
  <c r="AN13" i="9"/>
  <c r="AN14" i="53"/>
  <c r="AI14" i="53"/>
  <c r="AN14" i="8"/>
  <c r="AI14" i="8"/>
  <c r="Z14" i="23"/>
  <c r="Y15" i="19"/>
  <c r="X15" i="19"/>
  <c r="Z15" i="19" s="1"/>
  <c r="AI14" i="12"/>
  <c r="AN14" i="12"/>
  <c r="X14" i="83"/>
  <c r="Z14" i="83" s="1"/>
  <c r="Y14" i="83"/>
  <c r="AI14" i="92"/>
  <c r="AN14" i="92"/>
  <c r="Y15" i="49"/>
  <c r="X15" i="49"/>
  <c r="AI13" i="87"/>
  <c r="AN13" i="87"/>
  <c r="X15" i="94"/>
  <c r="Y15" i="94"/>
  <c r="AN12" i="28"/>
  <c r="AI12" i="28"/>
  <c r="AI13" i="35"/>
  <c r="AN13" i="35"/>
  <c r="AH15" i="59"/>
  <c r="AQ15" i="59" s="1"/>
  <c r="AF13" i="2"/>
  <c r="AO13" i="2" s="1"/>
  <c r="W14" i="2"/>
  <c r="AE13" i="2"/>
  <c r="AG13" i="2"/>
  <c r="AP13" i="2" s="1"/>
  <c r="AH14" i="62"/>
  <c r="AQ14" i="62" s="1"/>
  <c r="AR12" i="27"/>
  <c r="AG14" i="20"/>
  <c r="AP14" i="20" s="1"/>
  <c r="AF14" i="20"/>
  <c r="AO14" i="20" s="1"/>
  <c r="W15" i="20"/>
  <c r="AE14" i="20"/>
  <c r="AH14" i="50"/>
  <c r="AQ14" i="50" s="1"/>
  <c r="AI14" i="91"/>
  <c r="AN14" i="91"/>
  <c r="AI13" i="41"/>
  <c r="AN13" i="41"/>
  <c r="Y14" i="90"/>
  <c r="X14" i="90"/>
  <c r="AR13" i="20"/>
  <c r="AR14" i="34"/>
  <c r="AH14" i="5"/>
  <c r="AQ14" i="5" s="1"/>
  <c r="W14" i="17"/>
  <c r="AG13" i="17"/>
  <c r="AP13" i="17" s="1"/>
  <c r="AF13" i="17"/>
  <c r="AO13" i="17" s="1"/>
  <c r="AE13" i="17"/>
  <c r="X14" i="31"/>
  <c r="Z14" i="31" s="1"/>
  <c r="Y14" i="31"/>
  <c r="AI13" i="24"/>
  <c r="AN13" i="24"/>
  <c r="AR13" i="44"/>
  <c r="X14" i="24"/>
  <c r="Y14" i="24"/>
  <c r="Z14" i="24" s="1"/>
  <c r="Z13" i="10"/>
  <c r="AI14" i="58"/>
  <c r="AN14" i="58"/>
  <c r="X14" i="72"/>
  <c r="Y14" i="72"/>
  <c r="AN14" i="70"/>
  <c r="AI14" i="70"/>
  <c r="Y15" i="14"/>
  <c r="X15" i="14"/>
  <c r="AH14" i="74"/>
  <c r="AQ14" i="74" s="1"/>
  <c r="X14" i="35"/>
  <c r="Y14" i="35"/>
  <c r="AR14" i="67"/>
  <c r="W15" i="7"/>
  <c r="AE14" i="7"/>
  <c r="AG14" i="7"/>
  <c r="AP14" i="7" s="1"/>
  <c r="AF14" i="7"/>
  <c r="AO14" i="7" s="1"/>
  <c r="AE14" i="40"/>
  <c r="W15" i="40"/>
  <c r="AG14" i="40"/>
  <c r="AP14" i="40" s="1"/>
  <c r="AF14" i="40"/>
  <c r="AO14" i="40" s="1"/>
  <c r="AN13" i="11"/>
  <c r="AI13" i="11"/>
  <c r="AR13" i="29"/>
  <c r="AH13" i="2"/>
  <c r="AQ13" i="2" s="1"/>
  <c r="Z15" i="34"/>
  <c r="AR13" i="68"/>
  <c r="AH14" i="64"/>
  <c r="AQ14" i="64" s="1"/>
  <c r="AR12" i="42"/>
  <c r="AI14" i="33"/>
  <c r="AN14" i="33"/>
  <c r="AR12" i="2"/>
  <c r="AH14" i="20"/>
  <c r="AQ14" i="20" s="1"/>
  <c r="X13" i="6"/>
  <c r="Y13" i="6"/>
  <c r="AR13" i="26"/>
  <c r="X14" i="9"/>
  <c r="Y14" i="9"/>
  <c r="X15" i="53"/>
  <c r="Y15" i="53"/>
  <c r="Y15" i="8"/>
  <c r="X15" i="8"/>
  <c r="Z15" i="8" s="1"/>
  <c r="AN14" i="3"/>
  <c r="AI14" i="3"/>
  <c r="X15" i="12"/>
  <c r="Z15" i="12" s="1"/>
  <c r="Y15" i="12"/>
  <c r="AN13" i="83"/>
  <c r="AI13" i="83"/>
  <c r="X14" i="82"/>
  <c r="Y14" i="82"/>
  <c r="AN13" i="90"/>
  <c r="AI13" i="90"/>
  <c r="AN14" i="94"/>
  <c r="AI14" i="94"/>
  <c r="Z14" i="9" l="1"/>
  <c r="AG14" i="45"/>
  <c r="AP14" i="45" s="1"/>
  <c r="Z15" i="56"/>
  <c r="Z13" i="28"/>
  <c r="AE15" i="30"/>
  <c r="AE14" i="45"/>
  <c r="Z15" i="14"/>
  <c r="Z14" i="87"/>
  <c r="AE15" i="59"/>
  <c r="Z15" i="3"/>
  <c r="AF14" i="45"/>
  <c r="AO14" i="45" s="1"/>
  <c r="AG14" i="29"/>
  <c r="AP14" i="29" s="1"/>
  <c r="W15" i="16"/>
  <c r="W16" i="59"/>
  <c r="AE14" i="29"/>
  <c r="Z14" i="72"/>
  <c r="AE14" i="72" s="1"/>
  <c r="Z13" i="39"/>
  <c r="AG15" i="63"/>
  <c r="AP15" i="63" s="1"/>
  <c r="AF15" i="63"/>
  <c r="AO15" i="63" s="1"/>
  <c r="W16" i="63"/>
  <c r="AE15" i="63"/>
  <c r="W15" i="72"/>
  <c r="AG14" i="72"/>
  <c r="AP14" i="72" s="1"/>
  <c r="AF14" i="72"/>
  <c r="AO14" i="72" s="1"/>
  <c r="AG15" i="19"/>
  <c r="AP15" i="19" s="1"/>
  <c r="AF15" i="19"/>
  <c r="AO15" i="19" s="1"/>
  <c r="AE15" i="19"/>
  <c r="W16" i="19"/>
  <c r="AF14" i="80"/>
  <c r="AO14" i="80" s="1"/>
  <c r="AG14" i="80"/>
  <c r="AP14" i="80" s="1"/>
  <c r="AE14" i="80"/>
  <c r="W15" i="80"/>
  <c r="W15" i="46"/>
  <c r="AG14" i="46"/>
  <c r="AP14" i="46" s="1"/>
  <c r="AF14" i="46"/>
  <c r="AO14" i="46" s="1"/>
  <c r="AE14" i="46"/>
  <c r="W16" i="88"/>
  <c r="AG15" i="88"/>
  <c r="AP15" i="88" s="1"/>
  <c r="AF15" i="88"/>
  <c r="AO15" i="88" s="1"/>
  <c r="AE15" i="88"/>
  <c r="W16" i="85"/>
  <c r="AE15" i="85"/>
  <c r="AG15" i="85"/>
  <c r="AP15" i="85" s="1"/>
  <c r="AF15" i="85"/>
  <c r="AO15" i="85" s="1"/>
  <c r="AG15" i="3"/>
  <c r="AP15" i="3" s="1"/>
  <c r="AF15" i="3"/>
  <c r="AO15" i="3" s="1"/>
  <c r="W16" i="3"/>
  <c r="AE15" i="3"/>
  <c r="AF14" i="24"/>
  <c r="AO14" i="24" s="1"/>
  <c r="W15" i="24"/>
  <c r="AE14" i="24"/>
  <c r="AG14" i="24"/>
  <c r="AP14" i="24" s="1"/>
  <c r="AE14" i="87"/>
  <c r="AF14" i="87"/>
  <c r="AO14" i="87" s="1"/>
  <c r="AG14" i="87"/>
  <c r="AP14" i="87" s="1"/>
  <c r="W15" i="87"/>
  <c r="AF13" i="39"/>
  <c r="AO13" i="39" s="1"/>
  <c r="AE13" i="39"/>
  <c r="W14" i="39"/>
  <c r="AG13" i="39"/>
  <c r="AP13" i="39" s="1"/>
  <c r="AH14" i="82"/>
  <c r="AQ14" i="82" s="1"/>
  <c r="W15" i="31"/>
  <c r="AF14" i="31"/>
  <c r="AO14" i="31" s="1"/>
  <c r="AG14" i="31"/>
  <c r="AP14" i="31" s="1"/>
  <c r="AE14" i="31"/>
  <c r="AR14" i="91"/>
  <c r="AG14" i="83"/>
  <c r="AP14" i="83" s="1"/>
  <c r="W15" i="83"/>
  <c r="AF14" i="83"/>
  <c r="AO14" i="83" s="1"/>
  <c r="AE14" i="83"/>
  <c r="AH15" i="12"/>
  <c r="AQ15" i="12" s="1"/>
  <c r="AG15" i="8"/>
  <c r="AP15" i="8" s="1"/>
  <c r="AF15" i="8"/>
  <c r="AO15" i="8" s="1"/>
  <c r="W16" i="8"/>
  <c r="AE15" i="8"/>
  <c r="AG14" i="9"/>
  <c r="AP14" i="9" s="1"/>
  <c r="AF14" i="9"/>
  <c r="AO14" i="9" s="1"/>
  <c r="W15" i="9"/>
  <c r="AE14" i="9"/>
  <c r="AR14" i="33"/>
  <c r="Y15" i="7"/>
  <c r="X15" i="7"/>
  <c r="AH14" i="31"/>
  <c r="AQ14" i="31" s="1"/>
  <c r="Y15" i="20"/>
  <c r="X15" i="20"/>
  <c r="AH15" i="49"/>
  <c r="AQ15" i="49" s="1"/>
  <c r="AH14" i="83"/>
  <c r="AQ14" i="83" s="1"/>
  <c r="AN14" i="22"/>
  <c r="AI14" i="22"/>
  <c r="AG15" i="70"/>
  <c r="AP15" i="70" s="1"/>
  <c r="W16" i="70"/>
  <c r="AF15" i="70"/>
  <c r="AO15" i="70" s="1"/>
  <c r="AE15" i="70"/>
  <c r="AR14" i="63"/>
  <c r="AH15" i="51"/>
  <c r="AQ15" i="51" s="1"/>
  <c r="W14" i="15"/>
  <c r="AE13" i="15"/>
  <c r="AF13" i="15"/>
  <c r="AO13" i="15" s="1"/>
  <c r="AG13" i="15"/>
  <c r="AP13" i="15" s="1"/>
  <c r="AE14" i="25"/>
  <c r="W15" i="25"/>
  <c r="AG14" i="25"/>
  <c r="AP14" i="25" s="1"/>
  <c r="AF14" i="25"/>
  <c r="AO14" i="25" s="1"/>
  <c r="AR14" i="56"/>
  <c r="AH15" i="92"/>
  <c r="AQ15" i="92" s="1"/>
  <c r="AR14" i="69"/>
  <c r="Y15" i="74"/>
  <c r="X15" i="74"/>
  <c r="Z15" i="74" s="1"/>
  <c r="AR13" i="82"/>
  <c r="AI14" i="66"/>
  <c r="AN14" i="66"/>
  <c r="AR14" i="14"/>
  <c r="AH15" i="85"/>
  <c r="AQ15" i="85" s="1"/>
  <c r="AN13" i="77"/>
  <c r="AI13" i="77"/>
  <c r="Y16" i="67"/>
  <c r="X16" i="67"/>
  <c r="Z16" i="67" s="1"/>
  <c r="AR12" i="39"/>
  <c r="AN14" i="71"/>
  <c r="AI14" i="71"/>
  <c r="X14" i="89"/>
  <c r="Z14" i="89" s="1"/>
  <c r="Y14" i="89"/>
  <c r="AN14" i="16"/>
  <c r="AI14" i="16"/>
  <c r="AN14" i="5"/>
  <c r="AI14" i="5"/>
  <c r="AN14" i="62"/>
  <c r="AI14" i="62"/>
  <c r="AF15" i="58"/>
  <c r="AO15" i="58" s="1"/>
  <c r="AG15" i="58"/>
  <c r="AP15" i="58" s="1"/>
  <c r="W16" i="58"/>
  <c r="AE15" i="58"/>
  <c r="AH15" i="91"/>
  <c r="AQ15" i="91" s="1"/>
  <c r="AH14" i="11"/>
  <c r="AQ14" i="11" s="1"/>
  <c r="X16" i="78"/>
  <c r="Y16" i="78"/>
  <c r="AR14" i="94"/>
  <c r="Z14" i="82"/>
  <c r="AR14" i="3"/>
  <c r="AH15" i="53"/>
  <c r="AQ15" i="53" s="1"/>
  <c r="W16" i="34"/>
  <c r="AG15" i="34"/>
  <c r="AP15" i="34" s="1"/>
  <c r="AF15" i="34"/>
  <c r="AO15" i="34" s="1"/>
  <c r="AE15" i="34"/>
  <c r="AR13" i="11"/>
  <c r="AI14" i="40"/>
  <c r="AN14" i="40"/>
  <c r="AR14" i="70"/>
  <c r="AR14" i="58"/>
  <c r="AI13" i="17"/>
  <c r="AN13" i="17"/>
  <c r="AH15" i="94"/>
  <c r="AQ15" i="94" s="1"/>
  <c r="Z15" i="49"/>
  <c r="AR14" i="8"/>
  <c r="AG14" i="48"/>
  <c r="AP14" i="48" s="1"/>
  <c r="AE14" i="48"/>
  <c r="AF14" i="48"/>
  <c r="AO14" i="48" s="1"/>
  <c r="W15" i="48"/>
  <c r="AR13" i="96"/>
  <c r="AH14" i="80"/>
  <c r="AQ14" i="80" s="1"/>
  <c r="Y14" i="47"/>
  <c r="X14" i="47"/>
  <c r="AN13" i="57"/>
  <c r="AI13" i="57"/>
  <c r="AH14" i="65"/>
  <c r="AQ14" i="65" s="1"/>
  <c r="Z15" i="51"/>
  <c r="AH13" i="13"/>
  <c r="AQ13" i="13" s="1"/>
  <c r="AE14" i="26"/>
  <c r="W15" i="26"/>
  <c r="AG14" i="26"/>
  <c r="AP14" i="26" s="1"/>
  <c r="AF14" i="26"/>
  <c r="AO14" i="26" s="1"/>
  <c r="AR15" i="86"/>
  <c r="AR14" i="38"/>
  <c r="AR14" i="85"/>
  <c r="AH14" i="87"/>
  <c r="AQ14" i="87" s="1"/>
  <c r="Z15" i="92"/>
  <c r="AR13" i="81"/>
  <c r="AG14" i="44"/>
  <c r="AP14" i="44" s="1"/>
  <c r="AF14" i="44"/>
  <c r="AO14" i="44" s="1"/>
  <c r="AE14" i="44"/>
  <c r="W15" i="44"/>
  <c r="AN14" i="74"/>
  <c r="AI14" i="74"/>
  <c r="AH15" i="69"/>
  <c r="AQ15" i="69" s="1"/>
  <c r="AR13" i="54"/>
  <c r="AI14" i="1"/>
  <c r="AN14" i="1"/>
  <c r="X15" i="71"/>
  <c r="Z15" i="71" s="1"/>
  <c r="Y15" i="71"/>
  <c r="X15" i="45"/>
  <c r="Y15" i="45"/>
  <c r="AG15" i="14"/>
  <c r="AP15" i="14" s="1"/>
  <c r="AE15" i="14"/>
  <c r="W16" i="14"/>
  <c r="AF15" i="14"/>
  <c r="AO15" i="14" s="1"/>
  <c r="AH14" i="90"/>
  <c r="AQ14" i="90" s="1"/>
  <c r="AG14" i="23"/>
  <c r="AP14" i="23" s="1"/>
  <c r="AF14" i="23"/>
  <c r="AO14" i="23" s="1"/>
  <c r="W15" i="23"/>
  <c r="AE14" i="23"/>
  <c r="AR12" i="6"/>
  <c r="Y15" i="22"/>
  <c r="X15" i="22"/>
  <c r="AR14" i="73"/>
  <c r="W14" i="84"/>
  <c r="AG13" i="84"/>
  <c r="AP13" i="84" s="1"/>
  <c r="AE13" i="84"/>
  <c r="AF13" i="84"/>
  <c r="AO13" i="84" s="1"/>
  <c r="AH14" i="54"/>
  <c r="AQ14" i="54" s="1"/>
  <c r="AG14" i="41"/>
  <c r="AP14" i="41" s="1"/>
  <c r="AF14" i="41"/>
  <c r="AO14" i="41" s="1"/>
  <c r="AE14" i="41"/>
  <c r="W15" i="41"/>
  <c r="AI13" i="89"/>
  <c r="AN13" i="89"/>
  <c r="AI15" i="30"/>
  <c r="AN15" i="30"/>
  <c r="Y15" i="16"/>
  <c r="X15" i="16"/>
  <c r="Z15" i="16" s="1"/>
  <c r="Y14" i="27"/>
  <c r="X14" i="27"/>
  <c r="Y15" i="5"/>
  <c r="X15" i="5"/>
  <c r="Z15" i="5" s="1"/>
  <c r="AR13" i="83"/>
  <c r="Z15" i="53"/>
  <c r="AF13" i="10"/>
  <c r="AO13" i="10" s="1"/>
  <c r="W14" i="10"/>
  <c r="AE13" i="10"/>
  <c r="AG13" i="10"/>
  <c r="AP13" i="10" s="1"/>
  <c r="Z14" i="90"/>
  <c r="AI13" i="2"/>
  <c r="AN13" i="2"/>
  <c r="Z15" i="94"/>
  <c r="AR14" i="12"/>
  <c r="AH15" i="73"/>
  <c r="AQ15" i="73" s="1"/>
  <c r="Y15" i="32"/>
  <c r="X15" i="32"/>
  <c r="AH15" i="56"/>
  <c r="AQ15" i="56" s="1"/>
  <c r="AI14" i="76"/>
  <c r="AN14" i="76"/>
  <c r="AN13" i="47"/>
  <c r="AI13" i="47"/>
  <c r="Y14" i="57"/>
  <c r="X14" i="57"/>
  <c r="Z14" i="65"/>
  <c r="AR14" i="88"/>
  <c r="Z13" i="13"/>
  <c r="AH14" i="36"/>
  <c r="AQ14" i="36" s="1"/>
  <c r="AH15" i="33"/>
  <c r="AQ15" i="33" s="1"/>
  <c r="AG14" i="4"/>
  <c r="AP14" i="4" s="1"/>
  <c r="AF14" i="4"/>
  <c r="AO14" i="4" s="1"/>
  <c r="W15" i="4"/>
  <c r="AE14" i="4"/>
  <c r="AH13" i="28"/>
  <c r="AQ13" i="28" s="1"/>
  <c r="AI13" i="52"/>
  <c r="AN13" i="52"/>
  <c r="AR14" i="51"/>
  <c r="AH14" i="21"/>
  <c r="AQ14" i="21" s="1"/>
  <c r="Z14" i="54"/>
  <c r="AN15" i="55"/>
  <c r="AI15" i="55"/>
  <c r="Z15" i="91"/>
  <c r="Z14" i="11"/>
  <c r="Y15" i="93"/>
  <c r="X15" i="93"/>
  <c r="AH15" i="38"/>
  <c r="AQ15" i="38" s="1"/>
  <c r="Y15" i="1"/>
  <c r="X15" i="1"/>
  <c r="Z15" i="1" s="1"/>
  <c r="AH14" i="81"/>
  <c r="AQ14" i="81" s="1"/>
  <c r="AI13" i="27"/>
  <c r="AN13" i="27"/>
  <c r="AN15" i="61"/>
  <c r="AI15" i="61"/>
  <c r="Y15" i="68"/>
  <c r="Z15" i="68" s="1"/>
  <c r="X15" i="68"/>
  <c r="X16" i="59"/>
  <c r="Y16" i="59"/>
  <c r="AI14" i="29"/>
  <c r="AN14" i="29"/>
  <c r="AG15" i="12"/>
  <c r="AP15" i="12" s="1"/>
  <c r="AF15" i="12"/>
  <c r="AO15" i="12" s="1"/>
  <c r="W16" i="12"/>
  <c r="AE15" i="12"/>
  <c r="Y15" i="40"/>
  <c r="X15" i="40"/>
  <c r="Z15" i="40" s="1"/>
  <c r="AR13" i="9"/>
  <c r="W15" i="18"/>
  <c r="AE14" i="18"/>
  <c r="AF14" i="18"/>
  <c r="AO14" i="18" s="1"/>
  <c r="AG14" i="18"/>
  <c r="AP14" i="18" s="1"/>
  <c r="AE16" i="86"/>
  <c r="AG16" i="86"/>
  <c r="AP16" i="86" s="1"/>
  <c r="AF16" i="86"/>
  <c r="AO16" i="86" s="1"/>
  <c r="W17" i="86"/>
  <c r="AH15" i="8"/>
  <c r="AQ15" i="8" s="1"/>
  <c r="AH14" i="35"/>
  <c r="AQ14" i="35" s="1"/>
  <c r="Y14" i="2"/>
  <c r="X14" i="2"/>
  <c r="AH15" i="19"/>
  <c r="AQ15" i="19" s="1"/>
  <c r="AR14" i="53"/>
  <c r="AR13" i="36"/>
  <c r="AI14" i="32"/>
  <c r="AN14" i="32"/>
  <c r="AR13" i="72"/>
  <c r="W16" i="56"/>
  <c r="AE15" i="56"/>
  <c r="AF15" i="56"/>
  <c r="AO15" i="56" s="1"/>
  <c r="AG15" i="56"/>
  <c r="AP15" i="56" s="1"/>
  <c r="AH15" i="70"/>
  <c r="AQ15" i="70" s="1"/>
  <c r="AR14" i="49"/>
  <c r="AH13" i="15"/>
  <c r="AQ13" i="15" s="1"/>
  <c r="AG14" i="36"/>
  <c r="AP14" i="36" s="1"/>
  <c r="AF14" i="36"/>
  <c r="AO14" i="36" s="1"/>
  <c r="AE14" i="36"/>
  <c r="W15" i="36"/>
  <c r="AE15" i="33"/>
  <c r="W16" i="33"/>
  <c r="AF15" i="33"/>
  <c r="AO15" i="33" s="1"/>
  <c r="AG15" i="33"/>
  <c r="AP15" i="33" s="1"/>
  <c r="AG14" i="60"/>
  <c r="AP14" i="60" s="1"/>
  <c r="W15" i="60"/>
  <c r="AF14" i="60"/>
  <c r="AO14" i="60" s="1"/>
  <c r="AE14" i="60"/>
  <c r="AG14" i="75"/>
  <c r="AP14" i="75" s="1"/>
  <c r="AF14" i="75"/>
  <c r="AO14" i="75" s="1"/>
  <c r="AE14" i="75"/>
  <c r="W15" i="75"/>
  <c r="W14" i="28"/>
  <c r="AG13" i="28"/>
  <c r="AP13" i="28" s="1"/>
  <c r="AF13" i="28"/>
  <c r="AO13" i="28" s="1"/>
  <c r="AE13" i="28"/>
  <c r="AH15" i="63"/>
  <c r="AQ15" i="63" s="1"/>
  <c r="AR12" i="13"/>
  <c r="AR12" i="15"/>
  <c r="X16" i="55"/>
  <c r="Y16" i="55"/>
  <c r="AF15" i="69"/>
  <c r="AO15" i="69" s="1"/>
  <c r="AE15" i="69"/>
  <c r="W16" i="69"/>
  <c r="AG15" i="69"/>
  <c r="AP15" i="69" s="1"/>
  <c r="AH15" i="3"/>
  <c r="AQ15" i="3" s="1"/>
  <c r="Y15" i="79"/>
  <c r="X15" i="79"/>
  <c r="AH14" i="96"/>
  <c r="AQ14" i="96" s="1"/>
  <c r="AI14" i="64"/>
  <c r="AN14" i="64"/>
  <c r="Y15" i="66"/>
  <c r="X15" i="66"/>
  <c r="AI15" i="78"/>
  <c r="AN15" i="78"/>
  <c r="AI15" i="67"/>
  <c r="AN15" i="67"/>
  <c r="W15" i="81"/>
  <c r="AG14" i="81"/>
  <c r="AP14" i="81" s="1"/>
  <c r="AF14" i="81"/>
  <c r="AO14" i="81" s="1"/>
  <c r="AE14" i="81"/>
  <c r="X15" i="37"/>
  <c r="Z15" i="37" s="1"/>
  <c r="Y15" i="37"/>
  <c r="Y16" i="30"/>
  <c r="X16" i="30"/>
  <c r="Z16" i="30" s="1"/>
  <c r="Y16" i="61"/>
  <c r="X16" i="61"/>
  <c r="Z16" i="61" s="1"/>
  <c r="AN14" i="50"/>
  <c r="AI14" i="50"/>
  <c r="AE15" i="43"/>
  <c r="W16" i="43"/>
  <c r="AG15" i="43"/>
  <c r="AP15" i="43" s="1"/>
  <c r="AF15" i="43"/>
  <c r="AO15" i="43" s="1"/>
  <c r="AF15" i="95"/>
  <c r="AO15" i="95" s="1"/>
  <c r="AE15" i="95"/>
  <c r="W16" i="95"/>
  <c r="AG15" i="95"/>
  <c r="AP15" i="95" s="1"/>
  <c r="Y15" i="62"/>
  <c r="X15" i="62"/>
  <c r="AR13" i="90"/>
  <c r="AH13" i="6"/>
  <c r="AQ13" i="6" s="1"/>
  <c r="AR13" i="24"/>
  <c r="AR13" i="35"/>
  <c r="AR14" i="92"/>
  <c r="AH14" i="9"/>
  <c r="AQ14" i="9" s="1"/>
  <c r="Z13" i="6"/>
  <c r="AI14" i="7"/>
  <c r="AN14" i="7"/>
  <c r="Z14" i="35"/>
  <c r="AH15" i="14"/>
  <c r="AQ15" i="14" s="1"/>
  <c r="AH14" i="72"/>
  <c r="AQ14" i="72" s="1"/>
  <c r="AH14" i="24"/>
  <c r="AQ14" i="24" s="1"/>
  <c r="X14" i="17"/>
  <c r="Z14" i="17" s="1"/>
  <c r="Y14" i="17"/>
  <c r="AR13" i="41"/>
  <c r="AI14" i="20"/>
  <c r="AN14" i="20"/>
  <c r="AR12" i="28"/>
  <c r="AR13" i="87"/>
  <c r="Z15" i="73"/>
  <c r="AR13" i="31"/>
  <c r="AH13" i="39"/>
  <c r="AQ13" i="39" s="1"/>
  <c r="AH15" i="58"/>
  <c r="AQ15" i="58" s="1"/>
  <c r="Y15" i="76"/>
  <c r="X15" i="76"/>
  <c r="AR14" i="19"/>
  <c r="AH16" i="86"/>
  <c r="AQ16" i="86" s="1"/>
  <c r="AF13" i="42"/>
  <c r="AO13" i="42" s="1"/>
  <c r="AE13" i="42"/>
  <c r="W14" i="42"/>
  <c r="AG13" i="42"/>
  <c r="AP13" i="42" s="1"/>
  <c r="AH15" i="88"/>
  <c r="AQ15" i="88" s="1"/>
  <c r="AR13" i="46"/>
  <c r="X14" i="52"/>
  <c r="Y14" i="52"/>
  <c r="AR13" i="65"/>
  <c r="Z14" i="21"/>
  <c r="AR13" i="80"/>
  <c r="AR13" i="21"/>
  <c r="AH14" i="41"/>
  <c r="AQ14" i="41" s="1"/>
  <c r="AN14" i="79"/>
  <c r="AI14" i="79"/>
  <c r="AH14" i="46"/>
  <c r="AQ14" i="46" s="1"/>
  <c r="Z14" i="96"/>
  <c r="Y15" i="64"/>
  <c r="X15" i="64"/>
  <c r="AN14" i="93"/>
  <c r="AI14" i="93"/>
  <c r="Z15" i="38"/>
  <c r="X14" i="77"/>
  <c r="Y14" i="77"/>
  <c r="AI14" i="37"/>
  <c r="AN14" i="37"/>
  <c r="Y15" i="50"/>
  <c r="X15" i="50"/>
  <c r="AI14" i="68"/>
  <c r="AN14" i="68"/>
  <c r="AI14" i="45"/>
  <c r="AN14" i="45"/>
  <c r="AI15" i="59"/>
  <c r="AN15" i="59"/>
  <c r="X15" i="29"/>
  <c r="Y15" i="29"/>
  <c r="Z15" i="62" l="1"/>
  <c r="Z15" i="79"/>
  <c r="Z15" i="66"/>
  <c r="Z16" i="59"/>
  <c r="Z15" i="50"/>
  <c r="Z15" i="20"/>
  <c r="Z14" i="57"/>
  <c r="Z16" i="55"/>
  <c r="Z14" i="77"/>
  <c r="AF14" i="77" s="1"/>
  <c r="AO14" i="77" s="1"/>
  <c r="Z15" i="76"/>
  <c r="AG15" i="76" s="1"/>
  <c r="AP15" i="76" s="1"/>
  <c r="AF15" i="76"/>
  <c r="AO15" i="76" s="1"/>
  <c r="W16" i="76"/>
  <c r="AG15" i="1"/>
  <c r="AP15" i="1" s="1"/>
  <c r="AF15" i="1"/>
  <c r="AO15" i="1" s="1"/>
  <c r="W16" i="1"/>
  <c r="AE15" i="1"/>
  <c r="AG14" i="57"/>
  <c r="AP14" i="57" s="1"/>
  <c r="W15" i="57"/>
  <c r="AE14" i="57"/>
  <c r="AF14" i="57"/>
  <c r="AO14" i="57" s="1"/>
  <c r="AF15" i="16"/>
  <c r="AO15" i="16" s="1"/>
  <c r="W16" i="16"/>
  <c r="AE15" i="16"/>
  <c r="AG15" i="16"/>
  <c r="AP15" i="16" s="1"/>
  <c r="AG14" i="77"/>
  <c r="AP14" i="77" s="1"/>
  <c r="AE14" i="77"/>
  <c r="W17" i="55"/>
  <c r="AG16" i="55"/>
  <c r="AP16" i="55" s="1"/>
  <c r="AF16" i="55"/>
  <c r="AO16" i="55" s="1"/>
  <c r="AE16" i="55"/>
  <c r="AG15" i="5"/>
  <c r="AP15" i="5" s="1"/>
  <c r="AF15" i="5"/>
  <c r="AO15" i="5" s="1"/>
  <c r="W16" i="5"/>
  <c r="AE15" i="5"/>
  <c r="AG16" i="67"/>
  <c r="AP16" i="67" s="1"/>
  <c r="W17" i="67"/>
  <c r="AF16" i="67"/>
  <c r="AO16" i="67" s="1"/>
  <c r="AE16" i="67"/>
  <c r="AR14" i="68"/>
  <c r="AH15" i="64"/>
  <c r="AQ15" i="64" s="1"/>
  <c r="AR15" i="59"/>
  <c r="Z15" i="64"/>
  <c r="AF14" i="21"/>
  <c r="AO14" i="21" s="1"/>
  <c r="W15" i="21"/>
  <c r="AE14" i="21"/>
  <c r="AG14" i="21"/>
  <c r="AP14" i="21" s="1"/>
  <c r="AH14" i="17"/>
  <c r="AQ14" i="17" s="1"/>
  <c r="AR14" i="50"/>
  <c r="AR14" i="64"/>
  <c r="AH15" i="79"/>
  <c r="AQ15" i="79" s="1"/>
  <c r="Y14" i="28"/>
  <c r="X14" i="28"/>
  <c r="AI14" i="60"/>
  <c r="AN14" i="60"/>
  <c r="AI15" i="56"/>
  <c r="AN15" i="56"/>
  <c r="Y17" i="86"/>
  <c r="X17" i="86"/>
  <c r="Z17" i="86" s="1"/>
  <c r="AR15" i="55"/>
  <c r="AR13" i="47"/>
  <c r="Y15" i="41"/>
  <c r="X15" i="41"/>
  <c r="Z15" i="41" s="1"/>
  <c r="AN15" i="14"/>
  <c r="AI15" i="14"/>
  <c r="AH15" i="71"/>
  <c r="AQ15" i="71" s="1"/>
  <c r="AN14" i="44"/>
  <c r="AI14" i="44"/>
  <c r="AF15" i="92"/>
  <c r="AO15" i="92" s="1"/>
  <c r="AE15" i="92"/>
  <c r="W16" i="92"/>
  <c r="AG15" i="92"/>
  <c r="AP15" i="92" s="1"/>
  <c r="AR13" i="57"/>
  <c r="Y16" i="58"/>
  <c r="X16" i="58"/>
  <c r="Z16" i="58" s="1"/>
  <c r="AR14" i="71"/>
  <c r="AI14" i="25"/>
  <c r="AN14" i="25"/>
  <c r="X16" i="70"/>
  <c r="Z16" i="70" s="1"/>
  <c r="Y16" i="70"/>
  <c r="AI14" i="9"/>
  <c r="AN14" i="9"/>
  <c r="AI14" i="31"/>
  <c r="AN14" i="31"/>
  <c r="Y14" i="39"/>
  <c r="X14" i="39"/>
  <c r="AN15" i="3"/>
  <c r="AI15" i="3"/>
  <c r="AI15" i="85"/>
  <c r="AN15" i="85"/>
  <c r="X15" i="46"/>
  <c r="Y15" i="46"/>
  <c r="Z15" i="46" s="1"/>
  <c r="Y16" i="19"/>
  <c r="X16" i="19"/>
  <c r="Z16" i="19" s="1"/>
  <c r="AI14" i="72"/>
  <c r="AN14" i="72"/>
  <c r="AG15" i="50"/>
  <c r="AP15" i="50" s="1"/>
  <c r="AF15" i="50"/>
  <c r="AO15" i="50" s="1"/>
  <c r="W16" i="50"/>
  <c r="AE15" i="50"/>
  <c r="AG15" i="38"/>
  <c r="AP15" i="38" s="1"/>
  <c r="AF15" i="38"/>
  <c r="AO15" i="38" s="1"/>
  <c r="AE15" i="38"/>
  <c r="W16" i="38"/>
  <c r="AE14" i="96"/>
  <c r="W15" i="96"/>
  <c r="AF14" i="96"/>
  <c r="AO14" i="96" s="1"/>
  <c r="AG14" i="96"/>
  <c r="AP14" i="96" s="1"/>
  <c r="AR14" i="79"/>
  <c r="AH15" i="76"/>
  <c r="AQ15" i="76" s="1"/>
  <c r="AG14" i="17"/>
  <c r="AP14" i="17" s="1"/>
  <c r="AF14" i="17"/>
  <c r="AO14" i="17" s="1"/>
  <c r="AE14" i="17"/>
  <c r="W15" i="17"/>
  <c r="AR14" i="7"/>
  <c r="AG15" i="62"/>
  <c r="AP15" i="62" s="1"/>
  <c r="AF15" i="62"/>
  <c r="AO15" i="62" s="1"/>
  <c r="W16" i="62"/>
  <c r="AE15" i="62"/>
  <c r="AF16" i="30"/>
  <c r="AO16" i="30" s="1"/>
  <c r="AE16" i="30"/>
  <c r="W17" i="30"/>
  <c r="AG16" i="30"/>
  <c r="AP16" i="30" s="1"/>
  <c r="AR15" i="78"/>
  <c r="Y16" i="69"/>
  <c r="X16" i="69"/>
  <c r="Z16" i="69" s="1"/>
  <c r="Y15" i="75"/>
  <c r="X15" i="75"/>
  <c r="Y16" i="33"/>
  <c r="Z16" i="33" s="1"/>
  <c r="X16" i="33"/>
  <c r="Y16" i="56"/>
  <c r="X16" i="56"/>
  <c r="AH14" i="2"/>
  <c r="AQ14" i="2" s="1"/>
  <c r="AN14" i="18"/>
  <c r="AI14" i="18"/>
  <c r="AG15" i="40"/>
  <c r="AP15" i="40" s="1"/>
  <c r="AF15" i="40"/>
  <c r="AO15" i="40" s="1"/>
  <c r="AE15" i="40"/>
  <c r="W16" i="40"/>
  <c r="AR14" i="29"/>
  <c r="W16" i="68"/>
  <c r="AG15" i="68"/>
  <c r="AP15" i="68" s="1"/>
  <c r="AE15" i="68"/>
  <c r="AF15" i="68"/>
  <c r="AO15" i="68" s="1"/>
  <c r="AH15" i="93"/>
  <c r="AQ15" i="93" s="1"/>
  <c r="AH15" i="32"/>
  <c r="AQ15" i="32" s="1"/>
  <c r="AR13" i="2"/>
  <c r="W16" i="53"/>
  <c r="AE15" i="53"/>
  <c r="AG15" i="53"/>
  <c r="AP15" i="53" s="1"/>
  <c r="AF15" i="53"/>
  <c r="AO15" i="53" s="1"/>
  <c r="AH14" i="27"/>
  <c r="AQ14" i="27" s="1"/>
  <c r="AN14" i="41"/>
  <c r="AI14" i="41"/>
  <c r="AI14" i="23"/>
  <c r="AN14" i="23"/>
  <c r="AG15" i="71"/>
  <c r="AP15" i="71" s="1"/>
  <c r="AF15" i="71"/>
  <c r="AO15" i="71" s="1"/>
  <c r="AE15" i="71"/>
  <c r="W16" i="71"/>
  <c r="X15" i="48"/>
  <c r="Y15" i="48"/>
  <c r="AG15" i="49"/>
  <c r="AP15" i="49" s="1"/>
  <c r="AF15" i="49"/>
  <c r="AO15" i="49" s="1"/>
  <c r="W16" i="49"/>
  <c r="AE15" i="49"/>
  <c r="AH16" i="78"/>
  <c r="AQ16" i="78" s="1"/>
  <c r="AR14" i="16"/>
  <c r="AR13" i="77"/>
  <c r="AG15" i="20"/>
  <c r="AP15" i="20" s="1"/>
  <c r="AF15" i="20"/>
  <c r="AO15" i="20" s="1"/>
  <c r="W16" i="20"/>
  <c r="AE15" i="20"/>
  <c r="AH15" i="7"/>
  <c r="AQ15" i="7" s="1"/>
  <c r="X15" i="9"/>
  <c r="Y15" i="9"/>
  <c r="Z15" i="9" s="1"/>
  <c r="AI13" i="39"/>
  <c r="AN13" i="39"/>
  <c r="AI14" i="87"/>
  <c r="AN14" i="87"/>
  <c r="X16" i="3"/>
  <c r="Y16" i="3"/>
  <c r="X16" i="88"/>
  <c r="Y16" i="88"/>
  <c r="Y15" i="80"/>
  <c r="X15" i="80"/>
  <c r="AN15" i="19"/>
  <c r="AI15" i="19"/>
  <c r="X15" i="72"/>
  <c r="Y15" i="72"/>
  <c r="AR14" i="45"/>
  <c r="AR14" i="93"/>
  <c r="W16" i="73"/>
  <c r="AE15" i="73"/>
  <c r="AG15" i="73"/>
  <c r="AP15" i="73" s="1"/>
  <c r="AF15" i="73"/>
  <c r="AO15" i="73" s="1"/>
  <c r="AR14" i="20"/>
  <c r="AG13" i="6"/>
  <c r="AP13" i="6" s="1"/>
  <c r="AF13" i="6"/>
  <c r="AO13" i="6" s="1"/>
  <c r="W14" i="6"/>
  <c r="AE13" i="6"/>
  <c r="AH16" i="61"/>
  <c r="AQ16" i="61" s="1"/>
  <c r="AH15" i="66"/>
  <c r="AQ15" i="66" s="1"/>
  <c r="W16" i="79"/>
  <c r="AG15" i="79"/>
  <c r="AP15" i="79" s="1"/>
  <c r="AE15" i="79"/>
  <c r="AF15" i="79"/>
  <c r="AO15" i="79" s="1"/>
  <c r="AI15" i="69"/>
  <c r="AN15" i="69"/>
  <c r="AI13" i="28"/>
  <c r="AN13" i="28"/>
  <c r="X15" i="60"/>
  <c r="Y15" i="60"/>
  <c r="AI15" i="33"/>
  <c r="AN15" i="33"/>
  <c r="Y15" i="18"/>
  <c r="Z15" i="18" s="1"/>
  <c r="X15" i="18"/>
  <c r="AI15" i="12"/>
  <c r="AN15" i="12"/>
  <c r="AR15" i="61"/>
  <c r="AF14" i="54"/>
  <c r="AO14" i="54" s="1"/>
  <c r="W15" i="54"/>
  <c r="AE14" i="54"/>
  <c r="AG14" i="54"/>
  <c r="AP14" i="54" s="1"/>
  <c r="AF14" i="65"/>
  <c r="AO14" i="65" s="1"/>
  <c r="W15" i="65"/>
  <c r="AE14" i="65"/>
  <c r="AG14" i="65"/>
  <c r="AP14" i="65" s="1"/>
  <c r="W15" i="90"/>
  <c r="AE14" i="90"/>
  <c r="AF14" i="90"/>
  <c r="AO14" i="90" s="1"/>
  <c r="AG14" i="90"/>
  <c r="AP14" i="90" s="1"/>
  <c r="AR15" i="30"/>
  <c r="AN13" i="84"/>
  <c r="AI13" i="84"/>
  <c r="AH15" i="22"/>
  <c r="AQ15" i="22" s="1"/>
  <c r="X15" i="23"/>
  <c r="Y15" i="23"/>
  <c r="AG15" i="51"/>
  <c r="AP15" i="51" s="1"/>
  <c r="W16" i="51"/>
  <c r="AE15" i="51"/>
  <c r="AF15" i="51"/>
  <c r="AO15" i="51" s="1"/>
  <c r="AH14" i="47"/>
  <c r="AQ14" i="47" s="1"/>
  <c r="AR13" i="17"/>
  <c r="AR14" i="40"/>
  <c r="Z16" i="78"/>
  <c r="AH15" i="74"/>
  <c r="AQ15" i="74" s="1"/>
  <c r="AR14" i="22"/>
  <c r="Y15" i="83"/>
  <c r="X15" i="83"/>
  <c r="X16" i="85"/>
  <c r="Y16" i="85"/>
  <c r="AI14" i="46"/>
  <c r="AN14" i="46"/>
  <c r="AN14" i="80"/>
  <c r="AI14" i="80"/>
  <c r="AI15" i="63"/>
  <c r="AN15" i="63"/>
  <c r="AH15" i="29"/>
  <c r="AQ15" i="29" s="1"/>
  <c r="AR14" i="37"/>
  <c r="Y14" i="42"/>
  <c r="X14" i="42"/>
  <c r="AH15" i="37"/>
  <c r="AQ15" i="37" s="1"/>
  <c r="X15" i="81"/>
  <c r="Z15" i="81" s="1"/>
  <c r="Y15" i="81"/>
  <c r="AN14" i="75"/>
  <c r="AI14" i="75"/>
  <c r="Z14" i="2"/>
  <c r="X16" i="12"/>
  <c r="Y16" i="12"/>
  <c r="AH16" i="59"/>
  <c r="AQ16" i="59" s="1"/>
  <c r="Z15" i="93"/>
  <c r="AR13" i="52"/>
  <c r="AI14" i="4"/>
  <c r="AN14" i="4"/>
  <c r="AH14" i="57"/>
  <c r="AQ14" i="57" s="1"/>
  <c r="AR14" i="76"/>
  <c r="Z15" i="32"/>
  <c r="Z14" i="27"/>
  <c r="AH15" i="45"/>
  <c r="AQ15" i="45" s="1"/>
  <c r="AR14" i="1"/>
  <c r="AR14" i="74"/>
  <c r="Y15" i="26"/>
  <c r="X15" i="26"/>
  <c r="AN14" i="48"/>
  <c r="AI14" i="48"/>
  <c r="X16" i="34"/>
  <c r="Y16" i="34"/>
  <c r="AG14" i="82"/>
  <c r="AP14" i="82" s="1"/>
  <c r="AF14" i="82"/>
  <c r="AO14" i="82" s="1"/>
  <c r="AE14" i="82"/>
  <c r="W15" i="82"/>
  <c r="AR14" i="62"/>
  <c r="AI13" i="15"/>
  <c r="AN13" i="15"/>
  <c r="Z15" i="7"/>
  <c r="Y15" i="87"/>
  <c r="X15" i="87"/>
  <c r="AI14" i="24"/>
  <c r="AN14" i="24"/>
  <c r="AI15" i="88"/>
  <c r="AN15" i="88"/>
  <c r="Y16" i="63"/>
  <c r="X16" i="63"/>
  <c r="Y16" i="95"/>
  <c r="X16" i="95"/>
  <c r="Z16" i="95" s="1"/>
  <c r="X16" i="43"/>
  <c r="Y16" i="43"/>
  <c r="AF16" i="61"/>
  <c r="AO16" i="61" s="1"/>
  <c r="W17" i="61"/>
  <c r="AE16" i="61"/>
  <c r="AG16" i="61"/>
  <c r="AP16" i="61" s="1"/>
  <c r="AG15" i="37"/>
  <c r="AP15" i="37" s="1"/>
  <c r="AF15" i="37"/>
  <c r="AO15" i="37" s="1"/>
  <c r="AE15" i="37"/>
  <c r="W16" i="37"/>
  <c r="AG15" i="66"/>
  <c r="AP15" i="66" s="1"/>
  <c r="AE15" i="66"/>
  <c r="W16" i="66"/>
  <c r="AF15" i="66"/>
  <c r="AO15" i="66" s="1"/>
  <c r="Y15" i="36"/>
  <c r="X15" i="36"/>
  <c r="AN16" i="86"/>
  <c r="AI16" i="86"/>
  <c r="AG16" i="59"/>
  <c r="AP16" i="59" s="1"/>
  <c r="AE16" i="59"/>
  <c r="AF16" i="59"/>
  <c r="AO16" i="59" s="1"/>
  <c r="W17" i="59"/>
  <c r="AG14" i="11"/>
  <c r="AP14" i="11" s="1"/>
  <c r="AF14" i="11"/>
  <c r="AO14" i="11" s="1"/>
  <c r="W15" i="11"/>
  <c r="AE14" i="11"/>
  <c r="Y15" i="4"/>
  <c r="X15" i="4"/>
  <c r="AI13" i="10"/>
  <c r="AN13" i="10"/>
  <c r="AH15" i="5"/>
  <c r="AQ15" i="5" s="1"/>
  <c r="AH15" i="16"/>
  <c r="AQ15" i="16" s="1"/>
  <c r="AR13" i="89"/>
  <c r="Z15" i="22"/>
  <c r="Z15" i="45"/>
  <c r="AI14" i="26"/>
  <c r="AN14" i="26"/>
  <c r="Z14" i="47"/>
  <c r="AH14" i="89"/>
  <c r="AQ14" i="89" s="1"/>
  <c r="AH16" i="67"/>
  <c r="AQ16" i="67" s="1"/>
  <c r="W16" i="74"/>
  <c r="AG15" i="74"/>
  <c r="AP15" i="74" s="1"/>
  <c r="AF15" i="74"/>
  <c r="AO15" i="74" s="1"/>
  <c r="AE15" i="74"/>
  <c r="Y14" i="15"/>
  <c r="X14" i="15"/>
  <c r="AN15" i="70"/>
  <c r="AI15" i="70"/>
  <c r="AN15" i="8"/>
  <c r="AI15" i="8"/>
  <c r="Y15" i="31"/>
  <c r="X15" i="31"/>
  <c r="Y15" i="24"/>
  <c r="X15" i="24"/>
  <c r="Z15" i="29"/>
  <c r="AH14" i="52"/>
  <c r="AQ14" i="52" s="1"/>
  <c r="AI13" i="42"/>
  <c r="AN13" i="42"/>
  <c r="AH15" i="50"/>
  <c r="AQ15" i="50" s="1"/>
  <c r="AH14" i="77"/>
  <c r="AQ14" i="77" s="1"/>
  <c r="Z14" i="52"/>
  <c r="AE14" i="35"/>
  <c r="W15" i="35"/>
  <c r="AG14" i="35"/>
  <c r="AP14" i="35" s="1"/>
  <c r="AF14" i="35"/>
  <c r="AO14" i="35" s="1"/>
  <c r="AH15" i="62"/>
  <c r="AQ15" i="62" s="1"/>
  <c r="AI15" i="95"/>
  <c r="AN15" i="95"/>
  <c r="AI15" i="43"/>
  <c r="AN15" i="43"/>
  <c r="AH16" i="30"/>
  <c r="AQ16" i="30" s="1"/>
  <c r="AI14" i="81"/>
  <c r="AN14" i="81"/>
  <c r="AR15" i="67"/>
  <c r="AH16" i="55"/>
  <c r="AQ16" i="55" s="1"/>
  <c r="AN14" i="36"/>
  <c r="AI14" i="36"/>
  <c r="AR14" i="32"/>
  <c r="AH15" i="40"/>
  <c r="AQ15" i="40" s="1"/>
  <c r="AH15" i="68"/>
  <c r="AQ15" i="68" s="1"/>
  <c r="AR13" i="27"/>
  <c r="AH15" i="1"/>
  <c r="AQ15" i="1" s="1"/>
  <c r="AG15" i="91"/>
  <c r="AP15" i="91" s="1"/>
  <c r="AF15" i="91"/>
  <c r="AO15" i="91" s="1"/>
  <c r="AE15" i="91"/>
  <c r="W16" i="91"/>
  <c r="AG13" i="13"/>
  <c r="AP13" i="13" s="1"/>
  <c r="AF13" i="13"/>
  <c r="AO13" i="13" s="1"/>
  <c r="W14" i="13"/>
  <c r="AE13" i="13"/>
  <c r="W16" i="94"/>
  <c r="AG15" i="94"/>
  <c r="AP15" i="94" s="1"/>
  <c r="AF15" i="94"/>
  <c r="AO15" i="94" s="1"/>
  <c r="AE15" i="94"/>
  <c r="Y14" i="10"/>
  <c r="X14" i="10"/>
  <c r="X14" i="84"/>
  <c r="Y14" i="84"/>
  <c r="X16" i="14"/>
  <c r="Y16" i="14"/>
  <c r="X15" i="44"/>
  <c r="Y15" i="44"/>
  <c r="AI15" i="34"/>
  <c r="AN15" i="34"/>
  <c r="AN15" i="58"/>
  <c r="AI15" i="58"/>
  <c r="AR14" i="5"/>
  <c r="AF14" i="89"/>
  <c r="AO14" i="89" s="1"/>
  <c r="AE14" i="89"/>
  <c r="AG14" i="89"/>
  <c r="AP14" i="89" s="1"/>
  <c r="W15" i="89"/>
  <c r="AR14" i="66"/>
  <c r="Y15" i="25"/>
  <c r="X15" i="25"/>
  <c r="Z15" i="25" s="1"/>
  <c r="AH15" i="20"/>
  <c r="AQ15" i="20" s="1"/>
  <c r="Y16" i="8"/>
  <c r="X16" i="8"/>
  <c r="AN14" i="83"/>
  <c r="AI14" i="83"/>
  <c r="Z15" i="60" l="1"/>
  <c r="Z14" i="39"/>
  <c r="Z15" i="44"/>
  <c r="Z15" i="24"/>
  <c r="Z16" i="34"/>
  <c r="Z16" i="12"/>
  <c r="Z16" i="85"/>
  <c r="Z15" i="48"/>
  <c r="W15" i="77"/>
  <c r="Z14" i="84"/>
  <c r="Z14" i="15"/>
  <c r="W15" i="15" s="1"/>
  <c r="Z15" i="36"/>
  <c r="Z14" i="42"/>
  <c r="Z15" i="72"/>
  <c r="Z16" i="88"/>
  <c r="Z16" i="3"/>
  <c r="AE15" i="76"/>
  <c r="Z16" i="43"/>
  <c r="AF16" i="43" s="1"/>
  <c r="AO16" i="43" s="1"/>
  <c r="Z14" i="28"/>
  <c r="AG15" i="25"/>
  <c r="AP15" i="25" s="1"/>
  <c r="AF15" i="25"/>
  <c r="AO15" i="25" s="1"/>
  <c r="AE15" i="25"/>
  <c r="W16" i="25"/>
  <c r="W16" i="72"/>
  <c r="AE15" i="72"/>
  <c r="AG15" i="72"/>
  <c r="AP15" i="72" s="1"/>
  <c r="AF15" i="72"/>
  <c r="AO15" i="72" s="1"/>
  <c r="W16" i="48"/>
  <c r="AG15" i="48"/>
  <c r="AP15" i="48" s="1"/>
  <c r="AF15" i="48"/>
  <c r="AO15" i="48" s="1"/>
  <c r="AE15" i="48"/>
  <c r="AE14" i="15"/>
  <c r="AG14" i="15"/>
  <c r="AP14" i="15" s="1"/>
  <c r="AF14" i="15"/>
  <c r="AO14" i="15" s="1"/>
  <c r="AG16" i="43"/>
  <c r="AP16" i="43" s="1"/>
  <c r="W17" i="43"/>
  <c r="AG15" i="60"/>
  <c r="AP15" i="60" s="1"/>
  <c r="W16" i="60"/>
  <c r="AF15" i="60"/>
  <c r="AO15" i="60" s="1"/>
  <c r="AE15" i="60"/>
  <c r="AG16" i="70"/>
  <c r="AP16" i="70" s="1"/>
  <c r="W17" i="70"/>
  <c r="AF16" i="70"/>
  <c r="AO16" i="70" s="1"/>
  <c r="AE16" i="70"/>
  <c r="AE14" i="28"/>
  <c r="AF14" i="28"/>
  <c r="AO14" i="28" s="1"/>
  <c r="W15" i="28"/>
  <c r="AG14" i="28"/>
  <c r="AP14" i="28" s="1"/>
  <c r="AG15" i="9"/>
  <c r="AP15" i="9" s="1"/>
  <c r="AF15" i="9"/>
  <c r="AO15" i="9" s="1"/>
  <c r="W16" i="9"/>
  <c r="AE15" i="9"/>
  <c r="AE15" i="46"/>
  <c r="W16" i="46"/>
  <c r="AG15" i="46"/>
  <c r="AP15" i="46" s="1"/>
  <c r="AF15" i="46"/>
  <c r="AO15" i="46" s="1"/>
  <c r="AG14" i="42"/>
  <c r="AP14" i="42" s="1"/>
  <c r="AF14" i="42"/>
  <c r="AO14" i="42" s="1"/>
  <c r="AE14" i="42"/>
  <c r="W15" i="42"/>
  <c r="AG16" i="3"/>
  <c r="AP16" i="3" s="1"/>
  <c r="AF16" i="3"/>
  <c r="AO16" i="3" s="1"/>
  <c r="W17" i="3"/>
  <c r="AE16" i="3"/>
  <c r="AR13" i="10"/>
  <c r="AR14" i="24"/>
  <c r="X16" i="5"/>
  <c r="Y16" i="5"/>
  <c r="X15" i="89"/>
  <c r="Y15" i="89"/>
  <c r="AH15" i="44"/>
  <c r="AQ15" i="44" s="1"/>
  <c r="AH14" i="84"/>
  <c r="AQ14" i="84" s="1"/>
  <c r="AR14" i="81"/>
  <c r="AF14" i="52"/>
  <c r="AO14" i="52" s="1"/>
  <c r="W15" i="52"/>
  <c r="AG14" i="52"/>
  <c r="AP14" i="52" s="1"/>
  <c r="AE14" i="52"/>
  <c r="AH15" i="31"/>
  <c r="AQ15" i="31" s="1"/>
  <c r="Y15" i="11"/>
  <c r="X15" i="11"/>
  <c r="AN15" i="37"/>
  <c r="AI15" i="37"/>
  <c r="AG16" i="95"/>
  <c r="AP16" i="95" s="1"/>
  <c r="AF16" i="95"/>
  <c r="AO16" i="95" s="1"/>
  <c r="AE16" i="95"/>
  <c r="W17" i="95"/>
  <c r="AR14" i="48"/>
  <c r="AH16" i="12"/>
  <c r="AQ16" i="12" s="1"/>
  <c r="AH15" i="81"/>
  <c r="AQ15" i="81" s="1"/>
  <c r="AR15" i="63"/>
  <c r="AH16" i="85"/>
  <c r="AQ16" i="85" s="1"/>
  <c r="AF16" i="78"/>
  <c r="AO16" i="78" s="1"/>
  <c r="W17" i="78"/>
  <c r="AE16" i="78"/>
  <c r="AG16" i="78"/>
  <c r="AP16" i="78" s="1"/>
  <c r="X16" i="51"/>
  <c r="Y16" i="51"/>
  <c r="AI14" i="65"/>
  <c r="AN14" i="65"/>
  <c r="AI15" i="79"/>
  <c r="AN15" i="79"/>
  <c r="AI15" i="73"/>
  <c r="AN15" i="73"/>
  <c r="AH15" i="80"/>
  <c r="AQ15" i="80" s="1"/>
  <c r="AR13" i="39"/>
  <c r="AI15" i="53"/>
  <c r="AN15" i="53"/>
  <c r="AH16" i="56"/>
  <c r="AQ16" i="56" s="1"/>
  <c r="AH15" i="75"/>
  <c r="AQ15" i="75" s="1"/>
  <c r="X16" i="38"/>
  <c r="Y16" i="38"/>
  <c r="AG16" i="19"/>
  <c r="AP16" i="19" s="1"/>
  <c r="AF16" i="19"/>
  <c r="AO16" i="19" s="1"/>
  <c r="W17" i="19"/>
  <c r="AE16" i="19"/>
  <c r="AR15" i="3"/>
  <c r="AR14" i="31"/>
  <c r="AF16" i="58"/>
  <c r="AO16" i="58" s="1"/>
  <c r="AG16" i="58"/>
  <c r="AP16" i="58" s="1"/>
  <c r="AE16" i="58"/>
  <c r="W17" i="58"/>
  <c r="AI15" i="92"/>
  <c r="AN15" i="92"/>
  <c r="AG17" i="86"/>
  <c r="AP17" i="86" s="1"/>
  <c r="AF17" i="86"/>
  <c r="AO17" i="86" s="1"/>
  <c r="W18" i="86"/>
  <c r="AE17" i="86"/>
  <c r="AG15" i="64"/>
  <c r="AP15" i="64" s="1"/>
  <c r="W16" i="64"/>
  <c r="AE15" i="64"/>
  <c r="AF15" i="64"/>
  <c r="AO15" i="64" s="1"/>
  <c r="AN15" i="5"/>
  <c r="AI15" i="5"/>
  <c r="AN14" i="57"/>
  <c r="AI14" i="57"/>
  <c r="AR14" i="80"/>
  <c r="X15" i="65"/>
  <c r="Z15" i="65" s="1"/>
  <c r="Y15" i="65"/>
  <c r="AI15" i="20"/>
  <c r="AN15" i="20"/>
  <c r="Y15" i="17"/>
  <c r="X15" i="17"/>
  <c r="Y15" i="57"/>
  <c r="Z15" i="57" s="1"/>
  <c r="X15" i="57"/>
  <c r="AH14" i="10"/>
  <c r="AQ14" i="10" s="1"/>
  <c r="AE15" i="29"/>
  <c r="AG15" i="29"/>
  <c r="AP15" i="29" s="1"/>
  <c r="AF15" i="29"/>
  <c r="AO15" i="29" s="1"/>
  <c r="W16" i="29"/>
  <c r="Z15" i="31"/>
  <c r="X16" i="74"/>
  <c r="Y16" i="74"/>
  <c r="AE15" i="45"/>
  <c r="AG15" i="45"/>
  <c r="AP15" i="45" s="1"/>
  <c r="AF15" i="45"/>
  <c r="AO15" i="45" s="1"/>
  <c r="W16" i="45"/>
  <c r="AH15" i="4"/>
  <c r="AQ15" i="4" s="1"/>
  <c r="AI15" i="66"/>
  <c r="AN15" i="66"/>
  <c r="AH16" i="43"/>
  <c r="AQ16" i="43" s="1"/>
  <c r="AH15" i="87"/>
  <c r="AQ15" i="87" s="1"/>
  <c r="AH15" i="26"/>
  <c r="AQ15" i="26" s="1"/>
  <c r="AF14" i="27"/>
  <c r="AO14" i="27" s="1"/>
  <c r="AE14" i="27"/>
  <c r="W15" i="27"/>
  <c r="AG14" i="27"/>
  <c r="AP14" i="27" s="1"/>
  <c r="AF14" i="2"/>
  <c r="AO14" i="2" s="1"/>
  <c r="W15" i="2"/>
  <c r="AE14" i="2"/>
  <c r="AG14" i="2"/>
  <c r="AP14" i="2" s="1"/>
  <c r="AH15" i="83"/>
  <c r="AQ15" i="83" s="1"/>
  <c r="AR13" i="84"/>
  <c r="AI14" i="90"/>
  <c r="AN14" i="90"/>
  <c r="AR13" i="28"/>
  <c r="Y16" i="73"/>
  <c r="X16" i="73"/>
  <c r="AH15" i="72"/>
  <c r="AQ15" i="72" s="1"/>
  <c r="Z15" i="80"/>
  <c r="AH15" i="9"/>
  <c r="AQ15" i="9" s="1"/>
  <c r="Y16" i="20"/>
  <c r="X16" i="20"/>
  <c r="Z16" i="20" s="1"/>
  <c r="AN15" i="49"/>
  <c r="AI15" i="49"/>
  <c r="AR14" i="23"/>
  <c r="Z16" i="56"/>
  <c r="Z15" i="75"/>
  <c r="Y16" i="62"/>
  <c r="Z16" i="62" s="1"/>
  <c r="X16" i="62"/>
  <c r="AI14" i="17"/>
  <c r="AN14" i="17"/>
  <c r="AH15" i="46"/>
  <c r="AQ15" i="46" s="1"/>
  <c r="AH14" i="39"/>
  <c r="AQ14" i="39" s="1"/>
  <c r="AR14" i="9"/>
  <c r="AR14" i="44"/>
  <c r="AR15" i="56"/>
  <c r="AI16" i="67"/>
  <c r="AN16" i="67"/>
  <c r="AI14" i="77"/>
  <c r="AN14" i="77"/>
  <c r="AN15" i="16"/>
  <c r="AI15" i="16"/>
  <c r="AH16" i="8"/>
  <c r="AQ16" i="8" s="1"/>
  <c r="AE14" i="84"/>
  <c r="W15" i="84"/>
  <c r="AF14" i="84"/>
  <c r="AO14" i="84" s="1"/>
  <c r="AG14" i="84"/>
  <c r="AP14" i="84" s="1"/>
  <c r="AR16" i="86"/>
  <c r="AH16" i="63"/>
  <c r="AQ16" i="63" s="1"/>
  <c r="X16" i="53"/>
  <c r="Y16" i="53"/>
  <c r="AR14" i="18"/>
  <c r="AN15" i="62"/>
  <c r="AI15" i="62"/>
  <c r="Z16" i="8"/>
  <c r="AI14" i="89"/>
  <c r="AN14" i="89"/>
  <c r="AH16" i="14"/>
  <c r="AQ16" i="14" s="1"/>
  <c r="Y16" i="94"/>
  <c r="X16" i="94"/>
  <c r="Z16" i="91"/>
  <c r="Y16" i="91"/>
  <c r="X16" i="91"/>
  <c r="AR15" i="95"/>
  <c r="AH15" i="24"/>
  <c r="AQ15" i="24" s="1"/>
  <c r="AR15" i="8"/>
  <c r="AG15" i="22"/>
  <c r="AP15" i="22" s="1"/>
  <c r="AF15" i="22"/>
  <c r="AO15" i="22" s="1"/>
  <c r="W16" i="22"/>
  <c r="AE15" i="22"/>
  <c r="Y17" i="59"/>
  <c r="X17" i="59"/>
  <c r="AH15" i="36"/>
  <c r="AQ15" i="36" s="1"/>
  <c r="Z16" i="63"/>
  <c r="AG15" i="32"/>
  <c r="AP15" i="32" s="1"/>
  <c r="AF15" i="32"/>
  <c r="AO15" i="32" s="1"/>
  <c r="AE15" i="32"/>
  <c r="W16" i="32"/>
  <c r="AR14" i="75"/>
  <c r="AH15" i="23"/>
  <c r="AQ15" i="23" s="1"/>
  <c r="AR15" i="33"/>
  <c r="X16" i="79"/>
  <c r="Z16" i="79" s="1"/>
  <c r="Y16" i="79"/>
  <c r="Y16" i="49"/>
  <c r="X16" i="49"/>
  <c r="Y16" i="71"/>
  <c r="X16" i="71"/>
  <c r="AR14" i="41"/>
  <c r="AI15" i="68"/>
  <c r="AN15" i="68"/>
  <c r="X16" i="40"/>
  <c r="Z16" i="40" s="1"/>
  <c r="Y16" i="40"/>
  <c r="AH16" i="33"/>
  <c r="AQ16" i="33" s="1"/>
  <c r="AH16" i="69"/>
  <c r="AQ16" i="69" s="1"/>
  <c r="X15" i="96"/>
  <c r="Y15" i="96"/>
  <c r="AR14" i="72"/>
  <c r="AH15" i="41"/>
  <c r="AQ15" i="41" s="1"/>
  <c r="AI14" i="21"/>
  <c r="AN14" i="21"/>
  <c r="X16" i="16"/>
  <c r="Y16" i="16"/>
  <c r="AI15" i="1"/>
  <c r="AN15" i="1"/>
  <c r="X16" i="76"/>
  <c r="Z16" i="76" s="1"/>
  <c r="Y16" i="76"/>
  <c r="AH15" i="25"/>
  <c r="AQ15" i="25" s="1"/>
  <c r="W16" i="44"/>
  <c r="AG15" i="44"/>
  <c r="AP15" i="44" s="1"/>
  <c r="AF15" i="44"/>
  <c r="AO15" i="44" s="1"/>
  <c r="AE15" i="44"/>
  <c r="AE15" i="81"/>
  <c r="W16" i="81"/>
  <c r="AF15" i="81"/>
  <c r="AO15" i="81" s="1"/>
  <c r="AG15" i="81"/>
  <c r="AP15" i="81" s="1"/>
  <c r="AH16" i="3"/>
  <c r="AQ16" i="3" s="1"/>
  <c r="AH15" i="48"/>
  <c r="AQ15" i="48" s="1"/>
  <c r="AN15" i="38"/>
  <c r="AI15" i="38"/>
  <c r="AR14" i="25"/>
  <c r="AR15" i="14"/>
  <c r="AI15" i="76"/>
  <c r="AN15" i="76"/>
  <c r="AR15" i="34"/>
  <c r="Z16" i="14"/>
  <c r="Z14" i="10"/>
  <c r="AN13" i="13"/>
  <c r="AI13" i="13"/>
  <c r="AN15" i="91"/>
  <c r="AI15" i="91"/>
  <c r="AR14" i="36"/>
  <c r="Y15" i="35"/>
  <c r="X15" i="35"/>
  <c r="Z15" i="35" s="1"/>
  <c r="AR13" i="42"/>
  <c r="AI15" i="74"/>
  <c r="AN15" i="74"/>
  <c r="Z15" i="4"/>
  <c r="AN16" i="61"/>
  <c r="AI16" i="61"/>
  <c r="AH16" i="95"/>
  <c r="AQ16" i="95" s="1"/>
  <c r="Z15" i="87"/>
  <c r="X15" i="82"/>
  <c r="Y15" i="82"/>
  <c r="AH16" i="34"/>
  <c r="AQ16" i="34" s="1"/>
  <c r="Z15" i="26"/>
  <c r="AR14" i="4"/>
  <c r="AR14" i="46"/>
  <c r="Z15" i="83"/>
  <c r="Z15" i="23"/>
  <c r="Y15" i="90"/>
  <c r="X15" i="90"/>
  <c r="Z15" i="90" s="1"/>
  <c r="AI14" i="54"/>
  <c r="AN14" i="54"/>
  <c r="AR15" i="12"/>
  <c r="AR15" i="69"/>
  <c r="AI13" i="6"/>
  <c r="AN13" i="6"/>
  <c r="AR15" i="19"/>
  <c r="AH16" i="88"/>
  <c r="AQ16" i="88" s="1"/>
  <c r="AR14" i="87"/>
  <c r="AN15" i="71"/>
  <c r="AI15" i="71"/>
  <c r="AN15" i="40"/>
  <c r="AI15" i="40"/>
  <c r="Y17" i="30"/>
  <c r="X17" i="30"/>
  <c r="Z17" i="30" s="1"/>
  <c r="AN14" i="96"/>
  <c r="AI14" i="96"/>
  <c r="AN15" i="50"/>
  <c r="AI15" i="50"/>
  <c r="AH16" i="19"/>
  <c r="AQ16" i="19" s="1"/>
  <c r="AG14" i="39"/>
  <c r="AP14" i="39" s="1"/>
  <c r="AE14" i="39"/>
  <c r="W15" i="39"/>
  <c r="AF14" i="39"/>
  <c r="AO14" i="39" s="1"/>
  <c r="AH16" i="58"/>
  <c r="AQ16" i="58" s="1"/>
  <c r="AH17" i="86"/>
  <c r="AQ17" i="86" s="1"/>
  <c r="AR14" i="60"/>
  <c r="Y15" i="21"/>
  <c r="X15" i="21"/>
  <c r="Z15" i="21" s="1"/>
  <c r="Y17" i="67"/>
  <c r="X17" i="67"/>
  <c r="Z17" i="67" s="1"/>
  <c r="AI16" i="55"/>
  <c r="AN16" i="55"/>
  <c r="Y16" i="1"/>
  <c r="X16" i="1"/>
  <c r="AR15" i="58"/>
  <c r="AR15" i="43"/>
  <c r="AH14" i="15"/>
  <c r="AQ14" i="15" s="1"/>
  <c r="AR14" i="26"/>
  <c r="X16" i="66"/>
  <c r="Z16" i="66" s="1"/>
  <c r="Y16" i="66"/>
  <c r="AR13" i="15"/>
  <c r="AG15" i="93"/>
  <c r="AP15" i="93" s="1"/>
  <c r="AF15" i="93"/>
  <c r="AO15" i="93" s="1"/>
  <c r="W16" i="93"/>
  <c r="AE15" i="93"/>
  <c r="AG16" i="12"/>
  <c r="AP16" i="12" s="1"/>
  <c r="AF16" i="12"/>
  <c r="AO16" i="12" s="1"/>
  <c r="W17" i="12"/>
  <c r="AE16" i="12"/>
  <c r="AH14" i="42"/>
  <c r="AQ14" i="42" s="1"/>
  <c r="AF16" i="85"/>
  <c r="AO16" i="85" s="1"/>
  <c r="AE16" i="85"/>
  <c r="W17" i="85"/>
  <c r="AG16" i="85"/>
  <c r="AP16" i="85" s="1"/>
  <c r="W16" i="18"/>
  <c r="AE15" i="18"/>
  <c r="AF15" i="18"/>
  <c r="AO15" i="18" s="1"/>
  <c r="AG15" i="18"/>
  <c r="AP15" i="18" s="1"/>
  <c r="X17" i="55"/>
  <c r="Y17" i="55"/>
  <c r="AR14" i="83"/>
  <c r="AI15" i="94"/>
  <c r="AN15" i="94"/>
  <c r="Y14" i="13"/>
  <c r="X14" i="13"/>
  <c r="AI14" i="35"/>
  <c r="AN14" i="35"/>
  <c r="AF15" i="24"/>
  <c r="AO15" i="24" s="1"/>
  <c r="W16" i="24"/>
  <c r="AE15" i="24"/>
  <c r="AG15" i="24"/>
  <c r="AP15" i="24" s="1"/>
  <c r="AR15" i="70"/>
  <c r="W15" i="47"/>
  <c r="AG14" i="47"/>
  <c r="AP14" i="47" s="1"/>
  <c r="AF14" i="47"/>
  <c r="AO14" i="47" s="1"/>
  <c r="AE14" i="47"/>
  <c r="AN14" i="11"/>
  <c r="AI14" i="11"/>
  <c r="AI16" i="59"/>
  <c r="AN16" i="59"/>
  <c r="W16" i="36"/>
  <c r="AG15" i="36"/>
  <c r="AP15" i="36" s="1"/>
  <c r="AF15" i="36"/>
  <c r="AO15" i="36" s="1"/>
  <c r="AE15" i="36"/>
  <c r="X16" i="37"/>
  <c r="Y16" i="37"/>
  <c r="X17" i="61"/>
  <c r="Z17" i="61" s="1"/>
  <c r="Y17" i="61"/>
  <c r="AR15" i="88"/>
  <c r="W16" i="7"/>
  <c r="AE15" i="7"/>
  <c r="AG15" i="7"/>
  <c r="AP15" i="7" s="1"/>
  <c r="AF15" i="7"/>
  <c r="AO15" i="7" s="1"/>
  <c r="AI14" i="82"/>
  <c r="AN14" i="82"/>
  <c r="AF16" i="34"/>
  <c r="AO16" i="34" s="1"/>
  <c r="AE16" i="34"/>
  <c r="AG16" i="34"/>
  <c r="AP16" i="34" s="1"/>
  <c r="W17" i="34"/>
  <c r="AN15" i="51"/>
  <c r="AI15" i="51"/>
  <c r="Y15" i="54"/>
  <c r="X15" i="54"/>
  <c r="AH15" i="18"/>
  <c r="AQ15" i="18" s="1"/>
  <c r="AH15" i="60"/>
  <c r="AQ15" i="60" s="1"/>
  <c r="X14" i="6"/>
  <c r="Y14" i="6"/>
  <c r="AE16" i="88"/>
  <c r="W17" i="88"/>
  <c r="AF16" i="88"/>
  <c r="AO16" i="88" s="1"/>
  <c r="AG16" i="88"/>
  <c r="AP16" i="88" s="1"/>
  <c r="X16" i="68"/>
  <c r="Y16" i="68"/>
  <c r="AG16" i="33"/>
  <c r="AP16" i="33" s="1"/>
  <c r="AF16" i="33"/>
  <c r="AO16" i="33" s="1"/>
  <c r="AE16" i="33"/>
  <c r="W17" i="33"/>
  <c r="AF16" i="69"/>
  <c r="AO16" i="69" s="1"/>
  <c r="AE16" i="69"/>
  <c r="AG16" i="69"/>
  <c r="AP16" i="69" s="1"/>
  <c r="W17" i="69"/>
  <c r="AI16" i="30"/>
  <c r="AN16" i="30"/>
  <c r="Y16" i="50"/>
  <c r="X16" i="50"/>
  <c r="AR15" i="85"/>
  <c r="AH16" i="70"/>
  <c r="AQ16" i="70" s="1"/>
  <c r="Y16" i="92"/>
  <c r="X16" i="92"/>
  <c r="Z16" i="92" s="1"/>
  <c r="W16" i="41"/>
  <c r="AG15" i="41"/>
  <c r="AP15" i="41" s="1"/>
  <c r="AF15" i="41"/>
  <c r="AO15" i="41" s="1"/>
  <c r="AE15" i="41"/>
  <c r="AH14" i="28"/>
  <c r="AQ14" i="28" s="1"/>
  <c r="Y15" i="77"/>
  <c r="X15" i="77"/>
  <c r="Z14" i="6" l="1"/>
  <c r="Z16" i="71"/>
  <c r="Z16" i="38"/>
  <c r="Z16" i="1"/>
  <c r="Z16" i="5"/>
  <c r="Z16" i="68"/>
  <c r="Z15" i="54"/>
  <c r="Z16" i="37"/>
  <c r="AE16" i="43"/>
  <c r="Z15" i="82"/>
  <c r="Z15" i="89"/>
  <c r="W16" i="89" s="1"/>
  <c r="Z15" i="17"/>
  <c r="AF15" i="17" s="1"/>
  <c r="AO15" i="17" s="1"/>
  <c r="Z15" i="77"/>
  <c r="Z16" i="16"/>
  <c r="AF16" i="16" s="1"/>
  <c r="AO16" i="16" s="1"/>
  <c r="Z15" i="96"/>
  <c r="AF15" i="96" s="1"/>
  <c r="AO15" i="96" s="1"/>
  <c r="AE15" i="77"/>
  <c r="AG15" i="77"/>
  <c r="AP15" i="77" s="1"/>
  <c r="W16" i="77"/>
  <c r="AF15" i="77"/>
  <c r="AO15" i="77" s="1"/>
  <c r="AF15" i="21"/>
  <c r="AO15" i="21" s="1"/>
  <c r="W16" i="21"/>
  <c r="AE15" i="21"/>
  <c r="AG15" i="21"/>
  <c r="AP15" i="21" s="1"/>
  <c r="AE16" i="16"/>
  <c r="AG16" i="16"/>
  <c r="AP16" i="16" s="1"/>
  <c r="W16" i="96"/>
  <c r="W17" i="38"/>
  <c r="AG16" i="38"/>
  <c r="AP16" i="38" s="1"/>
  <c r="AF16" i="38"/>
  <c r="AO16" i="38" s="1"/>
  <c r="AE16" i="38"/>
  <c r="AG15" i="57"/>
  <c r="AP15" i="57" s="1"/>
  <c r="W16" i="57"/>
  <c r="AE15" i="57"/>
  <c r="AF15" i="57"/>
  <c r="AO15" i="57" s="1"/>
  <c r="AF16" i="79"/>
  <c r="AO16" i="79" s="1"/>
  <c r="AE16" i="79"/>
  <c r="W17" i="79"/>
  <c r="AG16" i="79"/>
  <c r="AP16" i="79" s="1"/>
  <c r="AG16" i="71"/>
  <c r="AP16" i="71" s="1"/>
  <c r="AF16" i="71"/>
  <c r="AO16" i="71" s="1"/>
  <c r="AE16" i="71"/>
  <c r="W17" i="71"/>
  <c r="AE15" i="17"/>
  <c r="W16" i="17"/>
  <c r="AG15" i="17"/>
  <c r="AP15" i="17" s="1"/>
  <c r="AF15" i="89"/>
  <c r="AO15" i="89" s="1"/>
  <c r="AE15" i="89"/>
  <c r="AR13" i="6"/>
  <c r="AI15" i="41"/>
  <c r="AN15" i="41"/>
  <c r="Y17" i="69"/>
  <c r="X17" i="69"/>
  <c r="Z17" i="69" s="1"/>
  <c r="AN16" i="33"/>
  <c r="AI16" i="33"/>
  <c r="AH14" i="6"/>
  <c r="AQ14" i="6" s="1"/>
  <c r="AH16" i="37"/>
  <c r="AQ16" i="37" s="1"/>
  <c r="Y16" i="36"/>
  <c r="X16" i="36"/>
  <c r="AH14" i="13"/>
  <c r="AQ14" i="13" s="1"/>
  <c r="AN15" i="18"/>
  <c r="AI15" i="18"/>
  <c r="AI16" i="12"/>
  <c r="AN16" i="12"/>
  <c r="Y16" i="93"/>
  <c r="X16" i="93"/>
  <c r="AH16" i="66"/>
  <c r="AQ16" i="66" s="1"/>
  <c r="AG17" i="67"/>
  <c r="AP17" i="67" s="1"/>
  <c r="W18" i="67"/>
  <c r="AF17" i="67"/>
  <c r="AO17" i="67" s="1"/>
  <c r="AE17" i="67"/>
  <c r="AR14" i="96"/>
  <c r="W16" i="83"/>
  <c r="AF15" i="83"/>
  <c r="AO15" i="83" s="1"/>
  <c r="AG15" i="83"/>
  <c r="AP15" i="83" s="1"/>
  <c r="AE15" i="83"/>
  <c r="AH15" i="82"/>
  <c r="AQ15" i="82" s="1"/>
  <c r="AR15" i="74"/>
  <c r="AF14" i="10"/>
  <c r="AO14" i="10" s="1"/>
  <c r="W15" i="10"/>
  <c r="AE14" i="10"/>
  <c r="AG14" i="10"/>
  <c r="AP14" i="10" s="1"/>
  <c r="AI15" i="81"/>
  <c r="AN15" i="81"/>
  <c r="AH16" i="76"/>
  <c r="AQ16" i="76" s="1"/>
  <c r="AH16" i="94"/>
  <c r="AQ16" i="94" s="1"/>
  <c r="Y15" i="84"/>
  <c r="X15" i="84"/>
  <c r="AR15" i="49"/>
  <c r="AH16" i="73"/>
  <c r="AQ16" i="73" s="1"/>
  <c r="AR14" i="90"/>
  <c r="AH15" i="57"/>
  <c r="AQ15" i="57" s="1"/>
  <c r="AI15" i="64"/>
  <c r="AN15" i="64"/>
  <c r="AN16" i="19"/>
  <c r="AI16" i="19"/>
  <c r="Y17" i="78"/>
  <c r="X17" i="78"/>
  <c r="AR15" i="37"/>
  <c r="X15" i="52"/>
  <c r="Y15" i="52"/>
  <c r="Z15" i="52" s="1"/>
  <c r="AH16" i="5"/>
  <c r="AQ16" i="5" s="1"/>
  <c r="AN16" i="3"/>
  <c r="AI16" i="3"/>
  <c r="AN14" i="42"/>
  <c r="AI14" i="42"/>
  <c r="X16" i="46"/>
  <c r="Z16" i="46" s="1"/>
  <c r="Y16" i="46"/>
  <c r="Y16" i="72"/>
  <c r="X16" i="72"/>
  <c r="AG16" i="92"/>
  <c r="AP16" i="92" s="1"/>
  <c r="AF16" i="92"/>
  <c r="AO16" i="92" s="1"/>
  <c r="W17" i="92"/>
  <c r="AE16" i="92"/>
  <c r="AG14" i="6"/>
  <c r="AP14" i="6" s="1"/>
  <c r="AF14" i="6"/>
  <c r="AO14" i="6" s="1"/>
  <c r="W15" i="6"/>
  <c r="AE14" i="6"/>
  <c r="Y17" i="12"/>
  <c r="X17" i="12"/>
  <c r="AR15" i="71"/>
  <c r="AR14" i="54"/>
  <c r="AI15" i="44"/>
  <c r="AN15" i="44"/>
  <c r="AE16" i="76"/>
  <c r="AF16" i="76"/>
  <c r="AO16" i="76" s="1"/>
  <c r="AG16" i="76"/>
  <c r="AP16" i="76" s="1"/>
  <c r="W17" i="76"/>
  <c r="AR15" i="68"/>
  <c r="AH16" i="49"/>
  <c r="AQ16" i="49" s="1"/>
  <c r="AG16" i="63"/>
  <c r="AP16" i="63" s="1"/>
  <c r="AF16" i="63"/>
  <c r="AO16" i="63" s="1"/>
  <c r="W17" i="63"/>
  <c r="AE16" i="63"/>
  <c r="AH17" i="59"/>
  <c r="AQ17" i="59" s="1"/>
  <c r="AR14" i="89"/>
  <c r="AI14" i="84"/>
  <c r="AN14" i="84"/>
  <c r="AG16" i="62"/>
  <c r="AP16" i="62" s="1"/>
  <c r="AF16" i="62"/>
  <c r="AO16" i="62" s="1"/>
  <c r="W17" i="62"/>
  <c r="AE16" i="62"/>
  <c r="AH16" i="74"/>
  <c r="AQ16" i="74" s="1"/>
  <c r="AR15" i="20"/>
  <c r="AR14" i="57"/>
  <c r="X16" i="64"/>
  <c r="Z16" i="64" s="1"/>
  <c r="Y16" i="64"/>
  <c r="Y17" i="19"/>
  <c r="X17" i="19"/>
  <c r="AR15" i="73"/>
  <c r="AH16" i="51"/>
  <c r="AQ16" i="51" s="1"/>
  <c r="AG16" i="5"/>
  <c r="AP16" i="5" s="1"/>
  <c r="AF16" i="5"/>
  <c r="AO16" i="5" s="1"/>
  <c r="W17" i="5"/>
  <c r="AE16" i="5"/>
  <c r="Y17" i="3"/>
  <c r="X17" i="3"/>
  <c r="AI15" i="46"/>
  <c r="AN15" i="46"/>
  <c r="X17" i="70"/>
  <c r="Y17" i="70"/>
  <c r="X16" i="18"/>
  <c r="Y16" i="18"/>
  <c r="AG16" i="14"/>
  <c r="AP16" i="14" s="1"/>
  <c r="AE16" i="14"/>
  <c r="W17" i="14"/>
  <c r="AF16" i="14"/>
  <c r="AO16" i="14" s="1"/>
  <c r="AI16" i="69"/>
  <c r="AN16" i="69"/>
  <c r="AH15" i="54"/>
  <c r="AQ15" i="54" s="1"/>
  <c r="Y17" i="34"/>
  <c r="X17" i="34"/>
  <c r="Z17" i="34" s="1"/>
  <c r="AI15" i="36"/>
  <c r="AN15" i="36"/>
  <c r="AR16" i="59"/>
  <c r="X16" i="24"/>
  <c r="Z16" i="24" s="1"/>
  <c r="Y16" i="24"/>
  <c r="Z14" i="13"/>
  <c r="AH17" i="55"/>
  <c r="AQ17" i="55" s="1"/>
  <c r="AH17" i="30"/>
  <c r="AQ17" i="30" s="1"/>
  <c r="AH15" i="90"/>
  <c r="AQ15" i="90" s="1"/>
  <c r="AG15" i="87"/>
  <c r="AP15" i="87" s="1"/>
  <c r="AF15" i="87"/>
  <c r="AO15" i="87" s="1"/>
  <c r="AE15" i="87"/>
  <c r="W16" i="87"/>
  <c r="AR16" i="61"/>
  <c r="AR15" i="91"/>
  <c r="AR14" i="21"/>
  <c r="Z16" i="94"/>
  <c r="AG16" i="8"/>
  <c r="AP16" i="8" s="1"/>
  <c r="AF16" i="8"/>
  <c r="AO16" i="8" s="1"/>
  <c r="W17" i="8"/>
  <c r="AE16" i="8"/>
  <c r="AH16" i="53"/>
  <c r="AQ16" i="53" s="1"/>
  <c r="AR14" i="77"/>
  <c r="W16" i="75"/>
  <c r="AG15" i="75"/>
  <c r="AP15" i="75" s="1"/>
  <c r="AF15" i="75"/>
  <c r="AO15" i="75" s="1"/>
  <c r="AE15" i="75"/>
  <c r="AH16" i="20"/>
  <c r="AQ16" i="20" s="1"/>
  <c r="AG15" i="80"/>
  <c r="AP15" i="80" s="1"/>
  <c r="AF15" i="80"/>
  <c r="AO15" i="80" s="1"/>
  <c r="W16" i="80"/>
  <c r="AE15" i="80"/>
  <c r="Z16" i="73"/>
  <c r="Y15" i="27"/>
  <c r="Z15" i="27" s="1"/>
  <c r="X15" i="27"/>
  <c r="X16" i="45"/>
  <c r="Y16" i="45"/>
  <c r="Z16" i="74"/>
  <c r="AN15" i="29"/>
  <c r="AI15" i="29"/>
  <c r="Z16" i="51"/>
  <c r="Y17" i="95"/>
  <c r="X17" i="95"/>
  <c r="AH15" i="11"/>
  <c r="AQ15" i="11" s="1"/>
  <c r="AI15" i="9"/>
  <c r="AN15" i="9"/>
  <c r="Y15" i="28"/>
  <c r="X15" i="28"/>
  <c r="X17" i="43"/>
  <c r="Y17" i="43"/>
  <c r="AI14" i="15"/>
  <c r="AN14" i="15"/>
  <c r="Y16" i="48"/>
  <c r="X16" i="48"/>
  <c r="Z16" i="48" s="1"/>
  <c r="Y16" i="25"/>
  <c r="X16" i="25"/>
  <c r="Z16" i="25" s="1"/>
  <c r="AH16" i="50"/>
  <c r="AQ16" i="50" s="1"/>
  <c r="W17" i="37"/>
  <c r="AG16" i="37"/>
  <c r="AP16" i="37" s="1"/>
  <c r="AF16" i="37"/>
  <c r="AO16" i="37" s="1"/>
  <c r="AE16" i="37"/>
  <c r="AI15" i="24"/>
  <c r="AN15" i="24"/>
  <c r="AG16" i="1"/>
  <c r="AP16" i="1" s="1"/>
  <c r="AF16" i="1"/>
  <c r="AO16" i="1" s="1"/>
  <c r="W17" i="1"/>
  <c r="AE16" i="1"/>
  <c r="AF15" i="82"/>
  <c r="AO15" i="82" s="1"/>
  <c r="AG15" i="82"/>
  <c r="AP15" i="82" s="1"/>
  <c r="AE15" i="82"/>
  <c r="W16" i="82"/>
  <c r="Z16" i="50"/>
  <c r="Y17" i="88"/>
  <c r="X17" i="88"/>
  <c r="AH17" i="61"/>
  <c r="AQ17" i="61" s="1"/>
  <c r="AR14" i="11"/>
  <c r="Y15" i="47"/>
  <c r="X15" i="47"/>
  <c r="Z17" i="55"/>
  <c r="X17" i="85"/>
  <c r="Y17" i="85"/>
  <c r="AR16" i="55"/>
  <c r="AH15" i="35"/>
  <c r="AQ15" i="35" s="1"/>
  <c r="AR15" i="1"/>
  <c r="Z16" i="49"/>
  <c r="Y16" i="32"/>
  <c r="X16" i="32"/>
  <c r="Z17" i="59"/>
  <c r="AH16" i="91"/>
  <c r="AQ16" i="91" s="1"/>
  <c r="AR15" i="62"/>
  <c r="Z16" i="53"/>
  <c r="W17" i="56"/>
  <c r="AE16" i="56"/>
  <c r="AF16" i="56"/>
  <c r="AO16" i="56" s="1"/>
  <c r="AG16" i="56"/>
  <c r="AP16" i="56" s="1"/>
  <c r="AI14" i="2"/>
  <c r="AN14" i="2"/>
  <c r="AI14" i="27"/>
  <c r="AN14" i="27"/>
  <c r="AR15" i="66"/>
  <c r="AE15" i="31"/>
  <c r="AF15" i="31"/>
  <c r="AO15" i="31" s="1"/>
  <c r="AG15" i="31"/>
  <c r="AP15" i="31" s="1"/>
  <c r="W16" i="31"/>
  <c r="AH15" i="17"/>
  <c r="AQ15" i="17" s="1"/>
  <c r="AH15" i="65"/>
  <c r="AQ15" i="65" s="1"/>
  <c r="AR15" i="5"/>
  <c r="AN17" i="86"/>
  <c r="AI17" i="86"/>
  <c r="AR15" i="92"/>
  <c r="AR15" i="79"/>
  <c r="AN16" i="95"/>
  <c r="AI16" i="95"/>
  <c r="AH15" i="89"/>
  <c r="AQ15" i="89" s="1"/>
  <c r="X16" i="9"/>
  <c r="Y16" i="9"/>
  <c r="Z16" i="9" s="1"/>
  <c r="AI15" i="60"/>
  <c r="AN15" i="60"/>
  <c r="AN16" i="43"/>
  <c r="AI16" i="43"/>
  <c r="Y15" i="15"/>
  <c r="X15" i="15"/>
  <c r="AN15" i="25"/>
  <c r="AI15" i="25"/>
  <c r="AR14" i="82"/>
  <c r="AG16" i="66"/>
  <c r="AP16" i="66" s="1"/>
  <c r="AE16" i="66"/>
  <c r="W17" i="66"/>
  <c r="AF16" i="66"/>
  <c r="AO16" i="66" s="1"/>
  <c r="AH15" i="21"/>
  <c r="AQ15" i="21" s="1"/>
  <c r="AH15" i="77"/>
  <c r="AQ15" i="77" s="1"/>
  <c r="Y16" i="41"/>
  <c r="X16" i="41"/>
  <c r="Z16" i="41" s="1"/>
  <c r="Y17" i="33"/>
  <c r="X17" i="33"/>
  <c r="AH16" i="68"/>
  <c r="AQ16" i="68" s="1"/>
  <c r="AI16" i="88"/>
  <c r="AN16" i="88"/>
  <c r="AF15" i="54"/>
  <c r="AO15" i="54" s="1"/>
  <c r="W16" i="54"/>
  <c r="AE15" i="54"/>
  <c r="AG15" i="54"/>
  <c r="AP15" i="54" s="1"/>
  <c r="AI16" i="34"/>
  <c r="AN16" i="34"/>
  <c r="AI15" i="7"/>
  <c r="AN15" i="7"/>
  <c r="AF17" i="61"/>
  <c r="AO17" i="61" s="1"/>
  <c r="W18" i="61"/>
  <c r="AE17" i="61"/>
  <c r="AG17" i="61"/>
  <c r="AP17" i="61" s="1"/>
  <c r="AR15" i="94"/>
  <c r="AN15" i="93"/>
  <c r="AI15" i="93"/>
  <c r="AH17" i="67"/>
  <c r="AQ17" i="67" s="1"/>
  <c r="Y15" i="39"/>
  <c r="X15" i="39"/>
  <c r="Z15" i="39" s="1"/>
  <c r="AR15" i="50"/>
  <c r="AG17" i="30"/>
  <c r="AP17" i="30" s="1"/>
  <c r="AE17" i="30"/>
  <c r="W18" i="30"/>
  <c r="AF17" i="30"/>
  <c r="AO17" i="30" s="1"/>
  <c r="AF15" i="90"/>
  <c r="AO15" i="90" s="1"/>
  <c r="AE15" i="90"/>
  <c r="AG15" i="90"/>
  <c r="AP15" i="90" s="1"/>
  <c r="W16" i="90"/>
  <c r="AG15" i="4"/>
  <c r="AP15" i="4" s="1"/>
  <c r="AF15" i="4"/>
  <c r="AO15" i="4" s="1"/>
  <c r="W16" i="4"/>
  <c r="AE15" i="4"/>
  <c r="AR13" i="13"/>
  <c r="AR15" i="38"/>
  <c r="AH16" i="40"/>
  <c r="AQ16" i="40" s="1"/>
  <c r="AH16" i="71"/>
  <c r="AQ16" i="71" s="1"/>
  <c r="AN15" i="32"/>
  <c r="AI15" i="32"/>
  <c r="AN15" i="22"/>
  <c r="AI15" i="22"/>
  <c r="AR16" i="67"/>
  <c r="AR14" i="17"/>
  <c r="AG16" i="20"/>
  <c r="AP16" i="20" s="1"/>
  <c r="AF16" i="20"/>
  <c r="AO16" i="20" s="1"/>
  <c r="W17" i="20"/>
  <c r="AE16" i="20"/>
  <c r="Y15" i="2"/>
  <c r="X15" i="2"/>
  <c r="Y16" i="29"/>
  <c r="X16" i="29"/>
  <c r="Z16" i="29" s="1"/>
  <c r="AF15" i="65"/>
  <c r="AO15" i="65" s="1"/>
  <c r="W16" i="65"/>
  <c r="AE15" i="65"/>
  <c r="AG15" i="65"/>
  <c r="AP15" i="65" s="1"/>
  <c r="Y17" i="58"/>
  <c r="X17" i="58"/>
  <c r="AR15" i="53"/>
  <c r="AI16" i="78"/>
  <c r="AN16" i="78"/>
  <c r="Z15" i="11"/>
  <c r="AI14" i="52"/>
  <c r="AN14" i="52"/>
  <c r="AI14" i="28"/>
  <c r="AN14" i="28"/>
  <c r="AI15" i="48"/>
  <c r="AN15" i="48"/>
  <c r="AH16" i="92"/>
  <c r="AQ16" i="92" s="1"/>
  <c r="AR16" i="30"/>
  <c r="W17" i="68"/>
  <c r="AG16" i="68"/>
  <c r="AP16" i="68" s="1"/>
  <c r="AF16" i="68"/>
  <c r="AO16" i="68" s="1"/>
  <c r="AE16" i="68"/>
  <c r="AR15" i="51"/>
  <c r="Y16" i="7"/>
  <c r="X16" i="7"/>
  <c r="Z16" i="7" s="1"/>
  <c r="AI14" i="47"/>
  <c r="AN14" i="47"/>
  <c r="AR14" i="35"/>
  <c r="AN16" i="85"/>
  <c r="AI16" i="85"/>
  <c r="AH16" i="1"/>
  <c r="AQ16" i="1" s="1"/>
  <c r="AN14" i="39"/>
  <c r="AI14" i="39"/>
  <c r="AR15" i="40"/>
  <c r="AG15" i="23"/>
  <c r="AP15" i="23" s="1"/>
  <c r="AF15" i="23"/>
  <c r="AO15" i="23" s="1"/>
  <c r="W16" i="23"/>
  <c r="AE15" i="23"/>
  <c r="AG15" i="26"/>
  <c r="AP15" i="26" s="1"/>
  <c r="AF15" i="26"/>
  <c r="AO15" i="26" s="1"/>
  <c r="AE15" i="26"/>
  <c r="W16" i="26"/>
  <c r="AG15" i="35"/>
  <c r="AP15" i="35" s="1"/>
  <c r="AF15" i="35"/>
  <c r="AO15" i="35" s="1"/>
  <c r="AE15" i="35"/>
  <c r="W16" i="35"/>
  <c r="AR15" i="76"/>
  <c r="X16" i="81"/>
  <c r="Y16" i="81"/>
  <c r="X16" i="44"/>
  <c r="Z16" i="44" s="1"/>
  <c r="Y16" i="44"/>
  <c r="AH16" i="16"/>
  <c r="AQ16" i="16" s="1"/>
  <c r="AH15" i="96"/>
  <c r="AQ15" i="96" s="1"/>
  <c r="W17" i="40"/>
  <c r="AG16" i="40"/>
  <c r="AP16" i="40" s="1"/>
  <c r="AF16" i="40"/>
  <c r="AO16" i="40" s="1"/>
  <c r="AE16" i="40"/>
  <c r="AH16" i="79"/>
  <c r="AQ16" i="79" s="1"/>
  <c r="X16" i="22"/>
  <c r="Y16" i="22"/>
  <c r="W17" i="91"/>
  <c r="AG16" i="91"/>
  <c r="AP16" i="91" s="1"/>
  <c r="AF16" i="91"/>
  <c r="AO16" i="91" s="1"/>
  <c r="AE16" i="91"/>
  <c r="AR15" i="16"/>
  <c r="AH16" i="62"/>
  <c r="AQ16" i="62" s="1"/>
  <c r="AN15" i="45"/>
  <c r="AI15" i="45"/>
  <c r="Y18" i="86"/>
  <c r="X18" i="86"/>
  <c r="Z18" i="86" s="1"/>
  <c r="AI16" i="58"/>
  <c r="AN16" i="58"/>
  <c r="AH16" i="38"/>
  <c r="AQ16" i="38" s="1"/>
  <c r="AR14" i="65"/>
  <c r="X15" i="42"/>
  <c r="Y15" i="42"/>
  <c r="AN16" i="70"/>
  <c r="AI16" i="70"/>
  <c r="Y16" i="60"/>
  <c r="Z16" i="60" s="1"/>
  <c r="X16" i="60"/>
  <c r="AI15" i="72"/>
  <c r="AN15" i="72"/>
  <c r="Z17" i="78" l="1"/>
  <c r="Z17" i="12"/>
  <c r="Z15" i="42"/>
  <c r="Z17" i="95"/>
  <c r="Z16" i="45"/>
  <c r="Z17" i="70"/>
  <c r="AG15" i="89"/>
  <c r="AP15" i="89" s="1"/>
  <c r="AG15" i="96"/>
  <c r="AP15" i="96" s="1"/>
  <c r="Z15" i="2"/>
  <c r="Z15" i="47"/>
  <c r="Z16" i="72"/>
  <c r="Z15" i="15"/>
  <c r="Z17" i="88"/>
  <c r="Z17" i="43"/>
  <c r="W18" i="43" s="1"/>
  <c r="Z15" i="28"/>
  <c r="AG15" i="28" s="1"/>
  <c r="AP15" i="28" s="1"/>
  <c r="Z16" i="93"/>
  <c r="AG16" i="93" s="1"/>
  <c r="AP16" i="93" s="1"/>
  <c r="AE15" i="96"/>
  <c r="W17" i="16"/>
  <c r="Z17" i="58"/>
  <c r="Z17" i="33"/>
  <c r="Z15" i="84"/>
  <c r="AG15" i="84" s="1"/>
  <c r="AP15" i="84" s="1"/>
  <c r="W18" i="95"/>
  <c r="AG17" i="95"/>
  <c r="AP17" i="95" s="1"/>
  <c r="AE17" i="95"/>
  <c r="AF17" i="95"/>
  <c r="AO17" i="95" s="1"/>
  <c r="AF16" i="60"/>
  <c r="AO16" i="60" s="1"/>
  <c r="AG16" i="60"/>
  <c r="AP16" i="60" s="1"/>
  <c r="W17" i="60"/>
  <c r="AE16" i="60"/>
  <c r="AG17" i="43"/>
  <c r="AP17" i="43" s="1"/>
  <c r="AF17" i="43"/>
  <c r="AO17" i="43" s="1"/>
  <c r="AE17" i="43"/>
  <c r="AG17" i="12"/>
  <c r="AP17" i="12" s="1"/>
  <c r="AF17" i="12"/>
  <c r="AO17" i="12" s="1"/>
  <c r="W18" i="12"/>
  <c r="AE17" i="12"/>
  <c r="AG17" i="34"/>
  <c r="AP17" i="34" s="1"/>
  <c r="AF17" i="34"/>
  <c r="AO17" i="34" s="1"/>
  <c r="AE17" i="34"/>
  <c r="W18" i="34"/>
  <c r="AF15" i="28"/>
  <c r="AO15" i="28" s="1"/>
  <c r="W16" i="28"/>
  <c r="AE15" i="28"/>
  <c r="AF15" i="52"/>
  <c r="AO15" i="52" s="1"/>
  <c r="W16" i="52"/>
  <c r="AG15" i="52"/>
  <c r="AP15" i="52" s="1"/>
  <c r="AE15" i="52"/>
  <c r="W17" i="93"/>
  <c r="AE16" i="93"/>
  <c r="AF16" i="93"/>
  <c r="AO16" i="93" s="1"/>
  <c r="W17" i="7"/>
  <c r="AE16" i="7"/>
  <c r="AG16" i="7"/>
  <c r="AP16" i="7" s="1"/>
  <c r="AF16" i="7"/>
  <c r="AO16" i="7" s="1"/>
  <c r="AG16" i="45"/>
  <c r="AP16" i="45" s="1"/>
  <c r="AF16" i="45"/>
  <c r="AO16" i="45" s="1"/>
  <c r="W17" i="45"/>
  <c r="AE16" i="45"/>
  <c r="AF17" i="58"/>
  <c r="AO17" i="58" s="1"/>
  <c r="AG17" i="58"/>
  <c r="AP17" i="58" s="1"/>
  <c r="AE17" i="58"/>
  <c r="W18" i="58"/>
  <c r="W18" i="33"/>
  <c r="AG17" i="33"/>
  <c r="AP17" i="33" s="1"/>
  <c r="AF17" i="33"/>
  <c r="AO17" i="33" s="1"/>
  <c r="AE17" i="33"/>
  <c r="AG15" i="27"/>
  <c r="AP15" i="27" s="1"/>
  <c r="AF15" i="27"/>
  <c r="AO15" i="27" s="1"/>
  <c r="AE15" i="27"/>
  <c r="W16" i="27"/>
  <c r="AF16" i="24"/>
  <c r="AO16" i="24" s="1"/>
  <c r="W17" i="24"/>
  <c r="AE16" i="24"/>
  <c r="AG16" i="24"/>
  <c r="AP16" i="24" s="1"/>
  <c r="AF15" i="84"/>
  <c r="AO15" i="84" s="1"/>
  <c r="AE15" i="84"/>
  <c r="W16" i="84"/>
  <c r="AE16" i="48"/>
  <c r="W17" i="48"/>
  <c r="AF16" i="48"/>
  <c r="AO16" i="48" s="1"/>
  <c r="AG16" i="48"/>
  <c r="AP16" i="48" s="1"/>
  <c r="AG16" i="9"/>
  <c r="AP16" i="9" s="1"/>
  <c r="AF16" i="9"/>
  <c r="AO16" i="9" s="1"/>
  <c r="W17" i="9"/>
  <c r="AE16" i="9"/>
  <c r="AG16" i="64"/>
  <c r="AP16" i="64" s="1"/>
  <c r="W17" i="64"/>
  <c r="AE16" i="64"/>
  <c r="AF16" i="64"/>
  <c r="AO16" i="64" s="1"/>
  <c r="W17" i="72"/>
  <c r="AE16" i="72"/>
  <c r="AG16" i="72"/>
  <c r="AP16" i="72" s="1"/>
  <c r="AF16" i="72"/>
  <c r="AO16" i="72" s="1"/>
  <c r="AF15" i="47"/>
  <c r="AO15" i="47" s="1"/>
  <c r="AE15" i="47"/>
  <c r="W16" i="47"/>
  <c r="AG15" i="47"/>
  <c r="AP15" i="47" s="1"/>
  <c r="AF15" i="2"/>
  <c r="AO15" i="2" s="1"/>
  <c r="W16" i="2"/>
  <c r="AE15" i="2"/>
  <c r="AG15" i="2"/>
  <c r="AP15" i="2" s="1"/>
  <c r="W16" i="15"/>
  <c r="AE15" i="15"/>
  <c r="AG15" i="15"/>
  <c r="AP15" i="15" s="1"/>
  <c r="AF15" i="15"/>
  <c r="AO15" i="15" s="1"/>
  <c r="AG17" i="88"/>
  <c r="AP17" i="88" s="1"/>
  <c r="AF17" i="88"/>
  <c r="AO17" i="88" s="1"/>
  <c r="AE17" i="88"/>
  <c r="W18" i="88"/>
  <c r="AF17" i="78"/>
  <c r="AO17" i="78" s="1"/>
  <c r="W18" i="78"/>
  <c r="AG17" i="78"/>
  <c r="AP17" i="78" s="1"/>
  <c r="AE17" i="78"/>
  <c r="AR16" i="70"/>
  <c r="AR15" i="72"/>
  <c r="AH18" i="86"/>
  <c r="AQ18" i="86" s="1"/>
  <c r="AI15" i="23"/>
  <c r="AN15" i="23"/>
  <c r="AR14" i="39"/>
  <c r="X17" i="68"/>
  <c r="Y17" i="68"/>
  <c r="Y16" i="65"/>
  <c r="X16" i="65"/>
  <c r="Z16" i="65" s="1"/>
  <c r="AR15" i="32"/>
  <c r="AH15" i="39"/>
  <c r="AQ15" i="39" s="1"/>
  <c r="AR15" i="93"/>
  <c r="X18" i="61"/>
  <c r="Y18" i="61"/>
  <c r="AH16" i="41"/>
  <c r="AQ16" i="41" s="1"/>
  <c r="X17" i="66"/>
  <c r="Y17" i="66"/>
  <c r="AI15" i="31"/>
  <c r="AN15" i="31"/>
  <c r="AR14" i="2"/>
  <c r="AG17" i="55"/>
  <c r="AP17" i="55" s="1"/>
  <c r="AF17" i="55"/>
  <c r="AO17" i="55" s="1"/>
  <c r="AE17" i="55"/>
  <c r="W18" i="55"/>
  <c r="AG16" i="50"/>
  <c r="AP16" i="50" s="1"/>
  <c r="AF16" i="50"/>
  <c r="AO16" i="50" s="1"/>
  <c r="W17" i="50"/>
  <c r="AE16" i="50"/>
  <c r="AI16" i="1"/>
  <c r="AN16" i="1"/>
  <c r="AI16" i="37"/>
  <c r="AN16" i="37"/>
  <c r="AG16" i="51"/>
  <c r="AP16" i="51" s="1"/>
  <c r="W17" i="51"/>
  <c r="AE16" i="51"/>
  <c r="AF16" i="51"/>
  <c r="AO16" i="51" s="1"/>
  <c r="X16" i="80"/>
  <c r="Y16" i="80"/>
  <c r="AR16" i="69"/>
  <c r="AH16" i="18"/>
  <c r="AQ16" i="18" s="1"/>
  <c r="AR15" i="46"/>
  <c r="X17" i="92"/>
  <c r="Y17" i="92"/>
  <c r="AR16" i="3"/>
  <c r="AH15" i="52"/>
  <c r="AQ15" i="52" s="1"/>
  <c r="AR16" i="33"/>
  <c r="AR15" i="41"/>
  <c r="X16" i="89"/>
  <c r="Y16" i="89"/>
  <c r="Y17" i="71"/>
  <c r="X17" i="71"/>
  <c r="X17" i="79"/>
  <c r="Y17" i="79"/>
  <c r="AN15" i="96"/>
  <c r="AI15" i="96"/>
  <c r="AN16" i="16"/>
  <c r="AI16" i="16"/>
  <c r="AN15" i="35"/>
  <c r="AI15" i="35"/>
  <c r="AH16" i="60"/>
  <c r="AQ16" i="60" s="1"/>
  <c r="AH15" i="42"/>
  <c r="AQ15" i="42" s="1"/>
  <c r="AH16" i="44"/>
  <c r="AQ16" i="44" s="1"/>
  <c r="X16" i="23"/>
  <c r="Y16" i="23"/>
  <c r="AR14" i="52"/>
  <c r="AH17" i="58"/>
  <c r="AQ17" i="58" s="1"/>
  <c r="Y16" i="90"/>
  <c r="X16" i="90"/>
  <c r="X18" i="30"/>
  <c r="Y18" i="30"/>
  <c r="AI15" i="54"/>
  <c r="AN15" i="54"/>
  <c r="AI16" i="66"/>
  <c r="AN16" i="66"/>
  <c r="AH15" i="15"/>
  <c r="AQ15" i="15" s="1"/>
  <c r="AR15" i="60"/>
  <c r="AG17" i="59"/>
  <c r="AP17" i="59" s="1"/>
  <c r="AE17" i="59"/>
  <c r="AF17" i="59"/>
  <c r="AO17" i="59" s="1"/>
  <c r="W18" i="59"/>
  <c r="AH15" i="47"/>
  <c r="AQ15" i="47" s="1"/>
  <c r="X16" i="82"/>
  <c r="Y16" i="82"/>
  <c r="Y17" i="1"/>
  <c r="X17" i="1"/>
  <c r="AH15" i="28"/>
  <c r="AQ15" i="28" s="1"/>
  <c r="AR15" i="29"/>
  <c r="AH15" i="27"/>
  <c r="AQ15" i="27" s="1"/>
  <c r="AI15" i="75"/>
  <c r="AN15" i="75"/>
  <c r="Z16" i="18"/>
  <c r="AH17" i="3"/>
  <c r="AQ17" i="3" s="1"/>
  <c r="AH17" i="19"/>
  <c r="AQ17" i="19" s="1"/>
  <c r="AI14" i="6"/>
  <c r="AN14" i="6"/>
  <c r="AR16" i="19"/>
  <c r="AR15" i="81"/>
  <c r="AI15" i="83"/>
  <c r="AN15" i="83"/>
  <c r="AR16" i="12"/>
  <c r="AH16" i="36"/>
  <c r="AQ16" i="36" s="1"/>
  <c r="AN16" i="71"/>
  <c r="AI16" i="71"/>
  <c r="AI16" i="79"/>
  <c r="AN16" i="79"/>
  <c r="AI16" i="38"/>
  <c r="AN16" i="38"/>
  <c r="Y17" i="16"/>
  <c r="X17" i="16"/>
  <c r="W19" i="86"/>
  <c r="AE18" i="86"/>
  <c r="AG18" i="86"/>
  <c r="AP18" i="86" s="1"/>
  <c r="AF18" i="86"/>
  <c r="AO18" i="86" s="1"/>
  <c r="Y17" i="91"/>
  <c r="X17" i="91"/>
  <c r="AE16" i="44"/>
  <c r="AG16" i="44"/>
  <c r="AP16" i="44" s="1"/>
  <c r="W17" i="44"/>
  <c r="AF16" i="44"/>
  <c r="AO16" i="44" s="1"/>
  <c r="X16" i="26"/>
  <c r="Z16" i="26" s="1"/>
  <c r="Y16" i="26"/>
  <c r="AG15" i="11"/>
  <c r="AP15" i="11" s="1"/>
  <c r="AF15" i="11"/>
  <c r="AO15" i="11" s="1"/>
  <c r="W16" i="11"/>
  <c r="AE15" i="11"/>
  <c r="AH16" i="29"/>
  <c r="AQ16" i="29" s="1"/>
  <c r="AI16" i="20"/>
  <c r="AN16" i="20"/>
  <c r="AI15" i="4"/>
  <c r="AN15" i="4"/>
  <c r="AN17" i="30"/>
  <c r="AI17" i="30"/>
  <c r="W16" i="39"/>
  <c r="AG15" i="39"/>
  <c r="AP15" i="39" s="1"/>
  <c r="AF15" i="39"/>
  <c r="AO15" i="39" s="1"/>
  <c r="AE15" i="39"/>
  <c r="X16" i="54"/>
  <c r="Y16" i="54"/>
  <c r="AF16" i="41"/>
  <c r="AO16" i="41" s="1"/>
  <c r="AE16" i="41"/>
  <c r="W17" i="41"/>
  <c r="AG16" i="41"/>
  <c r="AP16" i="41" s="1"/>
  <c r="AH16" i="32"/>
  <c r="AQ16" i="32" s="1"/>
  <c r="AH16" i="25"/>
  <c r="AQ16" i="25" s="1"/>
  <c r="AE16" i="94"/>
  <c r="W17" i="94"/>
  <c r="AG16" i="94"/>
  <c r="AP16" i="94" s="1"/>
  <c r="AF16" i="94"/>
  <c r="AO16" i="94" s="1"/>
  <c r="Y17" i="14"/>
  <c r="Z17" i="14" s="1"/>
  <c r="X17" i="14"/>
  <c r="Y15" i="6"/>
  <c r="X15" i="6"/>
  <c r="AH16" i="46"/>
  <c r="AQ16" i="46" s="1"/>
  <c r="AI17" i="67"/>
  <c r="AN17" i="67"/>
  <c r="AR15" i="18"/>
  <c r="AH17" i="69"/>
  <c r="AQ17" i="69" s="1"/>
  <c r="X16" i="96"/>
  <c r="Y16" i="96"/>
  <c r="X16" i="77"/>
  <c r="Y16" i="77"/>
  <c r="AI16" i="91"/>
  <c r="AN16" i="91"/>
  <c r="W16" i="42"/>
  <c r="AG15" i="42"/>
  <c r="AP15" i="42" s="1"/>
  <c r="AF15" i="42"/>
  <c r="AO15" i="42" s="1"/>
  <c r="AE15" i="42"/>
  <c r="AR15" i="45"/>
  <c r="Y17" i="40"/>
  <c r="X17" i="40"/>
  <c r="Z17" i="40" s="1"/>
  <c r="X16" i="35"/>
  <c r="Y16" i="35"/>
  <c r="AN15" i="26"/>
  <c r="AI15" i="26"/>
  <c r="AR14" i="47"/>
  <c r="AI16" i="68"/>
  <c r="AN16" i="68"/>
  <c r="AR15" i="48"/>
  <c r="Y17" i="20"/>
  <c r="X17" i="20"/>
  <c r="X16" i="4"/>
  <c r="Y16" i="4"/>
  <c r="AN15" i="90"/>
  <c r="AI15" i="90"/>
  <c r="AR15" i="7"/>
  <c r="AH17" i="33"/>
  <c r="AQ17" i="33" s="1"/>
  <c r="AH16" i="9"/>
  <c r="AQ16" i="9" s="1"/>
  <c r="Y16" i="31"/>
  <c r="X16" i="31"/>
  <c r="Z16" i="31" s="1"/>
  <c r="AI16" i="56"/>
  <c r="AN16" i="56"/>
  <c r="AH17" i="88"/>
  <c r="AQ17" i="88" s="1"/>
  <c r="AN15" i="82"/>
  <c r="AI15" i="82"/>
  <c r="AR14" i="15"/>
  <c r="AH17" i="95"/>
  <c r="AQ17" i="95" s="1"/>
  <c r="AE16" i="74"/>
  <c r="W17" i="74"/>
  <c r="AF16" i="74"/>
  <c r="AO16" i="74" s="1"/>
  <c r="AG16" i="74"/>
  <c r="AP16" i="74" s="1"/>
  <c r="Y16" i="87"/>
  <c r="X16" i="87"/>
  <c r="AG14" i="13"/>
  <c r="AP14" i="13" s="1"/>
  <c r="AF14" i="13"/>
  <c r="AO14" i="13" s="1"/>
  <c r="W15" i="13"/>
  <c r="AE14" i="13"/>
  <c r="AN16" i="14"/>
  <c r="AI16" i="14"/>
  <c r="AH17" i="70"/>
  <c r="AQ17" i="70" s="1"/>
  <c r="Z17" i="3"/>
  <c r="Z17" i="19"/>
  <c r="AR14" i="84"/>
  <c r="AI16" i="63"/>
  <c r="AN16" i="63"/>
  <c r="AN16" i="76"/>
  <c r="AI16" i="76"/>
  <c r="AG16" i="46"/>
  <c r="AP16" i="46" s="1"/>
  <c r="AF16" i="46"/>
  <c r="AO16" i="46" s="1"/>
  <c r="AE16" i="46"/>
  <c r="W17" i="46"/>
  <c r="AI14" i="10"/>
  <c r="AN14" i="10"/>
  <c r="AH16" i="93"/>
  <c r="AQ16" i="93" s="1"/>
  <c r="Z16" i="36"/>
  <c r="AI15" i="89"/>
  <c r="AN15" i="89"/>
  <c r="X16" i="17"/>
  <c r="Y16" i="17"/>
  <c r="AH16" i="22"/>
  <c r="AQ16" i="22" s="1"/>
  <c r="AH16" i="81"/>
  <c r="AQ16" i="81" s="1"/>
  <c r="AR16" i="85"/>
  <c r="AH16" i="7"/>
  <c r="AQ16" i="7" s="1"/>
  <c r="AR16" i="78"/>
  <c r="AF16" i="29"/>
  <c r="AO16" i="29" s="1"/>
  <c r="AG16" i="29"/>
  <c r="AP16" i="29" s="1"/>
  <c r="W17" i="29"/>
  <c r="AE16" i="29"/>
  <c r="AR15" i="22"/>
  <c r="AR16" i="43"/>
  <c r="AR16" i="95"/>
  <c r="AR17" i="86"/>
  <c r="AR14" i="27"/>
  <c r="X17" i="56"/>
  <c r="Y17" i="56"/>
  <c r="Z17" i="56" s="1"/>
  <c r="Z16" i="32"/>
  <c r="AH17" i="85"/>
  <c r="AQ17" i="85" s="1"/>
  <c r="X17" i="37"/>
  <c r="Y17" i="37"/>
  <c r="Z17" i="37" s="1"/>
  <c r="W17" i="25"/>
  <c r="AG16" i="25"/>
  <c r="AP16" i="25" s="1"/>
  <c r="AF16" i="25"/>
  <c r="AO16" i="25" s="1"/>
  <c r="AE16" i="25"/>
  <c r="AE16" i="73"/>
  <c r="AG16" i="73"/>
  <c r="AP16" i="73" s="1"/>
  <c r="AF16" i="73"/>
  <c r="AO16" i="73" s="1"/>
  <c r="W17" i="73"/>
  <c r="AN16" i="8"/>
  <c r="AI16" i="8"/>
  <c r="AN15" i="87"/>
  <c r="AI15" i="87"/>
  <c r="AR15" i="36"/>
  <c r="AG17" i="70"/>
  <c r="AP17" i="70" s="1"/>
  <c r="W18" i="70"/>
  <c r="AF17" i="70"/>
  <c r="AO17" i="70" s="1"/>
  <c r="AE17" i="70"/>
  <c r="AN16" i="5"/>
  <c r="AI16" i="5"/>
  <c r="AN16" i="62"/>
  <c r="AI16" i="62"/>
  <c r="X17" i="63"/>
  <c r="Y17" i="63"/>
  <c r="Z17" i="63" s="1"/>
  <c r="AH17" i="12"/>
  <c r="AQ17" i="12" s="1"/>
  <c r="AH16" i="72"/>
  <c r="AQ16" i="72" s="1"/>
  <c r="AR14" i="42"/>
  <c r="AH17" i="78"/>
  <c r="AQ17" i="78" s="1"/>
  <c r="AR15" i="64"/>
  <c r="Y15" i="10"/>
  <c r="X15" i="10"/>
  <c r="Z15" i="10" s="1"/>
  <c r="Y18" i="67"/>
  <c r="X18" i="67"/>
  <c r="Z18" i="67" s="1"/>
  <c r="AF17" i="69"/>
  <c r="AO17" i="69" s="1"/>
  <c r="AE17" i="69"/>
  <c r="W18" i="69"/>
  <c r="AG17" i="69"/>
  <c r="AP17" i="69" s="1"/>
  <c r="AI15" i="17"/>
  <c r="AN15" i="17"/>
  <c r="AN15" i="57"/>
  <c r="AI15" i="57"/>
  <c r="AI15" i="21"/>
  <c r="AN15" i="21"/>
  <c r="AR16" i="58"/>
  <c r="Z16" i="22"/>
  <c r="AI16" i="40"/>
  <c r="AN16" i="40"/>
  <c r="Z16" i="81"/>
  <c r="AR14" i="28"/>
  <c r="AI15" i="65"/>
  <c r="AN15" i="65"/>
  <c r="AH15" i="2"/>
  <c r="AQ15" i="2" s="1"/>
  <c r="AI17" i="61"/>
  <c r="AN17" i="61"/>
  <c r="AR16" i="34"/>
  <c r="AR16" i="88"/>
  <c r="AR15" i="25"/>
  <c r="W17" i="53"/>
  <c r="AE16" i="53"/>
  <c r="AF16" i="53"/>
  <c r="AO16" i="53" s="1"/>
  <c r="AG16" i="53"/>
  <c r="AP16" i="53" s="1"/>
  <c r="AG16" i="49"/>
  <c r="AP16" i="49" s="1"/>
  <c r="AF16" i="49"/>
  <c r="AO16" i="49" s="1"/>
  <c r="W17" i="49"/>
  <c r="AE16" i="49"/>
  <c r="Z17" i="85"/>
  <c r="AR15" i="24"/>
  <c r="AH16" i="48"/>
  <c r="AQ16" i="48" s="1"/>
  <c r="AH17" i="43"/>
  <c r="AQ17" i="43" s="1"/>
  <c r="AR15" i="9"/>
  <c r="AH16" i="45"/>
  <c r="AQ16" i="45" s="1"/>
  <c r="AI15" i="80"/>
  <c r="AN15" i="80"/>
  <c r="X16" i="75"/>
  <c r="Y16" i="75"/>
  <c r="Z16" i="75" s="1"/>
  <c r="Y17" i="8"/>
  <c r="X17" i="8"/>
  <c r="AH16" i="24"/>
  <c r="AQ16" i="24" s="1"/>
  <c r="AH17" i="34"/>
  <c r="AQ17" i="34" s="1"/>
  <c r="X17" i="5"/>
  <c r="Y17" i="5"/>
  <c r="AH16" i="64"/>
  <c r="AQ16" i="64" s="1"/>
  <c r="X17" i="62"/>
  <c r="Y17" i="62"/>
  <c r="X17" i="76"/>
  <c r="Z17" i="76" s="1"/>
  <c r="Y17" i="76"/>
  <c r="AR15" i="44"/>
  <c r="AN16" i="92"/>
  <c r="AI16" i="92"/>
  <c r="AH15" i="84"/>
  <c r="AQ15" i="84" s="1"/>
  <c r="X16" i="83"/>
  <c r="Y16" i="83"/>
  <c r="Y16" i="57"/>
  <c r="X16" i="57"/>
  <c r="Y17" i="38"/>
  <c r="X17" i="38"/>
  <c r="Z17" i="38" s="1"/>
  <c r="X16" i="21"/>
  <c r="Y16" i="21"/>
  <c r="AI15" i="77"/>
  <c r="AN15" i="77"/>
  <c r="Z16" i="87" l="1"/>
  <c r="Z16" i="83"/>
  <c r="Z15" i="6"/>
  <c r="Z17" i="91"/>
  <c r="Z18" i="61"/>
  <c r="Z16" i="57"/>
  <c r="AG16" i="57" s="1"/>
  <c r="AP16" i="57" s="1"/>
  <c r="Z16" i="82"/>
  <c r="AF16" i="57"/>
  <c r="AO16" i="57" s="1"/>
  <c r="AG18" i="67"/>
  <c r="AP18" i="67" s="1"/>
  <c r="W19" i="67"/>
  <c r="AF18" i="67"/>
  <c r="AO18" i="67" s="1"/>
  <c r="AE18" i="67"/>
  <c r="AF16" i="82"/>
  <c r="AO16" i="82" s="1"/>
  <c r="AG16" i="82"/>
  <c r="AP16" i="82" s="1"/>
  <c r="W17" i="82"/>
  <c r="AE16" i="82"/>
  <c r="AE16" i="75"/>
  <c r="W17" i="75"/>
  <c r="AF16" i="75"/>
  <c r="AO16" i="75" s="1"/>
  <c r="AG16" i="75"/>
  <c r="AP16" i="75" s="1"/>
  <c r="AE17" i="37"/>
  <c r="W18" i="37"/>
  <c r="AG17" i="37"/>
  <c r="AP17" i="37" s="1"/>
  <c r="AF17" i="37"/>
  <c r="AO17" i="37" s="1"/>
  <c r="AH16" i="21"/>
  <c r="AQ16" i="21" s="1"/>
  <c r="AH17" i="5"/>
  <c r="AQ17" i="5" s="1"/>
  <c r="AG17" i="85"/>
  <c r="AP17" i="85" s="1"/>
  <c r="AF17" i="85"/>
  <c r="AO17" i="85" s="1"/>
  <c r="AE17" i="85"/>
  <c r="W18" i="85"/>
  <c r="AR16" i="5"/>
  <c r="W17" i="32"/>
  <c r="AG16" i="32"/>
  <c r="AP16" i="32" s="1"/>
  <c r="AE16" i="32"/>
  <c r="AF16" i="32"/>
  <c r="AO16" i="32" s="1"/>
  <c r="AN16" i="46"/>
  <c r="AI16" i="46"/>
  <c r="AR16" i="63"/>
  <c r="AR16" i="56"/>
  <c r="AH17" i="20"/>
  <c r="AQ17" i="20" s="1"/>
  <c r="AR16" i="68"/>
  <c r="AH16" i="35"/>
  <c r="AQ16" i="35" s="1"/>
  <c r="AH16" i="96"/>
  <c r="AQ16" i="96" s="1"/>
  <c r="AG17" i="14"/>
  <c r="AP17" i="14" s="1"/>
  <c r="AE17" i="14"/>
  <c r="W18" i="14"/>
  <c r="AF17" i="14"/>
  <c r="AO17" i="14" s="1"/>
  <c r="X17" i="41"/>
  <c r="Y17" i="41"/>
  <c r="AI15" i="39"/>
  <c r="AN15" i="39"/>
  <c r="X17" i="44"/>
  <c r="Y17" i="44"/>
  <c r="AE17" i="91"/>
  <c r="W18" i="91"/>
  <c r="AF17" i="91"/>
  <c r="AO17" i="91" s="1"/>
  <c r="AG17" i="91"/>
  <c r="AP17" i="91" s="1"/>
  <c r="AH17" i="16"/>
  <c r="AQ17" i="16" s="1"/>
  <c r="AR16" i="79"/>
  <c r="W17" i="18"/>
  <c r="AE16" i="18"/>
  <c r="AF16" i="18"/>
  <c r="AO16" i="18" s="1"/>
  <c r="AG16" i="18"/>
  <c r="AP16" i="18" s="1"/>
  <c r="AR16" i="66"/>
  <c r="AH16" i="90"/>
  <c r="AQ16" i="90" s="1"/>
  <c r="AH17" i="79"/>
  <c r="AQ17" i="79" s="1"/>
  <c r="AH16" i="89"/>
  <c r="AQ16" i="89" s="1"/>
  <c r="AH17" i="92"/>
  <c r="AQ17" i="92" s="1"/>
  <c r="Y18" i="55"/>
  <c r="X18" i="55"/>
  <c r="AF18" i="61"/>
  <c r="AO18" i="61" s="1"/>
  <c r="W19" i="61"/>
  <c r="AE18" i="61"/>
  <c r="AG18" i="61"/>
  <c r="AP18" i="61" s="1"/>
  <c r="AF16" i="65"/>
  <c r="AO16" i="65" s="1"/>
  <c r="W17" i="65"/>
  <c r="AE16" i="65"/>
  <c r="AG16" i="65"/>
  <c r="AP16" i="65" s="1"/>
  <c r="AN17" i="88"/>
  <c r="AI17" i="88"/>
  <c r="Y16" i="15"/>
  <c r="X16" i="15"/>
  <c r="AI16" i="72"/>
  <c r="AN16" i="72"/>
  <c r="AI16" i="9"/>
  <c r="AN16" i="9"/>
  <c r="X16" i="52"/>
  <c r="Z16" i="52" s="1"/>
  <c r="Y16" i="52"/>
  <c r="AI17" i="12"/>
  <c r="AN17" i="12"/>
  <c r="AE17" i="38"/>
  <c r="W18" i="38"/>
  <c r="AG17" i="38"/>
  <c r="AP17" i="38" s="1"/>
  <c r="AF17" i="38"/>
  <c r="AO17" i="38" s="1"/>
  <c r="AH17" i="62"/>
  <c r="AQ17" i="62" s="1"/>
  <c r="AG16" i="81"/>
  <c r="AP16" i="81" s="1"/>
  <c r="AF16" i="81"/>
  <c r="AO16" i="81" s="1"/>
  <c r="AE16" i="81"/>
  <c r="W17" i="81"/>
  <c r="Z16" i="21"/>
  <c r="Z17" i="62"/>
  <c r="Z17" i="5"/>
  <c r="AH16" i="75"/>
  <c r="AQ16" i="75" s="1"/>
  <c r="AN16" i="49"/>
  <c r="AI16" i="49"/>
  <c r="AN16" i="53"/>
  <c r="AI16" i="53"/>
  <c r="AR15" i="21"/>
  <c r="Y18" i="69"/>
  <c r="X18" i="69"/>
  <c r="AH15" i="10"/>
  <c r="AQ15" i="10" s="1"/>
  <c r="Y17" i="73"/>
  <c r="X17" i="73"/>
  <c r="AR15" i="89"/>
  <c r="AR16" i="14"/>
  <c r="AH16" i="87"/>
  <c r="AQ16" i="87" s="1"/>
  <c r="Y17" i="74"/>
  <c r="X17" i="74"/>
  <c r="AH16" i="31"/>
  <c r="AQ16" i="31" s="1"/>
  <c r="AR15" i="90"/>
  <c r="Z16" i="35"/>
  <c r="AI15" i="42"/>
  <c r="AN15" i="42"/>
  <c r="AR16" i="91"/>
  <c r="Z16" i="96"/>
  <c r="AR17" i="67"/>
  <c r="AH15" i="6"/>
  <c r="AQ15" i="6" s="1"/>
  <c r="AI16" i="41"/>
  <c r="AN16" i="41"/>
  <c r="AR16" i="71"/>
  <c r="AH16" i="82"/>
  <c r="AQ16" i="82" s="1"/>
  <c r="AR16" i="16"/>
  <c r="Z17" i="79"/>
  <c r="Z16" i="89"/>
  <c r="Z17" i="92"/>
  <c r="AN16" i="51"/>
  <c r="AI16" i="51"/>
  <c r="AR16" i="1"/>
  <c r="AN17" i="55"/>
  <c r="AI17" i="55"/>
  <c r="AR15" i="31"/>
  <c r="AR15" i="23"/>
  <c r="X18" i="78"/>
  <c r="Y18" i="78"/>
  <c r="Y16" i="47"/>
  <c r="X16" i="47"/>
  <c r="Y17" i="72"/>
  <c r="X17" i="72"/>
  <c r="Y17" i="9"/>
  <c r="X17" i="9"/>
  <c r="Y17" i="48"/>
  <c r="X17" i="48"/>
  <c r="Y16" i="27"/>
  <c r="X16" i="27"/>
  <c r="AI16" i="93"/>
  <c r="AN16" i="93"/>
  <c r="X18" i="12"/>
  <c r="Z18" i="12" s="1"/>
  <c r="Y18" i="12"/>
  <c r="AH17" i="38"/>
  <c r="AQ17" i="38" s="1"/>
  <c r="Y17" i="49"/>
  <c r="X17" i="49"/>
  <c r="X17" i="53"/>
  <c r="Y17" i="53"/>
  <c r="AR16" i="40"/>
  <c r="AR15" i="57"/>
  <c r="AI17" i="69"/>
  <c r="AN17" i="69"/>
  <c r="AH17" i="63"/>
  <c r="AQ17" i="63" s="1"/>
  <c r="AN17" i="70"/>
  <c r="AI17" i="70"/>
  <c r="AR15" i="87"/>
  <c r="AH17" i="56"/>
  <c r="AQ17" i="56" s="1"/>
  <c r="AN16" i="29"/>
  <c r="AI16" i="29"/>
  <c r="AF16" i="36"/>
  <c r="AO16" i="36" s="1"/>
  <c r="AE16" i="36"/>
  <c r="W17" i="36"/>
  <c r="AG16" i="36"/>
  <c r="AP16" i="36" s="1"/>
  <c r="AI16" i="74"/>
  <c r="AN16" i="74"/>
  <c r="Z17" i="20"/>
  <c r="AH17" i="40"/>
  <c r="AQ17" i="40" s="1"/>
  <c r="AR15" i="4"/>
  <c r="Z17" i="16"/>
  <c r="AR15" i="75"/>
  <c r="X18" i="59"/>
  <c r="Z18" i="59" s="1"/>
  <c r="Y18" i="59"/>
  <c r="AR15" i="54"/>
  <c r="Z16" i="90"/>
  <c r="AH16" i="23"/>
  <c r="AQ16" i="23" s="1"/>
  <c r="AH17" i="71"/>
  <c r="AQ17" i="71" s="1"/>
  <c r="Y17" i="51"/>
  <c r="X17" i="51"/>
  <c r="Z17" i="51" s="1"/>
  <c r="AN16" i="50"/>
  <c r="AI16" i="50"/>
  <c r="AH17" i="68"/>
  <c r="AQ17" i="68" s="1"/>
  <c r="AI15" i="2"/>
  <c r="AN15" i="2"/>
  <c r="AI15" i="47"/>
  <c r="AN15" i="47"/>
  <c r="AI16" i="48"/>
  <c r="AN16" i="48"/>
  <c r="AN15" i="27"/>
  <c r="AI15" i="27"/>
  <c r="AN16" i="45"/>
  <c r="AI16" i="45"/>
  <c r="Y18" i="34"/>
  <c r="X18" i="34"/>
  <c r="Z18" i="34" s="1"/>
  <c r="X18" i="43"/>
  <c r="Y18" i="43"/>
  <c r="AI17" i="95"/>
  <c r="AN17" i="95"/>
  <c r="AH16" i="83"/>
  <c r="AQ16" i="83" s="1"/>
  <c r="AH17" i="76"/>
  <c r="AQ17" i="76" s="1"/>
  <c r="AH17" i="8"/>
  <c r="AQ17" i="8" s="1"/>
  <c r="AR15" i="65"/>
  <c r="AG16" i="22"/>
  <c r="AP16" i="22" s="1"/>
  <c r="AF16" i="22"/>
  <c r="AO16" i="22" s="1"/>
  <c r="W17" i="22"/>
  <c r="AE16" i="22"/>
  <c r="AF15" i="10"/>
  <c r="AO15" i="10" s="1"/>
  <c r="W16" i="10"/>
  <c r="AE15" i="10"/>
  <c r="AG15" i="10"/>
  <c r="AP15" i="10" s="1"/>
  <c r="AG17" i="63"/>
  <c r="AP17" i="63" s="1"/>
  <c r="AF17" i="63"/>
  <c r="AO17" i="63" s="1"/>
  <c r="AE17" i="63"/>
  <c r="W18" i="63"/>
  <c r="Y17" i="25"/>
  <c r="Z17" i="25" s="1"/>
  <c r="X17" i="25"/>
  <c r="W18" i="56"/>
  <c r="AE17" i="56"/>
  <c r="AG17" i="56"/>
  <c r="AP17" i="56" s="1"/>
  <c r="AF17" i="56"/>
  <c r="AO17" i="56" s="1"/>
  <c r="Z17" i="29"/>
  <c r="X17" i="29"/>
  <c r="Y17" i="29"/>
  <c r="AR14" i="10"/>
  <c r="AR16" i="76"/>
  <c r="AG17" i="19"/>
  <c r="AP17" i="19" s="1"/>
  <c r="AF17" i="19"/>
  <c r="AO17" i="19" s="1"/>
  <c r="AE17" i="19"/>
  <c r="W18" i="19"/>
  <c r="AN14" i="13"/>
  <c r="AI14" i="13"/>
  <c r="W17" i="87"/>
  <c r="AG16" i="87"/>
  <c r="AP16" i="87" s="1"/>
  <c r="AF16" i="87"/>
  <c r="AO16" i="87" s="1"/>
  <c r="AE16" i="87"/>
  <c r="AG16" i="31"/>
  <c r="AP16" i="31" s="1"/>
  <c r="AF16" i="31"/>
  <c r="AO16" i="31" s="1"/>
  <c r="AE16" i="31"/>
  <c r="W17" i="31"/>
  <c r="AR15" i="26"/>
  <c r="AH16" i="77"/>
  <c r="AQ16" i="77" s="1"/>
  <c r="AG15" i="6"/>
  <c r="AP15" i="6" s="1"/>
  <c r="AF15" i="6"/>
  <c r="AO15" i="6" s="1"/>
  <c r="W16" i="6"/>
  <c r="AE15" i="6"/>
  <c r="AH16" i="26"/>
  <c r="AQ16" i="26" s="1"/>
  <c r="AI16" i="44"/>
  <c r="AN16" i="44"/>
  <c r="AI18" i="86"/>
  <c r="AN18" i="86"/>
  <c r="AH17" i="1"/>
  <c r="AQ17" i="1" s="1"/>
  <c r="Z16" i="23"/>
  <c r="AR15" i="96"/>
  <c r="Y17" i="50"/>
  <c r="X17" i="50"/>
  <c r="Z17" i="50" s="1"/>
  <c r="AH17" i="66"/>
  <c r="AQ17" i="66" s="1"/>
  <c r="Z17" i="68"/>
  <c r="X16" i="2"/>
  <c r="Z16" i="2" s="1"/>
  <c r="Y16" i="2"/>
  <c r="AI16" i="64"/>
  <c r="AN16" i="64"/>
  <c r="X16" i="84"/>
  <c r="Y16" i="84"/>
  <c r="Z16" i="84" s="1"/>
  <c r="AI16" i="24"/>
  <c r="AN16" i="24"/>
  <c r="X18" i="33"/>
  <c r="Y18" i="33"/>
  <c r="AI16" i="7"/>
  <c r="AN16" i="7"/>
  <c r="Y17" i="93"/>
  <c r="Z17" i="93" s="1"/>
  <c r="X17" i="93"/>
  <c r="AN15" i="28"/>
  <c r="AI15" i="28"/>
  <c r="AN17" i="34"/>
  <c r="AI17" i="34"/>
  <c r="AI16" i="60"/>
  <c r="AN16" i="60"/>
  <c r="AR15" i="77"/>
  <c r="AF16" i="83"/>
  <c r="AO16" i="83" s="1"/>
  <c r="AE16" i="83"/>
  <c r="W17" i="83"/>
  <c r="AG16" i="83"/>
  <c r="AP16" i="83" s="1"/>
  <c r="AR16" i="92"/>
  <c r="AF17" i="76"/>
  <c r="AO17" i="76" s="1"/>
  <c r="AE17" i="76"/>
  <c r="AG17" i="76"/>
  <c r="AP17" i="76" s="1"/>
  <c r="W18" i="76"/>
  <c r="AR17" i="61"/>
  <c r="AH18" i="67"/>
  <c r="AQ18" i="67" s="1"/>
  <c r="AR16" i="62"/>
  <c r="X18" i="70"/>
  <c r="Y18" i="70"/>
  <c r="Z18" i="70" s="1"/>
  <c r="AR16" i="8"/>
  <c r="AN16" i="73"/>
  <c r="AI16" i="73"/>
  <c r="AH16" i="17"/>
  <c r="AQ16" i="17" s="1"/>
  <c r="AG17" i="3"/>
  <c r="AP17" i="3" s="1"/>
  <c r="AF17" i="3"/>
  <c r="AO17" i="3" s="1"/>
  <c r="W18" i="3"/>
  <c r="AE17" i="3"/>
  <c r="Y15" i="13"/>
  <c r="X15" i="13"/>
  <c r="AR15" i="82"/>
  <c r="AH16" i="4"/>
  <c r="AQ16" i="4" s="1"/>
  <c r="AE17" i="40"/>
  <c r="W18" i="40"/>
  <c r="AG17" i="40"/>
  <c r="AP17" i="40" s="1"/>
  <c r="AF17" i="40"/>
  <c r="AO17" i="40" s="1"/>
  <c r="Z16" i="77"/>
  <c r="AH17" i="14"/>
  <c r="AQ17" i="14" s="1"/>
  <c r="Y17" i="94"/>
  <c r="X17" i="94"/>
  <c r="AH16" i="54"/>
  <c r="AQ16" i="54" s="1"/>
  <c r="Y16" i="39"/>
  <c r="X16" i="39"/>
  <c r="AR16" i="20"/>
  <c r="AN15" i="11"/>
  <c r="AI15" i="11"/>
  <c r="W17" i="26"/>
  <c r="AG16" i="26"/>
  <c r="AP16" i="26" s="1"/>
  <c r="AF16" i="26"/>
  <c r="AO16" i="26" s="1"/>
  <c r="AE16" i="26"/>
  <c r="AH17" i="91"/>
  <c r="AQ17" i="91" s="1"/>
  <c r="AR16" i="38"/>
  <c r="AI17" i="59"/>
  <c r="AN17" i="59"/>
  <c r="AH18" i="30"/>
  <c r="AQ18" i="30" s="1"/>
  <c r="Z17" i="71"/>
  <c r="AH16" i="80"/>
  <c r="AQ16" i="80" s="1"/>
  <c r="Z17" i="66"/>
  <c r="AH16" i="65"/>
  <c r="AQ16" i="65" s="1"/>
  <c r="Y17" i="64"/>
  <c r="X17" i="64"/>
  <c r="X17" i="24"/>
  <c r="Z17" i="24" s="1"/>
  <c r="Y17" i="24"/>
  <c r="Y18" i="58"/>
  <c r="X18" i="58"/>
  <c r="Y17" i="45"/>
  <c r="X17" i="45"/>
  <c r="X17" i="7"/>
  <c r="Y17" i="7"/>
  <c r="AI15" i="52"/>
  <c r="AN15" i="52"/>
  <c r="X16" i="28"/>
  <c r="Y16" i="28"/>
  <c r="AI17" i="43"/>
  <c r="AN17" i="43"/>
  <c r="Y17" i="60"/>
  <c r="X17" i="60"/>
  <c r="Z17" i="60" s="1"/>
  <c r="AR15" i="80"/>
  <c r="AH16" i="57"/>
  <c r="AQ16" i="57" s="1"/>
  <c r="Z17" i="8"/>
  <c r="AR15" i="17"/>
  <c r="AI16" i="25"/>
  <c r="AN16" i="25"/>
  <c r="AH17" i="37"/>
  <c r="AQ17" i="37" s="1"/>
  <c r="Z16" i="17"/>
  <c r="X17" i="46"/>
  <c r="Y17" i="46"/>
  <c r="Z16" i="4"/>
  <c r="Y16" i="42"/>
  <c r="X16" i="42"/>
  <c r="AI16" i="94"/>
  <c r="AN16" i="94"/>
  <c r="Z16" i="54"/>
  <c r="AR17" i="30"/>
  <c r="Y16" i="11"/>
  <c r="X16" i="11"/>
  <c r="X19" i="86"/>
  <c r="Y19" i="86"/>
  <c r="AR15" i="83"/>
  <c r="AR14" i="6"/>
  <c r="Z17" i="1"/>
  <c r="Z18" i="30"/>
  <c r="AR15" i="35"/>
  <c r="Z16" i="80"/>
  <c r="AR16" i="37"/>
  <c r="AH18" i="61"/>
  <c r="AQ18" i="61" s="1"/>
  <c r="AI17" i="78"/>
  <c r="AN17" i="78"/>
  <c r="X18" i="88"/>
  <c r="Y18" i="88"/>
  <c r="AI15" i="15"/>
  <c r="AN15" i="15"/>
  <c r="AN15" i="84"/>
  <c r="AI15" i="84"/>
  <c r="AI17" i="33"/>
  <c r="AN17" i="33"/>
  <c r="AI17" i="58"/>
  <c r="AN17" i="58"/>
  <c r="X18" i="95"/>
  <c r="Z18" i="95" s="1"/>
  <c r="Y18" i="95"/>
  <c r="Z16" i="27" l="1"/>
  <c r="Z17" i="74"/>
  <c r="Z18" i="55"/>
  <c r="Z16" i="28"/>
  <c r="Z18" i="33"/>
  <c r="AE16" i="57"/>
  <c r="W17" i="57"/>
  <c r="Z17" i="45"/>
  <c r="Z16" i="42"/>
  <c r="Z17" i="73"/>
  <c r="Z17" i="44"/>
  <c r="Z16" i="11"/>
  <c r="W17" i="11" s="1"/>
  <c r="Z17" i="49"/>
  <c r="Z17" i="9"/>
  <c r="Z17" i="41"/>
  <c r="Z17" i="46"/>
  <c r="W18" i="46" s="1"/>
  <c r="Z17" i="7"/>
  <c r="AG17" i="7" s="1"/>
  <c r="AP17" i="7" s="1"/>
  <c r="Z16" i="47"/>
  <c r="AG16" i="47" s="1"/>
  <c r="AP16" i="47" s="1"/>
  <c r="Z18" i="69"/>
  <c r="AG18" i="59"/>
  <c r="AP18" i="59" s="1"/>
  <c r="AE18" i="59"/>
  <c r="AF18" i="59"/>
  <c r="AO18" i="59" s="1"/>
  <c r="W19" i="59"/>
  <c r="AF17" i="46"/>
  <c r="AO17" i="46" s="1"/>
  <c r="AE16" i="47"/>
  <c r="W17" i="47"/>
  <c r="AF18" i="69"/>
  <c r="AO18" i="69" s="1"/>
  <c r="AE18" i="69"/>
  <c r="AG18" i="69"/>
  <c r="AP18" i="69" s="1"/>
  <c r="W19" i="69"/>
  <c r="AG16" i="11"/>
  <c r="AP16" i="11" s="1"/>
  <c r="AF16" i="11"/>
  <c r="AO16" i="11" s="1"/>
  <c r="AF16" i="2"/>
  <c r="AO16" i="2" s="1"/>
  <c r="W17" i="2"/>
  <c r="AE16" i="2"/>
  <c r="AG16" i="2"/>
  <c r="AP16" i="2" s="1"/>
  <c r="AG17" i="49"/>
  <c r="AP17" i="49" s="1"/>
  <c r="AF17" i="49"/>
  <c r="AO17" i="49" s="1"/>
  <c r="W18" i="49"/>
  <c r="AE17" i="49"/>
  <c r="AG17" i="9"/>
  <c r="AP17" i="9" s="1"/>
  <c r="AF17" i="9"/>
  <c r="AO17" i="9" s="1"/>
  <c r="W18" i="9"/>
  <c r="AE17" i="9"/>
  <c r="AF17" i="93"/>
  <c r="AO17" i="93" s="1"/>
  <c r="AE17" i="93"/>
  <c r="AG17" i="93"/>
  <c r="AP17" i="93" s="1"/>
  <c r="W18" i="93"/>
  <c r="W17" i="28"/>
  <c r="AG16" i="28"/>
  <c r="AP16" i="28" s="1"/>
  <c r="AF16" i="28"/>
  <c r="AO16" i="28" s="1"/>
  <c r="AE16" i="28"/>
  <c r="AG18" i="70"/>
  <c r="AP18" i="70" s="1"/>
  <c r="W19" i="70"/>
  <c r="AF18" i="70"/>
  <c r="AO18" i="70" s="1"/>
  <c r="AE18" i="70"/>
  <c r="W17" i="84"/>
  <c r="AG16" i="84"/>
  <c r="AP16" i="84" s="1"/>
  <c r="AF16" i="84"/>
  <c r="AO16" i="84" s="1"/>
  <c r="AE16" i="84"/>
  <c r="AG17" i="73"/>
  <c r="AP17" i="73" s="1"/>
  <c r="AF17" i="73"/>
  <c r="AO17" i="73" s="1"/>
  <c r="W18" i="73"/>
  <c r="AE17" i="73"/>
  <c r="W17" i="27"/>
  <c r="AG16" i="27"/>
  <c r="AP16" i="27" s="1"/>
  <c r="AF16" i="27"/>
  <c r="AO16" i="27" s="1"/>
  <c r="AE16" i="27"/>
  <c r="AG17" i="74"/>
  <c r="AP17" i="74" s="1"/>
  <c r="AF17" i="74"/>
  <c r="AO17" i="74" s="1"/>
  <c r="AE17" i="74"/>
  <c r="W18" i="74"/>
  <c r="AG17" i="41"/>
  <c r="AP17" i="41" s="1"/>
  <c r="AF17" i="41"/>
  <c r="AO17" i="41" s="1"/>
  <c r="AE17" i="41"/>
  <c r="W18" i="41"/>
  <c r="AE17" i="60"/>
  <c r="AG17" i="60"/>
  <c r="AP17" i="60" s="1"/>
  <c r="AF17" i="60"/>
  <c r="AO17" i="60" s="1"/>
  <c r="W18" i="60"/>
  <c r="AG17" i="50"/>
  <c r="AP17" i="50" s="1"/>
  <c r="AF17" i="50"/>
  <c r="AO17" i="50" s="1"/>
  <c r="W18" i="50"/>
  <c r="AE17" i="50"/>
  <c r="AG17" i="44"/>
  <c r="AP17" i="44" s="1"/>
  <c r="AE17" i="44"/>
  <c r="W18" i="44"/>
  <c r="AF17" i="44"/>
  <c r="AO17" i="44" s="1"/>
  <c r="AF18" i="95"/>
  <c r="AO18" i="95" s="1"/>
  <c r="AE18" i="95"/>
  <c r="W19" i="95"/>
  <c r="AG18" i="95"/>
  <c r="AP18" i="95" s="1"/>
  <c r="AR17" i="78"/>
  <c r="AR16" i="94"/>
  <c r="AH17" i="46"/>
  <c r="AQ17" i="46" s="1"/>
  <c r="AG17" i="8"/>
  <c r="AP17" i="8" s="1"/>
  <c r="AF17" i="8"/>
  <c r="AO17" i="8" s="1"/>
  <c r="W18" i="8"/>
  <c r="AE17" i="8"/>
  <c r="AH17" i="45"/>
  <c r="AQ17" i="45" s="1"/>
  <c r="Y18" i="40"/>
  <c r="Z18" i="40" s="1"/>
  <c r="X18" i="40"/>
  <c r="AH16" i="84"/>
  <c r="AQ16" i="84" s="1"/>
  <c r="Y17" i="87"/>
  <c r="X17" i="87"/>
  <c r="AH17" i="29"/>
  <c r="AQ17" i="29" s="1"/>
  <c r="AH17" i="25"/>
  <c r="AQ17" i="25" s="1"/>
  <c r="Y17" i="22"/>
  <c r="X17" i="22"/>
  <c r="AG17" i="5"/>
  <c r="AP17" i="5" s="1"/>
  <c r="AF17" i="5"/>
  <c r="AO17" i="5" s="1"/>
  <c r="W18" i="5"/>
  <c r="AE17" i="5"/>
  <c r="AR16" i="72"/>
  <c r="Y19" i="61"/>
  <c r="X19" i="61"/>
  <c r="Z19" i="61" s="1"/>
  <c r="X17" i="18"/>
  <c r="Y17" i="18"/>
  <c r="AH17" i="44"/>
  <c r="AQ17" i="44" s="1"/>
  <c r="AN16" i="82"/>
  <c r="AI16" i="82"/>
  <c r="Y19" i="67"/>
  <c r="X19" i="67"/>
  <c r="Z19" i="67" s="1"/>
  <c r="AR17" i="58"/>
  <c r="AR15" i="15"/>
  <c r="AH16" i="42"/>
  <c r="AQ16" i="42" s="1"/>
  <c r="AH17" i="24"/>
  <c r="AQ17" i="24" s="1"/>
  <c r="AI17" i="40"/>
  <c r="AN17" i="40"/>
  <c r="AH15" i="13"/>
  <c r="AQ15" i="13" s="1"/>
  <c r="AH17" i="93"/>
  <c r="AQ17" i="93" s="1"/>
  <c r="AH18" i="33"/>
  <c r="AQ18" i="33" s="1"/>
  <c r="W18" i="68"/>
  <c r="AG17" i="68"/>
  <c r="AP17" i="68" s="1"/>
  <c r="AF17" i="68"/>
  <c r="AO17" i="68" s="1"/>
  <c r="AE17" i="68"/>
  <c r="AR14" i="13"/>
  <c r="W18" i="29"/>
  <c r="AF17" i="29"/>
  <c r="AO17" i="29" s="1"/>
  <c r="AE17" i="29"/>
  <c r="AG17" i="29"/>
  <c r="AP17" i="29" s="1"/>
  <c r="AR17" i="95"/>
  <c r="W19" i="34"/>
  <c r="AG18" i="34"/>
  <c r="AP18" i="34" s="1"/>
  <c r="AF18" i="34"/>
  <c r="AO18" i="34" s="1"/>
  <c r="AE18" i="34"/>
  <c r="AR16" i="48"/>
  <c r="AG17" i="51"/>
  <c r="AP17" i="51" s="1"/>
  <c r="W18" i="51"/>
  <c r="AE17" i="51"/>
  <c r="AF17" i="51"/>
  <c r="AO17" i="51" s="1"/>
  <c r="AG16" i="90"/>
  <c r="AP16" i="90" s="1"/>
  <c r="AF16" i="90"/>
  <c r="AO16" i="90" s="1"/>
  <c r="W17" i="90"/>
  <c r="AE16" i="90"/>
  <c r="AR16" i="74"/>
  <c r="AR16" i="29"/>
  <c r="AH18" i="12"/>
  <c r="AQ18" i="12" s="1"/>
  <c r="AR16" i="51"/>
  <c r="AR15" i="42"/>
  <c r="AG17" i="62"/>
  <c r="AP17" i="62" s="1"/>
  <c r="AF17" i="62"/>
  <c r="AO17" i="62" s="1"/>
  <c r="W18" i="62"/>
  <c r="AE17" i="62"/>
  <c r="AH16" i="52"/>
  <c r="AQ16" i="52" s="1"/>
  <c r="AH16" i="15"/>
  <c r="AQ16" i="15" s="1"/>
  <c r="AI16" i="65"/>
  <c r="AN16" i="65"/>
  <c r="Y17" i="82"/>
  <c r="X17" i="82"/>
  <c r="W19" i="30"/>
  <c r="AG18" i="30"/>
  <c r="AP18" i="30" s="1"/>
  <c r="AE18" i="30"/>
  <c r="AF18" i="30"/>
  <c r="AO18" i="30" s="1"/>
  <c r="W17" i="17"/>
  <c r="AG16" i="17"/>
  <c r="AP16" i="17" s="1"/>
  <c r="AF16" i="17"/>
  <c r="AO16" i="17" s="1"/>
  <c r="AE16" i="17"/>
  <c r="AR15" i="52"/>
  <c r="W18" i="45"/>
  <c r="AF17" i="45"/>
  <c r="AO17" i="45" s="1"/>
  <c r="AE17" i="45"/>
  <c r="AG17" i="45"/>
  <c r="AP17" i="45" s="1"/>
  <c r="AF17" i="24"/>
  <c r="AO17" i="24" s="1"/>
  <c r="W18" i="24"/>
  <c r="AE17" i="24"/>
  <c r="AG17" i="24"/>
  <c r="AP17" i="24" s="1"/>
  <c r="AG17" i="66"/>
  <c r="AP17" i="66" s="1"/>
  <c r="AE17" i="66"/>
  <c r="AF17" i="66"/>
  <c r="AO17" i="66" s="1"/>
  <c r="W18" i="66"/>
  <c r="AG17" i="71"/>
  <c r="AP17" i="71" s="1"/>
  <c r="AF17" i="71"/>
  <c r="AO17" i="71" s="1"/>
  <c r="AE17" i="71"/>
  <c r="W18" i="71"/>
  <c r="AH16" i="39"/>
  <c r="AQ16" i="39" s="1"/>
  <c r="AH17" i="94"/>
  <c r="AQ17" i="94" s="1"/>
  <c r="AF16" i="77"/>
  <c r="AO16" i="77" s="1"/>
  <c r="AG16" i="77"/>
  <c r="AP16" i="77" s="1"/>
  <c r="AE16" i="77"/>
  <c r="W17" i="77"/>
  <c r="AN17" i="76"/>
  <c r="AI17" i="76"/>
  <c r="X17" i="83"/>
  <c r="Y17" i="83"/>
  <c r="AR16" i="60"/>
  <c r="AE18" i="33"/>
  <c r="W19" i="33"/>
  <c r="AF18" i="33"/>
  <c r="AO18" i="33" s="1"/>
  <c r="AG18" i="33"/>
  <c r="AP18" i="33" s="1"/>
  <c r="AR18" i="86"/>
  <c r="AI16" i="87"/>
  <c r="AN16" i="87"/>
  <c r="AE17" i="25"/>
  <c r="W18" i="25"/>
  <c r="AG17" i="25"/>
  <c r="AP17" i="25" s="1"/>
  <c r="AF17" i="25"/>
  <c r="AO17" i="25" s="1"/>
  <c r="AI15" i="10"/>
  <c r="AN15" i="10"/>
  <c r="AR16" i="45"/>
  <c r="AR17" i="70"/>
  <c r="AR17" i="69"/>
  <c r="AH17" i="53"/>
  <c r="AQ17" i="53" s="1"/>
  <c r="AG18" i="12"/>
  <c r="AP18" i="12" s="1"/>
  <c r="AF18" i="12"/>
  <c r="AO18" i="12" s="1"/>
  <c r="W19" i="12"/>
  <c r="AE18" i="12"/>
  <c r="AH17" i="48"/>
  <c r="AQ17" i="48" s="1"/>
  <c r="AH17" i="72"/>
  <c r="AQ17" i="72" s="1"/>
  <c r="W17" i="35"/>
  <c r="AG16" i="35"/>
  <c r="AP16" i="35" s="1"/>
  <c r="AF16" i="35"/>
  <c r="AO16" i="35" s="1"/>
  <c r="AE16" i="35"/>
  <c r="AF16" i="21"/>
  <c r="AO16" i="21" s="1"/>
  <c r="W17" i="21"/>
  <c r="AE16" i="21"/>
  <c r="AG16" i="21"/>
  <c r="AP16" i="21" s="1"/>
  <c r="X18" i="38"/>
  <c r="Y18" i="38"/>
  <c r="AF16" i="52"/>
  <c r="AO16" i="52" s="1"/>
  <c r="W17" i="52"/>
  <c r="AG16" i="52"/>
  <c r="AP16" i="52" s="1"/>
  <c r="AE16" i="52"/>
  <c r="Y17" i="65"/>
  <c r="X17" i="65"/>
  <c r="AH18" i="55"/>
  <c r="AQ18" i="55" s="1"/>
  <c r="Y18" i="14"/>
  <c r="X18" i="14"/>
  <c r="AI16" i="32"/>
  <c r="AN16" i="32"/>
  <c r="X18" i="85"/>
  <c r="Y18" i="85"/>
  <c r="AR17" i="33"/>
  <c r="AG17" i="1"/>
  <c r="AP17" i="1" s="1"/>
  <c r="AF17" i="1"/>
  <c r="AO17" i="1" s="1"/>
  <c r="W18" i="1"/>
  <c r="AE17" i="1"/>
  <c r="AH19" i="86"/>
  <c r="AQ19" i="86" s="1"/>
  <c r="AR16" i="25"/>
  <c r="AR17" i="43"/>
  <c r="AH18" i="58"/>
  <c r="AQ18" i="58" s="1"/>
  <c r="AH17" i="64"/>
  <c r="AQ17" i="64" s="1"/>
  <c r="AR17" i="59"/>
  <c r="Y17" i="26"/>
  <c r="X17" i="26"/>
  <c r="Z15" i="13"/>
  <c r="AN16" i="83"/>
  <c r="AI16" i="83"/>
  <c r="AR17" i="34"/>
  <c r="AR16" i="64"/>
  <c r="Y17" i="31"/>
  <c r="X17" i="31"/>
  <c r="Z17" i="31" s="1"/>
  <c r="X18" i="19"/>
  <c r="Y18" i="19"/>
  <c r="Z18" i="19" s="1"/>
  <c r="X18" i="63"/>
  <c r="Y18" i="63"/>
  <c r="Y16" i="10"/>
  <c r="X16" i="10"/>
  <c r="Z16" i="10" s="1"/>
  <c r="AH18" i="43"/>
  <c r="AQ18" i="43" s="1"/>
  <c r="AR15" i="47"/>
  <c r="AR16" i="50"/>
  <c r="AF17" i="16"/>
  <c r="AO17" i="16" s="1"/>
  <c r="W18" i="16"/>
  <c r="AE17" i="16"/>
  <c r="AG17" i="16"/>
  <c r="AP17" i="16" s="1"/>
  <c r="Z17" i="53"/>
  <c r="AH18" i="78"/>
  <c r="AQ18" i="78" s="1"/>
  <c r="AR17" i="55"/>
  <c r="W18" i="92"/>
  <c r="AE17" i="92"/>
  <c r="AF17" i="92"/>
  <c r="AO17" i="92" s="1"/>
  <c r="AG17" i="92"/>
  <c r="AP17" i="92" s="1"/>
  <c r="AF16" i="96"/>
  <c r="AO16" i="96" s="1"/>
  <c r="AG16" i="96"/>
  <c r="AP16" i="96" s="1"/>
  <c r="AE16" i="96"/>
  <c r="W17" i="96"/>
  <c r="AR16" i="53"/>
  <c r="AI17" i="38"/>
  <c r="AN17" i="38"/>
  <c r="Z16" i="15"/>
  <c r="X18" i="91"/>
  <c r="Y18" i="91"/>
  <c r="AR15" i="39"/>
  <c r="AN17" i="14"/>
  <c r="AI17" i="14"/>
  <c r="AN17" i="85"/>
  <c r="AI17" i="85"/>
  <c r="X17" i="75"/>
  <c r="Y17" i="75"/>
  <c r="AN16" i="57"/>
  <c r="AI16" i="57"/>
  <c r="AH18" i="88"/>
  <c r="AQ18" i="88" s="1"/>
  <c r="AF16" i="42"/>
  <c r="AO16" i="42" s="1"/>
  <c r="AE16" i="42"/>
  <c r="W17" i="42"/>
  <c r="AG16" i="42"/>
  <c r="AP16" i="42" s="1"/>
  <c r="AH18" i="95"/>
  <c r="AQ18" i="95" s="1"/>
  <c r="AR15" i="84"/>
  <c r="Z18" i="88"/>
  <c r="Z19" i="86"/>
  <c r="AG16" i="54"/>
  <c r="AP16" i="54" s="1"/>
  <c r="W17" i="54"/>
  <c r="AF16" i="54"/>
  <c r="AO16" i="54" s="1"/>
  <c r="AE16" i="54"/>
  <c r="AG16" i="4"/>
  <c r="AP16" i="4" s="1"/>
  <c r="AF16" i="4"/>
  <c r="AO16" i="4" s="1"/>
  <c r="W17" i="4"/>
  <c r="AE16" i="4"/>
  <c r="AH17" i="7"/>
  <c r="AQ17" i="7" s="1"/>
  <c r="AR15" i="11"/>
  <c r="Z16" i="39"/>
  <c r="Z17" i="94"/>
  <c r="AN17" i="3"/>
  <c r="AI17" i="3"/>
  <c r="AR16" i="73"/>
  <c r="AH18" i="70"/>
  <c r="AQ18" i="70" s="1"/>
  <c r="AR16" i="24"/>
  <c r="AG16" i="23"/>
  <c r="AP16" i="23" s="1"/>
  <c r="AF16" i="23"/>
  <c r="AO16" i="23" s="1"/>
  <c r="W17" i="23"/>
  <c r="AE16" i="23"/>
  <c r="AR16" i="44"/>
  <c r="AI15" i="6"/>
  <c r="AN15" i="6"/>
  <c r="AN17" i="19"/>
  <c r="AI17" i="19"/>
  <c r="AI17" i="56"/>
  <c r="AN17" i="56"/>
  <c r="AI17" i="63"/>
  <c r="AN17" i="63"/>
  <c r="Z18" i="43"/>
  <c r="AR15" i="27"/>
  <c r="X17" i="36"/>
  <c r="Y17" i="36"/>
  <c r="Z17" i="36" s="1"/>
  <c r="AH17" i="49"/>
  <c r="AQ17" i="49" s="1"/>
  <c r="AR16" i="93"/>
  <c r="Z17" i="48"/>
  <c r="Z17" i="72"/>
  <c r="Z18" i="78"/>
  <c r="AF16" i="89"/>
  <c r="AO16" i="89" s="1"/>
  <c r="AE16" i="89"/>
  <c r="W17" i="89"/>
  <c r="AG16" i="89"/>
  <c r="AP16" i="89" s="1"/>
  <c r="AR16" i="41"/>
  <c r="AH17" i="74"/>
  <c r="AQ17" i="74" s="1"/>
  <c r="AH17" i="73"/>
  <c r="AQ17" i="73" s="1"/>
  <c r="AH18" i="69"/>
  <c r="AQ18" i="69" s="1"/>
  <c r="X17" i="81"/>
  <c r="Y17" i="81"/>
  <c r="AR16" i="9"/>
  <c r="AR17" i="88"/>
  <c r="AF18" i="55"/>
  <c r="AO18" i="55" s="1"/>
  <c r="AE18" i="55"/>
  <c r="AG18" i="55"/>
  <c r="AP18" i="55" s="1"/>
  <c r="W19" i="55"/>
  <c r="AI17" i="91"/>
  <c r="AN17" i="91"/>
  <c r="X18" i="37"/>
  <c r="Y18" i="37"/>
  <c r="AI16" i="75"/>
  <c r="AN16" i="75"/>
  <c r="AI18" i="67"/>
  <c r="AN18" i="67"/>
  <c r="Y17" i="57"/>
  <c r="X17" i="57"/>
  <c r="AE16" i="80"/>
  <c r="W17" i="80"/>
  <c r="AF16" i="80"/>
  <c r="AO16" i="80" s="1"/>
  <c r="AG16" i="80"/>
  <c r="AP16" i="80" s="1"/>
  <c r="AH16" i="11"/>
  <c r="AQ16" i="11" s="1"/>
  <c r="AH17" i="60"/>
  <c r="AQ17" i="60" s="1"/>
  <c r="AH16" i="28"/>
  <c r="AQ16" i="28" s="1"/>
  <c r="Z18" i="58"/>
  <c r="Z17" i="64"/>
  <c r="AI16" i="26"/>
  <c r="AN16" i="26"/>
  <c r="X18" i="3"/>
  <c r="Z18" i="3" s="1"/>
  <c r="Y18" i="3"/>
  <c r="X18" i="76"/>
  <c r="Y18" i="76"/>
  <c r="AR15" i="28"/>
  <c r="AR16" i="7"/>
  <c r="AH16" i="2"/>
  <c r="AQ16" i="2" s="1"/>
  <c r="AH17" i="50"/>
  <c r="AQ17" i="50" s="1"/>
  <c r="X16" i="6"/>
  <c r="Y16" i="6"/>
  <c r="AN16" i="31"/>
  <c r="AI16" i="31"/>
  <c r="X18" i="56"/>
  <c r="Y18" i="56"/>
  <c r="AN16" i="22"/>
  <c r="AI16" i="22"/>
  <c r="AH18" i="34"/>
  <c r="AQ18" i="34" s="1"/>
  <c r="AR15" i="2"/>
  <c r="AH17" i="51"/>
  <c r="AQ17" i="51" s="1"/>
  <c r="AH18" i="59"/>
  <c r="AQ18" i="59" s="1"/>
  <c r="AG17" i="20"/>
  <c r="AP17" i="20" s="1"/>
  <c r="AF17" i="20"/>
  <c r="AO17" i="20" s="1"/>
  <c r="W18" i="20"/>
  <c r="AE17" i="20"/>
  <c r="AI16" i="36"/>
  <c r="AN16" i="36"/>
  <c r="AH16" i="27"/>
  <c r="AQ16" i="27" s="1"/>
  <c r="AH17" i="9"/>
  <c r="AQ17" i="9" s="1"/>
  <c r="AH16" i="47"/>
  <c r="AQ16" i="47" s="1"/>
  <c r="AG17" i="79"/>
  <c r="AP17" i="79" s="1"/>
  <c r="AF17" i="79"/>
  <c r="AO17" i="79" s="1"/>
  <c r="AE17" i="79"/>
  <c r="W18" i="79"/>
  <c r="AR16" i="49"/>
  <c r="AN16" i="81"/>
  <c r="AI16" i="81"/>
  <c r="AR17" i="12"/>
  <c r="AI18" i="61"/>
  <c r="AN18" i="61"/>
  <c r="AN16" i="18"/>
  <c r="AI16" i="18"/>
  <c r="AH17" i="41"/>
  <c r="AQ17" i="41" s="1"/>
  <c r="AR16" i="46"/>
  <c r="X17" i="32"/>
  <c r="Y17" i="32"/>
  <c r="AI17" i="37"/>
  <c r="AN17" i="37"/>
  <c r="Z18" i="63" l="1"/>
  <c r="AF16" i="47"/>
  <c r="AO16" i="47" s="1"/>
  <c r="Z16" i="6"/>
  <c r="Z18" i="76"/>
  <c r="Z17" i="32"/>
  <c r="Z17" i="81"/>
  <c r="W18" i="81" s="1"/>
  <c r="Z17" i="75"/>
  <c r="AE16" i="11"/>
  <c r="AE17" i="7"/>
  <c r="Z18" i="37"/>
  <c r="AE18" i="37" s="1"/>
  <c r="Z18" i="91"/>
  <c r="AE17" i="46"/>
  <c r="W18" i="7"/>
  <c r="Z18" i="38"/>
  <c r="AF17" i="7"/>
  <c r="AO17" i="7" s="1"/>
  <c r="AG17" i="46"/>
  <c r="AP17" i="46" s="1"/>
  <c r="AG18" i="37"/>
  <c r="AP18" i="37" s="1"/>
  <c r="AF18" i="37"/>
  <c r="AO18" i="37" s="1"/>
  <c r="AG18" i="38"/>
  <c r="AP18" i="38" s="1"/>
  <c r="AF18" i="38"/>
  <c r="AO18" i="38" s="1"/>
  <c r="AE18" i="38"/>
  <c r="W19" i="38"/>
  <c r="AG17" i="36"/>
  <c r="AP17" i="36" s="1"/>
  <c r="AF17" i="36"/>
  <c r="AO17" i="36" s="1"/>
  <c r="AE17" i="36"/>
  <c r="W18" i="36"/>
  <c r="AR16" i="22"/>
  <c r="AG18" i="3"/>
  <c r="AP18" i="3" s="1"/>
  <c r="AF18" i="3"/>
  <c r="AO18" i="3" s="1"/>
  <c r="W19" i="3"/>
  <c r="AE18" i="3"/>
  <c r="X17" i="80"/>
  <c r="Y17" i="80"/>
  <c r="AR18" i="67"/>
  <c r="AF17" i="81"/>
  <c r="AO17" i="81" s="1"/>
  <c r="AE17" i="81"/>
  <c r="AR17" i="56"/>
  <c r="AN16" i="54"/>
  <c r="AI16" i="54"/>
  <c r="AR17" i="14"/>
  <c r="AG18" i="91"/>
  <c r="AP18" i="91" s="1"/>
  <c r="AF18" i="91"/>
  <c r="AO18" i="91" s="1"/>
  <c r="AE18" i="91"/>
  <c r="W19" i="91"/>
  <c r="Y17" i="96"/>
  <c r="X17" i="96"/>
  <c r="AG18" i="63"/>
  <c r="AP18" i="63" s="1"/>
  <c r="AF18" i="63"/>
  <c r="AO18" i="63" s="1"/>
  <c r="W19" i="63"/>
  <c r="AE18" i="63"/>
  <c r="W18" i="31"/>
  <c r="AF17" i="31"/>
  <c r="AO17" i="31" s="1"/>
  <c r="AE17" i="31"/>
  <c r="AG17" i="31"/>
  <c r="AP17" i="31" s="1"/>
  <c r="AR16" i="32"/>
  <c r="AH17" i="65"/>
  <c r="AQ17" i="65" s="1"/>
  <c r="Y17" i="21"/>
  <c r="X17" i="21"/>
  <c r="Z17" i="21" s="1"/>
  <c r="X17" i="35"/>
  <c r="Y17" i="35"/>
  <c r="AR16" i="65"/>
  <c r="AN17" i="62"/>
  <c r="AI17" i="62"/>
  <c r="X18" i="29"/>
  <c r="Y18" i="29"/>
  <c r="Y18" i="68"/>
  <c r="X18" i="68"/>
  <c r="Z18" i="68" s="1"/>
  <c r="AR16" i="82"/>
  <c r="AF19" i="61"/>
  <c r="AO19" i="61" s="1"/>
  <c r="W20" i="61"/>
  <c r="AE19" i="61"/>
  <c r="AG19" i="61"/>
  <c r="AP19" i="61" s="1"/>
  <c r="AG18" i="40"/>
  <c r="AP18" i="40" s="1"/>
  <c r="AF18" i="40"/>
  <c r="AO18" i="40" s="1"/>
  <c r="AE18" i="40"/>
  <c r="W19" i="40"/>
  <c r="AN17" i="8"/>
  <c r="AI17" i="8"/>
  <c r="Y18" i="50"/>
  <c r="X18" i="50"/>
  <c r="AI17" i="60"/>
  <c r="AN17" i="60"/>
  <c r="X18" i="74"/>
  <c r="Y18" i="74"/>
  <c r="Y18" i="73"/>
  <c r="X18" i="73"/>
  <c r="AI16" i="28"/>
  <c r="AN16" i="28"/>
  <c r="Y18" i="93"/>
  <c r="X18" i="93"/>
  <c r="Z18" i="93" s="1"/>
  <c r="AH17" i="32"/>
  <c r="AQ17" i="32" s="1"/>
  <c r="AR18" i="61"/>
  <c r="AI16" i="80"/>
  <c r="AN16" i="80"/>
  <c r="AR17" i="91"/>
  <c r="AR17" i="19"/>
  <c r="AI16" i="23"/>
  <c r="AN16" i="23"/>
  <c r="AG17" i="94"/>
  <c r="AP17" i="94" s="1"/>
  <c r="AF17" i="94"/>
  <c r="AO17" i="94" s="1"/>
  <c r="AE17" i="94"/>
  <c r="W18" i="94"/>
  <c r="W17" i="15"/>
  <c r="AE16" i="15"/>
  <c r="AG16" i="15"/>
  <c r="AP16" i="15" s="1"/>
  <c r="AF16" i="15"/>
  <c r="AO16" i="15" s="1"/>
  <c r="AN16" i="96"/>
  <c r="AI16" i="96"/>
  <c r="AI17" i="92"/>
  <c r="AN17" i="92"/>
  <c r="AN17" i="16"/>
  <c r="AI17" i="16"/>
  <c r="AH16" i="10"/>
  <c r="AQ16" i="10" s="1"/>
  <c r="AG15" i="13"/>
  <c r="AP15" i="13" s="1"/>
  <c r="AF15" i="13"/>
  <c r="AO15" i="13" s="1"/>
  <c r="W16" i="13"/>
  <c r="AE15" i="13"/>
  <c r="AH18" i="14"/>
  <c r="AQ18" i="14" s="1"/>
  <c r="X18" i="25"/>
  <c r="Y18" i="25"/>
  <c r="X17" i="77"/>
  <c r="Y17" i="77"/>
  <c r="AI17" i="24"/>
  <c r="AN17" i="24"/>
  <c r="Y19" i="30"/>
  <c r="X19" i="30"/>
  <c r="Z19" i="30" s="1"/>
  <c r="Z18" i="62"/>
  <c r="Y18" i="62"/>
  <c r="X18" i="62"/>
  <c r="AI18" i="34"/>
  <c r="AN18" i="34"/>
  <c r="AH17" i="22"/>
  <c r="AQ17" i="22" s="1"/>
  <c r="Y18" i="8"/>
  <c r="Z18" i="8" s="1"/>
  <c r="X18" i="8"/>
  <c r="X17" i="84"/>
  <c r="Y17" i="84"/>
  <c r="Z17" i="84" s="1"/>
  <c r="AI16" i="2"/>
  <c r="AN16" i="2"/>
  <c r="Z17" i="47"/>
  <c r="Y17" i="47"/>
  <c r="X17" i="47"/>
  <c r="AI17" i="7"/>
  <c r="AN17" i="7"/>
  <c r="X18" i="46"/>
  <c r="Y18" i="46"/>
  <c r="AR16" i="36"/>
  <c r="AH16" i="6"/>
  <c r="AQ16" i="6" s="1"/>
  <c r="AH18" i="76"/>
  <c r="AQ18" i="76" s="1"/>
  <c r="AR16" i="26"/>
  <c r="AH17" i="57"/>
  <c r="AQ17" i="57" s="1"/>
  <c r="AR16" i="75"/>
  <c r="X19" i="55"/>
  <c r="Z19" i="55" s="1"/>
  <c r="Y19" i="55"/>
  <c r="AE18" i="78"/>
  <c r="AF18" i="78"/>
  <c r="AO18" i="78" s="1"/>
  <c r="AG18" i="78"/>
  <c r="AP18" i="78" s="1"/>
  <c r="W19" i="78"/>
  <c r="AE18" i="43"/>
  <c r="W19" i="43"/>
  <c r="AG18" i="43"/>
  <c r="AP18" i="43" s="1"/>
  <c r="AF18" i="43"/>
  <c r="AO18" i="43" s="1"/>
  <c r="Y17" i="23"/>
  <c r="Z17" i="23" s="1"/>
  <c r="X17" i="23"/>
  <c r="AF16" i="39"/>
  <c r="AO16" i="39" s="1"/>
  <c r="AE16" i="39"/>
  <c r="W17" i="39"/>
  <c r="AG16" i="39"/>
  <c r="AP16" i="39" s="1"/>
  <c r="AI16" i="4"/>
  <c r="AN16" i="4"/>
  <c r="Y17" i="54"/>
  <c r="X17" i="54"/>
  <c r="Z17" i="54" s="1"/>
  <c r="AH17" i="75"/>
  <c r="AQ17" i="75" s="1"/>
  <c r="X18" i="16"/>
  <c r="Y18" i="16"/>
  <c r="AH18" i="19"/>
  <c r="AQ18" i="19" s="1"/>
  <c r="AH17" i="26"/>
  <c r="AQ17" i="26" s="1"/>
  <c r="AI17" i="1"/>
  <c r="AN17" i="1"/>
  <c r="Z17" i="65"/>
  <c r="AH18" i="38"/>
  <c r="AQ18" i="38" s="1"/>
  <c r="AI16" i="35"/>
  <c r="AN16" i="35"/>
  <c r="AI18" i="12"/>
  <c r="AN18" i="12"/>
  <c r="AI17" i="25"/>
  <c r="AN17" i="25"/>
  <c r="X18" i="66"/>
  <c r="Z18" i="66" s="1"/>
  <c r="Y18" i="66"/>
  <c r="Y18" i="24"/>
  <c r="X18" i="24"/>
  <c r="Y18" i="45"/>
  <c r="X18" i="45"/>
  <c r="Y17" i="17"/>
  <c r="X17" i="17"/>
  <c r="AH17" i="82"/>
  <c r="AQ17" i="82" s="1"/>
  <c r="AN16" i="90"/>
  <c r="AI16" i="90"/>
  <c r="AN17" i="51"/>
  <c r="AI17" i="51"/>
  <c r="AH17" i="18"/>
  <c r="AQ17" i="18" s="1"/>
  <c r="AH17" i="87"/>
  <c r="AQ17" i="87" s="1"/>
  <c r="Y18" i="44"/>
  <c r="X18" i="44"/>
  <c r="Z18" i="44" s="1"/>
  <c r="X18" i="41"/>
  <c r="Y18" i="41"/>
  <c r="AN17" i="74"/>
  <c r="AI17" i="74"/>
  <c r="AN18" i="70"/>
  <c r="AI18" i="70"/>
  <c r="AN17" i="93"/>
  <c r="AI17" i="93"/>
  <c r="AN17" i="49"/>
  <c r="AI17" i="49"/>
  <c r="Y17" i="2"/>
  <c r="X17" i="2"/>
  <c r="Y19" i="69"/>
  <c r="X19" i="69"/>
  <c r="Z19" i="69" s="1"/>
  <c r="AN16" i="47"/>
  <c r="AI16" i="47"/>
  <c r="X18" i="7"/>
  <c r="Y18" i="7"/>
  <c r="X19" i="59"/>
  <c r="Y19" i="59"/>
  <c r="AH18" i="56"/>
  <c r="AQ18" i="56" s="1"/>
  <c r="AG16" i="6"/>
  <c r="AP16" i="6" s="1"/>
  <c r="AF16" i="6"/>
  <c r="AO16" i="6" s="1"/>
  <c r="W17" i="6"/>
  <c r="AE16" i="6"/>
  <c r="AF18" i="76"/>
  <c r="AO18" i="76" s="1"/>
  <c r="W19" i="76"/>
  <c r="AE18" i="76"/>
  <c r="AG18" i="76"/>
  <c r="AP18" i="76" s="1"/>
  <c r="AG17" i="64"/>
  <c r="AP17" i="64" s="1"/>
  <c r="W18" i="64"/>
  <c r="AE17" i="64"/>
  <c r="AF17" i="64"/>
  <c r="AO17" i="64" s="1"/>
  <c r="W18" i="72"/>
  <c r="AE17" i="72"/>
  <c r="AG17" i="72"/>
  <c r="AP17" i="72" s="1"/>
  <c r="AF17" i="72"/>
  <c r="AO17" i="72" s="1"/>
  <c r="Y17" i="4"/>
  <c r="X17" i="4"/>
  <c r="Z17" i="4" s="1"/>
  <c r="Y17" i="42"/>
  <c r="X17" i="42"/>
  <c r="Z17" i="42" s="1"/>
  <c r="AG17" i="75"/>
  <c r="AP17" i="75" s="1"/>
  <c r="AF17" i="75"/>
  <c r="AO17" i="75" s="1"/>
  <c r="AE17" i="75"/>
  <c r="W18" i="75"/>
  <c r="AR17" i="38"/>
  <c r="Y18" i="92"/>
  <c r="Z18" i="92" s="1"/>
  <c r="X18" i="92"/>
  <c r="AF16" i="10"/>
  <c r="AO16" i="10" s="1"/>
  <c r="W17" i="10"/>
  <c r="AE16" i="10"/>
  <c r="AG16" i="10"/>
  <c r="AP16" i="10" s="1"/>
  <c r="AG18" i="19"/>
  <c r="AP18" i="19" s="1"/>
  <c r="AF18" i="19"/>
  <c r="AO18" i="19" s="1"/>
  <c r="W19" i="19"/>
  <c r="AE18" i="19"/>
  <c r="Y18" i="1"/>
  <c r="X18" i="1"/>
  <c r="Z18" i="1" s="1"/>
  <c r="AH18" i="85"/>
  <c r="AQ18" i="85" s="1"/>
  <c r="Z18" i="14"/>
  <c r="AI16" i="52"/>
  <c r="AN16" i="52"/>
  <c r="Y19" i="12"/>
  <c r="X19" i="12"/>
  <c r="AR15" i="10"/>
  <c r="AH17" i="83"/>
  <c r="AQ17" i="83" s="1"/>
  <c r="AN16" i="77"/>
  <c r="AI16" i="77"/>
  <c r="X18" i="51"/>
  <c r="Y18" i="51"/>
  <c r="AI17" i="29"/>
  <c r="AN17" i="29"/>
  <c r="AN17" i="68"/>
  <c r="AI17" i="68"/>
  <c r="AR17" i="40"/>
  <c r="AH19" i="67"/>
  <c r="AQ19" i="67" s="1"/>
  <c r="Z17" i="18"/>
  <c r="AN17" i="5"/>
  <c r="AI17" i="5"/>
  <c r="Z17" i="22"/>
  <c r="Y19" i="95"/>
  <c r="X19" i="95"/>
  <c r="Z19" i="95" s="1"/>
  <c r="AN17" i="44"/>
  <c r="AI17" i="44"/>
  <c r="X18" i="60"/>
  <c r="Y18" i="60"/>
  <c r="AN17" i="41"/>
  <c r="AI17" i="41"/>
  <c r="Y17" i="27"/>
  <c r="X17" i="27"/>
  <c r="AI16" i="84"/>
  <c r="AN16" i="84"/>
  <c r="Y18" i="49"/>
  <c r="X18" i="49"/>
  <c r="AI17" i="46"/>
  <c r="AN17" i="46"/>
  <c r="AI17" i="20"/>
  <c r="AN17" i="20"/>
  <c r="AR16" i="18"/>
  <c r="AR16" i="81"/>
  <c r="AN17" i="79"/>
  <c r="AI17" i="79"/>
  <c r="Y18" i="20"/>
  <c r="X18" i="20"/>
  <c r="Z18" i="20" s="1"/>
  <c r="Z18" i="56"/>
  <c r="AF18" i="58"/>
  <c r="AO18" i="58" s="1"/>
  <c r="AG18" i="58"/>
  <c r="AP18" i="58" s="1"/>
  <c r="W19" i="58"/>
  <c r="AE18" i="58"/>
  <c r="Z17" i="57"/>
  <c r="AH18" i="37"/>
  <c r="AQ18" i="37" s="1"/>
  <c r="AN18" i="55"/>
  <c r="AI18" i="55"/>
  <c r="Y17" i="89"/>
  <c r="X17" i="89"/>
  <c r="AG17" i="48"/>
  <c r="AP17" i="48" s="1"/>
  <c r="AF17" i="48"/>
  <c r="AO17" i="48" s="1"/>
  <c r="AE17" i="48"/>
  <c r="W18" i="48"/>
  <c r="AH17" i="36"/>
  <c r="AQ17" i="36" s="1"/>
  <c r="AR17" i="63"/>
  <c r="AR15" i="6"/>
  <c r="AE19" i="86"/>
  <c r="AG19" i="86"/>
  <c r="AP19" i="86" s="1"/>
  <c r="AF19" i="86"/>
  <c r="AO19" i="86" s="1"/>
  <c r="W20" i="86"/>
  <c r="AI16" i="42"/>
  <c r="AN16" i="42"/>
  <c r="AR17" i="85"/>
  <c r="AH17" i="31"/>
  <c r="AQ17" i="31" s="1"/>
  <c r="Z17" i="26"/>
  <c r="Z18" i="85"/>
  <c r="AR16" i="87"/>
  <c r="X19" i="33"/>
  <c r="Y19" i="33"/>
  <c r="Z17" i="83"/>
  <c r="X18" i="71"/>
  <c r="Z18" i="71" s="1"/>
  <c r="Y18" i="71"/>
  <c r="AI17" i="66"/>
  <c r="AN17" i="66"/>
  <c r="AI18" i="30"/>
  <c r="AN18" i="30"/>
  <c r="Z17" i="82"/>
  <c r="X17" i="90"/>
  <c r="Y17" i="90"/>
  <c r="AH19" i="61"/>
  <c r="AQ19" i="61" s="1"/>
  <c r="X18" i="5"/>
  <c r="Y18" i="5"/>
  <c r="Z17" i="87"/>
  <c r="AH18" i="40"/>
  <c r="AQ18" i="40" s="1"/>
  <c r="AI18" i="95"/>
  <c r="AN18" i="95"/>
  <c r="AN17" i="73"/>
  <c r="AI17" i="73"/>
  <c r="Y19" i="70"/>
  <c r="X19" i="70"/>
  <c r="Y17" i="28"/>
  <c r="X17" i="28"/>
  <c r="Z17" i="28" s="1"/>
  <c r="AI17" i="9"/>
  <c r="AN17" i="9"/>
  <c r="AN16" i="11"/>
  <c r="AI16" i="11"/>
  <c r="AI18" i="69"/>
  <c r="AN18" i="69"/>
  <c r="AI18" i="59"/>
  <c r="AN18" i="59"/>
  <c r="AF17" i="32"/>
  <c r="AO17" i="32" s="1"/>
  <c r="AE17" i="32"/>
  <c r="W18" i="32"/>
  <c r="AG17" i="32"/>
  <c r="AP17" i="32" s="1"/>
  <c r="X18" i="79"/>
  <c r="Y18" i="79"/>
  <c r="Z18" i="79" s="1"/>
  <c r="AR17" i="37"/>
  <c r="AR16" i="31"/>
  <c r="AH18" i="3"/>
  <c r="AQ18" i="3" s="1"/>
  <c r="AH17" i="81"/>
  <c r="AQ17" i="81" s="1"/>
  <c r="AN16" i="89"/>
  <c r="AI16" i="89"/>
  <c r="AR17" i="3"/>
  <c r="W19" i="88"/>
  <c r="AG18" i="88"/>
  <c r="AP18" i="88" s="1"/>
  <c r="AF18" i="88"/>
  <c r="AO18" i="88" s="1"/>
  <c r="AE18" i="88"/>
  <c r="AR16" i="57"/>
  <c r="AH18" i="91"/>
  <c r="AQ18" i="91" s="1"/>
  <c r="W18" i="53"/>
  <c r="AE17" i="53"/>
  <c r="AG17" i="53"/>
  <c r="AP17" i="53" s="1"/>
  <c r="AF17" i="53"/>
  <c r="AO17" i="53" s="1"/>
  <c r="AH18" i="63"/>
  <c r="AQ18" i="63" s="1"/>
  <c r="AR16" i="83"/>
  <c r="Y17" i="52"/>
  <c r="X17" i="52"/>
  <c r="Z17" i="52" s="1"/>
  <c r="AI16" i="21"/>
  <c r="AN16" i="21"/>
  <c r="AI18" i="33"/>
  <c r="AN18" i="33"/>
  <c r="AR17" i="76"/>
  <c r="AN17" i="71"/>
  <c r="AI17" i="71"/>
  <c r="AI17" i="45"/>
  <c r="AN17" i="45"/>
  <c r="AI16" i="17"/>
  <c r="AN16" i="17"/>
  <c r="Y19" i="34"/>
  <c r="X19" i="34"/>
  <c r="Z19" i="34" s="1"/>
  <c r="AG19" i="67"/>
  <c r="AP19" i="67" s="1"/>
  <c r="W20" i="67"/>
  <c r="AF19" i="67"/>
  <c r="AO19" i="67" s="1"/>
  <c r="AE19" i="67"/>
  <c r="AN17" i="50"/>
  <c r="AI17" i="50"/>
  <c r="AI16" i="27"/>
  <c r="AN16" i="27"/>
  <c r="Z18" i="9"/>
  <c r="X18" i="9"/>
  <c r="Y18" i="9"/>
  <c r="Y17" i="11"/>
  <c r="X17" i="11"/>
  <c r="Z18" i="45" l="1"/>
  <c r="Z18" i="16"/>
  <c r="Z18" i="46"/>
  <c r="Z18" i="5"/>
  <c r="Z18" i="24"/>
  <c r="Z19" i="33"/>
  <c r="Z18" i="60"/>
  <c r="Z17" i="17"/>
  <c r="AG17" i="81"/>
  <c r="AP17" i="81" s="1"/>
  <c r="W19" i="37"/>
  <c r="Z19" i="70"/>
  <c r="Z17" i="27"/>
  <c r="Z19" i="59"/>
  <c r="Z17" i="77"/>
  <c r="Z18" i="73"/>
  <c r="Z18" i="50"/>
  <c r="Z17" i="90"/>
  <c r="W18" i="90" s="1"/>
  <c r="Z17" i="2"/>
  <c r="AF17" i="2" s="1"/>
  <c r="AO17" i="2" s="1"/>
  <c r="AG19" i="34"/>
  <c r="AP19" i="34" s="1"/>
  <c r="AF19" i="34"/>
  <c r="AO19" i="34" s="1"/>
  <c r="AE19" i="34"/>
  <c r="W20" i="34"/>
  <c r="W19" i="79"/>
  <c r="AG18" i="79"/>
  <c r="AP18" i="79" s="1"/>
  <c r="AE18" i="79"/>
  <c r="AF18" i="79"/>
  <c r="AO18" i="79" s="1"/>
  <c r="AG17" i="90"/>
  <c r="AP17" i="90" s="1"/>
  <c r="AF17" i="90"/>
  <c r="AO17" i="90" s="1"/>
  <c r="AF18" i="92"/>
  <c r="AO18" i="92" s="1"/>
  <c r="AE18" i="92"/>
  <c r="AG18" i="92"/>
  <c r="AP18" i="92" s="1"/>
  <c r="W19" i="92"/>
  <c r="AG17" i="42"/>
  <c r="AP17" i="42" s="1"/>
  <c r="AF17" i="42"/>
  <c r="AO17" i="42" s="1"/>
  <c r="AE17" i="42"/>
  <c r="W18" i="42"/>
  <c r="AE17" i="84"/>
  <c r="W18" i="84"/>
  <c r="AF17" i="84"/>
  <c r="AO17" i="84" s="1"/>
  <c r="AG17" i="84"/>
  <c r="AP17" i="84" s="1"/>
  <c r="AF17" i="52"/>
  <c r="AO17" i="52" s="1"/>
  <c r="W18" i="52"/>
  <c r="AG17" i="52"/>
  <c r="AP17" i="52" s="1"/>
  <c r="AE17" i="52"/>
  <c r="AG19" i="70"/>
  <c r="AP19" i="70" s="1"/>
  <c r="W20" i="70"/>
  <c r="AF19" i="70"/>
  <c r="AO19" i="70" s="1"/>
  <c r="AE19" i="70"/>
  <c r="AG19" i="33"/>
  <c r="AP19" i="33" s="1"/>
  <c r="AF19" i="33"/>
  <c r="AO19" i="33" s="1"/>
  <c r="AE19" i="33"/>
  <c r="W20" i="33"/>
  <c r="AG18" i="8"/>
  <c r="AP18" i="8" s="1"/>
  <c r="AF18" i="8"/>
  <c r="AO18" i="8" s="1"/>
  <c r="W19" i="8"/>
  <c r="AE18" i="8"/>
  <c r="AF17" i="77"/>
  <c r="AO17" i="77" s="1"/>
  <c r="W18" i="77"/>
  <c r="AG17" i="77"/>
  <c r="AP17" i="77" s="1"/>
  <c r="AE17" i="77"/>
  <c r="AI17" i="32"/>
  <c r="AN17" i="32"/>
  <c r="AG18" i="20"/>
  <c r="AP18" i="20" s="1"/>
  <c r="AF18" i="20"/>
  <c r="AO18" i="20" s="1"/>
  <c r="W19" i="20"/>
  <c r="AE18" i="20"/>
  <c r="AH18" i="9"/>
  <c r="AQ18" i="9" s="1"/>
  <c r="AI19" i="67"/>
  <c r="AN19" i="67"/>
  <c r="AR16" i="21"/>
  <c r="AR18" i="59"/>
  <c r="AR17" i="9"/>
  <c r="AH18" i="5"/>
  <c r="AQ18" i="5" s="1"/>
  <c r="AN19" i="86"/>
  <c r="AI19" i="86"/>
  <c r="AN17" i="48"/>
  <c r="AI17" i="48"/>
  <c r="AR18" i="55"/>
  <c r="W19" i="56"/>
  <c r="AE18" i="56"/>
  <c r="AG18" i="56"/>
  <c r="AP18" i="56" s="1"/>
  <c r="AF18" i="56"/>
  <c r="AO18" i="56" s="1"/>
  <c r="AR16" i="84"/>
  <c r="AR16" i="52"/>
  <c r="AH18" i="92"/>
  <c r="AQ18" i="92" s="1"/>
  <c r="X18" i="75"/>
  <c r="Y18" i="75"/>
  <c r="Z18" i="75" s="1"/>
  <c r="AI17" i="72"/>
  <c r="AN17" i="72"/>
  <c r="Y17" i="6"/>
  <c r="X17" i="6"/>
  <c r="AH19" i="59"/>
  <c r="AQ19" i="59" s="1"/>
  <c r="AH18" i="44"/>
  <c r="AQ18" i="44" s="1"/>
  <c r="AR16" i="90"/>
  <c r="AE18" i="45"/>
  <c r="AG18" i="45"/>
  <c r="AP18" i="45" s="1"/>
  <c r="AF18" i="45"/>
  <c r="AO18" i="45" s="1"/>
  <c r="W19" i="45"/>
  <c r="AG18" i="66"/>
  <c r="AP18" i="66" s="1"/>
  <c r="AE18" i="66"/>
  <c r="W19" i="66"/>
  <c r="AF18" i="66"/>
  <c r="AO18" i="66" s="1"/>
  <c r="AR16" i="35"/>
  <c r="AF17" i="65"/>
  <c r="AO17" i="65" s="1"/>
  <c r="W18" i="65"/>
  <c r="AE17" i="65"/>
  <c r="AG17" i="65"/>
  <c r="AP17" i="65" s="1"/>
  <c r="AF18" i="16"/>
  <c r="AO18" i="16" s="1"/>
  <c r="W19" i="16"/>
  <c r="AE18" i="16"/>
  <c r="AG18" i="16"/>
  <c r="AP18" i="16" s="1"/>
  <c r="AH17" i="54"/>
  <c r="AQ17" i="54" s="1"/>
  <c r="AG17" i="23"/>
  <c r="AP17" i="23" s="1"/>
  <c r="AF17" i="23"/>
  <c r="AO17" i="23" s="1"/>
  <c r="W18" i="23"/>
  <c r="AE17" i="23"/>
  <c r="X19" i="78"/>
  <c r="Y19" i="78"/>
  <c r="AH19" i="55"/>
  <c r="AQ19" i="55" s="1"/>
  <c r="AH18" i="46"/>
  <c r="AQ18" i="46" s="1"/>
  <c r="W18" i="47"/>
  <c r="AG17" i="47"/>
  <c r="AP17" i="47" s="1"/>
  <c r="AF17" i="47"/>
  <c r="AO17" i="47" s="1"/>
  <c r="AE17" i="47"/>
  <c r="AH18" i="8"/>
  <c r="AQ18" i="8" s="1"/>
  <c r="AR18" i="34"/>
  <c r="AF19" i="30"/>
  <c r="AO19" i="30" s="1"/>
  <c r="AE19" i="30"/>
  <c r="W20" i="30"/>
  <c r="AG19" i="30"/>
  <c r="AP19" i="30" s="1"/>
  <c r="Y16" i="13"/>
  <c r="X16" i="13"/>
  <c r="W19" i="73"/>
  <c r="AE18" i="73"/>
  <c r="AF18" i="73"/>
  <c r="AO18" i="73" s="1"/>
  <c r="AG18" i="73"/>
  <c r="AP18" i="73" s="1"/>
  <c r="AH18" i="50"/>
  <c r="AQ18" i="50" s="1"/>
  <c r="X19" i="40"/>
  <c r="Y19" i="40"/>
  <c r="X20" i="61"/>
  <c r="Y20" i="61"/>
  <c r="W19" i="68"/>
  <c r="AG18" i="68"/>
  <c r="AP18" i="68" s="1"/>
  <c r="AF18" i="68"/>
  <c r="AO18" i="68" s="1"/>
  <c r="AE18" i="68"/>
  <c r="Y19" i="63"/>
  <c r="X19" i="63"/>
  <c r="Z19" i="63" s="1"/>
  <c r="X19" i="91"/>
  <c r="Y19" i="91"/>
  <c r="AG18" i="9"/>
  <c r="AP18" i="9" s="1"/>
  <c r="AF18" i="9"/>
  <c r="AO18" i="9" s="1"/>
  <c r="W19" i="9"/>
  <c r="AE18" i="9"/>
  <c r="AH17" i="52"/>
  <c r="AQ17" i="52" s="1"/>
  <c r="AI18" i="88"/>
  <c r="AN18" i="88"/>
  <c r="AH17" i="28"/>
  <c r="AQ17" i="28" s="1"/>
  <c r="AR17" i="73"/>
  <c r="AG18" i="5"/>
  <c r="AP18" i="5" s="1"/>
  <c r="AF18" i="5"/>
  <c r="AO18" i="5" s="1"/>
  <c r="W19" i="5"/>
  <c r="AE18" i="5"/>
  <c r="W18" i="82"/>
  <c r="AG17" i="82"/>
  <c r="AP17" i="82" s="1"/>
  <c r="AF17" i="82"/>
  <c r="AO17" i="82" s="1"/>
  <c r="AE17" i="82"/>
  <c r="AH18" i="71"/>
  <c r="AQ18" i="71" s="1"/>
  <c r="AR16" i="42"/>
  <c r="AG17" i="57"/>
  <c r="AP17" i="57" s="1"/>
  <c r="W18" i="57"/>
  <c r="AE17" i="57"/>
  <c r="AF17" i="57"/>
  <c r="AO17" i="57" s="1"/>
  <c r="AH18" i="20"/>
  <c r="AQ18" i="20" s="1"/>
  <c r="AR17" i="46"/>
  <c r="AH17" i="27"/>
  <c r="AQ17" i="27" s="1"/>
  <c r="AH18" i="60"/>
  <c r="AQ18" i="60" s="1"/>
  <c r="AG19" i="95"/>
  <c r="AP19" i="95" s="1"/>
  <c r="AF19" i="95"/>
  <c r="AO19" i="95" s="1"/>
  <c r="AE19" i="95"/>
  <c r="W20" i="95"/>
  <c r="AR17" i="29"/>
  <c r="AG18" i="14"/>
  <c r="AP18" i="14" s="1"/>
  <c r="AE18" i="14"/>
  <c r="W19" i="14"/>
  <c r="AF18" i="14"/>
  <c r="AO18" i="14" s="1"/>
  <c r="AH18" i="1"/>
  <c r="AQ18" i="1" s="1"/>
  <c r="AN17" i="75"/>
  <c r="AI17" i="75"/>
  <c r="AH17" i="4"/>
  <c r="AQ17" i="4" s="1"/>
  <c r="Y18" i="72"/>
  <c r="X18" i="72"/>
  <c r="Z18" i="72" s="1"/>
  <c r="AG19" i="59"/>
  <c r="AP19" i="59" s="1"/>
  <c r="AE19" i="59"/>
  <c r="AF19" i="59"/>
  <c r="AO19" i="59" s="1"/>
  <c r="W20" i="59"/>
  <c r="AH19" i="69"/>
  <c r="AQ19" i="69" s="1"/>
  <c r="AR17" i="49"/>
  <c r="AR17" i="74"/>
  <c r="AH17" i="17"/>
  <c r="AQ17" i="17" s="1"/>
  <c r="AH18" i="24"/>
  <c r="AQ18" i="24" s="1"/>
  <c r="Y17" i="39"/>
  <c r="X17" i="39"/>
  <c r="Z17" i="39" s="1"/>
  <c r="AE19" i="55"/>
  <c r="W20" i="55"/>
  <c r="AF19" i="55"/>
  <c r="AO19" i="55" s="1"/>
  <c r="AG19" i="55"/>
  <c r="AP19" i="55" s="1"/>
  <c r="AE18" i="46"/>
  <c r="W19" i="46"/>
  <c r="AG18" i="46"/>
  <c r="AP18" i="46" s="1"/>
  <c r="AF18" i="46"/>
  <c r="AO18" i="46" s="1"/>
  <c r="AH18" i="62"/>
  <c r="AQ18" i="62" s="1"/>
  <c r="AH18" i="25"/>
  <c r="AQ18" i="25" s="1"/>
  <c r="AI16" i="15"/>
  <c r="AN16" i="15"/>
  <c r="W19" i="93"/>
  <c r="AG18" i="93"/>
  <c r="AP18" i="93" s="1"/>
  <c r="AF18" i="93"/>
  <c r="AO18" i="93" s="1"/>
  <c r="AE18" i="93"/>
  <c r="AN18" i="40"/>
  <c r="AI18" i="40"/>
  <c r="AF17" i="21"/>
  <c r="AO17" i="21" s="1"/>
  <c r="W18" i="21"/>
  <c r="AE17" i="21"/>
  <c r="AG17" i="21"/>
  <c r="AP17" i="21" s="1"/>
  <c r="AI17" i="31"/>
  <c r="AN17" i="31"/>
  <c r="AR16" i="54"/>
  <c r="AH17" i="80"/>
  <c r="AQ17" i="80" s="1"/>
  <c r="AH17" i="11"/>
  <c r="AQ17" i="11" s="1"/>
  <c r="X20" i="67"/>
  <c r="Y20" i="67"/>
  <c r="AR16" i="17"/>
  <c r="AR16" i="89"/>
  <c r="Y18" i="32"/>
  <c r="X18" i="32"/>
  <c r="AR18" i="69"/>
  <c r="AG18" i="71"/>
  <c r="AP18" i="71" s="1"/>
  <c r="AE18" i="71"/>
  <c r="W19" i="71"/>
  <c r="AF18" i="71"/>
  <c r="AO18" i="71" s="1"/>
  <c r="Y20" i="86"/>
  <c r="X20" i="86"/>
  <c r="Z20" i="86" s="1"/>
  <c r="AN18" i="58"/>
  <c r="AI18" i="58"/>
  <c r="AH18" i="49"/>
  <c r="AQ18" i="49" s="1"/>
  <c r="AF18" i="60"/>
  <c r="AO18" i="60" s="1"/>
  <c r="AG18" i="60"/>
  <c r="AP18" i="60" s="1"/>
  <c r="AE18" i="60"/>
  <c r="W19" i="60"/>
  <c r="AG17" i="22"/>
  <c r="AP17" i="22" s="1"/>
  <c r="AF17" i="22"/>
  <c r="AO17" i="22" s="1"/>
  <c r="W18" i="22"/>
  <c r="AE17" i="22"/>
  <c r="AH19" i="12"/>
  <c r="AQ19" i="12" s="1"/>
  <c r="AN18" i="76"/>
  <c r="AI18" i="76"/>
  <c r="W19" i="44"/>
  <c r="AG18" i="44"/>
  <c r="AP18" i="44" s="1"/>
  <c r="AF18" i="44"/>
  <c r="AO18" i="44" s="1"/>
  <c r="AE18" i="44"/>
  <c r="AR17" i="25"/>
  <c r="AR17" i="1"/>
  <c r="AG17" i="54"/>
  <c r="AP17" i="54" s="1"/>
  <c r="W18" i="54"/>
  <c r="AF17" i="54"/>
  <c r="AO17" i="54" s="1"/>
  <c r="AE17" i="54"/>
  <c r="AI16" i="39"/>
  <c r="AN16" i="39"/>
  <c r="AR16" i="2"/>
  <c r="AR17" i="24"/>
  <c r="Z18" i="25"/>
  <c r="AR17" i="92"/>
  <c r="X17" i="15"/>
  <c r="Y17" i="15"/>
  <c r="AH18" i="74"/>
  <c r="AQ18" i="74" s="1"/>
  <c r="AG18" i="50"/>
  <c r="AP18" i="50" s="1"/>
  <c r="AF18" i="50"/>
  <c r="AO18" i="50" s="1"/>
  <c r="W19" i="50"/>
  <c r="AE18" i="50"/>
  <c r="AH18" i="29"/>
  <c r="AQ18" i="29" s="1"/>
  <c r="AN18" i="91"/>
  <c r="AI18" i="91"/>
  <c r="Z17" i="80"/>
  <c r="X19" i="37"/>
  <c r="Y19" i="37"/>
  <c r="AR16" i="11"/>
  <c r="AG17" i="83"/>
  <c r="AP17" i="83" s="1"/>
  <c r="W18" i="83"/>
  <c r="AF17" i="83"/>
  <c r="AO17" i="83" s="1"/>
  <c r="AE17" i="83"/>
  <c r="Y19" i="58"/>
  <c r="X19" i="58"/>
  <c r="AR17" i="44"/>
  <c r="AR17" i="5"/>
  <c r="AH18" i="51"/>
  <c r="AQ18" i="51" s="1"/>
  <c r="AG18" i="1"/>
  <c r="AP18" i="1" s="1"/>
  <c r="AF18" i="1"/>
  <c r="AO18" i="1" s="1"/>
  <c r="W19" i="1"/>
  <c r="AE18" i="1"/>
  <c r="AI16" i="10"/>
  <c r="AN16" i="10"/>
  <c r="AG17" i="4"/>
  <c r="AP17" i="4" s="1"/>
  <c r="AF17" i="4"/>
  <c r="AO17" i="4" s="1"/>
  <c r="W18" i="4"/>
  <c r="AE17" i="4"/>
  <c r="AI17" i="64"/>
  <c r="AN17" i="64"/>
  <c r="Y19" i="76"/>
  <c r="X19" i="76"/>
  <c r="Z19" i="76" s="1"/>
  <c r="AH18" i="7"/>
  <c r="AQ18" i="7" s="1"/>
  <c r="AF19" i="69"/>
  <c r="AO19" i="69" s="1"/>
  <c r="AE19" i="69"/>
  <c r="W20" i="69"/>
  <c r="AG19" i="69"/>
  <c r="AP19" i="69" s="1"/>
  <c r="AR17" i="93"/>
  <c r="AG17" i="17"/>
  <c r="AP17" i="17" s="1"/>
  <c r="AF17" i="17"/>
  <c r="AO17" i="17" s="1"/>
  <c r="AE17" i="17"/>
  <c r="W18" i="17"/>
  <c r="AF18" i="24"/>
  <c r="AO18" i="24" s="1"/>
  <c r="W19" i="24"/>
  <c r="AE18" i="24"/>
  <c r="AG18" i="24"/>
  <c r="AP18" i="24" s="1"/>
  <c r="AR17" i="7"/>
  <c r="AG18" i="62"/>
  <c r="AP18" i="62" s="1"/>
  <c r="AF18" i="62"/>
  <c r="AO18" i="62" s="1"/>
  <c r="W19" i="62"/>
  <c r="AE18" i="62"/>
  <c r="AR16" i="96"/>
  <c r="AR16" i="23"/>
  <c r="AR16" i="80"/>
  <c r="AR16" i="28"/>
  <c r="Z18" i="74"/>
  <c r="AR17" i="8"/>
  <c r="Z18" i="29"/>
  <c r="AH17" i="35"/>
  <c r="AQ17" i="35" s="1"/>
  <c r="AH17" i="96"/>
  <c r="AQ17" i="96" s="1"/>
  <c r="X18" i="81"/>
  <c r="Y18" i="81"/>
  <c r="AN18" i="3"/>
  <c r="AI18" i="3"/>
  <c r="Y19" i="38"/>
  <c r="X19" i="38"/>
  <c r="Z19" i="38" s="1"/>
  <c r="AN18" i="37"/>
  <c r="AI18" i="37"/>
  <c r="AF17" i="27"/>
  <c r="AO17" i="27" s="1"/>
  <c r="AE17" i="27"/>
  <c r="W18" i="27"/>
  <c r="AG17" i="27"/>
  <c r="AP17" i="27" s="1"/>
  <c r="Z17" i="11"/>
  <c r="AR17" i="50"/>
  <c r="AH19" i="34"/>
  <c r="AQ19" i="34" s="1"/>
  <c r="AR17" i="45"/>
  <c r="AR18" i="33"/>
  <c r="AN17" i="53"/>
  <c r="AI17" i="53"/>
  <c r="AH18" i="79"/>
  <c r="AQ18" i="79" s="1"/>
  <c r="AH19" i="70"/>
  <c r="AQ19" i="70" s="1"/>
  <c r="AR18" i="95"/>
  <c r="AE17" i="87"/>
  <c r="AF17" i="87"/>
  <c r="AO17" i="87" s="1"/>
  <c r="AG17" i="87"/>
  <c r="AP17" i="87" s="1"/>
  <c r="W18" i="87"/>
  <c r="AE17" i="26"/>
  <c r="W18" i="26"/>
  <c r="AG17" i="26"/>
  <c r="AP17" i="26" s="1"/>
  <c r="AF17" i="26"/>
  <c r="AO17" i="26" s="1"/>
  <c r="X18" i="48"/>
  <c r="Y18" i="48"/>
  <c r="AR17" i="79"/>
  <c r="Z18" i="49"/>
  <c r="AR17" i="41"/>
  <c r="AR17" i="68"/>
  <c r="Z18" i="51"/>
  <c r="Z19" i="12"/>
  <c r="AN18" i="19"/>
  <c r="AI18" i="19"/>
  <c r="Y17" i="10"/>
  <c r="X17" i="10"/>
  <c r="Z17" i="10" s="1"/>
  <c r="AH17" i="42"/>
  <c r="AQ17" i="42" s="1"/>
  <c r="X18" i="64"/>
  <c r="Y18" i="64"/>
  <c r="Z18" i="7"/>
  <c r="AH17" i="2"/>
  <c r="AQ17" i="2" s="1"/>
  <c r="AH18" i="41"/>
  <c r="AQ18" i="41" s="1"/>
  <c r="AR17" i="51"/>
  <c r="AH18" i="45"/>
  <c r="AQ18" i="45" s="1"/>
  <c r="AR18" i="12"/>
  <c r="AR16" i="4"/>
  <c r="AH17" i="23"/>
  <c r="AQ17" i="23" s="1"/>
  <c r="Y19" i="43"/>
  <c r="X19" i="43"/>
  <c r="AN18" i="78"/>
  <c r="AI18" i="78"/>
  <c r="AH17" i="47"/>
  <c r="AQ17" i="47" s="1"/>
  <c r="AH17" i="84"/>
  <c r="AQ17" i="84" s="1"/>
  <c r="AH19" i="30"/>
  <c r="AQ19" i="30" s="1"/>
  <c r="AH17" i="77"/>
  <c r="AQ17" i="77" s="1"/>
  <c r="Y18" i="94"/>
  <c r="X18" i="94"/>
  <c r="Z18" i="94" s="1"/>
  <c r="AH18" i="73"/>
  <c r="AQ18" i="73" s="1"/>
  <c r="AH18" i="68"/>
  <c r="AQ18" i="68" s="1"/>
  <c r="AR17" i="62"/>
  <c r="Z17" i="35"/>
  <c r="X18" i="31"/>
  <c r="Y18" i="31"/>
  <c r="X19" i="3"/>
  <c r="Y19" i="3"/>
  <c r="Y18" i="36"/>
  <c r="X18" i="36"/>
  <c r="AN18" i="38"/>
  <c r="AI18" i="38"/>
  <c r="AR16" i="27"/>
  <c r="AE17" i="28"/>
  <c r="AF17" i="28"/>
  <c r="AO17" i="28" s="1"/>
  <c r="W18" i="28"/>
  <c r="AG17" i="28"/>
  <c r="AP17" i="28" s="1"/>
  <c r="AR18" i="30"/>
  <c r="W19" i="85"/>
  <c r="AF18" i="85"/>
  <c r="AO18" i="85" s="1"/>
  <c r="AE18" i="85"/>
  <c r="AG18" i="85"/>
  <c r="AP18" i="85" s="1"/>
  <c r="AH17" i="89"/>
  <c r="AQ17" i="89" s="1"/>
  <c r="AR17" i="71"/>
  <c r="X18" i="53"/>
  <c r="Y18" i="53"/>
  <c r="X19" i="88"/>
  <c r="Y19" i="88"/>
  <c r="AH17" i="90"/>
  <c r="AQ17" i="90" s="1"/>
  <c r="AR17" i="66"/>
  <c r="AH19" i="33"/>
  <c r="AQ19" i="33" s="1"/>
  <c r="Z17" i="89"/>
  <c r="AR17" i="20"/>
  <c r="AH19" i="95"/>
  <c r="AQ19" i="95" s="1"/>
  <c r="W18" i="18"/>
  <c r="AE17" i="18"/>
  <c r="AF17" i="18"/>
  <c r="AO17" i="18" s="1"/>
  <c r="AG17" i="18"/>
  <c r="AP17" i="18" s="1"/>
  <c r="AR16" i="77"/>
  <c r="X19" i="19"/>
  <c r="Y19" i="19"/>
  <c r="AI16" i="6"/>
  <c r="AN16" i="6"/>
  <c r="AR16" i="47"/>
  <c r="AR18" i="70"/>
  <c r="Z18" i="41"/>
  <c r="AH18" i="66"/>
  <c r="AQ18" i="66" s="1"/>
  <c r="AH18" i="16"/>
  <c r="AQ18" i="16" s="1"/>
  <c r="AI18" i="43"/>
  <c r="AN18" i="43"/>
  <c r="AN15" i="13"/>
  <c r="AI15" i="13"/>
  <c r="AR17" i="16"/>
  <c r="AN17" i="94"/>
  <c r="AI17" i="94"/>
  <c r="AH18" i="93"/>
  <c r="AQ18" i="93" s="1"/>
  <c r="AR17" i="60"/>
  <c r="AN19" i="61"/>
  <c r="AI19" i="61"/>
  <c r="AH17" i="21"/>
  <c r="AQ17" i="21" s="1"/>
  <c r="AI18" i="63"/>
  <c r="AN18" i="63"/>
  <c r="Z17" i="96"/>
  <c r="AI17" i="81"/>
  <c r="AN17" i="81"/>
  <c r="AN17" i="36"/>
  <c r="AI17" i="36"/>
  <c r="Z19" i="58" l="1"/>
  <c r="AG17" i="2"/>
  <c r="AP17" i="2" s="1"/>
  <c r="AE17" i="90"/>
  <c r="AE17" i="2"/>
  <c r="Z19" i="19"/>
  <c r="Z20" i="67"/>
  <c r="W18" i="2"/>
  <c r="Z18" i="32"/>
  <c r="Z19" i="40"/>
  <c r="Z19" i="78"/>
  <c r="AG19" i="78" s="1"/>
  <c r="AP19" i="78" s="1"/>
  <c r="Z18" i="31"/>
  <c r="AE18" i="31" s="1"/>
  <c r="Z18" i="36"/>
  <c r="W19" i="36" s="1"/>
  <c r="AG17" i="39"/>
  <c r="AP17" i="39" s="1"/>
  <c r="AE17" i="39"/>
  <c r="W18" i="39"/>
  <c r="AF17" i="39"/>
  <c r="AO17" i="39" s="1"/>
  <c r="AF19" i="78"/>
  <c r="AO19" i="78" s="1"/>
  <c r="AE19" i="78"/>
  <c r="W19" i="31"/>
  <c r="AG18" i="31"/>
  <c r="AP18" i="31" s="1"/>
  <c r="W19" i="75"/>
  <c r="AG18" i="75"/>
  <c r="AP18" i="75" s="1"/>
  <c r="AE18" i="75"/>
  <c r="AF18" i="75"/>
  <c r="AO18" i="75" s="1"/>
  <c r="W19" i="94"/>
  <c r="AG18" i="94"/>
  <c r="AP18" i="94" s="1"/>
  <c r="AF18" i="94"/>
  <c r="AO18" i="94" s="1"/>
  <c r="AE18" i="94"/>
  <c r="AG20" i="67"/>
  <c r="AP20" i="67" s="1"/>
  <c r="W21" i="67"/>
  <c r="AF20" i="67"/>
  <c r="AO20" i="67" s="1"/>
  <c r="AE20" i="67"/>
  <c r="AF18" i="36"/>
  <c r="AO18" i="36" s="1"/>
  <c r="AE18" i="36"/>
  <c r="W20" i="76"/>
  <c r="AG19" i="76"/>
  <c r="AP19" i="76" s="1"/>
  <c r="AF19" i="76"/>
  <c r="AO19" i="76" s="1"/>
  <c r="AE19" i="76"/>
  <c r="AF19" i="58"/>
  <c r="AO19" i="58" s="1"/>
  <c r="AG19" i="58"/>
  <c r="AP19" i="58" s="1"/>
  <c r="AE19" i="58"/>
  <c r="W20" i="58"/>
  <c r="W20" i="40"/>
  <c r="AG19" i="40"/>
  <c r="AP19" i="40" s="1"/>
  <c r="AF19" i="40"/>
  <c r="AO19" i="40" s="1"/>
  <c r="AE19" i="40"/>
  <c r="AR18" i="43"/>
  <c r="AH19" i="88"/>
  <c r="AQ19" i="88" s="1"/>
  <c r="AH19" i="43"/>
  <c r="AQ19" i="43" s="1"/>
  <c r="W19" i="7"/>
  <c r="AE18" i="7"/>
  <c r="AG18" i="7"/>
  <c r="AP18" i="7" s="1"/>
  <c r="AF18" i="7"/>
  <c r="AO18" i="7" s="1"/>
  <c r="AR18" i="19"/>
  <c r="AH18" i="48"/>
  <c r="AQ18" i="48" s="1"/>
  <c r="AI17" i="26"/>
  <c r="AN17" i="26"/>
  <c r="AH19" i="38"/>
  <c r="AQ19" i="38" s="1"/>
  <c r="AH18" i="81"/>
  <c r="AQ18" i="81" s="1"/>
  <c r="AE18" i="29"/>
  <c r="AG18" i="29"/>
  <c r="AP18" i="29" s="1"/>
  <c r="AF18" i="29"/>
  <c r="AO18" i="29" s="1"/>
  <c r="W19" i="29"/>
  <c r="AN18" i="62"/>
  <c r="AI18" i="62"/>
  <c r="AI19" i="69"/>
  <c r="AN19" i="69"/>
  <c r="AH19" i="37"/>
  <c r="AQ19" i="37" s="1"/>
  <c r="AG18" i="25"/>
  <c r="AP18" i="25" s="1"/>
  <c r="AF18" i="25"/>
  <c r="AO18" i="25" s="1"/>
  <c r="AE18" i="25"/>
  <c r="W19" i="25"/>
  <c r="AR16" i="39"/>
  <c r="AN17" i="22"/>
  <c r="AI17" i="22"/>
  <c r="AH20" i="86"/>
  <c r="AQ20" i="86" s="1"/>
  <c r="AI18" i="93"/>
  <c r="AN18" i="93"/>
  <c r="AR16" i="15"/>
  <c r="AI18" i="46"/>
  <c r="AN18" i="46"/>
  <c r="X20" i="59"/>
  <c r="Y20" i="59"/>
  <c r="W19" i="72"/>
  <c r="AE18" i="72"/>
  <c r="AF18" i="72"/>
  <c r="AO18" i="72" s="1"/>
  <c r="AG18" i="72"/>
  <c r="AP18" i="72" s="1"/>
  <c r="AN17" i="57"/>
  <c r="AI17" i="57"/>
  <c r="AN18" i="5"/>
  <c r="AI18" i="5"/>
  <c r="AR18" i="88"/>
  <c r="AG19" i="63"/>
  <c r="AP19" i="63" s="1"/>
  <c r="AF19" i="63"/>
  <c r="AO19" i="63" s="1"/>
  <c r="W20" i="63"/>
  <c r="AE19" i="63"/>
  <c r="AH20" i="61"/>
  <c r="AQ20" i="61" s="1"/>
  <c r="AH16" i="13"/>
  <c r="AQ16" i="13" s="1"/>
  <c r="AI19" i="30"/>
  <c r="AN19" i="30"/>
  <c r="AI17" i="47"/>
  <c r="AN17" i="47"/>
  <c r="Y19" i="45"/>
  <c r="X19" i="45"/>
  <c r="AR17" i="48"/>
  <c r="AN19" i="70"/>
  <c r="AI19" i="70"/>
  <c r="X18" i="52"/>
  <c r="Z18" i="52" s="1"/>
  <c r="Y18" i="52"/>
  <c r="AI17" i="84"/>
  <c r="AN17" i="84"/>
  <c r="X19" i="92"/>
  <c r="Y19" i="92"/>
  <c r="AI17" i="2"/>
  <c r="AN17" i="2"/>
  <c r="X19" i="79"/>
  <c r="Y19" i="79"/>
  <c r="AR17" i="36"/>
  <c r="AR17" i="94"/>
  <c r="AR16" i="6"/>
  <c r="AH19" i="19"/>
  <c r="AQ19" i="19" s="1"/>
  <c r="AN17" i="18"/>
  <c r="AI17" i="18"/>
  <c r="Z19" i="88"/>
  <c r="AI18" i="85"/>
  <c r="AN18" i="85"/>
  <c r="AE17" i="35"/>
  <c r="W18" i="35"/>
  <c r="AG17" i="35"/>
  <c r="AP17" i="35" s="1"/>
  <c r="AF17" i="35"/>
  <c r="AO17" i="35" s="1"/>
  <c r="Z18" i="48"/>
  <c r="Y18" i="87"/>
  <c r="X18" i="87"/>
  <c r="Y18" i="27"/>
  <c r="X18" i="27"/>
  <c r="Z18" i="27" s="1"/>
  <c r="Z18" i="81"/>
  <c r="Y19" i="62"/>
  <c r="X19" i="62"/>
  <c r="Z19" i="62" s="1"/>
  <c r="AI18" i="24"/>
  <c r="AN18" i="24"/>
  <c r="AH19" i="58"/>
  <c r="AQ19" i="58" s="1"/>
  <c r="X18" i="83"/>
  <c r="Z18" i="83" s="1"/>
  <c r="Y18" i="83"/>
  <c r="Z19" i="37"/>
  <c r="AN17" i="54"/>
  <c r="AI17" i="54"/>
  <c r="X19" i="44"/>
  <c r="Y19" i="44"/>
  <c r="X18" i="22"/>
  <c r="Y18" i="22"/>
  <c r="AI17" i="21"/>
  <c r="AN17" i="21"/>
  <c r="X20" i="95"/>
  <c r="Z20" i="95" s="1"/>
  <c r="Y20" i="95"/>
  <c r="Y18" i="57"/>
  <c r="Z18" i="57" s="1"/>
  <c r="X18" i="57"/>
  <c r="X19" i="5"/>
  <c r="Y19" i="5"/>
  <c r="AN18" i="68"/>
  <c r="AI18" i="68"/>
  <c r="Z20" i="61"/>
  <c r="AH19" i="78"/>
  <c r="AQ19" i="78" s="1"/>
  <c r="AH17" i="6"/>
  <c r="AQ17" i="6" s="1"/>
  <c r="AH18" i="75"/>
  <c r="AQ18" i="75" s="1"/>
  <c r="AR19" i="67"/>
  <c r="X18" i="77"/>
  <c r="Y18" i="77"/>
  <c r="X20" i="33"/>
  <c r="Z20" i="33" s="1"/>
  <c r="Y20" i="33"/>
  <c r="X18" i="2"/>
  <c r="Z18" i="2" s="1"/>
  <c r="Y18" i="2"/>
  <c r="X18" i="90"/>
  <c r="Y18" i="90"/>
  <c r="AR17" i="81"/>
  <c r="AR19" i="61"/>
  <c r="AG19" i="19"/>
  <c r="AP19" i="19" s="1"/>
  <c r="AF19" i="19"/>
  <c r="AO19" i="19" s="1"/>
  <c r="AE19" i="19"/>
  <c r="W20" i="19"/>
  <c r="X18" i="18"/>
  <c r="Z18" i="18" s="1"/>
  <c r="Y18" i="18"/>
  <c r="X18" i="28"/>
  <c r="Y18" i="28"/>
  <c r="AR18" i="38"/>
  <c r="AH19" i="3"/>
  <c r="AQ19" i="3" s="1"/>
  <c r="Z19" i="43"/>
  <c r="AH18" i="64"/>
  <c r="AQ18" i="64" s="1"/>
  <c r="AG19" i="12"/>
  <c r="AP19" i="12" s="1"/>
  <c r="AF19" i="12"/>
  <c r="AO19" i="12" s="1"/>
  <c r="W20" i="12"/>
  <c r="AE19" i="12"/>
  <c r="AG18" i="49"/>
  <c r="AP18" i="49" s="1"/>
  <c r="AF18" i="49"/>
  <c r="AO18" i="49" s="1"/>
  <c r="W19" i="49"/>
  <c r="AE18" i="49"/>
  <c r="AI17" i="27"/>
  <c r="AN17" i="27"/>
  <c r="W20" i="38"/>
  <c r="AG19" i="38"/>
  <c r="AP19" i="38" s="1"/>
  <c r="AF19" i="38"/>
  <c r="AO19" i="38" s="1"/>
  <c r="AE19" i="38"/>
  <c r="Y19" i="24"/>
  <c r="X19" i="24"/>
  <c r="AR17" i="64"/>
  <c r="AR16" i="10"/>
  <c r="AF17" i="80"/>
  <c r="AO17" i="80" s="1"/>
  <c r="AE17" i="80"/>
  <c r="W18" i="80"/>
  <c r="AG17" i="80"/>
  <c r="AP17" i="80" s="1"/>
  <c r="AH17" i="15"/>
  <c r="AQ17" i="15" s="1"/>
  <c r="AR18" i="76"/>
  <c r="AG20" i="86"/>
  <c r="AP20" i="86" s="1"/>
  <c r="AF20" i="86"/>
  <c r="AO20" i="86" s="1"/>
  <c r="W21" i="86"/>
  <c r="AE20" i="86"/>
  <c r="Y18" i="21"/>
  <c r="X18" i="21"/>
  <c r="Z18" i="21" s="1"/>
  <c r="AI19" i="59"/>
  <c r="AN19" i="59"/>
  <c r="X19" i="14"/>
  <c r="Z19" i="14" s="1"/>
  <c r="Y19" i="14"/>
  <c r="AI19" i="95"/>
  <c r="AN19" i="95"/>
  <c r="AI17" i="82"/>
  <c r="AN17" i="82"/>
  <c r="AH19" i="91"/>
  <c r="AQ19" i="91" s="1"/>
  <c r="Z16" i="13"/>
  <c r="AI17" i="65"/>
  <c r="AN17" i="65"/>
  <c r="Y19" i="66"/>
  <c r="X19" i="66"/>
  <c r="AI18" i="56"/>
  <c r="AN18" i="56"/>
  <c r="AR19" i="86"/>
  <c r="X20" i="70"/>
  <c r="Z20" i="70" s="1"/>
  <c r="Y20" i="70"/>
  <c r="Y18" i="42"/>
  <c r="Z18" i="42" s="1"/>
  <c r="X18" i="42"/>
  <c r="Y20" i="34"/>
  <c r="X20" i="34"/>
  <c r="AG17" i="96"/>
  <c r="AP17" i="96" s="1"/>
  <c r="W18" i="96"/>
  <c r="AF17" i="96"/>
  <c r="AO17" i="96" s="1"/>
  <c r="AE17" i="96"/>
  <c r="AR15" i="13"/>
  <c r="AH18" i="53"/>
  <c r="AQ18" i="53" s="1"/>
  <c r="Z19" i="3"/>
  <c r="Z18" i="64"/>
  <c r="AH17" i="10"/>
  <c r="AQ17" i="10" s="1"/>
  <c r="AG18" i="51"/>
  <c r="AP18" i="51" s="1"/>
  <c r="W19" i="51"/>
  <c r="AE18" i="51"/>
  <c r="AF18" i="51"/>
  <c r="AO18" i="51" s="1"/>
  <c r="AR17" i="53"/>
  <c r="AR18" i="3"/>
  <c r="W19" i="74"/>
  <c r="AG18" i="74"/>
  <c r="AP18" i="74" s="1"/>
  <c r="AE18" i="74"/>
  <c r="AF18" i="74"/>
  <c r="AO18" i="74" s="1"/>
  <c r="AI17" i="4"/>
  <c r="AN17" i="4"/>
  <c r="AI18" i="1"/>
  <c r="AN18" i="1"/>
  <c r="AR18" i="91"/>
  <c r="Z17" i="15"/>
  <c r="Y18" i="54"/>
  <c r="X18" i="54"/>
  <c r="AI18" i="44"/>
  <c r="AN18" i="44"/>
  <c r="AH18" i="32"/>
  <c r="AQ18" i="32" s="1"/>
  <c r="Y20" i="55"/>
  <c r="X20" i="55"/>
  <c r="AR17" i="75"/>
  <c r="AN18" i="14"/>
  <c r="AI18" i="14"/>
  <c r="AI18" i="9"/>
  <c r="AN18" i="9"/>
  <c r="Z19" i="91"/>
  <c r="AH19" i="40"/>
  <c r="AQ19" i="40" s="1"/>
  <c r="AI18" i="73"/>
  <c r="AN18" i="73"/>
  <c r="AI17" i="23"/>
  <c r="AN17" i="23"/>
  <c r="X18" i="65"/>
  <c r="Y18" i="65"/>
  <c r="AI18" i="66"/>
  <c r="AN18" i="66"/>
  <c r="AN18" i="45"/>
  <c r="AI18" i="45"/>
  <c r="Z17" i="6"/>
  <c r="Z19" i="56"/>
  <c r="Y19" i="56"/>
  <c r="X19" i="56"/>
  <c r="AR17" i="32"/>
  <c r="AN18" i="8"/>
  <c r="AI18" i="8"/>
  <c r="AN19" i="33"/>
  <c r="AI19" i="33"/>
  <c r="AN17" i="42"/>
  <c r="AI17" i="42"/>
  <c r="AN18" i="92"/>
  <c r="AI18" i="92"/>
  <c r="AI18" i="79"/>
  <c r="AN18" i="79"/>
  <c r="AN19" i="34"/>
  <c r="AI19" i="34"/>
  <c r="AG17" i="89"/>
  <c r="AP17" i="89" s="1"/>
  <c r="W18" i="89"/>
  <c r="AF17" i="89"/>
  <c r="AO17" i="89" s="1"/>
  <c r="AE17" i="89"/>
  <c r="Z18" i="53"/>
  <c r="X19" i="85"/>
  <c r="Y19" i="85"/>
  <c r="AH18" i="36"/>
  <c r="AQ18" i="36" s="1"/>
  <c r="AR18" i="78"/>
  <c r="AG17" i="11"/>
  <c r="AP17" i="11" s="1"/>
  <c r="AF17" i="11"/>
  <c r="AO17" i="11" s="1"/>
  <c r="W18" i="11"/>
  <c r="AE17" i="11"/>
  <c r="AR18" i="37"/>
  <c r="X18" i="17"/>
  <c r="Y18" i="17"/>
  <c r="AH19" i="76"/>
  <c r="AQ19" i="76" s="1"/>
  <c r="X18" i="4"/>
  <c r="Y18" i="4"/>
  <c r="Y19" i="1"/>
  <c r="X19" i="1"/>
  <c r="AN17" i="83"/>
  <c r="AI17" i="83"/>
  <c r="AN18" i="50"/>
  <c r="AI18" i="50"/>
  <c r="X19" i="60"/>
  <c r="Y19" i="60"/>
  <c r="Z19" i="60" s="1"/>
  <c r="AR18" i="58"/>
  <c r="X19" i="71"/>
  <c r="Y19" i="71"/>
  <c r="AR18" i="40"/>
  <c r="X19" i="93"/>
  <c r="Y19" i="93"/>
  <c r="AN19" i="55"/>
  <c r="AI19" i="55"/>
  <c r="AH18" i="72"/>
  <c r="AQ18" i="72" s="1"/>
  <c r="X19" i="9"/>
  <c r="Y19" i="9"/>
  <c r="AH19" i="63"/>
  <c r="AQ19" i="63" s="1"/>
  <c r="X19" i="68"/>
  <c r="Z19" i="68" s="1"/>
  <c r="Y19" i="68"/>
  <c r="Y18" i="47"/>
  <c r="X18" i="47"/>
  <c r="X18" i="23"/>
  <c r="Y18" i="23"/>
  <c r="AN18" i="16"/>
  <c r="AI18" i="16"/>
  <c r="AI18" i="20"/>
  <c r="AN18" i="20"/>
  <c r="AI17" i="77"/>
  <c r="AN17" i="77"/>
  <c r="Y19" i="8"/>
  <c r="X19" i="8"/>
  <c r="AI17" i="52"/>
  <c r="AN17" i="52"/>
  <c r="AR18" i="63"/>
  <c r="W19" i="41"/>
  <c r="AG18" i="41"/>
  <c r="AP18" i="41" s="1"/>
  <c r="AF18" i="41"/>
  <c r="AO18" i="41" s="1"/>
  <c r="AE18" i="41"/>
  <c r="AN17" i="28"/>
  <c r="AI17" i="28"/>
  <c r="AH18" i="31"/>
  <c r="AQ18" i="31" s="1"/>
  <c r="AH18" i="94"/>
  <c r="AQ18" i="94" s="1"/>
  <c r="AF17" i="10"/>
  <c r="AO17" i="10" s="1"/>
  <c r="W18" i="10"/>
  <c r="AE17" i="10"/>
  <c r="AG17" i="10"/>
  <c r="AP17" i="10" s="1"/>
  <c r="Y18" i="26"/>
  <c r="X18" i="26"/>
  <c r="AI17" i="87"/>
  <c r="AN17" i="87"/>
  <c r="AI17" i="17"/>
  <c r="AN17" i="17"/>
  <c r="Y20" i="69"/>
  <c r="X20" i="69"/>
  <c r="Y19" i="50"/>
  <c r="X19" i="50"/>
  <c r="AI18" i="60"/>
  <c r="AN18" i="60"/>
  <c r="AN18" i="71"/>
  <c r="AI18" i="71"/>
  <c r="AG18" i="32"/>
  <c r="AP18" i="32" s="1"/>
  <c r="AF18" i="32"/>
  <c r="AO18" i="32" s="1"/>
  <c r="AE18" i="32"/>
  <c r="W19" i="32"/>
  <c r="AH20" i="67"/>
  <c r="AQ20" i="67" s="1"/>
  <c r="AR17" i="31"/>
  <c r="X19" i="46"/>
  <c r="Y19" i="46"/>
  <c r="AH17" i="39"/>
  <c r="AQ17" i="39" s="1"/>
  <c r="X18" i="82"/>
  <c r="Y18" i="82"/>
  <c r="Y19" i="73"/>
  <c r="X19" i="73"/>
  <c r="Y20" i="30"/>
  <c r="X20" i="30"/>
  <c r="Z20" i="30" s="1"/>
  <c r="X19" i="16"/>
  <c r="Y19" i="16"/>
  <c r="Z19" i="16" s="1"/>
  <c r="AR17" i="72"/>
  <c r="X19" i="20"/>
  <c r="Y19" i="20"/>
  <c r="X18" i="84"/>
  <c r="Y18" i="84"/>
  <c r="AI17" i="90"/>
  <c r="AN17" i="90"/>
  <c r="Z18" i="23" l="1"/>
  <c r="Z19" i="93"/>
  <c r="Z18" i="90"/>
  <c r="Z19" i="92"/>
  <c r="Z20" i="59"/>
  <c r="AF18" i="31"/>
  <c r="AO18" i="31" s="1"/>
  <c r="Z18" i="82"/>
  <c r="Z19" i="44"/>
  <c r="Z19" i="50"/>
  <c r="Z19" i="5"/>
  <c r="Z19" i="79"/>
  <c r="AG18" i="36"/>
  <c r="AP18" i="36" s="1"/>
  <c r="W20" i="78"/>
  <c r="Z20" i="69"/>
  <c r="Z19" i="45"/>
  <c r="Z19" i="1"/>
  <c r="Z20" i="55"/>
  <c r="W21" i="55" s="1"/>
  <c r="Z18" i="26"/>
  <c r="W19" i="26" s="1"/>
  <c r="Z19" i="73"/>
  <c r="AE19" i="73" s="1"/>
  <c r="Z18" i="17"/>
  <c r="AE18" i="17" s="1"/>
  <c r="AF19" i="16"/>
  <c r="AO19" i="16" s="1"/>
  <c r="W20" i="16"/>
  <c r="AE19" i="16"/>
  <c r="AG19" i="16"/>
  <c r="AP19" i="16" s="1"/>
  <c r="AG19" i="73"/>
  <c r="AP19" i="73" s="1"/>
  <c r="AF19" i="73"/>
  <c r="AO19" i="73" s="1"/>
  <c r="W20" i="73"/>
  <c r="AF18" i="17"/>
  <c r="AO18" i="17" s="1"/>
  <c r="AG18" i="17"/>
  <c r="AP18" i="17" s="1"/>
  <c r="W20" i="60"/>
  <c r="AE19" i="60"/>
  <c r="AG19" i="60"/>
  <c r="AP19" i="60" s="1"/>
  <c r="AF19" i="60"/>
  <c r="AO19" i="60" s="1"/>
  <c r="W19" i="42"/>
  <c r="AG18" i="42"/>
  <c r="AP18" i="42" s="1"/>
  <c r="AF18" i="42"/>
  <c r="AO18" i="42" s="1"/>
  <c r="AE18" i="42"/>
  <c r="AF18" i="2"/>
  <c r="AO18" i="2" s="1"/>
  <c r="W19" i="2"/>
  <c r="AE18" i="2"/>
  <c r="AG18" i="2"/>
  <c r="AP18" i="2" s="1"/>
  <c r="AG19" i="1"/>
  <c r="AP19" i="1" s="1"/>
  <c r="AF19" i="1"/>
  <c r="AO19" i="1" s="1"/>
  <c r="W20" i="1"/>
  <c r="AE19" i="1"/>
  <c r="AE20" i="55"/>
  <c r="AF20" i="55"/>
  <c r="AO20" i="55" s="1"/>
  <c r="AF20" i="69"/>
  <c r="AO20" i="69" s="1"/>
  <c r="AE20" i="69"/>
  <c r="AG20" i="69"/>
  <c r="AP20" i="69" s="1"/>
  <c r="W21" i="69"/>
  <c r="AR18" i="71"/>
  <c r="AG18" i="64"/>
  <c r="AP18" i="64" s="1"/>
  <c r="W19" i="64"/>
  <c r="AE18" i="64"/>
  <c r="AF18" i="64"/>
  <c r="AO18" i="64" s="1"/>
  <c r="AR17" i="82"/>
  <c r="AH19" i="46"/>
  <c r="AQ19" i="46" s="1"/>
  <c r="X18" i="10"/>
  <c r="Y18" i="10"/>
  <c r="Z18" i="10" s="1"/>
  <c r="AR17" i="28"/>
  <c r="AH19" i="20"/>
  <c r="AQ19" i="20" s="1"/>
  <c r="AN18" i="32"/>
  <c r="AI18" i="32"/>
  <c r="AR18" i="60"/>
  <c r="AI18" i="41"/>
  <c r="AN18" i="41"/>
  <c r="AH19" i="9"/>
  <c r="AQ19" i="9" s="1"/>
  <c r="AH19" i="71"/>
  <c r="AQ19" i="71" s="1"/>
  <c r="AN17" i="89"/>
  <c r="AI17" i="89"/>
  <c r="AR18" i="14"/>
  <c r="X18" i="96"/>
  <c r="Z18" i="96" s="1"/>
  <c r="Y18" i="96"/>
  <c r="AN18" i="49"/>
  <c r="AI18" i="49"/>
  <c r="AH18" i="90"/>
  <c r="AQ18" i="90" s="1"/>
  <c r="AH20" i="33"/>
  <c r="AQ20" i="33" s="1"/>
  <c r="AG19" i="5"/>
  <c r="AP19" i="5" s="1"/>
  <c r="AF19" i="5"/>
  <c r="AO19" i="5" s="1"/>
  <c r="W20" i="5"/>
  <c r="AE19" i="5"/>
  <c r="AG20" i="95"/>
  <c r="AP20" i="95" s="1"/>
  <c r="AE20" i="95"/>
  <c r="W21" i="95"/>
  <c r="AF20" i="95"/>
  <c r="AO20" i="95" s="1"/>
  <c r="AR18" i="24"/>
  <c r="AR18" i="85"/>
  <c r="AH19" i="92"/>
  <c r="AQ19" i="92" s="1"/>
  <c r="AF18" i="52"/>
  <c r="AO18" i="52" s="1"/>
  <c r="W19" i="52"/>
  <c r="AG18" i="52"/>
  <c r="AP18" i="52" s="1"/>
  <c r="AE18" i="52"/>
  <c r="AR17" i="57"/>
  <c r="AR18" i="62"/>
  <c r="AN18" i="29"/>
  <c r="AI18" i="29"/>
  <c r="AR17" i="26"/>
  <c r="AI19" i="40"/>
  <c r="AN19" i="40"/>
  <c r="AI19" i="58"/>
  <c r="AN19" i="58"/>
  <c r="Y19" i="36"/>
  <c r="X19" i="36"/>
  <c r="AH18" i="84"/>
  <c r="AQ18" i="84" s="1"/>
  <c r="AG20" i="30"/>
  <c r="AP20" i="30" s="1"/>
  <c r="AE20" i="30"/>
  <c r="W21" i="30"/>
  <c r="AF20" i="30"/>
  <c r="AO20" i="30" s="1"/>
  <c r="AF18" i="82"/>
  <c r="AO18" i="82" s="1"/>
  <c r="W19" i="82"/>
  <c r="AG18" i="82"/>
  <c r="AP18" i="82" s="1"/>
  <c r="AE18" i="82"/>
  <c r="AG19" i="50"/>
  <c r="AP19" i="50" s="1"/>
  <c r="AF19" i="50"/>
  <c r="AO19" i="50" s="1"/>
  <c r="W20" i="50"/>
  <c r="AE19" i="50"/>
  <c r="AI17" i="10"/>
  <c r="AN17" i="10"/>
  <c r="AR18" i="20"/>
  <c r="AH18" i="47"/>
  <c r="AQ18" i="47" s="1"/>
  <c r="AH18" i="4"/>
  <c r="AQ18" i="4" s="1"/>
  <c r="AN17" i="11"/>
  <c r="AI17" i="11"/>
  <c r="AH19" i="85"/>
  <c r="AQ19" i="85" s="1"/>
  <c r="AR18" i="92"/>
  <c r="W20" i="56"/>
  <c r="AE19" i="56"/>
  <c r="AG19" i="56"/>
  <c r="AP19" i="56" s="1"/>
  <c r="AF19" i="56"/>
  <c r="AO19" i="56" s="1"/>
  <c r="AR18" i="73"/>
  <c r="AG18" i="57"/>
  <c r="AP18" i="57" s="1"/>
  <c r="W19" i="57"/>
  <c r="AE18" i="57"/>
  <c r="AF18" i="57"/>
  <c r="AO18" i="57" s="1"/>
  <c r="AG19" i="62"/>
  <c r="AP19" i="62" s="1"/>
  <c r="AF19" i="62"/>
  <c r="AO19" i="62" s="1"/>
  <c r="W20" i="62"/>
  <c r="AE19" i="62"/>
  <c r="X18" i="35"/>
  <c r="Y18" i="35"/>
  <c r="Z18" i="35" s="1"/>
  <c r="AR17" i="84"/>
  <c r="AR17" i="47"/>
  <c r="Z18" i="84"/>
  <c r="AH19" i="73"/>
  <c r="AQ19" i="73" s="1"/>
  <c r="AH20" i="69"/>
  <c r="AQ20" i="69" s="1"/>
  <c r="AR17" i="90"/>
  <c r="Z19" i="20"/>
  <c r="AH20" i="30"/>
  <c r="AQ20" i="30" s="1"/>
  <c r="AH19" i="50"/>
  <c r="AQ19" i="50" s="1"/>
  <c r="AR17" i="77"/>
  <c r="AH18" i="23"/>
  <c r="AQ18" i="23" s="1"/>
  <c r="AH19" i="68"/>
  <c r="AQ19" i="68" s="1"/>
  <c r="Z19" i="9"/>
  <c r="AH19" i="93"/>
  <c r="AQ19" i="93" s="1"/>
  <c r="Z19" i="71"/>
  <c r="AR18" i="50"/>
  <c r="AR19" i="33"/>
  <c r="AH19" i="56"/>
  <c r="AQ19" i="56" s="1"/>
  <c r="AR17" i="23"/>
  <c r="AR18" i="44"/>
  <c r="AI18" i="74"/>
  <c r="AN18" i="74"/>
  <c r="AR17" i="65"/>
  <c r="AH19" i="14"/>
  <c r="AQ19" i="14" s="1"/>
  <c r="AF18" i="21"/>
  <c r="AO18" i="21" s="1"/>
  <c r="W19" i="21"/>
  <c r="AE18" i="21"/>
  <c r="AG18" i="21"/>
  <c r="AP18" i="21" s="1"/>
  <c r="X18" i="80"/>
  <c r="Y18" i="80"/>
  <c r="Z18" i="80" s="1"/>
  <c r="Y19" i="49"/>
  <c r="X19" i="49"/>
  <c r="AH18" i="18"/>
  <c r="AQ18" i="18" s="1"/>
  <c r="AF18" i="90"/>
  <c r="AO18" i="90" s="1"/>
  <c r="AE18" i="90"/>
  <c r="AG18" i="90"/>
  <c r="AP18" i="90" s="1"/>
  <c r="W19" i="90"/>
  <c r="W21" i="33"/>
  <c r="AG20" i="33"/>
  <c r="AP20" i="33" s="1"/>
  <c r="AF20" i="33"/>
  <c r="AO20" i="33" s="1"/>
  <c r="AE20" i="33"/>
  <c r="AF20" i="61"/>
  <c r="AO20" i="61" s="1"/>
  <c r="W21" i="61"/>
  <c r="AE20" i="61"/>
  <c r="AG20" i="61"/>
  <c r="AP20" i="61" s="1"/>
  <c r="AH18" i="57"/>
  <c r="AQ18" i="57" s="1"/>
  <c r="AH19" i="44"/>
  <c r="AQ19" i="44" s="1"/>
  <c r="AH18" i="83"/>
  <c r="AQ18" i="83" s="1"/>
  <c r="AH19" i="62"/>
  <c r="AQ19" i="62" s="1"/>
  <c r="AG18" i="27"/>
  <c r="AP18" i="27" s="1"/>
  <c r="AF18" i="27"/>
  <c r="AO18" i="27" s="1"/>
  <c r="AE18" i="27"/>
  <c r="W19" i="27"/>
  <c r="AE19" i="88"/>
  <c r="W20" i="88"/>
  <c r="AF19" i="88"/>
  <c r="AO19" i="88" s="1"/>
  <c r="AG19" i="88"/>
  <c r="AP19" i="88" s="1"/>
  <c r="AH19" i="79"/>
  <c r="AQ19" i="79" s="1"/>
  <c r="AG19" i="92"/>
  <c r="AP19" i="92" s="1"/>
  <c r="W20" i="92"/>
  <c r="AE19" i="92"/>
  <c r="AF19" i="92"/>
  <c r="AO19" i="92" s="1"/>
  <c r="AR19" i="70"/>
  <c r="AG19" i="45"/>
  <c r="AP19" i="45" s="1"/>
  <c r="AF19" i="45"/>
  <c r="AO19" i="45" s="1"/>
  <c r="W20" i="45"/>
  <c r="AE19" i="45"/>
  <c r="AH20" i="59"/>
  <c r="AQ20" i="59" s="1"/>
  <c r="Y19" i="25"/>
  <c r="X19" i="25"/>
  <c r="X20" i="76"/>
  <c r="Y20" i="76"/>
  <c r="Z20" i="76" s="1"/>
  <c r="AI20" i="67"/>
  <c r="AN20" i="67"/>
  <c r="AN18" i="31"/>
  <c r="AI18" i="31"/>
  <c r="AH19" i="8"/>
  <c r="AQ19" i="8" s="1"/>
  <c r="AR17" i="83"/>
  <c r="AR18" i="1"/>
  <c r="AI17" i="96"/>
  <c r="AN17" i="96"/>
  <c r="AG20" i="70"/>
  <c r="AP20" i="70" s="1"/>
  <c r="W21" i="70"/>
  <c r="AF20" i="70"/>
  <c r="AO20" i="70" s="1"/>
  <c r="AE20" i="70"/>
  <c r="AH19" i="66"/>
  <c r="AQ19" i="66" s="1"/>
  <c r="AH18" i="77"/>
  <c r="AQ18" i="77" s="1"/>
  <c r="Y21" i="67"/>
  <c r="X21" i="67"/>
  <c r="X18" i="39"/>
  <c r="Y18" i="39"/>
  <c r="AR17" i="87"/>
  <c r="AH18" i="82"/>
  <c r="AQ18" i="82" s="1"/>
  <c r="AR17" i="17"/>
  <c r="AR17" i="52"/>
  <c r="AG18" i="23"/>
  <c r="AP18" i="23" s="1"/>
  <c r="AF18" i="23"/>
  <c r="AO18" i="23" s="1"/>
  <c r="W19" i="23"/>
  <c r="AE18" i="23"/>
  <c r="AF19" i="68"/>
  <c r="AO19" i="68" s="1"/>
  <c r="AE19" i="68"/>
  <c r="W20" i="68"/>
  <c r="AG19" i="68"/>
  <c r="AP19" i="68" s="1"/>
  <c r="AE19" i="93"/>
  <c r="W20" i="93"/>
  <c r="AG19" i="93"/>
  <c r="AP19" i="93" s="1"/>
  <c r="AF19" i="93"/>
  <c r="AO19" i="93" s="1"/>
  <c r="X18" i="89"/>
  <c r="Z18" i="89" s="1"/>
  <c r="Y18" i="89"/>
  <c r="AR18" i="79"/>
  <c r="AR18" i="66"/>
  <c r="AH18" i="54"/>
  <c r="AQ18" i="54" s="1"/>
  <c r="AH20" i="34"/>
  <c r="AQ20" i="34" s="1"/>
  <c r="AR18" i="56"/>
  <c r="AG16" i="13"/>
  <c r="AP16" i="13" s="1"/>
  <c r="AF16" i="13"/>
  <c r="AO16" i="13" s="1"/>
  <c r="W17" i="13"/>
  <c r="AE16" i="13"/>
  <c r="AG19" i="14"/>
  <c r="AP19" i="14" s="1"/>
  <c r="AE19" i="14"/>
  <c r="W20" i="14"/>
  <c r="AF19" i="14"/>
  <c r="AO19" i="14" s="1"/>
  <c r="AN20" i="86"/>
  <c r="AI20" i="86"/>
  <c r="AN17" i="80"/>
  <c r="AI17" i="80"/>
  <c r="AH19" i="24"/>
  <c r="AQ19" i="24" s="1"/>
  <c r="W19" i="18"/>
  <c r="AE18" i="18"/>
  <c r="AF18" i="18"/>
  <c r="AO18" i="18" s="1"/>
  <c r="AG18" i="18"/>
  <c r="AP18" i="18" s="1"/>
  <c r="AR18" i="68"/>
  <c r="AR17" i="21"/>
  <c r="AE19" i="44"/>
  <c r="AG19" i="44"/>
  <c r="AP19" i="44" s="1"/>
  <c r="W20" i="44"/>
  <c r="AF19" i="44"/>
  <c r="AO19" i="44" s="1"/>
  <c r="W19" i="83"/>
  <c r="AF18" i="83"/>
  <c r="AO18" i="83" s="1"/>
  <c r="AG18" i="83"/>
  <c r="AP18" i="83" s="1"/>
  <c r="AE18" i="83"/>
  <c r="AH18" i="87"/>
  <c r="AQ18" i="87" s="1"/>
  <c r="AR17" i="18"/>
  <c r="AF19" i="79"/>
  <c r="AO19" i="79" s="1"/>
  <c r="AE19" i="79"/>
  <c r="W20" i="79"/>
  <c r="AG19" i="79"/>
  <c r="AP19" i="79" s="1"/>
  <c r="AG20" i="59"/>
  <c r="AP20" i="59" s="1"/>
  <c r="AE20" i="59"/>
  <c r="AF20" i="59"/>
  <c r="AO20" i="59" s="1"/>
  <c r="W21" i="59"/>
  <c r="AR18" i="93"/>
  <c r="AR17" i="22"/>
  <c r="AN18" i="25"/>
  <c r="AI18" i="25"/>
  <c r="X19" i="29"/>
  <c r="Y19" i="29"/>
  <c r="Z19" i="29" s="1"/>
  <c r="AI18" i="36"/>
  <c r="AN18" i="36"/>
  <c r="X19" i="75"/>
  <c r="Y19" i="75"/>
  <c r="Y20" i="78"/>
  <c r="X20" i="78"/>
  <c r="Z20" i="78" s="1"/>
  <c r="Z19" i="85"/>
  <c r="AG17" i="6"/>
  <c r="AP17" i="6" s="1"/>
  <c r="AF17" i="6"/>
  <c r="AO17" i="6" s="1"/>
  <c r="W18" i="6"/>
  <c r="AE17" i="6"/>
  <c r="AH18" i="65"/>
  <c r="AQ18" i="65" s="1"/>
  <c r="AH20" i="55"/>
  <c r="AQ20" i="55" s="1"/>
  <c r="Z18" i="54"/>
  <c r="X19" i="74"/>
  <c r="Z19" i="74" s="1"/>
  <c r="Y19" i="74"/>
  <c r="AN18" i="51"/>
  <c r="AI18" i="51"/>
  <c r="AG19" i="3"/>
  <c r="AP19" i="3" s="1"/>
  <c r="AF19" i="3"/>
  <c r="AO19" i="3" s="1"/>
  <c r="W20" i="3"/>
  <c r="AE19" i="3"/>
  <c r="Z20" i="34"/>
  <c r="AH20" i="70"/>
  <c r="AQ20" i="70" s="1"/>
  <c r="AR19" i="59"/>
  <c r="Y21" i="86"/>
  <c r="X21" i="86"/>
  <c r="Z19" i="24"/>
  <c r="AI19" i="12"/>
  <c r="AN19" i="12"/>
  <c r="AG19" i="43"/>
  <c r="AP19" i="43" s="1"/>
  <c r="AF19" i="43"/>
  <c r="AO19" i="43" s="1"/>
  <c r="AE19" i="43"/>
  <c r="W20" i="43"/>
  <c r="AH18" i="28"/>
  <c r="AQ18" i="28" s="1"/>
  <c r="AN19" i="19"/>
  <c r="AI19" i="19"/>
  <c r="Z18" i="77"/>
  <c r="AH18" i="22"/>
  <c r="AQ18" i="22" s="1"/>
  <c r="AE18" i="81"/>
  <c r="W19" i="81"/>
  <c r="AF18" i="81"/>
  <c r="AO18" i="81" s="1"/>
  <c r="AG18" i="81"/>
  <c r="AP18" i="81" s="1"/>
  <c r="Z18" i="87"/>
  <c r="AI17" i="35"/>
  <c r="AN17" i="35"/>
  <c r="AR17" i="2"/>
  <c r="AI19" i="63"/>
  <c r="AN19" i="63"/>
  <c r="AR18" i="5"/>
  <c r="AI18" i="72"/>
  <c r="AN18" i="72"/>
  <c r="AR18" i="46"/>
  <c r="AI18" i="7"/>
  <c r="AN18" i="7"/>
  <c r="Y20" i="40"/>
  <c r="X20" i="40"/>
  <c r="AN19" i="76"/>
  <c r="AI19" i="76"/>
  <c r="AN17" i="39"/>
  <c r="AI17" i="39"/>
  <c r="AR18" i="8"/>
  <c r="W20" i="91"/>
  <c r="AG19" i="91"/>
  <c r="AP19" i="91" s="1"/>
  <c r="AF19" i="91"/>
  <c r="AO19" i="91" s="1"/>
  <c r="AE19" i="91"/>
  <c r="Y20" i="38"/>
  <c r="X20" i="38"/>
  <c r="Y20" i="19"/>
  <c r="Z20" i="19" s="1"/>
  <c r="X20" i="19"/>
  <c r="AH18" i="2"/>
  <c r="AQ18" i="2" s="1"/>
  <c r="AR17" i="54"/>
  <c r="X19" i="94"/>
  <c r="Y19" i="94"/>
  <c r="Z19" i="94" s="1"/>
  <c r="Y19" i="41"/>
  <c r="X19" i="41"/>
  <c r="AR18" i="16"/>
  <c r="AR19" i="55"/>
  <c r="Z18" i="4"/>
  <c r="X18" i="11"/>
  <c r="Y18" i="11"/>
  <c r="AH19" i="16"/>
  <c r="AQ19" i="16" s="1"/>
  <c r="Z19" i="46"/>
  <c r="X19" i="32"/>
  <c r="Y19" i="32"/>
  <c r="AH18" i="26"/>
  <c r="AQ18" i="26" s="1"/>
  <c r="Z19" i="8"/>
  <c r="Z18" i="47"/>
  <c r="AH19" i="60"/>
  <c r="AQ19" i="60" s="1"/>
  <c r="AH19" i="1"/>
  <c r="AQ19" i="1" s="1"/>
  <c r="AH18" i="17"/>
  <c r="AQ18" i="17" s="1"/>
  <c r="W19" i="53"/>
  <c r="AE18" i="53"/>
  <c r="AG18" i="53"/>
  <c r="AP18" i="53" s="1"/>
  <c r="AF18" i="53"/>
  <c r="AO18" i="53" s="1"/>
  <c r="AR19" i="34"/>
  <c r="AR17" i="42"/>
  <c r="AR18" i="45"/>
  <c r="Z18" i="65"/>
  <c r="AR18" i="9"/>
  <c r="W18" i="15"/>
  <c r="AE17" i="15"/>
  <c r="AG17" i="15"/>
  <c r="AP17" i="15" s="1"/>
  <c r="AF17" i="15"/>
  <c r="AO17" i="15" s="1"/>
  <c r="AR17" i="4"/>
  <c r="X19" i="51"/>
  <c r="Y19" i="51"/>
  <c r="AH18" i="42"/>
  <c r="AQ18" i="42" s="1"/>
  <c r="Z19" i="66"/>
  <c r="AR19" i="95"/>
  <c r="AH18" i="21"/>
  <c r="AQ18" i="21" s="1"/>
  <c r="AI19" i="38"/>
  <c r="AN19" i="38"/>
  <c r="AR17" i="27"/>
  <c r="X20" i="12"/>
  <c r="Y20" i="12"/>
  <c r="Z18" i="28"/>
  <c r="AH19" i="5"/>
  <c r="AQ19" i="5" s="1"/>
  <c r="AH20" i="95"/>
  <c r="AQ20" i="95" s="1"/>
  <c r="Z18" i="22"/>
  <c r="W20" i="37"/>
  <c r="AG19" i="37"/>
  <c r="AP19" i="37" s="1"/>
  <c r="AF19" i="37"/>
  <c r="AO19" i="37" s="1"/>
  <c r="AE19" i="37"/>
  <c r="AH18" i="27"/>
  <c r="AQ18" i="27" s="1"/>
  <c r="W19" i="48"/>
  <c r="AG18" i="48"/>
  <c r="AP18" i="48" s="1"/>
  <c r="AF18" i="48"/>
  <c r="AO18" i="48" s="1"/>
  <c r="AE18" i="48"/>
  <c r="AH18" i="52"/>
  <c r="AQ18" i="52" s="1"/>
  <c r="AH19" i="45"/>
  <c r="AQ19" i="45" s="1"/>
  <c r="AR19" i="30"/>
  <c r="Y20" i="63"/>
  <c r="X20" i="63"/>
  <c r="X19" i="72"/>
  <c r="Y19" i="72"/>
  <c r="AR19" i="69"/>
  <c r="X19" i="7"/>
  <c r="Y19" i="7"/>
  <c r="X20" i="58"/>
  <c r="Y20" i="58"/>
  <c r="AI18" i="94"/>
  <c r="AN18" i="94"/>
  <c r="AI18" i="75"/>
  <c r="AN18" i="75"/>
  <c r="Y19" i="31"/>
  <c r="X19" i="31"/>
  <c r="AN19" i="78"/>
  <c r="AI19" i="78"/>
  <c r="AE18" i="26" l="1"/>
  <c r="Z19" i="51"/>
  <c r="AG20" i="55"/>
  <c r="AP20" i="55" s="1"/>
  <c r="AF18" i="26"/>
  <c r="AO18" i="26" s="1"/>
  <c r="Z21" i="67"/>
  <c r="Z19" i="36"/>
  <c r="AG18" i="26"/>
  <c r="AP18" i="26" s="1"/>
  <c r="Z18" i="11"/>
  <c r="Z21" i="86"/>
  <c r="AE21" i="86" s="1"/>
  <c r="Z19" i="72"/>
  <c r="AG19" i="72" s="1"/>
  <c r="AP19" i="72" s="1"/>
  <c r="Z19" i="25"/>
  <c r="AG19" i="25" s="1"/>
  <c r="AP19" i="25" s="1"/>
  <c r="W19" i="17"/>
  <c r="Z19" i="7"/>
  <c r="W20" i="7" s="1"/>
  <c r="Z19" i="32"/>
  <c r="Z20" i="58"/>
  <c r="AG18" i="11"/>
  <c r="AP18" i="11" s="1"/>
  <c r="AF18" i="11"/>
  <c r="AO18" i="11" s="1"/>
  <c r="W19" i="11"/>
  <c r="AE18" i="11"/>
  <c r="AE19" i="94"/>
  <c r="W20" i="94"/>
  <c r="AF19" i="94"/>
  <c r="AO19" i="94" s="1"/>
  <c r="AG19" i="94"/>
  <c r="AP19" i="94" s="1"/>
  <c r="W22" i="86"/>
  <c r="AF21" i="86"/>
  <c r="AO21" i="86" s="1"/>
  <c r="AF20" i="76"/>
  <c r="AO20" i="76" s="1"/>
  <c r="W21" i="76"/>
  <c r="AG20" i="76"/>
  <c r="AP20" i="76" s="1"/>
  <c r="AE20" i="76"/>
  <c r="AG18" i="80"/>
  <c r="AP18" i="80" s="1"/>
  <c r="AF18" i="80"/>
  <c r="AO18" i="80" s="1"/>
  <c r="AE18" i="80"/>
  <c r="W19" i="80"/>
  <c r="AG18" i="35"/>
  <c r="AP18" i="35" s="1"/>
  <c r="AF18" i="35"/>
  <c r="AO18" i="35" s="1"/>
  <c r="AE18" i="35"/>
  <c r="W19" i="35"/>
  <c r="W20" i="72"/>
  <c r="AE19" i="72"/>
  <c r="AF19" i="72"/>
  <c r="AO19" i="72" s="1"/>
  <c r="AG19" i="7"/>
  <c r="AP19" i="7" s="1"/>
  <c r="AF19" i="7"/>
  <c r="AO19" i="7" s="1"/>
  <c r="W20" i="32"/>
  <c r="AG19" i="32"/>
  <c r="AP19" i="32" s="1"/>
  <c r="AE19" i="32"/>
  <c r="AF19" i="32"/>
  <c r="AO19" i="32" s="1"/>
  <c r="AF19" i="29"/>
  <c r="AO19" i="29" s="1"/>
  <c r="AG19" i="29"/>
  <c r="AP19" i="29" s="1"/>
  <c r="W20" i="29"/>
  <c r="AE19" i="29"/>
  <c r="W20" i="25"/>
  <c r="AE19" i="25"/>
  <c r="AF20" i="58"/>
  <c r="AO20" i="58" s="1"/>
  <c r="AG20" i="58"/>
  <c r="AP20" i="58" s="1"/>
  <c r="AE20" i="58"/>
  <c r="W21" i="58"/>
  <c r="AG20" i="19"/>
  <c r="AP20" i="19" s="1"/>
  <c r="AF20" i="19"/>
  <c r="AO20" i="19" s="1"/>
  <c r="W21" i="19"/>
  <c r="AE20" i="19"/>
  <c r="AE19" i="74"/>
  <c r="W20" i="74"/>
  <c r="AF19" i="74"/>
  <c r="AO19" i="74" s="1"/>
  <c r="AG19" i="74"/>
  <c r="AP19" i="74" s="1"/>
  <c r="AF18" i="10"/>
  <c r="AO18" i="10" s="1"/>
  <c r="W19" i="10"/>
  <c r="AE18" i="10"/>
  <c r="AG18" i="10"/>
  <c r="AP18" i="10" s="1"/>
  <c r="AH20" i="12"/>
  <c r="AQ20" i="12" s="1"/>
  <c r="AG19" i="51"/>
  <c r="AP19" i="51" s="1"/>
  <c r="W20" i="51"/>
  <c r="AE19" i="51"/>
  <c r="AF19" i="51"/>
  <c r="AO19" i="51" s="1"/>
  <c r="Y18" i="15"/>
  <c r="X18" i="15"/>
  <c r="AI18" i="53"/>
  <c r="AN18" i="53"/>
  <c r="AG19" i="46"/>
  <c r="AP19" i="46" s="1"/>
  <c r="AF19" i="46"/>
  <c r="AO19" i="46" s="1"/>
  <c r="AE19" i="46"/>
  <c r="W20" i="46"/>
  <c r="AH20" i="38"/>
  <c r="AQ20" i="38" s="1"/>
  <c r="AR18" i="7"/>
  <c r="X20" i="43"/>
  <c r="Y20" i="43"/>
  <c r="Y18" i="6"/>
  <c r="X18" i="6"/>
  <c r="AH19" i="31"/>
  <c r="AQ19" i="31" s="1"/>
  <c r="AR18" i="94"/>
  <c r="AH20" i="63"/>
  <c r="AQ20" i="63" s="1"/>
  <c r="AI18" i="48"/>
  <c r="AN18" i="48"/>
  <c r="AR19" i="38"/>
  <c r="AH19" i="51"/>
  <c r="AQ19" i="51" s="1"/>
  <c r="AI17" i="15"/>
  <c r="AN17" i="15"/>
  <c r="AH19" i="41"/>
  <c r="AQ19" i="41" s="1"/>
  <c r="X19" i="81"/>
  <c r="Y19" i="81"/>
  <c r="Z19" i="81" s="1"/>
  <c r="AR19" i="12"/>
  <c r="AI17" i="6"/>
  <c r="AN17" i="6"/>
  <c r="AR18" i="36"/>
  <c r="AI20" i="59"/>
  <c r="AN20" i="59"/>
  <c r="X19" i="83"/>
  <c r="Z19" i="83" s="1"/>
  <c r="Y19" i="83"/>
  <c r="AN18" i="18"/>
  <c r="AI18" i="18"/>
  <c r="AR20" i="86"/>
  <c r="AN16" i="13"/>
  <c r="AI16" i="13"/>
  <c r="AH18" i="89"/>
  <c r="AQ18" i="89" s="1"/>
  <c r="AN19" i="93"/>
  <c r="AI19" i="93"/>
  <c r="X19" i="23"/>
  <c r="Y19" i="23"/>
  <c r="AR20" i="67"/>
  <c r="AN19" i="92"/>
  <c r="AI19" i="92"/>
  <c r="AI19" i="88"/>
  <c r="AN19" i="88"/>
  <c r="AI20" i="33"/>
  <c r="AN20" i="33"/>
  <c r="Y19" i="90"/>
  <c r="X19" i="90"/>
  <c r="AH19" i="49"/>
  <c r="AQ19" i="49" s="1"/>
  <c r="AR18" i="29"/>
  <c r="AI18" i="52"/>
  <c r="AN18" i="52"/>
  <c r="AN19" i="5"/>
  <c r="AI19" i="5"/>
  <c r="AE18" i="96"/>
  <c r="W19" i="96"/>
  <c r="AF18" i="96"/>
  <c r="AO18" i="96" s="1"/>
  <c r="AG18" i="96"/>
  <c r="AP18" i="96" s="1"/>
  <c r="AI18" i="64"/>
  <c r="AN18" i="64"/>
  <c r="X21" i="55"/>
  <c r="Y21" i="55"/>
  <c r="AI18" i="2"/>
  <c r="AN18" i="2"/>
  <c r="AI18" i="81"/>
  <c r="AN18" i="81"/>
  <c r="AF20" i="78"/>
  <c r="AO20" i="78" s="1"/>
  <c r="W21" i="78"/>
  <c r="AE20" i="78"/>
  <c r="AG20" i="78"/>
  <c r="AP20" i="78" s="1"/>
  <c r="Y19" i="18"/>
  <c r="X19" i="18"/>
  <c r="Y17" i="13"/>
  <c r="Z17" i="13" s="1"/>
  <c r="X17" i="13"/>
  <c r="AR17" i="10"/>
  <c r="AI18" i="82"/>
  <c r="AN18" i="82"/>
  <c r="Z21" i="30"/>
  <c r="Y21" i="30"/>
  <c r="X21" i="30"/>
  <c r="AR19" i="58"/>
  <c r="Y20" i="5"/>
  <c r="Z20" i="5" s="1"/>
  <c r="X20" i="5"/>
  <c r="AR18" i="32"/>
  <c r="Y19" i="64"/>
  <c r="X19" i="64"/>
  <c r="AI20" i="69"/>
  <c r="AN20" i="69"/>
  <c r="AI19" i="1"/>
  <c r="AN19" i="1"/>
  <c r="Y19" i="2"/>
  <c r="X19" i="2"/>
  <c r="Y19" i="42"/>
  <c r="X19" i="42"/>
  <c r="X19" i="17"/>
  <c r="Z19" i="17" s="1"/>
  <c r="Y19" i="17"/>
  <c r="Z19" i="31"/>
  <c r="AH20" i="58"/>
  <c r="AQ20" i="58" s="1"/>
  <c r="Z20" i="63"/>
  <c r="X20" i="37"/>
  <c r="Y20" i="37"/>
  <c r="Z20" i="12"/>
  <c r="X19" i="53"/>
  <c r="Z19" i="53" s="1"/>
  <c r="Y19" i="53"/>
  <c r="Z19" i="41"/>
  <c r="X20" i="91"/>
  <c r="Y20" i="91"/>
  <c r="Z20" i="91" s="1"/>
  <c r="AG18" i="87"/>
  <c r="AP18" i="87" s="1"/>
  <c r="AF18" i="87"/>
  <c r="AO18" i="87" s="1"/>
  <c r="AE18" i="87"/>
  <c r="W19" i="87"/>
  <c r="AN19" i="43"/>
  <c r="AI19" i="43"/>
  <c r="AH21" i="86"/>
  <c r="AQ21" i="86" s="1"/>
  <c r="AR18" i="51"/>
  <c r="AH19" i="29"/>
  <c r="AQ19" i="29" s="1"/>
  <c r="AI18" i="83"/>
  <c r="AN18" i="83"/>
  <c r="X20" i="44"/>
  <c r="Y20" i="44"/>
  <c r="Z20" i="44" s="1"/>
  <c r="Y20" i="68"/>
  <c r="X20" i="68"/>
  <c r="AR17" i="96"/>
  <c r="AH20" i="76"/>
  <c r="AQ20" i="76" s="1"/>
  <c r="Y19" i="27"/>
  <c r="X19" i="27"/>
  <c r="AN18" i="90"/>
  <c r="AI18" i="90"/>
  <c r="Z19" i="49"/>
  <c r="Y19" i="21"/>
  <c r="X19" i="21"/>
  <c r="AG19" i="71"/>
  <c r="AP19" i="71" s="1"/>
  <c r="W20" i="71"/>
  <c r="AE19" i="71"/>
  <c r="AF19" i="71"/>
  <c r="AO19" i="71" s="1"/>
  <c r="AG19" i="9"/>
  <c r="AP19" i="9" s="1"/>
  <c r="AF19" i="9"/>
  <c r="AO19" i="9" s="1"/>
  <c r="W20" i="9"/>
  <c r="AE19" i="9"/>
  <c r="AG18" i="84"/>
  <c r="AP18" i="84" s="1"/>
  <c r="AF18" i="84"/>
  <c r="AO18" i="84" s="1"/>
  <c r="AE18" i="84"/>
  <c r="W19" i="84"/>
  <c r="AH18" i="35"/>
  <c r="AQ18" i="35" s="1"/>
  <c r="AN19" i="50"/>
  <c r="AI19" i="50"/>
  <c r="AN20" i="30"/>
  <c r="AI20" i="30"/>
  <c r="X19" i="52"/>
  <c r="Z19" i="52" s="1"/>
  <c r="Y19" i="52"/>
  <c r="Y21" i="95"/>
  <c r="X21" i="95"/>
  <c r="AR18" i="49"/>
  <c r="AH18" i="10"/>
  <c r="AQ18" i="10" s="1"/>
  <c r="Y20" i="1"/>
  <c r="X20" i="1"/>
  <c r="AI18" i="17"/>
  <c r="AN18" i="17"/>
  <c r="AN19" i="73"/>
  <c r="AI19" i="73"/>
  <c r="Y20" i="92"/>
  <c r="X20" i="92"/>
  <c r="AG18" i="22"/>
  <c r="AP18" i="22" s="1"/>
  <c r="AF18" i="22"/>
  <c r="AO18" i="22" s="1"/>
  <c r="W19" i="22"/>
  <c r="AE18" i="22"/>
  <c r="W21" i="34"/>
  <c r="AG20" i="34"/>
  <c r="AP20" i="34" s="1"/>
  <c r="AF20" i="34"/>
  <c r="AO20" i="34" s="1"/>
  <c r="AE20" i="34"/>
  <c r="AH19" i="75"/>
  <c r="AQ19" i="75" s="1"/>
  <c r="X20" i="14"/>
  <c r="Y20" i="14"/>
  <c r="AN19" i="68"/>
  <c r="AI19" i="68"/>
  <c r="AN20" i="70"/>
  <c r="AI20" i="70"/>
  <c r="AR18" i="31"/>
  <c r="AN19" i="45"/>
  <c r="AI19" i="45"/>
  <c r="AI20" i="61"/>
  <c r="AN20" i="61"/>
  <c r="AR18" i="74"/>
  <c r="AN18" i="57"/>
  <c r="AI18" i="57"/>
  <c r="Y20" i="50"/>
  <c r="X20" i="50"/>
  <c r="Y19" i="82"/>
  <c r="X19" i="82"/>
  <c r="Z19" i="82" s="1"/>
  <c r="AH19" i="36"/>
  <c r="AQ19" i="36" s="1"/>
  <c r="AR19" i="40"/>
  <c r="AI20" i="95"/>
  <c r="AN20" i="95"/>
  <c r="AR17" i="89"/>
  <c r="AI18" i="42"/>
  <c r="AN18" i="42"/>
  <c r="AN19" i="16"/>
  <c r="AI19" i="16"/>
  <c r="AG18" i="4"/>
  <c r="AP18" i="4" s="1"/>
  <c r="AF18" i="4"/>
  <c r="AO18" i="4" s="1"/>
  <c r="W19" i="4"/>
  <c r="AE18" i="4"/>
  <c r="AR19" i="76"/>
  <c r="AF19" i="24"/>
  <c r="AO19" i="24" s="1"/>
  <c r="W20" i="24"/>
  <c r="AE19" i="24"/>
  <c r="AG19" i="24"/>
  <c r="AP19" i="24" s="1"/>
  <c r="AF18" i="89"/>
  <c r="AO18" i="89" s="1"/>
  <c r="AG18" i="89"/>
  <c r="AP18" i="89" s="1"/>
  <c r="W19" i="89"/>
  <c r="AE18" i="89"/>
  <c r="AG21" i="67"/>
  <c r="AP21" i="67" s="1"/>
  <c r="W22" i="67"/>
  <c r="AF21" i="67"/>
  <c r="AO21" i="67" s="1"/>
  <c r="AE21" i="67"/>
  <c r="AI18" i="21"/>
  <c r="AN18" i="21"/>
  <c r="AF18" i="47"/>
  <c r="AO18" i="47" s="1"/>
  <c r="AE18" i="47"/>
  <c r="W19" i="47"/>
  <c r="AG18" i="47"/>
  <c r="AP18" i="47" s="1"/>
  <c r="Z20" i="38"/>
  <c r="AH20" i="40"/>
  <c r="AQ20" i="40" s="1"/>
  <c r="AR19" i="63"/>
  <c r="AH18" i="39"/>
  <c r="AQ18" i="39" s="1"/>
  <c r="AN18" i="27"/>
  <c r="AI18" i="27"/>
  <c r="AR19" i="78"/>
  <c r="AR18" i="75"/>
  <c r="AH19" i="72"/>
  <c r="AQ19" i="72" s="1"/>
  <c r="Y19" i="48"/>
  <c r="X19" i="48"/>
  <c r="AI19" i="37"/>
  <c r="AN19" i="37"/>
  <c r="AF18" i="65"/>
  <c r="AO18" i="65" s="1"/>
  <c r="W19" i="65"/>
  <c r="AE18" i="65"/>
  <c r="AG18" i="65"/>
  <c r="AP18" i="65" s="1"/>
  <c r="AG19" i="8"/>
  <c r="AP19" i="8" s="1"/>
  <c r="AF19" i="8"/>
  <c r="AO19" i="8" s="1"/>
  <c r="W20" i="8"/>
  <c r="AE19" i="8"/>
  <c r="AH19" i="94"/>
  <c r="AQ19" i="94" s="1"/>
  <c r="AH20" i="19"/>
  <c r="AQ20" i="19" s="1"/>
  <c r="AI19" i="91"/>
  <c r="AN19" i="91"/>
  <c r="AE18" i="77"/>
  <c r="AG18" i="77"/>
  <c r="AP18" i="77" s="1"/>
  <c r="AF18" i="77"/>
  <c r="AO18" i="77" s="1"/>
  <c r="W19" i="77"/>
  <c r="AN19" i="3"/>
  <c r="AI19" i="3"/>
  <c r="AF19" i="85"/>
  <c r="AO19" i="85" s="1"/>
  <c r="AE19" i="85"/>
  <c r="AG19" i="85"/>
  <c r="AP19" i="85" s="1"/>
  <c r="W20" i="85"/>
  <c r="Z19" i="75"/>
  <c r="AR18" i="25"/>
  <c r="Y21" i="59"/>
  <c r="X21" i="59"/>
  <c r="Z21" i="59" s="1"/>
  <c r="X20" i="79"/>
  <c r="Y20" i="79"/>
  <c r="AR17" i="80"/>
  <c r="AN19" i="14"/>
  <c r="AI19" i="14"/>
  <c r="Z18" i="39"/>
  <c r="AH19" i="25"/>
  <c r="AQ19" i="25" s="1"/>
  <c r="X21" i="61"/>
  <c r="Y21" i="61"/>
  <c r="Z21" i="61" s="1"/>
  <c r="X21" i="33"/>
  <c r="Y21" i="33"/>
  <c r="AH18" i="80"/>
  <c r="AQ18" i="80" s="1"/>
  <c r="AG19" i="20"/>
  <c r="AP19" i="20" s="1"/>
  <c r="AF19" i="20"/>
  <c r="AO19" i="20" s="1"/>
  <c r="W20" i="20"/>
  <c r="AE19" i="20"/>
  <c r="AN19" i="62"/>
  <c r="AI19" i="62"/>
  <c r="Y19" i="57"/>
  <c r="X19" i="57"/>
  <c r="AI19" i="56"/>
  <c r="AN19" i="56"/>
  <c r="AR18" i="41"/>
  <c r="AI20" i="55"/>
  <c r="AN20" i="55"/>
  <c r="AI19" i="60"/>
  <c r="AN19" i="60"/>
  <c r="Y20" i="73"/>
  <c r="X20" i="73"/>
  <c r="X19" i="26"/>
  <c r="Y19" i="26"/>
  <c r="Y20" i="16"/>
  <c r="X20" i="16"/>
  <c r="AR17" i="35"/>
  <c r="AG18" i="54"/>
  <c r="AP18" i="54" s="1"/>
  <c r="W19" i="54"/>
  <c r="AF18" i="54"/>
  <c r="AO18" i="54" s="1"/>
  <c r="AE18" i="54"/>
  <c r="AR17" i="11"/>
  <c r="AH19" i="7"/>
  <c r="AQ19" i="7" s="1"/>
  <c r="AG18" i="28"/>
  <c r="AP18" i="28" s="1"/>
  <c r="AF18" i="28"/>
  <c r="AO18" i="28" s="1"/>
  <c r="W19" i="28"/>
  <c r="AE18" i="28"/>
  <c r="AG19" i="66"/>
  <c r="AP19" i="66" s="1"/>
  <c r="AE19" i="66"/>
  <c r="W20" i="66"/>
  <c r="AF19" i="66"/>
  <c r="AO19" i="66" s="1"/>
  <c r="AH19" i="32"/>
  <c r="AQ19" i="32" s="1"/>
  <c r="AH18" i="11"/>
  <c r="AQ18" i="11" s="1"/>
  <c r="AR17" i="39"/>
  <c r="Z20" i="40"/>
  <c r="AR18" i="72"/>
  <c r="AR19" i="19"/>
  <c r="X20" i="3"/>
  <c r="Y20" i="3"/>
  <c r="Z20" i="3" s="1"/>
  <c r="AH19" i="74"/>
  <c r="AQ19" i="74" s="1"/>
  <c r="AH20" i="78"/>
  <c r="AQ20" i="78" s="1"/>
  <c r="AI19" i="79"/>
  <c r="AN19" i="79"/>
  <c r="AI19" i="44"/>
  <c r="AN19" i="44"/>
  <c r="Y20" i="93"/>
  <c r="Z20" i="93" s="1"/>
  <c r="X20" i="93"/>
  <c r="AI18" i="23"/>
  <c r="AN18" i="23"/>
  <c r="AH21" i="67"/>
  <c r="AQ21" i="67" s="1"/>
  <c r="X21" i="70"/>
  <c r="Y21" i="70"/>
  <c r="Z21" i="70" s="1"/>
  <c r="X20" i="45"/>
  <c r="Z20" i="45" s="1"/>
  <c r="Y20" i="45"/>
  <c r="X20" i="88"/>
  <c r="Y20" i="88"/>
  <c r="Z20" i="88" s="1"/>
  <c r="Y20" i="62"/>
  <c r="X20" i="62"/>
  <c r="X20" i="56"/>
  <c r="Y20" i="56"/>
  <c r="AF19" i="36"/>
  <c r="AO19" i="36" s="1"/>
  <c r="AE19" i="36"/>
  <c r="W20" i="36"/>
  <c r="AG19" i="36"/>
  <c r="AP19" i="36" s="1"/>
  <c r="AH18" i="96"/>
  <c r="AQ18" i="96" s="1"/>
  <c r="Y21" i="69"/>
  <c r="X21" i="69"/>
  <c r="X20" i="60"/>
  <c r="Y20" i="60"/>
  <c r="AN18" i="26"/>
  <c r="AI18" i="26"/>
  <c r="Z20" i="37" l="1"/>
  <c r="AF19" i="25"/>
  <c r="AO19" i="25" s="1"/>
  <c r="AG21" i="86"/>
  <c r="AP21" i="86" s="1"/>
  <c r="Z20" i="60"/>
  <c r="Z20" i="68"/>
  <c r="Z19" i="64"/>
  <c r="Z20" i="14"/>
  <c r="Z19" i="26"/>
  <c r="Z20" i="56"/>
  <c r="AE20" i="56" s="1"/>
  <c r="Z19" i="2"/>
  <c r="AF19" i="2" s="1"/>
  <c r="AO19" i="2" s="1"/>
  <c r="Z21" i="55"/>
  <c r="AG21" i="55" s="1"/>
  <c r="AP21" i="55" s="1"/>
  <c r="Z18" i="6"/>
  <c r="AE18" i="6" s="1"/>
  <c r="AE19" i="7"/>
  <c r="Z21" i="33"/>
  <c r="Z20" i="43"/>
  <c r="W21" i="45"/>
  <c r="AF20" i="45"/>
  <c r="AO20" i="45" s="1"/>
  <c r="AE20" i="45"/>
  <c r="AG20" i="45"/>
  <c r="AP20" i="45" s="1"/>
  <c r="AG17" i="13"/>
  <c r="AP17" i="13" s="1"/>
  <c r="AF17" i="13"/>
  <c r="AO17" i="13" s="1"/>
  <c r="W18" i="13"/>
  <c r="AE17" i="13"/>
  <c r="W21" i="56"/>
  <c r="AE20" i="91"/>
  <c r="W21" i="91"/>
  <c r="AF20" i="91"/>
  <c r="AO20" i="91" s="1"/>
  <c r="AG20" i="91"/>
  <c r="AP20" i="91" s="1"/>
  <c r="W20" i="2"/>
  <c r="W22" i="55"/>
  <c r="AE21" i="55"/>
  <c r="AG18" i="6"/>
  <c r="AP18" i="6" s="1"/>
  <c r="AF18" i="6"/>
  <c r="AO18" i="6" s="1"/>
  <c r="AE21" i="33"/>
  <c r="W22" i="33"/>
  <c r="AF21" i="33"/>
  <c r="AO21" i="33" s="1"/>
  <c r="AG21" i="33"/>
  <c r="AP21" i="33" s="1"/>
  <c r="AG21" i="70"/>
  <c r="AP21" i="70" s="1"/>
  <c r="W22" i="70"/>
  <c r="AF21" i="70"/>
  <c r="AO21" i="70" s="1"/>
  <c r="AE21" i="70"/>
  <c r="AG20" i="93"/>
  <c r="AP20" i="93" s="1"/>
  <c r="AF20" i="93"/>
  <c r="AO20" i="93" s="1"/>
  <c r="AE20" i="93"/>
  <c r="W21" i="93"/>
  <c r="AF21" i="61"/>
  <c r="AO21" i="61" s="1"/>
  <c r="W22" i="61"/>
  <c r="AE21" i="61"/>
  <c r="AG21" i="61"/>
  <c r="AP21" i="61" s="1"/>
  <c r="W20" i="17"/>
  <c r="AG19" i="17"/>
  <c r="AP19" i="17" s="1"/>
  <c r="AF19" i="17"/>
  <c r="AO19" i="17" s="1"/>
  <c r="AE19" i="17"/>
  <c r="W21" i="43"/>
  <c r="AG20" i="43"/>
  <c r="AP20" i="43" s="1"/>
  <c r="AF20" i="43"/>
  <c r="AO20" i="43" s="1"/>
  <c r="AE20" i="43"/>
  <c r="AG20" i="14"/>
  <c r="AP20" i="14" s="1"/>
  <c r="AE20" i="14"/>
  <c r="W21" i="14"/>
  <c r="AF20" i="14"/>
  <c r="AO20" i="14" s="1"/>
  <c r="AG20" i="5"/>
  <c r="AP20" i="5" s="1"/>
  <c r="AF20" i="5"/>
  <c r="AO20" i="5" s="1"/>
  <c r="W21" i="5"/>
  <c r="AE20" i="5"/>
  <c r="AF19" i="83"/>
  <c r="AO19" i="83" s="1"/>
  <c r="AE19" i="83"/>
  <c r="W20" i="83"/>
  <c r="AG19" i="83"/>
  <c r="AP19" i="83" s="1"/>
  <c r="AG20" i="3"/>
  <c r="AP20" i="3" s="1"/>
  <c r="AF20" i="3"/>
  <c r="AO20" i="3" s="1"/>
  <c r="W21" i="3"/>
  <c r="AE20" i="3"/>
  <c r="AG20" i="88"/>
  <c r="AP20" i="88" s="1"/>
  <c r="AF20" i="88"/>
  <c r="AO20" i="88" s="1"/>
  <c r="AE20" i="88"/>
  <c r="W21" i="88"/>
  <c r="W20" i="26"/>
  <c r="AG19" i="26"/>
  <c r="AP19" i="26" s="1"/>
  <c r="AF19" i="26"/>
  <c r="AO19" i="26" s="1"/>
  <c r="AE19" i="26"/>
  <c r="AG20" i="44"/>
  <c r="AP20" i="44" s="1"/>
  <c r="AF20" i="44"/>
  <c r="AO20" i="44" s="1"/>
  <c r="AE20" i="44"/>
  <c r="W21" i="44"/>
  <c r="AG19" i="81"/>
  <c r="AP19" i="81" s="1"/>
  <c r="AF19" i="81"/>
  <c r="AO19" i="81" s="1"/>
  <c r="AE19" i="81"/>
  <c r="W20" i="81"/>
  <c r="AI19" i="36"/>
  <c r="AN19" i="36"/>
  <c r="AR19" i="56"/>
  <c r="X21" i="78"/>
  <c r="Y21" i="78"/>
  <c r="AH20" i="60"/>
  <c r="AQ20" i="60" s="1"/>
  <c r="X20" i="36"/>
  <c r="Y20" i="36"/>
  <c r="AH20" i="62"/>
  <c r="AQ20" i="62" s="1"/>
  <c r="AN18" i="28"/>
  <c r="AI18" i="28"/>
  <c r="Y19" i="77"/>
  <c r="X19" i="77"/>
  <c r="AR19" i="91"/>
  <c r="AH19" i="48"/>
  <c r="AQ19" i="48" s="1"/>
  <c r="AR18" i="21"/>
  <c r="X19" i="89"/>
  <c r="Y19" i="89"/>
  <c r="X20" i="24"/>
  <c r="Z20" i="24" s="1"/>
  <c r="Y20" i="24"/>
  <c r="AH20" i="92"/>
  <c r="AQ20" i="92" s="1"/>
  <c r="AR18" i="17"/>
  <c r="AH19" i="52"/>
  <c r="AQ19" i="52" s="1"/>
  <c r="X19" i="84"/>
  <c r="Y19" i="84"/>
  <c r="AH19" i="21"/>
  <c r="AQ19" i="21" s="1"/>
  <c r="AH19" i="27"/>
  <c r="AQ19" i="27" s="1"/>
  <c r="AE20" i="68"/>
  <c r="AF20" i="68"/>
  <c r="AO20" i="68" s="1"/>
  <c r="W21" i="68"/>
  <c r="AG20" i="68"/>
  <c r="AP20" i="68" s="1"/>
  <c r="AR19" i="43"/>
  <c r="AH19" i="53"/>
  <c r="AQ19" i="53" s="1"/>
  <c r="AG20" i="63"/>
  <c r="AP20" i="63" s="1"/>
  <c r="AF20" i="63"/>
  <c r="AO20" i="63" s="1"/>
  <c r="AE20" i="63"/>
  <c r="W21" i="63"/>
  <c r="AN20" i="78"/>
  <c r="AI20" i="78"/>
  <c r="AR18" i="2"/>
  <c r="AR17" i="6"/>
  <c r="AR17" i="15"/>
  <c r="AR18" i="48"/>
  <c r="X20" i="46"/>
  <c r="Y20" i="46"/>
  <c r="AH18" i="15"/>
  <c r="AQ18" i="15" s="1"/>
  <c r="AN20" i="19"/>
  <c r="AI20" i="19"/>
  <c r="Y20" i="25"/>
  <c r="X20" i="25"/>
  <c r="X20" i="72"/>
  <c r="Z20" i="72" s="1"/>
  <c r="Y20" i="72"/>
  <c r="X19" i="80"/>
  <c r="Y19" i="80"/>
  <c r="AI20" i="76"/>
  <c r="AN20" i="76"/>
  <c r="AI21" i="86"/>
  <c r="AN21" i="86"/>
  <c r="X20" i="94"/>
  <c r="Y20" i="94"/>
  <c r="AE20" i="60"/>
  <c r="AG20" i="60"/>
  <c r="AP20" i="60" s="1"/>
  <c r="W21" i="60"/>
  <c r="AF20" i="60"/>
  <c r="AO20" i="60" s="1"/>
  <c r="AH20" i="1"/>
  <c r="AQ20" i="1" s="1"/>
  <c r="AF19" i="52"/>
  <c r="AO19" i="52" s="1"/>
  <c r="W20" i="52"/>
  <c r="AG19" i="52"/>
  <c r="AP19" i="52" s="1"/>
  <c r="AE19" i="52"/>
  <c r="AH19" i="42"/>
  <c r="AQ19" i="42" s="1"/>
  <c r="AG19" i="64"/>
  <c r="AP19" i="64" s="1"/>
  <c r="W20" i="64"/>
  <c r="AE19" i="64"/>
  <c r="AF19" i="64"/>
  <c r="AO19" i="64" s="1"/>
  <c r="AH19" i="18"/>
  <c r="AQ19" i="18" s="1"/>
  <c r="AH19" i="90"/>
  <c r="AQ19" i="90" s="1"/>
  <c r="AR19" i="88"/>
  <c r="AH19" i="23"/>
  <c r="AQ19" i="23" s="1"/>
  <c r="AN19" i="46"/>
  <c r="AI19" i="46"/>
  <c r="X21" i="19"/>
  <c r="Y21" i="19"/>
  <c r="AI19" i="32"/>
  <c r="AN19" i="32"/>
  <c r="AI19" i="7"/>
  <c r="AN19" i="7"/>
  <c r="AN18" i="80"/>
  <c r="AI18" i="80"/>
  <c r="AI19" i="94"/>
  <c r="AN19" i="94"/>
  <c r="AH21" i="69"/>
  <c r="AQ21" i="69" s="1"/>
  <c r="Z20" i="62"/>
  <c r="AR19" i="44"/>
  <c r="AH19" i="57"/>
  <c r="AQ19" i="57" s="1"/>
  <c r="Y20" i="20"/>
  <c r="X20" i="20"/>
  <c r="AH21" i="61"/>
  <c r="AQ21" i="61" s="1"/>
  <c r="AN19" i="85"/>
  <c r="AI19" i="85"/>
  <c r="AN19" i="8"/>
  <c r="AI19" i="8"/>
  <c r="Y19" i="65"/>
  <c r="X19" i="65"/>
  <c r="Z19" i="65" s="1"/>
  <c r="Z19" i="48"/>
  <c r="Y19" i="47"/>
  <c r="Z19" i="47" s="1"/>
  <c r="X19" i="47"/>
  <c r="AR19" i="16"/>
  <c r="AH20" i="50"/>
  <c r="AQ20" i="50" s="1"/>
  <c r="AH20" i="14"/>
  <c r="AQ20" i="14" s="1"/>
  <c r="AN18" i="22"/>
  <c r="AI18" i="22"/>
  <c r="Z20" i="92"/>
  <c r="AH21" i="95"/>
  <c r="AQ21" i="95" s="1"/>
  <c r="AR20" i="30"/>
  <c r="Z19" i="21"/>
  <c r="Z19" i="27"/>
  <c r="AH20" i="44"/>
  <c r="AQ20" i="44" s="1"/>
  <c r="Y19" i="87"/>
  <c r="Z19" i="87" s="1"/>
  <c r="X19" i="87"/>
  <c r="AH20" i="91"/>
  <c r="AQ20" i="91" s="1"/>
  <c r="AG20" i="12"/>
  <c r="AP20" i="12" s="1"/>
  <c r="AF20" i="12"/>
  <c r="AO20" i="12" s="1"/>
  <c r="W21" i="12"/>
  <c r="AE20" i="12"/>
  <c r="AR19" i="1"/>
  <c r="AH21" i="55"/>
  <c r="AQ21" i="55" s="1"/>
  <c r="AR18" i="52"/>
  <c r="AR19" i="92"/>
  <c r="Z19" i="23"/>
  <c r="AR18" i="18"/>
  <c r="AR20" i="59"/>
  <c r="AH20" i="43"/>
  <c r="AQ20" i="43" s="1"/>
  <c r="Z18" i="15"/>
  <c r="AI19" i="25"/>
  <c r="AN19" i="25"/>
  <c r="AN19" i="29"/>
  <c r="AI19" i="29"/>
  <c r="X20" i="7"/>
  <c r="Z20" i="7" s="1"/>
  <c r="Y20" i="7"/>
  <c r="X19" i="35"/>
  <c r="Y19" i="35"/>
  <c r="X21" i="76"/>
  <c r="Z21" i="76" s="1"/>
  <c r="Y21" i="76"/>
  <c r="X22" i="86"/>
  <c r="Y22" i="86"/>
  <c r="AN18" i="11"/>
  <c r="AI18" i="11"/>
  <c r="AH19" i="26"/>
  <c r="AQ19" i="26" s="1"/>
  <c r="AI19" i="20"/>
  <c r="AN19" i="20"/>
  <c r="AN18" i="84"/>
  <c r="AI18" i="84"/>
  <c r="AR18" i="26"/>
  <c r="AN19" i="71"/>
  <c r="AI19" i="71"/>
  <c r="AG19" i="49"/>
  <c r="AP19" i="49" s="1"/>
  <c r="AF19" i="49"/>
  <c r="AO19" i="49" s="1"/>
  <c r="W20" i="49"/>
  <c r="AE19" i="49"/>
  <c r="AG19" i="31"/>
  <c r="AP19" i="31" s="1"/>
  <c r="AF19" i="31"/>
  <c r="AO19" i="31" s="1"/>
  <c r="W20" i="31"/>
  <c r="AE19" i="31"/>
  <c r="Z19" i="42"/>
  <c r="AH21" i="30"/>
  <c r="AQ21" i="30" s="1"/>
  <c r="Z19" i="18"/>
  <c r="X19" i="96"/>
  <c r="Y19" i="96"/>
  <c r="Z19" i="90"/>
  <c r="AR19" i="93"/>
  <c r="X20" i="29"/>
  <c r="Y20" i="29"/>
  <c r="AN18" i="35"/>
  <c r="AI18" i="35"/>
  <c r="X19" i="11"/>
  <c r="Z19" i="11" s="1"/>
  <c r="Y19" i="11"/>
  <c r="AH20" i="45"/>
  <c r="AQ20" i="45" s="1"/>
  <c r="AG21" i="59"/>
  <c r="AP21" i="59" s="1"/>
  <c r="AE21" i="59"/>
  <c r="AF21" i="59"/>
  <c r="AO21" i="59" s="1"/>
  <c r="W22" i="59"/>
  <c r="AF19" i="82"/>
  <c r="AO19" i="82" s="1"/>
  <c r="AG19" i="82"/>
  <c r="AP19" i="82" s="1"/>
  <c r="W20" i="82"/>
  <c r="AE19" i="82"/>
  <c r="X21" i="34"/>
  <c r="Y21" i="34"/>
  <c r="AR18" i="82"/>
  <c r="AR18" i="23"/>
  <c r="Y20" i="66"/>
  <c r="X20" i="66"/>
  <c r="AN18" i="54"/>
  <c r="AI18" i="54"/>
  <c r="AH20" i="16"/>
  <c r="AQ20" i="16" s="1"/>
  <c r="AH20" i="73"/>
  <c r="AQ20" i="73" s="1"/>
  <c r="AR20" i="55"/>
  <c r="W19" i="39"/>
  <c r="AG18" i="39"/>
  <c r="AP18" i="39" s="1"/>
  <c r="AF18" i="39"/>
  <c r="AO18" i="39" s="1"/>
  <c r="AE18" i="39"/>
  <c r="AH20" i="79"/>
  <c r="AQ20" i="79" s="1"/>
  <c r="Y20" i="8"/>
  <c r="X20" i="8"/>
  <c r="AR18" i="27"/>
  <c r="AI18" i="47"/>
  <c r="AN18" i="47"/>
  <c r="Y22" i="67"/>
  <c r="X22" i="67"/>
  <c r="Z22" i="67" s="1"/>
  <c r="AR20" i="95"/>
  <c r="AR20" i="70"/>
  <c r="AI20" i="34"/>
  <c r="AN20" i="34"/>
  <c r="X19" i="22"/>
  <c r="Y19" i="22"/>
  <c r="AR19" i="73"/>
  <c r="Z20" i="1"/>
  <c r="Z21" i="69"/>
  <c r="AH20" i="56"/>
  <c r="AQ20" i="56" s="1"/>
  <c r="AH20" i="88"/>
  <c r="AQ20" i="88" s="1"/>
  <c r="AH21" i="70"/>
  <c r="AQ21" i="70" s="1"/>
  <c r="AH20" i="93"/>
  <c r="AQ20" i="93" s="1"/>
  <c r="AR19" i="79"/>
  <c r="AH20" i="3"/>
  <c r="AQ20" i="3" s="1"/>
  <c r="AE20" i="40"/>
  <c r="W21" i="40"/>
  <c r="AG20" i="40"/>
  <c r="AP20" i="40" s="1"/>
  <c r="AF20" i="40"/>
  <c r="AO20" i="40" s="1"/>
  <c r="AI19" i="66"/>
  <c r="AN19" i="66"/>
  <c r="Z19" i="57"/>
  <c r="AR19" i="14"/>
  <c r="Z20" i="79"/>
  <c r="AE19" i="75"/>
  <c r="W20" i="75"/>
  <c r="AF19" i="75"/>
  <c r="AO19" i="75" s="1"/>
  <c r="AG19" i="75"/>
  <c r="AP19" i="75" s="1"/>
  <c r="AR19" i="3"/>
  <c r="AI18" i="77"/>
  <c r="AN18" i="77"/>
  <c r="AI18" i="4"/>
  <c r="AN18" i="4"/>
  <c r="Z20" i="50"/>
  <c r="AR20" i="61"/>
  <c r="Z21" i="95"/>
  <c r="AR19" i="50"/>
  <c r="AI19" i="9"/>
  <c r="AN19" i="9"/>
  <c r="X20" i="71"/>
  <c r="Z20" i="71" s="1"/>
  <c r="Y20" i="71"/>
  <c r="AR18" i="90"/>
  <c r="AH20" i="68"/>
  <c r="AQ20" i="68" s="1"/>
  <c r="AN18" i="87"/>
  <c r="AI18" i="87"/>
  <c r="AF19" i="41"/>
  <c r="AO19" i="41" s="1"/>
  <c r="AE19" i="41"/>
  <c r="W20" i="41"/>
  <c r="AG19" i="41"/>
  <c r="AP19" i="41" s="1"/>
  <c r="AH20" i="37"/>
  <c r="AQ20" i="37" s="1"/>
  <c r="AH19" i="2"/>
  <c r="AQ19" i="2" s="1"/>
  <c r="AR20" i="69"/>
  <c r="AH20" i="5"/>
  <c r="AQ20" i="5" s="1"/>
  <c r="AH17" i="13"/>
  <c r="AQ17" i="13" s="1"/>
  <c r="AR18" i="81"/>
  <c r="AI18" i="96"/>
  <c r="AN18" i="96"/>
  <c r="AR16" i="13"/>
  <c r="AH19" i="81"/>
  <c r="AQ19" i="81" s="1"/>
  <c r="AH18" i="6"/>
  <c r="AQ18" i="6" s="1"/>
  <c r="AN19" i="51"/>
  <c r="AI19" i="51"/>
  <c r="AI18" i="10"/>
  <c r="AN18" i="10"/>
  <c r="Y20" i="74"/>
  <c r="X20" i="74"/>
  <c r="X21" i="58"/>
  <c r="Y21" i="58"/>
  <c r="Y20" i="32"/>
  <c r="X20" i="32"/>
  <c r="Z20" i="32" s="1"/>
  <c r="X19" i="28"/>
  <c r="Y19" i="28"/>
  <c r="AR19" i="60"/>
  <c r="AI18" i="65"/>
  <c r="AN18" i="65"/>
  <c r="AI21" i="67"/>
  <c r="AN21" i="67"/>
  <c r="W20" i="53"/>
  <c r="AE19" i="53"/>
  <c r="AF19" i="53"/>
  <c r="AO19" i="53" s="1"/>
  <c r="AG19" i="53"/>
  <c r="AP19" i="53" s="1"/>
  <c r="X19" i="54"/>
  <c r="Y19" i="54"/>
  <c r="Z20" i="16"/>
  <c r="Z20" i="73"/>
  <c r="AR19" i="62"/>
  <c r="AH21" i="33"/>
  <c r="AQ21" i="33" s="1"/>
  <c r="AH21" i="59"/>
  <c r="AQ21" i="59" s="1"/>
  <c r="X20" i="85"/>
  <c r="Y20" i="85"/>
  <c r="AR19" i="37"/>
  <c r="AE20" i="38"/>
  <c r="W21" i="38"/>
  <c r="AG20" i="38"/>
  <c r="AP20" i="38" s="1"/>
  <c r="AF20" i="38"/>
  <c r="AO20" i="38" s="1"/>
  <c r="AI18" i="89"/>
  <c r="AN18" i="89"/>
  <c r="AI19" i="24"/>
  <c r="AN19" i="24"/>
  <c r="X19" i="4"/>
  <c r="Y19" i="4"/>
  <c r="AR18" i="42"/>
  <c r="AH19" i="82"/>
  <c r="AQ19" i="82" s="1"/>
  <c r="AR18" i="57"/>
  <c r="AR19" i="45"/>
  <c r="AR19" i="68"/>
  <c r="Y20" i="9"/>
  <c r="X20" i="9"/>
  <c r="Z20" i="9" s="1"/>
  <c r="AR18" i="83"/>
  <c r="AE20" i="37"/>
  <c r="W21" i="37"/>
  <c r="AG20" i="37"/>
  <c r="AP20" i="37" s="1"/>
  <c r="AF20" i="37"/>
  <c r="AO20" i="37" s="1"/>
  <c r="AH19" i="17"/>
  <c r="AQ19" i="17" s="1"/>
  <c r="AH19" i="64"/>
  <c r="AQ19" i="64" s="1"/>
  <c r="W22" i="30"/>
  <c r="AG21" i="30"/>
  <c r="AP21" i="30" s="1"/>
  <c r="AE21" i="30"/>
  <c r="AF21" i="30"/>
  <c r="AO21" i="30" s="1"/>
  <c r="AR18" i="64"/>
  <c r="AR19" i="5"/>
  <c r="AR20" i="33"/>
  <c r="AH19" i="83"/>
  <c r="AQ19" i="83" s="1"/>
  <c r="AR18" i="53"/>
  <c r="X20" i="51"/>
  <c r="Y20" i="51"/>
  <c r="Y19" i="10"/>
  <c r="X19" i="10"/>
  <c r="Z19" i="10" s="1"/>
  <c r="AI19" i="74"/>
  <c r="AN19" i="74"/>
  <c r="AI20" i="58"/>
  <c r="AN20" i="58"/>
  <c r="AI19" i="72"/>
  <c r="AN19" i="72"/>
  <c r="Z21" i="58" l="1"/>
  <c r="Z20" i="8"/>
  <c r="Z20" i="66"/>
  <c r="Z19" i="96"/>
  <c r="Z19" i="84"/>
  <c r="AG19" i="2"/>
  <c r="AP19" i="2" s="1"/>
  <c r="W19" i="6"/>
  <c r="AE19" i="2"/>
  <c r="AF20" i="56"/>
  <c r="AO20" i="56" s="1"/>
  <c r="Z21" i="34"/>
  <c r="Z20" i="94"/>
  <c r="AF20" i="94" s="1"/>
  <c r="AO20" i="94" s="1"/>
  <c r="Z20" i="51"/>
  <c r="Z20" i="85"/>
  <c r="Z19" i="77"/>
  <c r="Z19" i="54"/>
  <c r="AG19" i="54" s="1"/>
  <c r="AP19" i="54" s="1"/>
  <c r="AF21" i="55"/>
  <c r="AO21" i="55" s="1"/>
  <c r="AG20" i="56"/>
  <c r="AP20" i="56" s="1"/>
  <c r="Z20" i="29"/>
  <c r="W21" i="29" s="1"/>
  <c r="Z20" i="25"/>
  <c r="AG20" i="25" s="1"/>
  <c r="AP20" i="25" s="1"/>
  <c r="AF21" i="58"/>
  <c r="AO21" i="58" s="1"/>
  <c r="AG21" i="58"/>
  <c r="AP21" i="58" s="1"/>
  <c r="W22" i="58"/>
  <c r="AE21" i="58"/>
  <c r="AF19" i="54"/>
  <c r="AO19" i="54" s="1"/>
  <c r="AF20" i="32"/>
  <c r="AO20" i="32" s="1"/>
  <c r="AE20" i="32"/>
  <c r="W21" i="32"/>
  <c r="AG20" i="32"/>
  <c r="AP20" i="32" s="1"/>
  <c r="AG20" i="71"/>
  <c r="AP20" i="71" s="1"/>
  <c r="W21" i="71"/>
  <c r="AF20" i="71"/>
  <c r="AO20" i="71" s="1"/>
  <c r="AE20" i="71"/>
  <c r="AF19" i="96"/>
  <c r="AO19" i="96" s="1"/>
  <c r="AE19" i="96"/>
  <c r="W20" i="96"/>
  <c r="AG19" i="96"/>
  <c r="AP19" i="96" s="1"/>
  <c r="AE20" i="29"/>
  <c r="AE20" i="25"/>
  <c r="W21" i="25"/>
  <c r="AG20" i="94"/>
  <c r="AP20" i="94" s="1"/>
  <c r="W21" i="94"/>
  <c r="AG20" i="9"/>
  <c r="AP20" i="9" s="1"/>
  <c r="AF20" i="9"/>
  <c r="AO20" i="9" s="1"/>
  <c r="W21" i="9"/>
  <c r="AE20" i="9"/>
  <c r="AG22" i="67"/>
  <c r="AP22" i="67" s="1"/>
  <c r="W23" i="67"/>
  <c r="AF22" i="67"/>
  <c r="AO22" i="67" s="1"/>
  <c r="AE22" i="67"/>
  <c r="AE21" i="34"/>
  <c r="W22" i="34"/>
  <c r="AG21" i="34"/>
  <c r="AP21" i="34" s="1"/>
  <c r="AF21" i="34"/>
  <c r="AO21" i="34" s="1"/>
  <c r="AG20" i="51"/>
  <c r="AP20" i="51" s="1"/>
  <c r="W21" i="51"/>
  <c r="AE20" i="51"/>
  <c r="AF20" i="51"/>
  <c r="AO20" i="51" s="1"/>
  <c r="AG20" i="85"/>
  <c r="AP20" i="85" s="1"/>
  <c r="W21" i="85"/>
  <c r="AE20" i="85"/>
  <c r="AF20" i="85"/>
  <c r="AO20" i="85" s="1"/>
  <c r="W20" i="47"/>
  <c r="AG19" i="47"/>
  <c r="AP19" i="47" s="1"/>
  <c r="AF19" i="47"/>
  <c r="AO19" i="47" s="1"/>
  <c r="AE19" i="47"/>
  <c r="AF19" i="77"/>
  <c r="AO19" i="77" s="1"/>
  <c r="AG19" i="77"/>
  <c r="AP19" i="77" s="1"/>
  <c r="AE19" i="77"/>
  <c r="W20" i="77"/>
  <c r="AI20" i="38"/>
  <c r="AN20" i="38"/>
  <c r="Y21" i="40"/>
  <c r="X21" i="40"/>
  <c r="Z21" i="40" s="1"/>
  <c r="AG20" i="8"/>
  <c r="AP20" i="8" s="1"/>
  <c r="AF20" i="8"/>
  <c r="AO20" i="8" s="1"/>
  <c r="W21" i="8"/>
  <c r="AE20" i="8"/>
  <c r="AG20" i="66"/>
  <c r="AP20" i="66" s="1"/>
  <c r="AE20" i="66"/>
  <c r="AF20" i="66"/>
  <c r="AO20" i="66" s="1"/>
  <c r="W21" i="66"/>
  <c r="AG19" i="11"/>
  <c r="AP19" i="11" s="1"/>
  <c r="AF19" i="11"/>
  <c r="AO19" i="11" s="1"/>
  <c r="W20" i="11"/>
  <c r="AE19" i="11"/>
  <c r="AF19" i="42"/>
  <c r="AO19" i="42" s="1"/>
  <c r="AE19" i="42"/>
  <c r="W20" i="42"/>
  <c r="AG19" i="42"/>
  <c r="AP19" i="42" s="1"/>
  <c r="AF19" i="21"/>
  <c r="AO19" i="21" s="1"/>
  <c r="W20" i="21"/>
  <c r="AE19" i="21"/>
  <c r="AG19" i="21"/>
  <c r="AP19" i="21" s="1"/>
  <c r="AR20" i="58"/>
  <c r="AR21" i="67"/>
  <c r="AR18" i="10"/>
  <c r="AH19" i="4"/>
  <c r="AQ19" i="4" s="1"/>
  <c r="AR19" i="51"/>
  <c r="AR19" i="74"/>
  <c r="AH20" i="74"/>
  <c r="AQ20" i="74" s="1"/>
  <c r="AR19" i="72"/>
  <c r="Y21" i="37"/>
  <c r="X21" i="37"/>
  <c r="AR19" i="24"/>
  <c r="X21" i="38"/>
  <c r="Z21" i="38" s="1"/>
  <c r="Y21" i="38"/>
  <c r="X20" i="53"/>
  <c r="Y20" i="53"/>
  <c r="Z20" i="53" s="1"/>
  <c r="Z20" i="74"/>
  <c r="AR18" i="87"/>
  <c r="AR18" i="4"/>
  <c r="AH19" i="11"/>
  <c r="AQ19" i="11" s="1"/>
  <c r="AR19" i="20"/>
  <c r="AR18" i="11"/>
  <c r="AH21" i="76"/>
  <c r="AQ21" i="76" s="1"/>
  <c r="AH20" i="7"/>
  <c r="AQ20" i="7" s="1"/>
  <c r="W19" i="15"/>
  <c r="AE18" i="15"/>
  <c r="AG18" i="15"/>
  <c r="AP18" i="15" s="1"/>
  <c r="AF18" i="15"/>
  <c r="AO18" i="15" s="1"/>
  <c r="W20" i="87"/>
  <c r="AF19" i="87"/>
  <c r="AO19" i="87" s="1"/>
  <c r="AE19" i="87"/>
  <c r="AG19" i="87"/>
  <c r="AP19" i="87" s="1"/>
  <c r="W20" i="27"/>
  <c r="AG19" i="27"/>
  <c r="AP19" i="27" s="1"/>
  <c r="AF19" i="27"/>
  <c r="AO19" i="27" s="1"/>
  <c r="AE19" i="27"/>
  <c r="AH19" i="47"/>
  <c r="AQ19" i="47" s="1"/>
  <c r="AF19" i="65"/>
  <c r="AO19" i="65" s="1"/>
  <c r="W20" i="65"/>
  <c r="AE19" i="65"/>
  <c r="AG19" i="65"/>
  <c r="AP19" i="65" s="1"/>
  <c r="AR19" i="94"/>
  <c r="AR19" i="32"/>
  <c r="AI19" i="64"/>
  <c r="AN19" i="64"/>
  <c r="AR20" i="76"/>
  <c r="W21" i="72"/>
  <c r="AE20" i="72"/>
  <c r="AG20" i="72"/>
  <c r="AP20" i="72" s="1"/>
  <c r="AF20" i="72"/>
  <c r="AO20" i="72" s="1"/>
  <c r="X21" i="68"/>
  <c r="Y21" i="68"/>
  <c r="W20" i="84"/>
  <c r="AG19" i="84"/>
  <c r="AP19" i="84" s="1"/>
  <c r="AF19" i="84"/>
  <c r="AO19" i="84" s="1"/>
  <c r="AE19" i="84"/>
  <c r="AF20" i="24"/>
  <c r="AO20" i="24" s="1"/>
  <c r="W21" i="24"/>
  <c r="AE20" i="24"/>
  <c r="AG20" i="24"/>
  <c r="AP20" i="24" s="1"/>
  <c r="AI19" i="26"/>
  <c r="AN19" i="26"/>
  <c r="X21" i="88"/>
  <c r="Y21" i="88"/>
  <c r="Z21" i="88" s="1"/>
  <c r="X21" i="14"/>
  <c r="Y21" i="14"/>
  <c r="AN20" i="93"/>
  <c r="AI20" i="93"/>
  <c r="AI18" i="6"/>
  <c r="AN18" i="6"/>
  <c r="AR18" i="77"/>
  <c r="X20" i="75"/>
  <c r="Y20" i="75"/>
  <c r="AI20" i="40"/>
  <c r="AN20" i="40"/>
  <c r="AH19" i="22"/>
  <c r="AQ19" i="22" s="1"/>
  <c r="AR18" i="47"/>
  <c r="X22" i="59"/>
  <c r="Y22" i="59"/>
  <c r="AR18" i="35"/>
  <c r="Y20" i="49"/>
  <c r="X20" i="49"/>
  <c r="Z20" i="49" s="1"/>
  <c r="AR19" i="29"/>
  <c r="Y21" i="12"/>
  <c r="X21" i="12"/>
  <c r="AG20" i="62"/>
  <c r="AP20" i="62" s="1"/>
  <c r="AF20" i="62"/>
  <c r="AO20" i="62" s="1"/>
  <c r="W21" i="62"/>
  <c r="AE20" i="62"/>
  <c r="AH21" i="19"/>
  <c r="AQ21" i="19" s="1"/>
  <c r="AI19" i="52"/>
  <c r="AN19" i="52"/>
  <c r="AH19" i="80"/>
  <c r="AQ19" i="80" s="1"/>
  <c r="AI20" i="68"/>
  <c r="AN20" i="68"/>
  <c r="AH19" i="89"/>
  <c r="AQ19" i="89" s="1"/>
  <c r="AH21" i="78"/>
  <c r="AQ21" i="78" s="1"/>
  <c r="X20" i="81"/>
  <c r="Z20" i="81" s="1"/>
  <c r="Y20" i="81"/>
  <c r="AN20" i="44"/>
  <c r="AI20" i="44"/>
  <c r="Y21" i="5"/>
  <c r="X21" i="5"/>
  <c r="Z21" i="5" s="1"/>
  <c r="AI19" i="17"/>
  <c r="AN19" i="17"/>
  <c r="X22" i="61"/>
  <c r="Y22" i="61"/>
  <c r="X21" i="56"/>
  <c r="Y21" i="56"/>
  <c r="Z21" i="56" s="1"/>
  <c r="AI20" i="45"/>
  <c r="AN20" i="45"/>
  <c r="AF19" i="10"/>
  <c r="AO19" i="10" s="1"/>
  <c r="W20" i="10"/>
  <c r="AE19" i="10"/>
  <c r="AG19" i="10"/>
  <c r="AP19" i="10" s="1"/>
  <c r="AI21" i="30"/>
  <c r="AN21" i="30"/>
  <c r="AI20" i="37"/>
  <c r="AN20" i="37"/>
  <c r="AH19" i="54"/>
  <c r="AQ19" i="54" s="1"/>
  <c r="AH20" i="71"/>
  <c r="AQ20" i="71" s="1"/>
  <c r="AF21" i="95"/>
  <c r="AO21" i="95" s="1"/>
  <c r="W22" i="95"/>
  <c r="AE21" i="95"/>
  <c r="AG21" i="95"/>
  <c r="AP21" i="95" s="1"/>
  <c r="AG19" i="57"/>
  <c r="AP19" i="57" s="1"/>
  <c r="W20" i="57"/>
  <c r="AE19" i="57"/>
  <c r="AF19" i="57"/>
  <c r="AO19" i="57" s="1"/>
  <c r="AH21" i="34"/>
  <c r="AQ21" i="34" s="1"/>
  <c r="AI20" i="12"/>
  <c r="AN20" i="12"/>
  <c r="AR19" i="8"/>
  <c r="AH20" i="20"/>
  <c r="AQ20" i="20" s="1"/>
  <c r="AR18" i="80"/>
  <c r="X20" i="64"/>
  <c r="Y20" i="64"/>
  <c r="AN20" i="14"/>
  <c r="AI20" i="14"/>
  <c r="AN21" i="61"/>
  <c r="AI21" i="61"/>
  <c r="AH19" i="28"/>
  <c r="AQ19" i="28" s="1"/>
  <c r="AH20" i="51"/>
  <c r="AQ20" i="51" s="1"/>
  <c r="Z19" i="28"/>
  <c r="AR18" i="96"/>
  <c r="X20" i="41"/>
  <c r="Y20" i="41"/>
  <c r="AI19" i="75"/>
  <c r="AN19" i="75"/>
  <c r="AR19" i="66"/>
  <c r="AF21" i="69"/>
  <c r="AO21" i="69" s="1"/>
  <c r="AE21" i="69"/>
  <c r="W22" i="69"/>
  <c r="AG21" i="69"/>
  <c r="AP21" i="69" s="1"/>
  <c r="Z19" i="22"/>
  <c r="AR18" i="54"/>
  <c r="AG19" i="90"/>
  <c r="AP19" i="90" s="1"/>
  <c r="AF19" i="90"/>
  <c r="AO19" i="90" s="1"/>
  <c r="W20" i="90"/>
  <c r="AE19" i="90"/>
  <c r="AN19" i="31"/>
  <c r="AI19" i="31"/>
  <c r="AR18" i="84"/>
  <c r="AH22" i="86"/>
  <c r="AQ22" i="86" s="1"/>
  <c r="AH19" i="35"/>
  <c r="AQ19" i="35" s="1"/>
  <c r="W21" i="92"/>
  <c r="AG20" i="92"/>
  <c r="AP20" i="92" s="1"/>
  <c r="AF20" i="92"/>
  <c r="AO20" i="92" s="1"/>
  <c r="AE20" i="92"/>
  <c r="AE19" i="48"/>
  <c r="W20" i="48"/>
  <c r="AF19" i="48"/>
  <c r="AO19" i="48" s="1"/>
  <c r="AG19" i="48"/>
  <c r="AP19" i="48" s="1"/>
  <c r="AR19" i="85"/>
  <c r="Z20" i="20"/>
  <c r="Z21" i="19"/>
  <c r="X21" i="60"/>
  <c r="Y21" i="60"/>
  <c r="Z19" i="80"/>
  <c r="AH20" i="46"/>
  <c r="AQ20" i="46" s="1"/>
  <c r="Y21" i="63"/>
  <c r="X21" i="63"/>
  <c r="Z21" i="63" s="1"/>
  <c r="Z19" i="89"/>
  <c r="AH20" i="36"/>
  <c r="AQ20" i="36" s="1"/>
  <c r="Z21" i="78"/>
  <c r="AI20" i="43"/>
  <c r="AN20" i="43"/>
  <c r="AN21" i="70"/>
  <c r="AI21" i="70"/>
  <c r="AI19" i="2"/>
  <c r="AN19" i="2"/>
  <c r="X21" i="91"/>
  <c r="Y21" i="91"/>
  <c r="Z21" i="91" s="1"/>
  <c r="AN17" i="13"/>
  <c r="AI17" i="13"/>
  <c r="AI18" i="39"/>
  <c r="AN18" i="39"/>
  <c r="AF21" i="76"/>
  <c r="AO21" i="76" s="1"/>
  <c r="AG21" i="76"/>
  <c r="AP21" i="76" s="1"/>
  <c r="W22" i="76"/>
  <c r="AE21" i="76"/>
  <c r="W21" i="7"/>
  <c r="AE20" i="7"/>
  <c r="AG20" i="7"/>
  <c r="AP20" i="7" s="1"/>
  <c r="AF20" i="7"/>
  <c r="AO20" i="7" s="1"/>
  <c r="AH20" i="94"/>
  <c r="AQ20" i="94" s="1"/>
  <c r="AH20" i="25"/>
  <c r="AQ20" i="25" s="1"/>
  <c r="AR20" i="78"/>
  <c r="AH19" i="77"/>
  <c r="AQ19" i="77" s="1"/>
  <c r="AR19" i="36"/>
  <c r="X21" i="44"/>
  <c r="Y21" i="44"/>
  <c r="AN20" i="88"/>
  <c r="AI20" i="88"/>
  <c r="AN20" i="5"/>
  <c r="AI20" i="5"/>
  <c r="Y21" i="43"/>
  <c r="X21" i="43"/>
  <c r="X19" i="6"/>
  <c r="Z19" i="6" s="1"/>
  <c r="Y19" i="6"/>
  <c r="X22" i="55"/>
  <c r="Y22" i="55"/>
  <c r="AI20" i="56"/>
  <c r="AN20" i="56"/>
  <c r="AR18" i="89"/>
  <c r="AH21" i="58"/>
  <c r="AQ21" i="58" s="1"/>
  <c r="Z19" i="4"/>
  <c r="AG20" i="73"/>
  <c r="AP20" i="73" s="1"/>
  <c r="AF20" i="73"/>
  <c r="AO20" i="73" s="1"/>
  <c r="W21" i="73"/>
  <c r="AE20" i="73"/>
  <c r="AR18" i="65"/>
  <c r="AH20" i="32"/>
  <c r="AQ20" i="32" s="1"/>
  <c r="AI19" i="41"/>
  <c r="AN19" i="41"/>
  <c r="AR19" i="9"/>
  <c r="AG20" i="50"/>
  <c r="AP20" i="50" s="1"/>
  <c r="AF20" i="50"/>
  <c r="AO20" i="50" s="1"/>
  <c r="W21" i="50"/>
  <c r="AE20" i="50"/>
  <c r="AG20" i="79"/>
  <c r="AP20" i="79" s="1"/>
  <c r="AF20" i="79"/>
  <c r="AO20" i="79" s="1"/>
  <c r="AE20" i="79"/>
  <c r="W21" i="79"/>
  <c r="AG20" i="1"/>
  <c r="AP20" i="1" s="1"/>
  <c r="AF20" i="1"/>
  <c r="AO20" i="1" s="1"/>
  <c r="W21" i="1"/>
  <c r="AE20" i="1"/>
  <c r="AH22" i="67"/>
  <c r="AQ22" i="67" s="1"/>
  <c r="AI19" i="82"/>
  <c r="AN19" i="82"/>
  <c r="AI21" i="59"/>
  <c r="AN21" i="59"/>
  <c r="X20" i="31"/>
  <c r="Y20" i="31"/>
  <c r="Z22" i="86"/>
  <c r="Z19" i="35"/>
  <c r="AG19" i="23"/>
  <c r="AP19" i="23" s="1"/>
  <c r="AF19" i="23"/>
  <c r="AO19" i="23" s="1"/>
  <c r="W20" i="23"/>
  <c r="AE19" i="23"/>
  <c r="AH19" i="87"/>
  <c r="AQ19" i="87" s="1"/>
  <c r="AR18" i="22"/>
  <c r="AH19" i="65"/>
  <c r="AQ19" i="65" s="1"/>
  <c r="AR19" i="7"/>
  <c r="AR19" i="46"/>
  <c r="Y20" i="52"/>
  <c r="Z20" i="52" s="1"/>
  <c r="X20" i="52"/>
  <c r="AR21" i="86"/>
  <c r="AR20" i="19"/>
  <c r="Z20" i="46"/>
  <c r="AI20" i="63"/>
  <c r="AN20" i="63"/>
  <c r="AR18" i="28"/>
  <c r="Z20" i="36"/>
  <c r="AN19" i="81"/>
  <c r="AI19" i="81"/>
  <c r="X20" i="26"/>
  <c r="Y20" i="26"/>
  <c r="Z20" i="26" s="1"/>
  <c r="AN20" i="3"/>
  <c r="AI20" i="3"/>
  <c r="X20" i="83"/>
  <c r="Y20" i="83"/>
  <c r="Y21" i="93"/>
  <c r="X21" i="93"/>
  <c r="Z21" i="93" s="1"/>
  <c r="X22" i="33"/>
  <c r="Y22" i="33"/>
  <c r="AI21" i="55"/>
  <c r="AN21" i="55"/>
  <c r="Y20" i="2"/>
  <c r="X20" i="2"/>
  <c r="AI20" i="91"/>
  <c r="AN20" i="91"/>
  <c r="Y18" i="13"/>
  <c r="X18" i="13"/>
  <c r="W20" i="18"/>
  <c r="AE19" i="18"/>
  <c r="AF19" i="18"/>
  <c r="AO19" i="18" s="1"/>
  <c r="AG19" i="18"/>
  <c r="AP19" i="18" s="1"/>
  <c r="AN19" i="49"/>
  <c r="AI19" i="49"/>
  <c r="Y22" i="30"/>
  <c r="X22" i="30"/>
  <c r="AH20" i="9"/>
  <c r="AQ20" i="9" s="1"/>
  <c r="AH19" i="10"/>
  <c r="AQ19" i="10" s="1"/>
  <c r="AH20" i="85"/>
  <c r="AQ20" i="85" s="1"/>
  <c r="AF20" i="16"/>
  <c r="AO20" i="16" s="1"/>
  <c r="W21" i="16"/>
  <c r="AE20" i="16"/>
  <c r="AG20" i="16"/>
  <c r="AP20" i="16" s="1"/>
  <c r="AN19" i="53"/>
  <c r="AI19" i="53"/>
  <c r="AR20" i="34"/>
  <c r="AH20" i="8"/>
  <c r="AQ20" i="8" s="1"/>
  <c r="X19" i="39"/>
  <c r="Y19" i="39"/>
  <c r="AH20" i="66"/>
  <c r="AQ20" i="66" s="1"/>
  <c r="X20" i="82"/>
  <c r="Y20" i="82"/>
  <c r="AH20" i="29"/>
  <c r="AQ20" i="29" s="1"/>
  <c r="AH19" i="96"/>
  <c r="AQ19" i="96" s="1"/>
  <c r="AR19" i="71"/>
  <c r="AR19" i="25"/>
  <c r="AI20" i="60"/>
  <c r="AN20" i="60"/>
  <c r="AH20" i="72"/>
  <c r="AQ20" i="72" s="1"/>
  <c r="AH19" i="84"/>
  <c r="AQ19" i="84" s="1"/>
  <c r="AH20" i="24"/>
  <c r="AQ20" i="24" s="1"/>
  <c r="X21" i="3"/>
  <c r="Y21" i="3"/>
  <c r="AN19" i="83"/>
  <c r="AI19" i="83"/>
  <c r="X20" i="17"/>
  <c r="Y20" i="17"/>
  <c r="Z20" i="17" s="1"/>
  <c r="X22" i="70"/>
  <c r="Y22" i="70"/>
  <c r="AI21" i="33"/>
  <c r="AN21" i="33"/>
  <c r="Y21" i="45"/>
  <c r="X21" i="45"/>
  <c r="Z20" i="64" l="1"/>
  <c r="Z22" i="61"/>
  <c r="Z19" i="39"/>
  <c r="Z20" i="41"/>
  <c r="Z21" i="68"/>
  <c r="AE20" i="94"/>
  <c r="AF20" i="29"/>
  <c r="AO20" i="29" s="1"/>
  <c r="Z20" i="2"/>
  <c r="Z22" i="70"/>
  <c r="Z18" i="13"/>
  <c r="AG18" i="13" s="1"/>
  <c r="AP18" i="13" s="1"/>
  <c r="Z22" i="55"/>
  <c r="W23" i="55" s="1"/>
  <c r="AE19" i="54"/>
  <c r="Z20" i="31"/>
  <c r="W20" i="54"/>
  <c r="Z21" i="3"/>
  <c r="Z20" i="83"/>
  <c r="AF20" i="25"/>
  <c r="AO20" i="25" s="1"/>
  <c r="AG20" i="29"/>
  <c r="AP20" i="29" s="1"/>
  <c r="Z22" i="33"/>
  <c r="Z20" i="75"/>
  <c r="AG21" i="3"/>
  <c r="AP21" i="3" s="1"/>
  <c r="AF21" i="3"/>
  <c r="AO21" i="3" s="1"/>
  <c r="W22" i="3"/>
  <c r="AE21" i="3"/>
  <c r="W19" i="13"/>
  <c r="AE18" i="13"/>
  <c r="AG21" i="91"/>
  <c r="AP21" i="91" s="1"/>
  <c r="AF21" i="91"/>
  <c r="AO21" i="91" s="1"/>
  <c r="AE21" i="91"/>
  <c r="W22" i="91"/>
  <c r="AG20" i="49"/>
  <c r="AP20" i="49" s="1"/>
  <c r="AF20" i="49"/>
  <c r="AO20" i="49" s="1"/>
  <c r="W21" i="49"/>
  <c r="AE20" i="49"/>
  <c r="W22" i="88"/>
  <c r="AG21" i="88"/>
  <c r="AP21" i="88" s="1"/>
  <c r="AF21" i="88"/>
  <c r="AO21" i="88" s="1"/>
  <c r="AE21" i="88"/>
  <c r="AG20" i="17"/>
  <c r="AP20" i="17" s="1"/>
  <c r="AF20" i="17"/>
  <c r="AO20" i="17" s="1"/>
  <c r="AE20" i="17"/>
  <c r="W21" i="17"/>
  <c r="AG20" i="83"/>
  <c r="AP20" i="83" s="1"/>
  <c r="W21" i="83"/>
  <c r="AF20" i="83"/>
  <c r="AO20" i="83" s="1"/>
  <c r="AE20" i="83"/>
  <c r="AF22" i="55"/>
  <c r="AO22" i="55" s="1"/>
  <c r="AE22" i="55"/>
  <c r="W22" i="56"/>
  <c r="AE21" i="56"/>
  <c r="AF21" i="56"/>
  <c r="AO21" i="56" s="1"/>
  <c r="AG21" i="56"/>
  <c r="AP21" i="56" s="1"/>
  <c r="W21" i="53"/>
  <c r="AE20" i="53"/>
  <c r="AG20" i="53"/>
  <c r="AP20" i="53" s="1"/>
  <c r="AF20" i="53"/>
  <c r="AO20" i="53" s="1"/>
  <c r="AG22" i="33"/>
  <c r="AP22" i="33" s="1"/>
  <c r="AF22" i="33"/>
  <c r="AO22" i="33" s="1"/>
  <c r="AE22" i="33"/>
  <c r="W23" i="33"/>
  <c r="AG20" i="75"/>
  <c r="AP20" i="75" s="1"/>
  <c r="AF20" i="75"/>
  <c r="AO20" i="75" s="1"/>
  <c r="AE20" i="75"/>
  <c r="W21" i="75"/>
  <c r="AG20" i="64"/>
  <c r="AP20" i="64" s="1"/>
  <c r="W21" i="64"/>
  <c r="AE20" i="64"/>
  <c r="AF20" i="64"/>
  <c r="AO20" i="64" s="1"/>
  <c r="AF22" i="61"/>
  <c r="AO22" i="61" s="1"/>
  <c r="W23" i="61"/>
  <c r="AE22" i="61"/>
  <c r="AG22" i="61"/>
  <c r="AP22" i="61" s="1"/>
  <c r="W22" i="93"/>
  <c r="AG21" i="93"/>
  <c r="AP21" i="93" s="1"/>
  <c r="AE21" i="93"/>
  <c r="AF21" i="93"/>
  <c r="AO21" i="93" s="1"/>
  <c r="AE20" i="26"/>
  <c r="W21" i="26"/>
  <c r="AG20" i="26"/>
  <c r="AP20" i="26" s="1"/>
  <c r="AF20" i="26"/>
  <c r="AO20" i="26" s="1"/>
  <c r="AF20" i="52"/>
  <c r="AO20" i="52" s="1"/>
  <c r="W21" i="52"/>
  <c r="AG20" i="52"/>
  <c r="AP20" i="52" s="1"/>
  <c r="AE20" i="52"/>
  <c r="AG19" i="6"/>
  <c r="AP19" i="6" s="1"/>
  <c r="AF19" i="6"/>
  <c r="AO19" i="6" s="1"/>
  <c r="W20" i="6"/>
  <c r="AE19" i="6"/>
  <c r="W21" i="31"/>
  <c r="AF20" i="31"/>
  <c r="AO20" i="31" s="1"/>
  <c r="AG20" i="31"/>
  <c r="AP20" i="31" s="1"/>
  <c r="AE20" i="31"/>
  <c r="AG20" i="41"/>
  <c r="AP20" i="41" s="1"/>
  <c r="AF20" i="41"/>
  <c r="AO20" i="41" s="1"/>
  <c r="AE20" i="41"/>
  <c r="W21" i="41"/>
  <c r="AH20" i="82"/>
  <c r="AQ20" i="82" s="1"/>
  <c r="AF20" i="2"/>
  <c r="AO20" i="2" s="1"/>
  <c r="W21" i="2"/>
  <c r="AE20" i="2"/>
  <c r="AG20" i="2"/>
  <c r="AP20" i="2" s="1"/>
  <c r="AG19" i="80"/>
  <c r="AP19" i="80" s="1"/>
  <c r="W20" i="80"/>
  <c r="AF19" i="80"/>
  <c r="AO19" i="80" s="1"/>
  <c r="AE19" i="80"/>
  <c r="AI19" i="48"/>
  <c r="AN19" i="48"/>
  <c r="AN20" i="16"/>
  <c r="AI20" i="16"/>
  <c r="AH22" i="30"/>
  <c r="AQ22" i="30" s="1"/>
  <c r="AE22" i="86"/>
  <c r="AG22" i="86"/>
  <c r="AP22" i="86" s="1"/>
  <c r="AF22" i="86"/>
  <c r="AO22" i="86" s="1"/>
  <c r="W23" i="86"/>
  <c r="Y21" i="73"/>
  <c r="X21" i="73"/>
  <c r="AH21" i="44"/>
  <c r="AQ21" i="44" s="1"/>
  <c r="X21" i="7"/>
  <c r="Y21" i="7"/>
  <c r="AH21" i="60"/>
  <c r="AQ21" i="60" s="1"/>
  <c r="AR19" i="83"/>
  <c r="AH19" i="39"/>
  <c r="AQ19" i="39" s="1"/>
  <c r="AR19" i="53"/>
  <c r="AR19" i="49"/>
  <c r="AH18" i="13"/>
  <c r="AQ18" i="13" s="1"/>
  <c r="AR19" i="81"/>
  <c r="AR20" i="63"/>
  <c r="AH20" i="52"/>
  <c r="AQ20" i="52" s="1"/>
  <c r="X21" i="79"/>
  <c r="Y21" i="79"/>
  <c r="AG19" i="4"/>
  <c r="AP19" i="4" s="1"/>
  <c r="AF19" i="4"/>
  <c r="AO19" i="4" s="1"/>
  <c r="W20" i="4"/>
  <c r="AE19" i="4"/>
  <c r="AR20" i="56"/>
  <c r="AR20" i="88"/>
  <c r="X22" i="76"/>
  <c r="Z22" i="76" s="1"/>
  <c r="Y22" i="76"/>
  <c r="AR21" i="70"/>
  <c r="AG20" i="20"/>
  <c r="AP20" i="20" s="1"/>
  <c r="AF20" i="20"/>
  <c r="AO20" i="20" s="1"/>
  <c r="W21" i="20"/>
  <c r="AE20" i="20"/>
  <c r="Y20" i="48"/>
  <c r="X20" i="48"/>
  <c r="Y21" i="92"/>
  <c r="X21" i="92"/>
  <c r="Y22" i="69"/>
  <c r="X22" i="69"/>
  <c r="AR19" i="75"/>
  <c r="W20" i="28"/>
  <c r="AF19" i="28"/>
  <c r="AO19" i="28" s="1"/>
  <c r="AE19" i="28"/>
  <c r="AG19" i="28"/>
  <c r="AP19" i="28" s="1"/>
  <c r="Y20" i="57"/>
  <c r="X20" i="57"/>
  <c r="Z20" i="57" s="1"/>
  <c r="AR20" i="37"/>
  <c r="W21" i="81"/>
  <c r="AG20" i="81"/>
  <c r="AP20" i="81" s="1"/>
  <c r="AF20" i="81"/>
  <c r="AO20" i="81" s="1"/>
  <c r="AE20" i="81"/>
  <c r="AR20" i="68"/>
  <c r="AI19" i="84"/>
  <c r="AN19" i="84"/>
  <c r="AH21" i="68"/>
  <c r="AQ21" i="68" s="1"/>
  <c r="X19" i="15"/>
  <c r="Y19" i="15"/>
  <c r="AG20" i="74"/>
  <c r="AP20" i="74" s="1"/>
  <c r="AF20" i="74"/>
  <c r="AO20" i="74" s="1"/>
  <c r="AE20" i="74"/>
  <c r="W21" i="74"/>
  <c r="AG21" i="38"/>
  <c r="AP21" i="38" s="1"/>
  <c r="AF21" i="38"/>
  <c r="AO21" i="38" s="1"/>
  <c r="AE21" i="38"/>
  <c r="W22" i="38"/>
  <c r="AN20" i="8"/>
  <c r="AI20" i="8"/>
  <c r="AG21" i="40"/>
  <c r="AP21" i="40" s="1"/>
  <c r="AF21" i="40"/>
  <c r="AO21" i="40" s="1"/>
  <c r="AE21" i="40"/>
  <c r="W22" i="40"/>
  <c r="Y20" i="47"/>
  <c r="X20" i="47"/>
  <c r="Y20" i="54"/>
  <c r="X20" i="54"/>
  <c r="AG22" i="70"/>
  <c r="AP22" i="70" s="1"/>
  <c r="W23" i="70"/>
  <c r="AF22" i="70"/>
  <c r="AO22" i="70" s="1"/>
  <c r="AE22" i="70"/>
  <c r="AR20" i="3"/>
  <c r="AI20" i="1"/>
  <c r="AN20" i="1"/>
  <c r="AN20" i="79"/>
  <c r="AI20" i="79"/>
  <c r="AN20" i="73"/>
  <c r="AI20" i="73"/>
  <c r="AH21" i="43"/>
  <c r="AQ21" i="43" s="1"/>
  <c r="AR19" i="31"/>
  <c r="AI21" i="69"/>
  <c r="AN21" i="69"/>
  <c r="AR19" i="52"/>
  <c r="AH22" i="59"/>
  <c r="AQ22" i="59" s="1"/>
  <c r="AH21" i="14"/>
  <c r="AQ21" i="14" s="1"/>
  <c r="AR19" i="26"/>
  <c r="W22" i="68"/>
  <c r="AG21" i="68"/>
  <c r="AP21" i="68" s="1"/>
  <c r="AE21" i="68"/>
  <c r="AF21" i="68"/>
  <c r="AO21" i="68" s="1"/>
  <c r="Y20" i="42"/>
  <c r="X20" i="42"/>
  <c r="X21" i="8"/>
  <c r="Y21" i="8"/>
  <c r="AN20" i="51"/>
  <c r="AI20" i="51"/>
  <c r="X22" i="34"/>
  <c r="Y22" i="34"/>
  <c r="AI20" i="9"/>
  <c r="AN20" i="9"/>
  <c r="AN20" i="94"/>
  <c r="AI20" i="94"/>
  <c r="Y21" i="25"/>
  <c r="X21" i="25"/>
  <c r="Y21" i="29"/>
  <c r="X21" i="29"/>
  <c r="Z21" i="29" s="1"/>
  <c r="AN20" i="71"/>
  <c r="AI20" i="71"/>
  <c r="Y21" i="32"/>
  <c r="X21" i="32"/>
  <c r="AH22" i="70"/>
  <c r="AQ22" i="70" s="1"/>
  <c r="Z20" i="82"/>
  <c r="AG20" i="36"/>
  <c r="AP20" i="36" s="1"/>
  <c r="AF20" i="36"/>
  <c r="AO20" i="36" s="1"/>
  <c r="AE20" i="36"/>
  <c r="W21" i="36"/>
  <c r="W20" i="35"/>
  <c r="AG19" i="35"/>
  <c r="AP19" i="35" s="1"/>
  <c r="AF19" i="35"/>
  <c r="AO19" i="35" s="1"/>
  <c r="AE19" i="35"/>
  <c r="AR21" i="59"/>
  <c r="Y21" i="1"/>
  <c r="Z21" i="1" s="1"/>
  <c r="X21" i="1"/>
  <c r="AH22" i="55"/>
  <c r="AQ22" i="55" s="1"/>
  <c r="AI20" i="7"/>
  <c r="AN20" i="7"/>
  <c r="AH21" i="91"/>
  <c r="AQ21" i="91" s="1"/>
  <c r="AI20" i="92"/>
  <c r="AN20" i="92"/>
  <c r="AH20" i="41"/>
  <c r="AQ20" i="41" s="1"/>
  <c r="AR21" i="61"/>
  <c r="AR21" i="30"/>
  <c r="AR20" i="45"/>
  <c r="AR20" i="44"/>
  <c r="AH21" i="12"/>
  <c r="AQ21" i="12" s="1"/>
  <c r="Z22" i="59"/>
  <c r="AR20" i="40"/>
  <c r="Z21" i="14"/>
  <c r="X20" i="87"/>
  <c r="Z20" i="87" s="1"/>
  <c r="Y20" i="87"/>
  <c r="AH20" i="53"/>
  <c r="AQ20" i="53" s="1"/>
  <c r="AI19" i="21"/>
  <c r="AN19" i="21"/>
  <c r="AI19" i="42"/>
  <c r="AN19" i="42"/>
  <c r="X21" i="66"/>
  <c r="Y21" i="66"/>
  <c r="AR20" i="38"/>
  <c r="Y21" i="51"/>
  <c r="X21" i="51"/>
  <c r="AI21" i="34"/>
  <c r="AN21" i="34"/>
  <c r="Y21" i="9"/>
  <c r="X21" i="9"/>
  <c r="AI20" i="25"/>
  <c r="AN20" i="25"/>
  <c r="AI20" i="32"/>
  <c r="AN20" i="32"/>
  <c r="AN21" i="58"/>
  <c r="AI21" i="58"/>
  <c r="AN19" i="90"/>
  <c r="AI19" i="90"/>
  <c r="AR18" i="6"/>
  <c r="AI20" i="24"/>
  <c r="AN20" i="24"/>
  <c r="AR19" i="64"/>
  <c r="AI19" i="65"/>
  <c r="AN19" i="65"/>
  <c r="Y20" i="27"/>
  <c r="X20" i="27"/>
  <c r="AH21" i="37"/>
  <c r="AQ21" i="37" s="1"/>
  <c r="Y20" i="21"/>
  <c r="X20" i="21"/>
  <c r="X20" i="77"/>
  <c r="Z20" i="77" s="1"/>
  <c r="Y20" i="77"/>
  <c r="AN19" i="47"/>
  <c r="AI19" i="47"/>
  <c r="AN20" i="85"/>
  <c r="AI20" i="85"/>
  <c r="AI22" i="67"/>
  <c r="AN22" i="67"/>
  <c r="AI20" i="29"/>
  <c r="AN20" i="29"/>
  <c r="Y21" i="71"/>
  <c r="X21" i="71"/>
  <c r="Z21" i="71" s="1"/>
  <c r="Y22" i="58"/>
  <c r="Z22" i="58" s="1"/>
  <c r="X22" i="58"/>
  <c r="AH21" i="45"/>
  <c r="AQ21" i="45" s="1"/>
  <c r="AH20" i="64"/>
  <c r="AQ20" i="64" s="1"/>
  <c r="AH20" i="49"/>
  <c r="AQ20" i="49" s="1"/>
  <c r="AR21" i="55"/>
  <c r="AH20" i="17"/>
  <c r="AQ20" i="17" s="1"/>
  <c r="Y21" i="16"/>
  <c r="X21" i="16"/>
  <c r="Z21" i="16" s="1"/>
  <c r="AN19" i="18"/>
  <c r="AI19" i="18"/>
  <c r="AR20" i="91"/>
  <c r="AH20" i="26"/>
  <c r="AQ20" i="26" s="1"/>
  <c r="AI19" i="23"/>
  <c r="AN19" i="23"/>
  <c r="AR19" i="82"/>
  <c r="AN20" i="50"/>
  <c r="AI20" i="50"/>
  <c r="AR20" i="5"/>
  <c r="Z21" i="44"/>
  <c r="AR18" i="39"/>
  <c r="W22" i="78"/>
  <c r="AG21" i="78"/>
  <c r="AP21" i="78" s="1"/>
  <c r="AF21" i="78"/>
  <c r="AO21" i="78" s="1"/>
  <c r="AE21" i="78"/>
  <c r="W20" i="89"/>
  <c r="AG19" i="89"/>
  <c r="AP19" i="89" s="1"/>
  <c r="AE19" i="89"/>
  <c r="AF19" i="89"/>
  <c r="AO19" i="89" s="1"/>
  <c r="Z21" i="60"/>
  <c r="AG19" i="22"/>
  <c r="AP19" i="22" s="1"/>
  <c r="AF19" i="22"/>
  <c r="AO19" i="22" s="1"/>
  <c r="W20" i="22"/>
  <c r="AE19" i="22"/>
  <c r="AR20" i="14"/>
  <c r="AR20" i="12"/>
  <c r="AI21" i="95"/>
  <c r="AN21" i="95"/>
  <c r="AI19" i="10"/>
  <c r="AN19" i="10"/>
  <c r="AH21" i="56"/>
  <c r="AQ21" i="56" s="1"/>
  <c r="AR19" i="17"/>
  <c r="AN20" i="62"/>
  <c r="AI20" i="62"/>
  <c r="Z21" i="12"/>
  <c r="AH20" i="75"/>
  <c r="AQ20" i="75" s="1"/>
  <c r="AR20" i="93"/>
  <c r="AH21" i="88"/>
  <c r="AQ21" i="88" s="1"/>
  <c r="Y21" i="24"/>
  <c r="X21" i="24"/>
  <c r="Z21" i="24" s="1"/>
  <c r="X20" i="84"/>
  <c r="Y20" i="84"/>
  <c r="AI20" i="72"/>
  <c r="AN20" i="72"/>
  <c r="Y20" i="65"/>
  <c r="X20" i="65"/>
  <c r="AN19" i="11"/>
  <c r="AI19" i="11"/>
  <c r="AI20" i="66"/>
  <c r="AN20" i="66"/>
  <c r="AH21" i="40"/>
  <c r="AQ21" i="40" s="1"/>
  <c r="X21" i="85"/>
  <c r="Y21" i="85"/>
  <c r="Y20" i="96"/>
  <c r="X20" i="96"/>
  <c r="AN19" i="54"/>
  <c r="AI19" i="54"/>
  <c r="AF19" i="39"/>
  <c r="AO19" i="39" s="1"/>
  <c r="AE19" i="39"/>
  <c r="W20" i="39"/>
  <c r="AG19" i="39"/>
  <c r="AP19" i="39" s="1"/>
  <c r="AH21" i="93"/>
  <c r="AQ21" i="93" s="1"/>
  <c r="W21" i="46"/>
  <c r="AG20" i="46"/>
  <c r="AP20" i="46" s="1"/>
  <c r="AF20" i="46"/>
  <c r="AO20" i="46" s="1"/>
  <c r="AE20" i="46"/>
  <c r="AG21" i="63"/>
  <c r="AP21" i="63" s="1"/>
  <c r="AF21" i="63"/>
  <c r="AO21" i="63" s="1"/>
  <c r="W22" i="63"/>
  <c r="AE21" i="63"/>
  <c r="AH22" i="61"/>
  <c r="AQ22" i="61" s="1"/>
  <c r="AG21" i="5"/>
  <c r="AP21" i="5" s="1"/>
  <c r="AF21" i="5"/>
  <c r="AO21" i="5" s="1"/>
  <c r="W22" i="5"/>
  <c r="AE21" i="5"/>
  <c r="Z21" i="45"/>
  <c r="AH21" i="3"/>
  <c r="AQ21" i="3" s="1"/>
  <c r="AR20" i="60"/>
  <c r="Z21" i="43"/>
  <c r="AR20" i="43"/>
  <c r="AR21" i="33"/>
  <c r="Z22" i="30"/>
  <c r="X20" i="18"/>
  <c r="Y20" i="18"/>
  <c r="Z20" i="18" s="1"/>
  <c r="AH20" i="2"/>
  <c r="AQ20" i="2" s="1"/>
  <c r="AH22" i="33"/>
  <c r="AQ22" i="33" s="1"/>
  <c r="AH20" i="83"/>
  <c r="AQ20" i="83" s="1"/>
  <c r="X20" i="23"/>
  <c r="Y20" i="23"/>
  <c r="AH20" i="31"/>
  <c r="AQ20" i="31" s="1"/>
  <c r="Y21" i="50"/>
  <c r="X21" i="50"/>
  <c r="AR19" i="41"/>
  <c r="AH19" i="6"/>
  <c r="AQ19" i="6" s="1"/>
  <c r="AI21" i="76"/>
  <c r="AN21" i="76"/>
  <c r="AR17" i="13"/>
  <c r="AR19" i="2"/>
  <c r="AH21" i="63"/>
  <c r="AQ21" i="63" s="1"/>
  <c r="AG21" i="19"/>
  <c r="AP21" i="19" s="1"/>
  <c r="AF21" i="19"/>
  <c r="AO21" i="19" s="1"/>
  <c r="AE21" i="19"/>
  <c r="W22" i="19"/>
  <c r="X20" i="90"/>
  <c r="Y20" i="90"/>
  <c r="Z20" i="90" s="1"/>
  <c r="AN19" i="57"/>
  <c r="AI19" i="57"/>
  <c r="X22" i="95"/>
  <c r="Y22" i="95"/>
  <c r="Y20" i="10"/>
  <c r="X20" i="10"/>
  <c r="Z20" i="10" s="1"/>
  <c r="AH21" i="5"/>
  <c r="AQ21" i="5" s="1"/>
  <c r="AH20" i="81"/>
  <c r="AQ20" i="81" s="1"/>
  <c r="Y21" i="62"/>
  <c r="X21" i="62"/>
  <c r="Y21" i="72"/>
  <c r="X21" i="72"/>
  <c r="Z21" i="72" s="1"/>
  <c r="AI19" i="27"/>
  <c r="AN19" i="27"/>
  <c r="AI19" i="87"/>
  <c r="AN19" i="87"/>
  <c r="AI18" i="15"/>
  <c r="AN18" i="15"/>
  <c r="AH21" i="38"/>
  <c r="AQ21" i="38" s="1"/>
  <c r="Z21" i="37"/>
  <c r="Y20" i="11"/>
  <c r="X20" i="11"/>
  <c r="AN19" i="77"/>
  <c r="AI19" i="77"/>
  <c r="Y23" i="67"/>
  <c r="X23" i="67"/>
  <c r="Z21" i="94"/>
  <c r="X21" i="94"/>
  <c r="Y21" i="94"/>
  <c r="AN19" i="96"/>
  <c r="AI19" i="96"/>
  <c r="Z21" i="85" l="1"/>
  <c r="Z20" i="42"/>
  <c r="Z22" i="34"/>
  <c r="Z19" i="15"/>
  <c r="AG22" i="55"/>
  <c r="AP22" i="55" s="1"/>
  <c r="AF18" i="13"/>
  <c r="AO18" i="13" s="1"/>
  <c r="Z20" i="47"/>
  <c r="Z21" i="92"/>
  <c r="Z20" i="96"/>
  <c r="Z21" i="73"/>
  <c r="Z21" i="9"/>
  <c r="Z21" i="7"/>
  <c r="AG21" i="7" s="1"/>
  <c r="AP21" i="7" s="1"/>
  <c r="Z20" i="23"/>
  <c r="Z20" i="11"/>
  <c r="W21" i="11" s="1"/>
  <c r="Z21" i="62"/>
  <c r="Z21" i="25"/>
  <c r="AG21" i="25" s="1"/>
  <c r="AP21" i="25" s="1"/>
  <c r="Z21" i="8"/>
  <c r="Z21" i="79"/>
  <c r="W22" i="79" s="1"/>
  <c r="AE21" i="25"/>
  <c r="W22" i="25"/>
  <c r="W21" i="90"/>
  <c r="AE20" i="90"/>
  <c r="AG20" i="90"/>
  <c r="AP20" i="90" s="1"/>
  <c r="AF20" i="90"/>
  <c r="AO20" i="90" s="1"/>
  <c r="W22" i="7"/>
  <c r="AE21" i="7"/>
  <c r="AF21" i="7"/>
  <c r="AO21" i="7" s="1"/>
  <c r="AF22" i="58"/>
  <c r="AO22" i="58" s="1"/>
  <c r="W23" i="58"/>
  <c r="AG22" i="58"/>
  <c r="AP22" i="58" s="1"/>
  <c r="AE22" i="58"/>
  <c r="AG21" i="79"/>
  <c r="AP21" i="79" s="1"/>
  <c r="AE21" i="79"/>
  <c r="AG20" i="57"/>
  <c r="AP20" i="57" s="1"/>
  <c r="W21" i="57"/>
  <c r="AE20" i="57"/>
  <c r="AF20" i="57"/>
  <c r="AO20" i="57" s="1"/>
  <c r="W21" i="18"/>
  <c r="AE20" i="18"/>
  <c r="AF20" i="18"/>
  <c r="AO20" i="18" s="1"/>
  <c r="AG20" i="18"/>
  <c r="AP20" i="18" s="1"/>
  <c r="AG20" i="96"/>
  <c r="AP20" i="96" s="1"/>
  <c r="AF20" i="96"/>
  <c r="AO20" i="96" s="1"/>
  <c r="AE20" i="96"/>
  <c r="W21" i="96"/>
  <c r="W22" i="73"/>
  <c r="AE21" i="73"/>
  <c r="AG21" i="73"/>
  <c r="AP21" i="73" s="1"/>
  <c r="AF21" i="73"/>
  <c r="AO21" i="73" s="1"/>
  <c r="AG21" i="62"/>
  <c r="AP21" i="62" s="1"/>
  <c r="AF21" i="62"/>
  <c r="AO21" i="62" s="1"/>
  <c r="W22" i="62"/>
  <c r="AE21" i="62"/>
  <c r="AG21" i="1"/>
  <c r="AP21" i="1" s="1"/>
  <c r="AF21" i="1"/>
  <c r="AO21" i="1" s="1"/>
  <c r="W22" i="1"/>
  <c r="AE21" i="1"/>
  <c r="AF20" i="77"/>
  <c r="AO20" i="77" s="1"/>
  <c r="W21" i="77"/>
  <c r="AE20" i="77"/>
  <c r="AG20" i="77"/>
  <c r="AP20" i="77" s="1"/>
  <c r="W22" i="85"/>
  <c r="AG21" i="85"/>
  <c r="AP21" i="85" s="1"/>
  <c r="AF21" i="85"/>
  <c r="AO21" i="85" s="1"/>
  <c r="AE21" i="85"/>
  <c r="AG21" i="9"/>
  <c r="AP21" i="9" s="1"/>
  <c r="AF21" i="9"/>
  <c r="AO21" i="9" s="1"/>
  <c r="W22" i="9"/>
  <c r="AE21" i="9"/>
  <c r="W20" i="15"/>
  <c r="AE19" i="15"/>
  <c r="AG19" i="15"/>
  <c r="AP19" i="15" s="1"/>
  <c r="AF19" i="15"/>
  <c r="AO19" i="15" s="1"/>
  <c r="AG21" i="8"/>
  <c r="AP21" i="8" s="1"/>
  <c r="AF21" i="8"/>
  <c r="AO21" i="8" s="1"/>
  <c r="W22" i="8"/>
  <c r="AE21" i="8"/>
  <c r="AG20" i="42"/>
  <c r="AP20" i="42" s="1"/>
  <c r="AF20" i="42"/>
  <c r="AO20" i="42" s="1"/>
  <c r="AE20" i="42"/>
  <c r="W21" i="42"/>
  <c r="W22" i="72"/>
  <c r="AE21" i="72"/>
  <c r="AG21" i="72"/>
  <c r="AP21" i="72" s="1"/>
  <c r="AF21" i="72"/>
  <c r="AO21" i="72" s="1"/>
  <c r="AG20" i="23"/>
  <c r="AP20" i="23" s="1"/>
  <c r="AF20" i="23"/>
  <c r="AO20" i="23" s="1"/>
  <c r="W21" i="23"/>
  <c r="AE20" i="23"/>
  <c r="AF21" i="16"/>
  <c r="AO21" i="16" s="1"/>
  <c r="W22" i="16"/>
  <c r="AE21" i="16"/>
  <c r="AG21" i="16"/>
  <c r="AP21" i="16" s="1"/>
  <c r="AE21" i="29"/>
  <c r="AG21" i="29"/>
  <c r="AP21" i="29" s="1"/>
  <c r="AF21" i="29"/>
  <c r="AO21" i="29" s="1"/>
  <c r="W22" i="29"/>
  <c r="W21" i="47"/>
  <c r="AF20" i="47"/>
  <c r="AO20" i="47" s="1"/>
  <c r="AE20" i="47"/>
  <c r="AG20" i="47"/>
  <c r="AP20" i="47" s="1"/>
  <c r="AR19" i="87"/>
  <c r="AR20" i="50"/>
  <c r="AG21" i="71"/>
  <c r="AP21" i="71" s="1"/>
  <c r="AF21" i="71"/>
  <c r="AO21" i="71" s="1"/>
  <c r="AE21" i="71"/>
  <c r="W22" i="71"/>
  <c r="AH20" i="21"/>
  <c r="AQ20" i="21" s="1"/>
  <c r="AR19" i="65"/>
  <c r="AR20" i="32"/>
  <c r="AE20" i="87"/>
  <c r="AF20" i="87"/>
  <c r="AO20" i="87" s="1"/>
  <c r="AG20" i="87"/>
  <c r="AP20" i="87" s="1"/>
  <c r="W21" i="87"/>
  <c r="Y21" i="36"/>
  <c r="X21" i="36"/>
  <c r="Z21" i="36" s="1"/>
  <c r="AG22" i="34"/>
  <c r="AP22" i="34" s="1"/>
  <c r="AF22" i="34"/>
  <c r="AO22" i="34" s="1"/>
  <c r="AE22" i="34"/>
  <c r="W23" i="34"/>
  <c r="AH20" i="54"/>
  <c r="AQ20" i="54" s="1"/>
  <c r="Y21" i="81"/>
  <c r="X21" i="81"/>
  <c r="AH20" i="65"/>
  <c r="AQ20" i="65" s="1"/>
  <c r="AR20" i="29"/>
  <c r="AR18" i="15"/>
  <c r="AH21" i="94"/>
  <c r="AQ21" i="94" s="1"/>
  <c r="AH20" i="96"/>
  <c r="AQ20" i="96" s="1"/>
  <c r="AR20" i="66"/>
  <c r="AR21" i="95"/>
  <c r="Y20" i="22"/>
  <c r="X20" i="22"/>
  <c r="Z20" i="22" s="1"/>
  <c r="AI19" i="89"/>
  <c r="AN19" i="89"/>
  <c r="AR19" i="23"/>
  <c r="AR20" i="85"/>
  <c r="AR19" i="42"/>
  <c r="AH20" i="87"/>
  <c r="AQ20" i="87" s="1"/>
  <c r="AH22" i="34"/>
  <c r="AQ22" i="34" s="1"/>
  <c r="AR20" i="1"/>
  <c r="AR20" i="8"/>
  <c r="AR19" i="84"/>
  <c r="X21" i="20"/>
  <c r="Y21" i="20"/>
  <c r="AH22" i="76"/>
  <c r="AQ22" i="76" s="1"/>
  <c r="AI19" i="4"/>
  <c r="AN19" i="4"/>
  <c r="AH21" i="73"/>
  <c r="AQ21" i="73" s="1"/>
  <c r="Y21" i="2"/>
  <c r="X21" i="2"/>
  <c r="Z21" i="2" s="1"/>
  <c r="AI20" i="31"/>
  <c r="AN20" i="31"/>
  <c r="X20" i="6"/>
  <c r="Y20" i="6"/>
  <c r="AN22" i="61"/>
  <c r="AI22" i="61"/>
  <c r="Y23" i="33"/>
  <c r="X23" i="33"/>
  <c r="X22" i="56"/>
  <c r="Y22" i="56"/>
  <c r="X22" i="88"/>
  <c r="Y22" i="88"/>
  <c r="X20" i="39"/>
  <c r="Z20" i="39" s="1"/>
  <c r="Y20" i="39"/>
  <c r="AR19" i="11"/>
  <c r="Y22" i="78"/>
  <c r="Z22" i="78" s="1"/>
  <c r="X22" i="78"/>
  <c r="AR20" i="94"/>
  <c r="Y22" i="68"/>
  <c r="X22" i="68"/>
  <c r="AG22" i="76"/>
  <c r="AP22" i="76" s="1"/>
  <c r="W23" i="76"/>
  <c r="AF22" i="76"/>
  <c r="AO22" i="76" s="1"/>
  <c r="AE22" i="76"/>
  <c r="AI21" i="93"/>
  <c r="AN21" i="93"/>
  <c r="Y23" i="61"/>
  <c r="X23" i="61"/>
  <c r="AI20" i="53"/>
  <c r="AN20" i="53"/>
  <c r="AI22" i="55"/>
  <c r="AN22" i="55"/>
  <c r="AN20" i="49"/>
  <c r="AI20" i="49"/>
  <c r="AN21" i="91"/>
  <c r="AI21" i="91"/>
  <c r="AH23" i="67"/>
  <c r="AQ23" i="67" s="1"/>
  <c r="AQ25" i="67" s="1"/>
  <c r="AZ3" i="67"/>
  <c r="AH20" i="90"/>
  <c r="AQ20" i="90" s="1"/>
  <c r="AH21" i="50"/>
  <c r="AQ21" i="50" s="1"/>
  <c r="AH20" i="18"/>
  <c r="AQ20" i="18" s="1"/>
  <c r="AE21" i="45"/>
  <c r="AG21" i="45"/>
  <c r="AP21" i="45" s="1"/>
  <c r="AF21" i="45"/>
  <c r="AO21" i="45" s="1"/>
  <c r="W22" i="45"/>
  <c r="AI19" i="39"/>
  <c r="AN19" i="39"/>
  <c r="AG21" i="12"/>
  <c r="AP21" i="12" s="1"/>
  <c r="AF21" i="12"/>
  <c r="AO21" i="12" s="1"/>
  <c r="W22" i="12"/>
  <c r="AE21" i="12"/>
  <c r="Z20" i="89"/>
  <c r="X20" i="89"/>
  <c r="Y20" i="89"/>
  <c r="AR19" i="18"/>
  <c r="AH22" i="58"/>
  <c r="AQ22" i="58" s="1"/>
  <c r="AR19" i="47"/>
  <c r="AR19" i="90"/>
  <c r="AR21" i="34"/>
  <c r="AR19" i="21"/>
  <c r="AG21" i="14"/>
  <c r="AP21" i="14" s="1"/>
  <c r="AE21" i="14"/>
  <c r="W22" i="14"/>
  <c r="AF21" i="14"/>
  <c r="AO21" i="14" s="1"/>
  <c r="AH21" i="1"/>
  <c r="AQ21" i="1" s="1"/>
  <c r="AN20" i="36"/>
  <c r="AI20" i="36"/>
  <c r="AH21" i="32"/>
  <c r="AQ21" i="32" s="1"/>
  <c r="AR20" i="51"/>
  <c r="Z22" i="40"/>
  <c r="X22" i="40"/>
  <c r="Y22" i="40"/>
  <c r="X21" i="74"/>
  <c r="Y21" i="74"/>
  <c r="AI19" i="28"/>
  <c r="AN19" i="28"/>
  <c r="AH22" i="69"/>
  <c r="AQ22" i="69" s="1"/>
  <c r="AH20" i="48"/>
  <c r="AQ20" i="48" s="1"/>
  <c r="X21" i="41"/>
  <c r="Y21" i="41"/>
  <c r="Z21" i="41" s="1"/>
  <c r="X21" i="75"/>
  <c r="Y21" i="75"/>
  <c r="AN22" i="33"/>
  <c r="AI22" i="33"/>
  <c r="X21" i="53"/>
  <c r="Y21" i="53"/>
  <c r="Z21" i="53" s="1"/>
  <c r="Y21" i="83"/>
  <c r="X21" i="83"/>
  <c r="Z21" i="83" s="1"/>
  <c r="AI21" i="88"/>
  <c r="AN21" i="88"/>
  <c r="Y21" i="49"/>
  <c r="Z21" i="49" s="1"/>
  <c r="X21" i="49"/>
  <c r="AN21" i="3"/>
  <c r="AI21" i="3"/>
  <c r="AF21" i="24"/>
  <c r="AO21" i="24" s="1"/>
  <c r="W22" i="24"/>
  <c r="AE21" i="24"/>
  <c r="AG21" i="24"/>
  <c r="AP21" i="24" s="1"/>
  <c r="AH19" i="15"/>
  <c r="AQ19" i="15" s="1"/>
  <c r="X20" i="4"/>
  <c r="Y20" i="4"/>
  <c r="Z20" i="4" s="1"/>
  <c r="AN22" i="86"/>
  <c r="AI22" i="86"/>
  <c r="AR19" i="96"/>
  <c r="AE21" i="43"/>
  <c r="W22" i="43"/>
  <c r="AG21" i="43"/>
  <c r="AP21" i="43" s="1"/>
  <c r="AF21" i="43"/>
  <c r="AO21" i="43" s="1"/>
  <c r="AN21" i="5"/>
  <c r="AI21" i="5"/>
  <c r="AI21" i="63"/>
  <c r="AN21" i="63"/>
  <c r="AH20" i="84"/>
  <c r="AQ20" i="84" s="1"/>
  <c r="Z20" i="21"/>
  <c r="AR20" i="25"/>
  <c r="AH21" i="66"/>
  <c r="AQ21" i="66" s="1"/>
  <c r="AR20" i="79"/>
  <c r="AN22" i="70"/>
  <c r="AI22" i="70"/>
  <c r="Z20" i="54"/>
  <c r="AN21" i="40"/>
  <c r="AI21" i="40"/>
  <c r="X22" i="38"/>
  <c r="Y22" i="38"/>
  <c r="AN20" i="74"/>
  <c r="AI20" i="74"/>
  <c r="AI20" i="81"/>
  <c r="AN20" i="81"/>
  <c r="Y23" i="86"/>
  <c r="X23" i="86"/>
  <c r="AN20" i="41"/>
  <c r="AI20" i="41"/>
  <c r="AI20" i="52"/>
  <c r="AN20" i="52"/>
  <c r="AN20" i="75"/>
  <c r="AI20" i="75"/>
  <c r="Y22" i="3"/>
  <c r="X22" i="3"/>
  <c r="Z22" i="3" s="1"/>
  <c r="AF20" i="10"/>
  <c r="AO20" i="10" s="1"/>
  <c r="W21" i="10"/>
  <c r="AE20" i="10"/>
  <c r="AG20" i="10"/>
  <c r="AP20" i="10" s="1"/>
  <c r="AI20" i="46"/>
  <c r="AN20" i="46"/>
  <c r="AR20" i="16"/>
  <c r="AR19" i="27"/>
  <c r="AH22" i="95"/>
  <c r="AQ22" i="95" s="1"/>
  <c r="AR21" i="76"/>
  <c r="AR20" i="62"/>
  <c r="AG21" i="60"/>
  <c r="AP21" i="60" s="1"/>
  <c r="W22" i="60"/>
  <c r="AF21" i="60"/>
  <c r="AO21" i="60" s="1"/>
  <c r="AE21" i="60"/>
  <c r="AH21" i="51"/>
  <c r="AQ21" i="51" s="1"/>
  <c r="Z23" i="67"/>
  <c r="AG21" i="37"/>
  <c r="AP21" i="37" s="1"/>
  <c r="AF21" i="37"/>
  <c r="AO21" i="37" s="1"/>
  <c r="AE21" i="37"/>
  <c r="W22" i="37"/>
  <c r="AH21" i="72"/>
  <c r="AQ21" i="72" s="1"/>
  <c r="Z22" i="95"/>
  <c r="Y22" i="19"/>
  <c r="X22" i="19"/>
  <c r="Z21" i="50"/>
  <c r="AF22" i="30"/>
  <c r="AO22" i="30" s="1"/>
  <c r="AE22" i="30"/>
  <c r="W23" i="30"/>
  <c r="AG22" i="30"/>
  <c r="AP22" i="30" s="1"/>
  <c r="X22" i="5"/>
  <c r="Y22" i="5"/>
  <c r="Y22" i="63"/>
  <c r="X22" i="63"/>
  <c r="AR19" i="54"/>
  <c r="AH21" i="85"/>
  <c r="AQ21" i="85" s="1"/>
  <c r="Z20" i="84"/>
  <c r="AR19" i="10"/>
  <c r="AN21" i="78"/>
  <c r="AI21" i="78"/>
  <c r="W22" i="44"/>
  <c r="AE21" i="44"/>
  <c r="AG21" i="44"/>
  <c r="AP21" i="44" s="1"/>
  <c r="AF21" i="44"/>
  <c r="AO21" i="44" s="1"/>
  <c r="AH21" i="16"/>
  <c r="AQ21" i="16" s="1"/>
  <c r="AR21" i="58"/>
  <c r="AH21" i="9"/>
  <c r="AQ21" i="9" s="1"/>
  <c r="Z21" i="66"/>
  <c r="AR20" i="92"/>
  <c r="Z21" i="32"/>
  <c r="AH21" i="25"/>
  <c r="AQ21" i="25" s="1"/>
  <c r="AR20" i="9"/>
  <c r="AH20" i="47"/>
  <c r="AQ20" i="47" s="1"/>
  <c r="AN21" i="38"/>
  <c r="AI21" i="38"/>
  <c r="AH20" i="57"/>
  <c r="AQ20" i="57" s="1"/>
  <c r="Z22" i="69"/>
  <c r="Z20" i="48"/>
  <c r="AR19" i="48"/>
  <c r="X21" i="31"/>
  <c r="Y21" i="31"/>
  <c r="Y21" i="26"/>
  <c r="X21" i="26"/>
  <c r="Y22" i="93"/>
  <c r="X22" i="93"/>
  <c r="AI20" i="64"/>
  <c r="AN20" i="64"/>
  <c r="X23" i="55"/>
  <c r="Y23" i="55"/>
  <c r="Z23" i="55" s="1"/>
  <c r="X21" i="17"/>
  <c r="Y21" i="17"/>
  <c r="Z21" i="17" s="1"/>
  <c r="AN18" i="13"/>
  <c r="AI18" i="13"/>
  <c r="W22" i="94"/>
  <c r="AG21" i="94"/>
  <c r="AP21" i="94" s="1"/>
  <c r="AF21" i="94"/>
  <c r="AO21" i="94" s="1"/>
  <c r="AE21" i="94"/>
  <c r="AH20" i="11"/>
  <c r="AQ20" i="11" s="1"/>
  <c r="AH21" i="62"/>
  <c r="AQ21" i="62" s="1"/>
  <c r="AR20" i="72"/>
  <c r="AI19" i="35"/>
  <c r="AN19" i="35"/>
  <c r="AH21" i="29"/>
  <c r="AQ21" i="29" s="1"/>
  <c r="AH20" i="42"/>
  <c r="AQ20" i="42" s="1"/>
  <c r="AR20" i="73"/>
  <c r="AF21" i="92"/>
  <c r="AO21" i="92" s="1"/>
  <c r="AE21" i="92"/>
  <c r="W22" i="92"/>
  <c r="AG21" i="92"/>
  <c r="AP21" i="92" s="1"/>
  <c r="X20" i="80"/>
  <c r="Y20" i="80"/>
  <c r="AH20" i="27"/>
  <c r="AQ20" i="27" s="1"/>
  <c r="AR19" i="77"/>
  <c r="AH20" i="10"/>
  <c r="AQ20" i="10" s="1"/>
  <c r="AR19" i="57"/>
  <c r="AN21" i="19"/>
  <c r="AI21" i="19"/>
  <c r="AH20" i="23"/>
  <c r="AQ20" i="23" s="1"/>
  <c r="X21" i="46"/>
  <c r="Z21" i="46" s="1"/>
  <c r="Y21" i="46"/>
  <c r="Z20" i="65"/>
  <c r="AH21" i="24"/>
  <c r="AQ21" i="24" s="1"/>
  <c r="AN19" i="22"/>
  <c r="AI19" i="22"/>
  <c r="AH21" i="71"/>
  <c r="AQ21" i="71" s="1"/>
  <c r="AR22" i="67"/>
  <c r="AH20" i="77"/>
  <c r="AQ20" i="77" s="1"/>
  <c r="Z20" i="27"/>
  <c r="AR20" i="24"/>
  <c r="Z21" i="51"/>
  <c r="AG22" i="59"/>
  <c r="AP22" i="59" s="1"/>
  <c r="AE22" i="59"/>
  <c r="AF22" i="59"/>
  <c r="AO22" i="59" s="1"/>
  <c r="W23" i="59"/>
  <c r="AR20" i="7"/>
  <c r="X20" i="35"/>
  <c r="Y20" i="35"/>
  <c r="W21" i="82"/>
  <c r="AG20" i="82"/>
  <c r="AP20" i="82" s="1"/>
  <c r="AE20" i="82"/>
  <c r="AF20" i="82"/>
  <c r="AO20" i="82" s="1"/>
  <c r="AR20" i="71"/>
  <c r="AH21" i="8"/>
  <c r="AQ21" i="8" s="1"/>
  <c r="AI21" i="68"/>
  <c r="AN21" i="68"/>
  <c r="AR21" i="69"/>
  <c r="X23" i="70"/>
  <c r="Y23" i="70"/>
  <c r="Y20" i="28"/>
  <c r="X20" i="28"/>
  <c r="AH21" i="92"/>
  <c r="AQ21" i="92" s="1"/>
  <c r="AI20" i="20"/>
  <c r="AN20" i="20"/>
  <c r="AH21" i="79"/>
  <c r="AQ21" i="79" s="1"/>
  <c r="AH21" i="7"/>
  <c r="AQ21" i="7" s="1"/>
  <c r="AI19" i="80"/>
  <c r="AN19" i="80"/>
  <c r="AI20" i="2"/>
  <c r="AN20" i="2"/>
  <c r="AI19" i="6"/>
  <c r="AN19" i="6"/>
  <c r="Y21" i="52"/>
  <c r="X21" i="52"/>
  <c r="AI20" i="26"/>
  <c r="AN20" i="26"/>
  <c r="Y21" i="64"/>
  <c r="X21" i="64"/>
  <c r="AI21" i="56"/>
  <c r="AN21" i="56"/>
  <c r="AN20" i="83"/>
  <c r="AI20" i="83"/>
  <c r="AI20" i="17"/>
  <c r="AN20" i="17"/>
  <c r="Y22" i="91"/>
  <c r="X22" i="91"/>
  <c r="X19" i="13"/>
  <c r="Y19" i="13"/>
  <c r="Z22" i="63" l="1"/>
  <c r="AF21" i="25"/>
  <c r="AO21" i="25" s="1"/>
  <c r="Z20" i="80"/>
  <c r="Z22" i="5"/>
  <c r="Z21" i="75"/>
  <c r="Z22" i="56"/>
  <c r="Z21" i="81"/>
  <c r="AF21" i="79"/>
  <c r="AO21" i="79" s="1"/>
  <c r="AF20" i="11"/>
  <c r="AO20" i="11" s="1"/>
  <c r="Z22" i="38"/>
  <c r="AG20" i="11"/>
  <c r="AP20" i="11" s="1"/>
  <c r="Z21" i="74"/>
  <c r="W22" i="74" s="1"/>
  <c r="Z21" i="20"/>
  <c r="AF21" i="20" s="1"/>
  <c r="AO21" i="20" s="1"/>
  <c r="Z21" i="31"/>
  <c r="W22" i="31" s="1"/>
  <c r="Z20" i="35"/>
  <c r="AE20" i="35" s="1"/>
  <c r="Z22" i="19"/>
  <c r="AG22" i="19" s="1"/>
  <c r="AP22" i="19" s="1"/>
  <c r="Z20" i="6"/>
  <c r="W21" i="6" s="1"/>
  <c r="AE20" i="11"/>
  <c r="Z19" i="13"/>
  <c r="AF19" i="13" s="1"/>
  <c r="AO19" i="13" s="1"/>
  <c r="Z23" i="33"/>
  <c r="W24" i="33" s="1"/>
  <c r="AG19" i="13"/>
  <c r="AP19" i="13" s="1"/>
  <c r="W22" i="41"/>
  <c r="AG21" i="41"/>
  <c r="AP21" i="41" s="1"/>
  <c r="AF21" i="41"/>
  <c r="AO21" i="41" s="1"/>
  <c r="AE21" i="41"/>
  <c r="AF21" i="74"/>
  <c r="AO21" i="74" s="1"/>
  <c r="AE21" i="74"/>
  <c r="AG21" i="20"/>
  <c r="AP21" i="20" s="1"/>
  <c r="AE21" i="20"/>
  <c r="AE21" i="31"/>
  <c r="AF21" i="31"/>
  <c r="AO21" i="31" s="1"/>
  <c r="AG21" i="31"/>
  <c r="AP21" i="31" s="1"/>
  <c r="W21" i="35"/>
  <c r="AG20" i="35"/>
  <c r="AP20" i="35" s="1"/>
  <c r="AF20" i="35"/>
  <c r="AO20" i="35" s="1"/>
  <c r="W23" i="19"/>
  <c r="AE22" i="19"/>
  <c r="AG20" i="6"/>
  <c r="AP20" i="6" s="1"/>
  <c r="AF20" i="6"/>
  <c r="AO20" i="6" s="1"/>
  <c r="AG23" i="33"/>
  <c r="AP23" i="33" s="1"/>
  <c r="AF23" i="33"/>
  <c r="AO23" i="33" s="1"/>
  <c r="AE23" i="33"/>
  <c r="AG23" i="55"/>
  <c r="AP23" i="55" s="1"/>
  <c r="AP25" i="55" s="1"/>
  <c r="AF23" i="55"/>
  <c r="AO23" i="55" s="1"/>
  <c r="AO25" i="55" s="1"/>
  <c r="AE23" i="55"/>
  <c r="AG22" i="63"/>
  <c r="AP22" i="63" s="1"/>
  <c r="AF22" i="63"/>
  <c r="AO22" i="63" s="1"/>
  <c r="W23" i="63"/>
  <c r="AE22" i="63"/>
  <c r="W23" i="38"/>
  <c r="AG22" i="38"/>
  <c r="AP22" i="38" s="1"/>
  <c r="AF22" i="38"/>
  <c r="AO22" i="38" s="1"/>
  <c r="AE22" i="38"/>
  <c r="X22" i="44"/>
  <c r="Y22" i="44"/>
  <c r="AR21" i="88"/>
  <c r="AH22" i="91"/>
  <c r="AQ22" i="91" s="1"/>
  <c r="AR19" i="6"/>
  <c r="AH23" i="70"/>
  <c r="AQ23" i="70" s="1"/>
  <c r="AQ25" i="70" s="1"/>
  <c r="AZ3" i="70"/>
  <c r="X21" i="82"/>
  <c r="Y21" i="82"/>
  <c r="AR19" i="22"/>
  <c r="AH21" i="46"/>
  <c r="AQ21" i="46" s="1"/>
  <c r="AH20" i="80"/>
  <c r="AQ20" i="80" s="1"/>
  <c r="AF21" i="17"/>
  <c r="AO21" i="17" s="1"/>
  <c r="AE21" i="17"/>
  <c r="W22" i="17"/>
  <c r="AG21" i="17"/>
  <c r="AP21" i="17" s="1"/>
  <c r="AH22" i="93"/>
  <c r="AQ22" i="93" s="1"/>
  <c r="AF22" i="69"/>
  <c r="AO22" i="69" s="1"/>
  <c r="AE22" i="69"/>
  <c r="AG22" i="69"/>
  <c r="AP22" i="69" s="1"/>
  <c r="W23" i="69"/>
  <c r="AE20" i="84"/>
  <c r="W21" i="84"/>
  <c r="AF20" i="84"/>
  <c r="AO20" i="84" s="1"/>
  <c r="AG20" i="84"/>
  <c r="AP20" i="84" s="1"/>
  <c r="AH22" i="5"/>
  <c r="AQ22" i="5" s="1"/>
  <c r="Y22" i="60"/>
  <c r="X22" i="60"/>
  <c r="Z22" i="60" s="1"/>
  <c r="AI20" i="10"/>
  <c r="AN20" i="10"/>
  <c r="AR20" i="75"/>
  <c r="AH23" i="86"/>
  <c r="AQ23" i="86" s="1"/>
  <c r="AG20" i="54"/>
  <c r="AP20" i="54" s="1"/>
  <c r="W21" i="54"/>
  <c r="AF20" i="54"/>
  <c r="AO20" i="54" s="1"/>
  <c r="AE20" i="54"/>
  <c r="AG20" i="4"/>
  <c r="AP20" i="4" s="1"/>
  <c r="AF20" i="4"/>
  <c r="AO20" i="4" s="1"/>
  <c r="W21" i="4"/>
  <c r="AE20" i="4"/>
  <c r="AH21" i="53"/>
  <c r="AQ21" i="53" s="1"/>
  <c r="W22" i="75"/>
  <c r="AG21" i="75"/>
  <c r="AP21" i="75" s="1"/>
  <c r="AF21" i="75"/>
  <c r="AO21" i="75" s="1"/>
  <c r="AE21" i="75"/>
  <c r="AR19" i="28"/>
  <c r="W23" i="40"/>
  <c r="AG22" i="40"/>
  <c r="AP22" i="40" s="1"/>
  <c r="AF22" i="40"/>
  <c r="AO22" i="40" s="1"/>
  <c r="AE22" i="40"/>
  <c r="W21" i="89"/>
  <c r="AF20" i="89"/>
  <c r="AO20" i="89" s="1"/>
  <c r="AE20" i="89"/>
  <c r="AG20" i="89"/>
  <c r="AP20" i="89" s="1"/>
  <c r="AR19" i="39"/>
  <c r="AR21" i="91"/>
  <c r="AR21" i="93"/>
  <c r="AH22" i="68"/>
  <c r="AQ22" i="68" s="1"/>
  <c r="AG20" i="39"/>
  <c r="AP20" i="39" s="1"/>
  <c r="AE20" i="39"/>
  <c r="W21" i="39"/>
  <c r="AF20" i="39"/>
  <c r="AO20" i="39" s="1"/>
  <c r="W23" i="56"/>
  <c r="AE22" i="56"/>
  <c r="AF22" i="56"/>
  <c r="AO22" i="56" s="1"/>
  <c r="AG22" i="56"/>
  <c r="AP22" i="56" s="1"/>
  <c r="AE21" i="81"/>
  <c r="W22" i="81"/>
  <c r="AF21" i="81"/>
  <c r="AO21" i="81" s="1"/>
  <c r="AG21" i="81"/>
  <c r="AP21" i="81" s="1"/>
  <c r="X21" i="87"/>
  <c r="Y21" i="87"/>
  <c r="Z21" i="87" s="1"/>
  <c r="X22" i="16"/>
  <c r="Z22" i="16" s="1"/>
  <c r="Y22" i="16"/>
  <c r="AN20" i="42"/>
  <c r="AI20" i="42"/>
  <c r="X22" i="9"/>
  <c r="Z22" i="9" s="1"/>
  <c r="Y22" i="9"/>
  <c r="Y22" i="62"/>
  <c r="X22" i="62"/>
  <c r="AN20" i="57"/>
  <c r="AI20" i="57"/>
  <c r="AI20" i="90"/>
  <c r="AN20" i="90"/>
  <c r="AR20" i="26"/>
  <c r="AH20" i="28"/>
  <c r="AQ20" i="28" s="1"/>
  <c r="X23" i="59"/>
  <c r="Y23" i="59"/>
  <c r="AG21" i="50"/>
  <c r="AP21" i="50" s="1"/>
  <c r="AF21" i="50"/>
  <c r="AO21" i="50" s="1"/>
  <c r="W22" i="50"/>
  <c r="AE21" i="50"/>
  <c r="AR22" i="70"/>
  <c r="W22" i="53"/>
  <c r="AE21" i="53"/>
  <c r="AG21" i="53"/>
  <c r="AP21" i="53" s="1"/>
  <c r="AF21" i="53"/>
  <c r="AO21" i="53" s="1"/>
  <c r="X22" i="14"/>
  <c r="Y22" i="14"/>
  <c r="AI22" i="76"/>
  <c r="AN22" i="76"/>
  <c r="AF21" i="2"/>
  <c r="AO21" i="2" s="1"/>
  <c r="W22" i="2"/>
  <c r="AE21" i="2"/>
  <c r="AG21" i="2"/>
  <c r="AP21" i="2" s="1"/>
  <c r="X22" i="85"/>
  <c r="Z22" i="85" s="1"/>
  <c r="Y22" i="85"/>
  <c r="AI21" i="1"/>
  <c r="AN21" i="1"/>
  <c r="X22" i="73"/>
  <c r="Z22" i="73" s="1"/>
  <c r="Y22" i="73"/>
  <c r="Y21" i="57"/>
  <c r="X21" i="57"/>
  <c r="Z22" i="79"/>
  <c r="X22" i="79"/>
  <c r="Y22" i="79"/>
  <c r="Z22" i="91"/>
  <c r="AR21" i="56"/>
  <c r="AH21" i="52"/>
  <c r="AQ21" i="52" s="1"/>
  <c r="AR20" i="2"/>
  <c r="AF20" i="27"/>
  <c r="AO20" i="27" s="1"/>
  <c r="AE20" i="27"/>
  <c r="W21" i="27"/>
  <c r="AG20" i="27"/>
  <c r="AP20" i="27" s="1"/>
  <c r="AR19" i="35"/>
  <c r="AR18" i="13"/>
  <c r="AH23" i="55"/>
  <c r="AQ23" i="55" s="1"/>
  <c r="AQ25" i="55" s="1"/>
  <c r="AZ3" i="55"/>
  <c r="Z22" i="93"/>
  <c r="AG21" i="66"/>
  <c r="AP21" i="66" s="1"/>
  <c r="AE21" i="66"/>
  <c r="W22" i="66"/>
  <c r="AF21" i="66"/>
  <c r="AO21" i="66" s="1"/>
  <c r="AR21" i="78"/>
  <c r="AH22" i="63"/>
  <c r="AQ22" i="63" s="1"/>
  <c r="AH22" i="19"/>
  <c r="AQ22" i="19" s="1"/>
  <c r="Z23" i="86"/>
  <c r="AH22" i="38"/>
  <c r="AQ22" i="38" s="1"/>
  <c r="AR22" i="86"/>
  <c r="AH21" i="83"/>
  <c r="AQ21" i="83" s="1"/>
  <c r="AR22" i="33"/>
  <c r="AH21" i="41"/>
  <c r="AQ21" i="41" s="1"/>
  <c r="AH21" i="74"/>
  <c r="AQ21" i="74" s="1"/>
  <c r="AR20" i="36"/>
  <c r="AN21" i="14"/>
  <c r="AI21" i="14"/>
  <c r="X22" i="12"/>
  <c r="Y22" i="12"/>
  <c r="Z22" i="12" s="1"/>
  <c r="X22" i="45"/>
  <c r="Y22" i="45"/>
  <c r="AR20" i="49"/>
  <c r="AH23" i="61"/>
  <c r="AQ23" i="61" s="1"/>
  <c r="AQ25" i="61" s="1"/>
  <c r="AZ3" i="61"/>
  <c r="AX22" i="61" s="1"/>
  <c r="S22" i="61" s="1"/>
  <c r="AC22" i="61" s="1"/>
  <c r="AB23" i="61" s="1"/>
  <c r="Z22" i="68"/>
  <c r="AH22" i="88"/>
  <c r="AQ22" i="88" s="1"/>
  <c r="AR19" i="4"/>
  <c r="AH21" i="36"/>
  <c r="AQ21" i="36" s="1"/>
  <c r="AN20" i="47"/>
  <c r="AI20" i="47"/>
  <c r="AI20" i="23"/>
  <c r="AN20" i="23"/>
  <c r="AI21" i="72"/>
  <c r="AN21" i="72"/>
  <c r="Y22" i="1"/>
  <c r="X22" i="1"/>
  <c r="Z22" i="1" s="1"/>
  <c r="X21" i="96"/>
  <c r="Z21" i="96" s="1"/>
  <c r="Y21" i="96"/>
  <c r="AI22" i="58"/>
  <c r="AN22" i="58"/>
  <c r="AI21" i="7"/>
  <c r="AN21" i="7"/>
  <c r="Y21" i="90"/>
  <c r="X21" i="90"/>
  <c r="Z21" i="90" s="1"/>
  <c r="AN20" i="11"/>
  <c r="AI20" i="11"/>
  <c r="AE21" i="46"/>
  <c r="W22" i="46"/>
  <c r="AG21" i="46"/>
  <c r="AP21" i="46" s="1"/>
  <c r="AF21" i="46"/>
  <c r="AO21" i="46" s="1"/>
  <c r="AG22" i="5"/>
  <c r="AP22" i="5" s="1"/>
  <c r="AF22" i="5"/>
  <c r="AO22" i="5" s="1"/>
  <c r="W23" i="5"/>
  <c r="AE22" i="5"/>
  <c r="AR21" i="3"/>
  <c r="X22" i="37"/>
  <c r="Y22" i="37"/>
  <c r="AH22" i="3"/>
  <c r="AQ22" i="3" s="1"/>
  <c r="AR20" i="52"/>
  <c r="AF20" i="21"/>
  <c r="AO20" i="21" s="1"/>
  <c r="W21" i="21"/>
  <c r="AE20" i="21"/>
  <c r="AG20" i="21"/>
  <c r="AP20" i="21" s="1"/>
  <c r="AH21" i="49"/>
  <c r="AQ21" i="4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X23" i="76"/>
  <c r="Y23" i="76"/>
  <c r="Z23" i="76" s="1"/>
  <c r="Z22" i="88"/>
  <c r="AH21" i="20"/>
  <c r="AQ21" i="20" s="1"/>
  <c r="AI20" i="87"/>
  <c r="AN20" i="87"/>
  <c r="AI21" i="29"/>
  <c r="AN21" i="29"/>
  <c r="X21" i="23"/>
  <c r="Z21" i="23" s="1"/>
  <c r="Y21" i="23"/>
  <c r="Y22" i="72"/>
  <c r="X22" i="72"/>
  <c r="AN21" i="8"/>
  <c r="AI21" i="8"/>
  <c r="AI19" i="15"/>
  <c r="AN19" i="15"/>
  <c r="AI21" i="85"/>
  <c r="AN21" i="85"/>
  <c r="AI20" i="77"/>
  <c r="AN20" i="77"/>
  <c r="AN20" i="96"/>
  <c r="AI20" i="96"/>
  <c r="AN20" i="18"/>
  <c r="AI20" i="18"/>
  <c r="Y22" i="7"/>
  <c r="X22" i="7"/>
  <c r="Z22" i="7" s="1"/>
  <c r="Y21" i="11"/>
  <c r="X21" i="11"/>
  <c r="X22" i="94"/>
  <c r="Y22" i="94"/>
  <c r="AG23" i="67"/>
  <c r="AP23" i="67" s="1"/>
  <c r="AP25" i="67" s="1"/>
  <c r="AF23" i="67"/>
  <c r="AO23" i="67" s="1"/>
  <c r="AO25" i="67" s="1"/>
  <c r="AE23" i="67"/>
  <c r="AI21" i="12"/>
  <c r="AN21" i="12"/>
  <c r="AR20" i="53"/>
  <c r="AF22" i="78"/>
  <c r="AO22" i="78" s="1"/>
  <c r="W23" i="78"/>
  <c r="AG22" i="78"/>
  <c r="AP22" i="78" s="1"/>
  <c r="AE22" i="78"/>
  <c r="AH23" i="33"/>
  <c r="AQ23" i="33" s="1"/>
  <c r="AH20" i="6"/>
  <c r="AQ20" i="6" s="1"/>
  <c r="AG20" i="22"/>
  <c r="AP20" i="22" s="1"/>
  <c r="AF20" i="22"/>
  <c r="AO20" i="22" s="1"/>
  <c r="W21" i="22"/>
  <c r="AE20" i="22"/>
  <c r="AI21" i="94"/>
  <c r="AN21" i="94"/>
  <c r="AH21" i="26"/>
  <c r="AQ21" i="26" s="1"/>
  <c r="AR21" i="38"/>
  <c r="AH19" i="13"/>
  <c r="AQ19" i="13" s="1"/>
  <c r="AR20" i="17"/>
  <c r="Z21" i="52"/>
  <c r="AR19" i="80"/>
  <c r="AR21" i="68"/>
  <c r="AI20" i="82"/>
  <c r="AN20" i="82"/>
  <c r="AF20" i="65"/>
  <c r="AO20" i="65" s="1"/>
  <c r="W21" i="65"/>
  <c r="AE20" i="65"/>
  <c r="AG20" i="65"/>
  <c r="AP20" i="65" s="1"/>
  <c r="AR21" i="19"/>
  <c r="Y22" i="92"/>
  <c r="X22" i="92"/>
  <c r="Y23" i="30"/>
  <c r="X23" i="30"/>
  <c r="Z23" i="30" s="1"/>
  <c r="AN21" i="37"/>
  <c r="AI21" i="37"/>
  <c r="AI21" i="60"/>
  <c r="AN21" i="60"/>
  <c r="AR20" i="46"/>
  <c r="AR20" i="41"/>
  <c r="AR20" i="81"/>
  <c r="AR21" i="40"/>
  <c r="AR21" i="63"/>
  <c r="Y22" i="43"/>
  <c r="X22" i="43"/>
  <c r="AI21" i="24"/>
  <c r="AN21" i="24"/>
  <c r="W22" i="83"/>
  <c r="AF21" i="83"/>
  <c r="AO21" i="83" s="1"/>
  <c r="AG21" i="83"/>
  <c r="AP21" i="83" s="1"/>
  <c r="AE21" i="83"/>
  <c r="AX22" i="67"/>
  <c r="S22" i="67" s="1"/>
  <c r="AC22" i="67" s="1"/>
  <c r="AB23" i="67" s="1"/>
  <c r="Z23" i="61"/>
  <c r="AR22" i="61"/>
  <c r="AR20" i="31"/>
  <c r="AR19" i="89"/>
  <c r="AH21" i="81"/>
  <c r="AQ21" i="81" s="1"/>
  <c r="Y23" i="34"/>
  <c r="X23" i="34"/>
  <c r="Z23" i="34" s="1"/>
  <c r="W22" i="36"/>
  <c r="AG21" i="36"/>
  <c r="AP21" i="36" s="1"/>
  <c r="AF21" i="36"/>
  <c r="AO21" i="36" s="1"/>
  <c r="AE21" i="36"/>
  <c r="X22" i="71"/>
  <c r="Y22" i="71"/>
  <c r="Y21" i="47"/>
  <c r="X21" i="47"/>
  <c r="Y22" i="8"/>
  <c r="X22" i="8"/>
  <c r="Z22" i="8" s="1"/>
  <c r="X20" i="15"/>
  <c r="Y20" i="15"/>
  <c r="X21" i="18"/>
  <c r="Y21" i="18"/>
  <c r="AI21" i="79"/>
  <c r="AN21" i="79"/>
  <c r="X23" i="58"/>
  <c r="Y23" i="58"/>
  <c r="Y22" i="25"/>
  <c r="X22" i="25"/>
  <c r="AR20" i="20"/>
  <c r="AF20" i="80"/>
  <c r="AO20" i="80" s="1"/>
  <c r="AG20" i="80"/>
  <c r="AP20" i="80" s="1"/>
  <c r="W21" i="80"/>
  <c r="AE20" i="80"/>
  <c r="AH21" i="31"/>
  <c r="AQ21" i="31" s="1"/>
  <c r="Y21" i="10"/>
  <c r="Z21" i="10" s="1"/>
  <c r="X21" i="10"/>
  <c r="AH21" i="64"/>
  <c r="AQ21" i="64" s="1"/>
  <c r="Z20" i="28"/>
  <c r="AH20" i="35"/>
  <c r="AQ20" i="35" s="1"/>
  <c r="AI22" i="59"/>
  <c r="AN22" i="59"/>
  <c r="AR20" i="83"/>
  <c r="Z21" i="64"/>
  <c r="Z23" i="70"/>
  <c r="AG21" i="51"/>
  <c r="AP21" i="51" s="1"/>
  <c r="W22" i="51"/>
  <c r="AE21" i="51"/>
  <c r="AF21" i="51"/>
  <c r="AO21" i="51" s="1"/>
  <c r="AN21" i="92"/>
  <c r="AI21" i="92"/>
  <c r="AH21" i="17"/>
  <c r="AQ21" i="17" s="1"/>
  <c r="AR20" i="64"/>
  <c r="Z21" i="26"/>
  <c r="AG20" i="48"/>
  <c r="AP20" i="48" s="1"/>
  <c r="AF20" i="48"/>
  <c r="AO20" i="48" s="1"/>
  <c r="AE20" i="48"/>
  <c r="W21" i="48"/>
  <c r="AG21" i="32"/>
  <c r="AP21" i="32" s="1"/>
  <c r="AF21" i="32"/>
  <c r="AO21" i="32" s="1"/>
  <c r="AE21" i="32"/>
  <c r="W22" i="32"/>
  <c r="AI21" i="44"/>
  <c r="AN21" i="44"/>
  <c r="AI22" i="30"/>
  <c r="AN22" i="30"/>
  <c r="AF22" i="95"/>
  <c r="AO22" i="95" s="1"/>
  <c r="AE22" i="95"/>
  <c r="W23" i="95"/>
  <c r="AG22" i="95"/>
  <c r="AP22" i="95" s="1"/>
  <c r="AG22" i="3"/>
  <c r="AP22" i="3" s="1"/>
  <c r="AF22" i="3"/>
  <c r="AO22" i="3" s="1"/>
  <c r="W23" i="3"/>
  <c r="AE22" i="3"/>
  <c r="AR20" i="74"/>
  <c r="AR21" i="5"/>
  <c r="AI21" i="43"/>
  <c r="AN21" i="43"/>
  <c r="AH20" i="4"/>
  <c r="AQ20" i="4" s="1"/>
  <c r="Y22" i="24"/>
  <c r="X22" i="24"/>
  <c r="Z22" i="24" s="1"/>
  <c r="AG21" i="49"/>
  <c r="AP21" i="49" s="1"/>
  <c r="AF21" i="49"/>
  <c r="AO21" i="49" s="1"/>
  <c r="W22" i="49"/>
  <c r="AE21" i="49"/>
  <c r="AH21" i="75"/>
  <c r="AQ21" i="75" s="1"/>
  <c r="AH22" i="40"/>
  <c r="AQ22" i="40" s="1"/>
  <c r="AH20" i="89"/>
  <c r="AQ20" i="89" s="1"/>
  <c r="AN21" i="45"/>
  <c r="AI21" i="45"/>
  <c r="AR22" i="55"/>
  <c r="AH22" i="78"/>
  <c r="AQ22" i="78" s="1"/>
  <c r="AH20" i="39"/>
  <c r="AQ20" i="39" s="1"/>
  <c r="AH22" i="56"/>
  <c r="AQ22" i="56" s="1"/>
  <c r="AH21" i="2"/>
  <c r="AQ21" i="2" s="1"/>
  <c r="AH20" i="22"/>
  <c r="AQ20" i="22" s="1"/>
  <c r="AN22" i="34"/>
  <c r="AI22" i="34"/>
  <c r="AN21" i="71"/>
  <c r="AI21" i="71"/>
  <c r="Y22" i="29"/>
  <c r="X22" i="29"/>
  <c r="AN21" i="16"/>
  <c r="AI21" i="16"/>
  <c r="Z21" i="42"/>
  <c r="X21" i="42"/>
  <c r="Y21" i="42"/>
  <c r="AI21" i="9"/>
  <c r="AN21" i="9"/>
  <c r="Y21" i="77"/>
  <c r="X21" i="77"/>
  <c r="AN21" i="62"/>
  <c r="AI21" i="62"/>
  <c r="AI21" i="73"/>
  <c r="AN21" i="73"/>
  <c r="AN21" i="25"/>
  <c r="AI21" i="25"/>
  <c r="Z22" i="37" l="1"/>
  <c r="Z21" i="77"/>
  <c r="Z22" i="44"/>
  <c r="Z22" i="71"/>
  <c r="Z22" i="45"/>
  <c r="Z22" i="94"/>
  <c r="Z23" i="59"/>
  <c r="AE20" i="6"/>
  <c r="AF22" i="19"/>
  <c r="AO22" i="19" s="1"/>
  <c r="AG21" i="74"/>
  <c r="AP21" i="74" s="1"/>
  <c r="Z21" i="18"/>
  <c r="Z22" i="43"/>
  <c r="AG22" i="43" s="1"/>
  <c r="AP22" i="43" s="1"/>
  <c r="Z21" i="11"/>
  <c r="Z22" i="14"/>
  <c r="Z22" i="62"/>
  <c r="Z20" i="15"/>
  <c r="AF20" i="15" s="1"/>
  <c r="AO20" i="15" s="1"/>
  <c r="Z22" i="72"/>
  <c r="AF22" i="72" s="1"/>
  <c r="AO22" i="72" s="1"/>
  <c r="AE19" i="13"/>
  <c r="Z21" i="82"/>
  <c r="AF21" i="82" s="1"/>
  <c r="AO21" i="82" s="1"/>
  <c r="W22" i="20"/>
  <c r="W20" i="13"/>
  <c r="AE22" i="72"/>
  <c r="AG22" i="72"/>
  <c r="AP22" i="72" s="1"/>
  <c r="AE22" i="43"/>
  <c r="W23" i="43"/>
  <c r="AG22" i="1"/>
  <c r="AP22" i="1" s="1"/>
  <c r="AF22" i="1"/>
  <c r="AO22" i="1" s="1"/>
  <c r="W23" i="1"/>
  <c r="AE22" i="1"/>
  <c r="W21" i="15"/>
  <c r="AE20" i="15"/>
  <c r="AG20" i="15"/>
  <c r="AP20" i="15" s="1"/>
  <c r="AF21" i="10"/>
  <c r="AO21" i="10" s="1"/>
  <c r="W22" i="10"/>
  <c r="AE21" i="10"/>
  <c r="AG21" i="10"/>
  <c r="AP21" i="10" s="1"/>
  <c r="AG21" i="11"/>
  <c r="AP21" i="11" s="1"/>
  <c r="AF21" i="11"/>
  <c r="AO21" i="11" s="1"/>
  <c r="W22" i="11"/>
  <c r="AE21" i="11"/>
  <c r="AE21" i="82"/>
  <c r="AG21" i="82"/>
  <c r="AP21" i="82" s="1"/>
  <c r="AG22" i="12"/>
  <c r="AP22" i="12" s="1"/>
  <c r="AF22" i="12"/>
  <c r="AO22" i="12" s="1"/>
  <c r="W23" i="12"/>
  <c r="AE22" i="12"/>
  <c r="AG23" i="59"/>
  <c r="AP23" i="59" s="1"/>
  <c r="AP25" i="59" s="1"/>
  <c r="AE23" i="59"/>
  <c r="AF23" i="59"/>
  <c r="AO23" i="59" s="1"/>
  <c r="AO25" i="59" s="1"/>
  <c r="AG21" i="87"/>
  <c r="AP21" i="87" s="1"/>
  <c r="AF21" i="87"/>
  <c r="AO21" i="87" s="1"/>
  <c r="AE21" i="87"/>
  <c r="W22" i="87"/>
  <c r="AR21" i="62"/>
  <c r="AR21" i="9"/>
  <c r="AH22" i="24"/>
  <c r="AQ22" i="24" s="1"/>
  <c r="AR21" i="43"/>
  <c r="X23" i="3"/>
  <c r="Y23" i="3"/>
  <c r="AN21" i="51"/>
  <c r="AI21" i="51"/>
  <c r="AH23" i="58"/>
  <c r="AQ23" i="58" s="1"/>
  <c r="AQ25" i="58" s="1"/>
  <c r="AZ3" i="58"/>
  <c r="W22" i="18"/>
  <c r="AE21" i="18"/>
  <c r="AF21" i="18"/>
  <c r="AO21" i="18" s="1"/>
  <c r="AG21" i="18"/>
  <c r="AP21" i="18" s="1"/>
  <c r="AG22" i="8"/>
  <c r="AP22" i="8" s="1"/>
  <c r="AF22" i="8"/>
  <c r="AO22" i="8" s="1"/>
  <c r="W23" i="8"/>
  <c r="AE22" i="8"/>
  <c r="AG22" i="71"/>
  <c r="AP22" i="71" s="1"/>
  <c r="AF22" i="71"/>
  <c r="AO22" i="71" s="1"/>
  <c r="AE22" i="71"/>
  <c r="W23" i="71"/>
  <c r="AH23" i="34"/>
  <c r="AQ23" i="34" s="1"/>
  <c r="AG23" i="30"/>
  <c r="AP23" i="30" s="1"/>
  <c r="AE23" i="30"/>
  <c r="W24" i="30"/>
  <c r="AF23" i="30"/>
  <c r="AO23" i="30" s="1"/>
  <c r="AR21" i="73"/>
  <c r="AR22" i="34"/>
  <c r="Y22" i="32"/>
  <c r="X22" i="32"/>
  <c r="AN20" i="48"/>
  <c r="AI20" i="48"/>
  <c r="Y22" i="51"/>
  <c r="X22" i="51"/>
  <c r="Z22" i="51" s="1"/>
  <c r="AI20" i="80"/>
  <c r="AN20" i="80"/>
  <c r="Z23" i="58"/>
  <c r="AH21" i="47"/>
  <c r="AQ21" i="47" s="1"/>
  <c r="AI21" i="36"/>
  <c r="AN21" i="36"/>
  <c r="AR21" i="60"/>
  <c r="AH22" i="92"/>
  <c r="AQ22" i="92" s="1"/>
  <c r="AI20" i="65"/>
  <c r="AN20" i="65"/>
  <c r="Y21" i="22"/>
  <c r="X21" i="22"/>
  <c r="AR21" i="12"/>
  <c r="AE22" i="94"/>
  <c r="W23" i="94"/>
  <c r="AG22" i="94"/>
  <c r="AP22" i="94" s="1"/>
  <c r="AF22" i="94"/>
  <c r="AO22" i="94" s="1"/>
  <c r="W23" i="7"/>
  <c r="AE22" i="7"/>
  <c r="AG22" i="7"/>
  <c r="AP22" i="7" s="1"/>
  <c r="AF22" i="7"/>
  <c r="AO22" i="7" s="1"/>
  <c r="AR20" i="77"/>
  <c r="AG21" i="23"/>
  <c r="AP21" i="23" s="1"/>
  <c r="AF21" i="23"/>
  <c r="AO21" i="23" s="1"/>
  <c r="W22" i="23"/>
  <c r="AE21" i="23"/>
  <c r="AJ21" i="67"/>
  <c r="AK21" i="67"/>
  <c r="AT21" i="67" s="1"/>
  <c r="AJ15" i="67"/>
  <c r="AK15" i="67"/>
  <c r="AT15" i="67" s="1"/>
  <c r="AJ9" i="67"/>
  <c r="AK9" i="67"/>
  <c r="AT9" i="67" s="1"/>
  <c r="AH22" i="37"/>
  <c r="AQ22" i="37" s="1"/>
  <c r="AI21" i="46"/>
  <c r="AN21" i="46"/>
  <c r="W22" i="96"/>
  <c r="AG21" i="96"/>
  <c r="AP21" i="96" s="1"/>
  <c r="AE21" i="96"/>
  <c r="AF21" i="96"/>
  <c r="AO21" i="96" s="1"/>
  <c r="AG22" i="45"/>
  <c r="AP22" i="45" s="1"/>
  <c r="AF22" i="45"/>
  <c r="AO22" i="45" s="1"/>
  <c r="W23" i="45"/>
  <c r="AE22" i="45"/>
  <c r="AI20" i="27"/>
  <c r="AN20" i="27"/>
  <c r="AH21" i="57"/>
  <c r="AQ21" i="57" s="1"/>
  <c r="AI21" i="2"/>
  <c r="AN21" i="2"/>
  <c r="AH22" i="14"/>
  <c r="AQ22" i="14" s="1"/>
  <c r="AR20" i="57"/>
  <c r="AH22" i="9"/>
  <c r="AQ22" i="9" s="1"/>
  <c r="AF22" i="16"/>
  <c r="AO22" i="16" s="1"/>
  <c r="W23" i="16"/>
  <c r="AE22" i="16"/>
  <c r="AG22" i="16"/>
  <c r="AP22" i="16" s="1"/>
  <c r="X23" i="56"/>
  <c r="Y23" i="56"/>
  <c r="X21" i="89"/>
  <c r="Y21" i="89"/>
  <c r="X22" i="75"/>
  <c r="Y22" i="75"/>
  <c r="Z22" i="75" s="1"/>
  <c r="Y23" i="69"/>
  <c r="X23" i="69"/>
  <c r="AE22" i="44"/>
  <c r="AG22" i="44"/>
  <c r="AP22" i="44" s="1"/>
  <c r="W23" i="44"/>
  <c r="AF22" i="44"/>
  <c r="AO22" i="44" s="1"/>
  <c r="AI22" i="63"/>
  <c r="AN22" i="63"/>
  <c r="AI20" i="6"/>
  <c r="AN20" i="6"/>
  <c r="AI20" i="35"/>
  <c r="AN20" i="35"/>
  <c r="AI21" i="20"/>
  <c r="AN21" i="20"/>
  <c r="Y22" i="41"/>
  <c r="Z22" i="41" s="1"/>
  <c r="X22" i="41"/>
  <c r="AR21" i="45"/>
  <c r="Y22" i="49"/>
  <c r="X22" i="49"/>
  <c r="Z22" i="49" s="1"/>
  <c r="AR22" i="30"/>
  <c r="AR21" i="92"/>
  <c r="AG23" i="70"/>
  <c r="AP23" i="70" s="1"/>
  <c r="AP25" i="70" s="1"/>
  <c r="AF23" i="70"/>
  <c r="AO23" i="70" s="1"/>
  <c r="AO25" i="70" s="1"/>
  <c r="AE23" i="70"/>
  <c r="AR21" i="79"/>
  <c r="Z21" i="47"/>
  <c r="AJ23" i="67"/>
  <c r="AS23" i="67" s="1"/>
  <c r="AK23" i="67"/>
  <c r="AT23" i="67" s="1"/>
  <c r="Z22" i="92"/>
  <c r="AR21" i="85"/>
  <c r="AR21" i="29"/>
  <c r="AJ19" i="67"/>
  <c r="AK19" i="67"/>
  <c r="AT19" i="67" s="1"/>
  <c r="AJ13" i="67"/>
  <c r="AK13" i="67"/>
  <c r="AT13" i="67" s="1"/>
  <c r="AJ7" i="67"/>
  <c r="AK7" i="67"/>
  <c r="AT7" i="67" s="1"/>
  <c r="AR20" i="47"/>
  <c r="AH22" i="12"/>
  <c r="AQ22" i="12" s="1"/>
  <c r="AG23" i="86"/>
  <c r="AP23" i="86" s="1"/>
  <c r="AF23" i="86"/>
  <c r="AO23" i="86" s="1"/>
  <c r="W24" i="86"/>
  <c r="AE23" i="86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W23" i="91"/>
  <c r="AG22" i="91"/>
  <c r="AP22" i="91" s="1"/>
  <c r="AF22" i="91"/>
  <c r="AO22" i="91" s="1"/>
  <c r="AE22" i="91"/>
  <c r="Z21" i="57"/>
  <c r="AN21" i="50"/>
  <c r="AI21" i="50"/>
  <c r="AH22" i="62"/>
  <c r="AQ22" i="62" s="1"/>
  <c r="AR20" i="42"/>
  <c r="AH21" i="87"/>
  <c r="AQ21" i="87" s="1"/>
  <c r="AI21" i="81"/>
  <c r="AN21" i="81"/>
  <c r="AI21" i="75"/>
  <c r="AN21" i="75"/>
  <c r="AH22" i="60"/>
  <c r="AQ22" i="60" s="1"/>
  <c r="AI22" i="69"/>
  <c r="AN22" i="69"/>
  <c r="AH21" i="82"/>
  <c r="AQ21" i="82" s="1"/>
  <c r="X22" i="31"/>
  <c r="Y22" i="31"/>
  <c r="X22" i="74"/>
  <c r="Y22" i="74"/>
  <c r="AN19" i="13"/>
  <c r="AI19" i="13"/>
  <c r="AH22" i="29"/>
  <c r="AQ22" i="29" s="1"/>
  <c r="AF22" i="24"/>
  <c r="AO22" i="24" s="1"/>
  <c r="W23" i="24"/>
  <c r="AE22" i="24"/>
  <c r="AG22" i="24"/>
  <c r="AP22" i="24" s="1"/>
  <c r="AH22" i="25"/>
  <c r="AQ22" i="25" s="1"/>
  <c r="AH20" i="15"/>
  <c r="AQ20" i="15" s="1"/>
  <c r="X22" i="83"/>
  <c r="Y22" i="83"/>
  <c r="Z22" i="83" s="1"/>
  <c r="AR21" i="37"/>
  <c r="AI23" i="67"/>
  <c r="AN23" i="67"/>
  <c r="AN25" i="67" s="1"/>
  <c r="AJ20" i="67"/>
  <c r="AK20" i="67"/>
  <c r="AT20" i="67" s="1"/>
  <c r="AJ8" i="67"/>
  <c r="AK8" i="67"/>
  <c r="AT8" i="67" s="1"/>
  <c r="AE22" i="93"/>
  <c r="W23" i="93"/>
  <c r="AG22" i="93"/>
  <c r="AP22" i="93" s="1"/>
  <c r="AF22" i="93"/>
  <c r="AO22" i="93" s="1"/>
  <c r="AG22" i="14"/>
  <c r="AP22" i="14" s="1"/>
  <c r="AE22" i="14"/>
  <c r="W23" i="14"/>
  <c r="AF22" i="14"/>
  <c r="AO22" i="14" s="1"/>
  <c r="AH23" i="59"/>
  <c r="AQ23" i="59" s="1"/>
  <c r="AQ25" i="59" s="1"/>
  <c r="AZ3" i="59"/>
  <c r="AG22" i="9"/>
  <c r="AP22" i="9" s="1"/>
  <c r="AF22" i="9"/>
  <c r="AO22" i="9" s="1"/>
  <c r="W23" i="9"/>
  <c r="AE22" i="9"/>
  <c r="X22" i="81"/>
  <c r="Y22" i="81"/>
  <c r="AI22" i="40"/>
  <c r="AN22" i="40"/>
  <c r="AR20" i="10"/>
  <c r="X23" i="63"/>
  <c r="Y23" i="63"/>
  <c r="AR21" i="25"/>
  <c r="AH21" i="77"/>
  <c r="AQ21" i="77" s="1"/>
  <c r="AH21" i="42"/>
  <c r="AQ21" i="42" s="1"/>
  <c r="Z22" i="29"/>
  <c r="Y23" i="95"/>
  <c r="X23" i="95"/>
  <c r="Z23" i="95" s="1"/>
  <c r="AG21" i="26"/>
  <c r="AP21" i="26" s="1"/>
  <c r="AF21" i="26"/>
  <c r="AO21" i="26" s="1"/>
  <c r="AE21" i="26"/>
  <c r="W22" i="26"/>
  <c r="AG21" i="64"/>
  <c r="AP21" i="64" s="1"/>
  <c r="W22" i="64"/>
  <c r="AE21" i="64"/>
  <c r="AF21" i="64"/>
  <c r="AO21" i="64" s="1"/>
  <c r="Z22" i="25"/>
  <c r="AH22" i="8"/>
  <c r="AQ22" i="8" s="1"/>
  <c r="AI21" i="83"/>
  <c r="AN21" i="83"/>
  <c r="AR21" i="24"/>
  <c r="AH23" i="30"/>
  <c r="AQ23" i="30" s="1"/>
  <c r="AF21" i="52"/>
  <c r="AO21" i="52" s="1"/>
  <c r="W22" i="52"/>
  <c r="AG21" i="52"/>
  <c r="AP21" i="52" s="1"/>
  <c r="AE21" i="52"/>
  <c r="AR20" i="96"/>
  <c r="AH23" i="76"/>
  <c r="AQ23" i="76" s="1"/>
  <c r="AJ18" i="67"/>
  <c r="AK18" i="67"/>
  <c r="AT18" i="67" s="1"/>
  <c r="AJ12" i="67"/>
  <c r="AK12" i="67"/>
  <c r="AT12" i="67" s="1"/>
  <c r="AJ6" i="67"/>
  <c r="AK6" i="67"/>
  <c r="AT6" i="67" s="1"/>
  <c r="AH21" i="90"/>
  <c r="AQ21" i="90" s="1"/>
  <c r="AR22" i="58"/>
  <c r="AX22" i="55"/>
  <c r="S22" i="55" s="1"/>
  <c r="AC22" i="55" s="1"/>
  <c r="AB23" i="55" s="1"/>
  <c r="AH22" i="85"/>
  <c r="AQ22" i="85" s="1"/>
  <c r="X22" i="50"/>
  <c r="Y22" i="50"/>
  <c r="X21" i="39"/>
  <c r="Y21" i="39"/>
  <c r="Z21" i="39" s="1"/>
  <c r="AI20" i="4"/>
  <c r="AN20" i="4"/>
  <c r="Y21" i="54"/>
  <c r="X21" i="54"/>
  <c r="AI21" i="41"/>
  <c r="AN21" i="41"/>
  <c r="X20" i="13"/>
  <c r="Y20" i="13"/>
  <c r="AN21" i="49"/>
  <c r="AI21" i="49"/>
  <c r="AN21" i="32"/>
  <c r="AI21" i="32"/>
  <c r="AR22" i="59"/>
  <c r="AE20" i="28"/>
  <c r="AF20" i="28"/>
  <c r="AO20" i="28" s="1"/>
  <c r="AG20" i="28"/>
  <c r="AP20" i="28" s="1"/>
  <c r="W21" i="28"/>
  <c r="Y21" i="80"/>
  <c r="X21" i="80"/>
  <c r="W24" i="34"/>
  <c r="AG23" i="34"/>
  <c r="AP23" i="34" s="1"/>
  <c r="AF23" i="34"/>
  <c r="AO23" i="34" s="1"/>
  <c r="AE23" i="34"/>
  <c r="AF23" i="61"/>
  <c r="AO23" i="61" s="1"/>
  <c r="AO25" i="61" s="1"/>
  <c r="AE23" i="61"/>
  <c r="AG23" i="61"/>
  <c r="AP23" i="61" s="1"/>
  <c r="AP25" i="61" s="1"/>
  <c r="X21" i="65"/>
  <c r="Y21" i="65"/>
  <c r="Y23" i="78"/>
  <c r="X23" i="78"/>
  <c r="AH21" i="11"/>
  <c r="AQ21" i="11" s="1"/>
  <c r="AR20" i="18"/>
  <c r="AH22" i="72"/>
  <c r="AQ22" i="72" s="1"/>
  <c r="AE22" i="88"/>
  <c r="W23" i="88"/>
  <c r="AF22" i="88"/>
  <c r="AO22" i="88" s="1"/>
  <c r="AG22" i="88"/>
  <c r="AP22" i="88" s="1"/>
  <c r="AJ14" i="67"/>
  <c r="AK14" i="67"/>
  <c r="AT14" i="67" s="1"/>
  <c r="W23" i="37"/>
  <c r="AG22" i="37"/>
  <c r="AP22" i="37" s="1"/>
  <c r="AF22" i="37"/>
  <c r="AO22" i="37" s="1"/>
  <c r="AE22" i="37"/>
  <c r="AR20" i="11"/>
  <c r="AR21" i="7"/>
  <c r="AH22" i="1"/>
  <c r="AQ22" i="1" s="1"/>
  <c r="AR20" i="23"/>
  <c r="AR21" i="1"/>
  <c r="X22" i="2"/>
  <c r="Y22" i="2"/>
  <c r="AN20" i="54"/>
  <c r="AI20" i="54"/>
  <c r="AI22" i="38"/>
  <c r="AN22" i="38"/>
  <c r="AI23" i="33"/>
  <c r="AN23" i="33"/>
  <c r="X21" i="6"/>
  <c r="Y21" i="6"/>
  <c r="Y22" i="20"/>
  <c r="X22" i="20"/>
  <c r="W22" i="42"/>
  <c r="AG21" i="42"/>
  <c r="AP21" i="42" s="1"/>
  <c r="AF21" i="42"/>
  <c r="AO21" i="42" s="1"/>
  <c r="AE21" i="42"/>
  <c r="AR21" i="71"/>
  <c r="AN22" i="3"/>
  <c r="AI22" i="3"/>
  <c r="AN22" i="95"/>
  <c r="AI22" i="95"/>
  <c r="AR21" i="44"/>
  <c r="X21" i="48"/>
  <c r="Z21" i="48" s="1"/>
  <c r="Y21" i="48"/>
  <c r="AH21" i="10"/>
  <c r="AQ21" i="10" s="1"/>
  <c r="AH21" i="18"/>
  <c r="AQ21" i="18" s="1"/>
  <c r="AH22" i="71"/>
  <c r="AQ22" i="71" s="1"/>
  <c r="Y22" i="36"/>
  <c r="X22" i="36"/>
  <c r="AH22" i="43"/>
  <c r="AQ22" i="43" s="1"/>
  <c r="AR20" i="82"/>
  <c r="AR21" i="94"/>
  <c r="AH22" i="7"/>
  <c r="AQ22" i="7" s="1"/>
  <c r="AR19" i="15"/>
  <c r="AR20" i="87"/>
  <c r="AF23" i="76"/>
  <c r="AO23" i="76" s="1"/>
  <c r="AG23" i="76"/>
  <c r="AP23" i="76" s="1"/>
  <c r="AE23" i="76"/>
  <c r="W24" i="76"/>
  <c r="AJ17" i="67"/>
  <c r="AK17" i="67"/>
  <c r="AT17" i="67" s="1"/>
  <c r="AJ11" i="67"/>
  <c r="AK11" i="67"/>
  <c r="AT11" i="67" s="1"/>
  <c r="AJ5" i="67"/>
  <c r="AK5" i="67"/>
  <c r="AT5" i="67" s="1"/>
  <c r="AI20" i="21"/>
  <c r="AN20" i="21"/>
  <c r="AN22" i="5"/>
  <c r="AI22" i="5"/>
  <c r="W23" i="68"/>
  <c r="AG22" i="68"/>
  <c r="AP22" i="68" s="1"/>
  <c r="AF22" i="68"/>
  <c r="AO22" i="68" s="1"/>
  <c r="AE22" i="68"/>
  <c r="AR21" i="14"/>
  <c r="X22" i="66"/>
  <c r="Y22" i="66"/>
  <c r="Z22" i="66" s="1"/>
  <c r="AH22" i="79"/>
  <c r="AQ22" i="79" s="1"/>
  <c r="AH22" i="73"/>
  <c r="AQ22" i="73" s="1"/>
  <c r="AF22" i="85"/>
  <c r="AO22" i="85" s="1"/>
  <c r="AE22" i="85"/>
  <c r="AG22" i="85"/>
  <c r="AP22" i="85" s="1"/>
  <c r="W23" i="85"/>
  <c r="AR22" i="76"/>
  <c r="AI21" i="53"/>
  <c r="AN21" i="53"/>
  <c r="AG22" i="62"/>
  <c r="AP22" i="62" s="1"/>
  <c r="AF22" i="62"/>
  <c r="AO22" i="62" s="1"/>
  <c r="W23" i="62"/>
  <c r="AE22" i="62"/>
  <c r="AN20" i="39"/>
  <c r="AI20" i="39"/>
  <c r="AN20" i="89"/>
  <c r="AI20" i="89"/>
  <c r="Y21" i="4"/>
  <c r="Z21" i="4" s="1"/>
  <c r="X21" i="4"/>
  <c r="AF22" i="60"/>
  <c r="AO22" i="60" s="1"/>
  <c r="AG22" i="60"/>
  <c r="AP22" i="60" s="1"/>
  <c r="W23" i="60"/>
  <c r="AE22" i="60"/>
  <c r="Y21" i="84"/>
  <c r="X21" i="84"/>
  <c r="X22" i="17"/>
  <c r="Y22" i="17"/>
  <c r="AX23" i="70"/>
  <c r="S23" i="70" s="1"/>
  <c r="AC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N23" i="55"/>
  <c r="AN25" i="55" s="1"/>
  <c r="AI23" i="55"/>
  <c r="AN22" i="19"/>
  <c r="AI22" i="19"/>
  <c r="AI21" i="74"/>
  <c r="AN21" i="74"/>
  <c r="AE21" i="77"/>
  <c r="AG21" i="77"/>
  <c r="AP21" i="77" s="1"/>
  <c r="AF21" i="77"/>
  <c r="AO21" i="77" s="1"/>
  <c r="W22" i="77"/>
  <c r="AR21" i="16"/>
  <c r="AN20" i="22"/>
  <c r="AI20" i="22"/>
  <c r="AI22" i="78"/>
  <c r="AN22" i="78"/>
  <c r="AH22" i="94"/>
  <c r="AQ22" i="94" s="1"/>
  <c r="AR21" i="8"/>
  <c r="AH21" i="23"/>
  <c r="AQ21" i="23" s="1"/>
  <c r="AJ22" i="67"/>
  <c r="AK22" i="67"/>
  <c r="AT22" i="67" s="1"/>
  <c r="AJ16" i="67"/>
  <c r="AK16" i="67"/>
  <c r="AT16" i="67" s="1"/>
  <c r="AJ10" i="67"/>
  <c r="AK10" i="67"/>
  <c r="AT10" i="67" s="1"/>
  <c r="AB4" i="67"/>
  <c r="AJ3" i="67"/>
  <c r="Y21" i="21"/>
  <c r="X21" i="21"/>
  <c r="Y23" i="5"/>
  <c r="X23" i="5"/>
  <c r="X22" i="46"/>
  <c r="Y22" i="46"/>
  <c r="AF21" i="90"/>
  <c r="AO21" i="90" s="1"/>
  <c r="AE21" i="90"/>
  <c r="AG21" i="90"/>
  <c r="AP21" i="90" s="1"/>
  <c r="W22" i="90"/>
  <c r="AH21" i="96"/>
  <c r="AQ21" i="96" s="1"/>
  <c r="AR21" i="72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H22" i="45"/>
  <c r="AQ22" i="45" s="1"/>
  <c r="AI21" i="66"/>
  <c r="AN21" i="66"/>
  <c r="Y21" i="27"/>
  <c r="X21" i="27"/>
  <c r="AF22" i="79"/>
  <c r="AO22" i="79" s="1"/>
  <c r="AE22" i="79"/>
  <c r="W23" i="79"/>
  <c r="AG22" i="79"/>
  <c r="AP22" i="79" s="1"/>
  <c r="AE22" i="73"/>
  <c r="AG22" i="73"/>
  <c r="AP22" i="73" s="1"/>
  <c r="AF22" i="73"/>
  <c r="AO22" i="73" s="1"/>
  <c r="W23" i="73"/>
  <c r="X22" i="53"/>
  <c r="Y22" i="53"/>
  <c r="AR20" i="90"/>
  <c r="AH22" i="16"/>
  <c r="AQ22" i="16" s="1"/>
  <c r="AI22" i="56"/>
  <c r="AN22" i="56"/>
  <c r="Y23" i="40"/>
  <c r="X23" i="40"/>
  <c r="AI20" i="84"/>
  <c r="AN20" i="84"/>
  <c r="AI21" i="17"/>
  <c r="AN21" i="17"/>
  <c r="AX22" i="70"/>
  <c r="S22" i="70" s="1"/>
  <c r="AC22" i="70" s="1"/>
  <c r="AB23" i="70" s="1"/>
  <c r="AH22" i="44"/>
  <c r="AQ22" i="44" s="1"/>
  <c r="X23" i="38"/>
  <c r="Y23" i="38"/>
  <c r="X24" i="33"/>
  <c r="Y24" i="33"/>
  <c r="X23" i="19"/>
  <c r="Y23" i="19"/>
  <c r="X21" i="35"/>
  <c r="Y21" i="35"/>
  <c r="AN21" i="31"/>
  <c r="AI21" i="31"/>
  <c r="Z21" i="6" l="1"/>
  <c r="Z23" i="56"/>
  <c r="Z23" i="19"/>
  <c r="W23" i="72"/>
  <c r="AF22" i="43"/>
  <c r="AO22" i="43" s="1"/>
  <c r="Z21" i="80"/>
  <c r="Z23" i="40"/>
  <c r="Z23" i="38"/>
  <c r="Z22" i="31"/>
  <c r="AG22" i="31" s="1"/>
  <c r="AP22" i="31" s="1"/>
  <c r="Z23" i="5"/>
  <c r="AF23" i="5" s="1"/>
  <c r="AO23" i="5" s="1"/>
  <c r="AO25" i="5" s="1"/>
  <c r="Z21" i="54"/>
  <c r="AF21" i="54" s="1"/>
  <c r="AO21" i="54" s="1"/>
  <c r="Z21" i="22"/>
  <c r="W22" i="82"/>
  <c r="Z22" i="46"/>
  <c r="AG22" i="46" s="1"/>
  <c r="AP22" i="46" s="1"/>
  <c r="Z22" i="36"/>
  <c r="AG23" i="95"/>
  <c r="AP23" i="95" s="1"/>
  <c r="W24" i="95"/>
  <c r="AF23" i="95"/>
  <c r="AO23" i="95" s="1"/>
  <c r="AE23" i="95"/>
  <c r="AF22" i="31"/>
  <c r="AO22" i="31" s="1"/>
  <c r="AE22" i="31"/>
  <c r="W23" i="31"/>
  <c r="AG23" i="5"/>
  <c r="AP23" i="5" s="1"/>
  <c r="AP25" i="5" s="1"/>
  <c r="AF22" i="41"/>
  <c r="AO22" i="41" s="1"/>
  <c r="AE22" i="41"/>
  <c r="W23" i="41"/>
  <c r="AG22" i="41"/>
  <c r="AP22" i="41" s="1"/>
  <c r="AG21" i="22"/>
  <c r="AP21" i="22" s="1"/>
  <c r="AF21" i="22"/>
  <c r="AO21" i="22" s="1"/>
  <c r="W22" i="22"/>
  <c r="AE21" i="22"/>
  <c r="AE22" i="46"/>
  <c r="W23" i="46"/>
  <c r="AF22" i="36"/>
  <c r="AO22" i="36" s="1"/>
  <c r="AE22" i="36"/>
  <c r="W23" i="36"/>
  <c r="AG22" i="36"/>
  <c r="AP22" i="36" s="1"/>
  <c r="AJ16" i="61"/>
  <c r="AK16" i="61"/>
  <c r="AT16" i="61" s="1"/>
  <c r="AK7" i="70"/>
  <c r="AT7" i="70" s="1"/>
  <c r="AJ7" i="70"/>
  <c r="AH22" i="17"/>
  <c r="AQ22" i="17" s="1"/>
  <c r="X23" i="60"/>
  <c r="Z23" i="60" s="1"/>
  <c r="Y23" i="60"/>
  <c r="AR20" i="89"/>
  <c r="X23" i="85"/>
  <c r="Z23" i="85" s="1"/>
  <c r="Y23" i="85"/>
  <c r="AS6" i="67"/>
  <c r="AL6" i="67"/>
  <c r="AU6" i="67" s="1"/>
  <c r="AI21" i="52"/>
  <c r="AN21" i="52"/>
  <c r="AH23" i="63"/>
  <c r="AQ23" i="63" s="1"/>
  <c r="AQ25" i="63" s="1"/>
  <c r="AZ3" i="63"/>
  <c r="AN22" i="14"/>
  <c r="AI22" i="14"/>
  <c r="AI22" i="93"/>
  <c r="AN22" i="93"/>
  <c r="AR23" i="67"/>
  <c r="AR25" i="67" s="1"/>
  <c r="AL23" i="67"/>
  <c r="AU23" i="67" s="1"/>
  <c r="AR21" i="81"/>
  <c r="AJ10" i="55"/>
  <c r="AK10" i="55"/>
  <c r="AT10" i="55" s="1"/>
  <c r="AS7" i="67"/>
  <c r="AL7" i="67"/>
  <c r="AU7" i="67" s="1"/>
  <c r="AG23" i="58"/>
  <c r="AP23" i="58" s="1"/>
  <c r="AP25" i="58" s="1"/>
  <c r="AF23" i="58"/>
  <c r="AO23" i="58" s="1"/>
  <c r="AO25" i="58" s="1"/>
  <c r="AE23" i="58"/>
  <c r="AR20" i="48"/>
  <c r="X23" i="8"/>
  <c r="Y23" i="8"/>
  <c r="Z23" i="8" s="1"/>
  <c r="X22" i="18"/>
  <c r="Z22" i="18" s="1"/>
  <c r="Y22" i="18"/>
  <c r="AG23" i="19"/>
  <c r="AP23" i="19" s="1"/>
  <c r="AP25" i="19" s="1"/>
  <c r="AF23" i="19"/>
  <c r="AO23" i="19" s="1"/>
  <c r="AO25" i="19" s="1"/>
  <c r="AE23" i="19"/>
  <c r="AE23" i="38"/>
  <c r="W24" i="38"/>
  <c r="AG23" i="38"/>
  <c r="AP23" i="38" s="1"/>
  <c r="AF23" i="38"/>
  <c r="AO23" i="38" s="1"/>
  <c r="AJ23" i="70"/>
  <c r="AS23" i="70" s="1"/>
  <c r="AK23" i="70"/>
  <c r="AT23" i="70" s="1"/>
  <c r="Y23" i="73"/>
  <c r="X23" i="73"/>
  <c r="X23" i="79"/>
  <c r="Y23" i="79"/>
  <c r="AJ17" i="61"/>
  <c r="AK17" i="61"/>
  <c r="AT17" i="61" s="1"/>
  <c r="AJ11" i="61"/>
  <c r="AK11" i="61"/>
  <c r="AT11" i="61" s="1"/>
  <c r="AJ5" i="61"/>
  <c r="AK5" i="61"/>
  <c r="AT5" i="61" s="1"/>
  <c r="AH23" i="5"/>
  <c r="AQ23" i="5" s="1"/>
  <c r="AQ25" i="5" s="1"/>
  <c r="AZ3" i="5"/>
  <c r="AS3" i="67"/>
  <c r="AL3" i="67"/>
  <c r="AU3" i="67" s="1"/>
  <c r="AR22" i="78"/>
  <c r="X22" i="77"/>
  <c r="Y22" i="77"/>
  <c r="AR22" i="19"/>
  <c r="AJ20" i="70"/>
  <c r="AK20" i="70"/>
  <c r="AT20" i="70" s="1"/>
  <c r="AJ14" i="70"/>
  <c r="AK14" i="70"/>
  <c r="AT14" i="70" s="1"/>
  <c r="AJ8" i="70"/>
  <c r="AK8" i="70"/>
  <c r="AT8" i="70" s="1"/>
  <c r="AI22" i="60"/>
  <c r="AN22" i="60"/>
  <c r="AG21" i="4"/>
  <c r="AP21" i="4" s="1"/>
  <c r="AF21" i="4"/>
  <c r="AO21" i="4" s="1"/>
  <c r="W22" i="4"/>
  <c r="AE21" i="4"/>
  <c r="Y23" i="62"/>
  <c r="X23" i="62"/>
  <c r="AG22" i="66"/>
  <c r="AP22" i="66" s="1"/>
  <c r="AE22" i="66"/>
  <c r="W23" i="66"/>
  <c r="AF22" i="66"/>
  <c r="AO22" i="66" s="1"/>
  <c r="X23" i="68"/>
  <c r="Y23" i="68"/>
  <c r="AS5" i="67"/>
  <c r="AL5" i="67"/>
  <c r="AU5" i="67" s="1"/>
  <c r="AN23" i="76"/>
  <c r="AI23" i="76"/>
  <c r="W22" i="48"/>
  <c r="AG21" i="48"/>
  <c r="AP21" i="48" s="1"/>
  <c r="AF21" i="48"/>
  <c r="AO21" i="48" s="1"/>
  <c r="AE21" i="48"/>
  <c r="AH21" i="6"/>
  <c r="AQ21" i="6" s="1"/>
  <c r="AR20" i="54"/>
  <c r="AI23" i="34"/>
  <c r="AN23" i="34"/>
  <c r="AN20" i="28"/>
  <c r="AI20" i="28"/>
  <c r="AH21" i="54"/>
  <c r="AQ21" i="54" s="1"/>
  <c r="AH21" i="39"/>
  <c r="AQ21" i="39" s="1"/>
  <c r="AI21" i="64"/>
  <c r="AN21" i="64"/>
  <c r="AR22" i="40"/>
  <c r="Y23" i="14"/>
  <c r="X23" i="14"/>
  <c r="Y23" i="93"/>
  <c r="X23" i="93"/>
  <c r="Z23" i="93" s="1"/>
  <c r="AF22" i="83"/>
  <c r="AO22" i="83" s="1"/>
  <c r="AE22" i="83"/>
  <c r="W23" i="83"/>
  <c r="AG22" i="83"/>
  <c r="AP22" i="83" s="1"/>
  <c r="Y23" i="91"/>
  <c r="X23" i="91"/>
  <c r="AJ17" i="55"/>
  <c r="AK17" i="55"/>
  <c r="AT17" i="55" s="1"/>
  <c r="AJ11" i="55"/>
  <c r="AK11" i="55"/>
  <c r="AT11" i="55" s="1"/>
  <c r="AJ5" i="55"/>
  <c r="AK5" i="55"/>
  <c r="AT5" i="55" s="1"/>
  <c r="AR20" i="6"/>
  <c r="AH22" i="75"/>
  <c r="AQ22" i="75" s="1"/>
  <c r="AH23" i="56"/>
  <c r="AQ23" i="56" s="1"/>
  <c r="AQ25" i="56" s="1"/>
  <c r="AZ3" i="56"/>
  <c r="AX22" i="56" s="1"/>
  <c r="S22" i="56" s="1"/>
  <c r="AC22" i="56" s="1"/>
  <c r="AB23" i="56" s="1"/>
  <c r="AN22" i="45"/>
  <c r="AI22" i="45"/>
  <c r="AS21" i="67"/>
  <c r="AL21" i="67"/>
  <c r="AU21" i="67" s="1"/>
  <c r="AH21" i="22"/>
  <c r="AQ21" i="22" s="1"/>
  <c r="AG22" i="51"/>
  <c r="AP22" i="51" s="1"/>
  <c r="W23" i="51"/>
  <c r="AE22" i="51"/>
  <c r="AF22" i="51"/>
  <c r="AO22" i="51" s="1"/>
  <c r="Y24" i="30"/>
  <c r="X24" i="30"/>
  <c r="AN22" i="8"/>
  <c r="AI22" i="8"/>
  <c r="AN21" i="18"/>
  <c r="AI21" i="18"/>
  <c r="Y22" i="87"/>
  <c r="X22" i="87"/>
  <c r="AI23" i="59"/>
  <c r="AN23" i="59"/>
  <c r="AN25" i="59" s="1"/>
  <c r="Y22" i="11"/>
  <c r="X22" i="11"/>
  <c r="Y23" i="1"/>
  <c r="X23" i="1"/>
  <c r="AI22" i="79"/>
  <c r="AN22" i="79"/>
  <c r="AB4" i="61"/>
  <c r="AJ3" i="61"/>
  <c r="AJ19" i="70"/>
  <c r="AK19" i="70"/>
  <c r="AT19" i="70" s="1"/>
  <c r="AR22" i="5"/>
  <c r="Y22" i="42"/>
  <c r="X22" i="42"/>
  <c r="X23" i="88"/>
  <c r="Z23" i="88" s="1"/>
  <c r="Y23" i="88"/>
  <c r="AH21" i="65"/>
  <c r="AQ21" i="65" s="1"/>
  <c r="AE21" i="80"/>
  <c r="W22" i="80"/>
  <c r="AF21" i="80"/>
  <c r="AO21" i="80" s="1"/>
  <c r="AG21" i="80"/>
  <c r="AP21" i="80" s="1"/>
  <c r="W22" i="39"/>
  <c r="AG21" i="39"/>
  <c r="AP21" i="39" s="1"/>
  <c r="AF21" i="39"/>
  <c r="AO21" i="39" s="1"/>
  <c r="AE21" i="39"/>
  <c r="Y22" i="64"/>
  <c r="X22" i="64"/>
  <c r="AR22" i="69"/>
  <c r="AG21" i="57"/>
  <c r="AP21" i="57" s="1"/>
  <c r="W22" i="57"/>
  <c r="AE21" i="57"/>
  <c r="AF21" i="57"/>
  <c r="AO21" i="57" s="1"/>
  <c r="AJ22" i="55"/>
  <c r="AK22" i="55"/>
  <c r="AT22" i="55" s="1"/>
  <c r="AE22" i="75"/>
  <c r="W23" i="75"/>
  <c r="AF22" i="75"/>
  <c r="AO22" i="75" s="1"/>
  <c r="AG22" i="75"/>
  <c r="AP22" i="75" s="1"/>
  <c r="AN21" i="82"/>
  <c r="AI21" i="82"/>
  <c r="AR21" i="17"/>
  <c r="AJ9" i="61"/>
  <c r="AK9" i="61"/>
  <c r="AT9" i="61" s="1"/>
  <c r="AH22" i="20"/>
  <c r="AQ22" i="20" s="1"/>
  <c r="Z23" i="63"/>
  <c r="AH22" i="81"/>
  <c r="AQ22" i="81" s="1"/>
  <c r="AX23" i="59"/>
  <c r="S23" i="59" s="1"/>
  <c r="AC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H22" i="74"/>
  <c r="AQ22" i="74" s="1"/>
  <c r="AI22" i="91"/>
  <c r="AN22" i="91"/>
  <c r="AJ21" i="55"/>
  <c r="AK21" i="55"/>
  <c r="AT21" i="55" s="1"/>
  <c r="AJ15" i="55"/>
  <c r="AK15" i="55"/>
  <c r="AT15" i="55" s="1"/>
  <c r="AJ9" i="55"/>
  <c r="AK9" i="55"/>
  <c r="AT9" i="55" s="1"/>
  <c r="AR21" i="20"/>
  <c r="AR22" i="63"/>
  <c r="AH23" i="69"/>
  <c r="AQ23" i="69" s="1"/>
  <c r="AQ25" i="69" s="1"/>
  <c r="AZ3" i="69"/>
  <c r="AX22" i="69" s="1"/>
  <c r="S22" i="69" s="1"/>
  <c r="AC22" i="69" s="1"/>
  <c r="AB23" i="69" s="1"/>
  <c r="X23" i="45"/>
  <c r="Y23" i="45"/>
  <c r="AI21" i="96"/>
  <c r="AN21" i="96"/>
  <c r="AS9" i="67"/>
  <c r="AL9" i="67"/>
  <c r="AU9" i="67" s="1"/>
  <c r="X22" i="23"/>
  <c r="Y22" i="23"/>
  <c r="X23" i="94"/>
  <c r="Y23" i="94"/>
  <c r="Y23" i="71"/>
  <c r="X23" i="71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H23" i="3"/>
  <c r="AQ23" i="3" s="1"/>
  <c r="AQ25" i="3" s="1"/>
  <c r="AZ3" i="3"/>
  <c r="AN21" i="87"/>
  <c r="AI21" i="87"/>
  <c r="AI22" i="12"/>
  <c r="AN22" i="12"/>
  <c r="Y22" i="82"/>
  <c r="X22" i="82"/>
  <c r="AJ22" i="61"/>
  <c r="AK22" i="61"/>
  <c r="AT22" i="61" s="1"/>
  <c r="AJ10" i="61"/>
  <c r="AK10" i="61"/>
  <c r="AT10" i="61" s="1"/>
  <c r="AN21" i="90"/>
  <c r="AI21" i="90"/>
  <c r="AJ13" i="70"/>
  <c r="AK13" i="70"/>
  <c r="AT13" i="70" s="1"/>
  <c r="AG21" i="6"/>
  <c r="AP21" i="6" s="1"/>
  <c r="AF21" i="6"/>
  <c r="AO21" i="6" s="1"/>
  <c r="W22" i="6"/>
  <c r="AE21" i="6"/>
  <c r="AR21" i="83"/>
  <c r="AJ3" i="55"/>
  <c r="AB4" i="55"/>
  <c r="AF21" i="47"/>
  <c r="AO21" i="47" s="1"/>
  <c r="AG21" i="47"/>
  <c r="AP21" i="47" s="1"/>
  <c r="AE21" i="47"/>
  <c r="W22" i="47"/>
  <c r="AG22" i="49"/>
  <c r="AP22" i="49" s="1"/>
  <c r="AF22" i="49"/>
  <c r="AO22" i="49" s="1"/>
  <c r="W23" i="49"/>
  <c r="AE22" i="49"/>
  <c r="AN22" i="44"/>
  <c r="AI22" i="44"/>
  <c r="AE23" i="56"/>
  <c r="AG23" i="56"/>
  <c r="AP23" i="56" s="1"/>
  <c r="AP25" i="56" s="1"/>
  <c r="AF23" i="56"/>
  <c r="AO23" i="56" s="1"/>
  <c r="AO25" i="56" s="1"/>
  <c r="AR21" i="2"/>
  <c r="AR21" i="46"/>
  <c r="AH21" i="35"/>
  <c r="AQ21" i="35" s="1"/>
  <c r="AH24" i="33"/>
  <c r="AQ24" i="33" s="1"/>
  <c r="AJ21" i="61"/>
  <c r="AK21" i="61"/>
  <c r="AT21" i="61" s="1"/>
  <c r="AJ18" i="70"/>
  <c r="AK18" i="70"/>
  <c r="AT18" i="70" s="1"/>
  <c r="AS11" i="67"/>
  <c r="AL11" i="67"/>
  <c r="AU11" i="67" s="1"/>
  <c r="AI22" i="88"/>
  <c r="AN22" i="88"/>
  <c r="Z21" i="65"/>
  <c r="Y21" i="28"/>
  <c r="Z21" i="28" s="1"/>
  <c r="X21" i="28"/>
  <c r="AH20" i="13"/>
  <c r="AQ20" i="13" s="1"/>
  <c r="Z21" i="35"/>
  <c r="Z24" i="33"/>
  <c r="AR22" i="56"/>
  <c r="AH22" i="53"/>
  <c r="AQ22" i="53" s="1"/>
  <c r="AN22" i="73"/>
  <c r="AI22" i="73"/>
  <c r="AH21" i="27"/>
  <c r="AQ21" i="27" s="1"/>
  <c r="AJ20" i="61"/>
  <c r="AK20" i="61"/>
  <c r="AT20" i="61" s="1"/>
  <c r="AJ14" i="61"/>
  <c r="AK14" i="61"/>
  <c r="AT14" i="61" s="1"/>
  <c r="AJ8" i="61"/>
  <c r="AK8" i="61"/>
  <c r="AT8" i="61" s="1"/>
  <c r="AH21" i="21"/>
  <c r="AQ21" i="21" s="1"/>
  <c r="AS10" i="67"/>
  <c r="AL10" i="67"/>
  <c r="AU10" i="67" s="1"/>
  <c r="AI21" i="77"/>
  <c r="AN21" i="77"/>
  <c r="AJ17" i="70"/>
  <c r="AK17" i="70"/>
  <c r="AT17" i="70" s="1"/>
  <c r="AJ11" i="70"/>
  <c r="AK11" i="70"/>
  <c r="AT11" i="70" s="1"/>
  <c r="AJ5" i="70"/>
  <c r="AK5" i="70"/>
  <c r="AT5" i="70" s="1"/>
  <c r="AH21" i="84"/>
  <c r="AQ21" i="84" s="1"/>
  <c r="AR20" i="39"/>
  <c r="AI22" i="68"/>
  <c r="AN22" i="68"/>
  <c r="AR22" i="95"/>
  <c r="AI21" i="42"/>
  <c r="AN21" i="42"/>
  <c r="AR23" i="33"/>
  <c r="AH22" i="2"/>
  <c r="AQ22" i="2" s="1"/>
  <c r="AI22" i="37"/>
  <c r="AN22" i="37"/>
  <c r="AS14" i="67"/>
  <c r="AL14" i="67"/>
  <c r="AU14" i="67" s="1"/>
  <c r="AH23" i="78"/>
  <c r="AQ23" i="78" s="1"/>
  <c r="AR21" i="32"/>
  <c r="Z20" i="13"/>
  <c r="AH22" i="50"/>
  <c r="AQ22" i="50" s="1"/>
  <c r="AS12" i="67"/>
  <c r="AL12" i="67"/>
  <c r="AU12" i="67" s="1"/>
  <c r="X22" i="52"/>
  <c r="Y22" i="52"/>
  <c r="Z22" i="52" s="1"/>
  <c r="Z22" i="81"/>
  <c r="AX22" i="59"/>
  <c r="S22" i="59" s="1"/>
  <c r="AC22" i="59" s="1"/>
  <c r="AB23" i="59" s="1"/>
  <c r="AS8" i="67"/>
  <c r="AL8" i="67"/>
  <c r="AU8" i="67" s="1"/>
  <c r="AI22" i="24"/>
  <c r="AN22" i="24"/>
  <c r="Z22" i="74"/>
  <c r="AJ20" i="55"/>
  <c r="AK20" i="55"/>
  <c r="AT20" i="55" s="1"/>
  <c r="AJ14" i="55"/>
  <c r="AK14" i="55"/>
  <c r="AT14" i="55" s="1"/>
  <c r="AJ8" i="55"/>
  <c r="AK8" i="55"/>
  <c r="AT8" i="55" s="1"/>
  <c r="AN23" i="86"/>
  <c r="AI23" i="86"/>
  <c r="AS13" i="67"/>
  <c r="AL13" i="67"/>
  <c r="AU13" i="67" s="1"/>
  <c r="AH21" i="89"/>
  <c r="AQ21" i="89" s="1"/>
  <c r="AN22" i="16"/>
  <c r="AI22" i="16"/>
  <c r="AI22" i="7"/>
  <c r="AN22" i="7"/>
  <c r="AI22" i="94"/>
  <c r="AN22" i="94"/>
  <c r="AR20" i="80"/>
  <c r="AH22" i="32"/>
  <c r="AQ22" i="32" s="1"/>
  <c r="AN22" i="71"/>
  <c r="AI22" i="71"/>
  <c r="AX22" i="58"/>
  <c r="S22" i="58" s="1"/>
  <c r="AC22" i="58" s="1"/>
  <c r="AB23" i="58" s="1"/>
  <c r="Z23" i="3"/>
  <c r="Y23" i="12"/>
  <c r="X23" i="12"/>
  <c r="AI20" i="15"/>
  <c r="AN20" i="15"/>
  <c r="AK6" i="70"/>
  <c r="AT6" i="70" s="1"/>
  <c r="AJ6" i="70"/>
  <c r="AR20" i="84"/>
  <c r="Z22" i="53"/>
  <c r="AJ19" i="61"/>
  <c r="AK19" i="61"/>
  <c r="AT19" i="61" s="1"/>
  <c r="AJ13" i="61"/>
  <c r="AK13" i="61"/>
  <c r="AT13" i="61" s="1"/>
  <c r="AJ7" i="61"/>
  <c r="AK7" i="61"/>
  <c r="AT7" i="61" s="1"/>
  <c r="AH22" i="46"/>
  <c r="AQ22" i="46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1" i="4"/>
  <c r="AQ21" i="4" s="1"/>
  <c r="AR21" i="53"/>
  <c r="AI22" i="85"/>
  <c r="AN22" i="85"/>
  <c r="AR20" i="21"/>
  <c r="AS17" i="67"/>
  <c r="AL17" i="67"/>
  <c r="AU17" i="67" s="1"/>
  <c r="Z22" i="20"/>
  <c r="Z22" i="2"/>
  <c r="AI23" i="61"/>
  <c r="AN23" i="61"/>
  <c r="AN25" i="61" s="1"/>
  <c r="Y24" i="34"/>
  <c r="X24" i="34"/>
  <c r="AR20" i="4"/>
  <c r="Z22" i="50"/>
  <c r="AJ23" i="55"/>
  <c r="AS23" i="55" s="1"/>
  <c r="AK23" i="55"/>
  <c r="AT23" i="55" s="1"/>
  <c r="W23" i="25"/>
  <c r="AG22" i="25"/>
  <c r="AP22" i="25" s="1"/>
  <c r="AF22" i="25"/>
  <c r="AO22" i="25" s="1"/>
  <c r="AE22" i="25"/>
  <c r="X22" i="26"/>
  <c r="Y22" i="26"/>
  <c r="AI22" i="9"/>
  <c r="AN22" i="9"/>
  <c r="X23" i="24"/>
  <c r="Z23" i="24" s="1"/>
  <c r="Y23" i="24"/>
  <c r="AJ19" i="55"/>
  <c r="AK19" i="55"/>
  <c r="AT19" i="55" s="1"/>
  <c r="AJ13" i="55"/>
  <c r="AK13" i="55"/>
  <c r="AT13" i="55" s="1"/>
  <c r="AJ7" i="55"/>
  <c r="AK7" i="55"/>
  <c r="AT7" i="55" s="1"/>
  <c r="AG22" i="92"/>
  <c r="AP22" i="92" s="1"/>
  <c r="AF22" i="92"/>
  <c r="AO22" i="92" s="1"/>
  <c r="W23" i="92"/>
  <c r="AE22" i="92"/>
  <c r="AN23" i="70"/>
  <c r="AN25" i="70" s="1"/>
  <c r="AI23" i="70"/>
  <c r="AH22" i="41"/>
  <c r="AQ22" i="41" s="1"/>
  <c r="AR20" i="35"/>
  <c r="X23" i="44"/>
  <c r="Y23" i="44"/>
  <c r="Z23" i="44" s="1"/>
  <c r="Z23" i="69"/>
  <c r="Z21" i="89"/>
  <c r="X23" i="16"/>
  <c r="Y23" i="16"/>
  <c r="AS15" i="67"/>
  <c r="AL15" i="67"/>
  <c r="AU15" i="67" s="1"/>
  <c r="Z23" i="7"/>
  <c r="Y23" i="7"/>
  <c r="X23" i="7"/>
  <c r="AR20" i="65"/>
  <c r="AH22" i="51"/>
  <c r="AQ22" i="51" s="1"/>
  <c r="AI21" i="10"/>
  <c r="AN21" i="10"/>
  <c r="Y21" i="15"/>
  <c r="X21" i="15"/>
  <c r="X23" i="43"/>
  <c r="Z23" i="43" s="1"/>
  <c r="Y23" i="43"/>
  <c r="AI22" i="72"/>
  <c r="AN22" i="72"/>
  <c r="AE23" i="40"/>
  <c r="W24" i="40"/>
  <c r="AG23" i="40"/>
  <c r="AP23" i="40" s="1"/>
  <c r="AF23" i="40"/>
  <c r="AO23" i="40" s="1"/>
  <c r="AR21" i="66"/>
  <c r="AJ4" i="67"/>
  <c r="AK4" i="67"/>
  <c r="AT4" i="67" s="1"/>
  <c r="AT25" i="67" s="1"/>
  <c r="AS22" i="67"/>
  <c r="AL22" i="67"/>
  <c r="AU22" i="67" s="1"/>
  <c r="AR20" i="22"/>
  <c r="AH22" i="36"/>
  <c r="AQ22" i="36" s="1"/>
  <c r="X23" i="37"/>
  <c r="Z23" i="37" s="1"/>
  <c r="Y23" i="37"/>
  <c r="AJ16" i="55"/>
  <c r="AK16" i="55"/>
  <c r="AT16" i="55" s="1"/>
  <c r="AI21" i="23"/>
  <c r="AN21" i="23"/>
  <c r="AR21" i="36"/>
  <c r="AN23" i="30"/>
  <c r="AI23" i="30"/>
  <c r="AJ15" i="61"/>
  <c r="AK15" i="61"/>
  <c r="AT15" i="61" s="1"/>
  <c r="AR23" i="55"/>
  <c r="AR25" i="55" s="1"/>
  <c r="AJ12" i="70"/>
  <c r="AK12" i="70"/>
  <c r="AT12" i="70" s="1"/>
  <c r="Z22" i="17"/>
  <c r="AH23" i="95"/>
  <c r="AQ23" i="95" s="1"/>
  <c r="AR21" i="31"/>
  <c r="AH23" i="19"/>
  <c r="AQ23" i="19" s="1"/>
  <c r="AQ25" i="19" s="1"/>
  <c r="AZ3" i="19"/>
  <c r="AH23" i="38"/>
  <c r="AQ23" i="38" s="1"/>
  <c r="AH23" i="40"/>
  <c r="AQ23" i="40" s="1"/>
  <c r="Z21" i="27"/>
  <c r="AJ18" i="61"/>
  <c r="AK18" i="61"/>
  <c r="AT18" i="61" s="1"/>
  <c r="AJ12" i="61"/>
  <c r="AK12" i="61"/>
  <c r="AT12" i="61" s="1"/>
  <c r="AJ6" i="61"/>
  <c r="AK6" i="61"/>
  <c r="AT6" i="61" s="1"/>
  <c r="Y22" i="90"/>
  <c r="X22" i="90"/>
  <c r="Z22" i="90" s="1"/>
  <c r="Z21" i="21"/>
  <c r="AS16" i="67"/>
  <c r="AL16" i="67"/>
  <c r="AU16" i="67" s="1"/>
  <c r="AR21" i="74"/>
  <c r="AJ21" i="70"/>
  <c r="AK21" i="70"/>
  <c r="AT21" i="70" s="1"/>
  <c r="AJ15" i="70"/>
  <c r="AK15" i="70"/>
  <c r="AT15" i="70" s="1"/>
  <c r="AJ9" i="70"/>
  <c r="AK9" i="70"/>
  <c r="AT9" i="70" s="1"/>
  <c r="Z21" i="84"/>
  <c r="AN22" i="62"/>
  <c r="AI22" i="62"/>
  <c r="AH22" i="66"/>
  <c r="AQ22" i="66" s="1"/>
  <c r="X24" i="76"/>
  <c r="Y24" i="76"/>
  <c r="AH21" i="48"/>
  <c r="AQ21" i="48" s="1"/>
  <c r="AR22" i="3"/>
  <c r="AR22" i="38"/>
  <c r="Z23" i="78"/>
  <c r="AH21" i="80"/>
  <c r="AQ21" i="80" s="1"/>
  <c r="AR21" i="49"/>
  <c r="AR21" i="41"/>
  <c r="AS18" i="67"/>
  <c r="AL18" i="67"/>
  <c r="AU18" i="67" s="1"/>
  <c r="AN21" i="26"/>
  <c r="AI21" i="26"/>
  <c r="AF22" i="29"/>
  <c r="AO22" i="29" s="1"/>
  <c r="AG22" i="29"/>
  <c r="AP22" i="29" s="1"/>
  <c r="W23" i="29"/>
  <c r="AE22" i="29"/>
  <c r="X23" i="9"/>
  <c r="Y23" i="9"/>
  <c r="AS20" i="67"/>
  <c r="AL20" i="67"/>
  <c r="AU20" i="67" s="1"/>
  <c r="AH22" i="83"/>
  <c r="AQ22" i="83" s="1"/>
  <c r="AR19" i="13"/>
  <c r="AH22" i="31"/>
  <c r="AQ22" i="31" s="1"/>
  <c r="AR21" i="75"/>
  <c r="AR21" i="50"/>
  <c r="AJ18" i="55"/>
  <c r="AK18" i="55"/>
  <c r="AT18" i="55" s="1"/>
  <c r="AJ12" i="55"/>
  <c r="AK12" i="55"/>
  <c r="AT12" i="55" s="1"/>
  <c r="AJ6" i="55"/>
  <c r="AK6" i="55"/>
  <c r="AT6" i="55" s="1"/>
  <c r="Y24" i="86"/>
  <c r="X24" i="86"/>
  <c r="AS19" i="67"/>
  <c r="AL19" i="67"/>
  <c r="AU19" i="67" s="1"/>
  <c r="AH22" i="49"/>
  <c r="AQ22" i="49" s="1"/>
  <c r="AR20" i="27"/>
  <c r="AK23" i="61"/>
  <c r="AT23" i="61" s="1"/>
  <c r="X22" i="96"/>
  <c r="Y22" i="96"/>
  <c r="Z22" i="32"/>
  <c r="AR21" i="51"/>
  <c r="AN21" i="11"/>
  <c r="AI21" i="11"/>
  <c r="Y22" i="10"/>
  <c r="X22" i="10"/>
  <c r="AI22" i="1"/>
  <c r="AN22" i="1"/>
  <c r="AN22" i="43"/>
  <c r="AI22" i="43"/>
  <c r="Y23" i="72"/>
  <c r="X23" i="72"/>
  <c r="Z23" i="94" l="1"/>
  <c r="Z23" i="16"/>
  <c r="W22" i="54"/>
  <c r="AE23" i="5"/>
  <c r="AG21" i="54"/>
  <c r="AP21" i="54" s="1"/>
  <c r="Z24" i="86"/>
  <c r="AG24" i="86" s="1"/>
  <c r="AP24" i="86" s="1"/>
  <c r="Z23" i="1"/>
  <c r="Z22" i="87"/>
  <c r="AF22" i="46"/>
  <c r="AO22" i="46" s="1"/>
  <c r="AE21" i="54"/>
  <c r="Z22" i="10"/>
  <c r="W23" i="10" s="1"/>
  <c r="Z23" i="9"/>
  <c r="AG23" i="9" s="1"/>
  <c r="AP23" i="9" s="1"/>
  <c r="AP25" i="9" s="1"/>
  <c r="Z22" i="26"/>
  <c r="Z23" i="45"/>
  <c r="AE23" i="37"/>
  <c r="W24" i="37"/>
  <c r="AG23" i="37"/>
  <c r="AP23" i="37" s="1"/>
  <c r="AF23" i="37"/>
  <c r="AO23" i="37" s="1"/>
  <c r="W23" i="18"/>
  <c r="AE22" i="18"/>
  <c r="AF22" i="18"/>
  <c r="AO22" i="18" s="1"/>
  <c r="AG22" i="18"/>
  <c r="AP22" i="18" s="1"/>
  <c r="AF22" i="10"/>
  <c r="AO22" i="10" s="1"/>
  <c r="AG22" i="10"/>
  <c r="AP22" i="10" s="1"/>
  <c r="AG23" i="85"/>
  <c r="AP23" i="85" s="1"/>
  <c r="AF23" i="85"/>
  <c r="AO23" i="85" s="1"/>
  <c r="W24" i="85"/>
  <c r="AE23" i="85"/>
  <c r="W25" i="86"/>
  <c r="AE24" i="86"/>
  <c r="AF23" i="24"/>
  <c r="AO23" i="24" s="1"/>
  <c r="AO25" i="24" s="1"/>
  <c r="AE23" i="24"/>
  <c r="AG23" i="24"/>
  <c r="AP23" i="24" s="1"/>
  <c r="AP25" i="24" s="1"/>
  <c r="AG23" i="93"/>
  <c r="AP23" i="93" s="1"/>
  <c r="AF23" i="93"/>
  <c r="AO23" i="93" s="1"/>
  <c r="AE23" i="93"/>
  <c r="W24" i="93"/>
  <c r="AG23" i="44"/>
  <c r="AP23" i="44" s="1"/>
  <c r="AF23" i="44"/>
  <c r="AO23" i="44" s="1"/>
  <c r="AE23" i="44"/>
  <c r="W24" i="44"/>
  <c r="AF23" i="9"/>
  <c r="AO23" i="9" s="1"/>
  <c r="AO25" i="9" s="1"/>
  <c r="AE23" i="9"/>
  <c r="W23" i="26"/>
  <c r="AG22" i="26"/>
  <c r="AP22" i="26" s="1"/>
  <c r="AF22" i="26"/>
  <c r="AO22" i="26" s="1"/>
  <c r="AE22" i="26"/>
  <c r="W24" i="45"/>
  <c r="AF23" i="45"/>
  <c r="AO23" i="45" s="1"/>
  <c r="AE23" i="45"/>
  <c r="AG23" i="45"/>
  <c r="AP23" i="45" s="1"/>
  <c r="AG23" i="1"/>
  <c r="AP23" i="1" s="1"/>
  <c r="AP25" i="1" s="1"/>
  <c r="AF23" i="1"/>
  <c r="AO23" i="1" s="1"/>
  <c r="AO25" i="1" s="1"/>
  <c r="AE23" i="1"/>
  <c r="W23" i="87"/>
  <c r="AE22" i="87"/>
  <c r="AF22" i="87"/>
  <c r="AO22" i="87" s="1"/>
  <c r="AG22" i="87"/>
  <c r="AP22" i="87" s="1"/>
  <c r="AG22" i="90"/>
  <c r="AP22" i="90" s="1"/>
  <c r="AF22" i="90"/>
  <c r="AO22" i="90" s="1"/>
  <c r="W23" i="90"/>
  <c r="AE22" i="90"/>
  <c r="AG21" i="28"/>
  <c r="AP21" i="28" s="1"/>
  <c r="AF21" i="28"/>
  <c r="AO21" i="28" s="1"/>
  <c r="W22" i="28"/>
  <c r="AE21" i="28"/>
  <c r="AG23" i="8"/>
  <c r="AP23" i="8" s="1"/>
  <c r="AP25" i="8" s="1"/>
  <c r="AF23" i="8"/>
  <c r="AO23" i="8" s="1"/>
  <c r="AO25" i="8" s="1"/>
  <c r="AE23" i="8"/>
  <c r="AF22" i="52"/>
  <c r="AO22" i="52" s="1"/>
  <c r="W23" i="52"/>
  <c r="AG22" i="52"/>
  <c r="AP22" i="52" s="1"/>
  <c r="AE22" i="52"/>
  <c r="AF23" i="16"/>
  <c r="AO23" i="16" s="1"/>
  <c r="AO25" i="16" s="1"/>
  <c r="AE23" i="16"/>
  <c r="AG23" i="16"/>
  <c r="AP23" i="16" s="1"/>
  <c r="AP25" i="16" s="1"/>
  <c r="AG23" i="88"/>
  <c r="AP23" i="88" s="1"/>
  <c r="AF23" i="88"/>
  <c r="AO23" i="88" s="1"/>
  <c r="AE23" i="88"/>
  <c r="W24" i="88"/>
  <c r="AR22" i="68"/>
  <c r="AR22" i="1"/>
  <c r="AH24" i="76"/>
  <c r="AQ24" i="76" s="1"/>
  <c r="AS21" i="70"/>
  <c r="AL21" i="70"/>
  <c r="AU21" i="70" s="1"/>
  <c r="AS12" i="61"/>
  <c r="AL12" i="61"/>
  <c r="AU12" i="61" s="1"/>
  <c r="AS9" i="70"/>
  <c r="AL9" i="70"/>
  <c r="AU9" i="70" s="1"/>
  <c r="AS18" i="61"/>
  <c r="AL18" i="61"/>
  <c r="AU18" i="61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R22" i="43"/>
  <c r="AS18" i="55"/>
  <c r="AL18" i="55"/>
  <c r="AU18" i="55" s="1"/>
  <c r="X23" i="29"/>
  <c r="Y23" i="29"/>
  <c r="AG21" i="27"/>
  <c r="AP21" i="27" s="1"/>
  <c r="AF21" i="27"/>
  <c r="AO21" i="27" s="1"/>
  <c r="AE21" i="27"/>
  <c r="W22" i="27"/>
  <c r="AX22" i="19"/>
  <c r="S22" i="19" s="1"/>
  <c r="AC22" i="19" s="1"/>
  <c r="AB23" i="19" s="1"/>
  <c r="AL23" i="55"/>
  <c r="AU23" i="55" s="1"/>
  <c r="AH23" i="43"/>
  <c r="AQ23" i="43" s="1"/>
  <c r="AR21" i="10"/>
  <c r="AR22" i="9"/>
  <c r="AL23" i="61"/>
  <c r="AU23" i="61" s="1"/>
  <c r="AR23" i="61"/>
  <c r="AR25" i="61" s="1"/>
  <c r="AS16" i="70"/>
  <c r="AL16" i="70"/>
  <c r="AU16" i="70" s="1"/>
  <c r="AG23" i="3"/>
  <c r="AP23" i="3" s="1"/>
  <c r="AP25" i="3" s="1"/>
  <c r="AF23" i="3"/>
  <c r="AO23" i="3" s="1"/>
  <c r="AO25" i="3" s="1"/>
  <c r="AE23" i="3"/>
  <c r="AR22" i="94"/>
  <c r="AR23" i="86"/>
  <c r="AS11" i="70"/>
  <c r="AL11" i="70"/>
  <c r="AU11" i="70" s="1"/>
  <c r="AS14" i="61"/>
  <c r="AL14" i="61"/>
  <c r="AU14" i="61" s="1"/>
  <c r="AH21" i="28"/>
  <c r="AQ21" i="28" s="1"/>
  <c r="AN21" i="47"/>
  <c r="AI21" i="47"/>
  <c r="AR22" i="12"/>
  <c r="AK22" i="58"/>
  <c r="AT22" i="58" s="1"/>
  <c r="AJ22" i="58"/>
  <c r="AK16" i="58"/>
  <c r="AT16" i="58" s="1"/>
  <c r="AJ16" i="58"/>
  <c r="AJ10" i="58"/>
  <c r="AK10" i="58"/>
  <c r="AT10" i="58" s="1"/>
  <c r="AH23" i="94"/>
  <c r="AQ23" i="94" s="1"/>
  <c r="AX23" i="69"/>
  <c r="S23" i="69" s="1"/>
  <c r="AC23" i="69" s="1"/>
  <c r="AJ23" i="69" s="1"/>
  <c r="AS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S21" i="55"/>
  <c r="AL21" i="55"/>
  <c r="AU21" i="55" s="1"/>
  <c r="AJ18" i="59"/>
  <c r="AK18" i="59"/>
  <c r="AT18" i="59" s="1"/>
  <c r="AJ12" i="59"/>
  <c r="AK12" i="59"/>
  <c r="AT12" i="59" s="1"/>
  <c r="AJ6" i="59"/>
  <c r="AK6" i="59"/>
  <c r="AT6" i="59" s="1"/>
  <c r="AS22" i="55"/>
  <c r="AL22" i="55"/>
  <c r="AU22" i="55" s="1"/>
  <c r="X22" i="80"/>
  <c r="Y22" i="80"/>
  <c r="AH23" i="1"/>
  <c r="AQ23" i="1" s="1"/>
  <c r="AQ25" i="1" s="1"/>
  <c r="AZ3" i="1"/>
  <c r="AR23" i="34"/>
  <c r="X23" i="66"/>
  <c r="Y23" i="66"/>
  <c r="AI21" i="4"/>
  <c r="AN21" i="4"/>
  <c r="AI23" i="38"/>
  <c r="AN23" i="38"/>
  <c r="AN23" i="58"/>
  <c r="AN25" i="58" s="1"/>
  <c r="AI23" i="58"/>
  <c r="AS10" i="55"/>
  <c r="AL10" i="55"/>
  <c r="AU10" i="55" s="1"/>
  <c r="AR22" i="93"/>
  <c r="X23" i="46"/>
  <c r="Y23" i="46"/>
  <c r="AH22" i="96"/>
  <c r="AQ22" i="96" s="1"/>
  <c r="AR22" i="62"/>
  <c r="Y24" i="40"/>
  <c r="X24" i="40"/>
  <c r="AF22" i="2"/>
  <c r="AO22" i="2" s="1"/>
  <c r="W23" i="2"/>
  <c r="AE22" i="2"/>
  <c r="AG22" i="2"/>
  <c r="AP22" i="2" s="1"/>
  <c r="AN22" i="49"/>
  <c r="AI22" i="49"/>
  <c r="AS13" i="70"/>
  <c r="AL13" i="70"/>
  <c r="AU13" i="70" s="1"/>
  <c r="AS22" i="61"/>
  <c r="AL22" i="61"/>
  <c r="AU22" i="61" s="1"/>
  <c r="AR21" i="87"/>
  <c r="AK15" i="58"/>
  <c r="AT15" i="58" s="1"/>
  <c r="AJ15" i="58"/>
  <c r="AB4" i="58"/>
  <c r="AJ3" i="58"/>
  <c r="AG23" i="94"/>
  <c r="AP23" i="94" s="1"/>
  <c r="AF23" i="94"/>
  <c r="AO23" i="94" s="1"/>
  <c r="AE23" i="94"/>
  <c r="W24" i="94"/>
  <c r="AJ17" i="59"/>
  <c r="AK17" i="59"/>
  <c r="AT17" i="59" s="1"/>
  <c r="AJ11" i="59"/>
  <c r="AK11" i="59"/>
  <c r="AT11" i="59" s="1"/>
  <c r="AJ5" i="59"/>
  <c r="AK5" i="59"/>
  <c r="AT5" i="59" s="1"/>
  <c r="AS9" i="61"/>
  <c r="AL9" i="61"/>
  <c r="AU9" i="61" s="1"/>
  <c r="AH22" i="64"/>
  <c r="AQ22" i="64" s="1"/>
  <c r="AI21" i="80"/>
  <c r="AN21" i="80"/>
  <c r="AH22" i="42"/>
  <c r="AQ22" i="42" s="1"/>
  <c r="AS19" i="70"/>
  <c r="AL19" i="70"/>
  <c r="AU19" i="70" s="1"/>
  <c r="AR23" i="59"/>
  <c r="AR25" i="59" s="1"/>
  <c r="AR22" i="8"/>
  <c r="AN22" i="51"/>
  <c r="AI22" i="51"/>
  <c r="AS17" i="55"/>
  <c r="AL17" i="55"/>
  <c r="AU17" i="55" s="1"/>
  <c r="X23" i="83"/>
  <c r="Y23" i="83"/>
  <c r="AH23" i="14"/>
  <c r="AQ23" i="14" s="1"/>
  <c r="AQ25" i="14" s="1"/>
  <c r="AZ3" i="14"/>
  <c r="AR21" i="64"/>
  <c r="AI22" i="66"/>
  <c r="AN22" i="66"/>
  <c r="X22" i="4"/>
  <c r="Y22" i="4"/>
  <c r="AS8" i="70"/>
  <c r="AL8" i="70"/>
  <c r="AU8" i="70" s="1"/>
  <c r="AS5" i="61"/>
  <c r="AL5" i="61"/>
  <c r="AU5" i="61" s="1"/>
  <c r="AH23" i="79"/>
  <c r="AQ23" i="79" s="1"/>
  <c r="AN23" i="19"/>
  <c r="AN25" i="19" s="1"/>
  <c r="AI23" i="19"/>
  <c r="AR22" i="14"/>
  <c r="AR21" i="52"/>
  <c r="AN22" i="46"/>
  <c r="AI22" i="46"/>
  <c r="AN23" i="95"/>
  <c r="AI23" i="95"/>
  <c r="Z22" i="96"/>
  <c r="AS6" i="55"/>
  <c r="AL6" i="55"/>
  <c r="AU6" i="55" s="1"/>
  <c r="AH23" i="9"/>
  <c r="AQ23" i="9" s="1"/>
  <c r="AQ25" i="9" s="1"/>
  <c r="AX22" i="9"/>
  <c r="S22" i="9" s="1"/>
  <c r="AC22" i="9" s="1"/>
  <c r="AB23" i="9" s="1"/>
  <c r="AZ3" i="9"/>
  <c r="AF21" i="21"/>
  <c r="AO21" i="21" s="1"/>
  <c r="W22" i="21"/>
  <c r="AE21" i="21"/>
  <c r="AG21" i="21"/>
  <c r="AP21" i="21" s="1"/>
  <c r="AI23" i="40"/>
  <c r="AN23" i="40"/>
  <c r="AH21" i="15"/>
  <c r="AQ21" i="15" s="1"/>
  <c r="AF23" i="69"/>
  <c r="AO23" i="69" s="1"/>
  <c r="AO25" i="69" s="1"/>
  <c r="AE23" i="69"/>
  <c r="AG23" i="69"/>
  <c r="AP23" i="69" s="1"/>
  <c r="AP25" i="69" s="1"/>
  <c r="AH22" i="26"/>
  <c r="AQ22" i="26" s="1"/>
  <c r="Y23" i="25"/>
  <c r="X23" i="25"/>
  <c r="Z23" i="25" s="1"/>
  <c r="AH24" i="34"/>
  <c r="AQ24" i="34" s="1"/>
  <c r="AG22" i="20"/>
  <c r="AP22" i="20" s="1"/>
  <c r="AF22" i="20"/>
  <c r="AO22" i="20" s="1"/>
  <c r="W23" i="20"/>
  <c r="AE22" i="20"/>
  <c r="AR22" i="85"/>
  <c r="AS3" i="70"/>
  <c r="AL3" i="70"/>
  <c r="AU3" i="70" s="1"/>
  <c r="AS22" i="70"/>
  <c r="AL22" i="70"/>
  <c r="AU22" i="70" s="1"/>
  <c r="W23" i="53"/>
  <c r="AE22" i="53"/>
  <c r="AF22" i="53"/>
  <c r="AO22" i="53" s="1"/>
  <c r="AG22" i="53"/>
  <c r="AP22" i="53" s="1"/>
  <c r="AR20" i="15"/>
  <c r="AR22" i="71"/>
  <c r="AR22" i="7"/>
  <c r="AE22" i="74"/>
  <c r="W23" i="74"/>
  <c r="AF22" i="74"/>
  <c r="AO22" i="74" s="1"/>
  <c r="AG22" i="74"/>
  <c r="AP22" i="74" s="1"/>
  <c r="AG22" i="81"/>
  <c r="AP22" i="81" s="1"/>
  <c r="AF22" i="81"/>
  <c r="AO22" i="81" s="1"/>
  <c r="AE22" i="81"/>
  <c r="W23" i="81"/>
  <c r="AS17" i="70"/>
  <c r="AL17" i="70"/>
  <c r="AU17" i="70" s="1"/>
  <c r="AS20" i="61"/>
  <c r="AL20" i="61"/>
  <c r="AU20" i="61" s="1"/>
  <c r="AR22" i="73"/>
  <c r="AE24" i="33"/>
  <c r="W25" i="33"/>
  <c r="AF24" i="33"/>
  <c r="AO24" i="33" s="1"/>
  <c r="AG24" i="33"/>
  <c r="AP24" i="33" s="1"/>
  <c r="Y23" i="49"/>
  <c r="X23" i="49"/>
  <c r="AI21" i="6"/>
  <c r="AN21" i="6"/>
  <c r="AR21" i="90"/>
  <c r="AH22" i="82"/>
  <c r="AQ22" i="82" s="1"/>
  <c r="AK20" i="58"/>
  <c r="AT20" i="58" s="1"/>
  <c r="AJ20" i="58"/>
  <c r="AK14" i="58"/>
  <c r="AT14" i="58" s="1"/>
  <c r="AJ14" i="58"/>
  <c r="AJ8" i="58"/>
  <c r="AK8" i="58"/>
  <c r="AT8" i="58" s="1"/>
  <c r="AH23" i="71"/>
  <c r="AQ23" i="71" s="1"/>
  <c r="AQ25" i="71" s="1"/>
  <c r="AZ3" i="71"/>
  <c r="AX22" i="71" s="1"/>
  <c r="S22" i="71" s="1"/>
  <c r="AC22" i="71" s="1"/>
  <c r="AB23" i="71" s="1"/>
  <c r="AR21" i="96"/>
  <c r="AS9" i="55"/>
  <c r="AL9" i="55"/>
  <c r="AU9" i="55" s="1"/>
  <c r="AR22" i="91"/>
  <c r="AJ22" i="59"/>
  <c r="AK22" i="59"/>
  <c r="AT22" i="59" s="1"/>
  <c r="AJ16" i="59"/>
  <c r="AK16" i="59"/>
  <c r="AT16" i="59" s="1"/>
  <c r="AJ10" i="59"/>
  <c r="AK10" i="59"/>
  <c r="AT10" i="59" s="1"/>
  <c r="AJ3" i="59"/>
  <c r="AB4" i="59"/>
  <c r="AN21" i="57"/>
  <c r="AI21" i="57"/>
  <c r="Y22" i="39"/>
  <c r="X22" i="39"/>
  <c r="AS3" i="61"/>
  <c r="AL3" i="61"/>
  <c r="AU3" i="61" s="1"/>
  <c r="AH22" i="87"/>
  <c r="AQ22" i="87" s="1"/>
  <c r="X23" i="51"/>
  <c r="Y23" i="51"/>
  <c r="AR22" i="45"/>
  <c r="AH23" i="91"/>
  <c r="AQ23" i="91" s="1"/>
  <c r="AN22" i="83"/>
  <c r="AI22" i="83"/>
  <c r="Z23" i="79"/>
  <c r="AH23" i="8"/>
  <c r="AQ23" i="8" s="1"/>
  <c r="AQ25" i="8" s="1"/>
  <c r="AZ3" i="8"/>
  <c r="AS7" i="70"/>
  <c r="AL7" i="70"/>
  <c r="AU7" i="70" s="1"/>
  <c r="X23" i="36"/>
  <c r="Y23" i="36"/>
  <c r="AN21" i="54"/>
  <c r="AI21" i="54"/>
  <c r="Y23" i="41"/>
  <c r="X23" i="41"/>
  <c r="Z23" i="41" s="1"/>
  <c r="X23" i="31"/>
  <c r="Y23" i="31"/>
  <c r="AS20" i="55"/>
  <c r="AL20" i="55"/>
  <c r="AU20" i="55" s="1"/>
  <c r="AK21" i="58"/>
  <c r="AT21" i="58" s="1"/>
  <c r="AJ21" i="58"/>
  <c r="AX23" i="3"/>
  <c r="S23" i="3" s="1"/>
  <c r="AC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K13" i="58"/>
  <c r="AT13" i="58" s="1"/>
  <c r="AJ13" i="58"/>
  <c r="AJ7" i="58"/>
  <c r="AK7" i="58"/>
  <c r="AT7" i="58" s="1"/>
  <c r="AH22" i="23"/>
  <c r="AQ22" i="23" s="1"/>
  <c r="AJ21" i="59"/>
  <c r="AK21" i="59"/>
  <c r="AT21" i="59" s="1"/>
  <c r="AJ15" i="59"/>
  <c r="AK15" i="59"/>
  <c r="AT15" i="59" s="1"/>
  <c r="AJ9" i="59"/>
  <c r="AK9" i="59"/>
  <c r="AT9" i="59" s="1"/>
  <c r="AG23" i="63"/>
  <c r="AP23" i="63" s="1"/>
  <c r="AP25" i="63" s="1"/>
  <c r="AF23" i="63"/>
  <c r="AO23" i="63" s="1"/>
  <c r="AO25" i="63" s="1"/>
  <c r="AE23" i="63"/>
  <c r="X23" i="75"/>
  <c r="Y23" i="75"/>
  <c r="Y22" i="57"/>
  <c r="Z22" i="57" s="1"/>
  <c r="X22" i="57"/>
  <c r="Z22" i="64"/>
  <c r="Z22" i="42"/>
  <c r="AJ4" i="61"/>
  <c r="AK4" i="61"/>
  <c r="AT4" i="61" s="1"/>
  <c r="AT25" i="61" s="1"/>
  <c r="AH22" i="11"/>
  <c r="AQ22" i="11" s="1"/>
  <c r="AH24" i="30"/>
  <c r="AQ24" i="30" s="1"/>
  <c r="AS5" i="55"/>
  <c r="AL5" i="55"/>
  <c r="AU5" i="55" s="1"/>
  <c r="Z23" i="14"/>
  <c r="AR20" i="28"/>
  <c r="Y22" i="48"/>
  <c r="Z22" i="48" s="1"/>
  <c r="X22" i="48"/>
  <c r="AH23" i="68"/>
  <c r="AQ23" i="68" s="1"/>
  <c r="AQ25" i="68" s="1"/>
  <c r="AZ3" i="68"/>
  <c r="AH23" i="62"/>
  <c r="AQ23" i="62" s="1"/>
  <c r="AQ25" i="62" s="1"/>
  <c r="AZ3" i="62"/>
  <c r="AX22" i="62" s="1"/>
  <c r="S22" i="62" s="1"/>
  <c r="AC22" i="62" s="1"/>
  <c r="AB23" i="62" s="1"/>
  <c r="AS14" i="70"/>
  <c r="AL14" i="70"/>
  <c r="AU14" i="70" s="1"/>
  <c r="AH22" i="77"/>
  <c r="AQ22" i="77" s="1"/>
  <c r="AX23" i="5"/>
  <c r="S23" i="5" s="1"/>
  <c r="AC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1" i="61"/>
  <c r="AL11" i="61"/>
  <c r="AU11" i="61" s="1"/>
  <c r="AH23" i="73"/>
  <c r="AQ23" i="73" s="1"/>
  <c r="AX23" i="63"/>
  <c r="S23" i="63" s="1"/>
  <c r="AC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I22" i="36"/>
  <c r="AN22" i="36"/>
  <c r="AI22" i="41"/>
  <c r="AN22" i="41"/>
  <c r="X24" i="95"/>
  <c r="Y24" i="95"/>
  <c r="AR21" i="11"/>
  <c r="AS15" i="70"/>
  <c r="AL15" i="70"/>
  <c r="AU15" i="70" s="1"/>
  <c r="AS6" i="61"/>
  <c r="AL6" i="61"/>
  <c r="AU6" i="61" s="1"/>
  <c r="AH23" i="37"/>
  <c r="AQ23" i="37" s="1"/>
  <c r="AS4" i="67"/>
  <c r="AS25" i="67" s="1"/>
  <c r="AL4" i="67"/>
  <c r="AU4" i="67" s="1"/>
  <c r="AU25" i="67" s="1"/>
  <c r="C11" i="67" s="1"/>
  <c r="F20" i="97" s="1"/>
  <c r="W24" i="43"/>
  <c r="AG23" i="43"/>
  <c r="AP23" i="43" s="1"/>
  <c r="AF23" i="43"/>
  <c r="AO23" i="43" s="1"/>
  <c r="AE23" i="43"/>
  <c r="AE23" i="7"/>
  <c r="AG23" i="7"/>
  <c r="AP23" i="7" s="1"/>
  <c r="AP25" i="7" s="1"/>
  <c r="AF23" i="7"/>
  <c r="AO23" i="7" s="1"/>
  <c r="AO25" i="7" s="1"/>
  <c r="AJ23" i="59"/>
  <c r="AS23" i="59" s="1"/>
  <c r="AK23" i="59"/>
  <c r="AT23" i="59" s="1"/>
  <c r="AJ9" i="58"/>
  <c r="AK9" i="58"/>
  <c r="AT9" i="58" s="1"/>
  <c r="W23" i="17"/>
  <c r="AG22" i="17"/>
  <c r="AP22" i="17" s="1"/>
  <c r="AF22" i="17"/>
  <c r="AO22" i="17" s="1"/>
  <c r="AE22" i="17"/>
  <c r="AS15" i="61"/>
  <c r="AL15" i="61"/>
  <c r="AU15" i="61" s="1"/>
  <c r="AR21" i="23"/>
  <c r="AS7" i="55"/>
  <c r="AL7" i="55"/>
  <c r="AU7" i="55" s="1"/>
  <c r="AS7" i="61"/>
  <c r="AL7" i="61"/>
  <c r="AU7" i="61" s="1"/>
  <c r="AH23" i="12"/>
  <c r="AQ23" i="12" s="1"/>
  <c r="AQ25" i="12" s="1"/>
  <c r="AZ3" i="12"/>
  <c r="AX22" i="12" s="1"/>
  <c r="S22" i="12" s="1"/>
  <c r="AC22" i="12" s="1"/>
  <c r="AB23" i="12" s="1"/>
  <c r="AR22" i="16"/>
  <c r="AS8" i="55"/>
  <c r="AL8" i="55"/>
  <c r="AU8" i="55" s="1"/>
  <c r="AR22" i="37"/>
  <c r="AR21" i="42"/>
  <c r="AG21" i="35"/>
  <c r="AP21" i="35" s="1"/>
  <c r="AF21" i="35"/>
  <c r="AO21" i="35" s="1"/>
  <c r="AE21" i="35"/>
  <c r="W22" i="35"/>
  <c r="AF21" i="65"/>
  <c r="AO21" i="65" s="1"/>
  <c r="W22" i="65"/>
  <c r="AE21" i="65"/>
  <c r="AG21" i="65"/>
  <c r="AP21" i="65" s="1"/>
  <c r="AS18" i="70"/>
  <c r="AL18" i="70"/>
  <c r="AU18" i="70" s="1"/>
  <c r="X22" i="6"/>
  <c r="Y22" i="6"/>
  <c r="AK19" i="58"/>
  <c r="AT19" i="58" s="1"/>
  <c r="AJ19" i="58"/>
  <c r="AH22" i="10"/>
  <c r="AQ22" i="10" s="1"/>
  <c r="AH24" i="86"/>
  <c r="AQ24" i="86" s="1"/>
  <c r="AS12" i="55"/>
  <c r="AL12" i="55"/>
  <c r="AU12" i="55" s="1"/>
  <c r="AF23" i="78"/>
  <c r="AO23" i="78" s="1"/>
  <c r="AG23" i="78"/>
  <c r="AP23" i="78" s="1"/>
  <c r="W24" i="78"/>
  <c r="AE23" i="78"/>
  <c r="Z24" i="76"/>
  <c r="AR23" i="30"/>
  <c r="AR22" i="72"/>
  <c r="Z21" i="15"/>
  <c r="AH23" i="44"/>
  <c r="AQ23" i="44" s="1"/>
  <c r="AN22" i="92"/>
  <c r="AI22" i="92"/>
  <c r="AI22" i="25"/>
  <c r="AN22" i="25"/>
  <c r="Z24" i="34"/>
  <c r="AS10" i="70"/>
  <c r="AL10" i="70"/>
  <c r="AU10" i="70" s="1"/>
  <c r="AR22" i="24"/>
  <c r="AH22" i="52"/>
  <c r="AQ22" i="52" s="1"/>
  <c r="AG20" i="13"/>
  <c r="AP20" i="13" s="1"/>
  <c r="AF20" i="13"/>
  <c r="AO20" i="13" s="1"/>
  <c r="W21" i="13"/>
  <c r="AE20" i="13"/>
  <c r="AS5" i="70"/>
  <c r="AL5" i="70"/>
  <c r="AU5" i="70" s="1"/>
  <c r="AR21" i="77"/>
  <c r="AS8" i="61"/>
  <c r="AL8" i="61"/>
  <c r="AU8" i="61" s="1"/>
  <c r="AI23" i="56"/>
  <c r="AN23" i="56"/>
  <c r="AN25" i="56" s="1"/>
  <c r="AJ4" i="55"/>
  <c r="AK4" i="55"/>
  <c r="AT4" i="55" s="1"/>
  <c r="AT25" i="55" s="1"/>
  <c r="Z22" i="82"/>
  <c r="AX22" i="3"/>
  <c r="S22" i="3" s="1"/>
  <c r="AC22" i="3" s="1"/>
  <c r="AB23" i="3" s="1"/>
  <c r="AK18" i="58"/>
  <c r="AT18" i="58" s="1"/>
  <c r="AJ18" i="58"/>
  <c r="AK12" i="58"/>
  <c r="AT12" i="58" s="1"/>
  <c r="AJ12" i="58"/>
  <c r="AJ6" i="58"/>
  <c r="AK6" i="58"/>
  <c r="AT6" i="58" s="1"/>
  <c r="Z23" i="71"/>
  <c r="Z22" i="23"/>
  <c r="AH23" i="45"/>
  <c r="AQ23" i="45" s="1"/>
  <c r="AS15" i="55"/>
  <c r="AL15" i="55"/>
  <c r="AU15" i="55" s="1"/>
  <c r="AJ20" i="59"/>
  <c r="AK20" i="59"/>
  <c r="AT20" i="59" s="1"/>
  <c r="AJ14" i="59"/>
  <c r="AK14" i="59"/>
  <c r="AT14" i="59" s="1"/>
  <c r="AJ8" i="59"/>
  <c r="AK8" i="59"/>
  <c r="AT8" i="59" s="1"/>
  <c r="AR21" i="82"/>
  <c r="AI22" i="75"/>
  <c r="AN22" i="75"/>
  <c r="AI21" i="39"/>
  <c r="AN21" i="39"/>
  <c r="AX23" i="56"/>
  <c r="S23" i="56" s="1"/>
  <c r="AC23" i="56" s="1"/>
  <c r="AJ23" i="56" s="1"/>
  <c r="AS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Z23" i="91"/>
  <c r="AH23" i="93"/>
  <c r="AQ23" i="93" s="1"/>
  <c r="AR23" i="76"/>
  <c r="Z23" i="68"/>
  <c r="Z22" i="77"/>
  <c r="AX22" i="5"/>
  <c r="S22" i="5" s="1"/>
  <c r="AC22" i="5" s="1"/>
  <c r="AB23" i="5" s="1"/>
  <c r="AX22" i="63"/>
  <c r="S22" i="63" s="1"/>
  <c r="AC22" i="63" s="1"/>
  <c r="AB23" i="63" s="1"/>
  <c r="AH23" i="60"/>
  <c r="AQ23" i="60" s="1"/>
  <c r="AQ25" i="60" s="1"/>
  <c r="AZ3" i="60"/>
  <c r="AX22" i="60" s="1"/>
  <c r="S22" i="60" s="1"/>
  <c r="AC22" i="60" s="1"/>
  <c r="AB23" i="60" s="1"/>
  <c r="AN21" i="22"/>
  <c r="AI21" i="22"/>
  <c r="Y22" i="54"/>
  <c r="X22" i="54"/>
  <c r="AN22" i="31"/>
  <c r="AI22" i="31"/>
  <c r="AF21" i="89"/>
  <c r="AO21" i="89" s="1"/>
  <c r="AG21" i="89"/>
  <c r="AP21" i="89" s="1"/>
  <c r="AE21" i="89"/>
  <c r="W22" i="89"/>
  <c r="AR23" i="70"/>
  <c r="AR25" i="70" s="1"/>
  <c r="AL23" i="70"/>
  <c r="AU23" i="70" s="1"/>
  <c r="AS19" i="55"/>
  <c r="AL19" i="55"/>
  <c r="AU19" i="55" s="1"/>
  <c r="AJ4" i="70"/>
  <c r="AK4" i="70"/>
  <c r="AT4" i="70" s="1"/>
  <c r="AT25" i="70" s="1"/>
  <c r="AS19" i="61"/>
  <c r="AL19" i="61"/>
  <c r="AU19" i="61" s="1"/>
  <c r="AJ23" i="58"/>
  <c r="AS23" i="58" s="1"/>
  <c r="AK23" i="58"/>
  <c r="AT23" i="58" s="1"/>
  <c r="AH23" i="72"/>
  <c r="AQ23" i="72" s="1"/>
  <c r="AQ25" i="72" s="1"/>
  <c r="AZ3" i="72"/>
  <c r="AX22" i="72" s="1"/>
  <c r="S22" i="72" s="1"/>
  <c r="AC22" i="72" s="1"/>
  <c r="AB23" i="72" s="1"/>
  <c r="AR21" i="26"/>
  <c r="AG21" i="84"/>
  <c r="AP21" i="84" s="1"/>
  <c r="AF21" i="84"/>
  <c r="AO21" i="84" s="1"/>
  <c r="AE21" i="84"/>
  <c r="W22" i="84"/>
  <c r="AH22" i="90"/>
  <c r="AQ22" i="90" s="1"/>
  <c r="AH23" i="24"/>
  <c r="AQ23" i="24" s="1"/>
  <c r="AQ25" i="24" s="1"/>
  <c r="AZ3" i="24"/>
  <c r="Z23" i="72"/>
  <c r="W23" i="32"/>
  <c r="AG22" i="32"/>
  <c r="AP22" i="32" s="1"/>
  <c r="AE22" i="32"/>
  <c r="AF22" i="32"/>
  <c r="AO22" i="32" s="1"/>
  <c r="AN22" i="29"/>
  <c r="AI22" i="29"/>
  <c r="AS12" i="70"/>
  <c r="AL12" i="70"/>
  <c r="AU12" i="70" s="1"/>
  <c r="AS16" i="55"/>
  <c r="AL16" i="55"/>
  <c r="AU16" i="55" s="1"/>
  <c r="AH23" i="7"/>
  <c r="AQ23" i="7" s="1"/>
  <c r="AQ25" i="7" s="1"/>
  <c r="AX22" i="7"/>
  <c r="S22" i="7" s="1"/>
  <c r="AC22" i="7" s="1"/>
  <c r="AB23" i="7" s="1"/>
  <c r="AZ3" i="7"/>
  <c r="AH23" i="16"/>
  <c r="AQ23" i="16" s="1"/>
  <c r="AQ25" i="16" s="1"/>
  <c r="AZ3" i="16"/>
  <c r="AX22" i="16" s="1"/>
  <c r="S22" i="16" s="1"/>
  <c r="AC22" i="16" s="1"/>
  <c r="AB23" i="16" s="1"/>
  <c r="X23" i="92"/>
  <c r="Y23" i="92"/>
  <c r="AS13" i="55"/>
  <c r="AL13" i="55"/>
  <c r="AU13" i="55" s="1"/>
  <c r="AG22" i="50"/>
  <c r="AP22" i="50" s="1"/>
  <c r="AF22" i="50"/>
  <c r="AO22" i="50" s="1"/>
  <c r="W23" i="50"/>
  <c r="AE22" i="50"/>
  <c r="AS13" i="61"/>
  <c r="AL13" i="61"/>
  <c r="AU13" i="61" s="1"/>
  <c r="AS6" i="70"/>
  <c r="AL6" i="70"/>
  <c r="AU6" i="70" s="1"/>
  <c r="Z23" i="12"/>
  <c r="AS14" i="55"/>
  <c r="AL14" i="55"/>
  <c r="AU14" i="55" s="1"/>
  <c r="AR22" i="88"/>
  <c r="AS21" i="61"/>
  <c r="AL21" i="61"/>
  <c r="AU21" i="61" s="1"/>
  <c r="AR22" i="44"/>
  <c r="Y22" i="47"/>
  <c r="X22" i="47"/>
  <c r="AS3" i="55"/>
  <c r="AL3" i="55"/>
  <c r="AU3" i="55" s="1"/>
  <c r="AS10" i="61"/>
  <c r="AL10" i="61"/>
  <c r="AU10" i="61" s="1"/>
  <c r="AK17" i="58"/>
  <c r="AT17" i="58" s="1"/>
  <c r="AJ17" i="58"/>
  <c r="AJ11" i="58"/>
  <c r="AK11" i="58"/>
  <c r="AT11" i="58" s="1"/>
  <c r="AJ5" i="58"/>
  <c r="AK5" i="58"/>
  <c r="AT5" i="58" s="1"/>
  <c r="AJ19" i="59"/>
  <c r="AK19" i="59"/>
  <c r="AT19" i="59" s="1"/>
  <c r="AJ13" i="59"/>
  <c r="AK13" i="59"/>
  <c r="AT13" i="59" s="1"/>
  <c r="AJ7" i="59"/>
  <c r="AK7" i="59"/>
  <c r="AT7" i="59" s="1"/>
  <c r="AH23" i="88"/>
  <c r="AQ23" i="88" s="1"/>
  <c r="AR22" i="79"/>
  <c r="Z22" i="11"/>
  <c r="AR21" i="18"/>
  <c r="Z24" i="30"/>
  <c r="AK23" i="56"/>
  <c r="AT23" i="56" s="1"/>
  <c r="AS11" i="55"/>
  <c r="AL11" i="55"/>
  <c r="AU11" i="55" s="1"/>
  <c r="AI21" i="48"/>
  <c r="AN21" i="48"/>
  <c r="Z23" i="62"/>
  <c r="AR22" i="60"/>
  <c r="AS20" i="70"/>
  <c r="AL20" i="70"/>
  <c r="AU20" i="70" s="1"/>
  <c r="AS17" i="61"/>
  <c r="AL17" i="61"/>
  <c r="AU17" i="61" s="1"/>
  <c r="Z23" i="73"/>
  <c r="Y24" i="38"/>
  <c r="X24" i="38"/>
  <c r="AH22" i="18"/>
  <c r="AQ22" i="18" s="1"/>
  <c r="AH23" i="85"/>
  <c r="AQ23" i="85" s="1"/>
  <c r="AE23" i="60"/>
  <c r="AG23" i="60"/>
  <c r="AP23" i="60" s="1"/>
  <c r="AP25" i="60" s="1"/>
  <c r="AF23" i="60"/>
  <c r="AO23" i="60" s="1"/>
  <c r="AO25" i="60" s="1"/>
  <c r="AS16" i="61"/>
  <c r="AL16" i="61"/>
  <c r="AU16" i="61" s="1"/>
  <c r="X22" i="22"/>
  <c r="Y22" i="22"/>
  <c r="AN23" i="5"/>
  <c r="AN25" i="5" s="1"/>
  <c r="AI23" i="5"/>
  <c r="Z23" i="51" l="1"/>
  <c r="Z22" i="6"/>
  <c r="Z22" i="80"/>
  <c r="Z22" i="22"/>
  <c r="AG22" i="22" s="1"/>
  <c r="AP22" i="22" s="1"/>
  <c r="Z23" i="46"/>
  <c r="AF24" i="86"/>
  <c r="AO24" i="86" s="1"/>
  <c r="Z24" i="38"/>
  <c r="Z23" i="49"/>
  <c r="Z23" i="36"/>
  <c r="AE22" i="10"/>
  <c r="Z23" i="92"/>
  <c r="AE23" i="92" s="1"/>
  <c r="Z24" i="95"/>
  <c r="AF24" i="95" s="1"/>
  <c r="AO24" i="95" s="1"/>
  <c r="Z23" i="29"/>
  <c r="AF22" i="22"/>
  <c r="AO22" i="22" s="1"/>
  <c r="W23" i="22"/>
  <c r="AE22" i="22"/>
  <c r="W24" i="29"/>
  <c r="AG23" i="29"/>
  <c r="AP23" i="29" s="1"/>
  <c r="AF23" i="29"/>
  <c r="AO23" i="29" s="1"/>
  <c r="AE23" i="29"/>
  <c r="AE22" i="48"/>
  <c r="W23" i="48"/>
  <c r="AF22" i="48"/>
  <c r="AO22" i="48" s="1"/>
  <c r="AG22" i="48"/>
  <c r="AP22" i="48" s="1"/>
  <c r="AG22" i="80"/>
  <c r="AP22" i="80" s="1"/>
  <c r="AF22" i="80"/>
  <c r="AO22" i="80" s="1"/>
  <c r="W23" i="80"/>
  <c r="AE22" i="80"/>
  <c r="AG24" i="38"/>
  <c r="AP24" i="38" s="1"/>
  <c r="AF24" i="38"/>
  <c r="AO24" i="38" s="1"/>
  <c r="AE24" i="38"/>
  <c r="W25" i="38"/>
  <c r="W24" i="92"/>
  <c r="AG23" i="92"/>
  <c r="AP23" i="92" s="1"/>
  <c r="AF23" i="92"/>
  <c r="AO23" i="92" s="1"/>
  <c r="AK23" i="60"/>
  <c r="AT23" i="60" s="1"/>
  <c r="AG22" i="6"/>
  <c r="AP22" i="6" s="1"/>
  <c r="AF22" i="6"/>
  <c r="AO22" i="6" s="1"/>
  <c r="W23" i="6"/>
  <c r="AE22" i="6"/>
  <c r="AG23" i="49"/>
  <c r="AP23" i="49" s="1"/>
  <c r="AP25" i="49" s="1"/>
  <c r="AF23" i="49"/>
  <c r="AO23" i="49" s="1"/>
  <c r="AO25" i="49" s="1"/>
  <c r="AE23" i="49"/>
  <c r="W24" i="46"/>
  <c r="AG23" i="46"/>
  <c r="AP23" i="46" s="1"/>
  <c r="AF23" i="46"/>
  <c r="AO23" i="46" s="1"/>
  <c r="AE23" i="46"/>
  <c r="AK23" i="16"/>
  <c r="AT23" i="16" s="1"/>
  <c r="AG24" i="95"/>
  <c r="AP24" i="95" s="1"/>
  <c r="AE24" i="95"/>
  <c r="W25" i="95"/>
  <c r="AG23" i="36"/>
  <c r="AP23" i="36" s="1"/>
  <c r="AF23" i="36"/>
  <c r="AO23" i="36" s="1"/>
  <c r="AE23" i="36"/>
  <c r="W24" i="36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E23" i="91"/>
  <c r="W24" i="91"/>
  <c r="AF23" i="91"/>
  <c r="AO23" i="91" s="1"/>
  <c r="AG23" i="91"/>
  <c r="AP23" i="91" s="1"/>
  <c r="AR22" i="75"/>
  <c r="AS14" i="59"/>
  <c r="AL14" i="59"/>
  <c r="AU14" i="59" s="1"/>
  <c r="AN20" i="13"/>
  <c r="AI20" i="13"/>
  <c r="AX23" i="68"/>
  <c r="S23" i="68" s="1"/>
  <c r="AC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E23" i="25"/>
  <c r="W24" i="25"/>
  <c r="AG23" i="25"/>
  <c r="AP23" i="25" s="1"/>
  <c r="AF23" i="25"/>
  <c r="AO23" i="25" s="1"/>
  <c r="AR23" i="40"/>
  <c r="AH23" i="83"/>
  <c r="AQ23" i="83" s="1"/>
  <c r="AG22" i="11"/>
  <c r="AP22" i="11" s="1"/>
  <c r="AF22" i="11"/>
  <c r="AO22" i="11" s="1"/>
  <c r="W23" i="11"/>
  <c r="AE22" i="11"/>
  <c r="AS17" i="58"/>
  <c r="AL17" i="58"/>
  <c r="AU17" i="58" s="1"/>
  <c r="AH22" i="47"/>
  <c r="AQ22" i="47" s="1"/>
  <c r="AE23" i="72"/>
  <c r="AG23" i="72"/>
  <c r="AP23" i="72" s="1"/>
  <c r="AP25" i="72" s="1"/>
  <c r="AF23" i="72"/>
  <c r="AO23" i="72" s="1"/>
  <c r="AO25" i="72" s="1"/>
  <c r="AS4" i="70"/>
  <c r="AL4" i="70"/>
  <c r="AU4" i="70" s="1"/>
  <c r="AN21" i="89"/>
  <c r="AI21" i="89"/>
  <c r="AH22" i="54"/>
  <c r="AQ22" i="54" s="1"/>
  <c r="AJ18" i="56"/>
  <c r="AK18" i="56"/>
  <c r="AT18" i="56" s="1"/>
  <c r="AJ12" i="56"/>
  <c r="AK12" i="56"/>
  <c r="AT12" i="56" s="1"/>
  <c r="AJ6" i="56"/>
  <c r="AK6" i="56"/>
  <c r="AT6" i="56" s="1"/>
  <c r="AG23" i="71"/>
  <c r="AP23" i="71" s="1"/>
  <c r="AP25" i="71" s="1"/>
  <c r="AF23" i="71"/>
  <c r="AO23" i="71" s="1"/>
  <c r="AO25" i="71" s="1"/>
  <c r="AE23" i="71"/>
  <c r="AK23" i="71" s="1"/>
  <c r="AT23" i="71" s="1"/>
  <c r="AR23" i="56"/>
  <c r="AR25" i="56" s="1"/>
  <c r="AL23" i="56"/>
  <c r="AU23" i="56" s="1"/>
  <c r="AN21" i="35"/>
  <c r="AI21" i="35"/>
  <c r="AJ20" i="63"/>
  <c r="AK20" i="63"/>
  <c r="AT20" i="63" s="1"/>
  <c r="AJ14" i="63"/>
  <c r="AK14" i="63"/>
  <c r="AT14" i="63" s="1"/>
  <c r="AJ8" i="63"/>
  <c r="AK8" i="63"/>
  <c r="AT8" i="63" s="1"/>
  <c r="AJ17" i="5"/>
  <c r="AK17" i="5"/>
  <c r="AT17" i="5" s="1"/>
  <c r="AJ11" i="5"/>
  <c r="AK11" i="5"/>
  <c r="AT11" i="5" s="1"/>
  <c r="AJ5" i="5"/>
  <c r="AK5" i="5"/>
  <c r="AT5" i="5" s="1"/>
  <c r="AS13" i="58"/>
  <c r="AL13" i="58"/>
  <c r="AU13" i="58" s="1"/>
  <c r="AJ18" i="3"/>
  <c r="AK18" i="3"/>
  <c r="AT18" i="3" s="1"/>
  <c r="AJ12" i="3"/>
  <c r="AK12" i="3"/>
  <c r="AT12" i="3" s="1"/>
  <c r="AJ6" i="3"/>
  <c r="AK6" i="3"/>
  <c r="AT6" i="3" s="1"/>
  <c r="AG23" i="79"/>
  <c r="AP23" i="79" s="1"/>
  <c r="AF23" i="79"/>
  <c r="AO23" i="79" s="1"/>
  <c r="AE23" i="79"/>
  <c r="W24" i="79"/>
  <c r="AH23" i="51"/>
  <c r="AQ23" i="51" s="1"/>
  <c r="AQ25" i="51" s="1"/>
  <c r="AZ3" i="51"/>
  <c r="AX22" i="51" s="1"/>
  <c r="S22" i="51" s="1"/>
  <c r="AC22" i="51" s="1"/>
  <c r="AB23" i="51" s="1"/>
  <c r="AR21" i="57"/>
  <c r="AI22" i="53"/>
  <c r="AN22" i="53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3" i="95"/>
  <c r="AR22" i="66"/>
  <c r="AJ4" i="58"/>
  <c r="AK4" i="58"/>
  <c r="AT4" i="58" s="1"/>
  <c r="AT25" i="58" s="1"/>
  <c r="AI22" i="2"/>
  <c r="AN22" i="2"/>
  <c r="AS12" i="59"/>
  <c r="AL12" i="59"/>
  <c r="AU12" i="59" s="1"/>
  <c r="AK21" i="69"/>
  <c r="AT21" i="69" s="1"/>
  <c r="AJ21" i="69"/>
  <c r="AK15" i="69"/>
  <c r="AT15" i="69" s="1"/>
  <c r="AJ15" i="69"/>
  <c r="AJ9" i="69"/>
  <c r="AK9" i="69"/>
  <c r="AT9" i="69" s="1"/>
  <c r="Y22" i="27"/>
  <c r="Z22" i="27" s="1"/>
  <c r="X22" i="27"/>
  <c r="AJ21" i="19"/>
  <c r="AK21" i="19"/>
  <c r="AT21" i="19" s="1"/>
  <c r="AJ15" i="19"/>
  <c r="AK15" i="19"/>
  <c r="AT15" i="19" s="1"/>
  <c r="AJ9" i="19"/>
  <c r="AK9" i="19"/>
  <c r="AT9" i="19" s="1"/>
  <c r="X23" i="52"/>
  <c r="Y23" i="52"/>
  <c r="AN21" i="28"/>
  <c r="AI21" i="28"/>
  <c r="X23" i="90"/>
  <c r="Y23" i="90"/>
  <c r="AI23" i="45"/>
  <c r="AN23" i="45"/>
  <c r="X24" i="44"/>
  <c r="Y24" i="44"/>
  <c r="Y24" i="93"/>
  <c r="Z24" i="93" s="1"/>
  <c r="X24" i="93"/>
  <c r="AI22" i="10"/>
  <c r="AN22" i="10"/>
  <c r="X23" i="18"/>
  <c r="Y23" i="18"/>
  <c r="AJ5" i="56"/>
  <c r="AK5" i="56"/>
  <c r="AT5" i="56" s="1"/>
  <c r="AJ23" i="3"/>
  <c r="AS23" i="3" s="1"/>
  <c r="AK23" i="3"/>
  <c r="AT23" i="3" s="1"/>
  <c r="AR22" i="25"/>
  <c r="AI21" i="65"/>
  <c r="AN21" i="65"/>
  <c r="AJ19" i="63"/>
  <c r="AK19" i="63"/>
  <c r="AT19" i="63" s="1"/>
  <c r="AB4" i="5"/>
  <c r="AJ3" i="5"/>
  <c r="AS21" i="59"/>
  <c r="AL21" i="59"/>
  <c r="AU21" i="59" s="1"/>
  <c r="AS5" i="59"/>
  <c r="AL5" i="59"/>
  <c r="AU5" i="59" s="1"/>
  <c r="Y24" i="94"/>
  <c r="X24" i="94"/>
  <c r="AS15" i="58"/>
  <c r="AL15" i="58"/>
  <c r="AU15" i="58" s="1"/>
  <c r="Y23" i="2"/>
  <c r="X23" i="2"/>
  <c r="AR21" i="4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K20" i="69"/>
  <c r="AT20" i="69" s="1"/>
  <c r="AJ20" i="69"/>
  <c r="AK14" i="69"/>
  <c r="AT14" i="69" s="1"/>
  <c r="AJ14" i="69"/>
  <c r="AN21" i="27"/>
  <c r="AI21" i="27"/>
  <c r="AJ20" i="19"/>
  <c r="AK20" i="19"/>
  <c r="AT20" i="19" s="1"/>
  <c r="AJ14" i="19"/>
  <c r="AK14" i="19"/>
  <c r="AT14" i="19" s="1"/>
  <c r="AJ8" i="19"/>
  <c r="AK8" i="19"/>
  <c r="AT8" i="19" s="1"/>
  <c r="X22" i="28"/>
  <c r="Z22" i="28" s="1"/>
  <c r="Y22" i="28"/>
  <c r="X23" i="87"/>
  <c r="Y23" i="87"/>
  <c r="AN23" i="44"/>
  <c r="AI23" i="44"/>
  <c r="AN23" i="93"/>
  <c r="AI23" i="93"/>
  <c r="AN23" i="85"/>
  <c r="AI23" i="85"/>
  <c r="Y23" i="10"/>
  <c r="X23" i="10"/>
  <c r="AH22" i="22"/>
  <c r="AQ22" i="22" s="1"/>
  <c r="AI23" i="60"/>
  <c r="AN23" i="60"/>
  <c r="AN25" i="60" s="1"/>
  <c r="AG23" i="62"/>
  <c r="AP23" i="62" s="1"/>
  <c r="AP25" i="62" s="1"/>
  <c r="AF23" i="62"/>
  <c r="AO23" i="62" s="1"/>
  <c r="AO25" i="62" s="1"/>
  <c r="AE23" i="62"/>
  <c r="Z22" i="47"/>
  <c r="AI22" i="32"/>
  <c r="AN22" i="32"/>
  <c r="AX22" i="24"/>
  <c r="S22" i="24" s="1"/>
  <c r="AC22" i="24" s="1"/>
  <c r="AB23" i="24" s="1"/>
  <c r="Z22" i="54"/>
  <c r="AJ23" i="63"/>
  <c r="AS23" i="63" s="1"/>
  <c r="AK23" i="63"/>
  <c r="AT23" i="63" s="1"/>
  <c r="AJ22" i="56"/>
  <c r="AK22" i="56"/>
  <c r="AT22" i="56" s="1"/>
  <c r="AJ16" i="56"/>
  <c r="AK16" i="56"/>
  <c r="AT16" i="56" s="1"/>
  <c r="AJ10" i="56"/>
  <c r="AK10" i="56"/>
  <c r="AT10" i="56" s="1"/>
  <c r="AJ3" i="56"/>
  <c r="AB4" i="56"/>
  <c r="AS6" i="58"/>
  <c r="AL6" i="58"/>
  <c r="AU6" i="58" s="1"/>
  <c r="AF22" i="82"/>
  <c r="AO22" i="82" s="1"/>
  <c r="W23" i="82"/>
  <c r="AE22" i="82"/>
  <c r="AG22" i="82"/>
  <c r="AP22" i="82" s="1"/>
  <c r="Y21" i="13"/>
  <c r="X21" i="13"/>
  <c r="Z21" i="13" s="1"/>
  <c r="AR22" i="92"/>
  <c r="AF24" i="76"/>
  <c r="AO24" i="76" s="1"/>
  <c r="W25" i="76"/>
  <c r="AG24" i="76"/>
  <c r="AP24" i="76" s="1"/>
  <c r="AE24" i="76"/>
  <c r="AH22" i="6"/>
  <c r="AQ22" i="6" s="1"/>
  <c r="X22" i="65"/>
  <c r="Y22" i="65"/>
  <c r="AI23" i="7"/>
  <c r="AN23" i="7"/>
  <c r="AN25" i="7" s="1"/>
  <c r="AJ18" i="63"/>
  <c r="AK18" i="63"/>
  <c r="AT18" i="63" s="1"/>
  <c r="AJ12" i="63"/>
  <c r="AK12" i="63"/>
  <c r="AT12" i="63" s="1"/>
  <c r="AJ6" i="63"/>
  <c r="AK6" i="63"/>
  <c r="AT6" i="63" s="1"/>
  <c r="AJ21" i="5"/>
  <c r="AK21" i="5"/>
  <c r="AT21" i="5" s="1"/>
  <c r="AJ15" i="5"/>
  <c r="AK15" i="5"/>
  <c r="AT15" i="5" s="1"/>
  <c r="AJ9" i="5"/>
  <c r="AK9" i="5"/>
  <c r="AT9" i="5" s="1"/>
  <c r="AX22" i="68"/>
  <c r="S22" i="68" s="1"/>
  <c r="AC22" i="68" s="1"/>
  <c r="AB23" i="68" s="1"/>
  <c r="AS4" i="61"/>
  <c r="AL4" i="61"/>
  <c r="AU4" i="61" s="1"/>
  <c r="AJ22" i="3"/>
  <c r="AK22" i="3"/>
  <c r="AT22" i="3" s="1"/>
  <c r="AJ16" i="3"/>
  <c r="AK16" i="3"/>
  <c r="AT16" i="3" s="1"/>
  <c r="AJ10" i="3"/>
  <c r="AK10" i="3"/>
  <c r="AT10" i="3" s="1"/>
  <c r="AJ3" i="3"/>
  <c r="AB4" i="3"/>
  <c r="AR21" i="54"/>
  <c r="AR22" i="83"/>
  <c r="AS25" i="61"/>
  <c r="AJ4" i="59"/>
  <c r="AK4" i="59"/>
  <c r="AT4" i="59" s="1"/>
  <c r="AT25" i="59" s="1"/>
  <c r="AS8" i="58"/>
  <c r="AL8" i="58"/>
  <c r="AU8" i="58" s="1"/>
  <c r="AN22" i="81"/>
  <c r="AI22" i="81"/>
  <c r="Y23" i="74"/>
  <c r="X23" i="74"/>
  <c r="AI22" i="20"/>
  <c r="AN22" i="20"/>
  <c r="AI23" i="69"/>
  <c r="AN23" i="69"/>
  <c r="AN25" i="69" s="1"/>
  <c r="AR22" i="46"/>
  <c r="AR23" i="19"/>
  <c r="AR25" i="19" s="1"/>
  <c r="Z23" i="83"/>
  <c r="AN23" i="94"/>
  <c r="AI23" i="94"/>
  <c r="AH23" i="46"/>
  <c r="AQ23" i="46" s="1"/>
  <c r="AL23" i="58"/>
  <c r="AU23" i="58" s="1"/>
  <c r="AR23" i="58"/>
  <c r="AR25" i="58" s="1"/>
  <c r="AX22" i="1"/>
  <c r="AS18" i="59"/>
  <c r="AL18" i="59"/>
  <c r="AU18" i="59" s="1"/>
  <c r="AK19" i="69"/>
  <c r="AT19" i="69" s="1"/>
  <c r="AJ19" i="69"/>
  <c r="AK13" i="69"/>
  <c r="AT13" i="69" s="1"/>
  <c r="AJ13" i="69"/>
  <c r="AJ7" i="69"/>
  <c r="AK7" i="69"/>
  <c r="AT7" i="69" s="1"/>
  <c r="AS16" i="58"/>
  <c r="AL16" i="58"/>
  <c r="AU16" i="58" s="1"/>
  <c r="AR21" i="47"/>
  <c r="AJ19" i="19"/>
  <c r="AK19" i="19"/>
  <c r="AT19" i="19" s="1"/>
  <c r="AJ13" i="19"/>
  <c r="AK13" i="19"/>
  <c r="AT13" i="19" s="1"/>
  <c r="AJ7" i="19"/>
  <c r="AK7" i="19"/>
  <c r="AT7" i="19" s="1"/>
  <c r="X24" i="88"/>
  <c r="Y24" i="88"/>
  <c r="AN23" i="16"/>
  <c r="AN25" i="16" s="1"/>
  <c r="AI23" i="16"/>
  <c r="AN23" i="8"/>
  <c r="AN25" i="8" s="1"/>
  <c r="AI23" i="8"/>
  <c r="AI23" i="1"/>
  <c r="AN23" i="1"/>
  <c r="AN25" i="1" s="1"/>
  <c r="X23" i="26"/>
  <c r="Y23" i="26"/>
  <c r="X24" i="85"/>
  <c r="Y24" i="85"/>
  <c r="AG23" i="73"/>
  <c r="AP23" i="73" s="1"/>
  <c r="AF23" i="73"/>
  <c r="AO23" i="73" s="1"/>
  <c r="W24" i="73"/>
  <c r="AE23" i="73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R22" i="41"/>
  <c r="AJ22" i="5"/>
  <c r="AK22" i="5"/>
  <c r="AT22" i="5" s="1"/>
  <c r="AJ11" i="3"/>
  <c r="AK11" i="3"/>
  <c r="AT11" i="3" s="1"/>
  <c r="AU25" i="61"/>
  <c r="C11" i="61" s="1"/>
  <c r="F14" i="97" s="1"/>
  <c r="AS16" i="59"/>
  <c r="AL16" i="59"/>
  <c r="AU16" i="59" s="1"/>
  <c r="X23" i="81"/>
  <c r="Y23" i="81"/>
  <c r="AJ8" i="69"/>
  <c r="AK8" i="69"/>
  <c r="AT8" i="69" s="1"/>
  <c r="AS5" i="58"/>
  <c r="AL5" i="58"/>
  <c r="AU5" i="58" s="1"/>
  <c r="X22" i="84"/>
  <c r="Y22" i="84"/>
  <c r="AJ15" i="56"/>
  <c r="AK15" i="56"/>
  <c r="AT15" i="56" s="1"/>
  <c r="W22" i="15"/>
  <c r="AE21" i="15"/>
  <c r="AG21" i="15"/>
  <c r="AP21" i="15" s="1"/>
  <c r="AF21" i="15"/>
  <c r="AO21" i="15" s="1"/>
  <c r="AS9" i="58"/>
  <c r="AL9" i="58"/>
  <c r="AU9" i="58" s="1"/>
  <c r="AR22" i="36"/>
  <c r="AJ17" i="63"/>
  <c r="AK17" i="63"/>
  <c r="AT17" i="63" s="1"/>
  <c r="AJ5" i="63"/>
  <c r="AK5" i="63"/>
  <c r="AT5" i="63" s="1"/>
  <c r="AJ20" i="5"/>
  <c r="AK20" i="5"/>
  <c r="AT20" i="5" s="1"/>
  <c r="AJ14" i="5"/>
  <c r="AK14" i="5"/>
  <c r="AT14" i="5" s="1"/>
  <c r="AG23" i="14"/>
  <c r="AP23" i="14" s="1"/>
  <c r="AP25" i="14" s="1"/>
  <c r="AE23" i="14"/>
  <c r="AF23" i="14"/>
  <c r="AO23" i="14" s="1"/>
  <c r="AO25" i="14" s="1"/>
  <c r="AF22" i="42"/>
  <c r="AO22" i="42" s="1"/>
  <c r="AE22" i="42"/>
  <c r="W23" i="42"/>
  <c r="AG22" i="42"/>
  <c r="AP22" i="42" s="1"/>
  <c r="AH23" i="75"/>
  <c r="AQ23" i="75" s="1"/>
  <c r="AS9" i="59"/>
  <c r="AL9" i="59"/>
  <c r="AU9" i="59" s="1"/>
  <c r="AJ21" i="3"/>
  <c r="AK21" i="3"/>
  <c r="AT21" i="3" s="1"/>
  <c r="AJ15" i="3"/>
  <c r="AK15" i="3"/>
  <c r="AT15" i="3" s="1"/>
  <c r="AJ9" i="3"/>
  <c r="AK9" i="3"/>
  <c r="AT9" i="3" s="1"/>
  <c r="AH23" i="31"/>
  <c r="AQ23" i="31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H22" i="39"/>
  <c r="AQ22" i="39" s="1"/>
  <c r="AS3" i="59"/>
  <c r="AL3" i="59"/>
  <c r="AU3" i="59" s="1"/>
  <c r="AS22" i="59"/>
  <c r="AL22" i="59"/>
  <c r="AU22" i="59" s="1"/>
  <c r="AS14" i="58"/>
  <c r="AL14" i="58"/>
  <c r="AU14" i="58" s="1"/>
  <c r="AR21" i="6"/>
  <c r="AI22" i="74"/>
  <c r="AN22" i="74"/>
  <c r="Y23" i="20"/>
  <c r="X23" i="20"/>
  <c r="AI21" i="21"/>
  <c r="AN21" i="21"/>
  <c r="AH22" i="4"/>
  <c r="AQ22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1" i="59"/>
  <c r="AL11" i="59"/>
  <c r="AU11" i="59" s="1"/>
  <c r="AR22" i="49"/>
  <c r="AH24" i="40"/>
  <c r="AQ24" i="40" s="1"/>
  <c r="AH23" i="66"/>
  <c r="AQ23" i="66" s="1"/>
  <c r="AQ25" i="66" s="1"/>
  <c r="AZ3" i="66"/>
  <c r="AK18" i="69"/>
  <c r="AT18" i="69" s="1"/>
  <c r="AJ18" i="69"/>
  <c r="AK12" i="69"/>
  <c r="AT12" i="69" s="1"/>
  <c r="AJ12" i="69"/>
  <c r="AJ6" i="69"/>
  <c r="AK6" i="69"/>
  <c r="AT6" i="69" s="1"/>
  <c r="AJ18" i="19"/>
  <c r="AK18" i="19"/>
  <c r="AT18" i="19" s="1"/>
  <c r="AJ12" i="19"/>
  <c r="AK12" i="19"/>
  <c r="AT12" i="19" s="1"/>
  <c r="AJ6" i="19"/>
  <c r="AK6" i="19"/>
  <c r="AT6" i="19" s="1"/>
  <c r="X24" i="45"/>
  <c r="Y24" i="45"/>
  <c r="AI23" i="9"/>
  <c r="AN23" i="9"/>
  <c r="AN25" i="9" s="1"/>
  <c r="AI24" i="86"/>
  <c r="AN24" i="86"/>
  <c r="AJ17" i="56"/>
  <c r="AK17" i="56"/>
  <c r="AT17" i="56" s="1"/>
  <c r="Y23" i="17"/>
  <c r="X23" i="17"/>
  <c r="AJ13" i="63"/>
  <c r="AK13" i="63"/>
  <c r="AT13" i="63" s="1"/>
  <c r="AJ16" i="5"/>
  <c r="AK16" i="5"/>
  <c r="AT16" i="5" s="1"/>
  <c r="AJ5" i="3"/>
  <c r="AK5" i="3"/>
  <c r="AT5" i="3" s="1"/>
  <c r="X23" i="53"/>
  <c r="Y23" i="53"/>
  <c r="AJ23" i="9"/>
  <c r="AS23" i="9" s="1"/>
  <c r="AK23" i="9"/>
  <c r="AT23" i="9" s="1"/>
  <c r="AR21" i="80"/>
  <c r="W25" i="30"/>
  <c r="AG24" i="30"/>
  <c r="AP24" i="30" s="1"/>
  <c r="AE24" i="30"/>
  <c r="AF24" i="30"/>
  <c r="AO24" i="30" s="1"/>
  <c r="AS7" i="59"/>
  <c r="AL7" i="59"/>
  <c r="AU7" i="59" s="1"/>
  <c r="AR21" i="22"/>
  <c r="AJ23" i="5"/>
  <c r="AS23" i="5" s="1"/>
  <c r="AK23" i="5"/>
  <c r="AT23" i="5" s="1"/>
  <c r="AJ21" i="56"/>
  <c r="AK21" i="56"/>
  <c r="AT21" i="56" s="1"/>
  <c r="AJ9" i="56"/>
  <c r="AK9" i="56"/>
  <c r="AT9" i="56" s="1"/>
  <c r="AS20" i="59"/>
  <c r="AL20" i="59"/>
  <c r="AU20" i="59" s="1"/>
  <c r="AS12" i="58"/>
  <c r="AL12" i="58"/>
  <c r="AU12" i="58" s="1"/>
  <c r="AI23" i="43"/>
  <c r="AN23" i="43"/>
  <c r="AJ11" i="63"/>
  <c r="AK11" i="63"/>
  <c r="AT11" i="63" s="1"/>
  <c r="AJ8" i="5"/>
  <c r="AK8" i="5"/>
  <c r="AT8" i="5" s="1"/>
  <c r="AH24" i="38"/>
  <c r="AQ24" i="38" s="1"/>
  <c r="AR21" i="48"/>
  <c r="AN22" i="50"/>
  <c r="AI22" i="50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2" i="31"/>
  <c r="AF22" i="77"/>
  <c r="AO22" i="77" s="1"/>
  <c r="AG22" i="77"/>
  <c r="AP22" i="77" s="1"/>
  <c r="W23" i="77"/>
  <c r="AE22" i="77"/>
  <c r="AJ20" i="56"/>
  <c r="AK20" i="56"/>
  <c r="AT20" i="56" s="1"/>
  <c r="AJ14" i="56"/>
  <c r="AK14" i="56"/>
  <c r="AT14" i="56" s="1"/>
  <c r="AJ8" i="56"/>
  <c r="AK8" i="56"/>
  <c r="AT8" i="56" s="1"/>
  <c r="AS4" i="55"/>
  <c r="AL4" i="55"/>
  <c r="AU4" i="55" s="1"/>
  <c r="AU25" i="55" s="1"/>
  <c r="C11" i="55" s="1"/>
  <c r="F8" i="97" s="1"/>
  <c r="AI23" i="78"/>
  <c r="AN23" i="78"/>
  <c r="AI22" i="17"/>
  <c r="AN22" i="17"/>
  <c r="AH24" i="95"/>
  <c r="AQ24" i="95" s="1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19" i="5"/>
  <c r="AK19" i="5"/>
  <c r="AT19" i="5" s="1"/>
  <c r="AJ13" i="5"/>
  <c r="AK13" i="5"/>
  <c r="AT13" i="5" s="1"/>
  <c r="AJ7" i="5"/>
  <c r="AK7" i="5"/>
  <c r="AT7" i="5" s="1"/>
  <c r="AX23" i="62"/>
  <c r="S23" i="62" s="1"/>
  <c r="AC23" i="62" s="1"/>
  <c r="AJ23" i="62" s="1"/>
  <c r="AS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2" i="48"/>
  <c r="AQ22" i="48" s="1"/>
  <c r="AG22" i="64"/>
  <c r="AP22" i="64" s="1"/>
  <c r="W23" i="64"/>
  <c r="AE22" i="64"/>
  <c r="AF22" i="64"/>
  <c r="AO22" i="64" s="1"/>
  <c r="Z23" i="75"/>
  <c r="AJ20" i="3"/>
  <c r="AK20" i="3"/>
  <c r="AT20" i="3" s="1"/>
  <c r="AJ14" i="3"/>
  <c r="AK14" i="3"/>
  <c r="AT14" i="3" s="1"/>
  <c r="AJ8" i="3"/>
  <c r="AK8" i="3"/>
  <c r="AT8" i="3" s="1"/>
  <c r="AS21" i="58"/>
  <c r="AL21" i="58"/>
  <c r="AU21" i="58" s="1"/>
  <c r="Z23" i="31"/>
  <c r="AX22" i="8"/>
  <c r="S22" i="8" s="1"/>
  <c r="AC22" i="8" s="1"/>
  <c r="AB23" i="8" s="1"/>
  <c r="AX3" i="71"/>
  <c r="S3" i="71" s="1"/>
  <c r="AC3" i="71" s="1"/>
  <c r="AX23" i="71"/>
  <c r="S23" i="71" s="1"/>
  <c r="AC2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AH23" i="49"/>
  <c r="AQ23" i="49" s="1"/>
  <c r="AQ25" i="49" s="1"/>
  <c r="AZ3" i="49"/>
  <c r="AX22" i="49" s="1"/>
  <c r="X25" i="33"/>
  <c r="Y25" i="33"/>
  <c r="AU25" i="70"/>
  <c r="C11" i="70" s="1"/>
  <c r="F23" i="97" s="1"/>
  <c r="X22" i="21"/>
  <c r="Z22" i="21" s="1"/>
  <c r="Y22" i="21"/>
  <c r="Z22" i="4"/>
  <c r="AX22" i="14"/>
  <c r="S22" i="14" s="1"/>
  <c r="AC22" i="14" s="1"/>
  <c r="AB23" i="14" s="1"/>
  <c r="AL23" i="59"/>
  <c r="AU23" i="59" s="1"/>
  <c r="Z23" i="66"/>
  <c r="AS6" i="59"/>
  <c r="AL6" i="59"/>
  <c r="AU6" i="59" s="1"/>
  <c r="AK17" i="69"/>
  <c r="AT17" i="69" s="1"/>
  <c r="AJ17" i="69"/>
  <c r="AJ11" i="69"/>
  <c r="AK11" i="69"/>
  <c r="AT11" i="69" s="1"/>
  <c r="AJ5" i="69"/>
  <c r="AK5" i="69"/>
  <c r="AT5" i="69" s="1"/>
  <c r="AS22" i="58"/>
  <c r="AL22" i="58"/>
  <c r="AU22" i="58" s="1"/>
  <c r="AJ23" i="19"/>
  <c r="AS23" i="19" s="1"/>
  <c r="AK23" i="19"/>
  <c r="AT23" i="19" s="1"/>
  <c r="AJ17" i="19"/>
  <c r="AK17" i="19"/>
  <c r="AT17" i="19" s="1"/>
  <c r="AJ11" i="19"/>
  <c r="AK11" i="19"/>
  <c r="AT11" i="19" s="1"/>
  <c r="AJ5" i="19"/>
  <c r="AK5" i="19"/>
  <c r="AT5" i="19" s="1"/>
  <c r="AN23" i="88"/>
  <c r="AI23" i="88"/>
  <c r="AI22" i="52"/>
  <c r="AN22" i="52"/>
  <c r="AN22" i="90"/>
  <c r="AI22" i="90"/>
  <c r="AI22" i="26"/>
  <c r="AN22" i="26"/>
  <c r="X24" i="37"/>
  <c r="Y24" i="37"/>
  <c r="AS19" i="59"/>
  <c r="AL19" i="59"/>
  <c r="AU19" i="59" s="1"/>
  <c r="AJ11" i="56"/>
  <c r="AK11" i="56"/>
  <c r="AT11" i="56" s="1"/>
  <c r="X24" i="43"/>
  <c r="Y24" i="43"/>
  <c r="AJ7" i="63"/>
  <c r="AK7" i="63"/>
  <c r="AT7" i="63" s="1"/>
  <c r="AJ10" i="5"/>
  <c r="AK10" i="5"/>
  <c r="AT10" i="5" s="1"/>
  <c r="AG22" i="57"/>
  <c r="AP22" i="57" s="1"/>
  <c r="W23" i="57"/>
  <c r="AE22" i="57"/>
  <c r="AF22" i="57"/>
  <c r="AO22" i="57" s="1"/>
  <c r="AJ17" i="3"/>
  <c r="AK17" i="3"/>
  <c r="AT17" i="3" s="1"/>
  <c r="AG23" i="41"/>
  <c r="AP23" i="41" s="1"/>
  <c r="AF23" i="41"/>
  <c r="AO23" i="41" s="1"/>
  <c r="AE23" i="41"/>
  <c r="W24" i="41"/>
  <c r="AG23" i="51"/>
  <c r="AP23" i="51" s="1"/>
  <c r="AP25" i="51" s="1"/>
  <c r="AE23" i="51"/>
  <c r="AF23" i="51"/>
  <c r="AO23" i="51" s="1"/>
  <c r="AO25" i="51" s="1"/>
  <c r="AS10" i="58"/>
  <c r="AL10" i="58"/>
  <c r="AU10" i="58" s="1"/>
  <c r="AL23" i="5"/>
  <c r="AU23" i="5" s="1"/>
  <c r="AR23" i="5"/>
  <c r="AR25" i="5" s="1"/>
  <c r="AS13" i="59"/>
  <c r="AL13" i="59"/>
  <c r="AU13" i="59" s="1"/>
  <c r="AS11" i="58"/>
  <c r="AL11" i="58"/>
  <c r="AU11" i="58" s="1"/>
  <c r="AS25" i="55"/>
  <c r="AG23" i="12"/>
  <c r="AP23" i="12" s="1"/>
  <c r="AP25" i="12" s="1"/>
  <c r="AF23" i="12"/>
  <c r="AO23" i="12" s="1"/>
  <c r="AO25" i="12" s="1"/>
  <c r="AE23" i="12"/>
  <c r="Y23" i="50"/>
  <c r="X23" i="50"/>
  <c r="Z23" i="50" s="1"/>
  <c r="AH23" i="92"/>
  <c r="AQ23" i="92" s="1"/>
  <c r="AJ23" i="7"/>
  <c r="AS23" i="7" s="1"/>
  <c r="AK23" i="7"/>
  <c r="AT23" i="7" s="1"/>
  <c r="AR22" i="29"/>
  <c r="X23" i="32"/>
  <c r="Y23" i="32"/>
  <c r="Z23" i="32" s="1"/>
  <c r="AN21" i="84"/>
  <c r="AI21" i="84"/>
  <c r="AJ23" i="72"/>
  <c r="AS23" i="72" s="1"/>
  <c r="AK23" i="72"/>
  <c r="AT23" i="72" s="1"/>
  <c r="X22" i="89"/>
  <c r="Y22" i="89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G23" i="68"/>
  <c r="AP23" i="68" s="1"/>
  <c r="AP25" i="68" s="1"/>
  <c r="AF23" i="68"/>
  <c r="AO23" i="68" s="1"/>
  <c r="AO25" i="68" s="1"/>
  <c r="AE23" i="68"/>
  <c r="AJ19" i="56"/>
  <c r="AK19" i="56"/>
  <c r="AT19" i="56" s="1"/>
  <c r="AJ13" i="56"/>
  <c r="AK13" i="56"/>
  <c r="AT13" i="56" s="1"/>
  <c r="AJ7" i="56"/>
  <c r="AK7" i="56"/>
  <c r="AT7" i="56" s="1"/>
  <c r="AR21" i="39"/>
  <c r="AS8" i="59"/>
  <c r="AL8" i="59"/>
  <c r="AU8" i="59" s="1"/>
  <c r="AG22" i="23"/>
  <c r="AP22" i="23" s="1"/>
  <c r="AF22" i="23"/>
  <c r="AO22" i="23" s="1"/>
  <c r="W23" i="23"/>
  <c r="AE22" i="23"/>
  <c r="AS18" i="58"/>
  <c r="AL18" i="58"/>
  <c r="AU18" i="58" s="1"/>
  <c r="AE24" i="34"/>
  <c r="W25" i="34"/>
  <c r="AG24" i="34"/>
  <c r="AP24" i="34" s="1"/>
  <c r="AF24" i="34"/>
  <c r="AO24" i="34" s="1"/>
  <c r="Y24" i="78"/>
  <c r="X24" i="78"/>
  <c r="AS19" i="58"/>
  <c r="AL19" i="58"/>
  <c r="AU19" i="58" s="1"/>
  <c r="X22" i="35"/>
  <c r="Y22" i="35"/>
  <c r="AX23" i="12"/>
  <c r="S23" i="12" s="1"/>
  <c r="AC23" i="12" s="1"/>
  <c r="AJ23" i="12" s="1"/>
  <c r="AS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J21" i="63"/>
  <c r="AK21" i="63"/>
  <c r="AT21" i="63" s="1"/>
  <c r="AJ15" i="63"/>
  <c r="AK15" i="63"/>
  <c r="AT15" i="63" s="1"/>
  <c r="AJ9" i="63"/>
  <c r="AK9" i="63"/>
  <c r="AT9" i="63" s="1"/>
  <c r="AJ18" i="5"/>
  <c r="AK18" i="5"/>
  <c r="AT18" i="5" s="1"/>
  <c r="AJ12" i="5"/>
  <c r="AK12" i="5"/>
  <c r="AT12" i="5" s="1"/>
  <c r="AJ6" i="5"/>
  <c r="AK6" i="5"/>
  <c r="AT6" i="5" s="1"/>
  <c r="AK23" i="62"/>
  <c r="AT23" i="62" s="1"/>
  <c r="AH22" i="57"/>
  <c r="AQ22" i="57" s="1"/>
  <c r="AI23" i="63"/>
  <c r="AN23" i="63"/>
  <c r="AN25" i="63" s="1"/>
  <c r="AS15" i="59"/>
  <c r="AL15" i="59"/>
  <c r="AU15" i="59" s="1"/>
  <c r="AS7" i="58"/>
  <c r="AL7" i="58"/>
  <c r="AU7" i="58" s="1"/>
  <c r="AJ19" i="3"/>
  <c r="AK19" i="3"/>
  <c r="AT19" i="3" s="1"/>
  <c r="AJ13" i="3"/>
  <c r="AK13" i="3"/>
  <c r="AT13" i="3" s="1"/>
  <c r="AJ7" i="3"/>
  <c r="AK7" i="3"/>
  <c r="AT7" i="3" s="1"/>
  <c r="AH23" i="41"/>
  <c r="AQ23" i="41" s="1"/>
  <c r="AH23" i="36"/>
  <c r="AQ23" i="36" s="1"/>
  <c r="Z22" i="39"/>
  <c r="AS10" i="59"/>
  <c r="AL10" i="59"/>
  <c r="AU10" i="59" s="1"/>
  <c r="AJ23" i="71"/>
  <c r="AS23" i="71" s="1"/>
  <c r="AS20" i="58"/>
  <c r="AL20" i="58"/>
  <c r="AU20" i="58" s="1"/>
  <c r="AI24" i="33"/>
  <c r="AN24" i="33"/>
  <c r="AS25" i="70"/>
  <c r="AH23" i="25"/>
  <c r="AQ23" i="25" s="1"/>
  <c r="AF22" i="96"/>
  <c r="AO22" i="96" s="1"/>
  <c r="AE22" i="96"/>
  <c r="W23" i="96"/>
  <c r="AG22" i="96"/>
  <c r="AP22" i="96" s="1"/>
  <c r="AR22" i="51"/>
  <c r="AS17" i="59"/>
  <c r="AL17" i="59"/>
  <c r="AU17" i="59" s="1"/>
  <c r="AS3" i="58"/>
  <c r="AL3" i="58"/>
  <c r="AU3" i="58" s="1"/>
  <c r="Z24" i="40"/>
  <c r="AR23" i="38"/>
  <c r="AH22" i="80"/>
  <c r="AQ22" i="80" s="1"/>
  <c r="AK22" i="69"/>
  <c r="AT22" i="69" s="1"/>
  <c r="AJ22" i="69"/>
  <c r="AK16" i="69"/>
  <c r="AT16" i="69" s="1"/>
  <c r="AJ16" i="69"/>
  <c r="AJ10" i="69"/>
  <c r="AK10" i="69"/>
  <c r="AT10" i="69" s="1"/>
  <c r="AJ3" i="69"/>
  <c r="AB4" i="69"/>
  <c r="AN23" i="3"/>
  <c r="AN25" i="3" s="1"/>
  <c r="AI23" i="3"/>
  <c r="AH23" i="29"/>
  <c r="AQ23" i="29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K23" i="69"/>
  <c r="AT23" i="69" s="1"/>
  <c r="AI22" i="87"/>
  <c r="AN22" i="87"/>
  <c r="AI23" i="24"/>
  <c r="AN23" i="24"/>
  <c r="AN25" i="24" s="1"/>
  <c r="Y25" i="86"/>
  <c r="X25" i="86"/>
  <c r="Z25" i="86" s="1"/>
  <c r="AN22" i="18"/>
  <c r="AI22" i="18"/>
  <c r="AI23" i="37"/>
  <c r="AN23" i="37"/>
  <c r="Z22" i="35" l="1"/>
  <c r="Z24" i="94"/>
  <c r="Z24" i="78"/>
  <c r="AF24" i="78" s="1"/>
  <c r="AO24" i="78" s="1"/>
  <c r="Z22" i="65"/>
  <c r="AF22" i="65" s="1"/>
  <c r="AO22" i="65" s="1"/>
  <c r="Z23" i="10"/>
  <c r="AF23" i="10" s="1"/>
  <c r="AO23" i="10" s="1"/>
  <c r="AO25" i="10" s="1"/>
  <c r="AF23" i="32"/>
  <c r="AO23" i="32" s="1"/>
  <c r="AE23" i="32"/>
  <c r="W24" i="32"/>
  <c r="AG23" i="32"/>
  <c r="AP23" i="32" s="1"/>
  <c r="W25" i="78"/>
  <c r="AG24" i="78"/>
  <c r="AP24" i="78" s="1"/>
  <c r="AE24" i="78"/>
  <c r="W23" i="65"/>
  <c r="AE22" i="65"/>
  <c r="AG22" i="65"/>
  <c r="AP22" i="65" s="1"/>
  <c r="AE25" i="86"/>
  <c r="AG25" i="86"/>
  <c r="AP25" i="86" s="1"/>
  <c r="AF25" i="86"/>
  <c r="AO25" i="86" s="1"/>
  <c r="W26" i="86"/>
  <c r="W25" i="94"/>
  <c r="AG24" i="94"/>
  <c r="AP24" i="94" s="1"/>
  <c r="AF24" i="94"/>
  <c r="AO24" i="94" s="1"/>
  <c r="AE24" i="94"/>
  <c r="AG23" i="50"/>
  <c r="AP23" i="50" s="1"/>
  <c r="AP25" i="50" s="1"/>
  <c r="AF23" i="50"/>
  <c r="AO23" i="50" s="1"/>
  <c r="AO25" i="50" s="1"/>
  <c r="AE23" i="50"/>
  <c r="W25" i="93"/>
  <c r="AG24" i="93"/>
  <c r="AP24" i="93" s="1"/>
  <c r="AE24" i="93"/>
  <c r="AF24" i="93"/>
  <c r="AO24" i="93" s="1"/>
  <c r="AG21" i="13"/>
  <c r="AP21" i="13" s="1"/>
  <c r="AF21" i="13"/>
  <c r="AO21" i="13" s="1"/>
  <c r="W22" i="13"/>
  <c r="AE21" i="13"/>
  <c r="AG23" i="10"/>
  <c r="AP23" i="10" s="1"/>
  <c r="AP25" i="10" s="1"/>
  <c r="AR22" i="87"/>
  <c r="AR22" i="18"/>
  <c r="AR23" i="24"/>
  <c r="AR25" i="24" s="1"/>
  <c r="AF22" i="39"/>
  <c r="AO22" i="39" s="1"/>
  <c r="AE22" i="39"/>
  <c r="W23" i="39"/>
  <c r="AG22" i="39"/>
  <c r="AP22" i="39" s="1"/>
  <c r="AS7" i="3"/>
  <c r="AL7" i="3"/>
  <c r="AU7" i="3" s="1"/>
  <c r="AS12" i="5"/>
  <c r="AL12" i="5"/>
  <c r="AU12" i="5" s="1"/>
  <c r="AS15" i="63"/>
  <c r="AL15" i="63"/>
  <c r="AU15" i="63" s="1"/>
  <c r="AJ19" i="12"/>
  <c r="AK19" i="12"/>
  <c r="AT19" i="12" s="1"/>
  <c r="AJ13" i="12"/>
  <c r="AK13" i="12"/>
  <c r="AT13" i="12" s="1"/>
  <c r="AJ7" i="12"/>
  <c r="AK7" i="12"/>
  <c r="AT7" i="12" s="1"/>
  <c r="AH22" i="35"/>
  <c r="AQ22" i="35" s="1"/>
  <c r="AJ17" i="60"/>
  <c r="AK17" i="60"/>
  <c r="AT17" i="60" s="1"/>
  <c r="AJ11" i="60"/>
  <c r="AK11" i="60"/>
  <c r="AT11" i="60" s="1"/>
  <c r="AJ5" i="60"/>
  <c r="AK5" i="60"/>
  <c r="AT5" i="60" s="1"/>
  <c r="AN23" i="41"/>
  <c r="AI23" i="41"/>
  <c r="AN22" i="57"/>
  <c r="AI22" i="57"/>
  <c r="AS7" i="63"/>
  <c r="AL7" i="63"/>
  <c r="AU7" i="63" s="1"/>
  <c r="AR22" i="26"/>
  <c r="AS17" i="19"/>
  <c r="AL17" i="19"/>
  <c r="AU17" i="19" s="1"/>
  <c r="AS5" i="69"/>
  <c r="AL5" i="69"/>
  <c r="AU5" i="69" s="1"/>
  <c r="AH22" i="21"/>
  <c r="AQ22" i="21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J19" i="71"/>
  <c r="AK19" i="71"/>
  <c r="AT19" i="71" s="1"/>
  <c r="AJ13" i="71"/>
  <c r="AK13" i="71"/>
  <c r="AT13" i="71" s="1"/>
  <c r="AJ7" i="71"/>
  <c r="AK7" i="71"/>
  <c r="AT7" i="71" s="1"/>
  <c r="W24" i="31"/>
  <c r="AF23" i="31"/>
  <c r="AO23" i="31" s="1"/>
  <c r="AG23" i="31"/>
  <c r="AP23" i="31" s="1"/>
  <c r="AE23" i="31"/>
  <c r="AS14" i="3"/>
  <c r="AL14" i="3"/>
  <c r="AU14" i="3" s="1"/>
  <c r="X23" i="64"/>
  <c r="Y23" i="64"/>
  <c r="Z23" i="64" s="1"/>
  <c r="AJ17" i="62"/>
  <c r="AK17" i="62"/>
  <c r="AT17" i="62" s="1"/>
  <c r="AJ11" i="62"/>
  <c r="AK11" i="62"/>
  <c r="AT11" i="62" s="1"/>
  <c r="AJ5" i="62"/>
  <c r="AK5" i="62"/>
  <c r="AT5" i="62" s="1"/>
  <c r="AS13" i="5"/>
  <c r="AL13" i="5"/>
  <c r="AU13" i="5" s="1"/>
  <c r="AS10" i="63"/>
  <c r="AL10" i="63"/>
  <c r="AU10" i="63" s="1"/>
  <c r="X23" i="77"/>
  <c r="Y23" i="77"/>
  <c r="AJ21" i="72"/>
  <c r="AK21" i="72"/>
  <c r="AT21" i="72" s="1"/>
  <c r="AJ15" i="72"/>
  <c r="AK15" i="72"/>
  <c r="AT15" i="72" s="1"/>
  <c r="AJ9" i="72"/>
  <c r="AK9" i="72"/>
  <c r="AT9" i="72" s="1"/>
  <c r="AJ17" i="7"/>
  <c r="AK17" i="7"/>
  <c r="AT17" i="7" s="1"/>
  <c r="AJ11" i="7"/>
  <c r="AK11" i="7"/>
  <c r="AT11" i="7" s="1"/>
  <c r="AJ5" i="7"/>
  <c r="AK5" i="7"/>
  <c r="AT5" i="7" s="1"/>
  <c r="AR23" i="43"/>
  <c r="AS9" i="56"/>
  <c r="AL9" i="56"/>
  <c r="AU9" i="56" s="1"/>
  <c r="AS16" i="5"/>
  <c r="AL16" i="5"/>
  <c r="AU16" i="5" s="1"/>
  <c r="AS12" i="19"/>
  <c r="AL12" i="19"/>
  <c r="AU12" i="19" s="1"/>
  <c r="AK19" i="14"/>
  <c r="AT19" i="14" s="1"/>
  <c r="AJ19" i="14"/>
  <c r="AK13" i="14"/>
  <c r="AT13" i="14" s="1"/>
  <c r="AJ13" i="14"/>
  <c r="AK7" i="14"/>
  <c r="AT7" i="14" s="1"/>
  <c r="AJ7" i="14"/>
  <c r="AJ19" i="8"/>
  <c r="AK19" i="8"/>
  <c r="AT19" i="8" s="1"/>
  <c r="AJ13" i="8"/>
  <c r="AK13" i="8"/>
  <c r="AT13" i="8" s="1"/>
  <c r="AJ7" i="8"/>
  <c r="AK7" i="8"/>
  <c r="AT7" i="8" s="1"/>
  <c r="AS5" i="63"/>
  <c r="AL5" i="63"/>
  <c r="AU5" i="63" s="1"/>
  <c r="AS15" i="56"/>
  <c r="AL15" i="56"/>
  <c r="AU15" i="56" s="1"/>
  <c r="AJ18" i="16"/>
  <c r="AK18" i="16"/>
  <c r="AT18" i="16" s="1"/>
  <c r="AJ12" i="16"/>
  <c r="AK12" i="16"/>
  <c r="AT12" i="16" s="1"/>
  <c r="AJ6" i="16"/>
  <c r="AK6" i="16"/>
  <c r="AT6" i="16" s="1"/>
  <c r="Y24" i="73"/>
  <c r="X24" i="73"/>
  <c r="AS13" i="69"/>
  <c r="AL13" i="69"/>
  <c r="AU13" i="69" s="1"/>
  <c r="AC21" i="1"/>
  <c r="AB22" i="1" s="1"/>
  <c r="S22" i="1"/>
  <c r="AL23" i="19"/>
  <c r="AU23" i="19" s="1"/>
  <c r="AR22" i="20"/>
  <c r="AS10" i="3"/>
  <c r="AL10" i="3"/>
  <c r="AU10" i="3" s="1"/>
  <c r="X25" i="76"/>
  <c r="Y25" i="76"/>
  <c r="AG22" i="54"/>
  <c r="AP22" i="54" s="1"/>
  <c r="W23" i="54"/>
  <c r="AF22" i="54"/>
  <c r="AO22" i="54" s="1"/>
  <c r="AE22" i="54"/>
  <c r="AH23" i="10"/>
  <c r="AQ23" i="10" s="1"/>
  <c r="AQ25" i="10" s="1"/>
  <c r="AZ3" i="10"/>
  <c r="AX22" i="10" s="1"/>
  <c r="S22" i="10" s="1"/>
  <c r="AC22" i="10" s="1"/>
  <c r="AB23" i="10" s="1"/>
  <c r="AS14" i="19"/>
  <c r="AL14" i="19"/>
  <c r="AU14" i="19" s="1"/>
  <c r="AC17" i="1"/>
  <c r="AB18" i="1" s="1"/>
  <c r="S18" i="1"/>
  <c r="AC11" i="1"/>
  <c r="AB12" i="1" s="1"/>
  <c r="S12" i="1"/>
  <c r="AC5" i="1"/>
  <c r="AB6" i="1" s="1"/>
  <c r="S6" i="1"/>
  <c r="AH24" i="94"/>
  <c r="AQ24" i="94" s="1"/>
  <c r="AR21" i="65"/>
  <c r="AS5" i="56"/>
  <c r="AL5" i="56"/>
  <c r="AU5" i="56" s="1"/>
  <c r="AH24" i="93"/>
  <c r="AQ24" i="93" s="1"/>
  <c r="W23" i="27"/>
  <c r="AG22" i="27"/>
  <c r="AP22" i="27" s="1"/>
  <c r="AF22" i="27"/>
  <c r="AO22" i="27" s="1"/>
  <c r="AE22" i="27"/>
  <c r="AS4" i="58"/>
  <c r="AS25" i="58" s="1"/>
  <c r="AL4" i="58"/>
  <c r="AU4" i="58" s="1"/>
  <c r="AJ21" i="9"/>
  <c r="AK21" i="9"/>
  <c r="AT21" i="9" s="1"/>
  <c r="AJ15" i="9"/>
  <c r="AK15" i="9"/>
  <c r="AT15" i="9" s="1"/>
  <c r="AJ9" i="9"/>
  <c r="AK9" i="9"/>
  <c r="AT9" i="9" s="1"/>
  <c r="AK23" i="51"/>
  <c r="AT23" i="51" s="1"/>
  <c r="AS18" i="3"/>
  <c r="AL18" i="3"/>
  <c r="AU18" i="3" s="1"/>
  <c r="AS11" i="5"/>
  <c r="AL11" i="5"/>
  <c r="AU11" i="5" s="1"/>
  <c r="AS14" i="63"/>
  <c r="AL14" i="63"/>
  <c r="AU14" i="63" s="1"/>
  <c r="AR21" i="89"/>
  <c r="AI23" i="72"/>
  <c r="AN23" i="72"/>
  <c r="AN25" i="72" s="1"/>
  <c r="AJ22" i="68"/>
  <c r="AK22" i="68"/>
  <c r="AT22" i="68" s="1"/>
  <c r="AJ16" i="68"/>
  <c r="AK16" i="68"/>
  <c r="AT16" i="68" s="1"/>
  <c r="AJ10" i="68"/>
  <c r="AK10" i="68"/>
  <c r="AT10" i="68" s="1"/>
  <c r="AJ3" i="68"/>
  <c r="AB4" i="68"/>
  <c r="AI23" i="91"/>
  <c r="AN23" i="91"/>
  <c r="AJ17" i="24"/>
  <c r="AK17" i="24"/>
  <c r="AT17" i="24" s="1"/>
  <c r="AJ11" i="24"/>
  <c r="AK11" i="24"/>
  <c r="AT11" i="24" s="1"/>
  <c r="AJ5" i="24"/>
  <c r="AK5" i="24"/>
  <c r="AT5" i="24" s="1"/>
  <c r="Z23" i="6"/>
  <c r="X23" i="6"/>
  <c r="Y23" i="6"/>
  <c r="AN24" i="38"/>
  <c r="AI24" i="38"/>
  <c r="AI22" i="48"/>
  <c r="AN22" i="48"/>
  <c r="AS10" i="19"/>
  <c r="AL10" i="19"/>
  <c r="AU10" i="19" s="1"/>
  <c r="AJ4" i="69"/>
  <c r="AK4" i="69"/>
  <c r="AT4" i="69" s="1"/>
  <c r="AT25" i="69" s="1"/>
  <c r="AS22" i="69"/>
  <c r="AL22" i="69"/>
  <c r="AU22" i="69" s="1"/>
  <c r="X23" i="96"/>
  <c r="Y23" i="96"/>
  <c r="Z23" i="96" s="1"/>
  <c r="AJ18" i="12"/>
  <c r="AK18" i="12"/>
  <c r="AT18" i="12" s="1"/>
  <c r="AJ12" i="12"/>
  <c r="AK12" i="12"/>
  <c r="AT12" i="12" s="1"/>
  <c r="AJ6" i="12"/>
  <c r="AK6" i="12"/>
  <c r="AT6" i="12" s="1"/>
  <c r="W23" i="35"/>
  <c r="AG22" i="35"/>
  <c r="AP22" i="35" s="1"/>
  <c r="AF22" i="35"/>
  <c r="AO22" i="35" s="1"/>
  <c r="AE22" i="35"/>
  <c r="AS13" i="56"/>
  <c r="AL13" i="56"/>
  <c r="AU13" i="56" s="1"/>
  <c r="AJ22" i="60"/>
  <c r="AK22" i="60"/>
  <c r="AT22" i="60" s="1"/>
  <c r="AJ16" i="60"/>
  <c r="AK16" i="60"/>
  <c r="AT16" i="60" s="1"/>
  <c r="AJ10" i="60"/>
  <c r="AK10" i="60"/>
  <c r="AT10" i="60" s="1"/>
  <c r="AB4" i="60"/>
  <c r="AJ3" i="60"/>
  <c r="AI23" i="12"/>
  <c r="AN23" i="12"/>
  <c r="AN25" i="12" s="1"/>
  <c r="Y23" i="57"/>
  <c r="X23" i="57"/>
  <c r="AR22" i="90"/>
  <c r="AG23" i="66"/>
  <c r="AP23" i="66" s="1"/>
  <c r="AP25" i="66" s="1"/>
  <c r="AE23" i="66"/>
  <c r="AF23" i="66"/>
  <c r="AO23" i="66" s="1"/>
  <c r="AO25" i="66" s="1"/>
  <c r="AF22" i="21"/>
  <c r="AO22" i="21" s="1"/>
  <c r="W23" i="21"/>
  <c r="AE22" i="21"/>
  <c r="AG22" i="21"/>
  <c r="AP22" i="21" s="1"/>
  <c r="AC21" i="49"/>
  <c r="AB22" i="49" s="1"/>
  <c r="S22" i="49"/>
  <c r="AJ18" i="71"/>
  <c r="AK18" i="71"/>
  <c r="AT18" i="71" s="1"/>
  <c r="AJ12" i="71"/>
  <c r="AK12" i="71"/>
  <c r="AT12" i="71" s="1"/>
  <c r="AJ6" i="71"/>
  <c r="AK6" i="71"/>
  <c r="AT6" i="71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3" i="78"/>
  <c r="AS14" i="56"/>
  <c r="AL14" i="56"/>
  <c r="AU14" i="56" s="1"/>
  <c r="AJ20" i="72"/>
  <c r="AK20" i="72"/>
  <c r="AT20" i="72" s="1"/>
  <c r="AJ14" i="72"/>
  <c r="AK14" i="72"/>
  <c r="AT14" i="72" s="1"/>
  <c r="AJ8" i="72"/>
  <c r="AK8" i="72"/>
  <c r="AT8" i="72" s="1"/>
  <c r="AJ22" i="7"/>
  <c r="AK22" i="7"/>
  <c r="AT22" i="7" s="1"/>
  <c r="AJ16" i="7"/>
  <c r="AK16" i="7"/>
  <c r="AT16" i="7" s="1"/>
  <c r="AJ10" i="7"/>
  <c r="AK10" i="7"/>
  <c r="AT10" i="7" s="1"/>
  <c r="AJ3" i="7"/>
  <c r="AB4" i="7"/>
  <c r="Y25" i="30"/>
  <c r="X25" i="30"/>
  <c r="AH23" i="53"/>
  <c r="AQ23" i="53" s="1"/>
  <c r="AQ25" i="53" s="1"/>
  <c r="AZ3" i="53"/>
  <c r="AX22" i="53" s="1"/>
  <c r="S22" i="53" s="1"/>
  <c r="AC22" i="53" s="1"/>
  <c r="AB23" i="53" s="1"/>
  <c r="AS17" i="56"/>
  <c r="AL17" i="56"/>
  <c r="AU17" i="56" s="1"/>
  <c r="AH24" i="45"/>
  <c r="AQ24" i="45" s="1"/>
  <c r="AS18" i="69"/>
  <c r="AL18" i="69"/>
  <c r="AU18" i="69" s="1"/>
  <c r="AK18" i="14"/>
  <c r="AT18" i="14" s="1"/>
  <c r="AJ18" i="14"/>
  <c r="AK12" i="14"/>
  <c r="AT12" i="14" s="1"/>
  <c r="AJ12" i="14"/>
  <c r="AK6" i="14"/>
  <c r="AT6" i="14" s="1"/>
  <c r="AJ6" i="14"/>
  <c r="AR22" i="74"/>
  <c r="AJ18" i="8"/>
  <c r="AK18" i="8"/>
  <c r="AT18" i="8" s="1"/>
  <c r="AJ12" i="8"/>
  <c r="AK12" i="8"/>
  <c r="AT12" i="8" s="1"/>
  <c r="AJ6" i="8"/>
  <c r="AK6" i="8"/>
  <c r="AT6" i="8" s="1"/>
  <c r="AS15" i="3"/>
  <c r="AL15" i="3"/>
  <c r="AU15" i="3" s="1"/>
  <c r="Y23" i="42"/>
  <c r="X23" i="42"/>
  <c r="Z23" i="42" s="1"/>
  <c r="AS8" i="69"/>
  <c r="AL8" i="69"/>
  <c r="AU8" i="69" s="1"/>
  <c r="AJ17" i="16"/>
  <c r="AK17" i="16"/>
  <c r="AT17" i="16" s="1"/>
  <c r="AJ11" i="16"/>
  <c r="AK11" i="16"/>
  <c r="AT11" i="16" s="1"/>
  <c r="AJ5" i="16"/>
  <c r="AK5" i="16"/>
  <c r="AT5" i="16" s="1"/>
  <c r="AH23" i="26"/>
  <c r="AQ23" i="26" s="1"/>
  <c r="AL23" i="16"/>
  <c r="AU23" i="16" s="1"/>
  <c r="AR23" i="16"/>
  <c r="AR25" i="16" s="1"/>
  <c r="AS7" i="19"/>
  <c r="AL7" i="19"/>
  <c r="AU7" i="19" s="1"/>
  <c r="AH23" i="74"/>
  <c r="AQ23" i="74" s="1"/>
  <c r="AJ23" i="68"/>
  <c r="AS23" i="68" s="1"/>
  <c r="AK23" i="68"/>
  <c r="AT23" i="68" s="1"/>
  <c r="AS21" i="5"/>
  <c r="AL21" i="5"/>
  <c r="AU21" i="5" s="1"/>
  <c r="AS18" i="63"/>
  <c r="AL18" i="63"/>
  <c r="AU18" i="63" s="1"/>
  <c r="AS16" i="56"/>
  <c r="AL16" i="56"/>
  <c r="AU16" i="56" s="1"/>
  <c r="AJ23" i="24"/>
  <c r="AS23" i="24" s="1"/>
  <c r="AK23" i="24"/>
  <c r="AT23" i="24" s="1"/>
  <c r="AR23" i="44"/>
  <c r="W23" i="28"/>
  <c r="AG22" i="28"/>
  <c r="AP22" i="28" s="1"/>
  <c r="AF22" i="28"/>
  <c r="AO22" i="28" s="1"/>
  <c r="AE22" i="28"/>
  <c r="AS20" i="69"/>
  <c r="AL20" i="69"/>
  <c r="AU20" i="69" s="1"/>
  <c r="AC16" i="1"/>
  <c r="AB17" i="1" s="1"/>
  <c r="S17" i="1"/>
  <c r="AC10" i="1"/>
  <c r="AB11" i="1" s="1"/>
  <c r="S11" i="1"/>
  <c r="AC4" i="1"/>
  <c r="AB5" i="1" s="1"/>
  <c r="S5" i="1"/>
  <c r="AH23" i="2"/>
  <c r="AQ23" i="2" s="1"/>
  <c r="AQ25" i="2" s="1"/>
  <c r="AZ3" i="2"/>
  <c r="AX22" i="2" s="1"/>
  <c r="S22" i="2" s="1"/>
  <c r="AC22" i="2" s="1"/>
  <c r="AB23" i="2" s="1"/>
  <c r="AS3" i="5"/>
  <c r="AL3" i="5"/>
  <c r="AU3" i="5" s="1"/>
  <c r="AR23" i="45"/>
  <c r="AS15" i="19"/>
  <c r="AL15" i="19"/>
  <c r="AU15" i="19" s="1"/>
  <c r="AJ20" i="9"/>
  <c r="AK20" i="9"/>
  <c r="AT20" i="9" s="1"/>
  <c r="AJ14" i="9"/>
  <c r="AK14" i="9"/>
  <c r="AT14" i="9" s="1"/>
  <c r="AJ8" i="9"/>
  <c r="AK8" i="9"/>
  <c r="AT8" i="9" s="1"/>
  <c r="AN23" i="71"/>
  <c r="AN25" i="71" s="1"/>
  <c r="AI23" i="71"/>
  <c r="AS12" i="56"/>
  <c r="AL12" i="56"/>
  <c r="AU12" i="56" s="1"/>
  <c r="AJ21" i="68"/>
  <c r="AK21" i="68"/>
  <c r="AT21" i="68" s="1"/>
  <c r="AJ15" i="68"/>
  <c r="AK15" i="68"/>
  <c r="AT15" i="68" s="1"/>
  <c r="AJ9" i="68"/>
  <c r="AK9" i="68"/>
  <c r="AT9" i="68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X24" i="46"/>
  <c r="Y24" i="46"/>
  <c r="AK23" i="12"/>
  <c r="AT23" i="12" s="1"/>
  <c r="X24" i="29"/>
  <c r="Z24" i="29" s="1"/>
  <c r="Y24" i="29"/>
  <c r="AS3" i="69"/>
  <c r="AL3" i="69"/>
  <c r="AU3" i="69" s="1"/>
  <c r="AI22" i="96"/>
  <c r="AN22" i="96"/>
  <c r="AS13" i="3"/>
  <c r="AL13" i="3"/>
  <c r="AU13" i="3" s="1"/>
  <c r="AS18" i="5"/>
  <c r="AL18" i="5"/>
  <c r="AU18" i="5" s="1"/>
  <c r="AS21" i="63"/>
  <c r="AL21" i="63"/>
  <c r="AU21" i="63" s="1"/>
  <c r="AJ17" i="12"/>
  <c r="AK17" i="12"/>
  <c r="AT17" i="12" s="1"/>
  <c r="AJ11" i="12"/>
  <c r="AK11" i="12"/>
  <c r="AT11" i="12" s="1"/>
  <c r="AJ5" i="12"/>
  <c r="AK5" i="12"/>
  <c r="AT5" i="12" s="1"/>
  <c r="AI22" i="23"/>
  <c r="AN22" i="23"/>
  <c r="AJ21" i="60"/>
  <c r="AK21" i="60"/>
  <c r="AT21" i="60" s="1"/>
  <c r="AJ15" i="60"/>
  <c r="AK15" i="60"/>
  <c r="AT15" i="60" s="1"/>
  <c r="AJ9" i="60"/>
  <c r="AK9" i="60"/>
  <c r="AT9" i="60" s="1"/>
  <c r="AR21" i="84"/>
  <c r="AN23" i="51"/>
  <c r="AN25" i="51" s="1"/>
  <c r="AI23" i="51"/>
  <c r="AH24" i="43"/>
  <c r="AQ24" i="43" s="1"/>
  <c r="AS5" i="19"/>
  <c r="AL5" i="19"/>
  <c r="AU5" i="19" s="1"/>
  <c r="AS11" i="69"/>
  <c r="AL11" i="69"/>
  <c r="AU11" i="69" s="1"/>
  <c r="AJ17" i="71"/>
  <c r="AK17" i="71"/>
  <c r="AT17" i="71" s="1"/>
  <c r="AJ11" i="71"/>
  <c r="AK11" i="71"/>
  <c r="AT11" i="71" s="1"/>
  <c r="AJ5" i="71"/>
  <c r="AK5" i="71"/>
  <c r="AT5" i="71" s="1"/>
  <c r="AS20" i="3"/>
  <c r="AL20" i="3"/>
  <c r="AU20" i="3" s="1"/>
  <c r="AJ21" i="62"/>
  <c r="AK21" i="62"/>
  <c r="AT21" i="62" s="1"/>
  <c r="AJ15" i="62"/>
  <c r="AK15" i="62"/>
  <c r="AT15" i="62" s="1"/>
  <c r="AJ9" i="62"/>
  <c r="AK9" i="62"/>
  <c r="AT9" i="62" s="1"/>
  <c r="AS19" i="5"/>
  <c r="AL19" i="5"/>
  <c r="AU19" i="5" s="1"/>
  <c r="AS16" i="63"/>
  <c r="AL16" i="63"/>
  <c r="AU16" i="63" s="1"/>
  <c r="AJ19" i="72"/>
  <c r="AK19" i="72"/>
  <c r="AT19" i="72" s="1"/>
  <c r="AJ13" i="72"/>
  <c r="AK13" i="72"/>
  <c r="AT13" i="72" s="1"/>
  <c r="AJ7" i="72"/>
  <c r="AK7" i="72"/>
  <c r="AT7" i="72" s="1"/>
  <c r="AJ21" i="7"/>
  <c r="AK21" i="7"/>
  <c r="AT21" i="7" s="1"/>
  <c r="AJ15" i="7"/>
  <c r="AK15" i="7"/>
  <c r="AT15" i="7" s="1"/>
  <c r="AJ9" i="7"/>
  <c r="AK9" i="7"/>
  <c r="AT9" i="7" s="1"/>
  <c r="AS8" i="5"/>
  <c r="AL8" i="5"/>
  <c r="AU8" i="5" s="1"/>
  <c r="AS21" i="56"/>
  <c r="AL21" i="56"/>
  <c r="AU21" i="56" s="1"/>
  <c r="Z23" i="53"/>
  <c r="AS13" i="63"/>
  <c r="AL13" i="63"/>
  <c r="AU13" i="63" s="1"/>
  <c r="Z24" i="45"/>
  <c r="AS18" i="19"/>
  <c r="AL18" i="19"/>
  <c r="AU18" i="19" s="1"/>
  <c r="AK17" i="14"/>
  <c r="AT17" i="14" s="1"/>
  <c r="AJ17" i="14"/>
  <c r="AJ11" i="14"/>
  <c r="AK11" i="14"/>
  <c r="AT11" i="14" s="1"/>
  <c r="AJ5" i="14"/>
  <c r="AK5" i="14"/>
  <c r="AT5" i="14" s="1"/>
  <c r="AR21" i="21"/>
  <c r="AJ17" i="8"/>
  <c r="AK17" i="8"/>
  <c r="AT17" i="8" s="1"/>
  <c r="AJ11" i="8"/>
  <c r="AK11" i="8"/>
  <c r="AT11" i="8" s="1"/>
  <c r="AJ5" i="8"/>
  <c r="AK5" i="8"/>
  <c r="AT5" i="8" s="1"/>
  <c r="AI22" i="42"/>
  <c r="AN22" i="42"/>
  <c r="AS14" i="5"/>
  <c r="AL14" i="5"/>
  <c r="AU14" i="5" s="1"/>
  <c r="AS17" i="63"/>
  <c r="AL17" i="63"/>
  <c r="AU17" i="63" s="1"/>
  <c r="AH22" i="84"/>
  <c r="AQ22" i="84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Z23" i="26"/>
  <c r="AS19" i="69"/>
  <c r="AL19" i="69"/>
  <c r="AU19" i="69" s="1"/>
  <c r="AR23" i="94"/>
  <c r="AS16" i="3"/>
  <c r="AL16" i="3"/>
  <c r="AU16" i="3" s="1"/>
  <c r="AN22" i="82"/>
  <c r="AI22" i="82"/>
  <c r="AJ4" i="56"/>
  <c r="AK4" i="56"/>
  <c r="AT4" i="56" s="1"/>
  <c r="AT25" i="56" s="1"/>
  <c r="AH22" i="28"/>
  <c r="AQ22" i="28" s="1"/>
  <c r="AS20" i="19"/>
  <c r="AL20" i="19"/>
  <c r="AU20" i="19" s="1"/>
  <c r="AC15" i="1"/>
  <c r="AB16" i="1" s="1"/>
  <c r="S16" i="1"/>
  <c r="AC9" i="1"/>
  <c r="AB10" i="1" s="1"/>
  <c r="S10" i="1"/>
  <c r="AC3" i="1"/>
  <c r="S4" i="1"/>
  <c r="AJ4" i="5"/>
  <c r="AK4" i="5"/>
  <c r="AT4" i="5" s="1"/>
  <c r="AT25" i="5" s="1"/>
  <c r="AH23" i="18"/>
  <c r="AQ23" i="18" s="1"/>
  <c r="AQ25" i="18" s="1"/>
  <c r="AZ3" i="18"/>
  <c r="AH23" i="52"/>
  <c r="AQ23" i="52" s="1"/>
  <c r="AQ25" i="52" s="1"/>
  <c r="AZ3" i="52"/>
  <c r="AX22" i="52" s="1"/>
  <c r="S22" i="52" s="1"/>
  <c r="AC22" i="52" s="1"/>
  <c r="AB23" i="52" s="1"/>
  <c r="AS9" i="69"/>
  <c r="AL9" i="69"/>
  <c r="AU9" i="69" s="1"/>
  <c r="AJ19" i="9"/>
  <c r="AK19" i="9"/>
  <c r="AT19" i="9" s="1"/>
  <c r="AJ13" i="9"/>
  <c r="AK13" i="9"/>
  <c r="AT13" i="9" s="1"/>
  <c r="AJ7" i="9"/>
  <c r="AK7" i="9"/>
  <c r="AT7" i="9" s="1"/>
  <c r="AR22" i="53"/>
  <c r="AS6" i="3"/>
  <c r="AL6" i="3"/>
  <c r="AU6" i="3" s="1"/>
  <c r="AS17" i="5"/>
  <c r="AL17" i="5"/>
  <c r="AU17" i="5" s="1"/>
  <c r="AS20" i="63"/>
  <c r="AL20" i="63"/>
  <c r="AU20" i="63" s="1"/>
  <c r="AN22" i="11"/>
  <c r="AI22" i="11"/>
  <c r="AJ20" i="68"/>
  <c r="AK20" i="68"/>
  <c r="AT20" i="68" s="1"/>
  <c r="AJ14" i="68"/>
  <c r="AK14" i="68"/>
  <c r="AT14" i="68" s="1"/>
  <c r="AJ8" i="68"/>
  <c r="AK8" i="68"/>
  <c r="AT8" i="68" s="1"/>
  <c r="AR20" i="13"/>
  <c r="AJ21" i="24"/>
  <c r="AK21" i="24"/>
  <c r="AT21" i="24" s="1"/>
  <c r="AJ15" i="24"/>
  <c r="AK15" i="24"/>
  <c r="AT15" i="24" s="1"/>
  <c r="AJ9" i="24"/>
  <c r="AK9" i="24"/>
  <c r="AT9" i="24" s="1"/>
  <c r="X25" i="95"/>
  <c r="Y25" i="95"/>
  <c r="AN23" i="49"/>
  <c r="AN25" i="49" s="1"/>
  <c r="AI23" i="49"/>
  <c r="AN22" i="22"/>
  <c r="AI22" i="22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Z23" i="23"/>
  <c r="Y23" i="23"/>
  <c r="X23" i="23"/>
  <c r="AS19" i="56"/>
  <c r="AL19" i="56"/>
  <c r="AU19" i="56" s="1"/>
  <c r="AJ20" i="60"/>
  <c r="AK20" i="60"/>
  <c r="AT20" i="60" s="1"/>
  <c r="AJ14" i="60"/>
  <c r="AK14" i="60"/>
  <c r="AT14" i="60" s="1"/>
  <c r="AJ8" i="60"/>
  <c r="AK8" i="60"/>
  <c r="AT8" i="60" s="1"/>
  <c r="Z24" i="43"/>
  <c r="AH24" i="37"/>
  <c r="AQ24" i="37" s="1"/>
  <c r="AS17" i="69"/>
  <c r="AL17" i="69"/>
  <c r="AU17" i="69" s="1"/>
  <c r="AK23" i="14"/>
  <c r="AT23" i="14" s="1"/>
  <c r="AJ23" i="14"/>
  <c r="AS23" i="14" s="1"/>
  <c r="AJ22" i="71"/>
  <c r="AK22" i="71"/>
  <c r="AT22" i="71" s="1"/>
  <c r="AJ16" i="71"/>
  <c r="AK16" i="71"/>
  <c r="AT16" i="71" s="1"/>
  <c r="AJ10" i="71"/>
  <c r="AK10" i="71"/>
  <c r="AT10" i="71" s="1"/>
  <c r="AG23" i="75"/>
  <c r="AP23" i="75" s="1"/>
  <c r="AF23" i="75"/>
  <c r="AO23" i="75" s="1"/>
  <c r="AE23" i="75"/>
  <c r="W24" i="75"/>
  <c r="AJ20" i="62"/>
  <c r="AK20" i="62"/>
  <c r="AT20" i="62" s="1"/>
  <c r="AJ14" i="62"/>
  <c r="AK14" i="62"/>
  <c r="AT14" i="62" s="1"/>
  <c r="AJ8" i="62"/>
  <c r="AK8" i="62"/>
  <c r="AT8" i="62" s="1"/>
  <c r="AJ4" i="63"/>
  <c r="AK4" i="63"/>
  <c r="AT4" i="63" s="1"/>
  <c r="AT25" i="63" s="1"/>
  <c r="AS20" i="56"/>
  <c r="AL20" i="56"/>
  <c r="AU20" i="56" s="1"/>
  <c r="AJ18" i="72"/>
  <c r="AK18" i="72"/>
  <c r="AT18" i="72" s="1"/>
  <c r="AJ12" i="72"/>
  <c r="AK12" i="72"/>
  <c r="AT12" i="72" s="1"/>
  <c r="AJ6" i="72"/>
  <c r="AK6" i="72"/>
  <c r="AT6" i="72" s="1"/>
  <c r="AJ20" i="7"/>
  <c r="AK20" i="7"/>
  <c r="AT20" i="7" s="1"/>
  <c r="AJ14" i="7"/>
  <c r="AK14" i="7"/>
  <c r="AT14" i="7" s="1"/>
  <c r="AJ8" i="7"/>
  <c r="AK8" i="7"/>
  <c r="AT8" i="7" s="1"/>
  <c r="AR22" i="50"/>
  <c r="AH23" i="17"/>
  <c r="AQ23" i="17" s="1"/>
  <c r="AQ25" i="17" s="1"/>
  <c r="AZ3" i="17"/>
  <c r="AX22" i="17" s="1"/>
  <c r="S22" i="17" s="1"/>
  <c r="AC22" i="17" s="1"/>
  <c r="AB23" i="17" s="1"/>
  <c r="AR24" i="86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K22" i="14"/>
  <c r="AT22" i="14" s="1"/>
  <c r="AJ22" i="14"/>
  <c r="AK16" i="14"/>
  <c r="AT16" i="14" s="1"/>
  <c r="AJ16" i="14"/>
  <c r="AJ10" i="14"/>
  <c r="AK10" i="14"/>
  <c r="AT10" i="14" s="1"/>
  <c r="AJ3" i="14"/>
  <c r="AB4" i="14"/>
  <c r="AH23" i="20"/>
  <c r="AQ23" i="20" s="1"/>
  <c r="AQ25" i="20" s="1"/>
  <c r="AZ3" i="20"/>
  <c r="AJ22" i="8"/>
  <c r="AK22" i="8"/>
  <c r="AT22" i="8" s="1"/>
  <c r="AJ16" i="8"/>
  <c r="AK16" i="8"/>
  <c r="AT16" i="8" s="1"/>
  <c r="AJ10" i="8"/>
  <c r="AK10" i="8"/>
  <c r="AT10" i="8" s="1"/>
  <c r="AJ3" i="8"/>
  <c r="AB4" i="8"/>
  <c r="AS21" i="3"/>
  <c r="AL21" i="3"/>
  <c r="AU21" i="3" s="1"/>
  <c r="AI21" i="15"/>
  <c r="AN21" i="15"/>
  <c r="Z22" i="84"/>
  <c r="AH23" i="81"/>
  <c r="AQ23" i="81" s="1"/>
  <c r="AS11" i="3"/>
  <c r="AL11" i="3"/>
  <c r="AU11" i="3" s="1"/>
  <c r="AJ21" i="16"/>
  <c r="AK21" i="16"/>
  <c r="AT21" i="16" s="1"/>
  <c r="AJ15" i="16"/>
  <c r="AK15" i="16"/>
  <c r="AT15" i="16" s="1"/>
  <c r="AJ9" i="16"/>
  <c r="AK9" i="16"/>
  <c r="AT9" i="16" s="1"/>
  <c r="AS13" i="19"/>
  <c r="AL13" i="19"/>
  <c r="AU13" i="19" s="1"/>
  <c r="Z23" i="74"/>
  <c r="AS4" i="59"/>
  <c r="AS25" i="59" s="1"/>
  <c r="AL4" i="59"/>
  <c r="AU4" i="59" s="1"/>
  <c r="AU25" i="59" s="1"/>
  <c r="C11" i="59" s="1"/>
  <c r="F12" i="97" s="1"/>
  <c r="AJ4" i="3"/>
  <c r="AK4" i="3"/>
  <c r="AT4" i="3" s="1"/>
  <c r="AT25" i="3" s="1"/>
  <c r="AS9" i="5"/>
  <c r="AL9" i="5"/>
  <c r="AU9" i="5" s="1"/>
  <c r="AS6" i="63"/>
  <c r="AL6" i="63"/>
  <c r="AU6" i="63" s="1"/>
  <c r="AR23" i="7"/>
  <c r="AR25" i="7" s="1"/>
  <c r="AL23" i="7"/>
  <c r="AU23" i="7" s="1"/>
  <c r="AI24" i="76"/>
  <c r="AN24" i="76"/>
  <c r="Y23" i="82"/>
  <c r="X23" i="82"/>
  <c r="AS3" i="56"/>
  <c r="AL3" i="56"/>
  <c r="AU3" i="56" s="1"/>
  <c r="AS22" i="56"/>
  <c r="AL22" i="56"/>
  <c r="AU22" i="56" s="1"/>
  <c r="AR22" i="32"/>
  <c r="AR23" i="60"/>
  <c r="AR25" i="60" s="1"/>
  <c r="AL23" i="60"/>
  <c r="AU23" i="60" s="1"/>
  <c r="AR23" i="85"/>
  <c r="AR21" i="27"/>
  <c r="AC20" i="1"/>
  <c r="AB21" i="1" s="1"/>
  <c r="S21" i="1"/>
  <c r="AC14" i="1"/>
  <c r="AB15" i="1" s="1"/>
  <c r="S15" i="1"/>
  <c r="AC8" i="1"/>
  <c r="AB9" i="1" s="1"/>
  <c r="S9" i="1"/>
  <c r="Z23" i="2"/>
  <c r="Z23" i="18"/>
  <c r="AH23" i="90"/>
  <c r="AQ23" i="90" s="1"/>
  <c r="Z23" i="52"/>
  <c r="AS21" i="19"/>
  <c r="AL21" i="19"/>
  <c r="AU21" i="19" s="1"/>
  <c r="AS15" i="69"/>
  <c r="AL15" i="69"/>
  <c r="AU15" i="69" s="1"/>
  <c r="AJ18" i="9"/>
  <c r="AK18" i="9"/>
  <c r="AT18" i="9" s="1"/>
  <c r="AJ12" i="9"/>
  <c r="AK12" i="9"/>
  <c r="AT12" i="9" s="1"/>
  <c r="AJ6" i="9"/>
  <c r="AK6" i="9"/>
  <c r="AT6" i="9" s="1"/>
  <c r="X24" i="79"/>
  <c r="Y24" i="79"/>
  <c r="AR21" i="35"/>
  <c r="AS18" i="56"/>
  <c r="AL18" i="56"/>
  <c r="AU18" i="56" s="1"/>
  <c r="Y23" i="11"/>
  <c r="Z23" i="11" s="1"/>
  <c r="X23" i="11"/>
  <c r="AJ19" i="68"/>
  <c r="AK19" i="68"/>
  <c r="AT19" i="68" s="1"/>
  <c r="AJ13" i="68"/>
  <c r="AK13" i="68"/>
  <c r="AT13" i="68" s="1"/>
  <c r="AJ7" i="68"/>
  <c r="AK7" i="68"/>
  <c r="AT7" i="68" s="1"/>
  <c r="AJ20" i="24"/>
  <c r="AK20" i="24"/>
  <c r="AT20" i="24" s="1"/>
  <c r="AJ14" i="24"/>
  <c r="AK14" i="24"/>
  <c r="AT14" i="24" s="1"/>
  <c r="AJ8" i="24"/>
  <c r="AK8" i="24"/>
  <c r="AT8" i="24" s="1"/>
  <c r="AI24" i="95"/>
  <c r="AN24" i="95"/>
  <c r="AI23" i="46"/>
  <c r="AN23" i="46"/>
  <c r="Y24" i="92"/>
  <c r="X24" i="92"/>
  <c r="AN22" i="80"/>
  <c r="AI22" i="80"/>
  <c r="AI23" i="29"/>
  <c r="AN23" i="29"/>
  <c r="Y23" i="22"/>
  <c r="X23" i="22"/>
  <c r="AS16" i="19"/>
  <c r="AL16" i="19"/>
  <c r="AU16" i="19" s="1"/>
  <c r="AJ4" i="19"/>
  <c r="AK4" i="19"/>
  <c r="AT4" i="19" s="1"/>
  <c r="AT25" i="19" s="1"/>
  <c r="AS10" i="69"/>
  <c r="AL10" i="69"/>
  <c r="AU10" i="69" s="1"/>
  <c r="AG24" i="40"/>
  <c r="AP24" i="40" s="1"/>
  <c r="AF24" i="40"/>
  <c r="AO24" i="40" s="1"/>
  <c r="AE24" i="40"/>
  <c r="W25" i="40"/>
  <c r="AS19" i="3"/>
  <c r="AL19" i="3"/>
  <c r="AU19" i="3" s="1"/>
  <c r="AL23" i="63"/>
  <c r="AU23" i="63" s="1"/>
  <c r="AR23" i="63"/>
  <c r="AR25" i="63" s="1"/>
  <c r="AS6" i="5"/>
  <c r="AL6" i="5"/>
  <c r="AU6" i="5" s="1"/>
  <c r="AS9" i="63"/>
  <c r="AL9" i="63"/>
  <c r="AU9" i="63" s="1"/>
  <c r="AJ21" i="12"/>
  <c r="AK21" i="12"/>
  <c r="AT21" i="12" s="1"/>
  <c r="AJ15" i="12"/>
  <c r="AK15" i="12"/>
  <c r="AT15" i="12" s="1"/>
  <c r="AJ9" i="12"/>
  <c r="AK9" i="12"/>
  <c r="AT9" i="12" s="1"/>
  <c r="AH24" i="78"/>
  <c r="AQ24" i="78" s="1"/>
  <c r="X25" i="34"/>
  <c r="Z25" i="34" s="1"/>
  <c r="Y25" i="34"/>
  <c r="AN23" i="68"/>
  <c r="AN25" i="68" s="1"/>
  <c r="AI23" i="68"/>
  <c r="AJ19" i="60"/>
  <c r="AK19" i="60"/>
  <c r="AT19" i="60" s="1"/>
  <c r="AJ13" i="60"/>
  <c r="AK13" i="60"/>
  <c r="AT13" i="60" s="1"/>
  <c r="AJ7" i="60"/>
  <c r="AK7" i="60"/>
  <c r="AT7" i="60" s="1"/>
  <c r="AH22" i="89"/>
  <c r="AQ22" i="89" s="1"/>
  <c r="AH23" i="50"/>
  <c r="AQ23" i="50" s="1"/>
  <c r="AQ25" i="50" s="1"/>
  <c r="AX22" i="50"/>
  <c r="S22" i="50" s="1"/>
  <c r="AC22" i="50" s="1"/>
  <c r="AB23" i="50" s="1"/>
  <c r="AZ3" i="50"/>
  <c r="AS17" i="3"/>
  <c r="AL17" i="3"/>
  <c r="AU17" i="3" s="1"/>
  <c r="AS10" i="5"/>
  <c r="AL10" i="5"/>
  <c r="AU10" i="5" s="1"/>
  <c r="Z24" i="37"/>
  <c r="AR22" i="52"/>
  <c r="AS11" i="19"/>
  <c r="AL11" i="19"/>
  <c r="AU11" i="19" s="1"/>
  <c r="AG22" i="4"/>
  <c r="AP22" i="4" s="1"/>
  <c r="AF22" i="4"/>
  <c r="AO22" i="4" s="1"/>
  <c r="W23" i="4"/>
  <c r="AE22" i="4"/>
  <c r="AH25" i="33"/>
  <c r="AQ25" i="33" s="1"/>
  <c r="AJ21" i="71"/>
  <c r="AK21" i="71"/>
  <c r="AT21" i="71" s="1"/>
  <c r="AJ15" i="71"/>
  <c r="AK15" i="71"/>
  <c r="AT15" i="71" s="1"/>
  <c r="AJ9" i="71"/>
  <c r="AK9" i="71"/>
  <c r="AT9" i="71" s="1"/>
  <c r="AJ3" i="71"/>
  <c r="AB4" i="71"/>
  <c r="AS8" i="3"/>
  <c r="AL8" i="3"/>
  <c r="AU8" i="3" s="1"/>
  <c r="AJ19" i="62"/>
  <c r="AK19" i="62"/>
  <c r="AT19" i="62" s="1"/>
  <c r="AJ13" i="62"/>
  <c r="AK13" i="62"/>
  <c r="AT13" i="62" s="1"/>
  <c r="AJ7" i="62"/>
  <c r="AK7" i="62"/>
  <c r="AT7" i="62" s="1"/>
  <c r="AS7" i="5"/>
  <c r="AL7" i="5"/>
  <c r="AU7" i="5" s="1"/>
  <c r="AS3" i="63"/>
  <c r="AL3" i="63"/>
  <c r="AU3" i="63" s="1"/>
  <c r="AS22" i="63"/>
  <c r="AL22" i="63"/>
  <c r="AU22" i="63" s="1"/>
  <c r="AJ17" i="72"/>
  <c r="AK17" i="72"/>
  <c r="AT17" i="72" s="1"/>
  <c r="AJ11" i="72"/>
  <c r="AK11" i="72"/>
  <c r="AT11" i="72" s="1"/>
  <c r="AJ5" i="72"/>
  <c r="AK5" i="72"/>
  <c r="AT5" i="72" s="1"/>
  <c r="AJ19" i="7"/>
  <c r="AK19" i="7"/>
  <c r="AT19" i="7" s="1"/>
  <c r="AJ13" i="7"/>
  <c r="AK13" i="7"/>
  <c r="AT13" i="7" s="1"/>
  <c r="AJ7" i="7"/>
  <c r="AK7" i="7"/>
  <c r="AT7" i="7" s="1"/>
  <c r="AS11" i="63"/>
  <c r="AL11" i="63"/>
  <c r="AU11" i="63" s="1"/>
  <c r="AI24" i="30"/>
  <c r="AN24" i="30"/>
  <c r="AS5" i="3"/>
  <c r="AL5" i="3"/>
  <c r="AU5" i="3" s="1"/>
  <c r="AS6" i="19"/>
  <c r="AL6" i="19"/>
  <c r="AU6" i="19" s="1"/>
  <c r="AS6" i="69"/>
  <c r="AL6" i="69"/>
  <c r="AU6" i="69" s="1"/>
  <c r="AX22" i="66"/>
  <c r="S22" i="66" s="1"/>
  <c r="AC22" i="66" s="1"/>
  <c r="AB23" i="66" s="1"/>
  <c r="AK21" i="14"/>
  <c r="AT21" i="14" s="1"/>
  <c r="AJ21" i="14"/>
  <c r="AK15" i="14"/>
  <c r="AT15" i="14" s="1"/>
  <c r="AJ15" i="14"/>
  <c r="AJ9" i="14"/>
  <c r="AK9" i="14"/>
  <c r="AT9" i="14" s="1"/>
  <c r="AJ21" i="8"/>
  <c r="AK21" i="8"/>
  <c r="AT21" i="8" s="1"/>
  <c r="AJ15" i="8"/>
  <c r="AK15" i="8"/>
  <c r="AT15" i="8" s="1"/>
  <c r="AJ9" i="8"/>
  <c r="AK9" i="8"/>
  <c r="AT9" i="8" s="1"/>
  <c r="AS20" i="5"/>
  <c r="AL20" i="5"/>
  <c r="AU20" i="5" s="1"/>
  <c r="X22" i="15"/>
  <c r="Y22" i="15"/>
  <c r="Z23" i="81"/>
  <c r="AJ20" i="16"/>
  <c r="AK20" i="16"/>
  <c r="AT20" i="16" s="1"/>
  <c r="AJ14" i="16"/>
  <c r="AK14" i="16"/>
  <c r="AT14" i="16" s="1"/>
  <c r="AJ8" i="16"/>
  <c r="AK8" i="16"/>
  <c r="AT8" i="16" s="1"/>
  <c r="AN23" i="73"/>
  <c r="AI23" i="73"/>
  <c r="AH24" i="85"/>
  <c r="AQ24" i="85" s="1"/>
  <c r="AR23" i="1"/>
  <c r="AR25" i="1" s="1"/>
  <c r="AH24" i="88"/>
  <c r="AQ24" i="88" s="1"/>
  <c r="AG23" i="83"/>
  <c r="AP23" i="83" s="1"/>
  <c r="W24" i="83"/>
  <c r="AF23" i="83"/>
  <c r="AO23" i="83" s="1"/>
  <c r="AE23" i="83"/>
  <c r="AL23" i="69"/>
  <c r="AU23" i="69" s="1"/>
  <c r="AR23" i="69"/>
  <c r="AR25" i="69" s="1"/>
  <c r="AR22" i="81"/>
  <c r="AS3" i="3"/>
  <c r="AL3" i="3"/>
  <c r="AU3" i="3" s="1"/>
  <c r="AS22" i="3"/>
  <c r="AL22" i="3"/>
  <c r="AU22" i="3" s="1"/>
  <c r="AH21" i="13"/>
  <c r="AQ21" i="13" s="1"/>
  <c r="AG22" i="47"/>
  <c r="AP22" i="47" s="1"/>
  <c r="AF22" i="47"/>
  <c r="AO22" i="47" s="1"/>
  <c r="AE22" i="47"/>
  <c r="W23" i="47"/>
  <c r="AH23" i="87"/>
  <c r="AQ23" i="87" s="1"/>
  <c r="AS8" i="19"/>
  <c r="AL8" i="19"/>
  <c r="AU8" i="19" s="1"/>
  <c r="AC19" i="1"/>
  <c r="AB20" i="1" s="1"/>
  <c r="S20" i="1"/>
  <c r="AC13" i="1"/>
  <c r="AB14" i="1" s="1"/>
  <c r="S14" i="1"/>
  <c r="AC7" i="1"/>
  <c r="AB8" i="1" s="1"/>
  <c r="S8" i="1"/>
  <c r="AC22" i="1"/>
  <c r="AB23" i="1" s="1"/>
  <c r="S23" i="1"/>
  <c r="AS19" i="63"/>
  <c r="AL19" i="63"/>
  <c r="AU19" i="63" s="1"/>
  <c r="AH24" i="44"/>
  <c r="AQ24" i="44" s="1"/>
  <c r="Z23" i="90"/>
  <c r="AH22" i="27"/>
  <c r="AQ22" i="27" s="1"/>
  <c r="AR22" i="2"/>
  <c r="AJ17" i="9"/>
  <c r="AK17" i="9"/>
  <c r="AT17" i="9" s="1"/>
  <c r="AJ11" i="9"/>
  <c r="AK11" i="9"/>
  <c r="AT11" i="9" s="1"/>
  <c r="AJ5" i="9"/>
  <c r="AK5" i="9"/>
  <c r="AT5" i="9" s="1"/>
  <c r="AN23" i="79"/>
  <c r="AI23" i="79"/>
  <c r="AS12" i="3"/>
  <c r="AL12" i="3"/>
  <c r="AU12" i="3" s="1"/>
  <c r="AS5" i="5"/>
  <c r="AL5" i="5"/>
  <c r="AU5" i="5" s="1"/>
  <c r="AS8" i="63"/>
  <c r="AL8" i="63"/>
  <c r="AU8" i="63" s="1"/>
  <c r="Y24" i="25"/>
  <c r="Z24" i="25" s="1"/>
  <c r="X24" i="25"/>
  <c r="AJ18" i="68"/>
  <c r="AK18" i="68"/>
  <c r="AT18" i="68" s="1"/>
  <c r="AJ12" i="68"/>
  <c r="AK12" i="68"/>
  <c r="AT12" i="68" s="1"/>
  <c r="AJ6" i="68"/>
  <c r="AK6" i="68"/>
  <c r="AT6" i="68" s="1"/>
  <c r="AJ19" i="24"/>
  <c r="AK19" i="24"/>
  <c r="AT19" i="24" s="1"/>
  <c r="AJ13" i="24"/>
  <c r="AK13" i="24"/>
  <c r="AT13" i="24" s="1"/>
  <c r="AJ7" i="24"/>
  <c r="AK7" i="24"/>
  <c r="AT7" i="24" s="1"/>
  <c r="X24" i="36"/>
  <c r="Y24" i="36"/>
  <c r="X23" i="80"/>
  <c r="Y23" i="80"/>
  <c r="AH25" i="86"/>
  <c r="AQ25" i="86" s="1"/>
  <c r="AR23" i="37"/>
  <c r="AS3" i="19"/>
  <c r="AL3" i="19"/>
  <c r="AU3" i="19" s="1"/>
  <c r="AS22" i="19"/>
  <c r="AL22" i="19"/>
  <c r="AU22" i="19" s="1"/>
  <c r="AL23" i="3"/>
  <c r="AU23" i="3" s="1"/>
  <c r="AR23" i="3"/>
  <c r="AR25" i="3" s="1"/>
  <c r="AS16" i="69"/>
  <c r="AL16" i="69"/>
  <c r="AU16" i="69" s="1"/>
  <c r="AU25" i="58"/>
  <c r="C11" i="58" s="1"/>
  <c r="F11" i="97" s="1"/>
  <c r="AR24" i="33"/>
  <c r="AJ20" i="12"/>
  <c r="AK20" i="12"/>
  <c r="AT20" i="12" s="1"/>
  <c r="AJ14" i="12"/>
  <c r="AK14" i="12"/>
  <c r="AT14" i="12" s="1"/>
  <c r="AJ8" i="12"/>
  <c r="AK8" i="12"/>
  <c r="AT8" i="12" s="1"/>
  <c r="AI24" i="34"/>
  <c r="AN24" i="34"/>
  <c r="AS7" i="56"/>
  <c r="AL7" i="56"/>
  <c r="AU7" i="56" s="1"/>
  <c r="AJ18" i="60"/>
  <c r="AK18" i="60"/>
  <c r="AT18" i="60" s="1"/>
  <c r="AJ12" i="60"/>
  <c r="AK12" i="60"/>
  <c r="AT12" i="60" s="1"/>
  <c r="AJ6" i="60"/>
  <c r="AK6" i="60"/>
  <c r="AT6" i="60" s="1"/>
  <c r="Z22" i="89"/>
  <c r="AH23" i="32"/>
  <c r="AQ23" i="32" s="1"/>
  <c r="Z24" i="41"/>
  <c r="X24" i="41"/>
  <c r="Y24" i="41"/>
  <c r="AS11" i="56"/>
  <c r="AL11" i="56"/>
  <c r="AU11" i="56" s="1"/>
  <c r="AR23" i="88"/>
  <c r="Z25" i="33"/>
  <c r="AJ20" i="71"/>
  <c r="AK20" i="71"/>
  <c r="AT20" i="71" s="1"/>
  <c r="AJ14" i="71"/>
  <c r="AK14" i="71"/>
  <c r="AT14" i="71" s="1"/>
  <c r="AJ8" i="71"/>
  <c r="AK8" i="71"/>
  <c r="AT8" i="71" s="1"/>
  <c r="AJ23" i="8"/>
  <c r="AS23" i="8" s="1"/>
  <c r="AK23" i="8"/>
  <c r="AT23" i="8" s="1"/>
  <c r="AI22" i="64"/>
  <c r="AN22" i="64"/>
  <c r="AJ18" i="62"/>
  <c r="AK18" i="62"/>
  <c r="AT18" i="62" s="1"/>
  <c r="AJ12" i="62"/>
  <c r="AK12" i="62"/>
  <c r="AT12" i="62" s="1"/>
  <c r="AJ6" i="62"/>
  <c r="AK6" i="62"/>
  <c r="AT6" i="62" s="1"/>
  <c r="AR22" i="17"/>
  <c r="AS8" i="56"/>
  <c r="AL8" i="56"/>
  <c r="AU8" i="56" s="1"/>
  <c r="AN22" i="77"/>
  <c r="AI22" i="77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J18" i="7"/>
  <c r="AK18" i="7"/>
  <c r="AT18" i="7" s="1"/>
  <c r="AJ12" i="7"/>
  <c r="AK12" i="7"/>
  <c r="AT12" i="7" s="1"/>
  <c r="AJ6" i="7"/>
  <c r="AK6" i="7"/>
  <c r="AT6" i="7" s="1"/>
  <c r="Z23" i="17"/>
  <c r="AL23" i="9"/>
  <c r="AU23" i="9" s="1"/>
  <c r="AR23" i="9"/>
  <c r="AR25" i="9" s="1"/>
  <c r="AS12" i="69"/>
  <c r="AL12" i="69"/>
  <c r="AU12" i="69" s="1"/>
  <c r="AK20" i="14"/>
  <c r="AT20" i="14" s="1"/>
  <c r="AJ20" i="14"/>
  <c r="AK14" i="14"/>
  <c r="AT14" i="14" s="1"/>
  <c r="AJ14" i="14"/>
  <c r="AJ8" i="14"/>
  <c r="AK8" i="14"/>
  <c r="AT8" i="14" s="1"/>
  <c r="Z23" i="20"/>
  <c r="AJ20" i="8"/>
  <c r="AK20" i="8"/>
  <c r="AT20" i="8" s="1"/>
  <c r="AJ14" i="8"/>
  <c r="AK14" i="8"/>
  <c r="AT14" i="8" s="1"/>
  <c r="AJ8" i="8"/>
  <c r="AK8" i="8"/>
  <c r="AT8" i="8" s="1"/>
  <c r="AS9" i="3"/>
  <c r="AL9" i="3"/>
  <c r="AU9" i="3" s="1"/>
  <c r="AN23" i="14"/>
  <c r="AN25" i="14" s="1"/>
  <c r="AI23" i="14"/>
  <c r="AS22" i="5"/>
  <c r="AL22" i="5"/>
  <c r="AU22" i="5" s="1"/>
  <c r="AJ19" i="16"/>
  <c r="AK19" i="16"/>
  <c r="AT19" i="16" s="1"/>
  <c r="AJ13" i="16"/>
  <c r="AK13" i="16"/>
  <c r="AT13" i="16" s="1"/>
  <c r="AJ7" i="16"/>
  <c r="AK7" i="16"/>
  <c r="AT7" i="16" s="1"/>
  <c r="Z24" i="85"/>
  <c r="AR23" i="8"/>
  <c r="AR25" i="8" s="1"/>
  <c r="Z24" i="88"/>
  <c r="AS19" i="19"/>
  <c r="AL19" i="19"/>
  <c r="AU19" i="19" s="1"/>
  <c r="AS7" i="69"/>
  <c r="AL7" i="69"/>
  <c r="AU7" i="69" s="1"/>
  <c r="AS15" i="5"/>
  <c r="AL15" i="5"/>
  <c r="AU15" i="5" s="1"/>
  <c r="AS12" i="63"/>
  <c r="AL12" i="63"/>
  <c r="AU12" i="63" s="1"/>
  <c r="AH22" i="65"/>
  <c r="AQ22" i="65" s="1"/>
  <c r="AS10" i="56"/>
  <c r="AL10" i="56"/>
  <c r="AU10" i="56" s="1"/>
  <c r="AN23" i="62"/>
  <c r="AN25" i="62" s="1"/>
  <c r="AI23" i="62"/>
  <c r="AR23" i="93"/>
  <c r="Z23" i="87"/>
  <c r="AS14" i="69"/>
  <c r="AL14" i="69"/>
  <c r="AU14" i="69" s="1"/>
  <c r="AC18" i="1"/>
  <c r="AB19" i="1" s="1"/>
  <c r="S19" i="1"/>
  <c r="AC12" i="1"/>
  <c r="AB13" i="1" s="1"/>
  <c r="S13" i="1"/>
  <c r="AC6" i="1"/>
  <c r="AB7" i="1" s="1"/>
  <c r="S7" i="1"/>
  <c r="AR22" i="10"/>
  <c r="Z24" i="44"/>
  <c r="AR21" i="28"/>
  <c r="AS9" i="19"/>
  <c r="AL9" i="19"/>
  <c r="AU9" i="19" s="1"/>
  <c r="AS21" i="69"/>
  <c r="AL21" i="69"/>
  <c r="AU21" i="69" s="1"/>
  <c r="AJ22" i="9"/>
  <c r="AK22" i="9"/>
  <c r="AT22" i="9" s="1"/>
  <c r="AJ16" i="9"/>
  <c r="AK16" i="9"/>
  <c r="AT16" i="9" s="1"/>
  <c r="AJ10" i="9"/>
  <c r="AK10" i="9"/>
  <c r="AT10" i="9" s="1"/>
  <c r="AJ3" i="9"/>
  <c r="AB4" i="9"/>
  <c r="AX23" i="51"/>
  <c r="S23" i="51" s="1"/>
  <c r="AC23" i="51" s="1"/>
  <c r="AJ23" i="51" s="1"/>
  <c r="AS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6" i="56"/>
  <c r="AL6" i="56"/>
  <c r="AU6" i="56" s="1"/>
  <c r="AI23" i="25"/>
  <c r="AN23" i="25"/>
  <c r="AJ17" i="68"/>
  <c r="AK17" i="68"/>
  <c r="AT17" i="68" s="1"/>
  <c r="AJ11" i="68"/>
  <c r="AK11" i="68"/>
  <c r="AT11" i="68" s="1"/>
  <c r="AJ5" i="68"/>
  <c r="AK5" i="68"/>
  <c r="AT5" i="68" s="1"/>
  <c r="X24" i="91"/>
  <c r="Y24" i="91"/>
  <c r="AJ18" i="24"/>
  <c r="AK18" i="24"/>
  <c r="AT18" i="24" s="1"/>
  <c r="AJ12" i="24"/>
  <c r="AK12" i="24"/>
  <c r="AT12" i="24" s="1"/>
  <c r="AJ6" i="24"/>
  <c r="AK6" i="24"/>
  <c r="AT6" i="24" s="1"/>
  <c r="AN23" i="36"/>
  <c r="AI23" i="36"/>
  <c r="AI22" i="6"/>
  <c r="AN22" i="6"/>
  <c r="AI23" i="92"/>
  <c r="AN23" i="92"/>
  <c r="X25" i="38"/>
  <c r="Y25" i="38"/>
  <c r="Y23" i="48"/>
  <c r="X23" i="48"/>
  <c r="Z23" i="48" s="1"/>
  <c r="Z25" i="95" l="1"/>
  <c r="Z24" i="91"/>
  <c r="Z25" i="38"/>
  <c r="AG25" i="38" s="1"/>
  <c r="AP25" i="38" s="1"/>
  <c r="AE23" i="10"/>
  <c r="Z23" i="22"/>
  <c r="Z24" i="79"/>
  <c r="Z23" i="82"/>
  <c r="Z24" i="46"/>
  <c r="Z23" i="57"/>
  <c r="Z25" i="76"/>
  <c r="AG25" i="76" s="1"/>
  <c r="AP25" i="76" s="1"/>
  <c r="Z22" i="15"/>
  <c r="W23" i="15" s="1"/>
  <c r="Z24" i="73"/>
  <c r="W25" i="73" s="1"/>
  <c r="AL23" i="8"/>
  <c r="AU23" i="8" s="1"/>
  <c r="AF22" i="15"/>
  <c r="AO22" i="15" s="1"/>
  <c r="W26" i="38"/>
  <c r="AF25" i="38"/>
  <c r="AO25" i="38" s="1"/>
  <c r="AE25" i="38"/>
  <c r="AF25" i="95"/>
  <c r="AO25" i="95" s="1"/>
  <c r="W26" i="95"/>
  <c r="AE25" i="95"/>
  <c r="AG25" i="95"/>
  <c r="AP25" i="95" s="1"/>
  <c r="AG25" i="34"/>
  <c r="AP25" i="34" s="1"/>
  <c r="AF25" i="34"/>
  <c r="AO25" i="34" s="1"/>
  <c r="AE25" i="34"/>
  <c r="W26" i="34"/>
  <c r="AE24" i="29"/>
  <c r="W25" i="29"/>
  <c r="AG24" i="29"/>
  <c r="AP24" i="29" s="1"/>
  <c r="AF24" i="29"/>
  <c r="AO24" i="29" s="1"/>
  <c r="AG23" i="42"/>
  <c r="AP23" i="42" s="1"/>
  <c r="AF23" i="42"/>
  <c r="AO23" i="42" s="1"/>
  <c r="AE23" i="42"/>
  <c r="W24" i="42"/>
  <c r="AE24" i="73"/>
  <c r="AF24" i="73"/>
  <c r="AO24" i="73" s="1"/>
  <c r="AG24" i="73"/>
  <c r="AP24" i="73" s="1"/>
  <c r="AG23" i="96"/>
  <c r="AP23" i="96" s="1"/>
  <c r="AF23" i="96"/>
  <c r="AO23" i="96" s="1"/>
  <c r="AE23" i="96"/>
  <c r="W24" i="96"/>
  <c r="AG23" i="64"/>
  <c r="AP23" i="64" s="1"/>
  <c r="AP25" i="64" s="1"/>
  <c r="AE23" i="64"/>
  <c r="AF23" i="64"/>
  <c r="AO23" i="64" s="1"/>
  <c r="AO25" i="64" s="1"/>
  <c r="AG23" i="22"/>
  <c r="AP23" i="22" s="1"/>
  <c r="AP25" i="22" s="1"/>
  <c r="AF23" i="22"/>
  <c r="AO23" i="22" s="1"/>
  <c r="AO25" i="22" s="1"/>
  <c r="AE23" i="22"/>
  <c r="AE24" i="46"/>
  <c r="W25" i="46"/>
  <c r="AG24" i="46"/>
  <c r="AP24" i="46" s="1"/>
  <c r="AF24" i="46"/>
  <c r="AO24" i="46" s="1"/>
  <c r="AG23" i="57"/>
  <c r="AP23" i="57" s="1"/>
  <c r="AP25" i="57" s="1"/>
  <c r="AE23" i="57"/>
  <c r="AF23" i="57"/>
  <c r="AO23" i="57" s="1"/>
  <c r="AO25" i="57" s="1"/>
  <c r="W25" i="79"/>
  <c r="AG24" i="79"/>
  <c r="AP24" i="79" s="1"/>
  <c r="AE24" i="79"/>
  <c r="AF24" i="79"/>
  <c r="AO24" i="79" s="1"/>
  <c r="AG24" i="25"/>
  <c r="AP24" i="25" s="1"/>
  <c r="AF24" i="25"/>
  <c r="AO24" i="25" s="1"/>
  <c r="AE24" i="25"/>
  <c r="W25" i="25"/>
  <c r="AG23" i="11"/>
  <c r="AP23" i="11" s="1"/>
  <c r="AP25" i="11" s="1"/>
  <c r="AF23" i="11"/>
  <c r="AO23" i="11" s="1"/>
  <c r="AO25" i="11" s="1"/>
  <c r="AE23" i="11"/>
  <c r="AE25" i="76"/>
  <c r="W26" i="76"/>
  <c r="AF25" i="76"/>
  <c r="AO25" i="76" s="1"/>
  <c r="AF23" i="82"/>
  <c r="AO23" i="82" s="1"/>
  <c r="AE23" i="82"/>
  <c r="W24" i="82"/>
  <c r="AG23" i="82"/>
  <c r="AP23" i="82" s="1"/>
  <c r="AG24" i="91"/>
  <c r="AP24" i="91" s="1"/>
  <c r="AF24" i="91"/>
  <c r="AO24" i="91" s="1"/>
  <c r="AE24" i="91"/>
  <c r="W25" i="91"/>
  <c r="AJ15" i="51"/>
  <c r="AK15" i="51"/>
  <c r="AT15" i="51" s="1"/>
  <c r="AS22" i="72"/>
  <c r="AL22" i="72"/>
  <c r="AU22" i="72" s="1"/>
  <c r="W25" i="41"/>
  <c r="AG24" i="41"/>
  <c r="AP24" i="41" s="1"/>
  <c r="AF24" i="41"/>
  <c r="AO24" i="41" s="1"/>
  <c r="AE24" i="41"/>
  <c r="AS6" i="68"/>
  <c r="AL6" i="68"/>
  <c r="AU6" i="68" s="1"/>
  <c r="AG24" i="37"/>
  <c r="AP24" i="37" s="1"/>
  <c r="AF24" i="37"/>
  <c r="AO24" i="37" s="1"/>
  <c r="AE24" i="37"/>
  <c r="W25" i="37"/>
  <c r="AS19" i="60"/>
  <c r="AL19" i="60"/>
  <c r="AU19" i="60" s="1"/>
  <c r="AS4" i="3"/>
  <c r="AL4" i="3"/>
  <c r="AU4" i="3" s="1"/>
  <c r="AJ4" i="14"/>
  <c r="AK4" i="14"/>
  <c r="AT4" i="14" s="1"/>
  <c r="AT25" i="14" s="1"/>
  <c r="AS22" i="12"/>
  <c r="AL22" i="12"/>
  <c r="AU22" i="12" s="1"/>
  <c r="AR22" i="6"/>
  <c r="AJ20" i="51"/>
  <c r="AK20" i="51"/>
  <c r="AT20" i="51" s="1"/>
  <c r="AJ4" i="9"/>
  <c r="AK4" i="9"/>
  <c r="AT4" i="9" s="1"/>
  <c r="AT25" i="9" s="1"/>
  <c r="AL23" i="68"/>
  <c r="AU23" i="68" s="1"/>
  <c r="AR23" i="68"/>
  <c r="AR25" i="68" s="1"/>
  <c r="AJ12" i="51"/>
  <c r="AK12" i="51"/>
  <c r="AT12" i="51" s="1"/>
  <c r="AJ17" i="51"/>
  <c r="AK17" i="51"/>
  <c r="AT17" i="51" s="1"/>
  <c r="AJ11" i="51"/>
  <c r="AK11" i="51"/>
  <c r="AT11" i="51" s="1"/>
  <c r="AR23" i="92"/>
  <c r="AS6" i="24"/>
  <c r="AL6" i="24"/>
  <c r="AU6" i="24" s="1"/>
  <c r="AH24" i="91"/>
  <c r="AQ24" i="91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J19" i="1"/>
  <c r="AK19" i="1"/>
  <c r="AT19" i="1" s="1"/>
  <c r="AL23" i="62"/>
  <c r="AU23" i="62" s="1"/>
  <c r="AR23" i="62"/>
  <c r="AR25" i="62" s="1"/>
  <c r="AG23" i="20"/>
  <c r="AP23" i="20" s="1"/>
  <c r="AP25" i="20" s="1"/>
  <c r="AF23" i="20"/>
  <c r="AO23" i="20" s="1"/>
  <c r="AO25" i="20" s="1"/>
  <c r="AE23" i="20"/>
  <c r="AS3" i="72"/>
  <c r="AL3" i="72"/>
  <c r="AU3" i="72" s="1"/>
  <c r="AG25" i="33"/>
  <c r="AP25" i="33" s="1"/>
  <c r="AF25" i="33"/>
  <c r="AO25" i="33" s="1"/>
  <c r="AE25" i="33"/>
  <c r="W26" i="33"/>
  <c r="AH24" i="41"/>
  <c r="AQ24" i="41" s="1"/>
  <c r="AH24" i="25"/>
  <c r="AQ24" i="25" s="1"/>
  <c r="AS5" i="9"/>
  <c r="AL5" i="9"/>
  <c r="AU5" i="9" s="1"/>
  <c r="W24" i="90"/>
  <c r="AE23" i="90"/>
  <c r="AF23" i="90"/>
  <c r="AO23" i="90" s="1"/>
  <c r="AG23" i="90"/>
  <c r="AP23" i="90" s="1"/>
  <c r="AI22" i="47"/>
  <c r="AN22" i="47"/>
  <c r="AS14" i="16"/>
  <c r="AL14" i="16"/>
  <c r="AU14" i="16" s="1"/>
  <c r="AS15" i="8"/>
  <c r="AL15" i="8"/>
  <c r="AU15" i="8" s="1"/>
  <c r="Y23" i="4"/>
  <c r="X23" i="4"/>
  <c r="AX23" i="50"/>
  <c r="S23" i="50" s="1"/>
  <c r="AC23" i="50" s="1"/>
  <c r="AJ23" i="50" s="1"/>
  <c r="AS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R22" i="80"/>
  <c r="AR23" i="46"/>
  <c r="AS14" i="24"/>
  <c r="AL14" i="24"/>
  <c r="AU14" i="24" s="1"/>
  <c r="AS13" i="68"/>
  <c r="AL13" i="68"/>
  <c r="AU13" i="68" s="1"/>
  <c r="AS18" i="9"/>
  <c r="AL18" i="9"/>
  <c r="AU18" i="9" s="1"/>
  <c r="AF23" i="2"/>
  <c r="AO23" i="2" s="1"/>
  <c r="AO25" i="2" s="1"/>
  <c r="AE23" i="2"/>
  <c r="AG23" i="2"/>
  <c r="AP23" i="2" s="1"/>
  <c r="AP25" i="2" s="1"/>
  <c r="AJ21" i="1"/>
  <c r="AK21" i="1"/>
  <c r="AT21" i="1" s="1"/>
  <c r="AS21" i="16"/>
  <c r="AL21" i="16"/>
  <c r="AU21" i="16" s="1"/>
  <c r="AS16" i="8"/>
  <c r="AL16" i="8"/>
  <c r="AU16" i="8" s="1"/>
  <c r="AK19" i="66"/>
  <c r="AT19" i="66" s="1"/>
  <c r="AJ19" i="66"/>
  <c r="AK13" i="66"/>
  <c r="AT13" i="66" s="1"/>
  <c r="AJ13" i="66"/>
  <c r="AJ7" i="66"/>
  <c r="AK7" i="66"/>
  <c r="AT7" i="66" s="1"/>
  <c r="AN23" i="75"/>
  <c r="AI23" i="75"/>
  <c r="AS16" i="71"/>
  <c r="AL16" i="71"/>
  <c r="AU16" i="71" s="1"/>
  <c r="AE24" i="43"/>
  <c r="W25" i="43"/>
  <c r="AG24" i="43"/>
  <c r="AP24" i="43" s="1"/>
  <c r="AF24" i="43"/>
  <c r="AO24" i="43" s="1"/>
  <c r="AS20" i="60"/>
  <c r="AL20" i="60"/>
  <c r="AU20" i="60" s="1"/>
  <c r="AJ4" i="12"/>
  <c r="AK4" i="12"/>
  <c r="AT4" i="12" s="1"/>
  <c r="AT25" i="12" s="1"/>
  <c r="AS15" i="24"/>
  <c r="AL15" i="24"/>
  <c r="AU15" i="24" s="1"/>
  <c r="AS8" i="68"/>
  <c r="AL8" i="68"/>
  <c r="AU8" i="68" s="1"/>
  <c r="AS13" i="9"/>
  <c r="AL13" i="9"/>
  <c r="AU13" i="9" s="1"/>
  <c r="AS4" i="5"/>
  <c r="AL4" i="5"/>
  <c r="AU4" i="5" s="1"/>
  <c r="AU25" i="5" s="1"/>
  <c r="C11" i="5" s="1"/>
  <c r="AJ16" i="1"/>
  <c r="AK16" i="1"/>
  <c r="AT16" i="1" s="1"/>
  <c r="AE23" i="26"/>
  <c r="W24" i="26"/>
  <c r="AG23" i="26"/>
  <c r="AP23" i="26" s="1"/>
  <c r="AF23" i="26"/>
  <c r="AO23" i="26" s="1"/>
  <c r="AS16" i="16"/>
  <c r="AL16" i="16"/>
  <c r="AU16" i="16" s="1"/>
  <c r="AS5" i="14"/>
  <c r="AL5" i="14"/>
  <c r="AU5" i="14" s="1"/>
  <c r="AS15" i="7"/>
  <c r="AL15" i="7"/>
  <c r="AU15" i="7" s="1"/>
  <c r="AS13" i="72"/>
  <c r="AL13" i="72"/>
  <c r="AU13" i="72" s="1"/>
  <c r="AS21" i="62"/>
  <c r="AL21" i="62"/>
  <c r="AU21" i="62" s="1"/>
  <c r="AS11" i="71"/>
  <c r="AL11" i="71"/>
  <c r="AU11" i="71" s="1"/>
  <c r="AR23" i="51"/>
  <c r="AR25" i="51" s="1"/>
  <c r="AL23" i="51"/>
  <c r="AU23" i="51" s="1"/>
  <c r="AJ4" i="24"/>
  <c r="AK4" i="24"/>
  <c r="AT4" i="24" s="1"/>
  <c r="AT25" i="24" s="1"/>
  <c r="AS22" i="24"/>
  <c r="AL22" i="24"/>
  <c r="AU22" i="24" s="1"/>
  <c r="AS21" i="68"/>
  <c r="AL21" i="68"/>
  <c r="AU21" i="68" s="1"/>
  <c r="AS8" i="9"/>
  <c r="AL8" i="9"/>
  <c r="AU8" i="9" s="1"/>
  <c r="AS5" i="16"/>
  <c r="AL5" i="16"/>
  <c r="AU5" i="16" s="1"/>
  <c r="AS18" i="14"/>
  <c r="AL18" i="14"/>
  <c r="AU18" i="14" s="1"/>
  <c r="AS3" i="7"/>
  <c r="AL3" i="7"/>
  <c r="AU3" i="7" s="1"/>
  <c r="AS22" i="7"/>
  <c r="AL22" i="7"/>
  <c r="AU22" i="7" s="1"/>
  <c r="AS20" i="72"/>
  <c r="AL20" i="72"/>
  <c r="AU20" i="72" s="1"/>
  <c r="AS3" i="62"/>
  <c r="AL3" i="62"/>
  <c r="AU3" i="62" s="1"/>
  <c r="AS22" i="62"/>
  <c r="AL22" i="62"/>
  <c r="AU22" i="62" s="1"/>
  <c r="AS18" i="71"/>
  <c r="AL18" i="71"/>
  <c r="AU18" i="71" s="1"/>
  <c r="AH23" i="57"/>
  <c r="AQ23" i="57" s="1"/>
  <c r="AQ25" i="57" s="1"/>
  <c r="AZ3" i="57"/>
  <c r="AJ4" i="60"/>
  <c r="AK4" i="60"/>
  <c r="AT4" i="60" s="1"/>
  <c r="AT25" i="60" s="1"/>
  <c r="AS22" i="60"/>
  <c r="AL22" i="60"/>
  <c r="AU22" i="60" s="1"/>
  <c r="AR22" i="48"/>
  <c r="AI22" i="27"/>
  <c r="AN22" i="27"/>
  <c r="AJ18" i="1"/>
  <c r="AK18" i="1"/>
  <c r="AT18" i="1" s="1"/>
  <c r="AN22" i="54"/>
  <c r="AI22" i="54"/>
  <c r="AS18" i="16"/>
  <c r="AL18" i="16"/>
  <c r="AU18" i="16" s="1"/>
  <c r="AS7" i="8"/>
  <c r="AL7" i="8"/>
  <c r="AU7" i="8" s="1"/>
  <c r="AS17" i="7"/>
  <c r="AL17" i="7"/>
  <c r="AU17" i="7" s="1"/>
  <c r="AS21" i="72"/>
  <c r="AL21" i="72"/>
  <c r="AU21" i="72" s="1"/>
  <c r="AC20" i="49"/>
  <c r="AB21" i="49" s="1"/>
  <c r="S21" i="49"/>
  <c r="AC14" i="49"/>
  <c r="AB15" i="49" s="1"/>
  <c r="S15" i="49"/>
  <c r="S9" i="49"/>
  <c r="AC8" i="49"/>
  <c r="AB9" i="49" s="1"/>
  <c r="AR22" i="57"/>
  <c r="AS13" i="12"/>
  <c r="AL13" i="12"/>
  <c r="AU13" i="12" s="1"/>
  <c r="AI22" i="39"/>
  <c r="AN22" i="39"/>
  <c r="AN21" i="13"/>
  <c r="AI21" i="13"/>
  <c r="AI24" i="94"/>
  <c r="AN24" i="94"/>
  <c r="Y23" i="65"/>
  <c r="X23" i="65"/>
  <c r="X25" i="78"/>
  <c r="Y25" i="78"/>
  <c r="AK18" i="66"/>
  <c r="AT18" i="66" s="1"/>
  <c r="AJ18" i="66"/>
  <c r="AH24" i="92"/>
  <c r="AQ24" i="92" s="1"/>
  <c r="AR24" i="95"/>
  <c r="AS20" i="24"/>
  <c r="AL20" i="24"/>
  <c r="AU20" i="24" s="1"/>
  <c r="AS19" i="68"/>
  <c r="AL19" i="68"/>
  <c r="AU19" i="68" s="1"/>
  <c r="AS6" i="9"/>
  <c r="AL6" i="9"/>
  <c r="AU6" i="9" s="1"/>
  <c r="AJ9" i="1"/>
  <c r="AK9" i="1"/>
  <c r="AT9" i="1" s="1"/>
  <c r="AS9" i="16"/>
  <c r="AL9" i="16"/>
  <c r="AU9" i="16" s="1"/>
  <c r="W23" i="84"/>
  <c r="AG22" i="84"/>
  <c r="AP22" i="84" s="1"/>
  <c r="AF22" i="84"/>
  <c r="AO22" i="84" s="1"/>
  <c r="AE22" i="84"/>
  <c r="AS3" i="8"/>
  <c r="AL3" i="8"/>
  <c r="AU3" i="8" s="1"/>
  <c r="AS22" i="8"/>
  <c r="AL22" i="8"/>
  <c r="AU22" i="8" s="1"/>
  <c r="AS3" i="14"/>
  <c r="AL3" i="14"/>
  <c r="AU3" i="14" s="1"/>
  <c r="AK17" i="66"/>
  <c r="AT17" i="66" s="1"/>
  <c r="AJ17" i="66"/>
  <c r="AJ11" i="66"/>
  <c r="AK11" i="66"/>
  <c r="AT11" i="66" s="1"/>
  <c r="AJ5" i="66"/>
  <c r="AK5" i="66"/>
  <c r="AT5" i="66" s="1"/>
  <c r="AS22" i="71"/>
  <c r="AL22" i="71"/>
  <c r="AU22" i="71" s="1"/>
  <c r="AS8" i="60"/>
  <c r="AL8" i="60"/>
  <c r="AU8" i="60" s="1"/>
  <c r="AR22" i="22"/>
  <c r="AS21" i="24"/>
  <c r="AL21" i="24"/>
  <c r="AU21" i="24" s="1"/>
  <c r="AS14" i="68"/>
  <c r="AL14" i="68"/>
  <c r="AU14" i="68" s="1"/>
  <c r="AS19" i="9"/>
  <c r="AL19" i="9"/>
  <c r="AU19" i="9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J3" i="1"/>
  <c r="AB4" i="1"/>
  <c r="AJ4" i="16"/>
  <c r="AK4" i="16"/>
  <c r="AT4" i="16" s="1"/>
  <c r="AT25" i="16" s="1"/>
  <c r="AS22" i="16"/>
  <c r="AL22" i="16"/>
  <c r="AU22" i="16" s="1"/>
  <c r="AS11" i="14"/>
  <c r="AL11" i="14"/>
  <c r="AU11" i="14" s="1"/>
  <c r="AS21" i="7"/>
  <c r="AL21" i="7"/>
  <c r="AU21" i="7" s="1"/>
  <c r="AS19" i="72"/>
  <c r="AL19" i="72"/>
  <c r="AU19" i="72" s="1"/>
  <c r="AS9" i="62"/>
  <c r="AL9" i="62"/>
  <c r="AU9" i="62" s="1"/>
  <c r="AS17" i="71"/>
  <c r="AL17" i="71"/>
  <c r="AU17" i="71" s="1"/>
  <c r="AS10" i="24"/>
  <c r="AL10" i="24"/>
  <c r="AU10" i="24" s="1"/>
  <c r="AS9" i="68"/>
  <c r="AL9" i="68"/>
  <c r="AU9" i="68" s="1"/>
  <c r="AS14" i="9"/>
  <c r="AL14" i="9"/>
  <c r="AU14" i="9" s="1"/>
  <c r="Y23" i="28"/>
  <c r="X23" i="28"/>
  <c r="AS11" i="16"/>
  <c r="AL11" i="16"/>
  <c r="AU11" i="16" s="1"/>
  <c r="AS6" i="14"/>
  <c r="AL6" i="14"/>
  <c r="AU6" i="14" s="1"/>
  <c r="AH25" i="30"/>
  <c r="AQ25" i="30" s="1"/>
  <c r="AS10" i="7"/>
  <c r="AL10" i="7"/>
  <c r="AU10" i="7" s="1"/>
  <c r="AS8" i="72"/>
  <c r="AL8" i="72"/>
  <c r="AU8" i="72" s="1"/>
  <c r="AS10" i="62"/>
  <c r="AL10" i="62"/>
  <c r="AU10" i="62" s="1"/>
  <c r="AS6" i="71"/>
  <c r="AL6" i="71"/>
  <c r="AU6" i="71" s="1"/>
  <c r="AK22" i="49"/>
  <c r="AT22" i="49" s="1"/>
  <c r="AI23" i="66"/>
  <c r="AN23" i="66"/>
  <c r="AN25" i="66" s="1"/>
  <c r="AS10" i="60"/>
  <c r="AL10" i="60"/>
  <c r="AU10" i="60" s="1"/>
  <c r="AS4" i="69"/>
  <c r="AL4" i="69"/>
  <c r="AU4" i="69" s="1"/>
  <c r="AU25" i="69" s="1"/>
  <c r="C11" i="69" s="1"/>
  <c r="F22" i="97" s="1"/>
  <c r="AJ4" i="68"/>
  <c r="AK4" i="68"/>
  <c r="AT4" i="68" s="1"/>
  <c r="AT25" i="68" s="1"/>
  <c r="AJ6" i="1"/>
  <c r="AK6" i="1"/>
  <c r="AT6" i="1" s="1"/>
  <c r="X23" i="54"/>
  <c r="Y23" i="54"/>
  <c r="AS6" i="16"/>
  <c r="AL6" i="16"/>
  <c r="AU6" i="16" s="1"/>
  <c r="AS13" i="8"/>
  <c r="AL13" i="8"/>
  <c r="AU13" i="8" s="1"/>
  <c r="AS5" i="7"/>
  <c r="AL5" i="7"/>
  <c r="AU5" i="7" s="1"/>
  <c r="AS9" i="72"/>
  <c r="AL9" i="72"/>
  <c r="AU9" i="72" s="1"/>
  <c r="AH23" i="77"/>
  <c r="AQ23" i="77" s="1"/>
  <c r="AC18" i="49"/>
  <c r="AB19" i="49" s="1"/>
  <c r="S19" i="49"/>
  <c r="AC12" i="49"/>
  <c r="AB13" i="49" s="1"/>
  <c r="S13" i="49"/>
  <c r="AC6" i="49"/>
  <c r="AB7" i="49" s="1"/>
  <c r="S7" i="49"/>
  <c r="AR23" i="41"/>
  <c r="AS19" i="12"/>
  <c r="AL19" i="12"/>
  <c r="AU19" i="12" s="1"/>
  <c r="X25" i="93"/>
  <c r="Z25" i="93" s="1"/>
  <c r="Y25" i="93"/>
  <c r="AG23" i="48"/>
  <c r="AP23" i="48" s="1"/>
  <c r="AF23" i="48"/>
  <c r="AO23" i="48" s="1"/>
  <c r="AE23" i="48"/>
  <c r="W24" i="48"/>
  <c r="AJ21" i="51"/>
  <c r="AK21" i="51"/>
  <c r="AT21" i="51" s="1"/>
  <c r="AJ14" i="1"/>
  <c r="AK14" i="1"/>
  <c r="AT14" i="1" s="1"/>
  <c r="AS19" i="7"/>
  <c r="AL19" i="7"/>
  <c r="AU19" i="7" s="1"/>
  <c r="AS19" i="62"/>
  <c r="AL19" i="62"/>
  <c r="AU19" i="62" s="1"/>
  <c r="AS9" i="71"/>
  <c r="AL9" i="71"/>
  <c r="AU9" i="71" s="1"/>
  <c r="AK12" i="66"/>
  <c r="AT12" i="66" s="1"/>
  <c r="AJ12" i="66"/>
  <c r="AS8" i="7"/>
  <c r="AL8" i="7"/>
  <c r="AU8" i="7" s="1"/>
  <c r="AH25" i="95"/>
  <c r="AQ25" i="95" s="1"/>
  <c r="AS3" i="16"/>
  <c r="AL3" i="16"/>
  <c r="AU3" i="16" s="1"/>
  <c r="AS17" i="8"/>
  <c r="AL17" i="8"/>
  <c r="AU17" i="8" s="1"/>
  <c r="AJ8" i="51"/>
  <c r="AK8" i="51"/>
  <c r="AT8" i="51" s="1"/>
  <c r="AJ7" i="1"/>
  <c r="AK7" i="1"/>
  <c r="AT7" i="1" s="1"/>
  <c r="AL23" i="14"/>
  <c r="AU23" i="14" s="1"/>
  <c r="AR23" i="14"/>
  <c r="AR25" i="14" s="1"/>
  <c r="AS8" i="14"/>
  <c r="AL8" i="14"/>
  <c r="AU8" i="14" s="1"/>
  <c r="AR22" i="77"/>
  <c r="AS11" i="9"/>
  <c r="AL11" i="9"/>
  <c r="AU11" i="9" s="1"/>
  <c r="AH25" i="38"/>
  <c r="AQ25" i="38" s="1"/>
  <c r="AR23" i="36"/>
  <c r="AS5" i="68"/>
  <c r="AL5" i="68"/>
  <c r="AU5" i="68" s="1"/>
  <c r="AR23" i="25"/>
  <c r="AJ19" i="51"/>
  <c r="AK19" i="51"/>
  <c r="AT19" i="51" s="1"/>
  <c r="AJ13" i="51"/>
  <c r="AK13" i="51"/>
  <c r="AT13" i="51" s="1"/>
  <c r="AJ7" i="51"/>
  <c r="AK7" i="51"/>
  <c r="AT7" i="51" s="1"/>
  <c r="AS3" i="9"/>
  <c r="AL3" i="9"/>
  <c r="AU3" i="9" s="1"/>
  <c r="AS22" i="9"/>
  <c r="AL22" i="9"/>
  <c r="AU22" i="9" s="1"/>
  <c r="AE23" i="87"/>
  <c r="AF23" i="87"/>
  <c r="AO23" i="87" s="1"/>
  <c r="W24" i="87"/>
  <c r="AG23" i="87"/>
  <c r="AP23" i="87" s="1"/>
  <c r="AS13" i="16"/>
  <c r="AL13" i="16"/>
  <c r="AU13" i="16" s="1"/>
  <c r="AS14" i="8"/>
  <c r="AL14" i="8"/>
  <c r="AU14" i="8" s="1"/>
  <c r="AS14" i="14"/>
  <c r="AL14" i="14"/>
  <c r="AU14" i="14" s="1"/>
  <c r="AS12" i="7"/>
  <c r="AL12" i="7"/>
  <c r="AU12" i="7" s="1"/>
  <c r="AS10" i="72"/>
  <c r="AL10" i="72"/>
  <c r="AU10" i="72" s="1"/>
  <c r="AS6" i="62"/>
  <c r="AL6" i="62"/>
  <c r="AU6" i="62" s="1"/>
  <c r="AR22" i="64"/>
  <c r="AS14" i="71"/>
  <c r="AL14" i="71"/>
  <c r="AU14" i="71" s="1"/>
  <c r="AS6" i="60"/>
  <c r="AL6" i="60"/>
  <c r="AU6" i="60" s="1"/>
  <c r="AS14" i="12"/>
  <c r="AL14" i="12"/>
  <c r="AU14" i="12" s="1"/>
  <c r="AS13" i="24"/>
  <c r="AL13" i="24"/>
  <c r="AU13" i="24" s="1"/>
  <c r="AS12" i="68"/>
  <c r="AL12" i="68"/>
  <c r="AU12" i="68" s="1"/>
  <c r="AR23" i="79"/>
  <c r="AJ23" i="1"/>
  <c r="AK23" i="1"/>
  <c r="AT23" i="1" s="1"/>
  <c r="AJ20" i="1"/>
  <c r="AK20" i="1"/>
  <c r="AT20" i="1" s="1"/>
  <c r="AS25" i="3"/>
  <c r="W24" i="81"/>
  <c r="AG23" i="81"/>
  <c r="AP23" i="81" s="1"/>
  <c r="AF23" i="81"/>
  <c r="AO23" i="81" s="1"/>
  <c r="AE23" i="81"/>
  <c r="AK23" i="66"/>
  <c r="AT23" i="66" s="1"/>
  <c r="AJ23" i="66"/>
  <c r="AS23" i="66" s="1"/>
  <c r="AS7" i="7"/>
  <c r="AL7" i="7"/>
  <c r="AU7" i="7" s="1"/>
  <c r="AS5" i="72"/>
  <c r="AL5" i="72"/>
  <c r="AU5" i="72" s="1"/>
  <c r="AS7" i="62"/>
  <c r="AL7" i="62"/>
  <c r="AU7" i="62" s="1"/>
  <c r="AS15" i="71"/>
  <c r="AL15" i="71"/>
  <c r="AU15" i="71" s="1"/>
  <c r="AS7" i="60"/>
  <c r="AL7" i="60"/>
  <c r="AU7" i="60" s="1"/>
  <c r="AS15" i="12"/>
  <c r="AL15" i="12"/>
  <c r="AU15" i="12" s="1"/>
  <c r="X25" i="40"/>
  <c r="Y25" i="40"/>
  <c r="Z25" i="40" s="1"/>
  <c r="AH23" i="11"/>
  <c r="AQ23" i="11" s="1"/>
  <c r="AQ25" i="11" s="1"/>
  <c r="AZ3" i="11"/>
  <c r="AK22" i="66"/>
  <c r="AT22" i="66" s="1"/>
  <c r="AJ22" i="66"/>
  <c r="AK16" i="66"/>
  <c r="AT16" i="66" s="1"/>
  <c r="AJ16" i="66"/>
  <c r="AJ10" i="66"/>
  <c r="AK10" i="66"/>
  <c r="AT10" i="66" s="1"/>
  <c r="AJ3" i="66"/>
  <c r="AB4" i="66"/>
  <c r="AS14" i="7"/>
  <c r="AL14" i="7"/>
  <c r="AU14" i="7" s="1"/>
  <c r="AS12" i="72"/>
  <c r="AL12" i="72"/>
  <c r="AU12" i="72" s="1"/>
  <c r="AS4" i="63"/>
  <c r="AL4" i="63"/>
  <c r="AU4" i="63" s="1"/>
  <c r="AS20" i="62"/>
  <c r="AL20" i="62"/>
  <c r="AU20" i="62" s="1"/>
  <c r="AH23" i="23"/>
  <c r="AQ23" i="23" s="1"/>
  <c r="AQ25" i="23" s="1"/>
  <c r="AZ3" i="23"/>
  <c r="AS10" i="12"/>
  <c r="AL10" i="12"/>
  <c r="AU10" i="12" s="1"/>
  <c r="AX22" i="18"/>
  <c r="S22" i="18" s="1"/>
  <c r="AC22" i="18" s="1"/>
  <c r="AB23" i="18" s="1"/>
  <c r="AS4" i="56"/>
  <c r="AS25" i="56" s="1"/>
  <c r="AL4" i="56"/>
  <c r="AU4" i="56" s="1"/>
  <c r="AS5" i="8"/>
  <c r="AL5" i="8"/>
  <c r="AU5" i="8" s="1"/>
  <c r="AS17" i="14"/>
  <c r="AL17" i="14"/>
  <c r="AU17" i="14" s="1"/>
  <c r="AS21" i="60"/>
  <c r="AL21" i="60"/>
  <c r="AU21" i="60" s="1"/>
  <c r="AS11" i="12"/>
  <c r="AL11" i="12"/>
  <c r="AU11" i="12" s="1"/>
  <c r="AS25" i="69"/>
  <c r="AH24" i="46"/>
  <c r="AQ24" i="46" s="1"/>
  <c r="AR23" i="71"/>
  <c r="AR25" i="71" s="1"/>
  <c r="AL23" i="71"/>
  <c r="AU23" i="71" s="1"/>
  <c r="AJ5" i="1"/>
  <c r="AK5" i="1"/>
  <c r="AT5" i="1" s="1"/>
  <c r="AS12" i="8"/>
  <c r="AL12" i="8"/>
  <c r="AU12" i="8" s="1"/>
  <c r="AI22" i="35"/>
  <c r="AN22" i="35"/>
  <c r="AS6" i="12"/>
  <c r="AL6" i="12"/>
  <c r="AU6" i="12" s="1"/>
  <c r="AH23" i="96"/>
  <c r="AQ23" i="96" s="1"/>
  <c r="AS11" i="24"/>
  <c r="AL11" i="24"/>
  <c r="AU11" i="24" s="1"/>
  <c r="AS3" i="68"/>
  <c r="AL3" i="68"/>
  <c r="AU3" i="68" s="1"/>
  <c r="AS22" i="68"/>
  <c r="AL22" i="68"/>
  <c r="AU22" i="68" s="1"/>
  <c r="AS21" i="9"/>
  <c r="AL21" i="9"/>
  <c r="AU21" i="9" s="1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AS19" i="14"/>
  <c r="AL19" i="14"/>
  <c r="AU19" i="14" s="1"/>
  <c r="Z23" i="77"/>
  <c r="AS5" i="62"/>
  <c r="AL5" i="62"/>
  <c r="AU5" i="62" s="1"/>
  <c r="AH23" i="64"/>
  <c r="AQ23" i="64" s="1"/>
  <c r="AQ25" i="64" s="1"/>
  <c r="AZ3" i="64"/>
  <c r="AS13" i="71"/>
  <c r="AL13" i="71"/>
  <c r="AU13" i="71" s="1"/>
  <c r="AC17" i="49"/>
  <c r="AB18" i="49" s="1"/>
  <c r="S18" i="49"/>
  <c r="AC11" i="49"/>
  <c r="AB12" i="49" s="1"/>
  <c r="S12" i="49"/>
  <c r="AC5" i="49"/>
  <c r="AB6" i="49" s="1"/>
  <c r="S6" i="49"/>
  <c r="AS17" i="60"/>
  <c r="AL17" i="60"/>
  <c r="AU17" i="60" s="1"/>
  <c r="AN23" i="50"/>
  <c r="AN25" i="50" s="1"/>
  <c r="AI23" i="50"/>
  <c r="AN25" i="86"/>
  <c r="AI25" i="86"/>
  <c r="AI24" i="78"/>
  <c r="AN24" i="78"/>
  <c r="X24" i="32"/>
  <c r="Y24" i="32"/>
  <c r="AJ9" i="51"/>
  <c r="AK9" i="51"/>
  <c r="AT9" i="51" s="1"/>
  <c r="AS16" i="9"/>
  <c r="AL16" i="9"/>
  <c r="AU16" i="9" s="1"/>
  <c r="AS8" i="8"/>
  <c r="AL8" i="8"/>
  <c r="AU8" i="8" s="1"/>
  <c r="AS6" i="7"/>
  <c r="AL6" i="7"/>
  <c r="AU6" i="7" s="1"/>
  <c r="AS8" i="71"/>
  <c r="AL8" i="71"/>
  <c r="AU8" i="71" s="1"/>
  <c r="AS18" i="60"/>
  <c r="AL18" i="60"/>
  <c r="AU18" i="60" s="1"/>
  <c r="AH23" i="80"/>
  <c r="AQ23" i="80" s="1"/>
  <c r="AR23" i="73"/>
  <c r="AS21" i="14"/>
  <c r="AL21" i="14"/>
  <c r="AU21" i="14" s="1"/>
  <c r="AH23" i="22"/>
  <c r="AQ23" i="22" s="1"/>
  <c r="AQ25" i="22" s="1"/>
  <c r="AZ3" i="22"/>
  <c r="AX22" i="22" s="1"/>
  <c r="S22" i="22" s="1"/>
  <c r="AC22" i="22" s="1"/>
  <c r="AB23" i="22" s="1"/>
  <c r="AH23" i="82"/>
  <c r="AQ23" i="82" s="1"/>
  <c r="AJ4" i="8"/>
  <c r="AK4" i="8"/>
  <c r="AT4" i="8" s="1"/>
  <c r="AT25" i="8" s="1"/>
  <c r="AS22" i="14"/>
  <c r="AL22" i="14"/>
  <c r="AU22" i="14" s="1"/>
  <c r="AX23" i="17"/>
  <c r="S23" i="17" s="1"/>
  <c r="AC23" i="17" s="1"/>
  <c r="AJ23" i="17" s="1"/>
  <c r="AS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S3" i="12"/>
  <c r="AL3" i="12"/>
  <c r="AU3" i="12" s="1"/>
  <c r="AS15" i="60"/>
  <c r="AL15" i="60"/>
  <c r="AU15" i="60" s="1"/>
  <c r="AR22" i="96"/>
  <c r="AJ17" i="1"/>
  <c r="AK17" i="1"/>
  <c r="AT17" i="1" s="1"/>
  <c r="AS18" i="12"/>
  <c r="AL18" i="12"/>
  <c r="AU18" i="12" s="1"/>
  <c r="AJ22" i="1"/>
  <c r="AK22" i="1"/>
  <c r="AT22" i="1" s="1"/>
  <c r="AS17" i="62"/>
  <c r="AL17" i="62"/>
  <c r="AU17" i="62" s="1"/>
  <c r="AI23" i="31"/>
  <c r="AN23" i="31"/>
  <c r="AS7" i="71"/>
  <c r="AL7" i="71"/>
  <c r="AU7" i="71" s="1"/>
  <c r="AC13" i="49"/>
  <c r="AB14" i="49" s="1"/>
  <c r="S14" i="49"/>
  <c r="Y22" i="13"/>
  <c r="X22" i="13"/>
  <c r="AS12" i="24"/>
  <c r="AL12" i="24"/>
  <c r="AU12" i="24" s="1"/>
  <c r="AS21" i="8"/>
  <c r="AL21" i="8"/>
  <c r="AU21" i="8" s="1"/>
  <c r="AS18" i="24"/>
  <c r="AL18" i="24"/>
  <c r="AU18" i="24" s="1"/>
  <c r="AJ18" i="51"/>
  <c r="AK18" i="51"/>
  <c r="AT18" i="51" s="1"/>
  <c r="AJ6" i="51"/>
  <c r="AK6" i="51"/>
  <c r="AT6" i="51" s="1"/>
  <c r="W25" i="44"/>
  <c r="AG24" i="44"/>
  <c r="AP24" i="44" s="1"/>
  <c r="AF24" i="44"/>
  <c r="AO24" i="44" s="1"/>
  <c r="AE24" i="44"/>
  <c r="AJ13" i="1"/>
  <c r="AK13" i="1"/>
  <c r="AT13" i="1" s="1"/>
  <c r="AH24" i="36"/>
  <c r="AQ24" i="36" s="1"/>
  <c r="AS17" i="9"/>
  <c r="AL17" i="9"/>
  <c r="AU17" i="9" s="1"/>
  <c r="AS8" i="16"/>
  <c r="AL8" i="16"/>
  <c r="AU8" i="16" s="1"/>
  <c r="AS9" i="8"/>
  <c r="AL9" i="8"/>
  <c r="AU9" i="8" s="1"/>
  <c r="AS9" i="14"/>
  <c r="AL9" i="14"/>
  <c r="AU9" i="14" s="1"/>
  <c r="AU25" i="63"/>
  <c r="C11" i="63" s="1"/>
  <c r="F16" i="97" s="1"/>
  <c r="AJ4" i="71"/>
  <c r="AK4" i="71"/>
  <c r="AT4" i="71" s="1"/>
  <c r="AT25" i="71" s="1"/>
  <c r="AN24" i="40"/>
  <c r="AI24" i="40"/>
  <c r="AS4" i="19"/>
  <c r="AS25" i="19" s="1"/>
  <c r="AL4" i="19"/>
  <c r="AU4" i="19" s="1"/>
  <c r="AU25" i="19" s="1"/>
  <c r="C11" i="19" s="1"/>
  <c r="Z24" i="92"/>
  <c r="AS8" i="24"/>
  <c r="AL8" i="24"/>
  <c r="AU8" i="24" s="1"/>
  <c r="AS7" i="68"/>
  <c r="AL7" i="68"/>
  <c r="AU7" i="68" s="1"/>
  <c r="AS12" i="9"/>
  <c r="AL12" i="9"/>
  <c r="AU12" i="9" s="1"/>
  <c r="AJ15" i="1"/>
  <c r="AK15" i="1"/>
  <c r="AT15" i="1" s="1"/>
  <c r="AG23" i="74"/>
  <c r="AP23" i="74" s="1"/>
  <c r="AF23" i="74"/>
  <c r="AO23" i="74" s="1"/>
  <c r="AE23" i="74"/>
  <c r="W24" i="74"/>
  <c r="AS15" i="16"/>
  <c r="AL15" i="16"/>
  <c r="AU15" i="16" s="1"/>
  <c r="AR21" i="15"/>
  <c r="AS10" i="8"/>
  <c r="AL10" i="8"/>
  <c r="AU10" i="8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10" i="14"/>
  <c r="AL10" i="14"/>
  <c r="AU10" i="14" s="1"/>
  <c r="AK21" i="66"/>
  <c r="AT21" i="66" s="1"/>
  <c r="AJ21" i="66"/>
  <c r="AK15" i="66"/>
  <c r="AT15" i="66" s="1"/>
  <c r="AJ15" i="66"/>
  <c r="AJ9" i="66"/>
  <c r="AK9" i="66"/>
  <c r="AT9" i="66" s="1"/>
  <c r="AS10" i="71"/>
  <c r="AL10" i="71"/>
  <c r="AU10" i="71" s="1"/>
  <c r="AS14" i="60"/>
  <c r="AL14" i="60"/>
  <c r="AU14" i="60" s="1"/>
  <c r="AR23" i="49"/>
  <c r="AR25" i="49" s="1"/>
  <c r="AS9" i="24"/>
  <c r="AL9" i="24"/>
  <c r="AU9" i="24" s="1"/>
  <c r="AS20" i="68"/>
  <c r="AL20" i="68"/>
  <c r="AU20" i="68" s="1"/>
  <c r="AS7" i="9"/>
  <c r="AL7" i="9"/>
  <c r="AU7" i="9" s="1"/>
  <c r="AJ10" i="1"/>
  <c r="AK10" i="1"/>
  <c r="AT10" i="1" s="1"/>
  <c r="AR22" i="82"/>
  <c r="AS10" i="16"/>
  <c r="AL10" i="16"/>
  <c r="AU10" i="16" s="1"/>
  <c r="AE23" i="53"/>
  <c r="AG23" i="53"/>
  <c r="AP23" i="53" s="1"/>
  <c r="AP25" i="53" s="1"/>
  <c r="AF23" i="53"/>
  <c r="AO23" i="53" s="1"/>
  <c r="AO25" i="53" s="1"/>
  <c r="AS9" i="7"/>
  <c r="AL9" i="7"/>
  <c r="AU9" i="7" s="1"/>
  <c r="AS7" i="72"/>
  <c r="AL7" i="72"/>
  <c r="AU7" i="72" s="1"/>
  <c r="AS15" i="62"/>
  <c r="AL15" i="62"/>
  <c r="AU15" i="62" s="1"/>
  <c r="AS5" i="71"/>
  <c r="AL5" i="71"/>
  <c r="AU5" i="71" s="1"/>
  <c r="AS16" i="24"/>
  <c r="AL16" i="24"/>
  <c r="AU16" i="24" s="1"/>
  <c r="AS15" i="68"/>
  <c r="AL15" i="68"/>
  <c r="AU15" i="68" s="1"/>
  <c r="AS20" i="9"/>
  <c r="AL20" i="9"/>
  <c r="AU20" i="9" s="1"/>
  <c r="AS25" i="5"/>
  <c r="AI22" i="28"/>
  <c r="AN22" i="28"/>
  <c r="AS17" i="16"/>
  <c r="AL17" i="16"/>
  <c r="AU17" i="16" s="1"/>
  <c r="AS12" i="14"/>
  <c r="AL12" i="14"/>
  <c r="AU12" i="14" s="1"/>
  <c r="Z25" i="30"/>
  <c r="AS16" i="7"/>
  <c r="AL16" i="7"/>
  <c r="AU16" i="7" s="1"/>
  <c r="AS14" i="72"/>
  <c r="AL14" i="72"/>
  <c r="AU14" i="72" s="1"/>
  <c r="AS16" i="62"/>
  <c r="AL16" i="62"/>
  <c r="AU16" i="62" s="1"/>
  <c r="AS12" i="71"/>
  <c r="AL12" i="71"/>
  <c r="AU12" i="71" s="1"/>
  <c r="AI22" i="21"/>
  <c r="AN22" i="21"/>
  <c r="AL23" i="12"/>
  <c r="AU23" i="12" s="1"/>
  <c r="AR23" i="12"/>
  <c r="AR25" i="12" s="1"/>
  <c r="AS16" i="60"/>
  <c r="AL16" i="60"/>
  <c r="AU16" i="60" s="1"/>
  <c r="AH23" i="6"/>
  <c r="AQ23" i="6" s="1"/>
  <c r="AQ25" i="6" s="1"/>
  <c r="AZ3" i="6"/>
  <c r="AX22" i="6" s="1"/>
  <c r="S22" i="6" s="1"/>
  <c r="AC22" i="6" s="1"/>
  <c r="AB23" i="6" s="1"/>
  <c r="Y23" i="27"/>
  <c r="X23" i="27"/>
  <c r="Z23" i="27" s="1"/>
  <c r="AJ12" i="1"/>
  <c r="AK12" i="1"/>
  <c r="AT12" i="1" s="1"/>
  <c r="AJ23" i="10"/>
  <c r="AS23" i="10" s="1"/>
  <c r="AK23" i="10"/>
  <c r="AT23" i="10" s="1"/>
  <c r="AH24" i="73"/>
  <c r="AQ24" i="73" s="1"/>
  <c r="AS12" i="16"/>
  <c r="AL12" i="16"/>
  <c r="AU12" i="16" s="1"/>
  <c r="AS19" i="8"/>
  <c r="AL19" i="8"/>
  <c r="AU19" i="8" s="1"/>
  <c r="AS11" i="7"/>
  <c r="AL11" i="7"/>
  <c r="AU11" i="7" s="1"/>
  <c r="AS15" i="72"/>
  <c r="AL15" i="72"/>
  <c r="AU15" i="72" s="1"/>
  <c r="AC16" i="49"/>
  <c r="AB17" i="49" s="1"/>
  <c r="S17" i="49"/>
  <c r="AC10" i="49"/>
  <c r="AB11" i="49" s="1"/>
  <c r="S11" i="49"/>
  <c r="AC4" i="49"/>
  <c r="AB5" i="49" s="1"/>
  <c r="S5" i="49"/>
  <c r="AS7" i="12"/>
  <c r="AL7" i="12"/>
  <c r="AU7" i="12" s="1"/>
  <c r="AL23" i="24"/>
  <c r="AU23" i="24" s="1"/>
  <c r="AI23" i="10"/>
  <c r="AN23" i="10"/>
  <c r="AN25" i="10" s="1"/>
  <c r="Y25" i="94"/>
  <c r="X25" i="94"/>
  <c r="AI23" i="32"/>
  <c r="AN23" i="32"/>
  <c r="AS17" i="68"/>
  <c r="AL17" i="68"/>
  <c r="AU17" i="68" s="1"/>
  <c r="AS7" i="16"/>
  <c r="AL7" i="16"/>
  <c r="AU7" i="16" s="1"/>
  <c r="AJ4" i="72"/>
  <c r="AK4" i="72"/>
  <c r="AT4" i="72" s="1"/>
  <c r="AT25" i="72" s="1"/>
  <c r="AS18" i="62"/>
  <c r="AL18" i="62"/>
  <c r="AU18" i="62" s="1"/>
  <c r="AG22" i="89"/>
  <c r="AP22" i="89" s="1"/>
  <c r="AF22" i="89"/>
  <c r="AO22" i="89" s="1"/>
  <c r="AE22" i="89"/>
  <c r="W23" i="89"/>
  <c r="AS8" i="12"/>
  <c r="AL8" i="12"/>
  <c r="AU8" i="12" s="1"/>
  <c r="AS7" i="24"/>
  <c r="AL7" i="24"/>
  <c r="AU7" i="24" s="1"/>
  <c r="AS17" i="72"/>
  <c r="AL17" i="72"/>
  <c r="AU17" i="72" s="1"/>
  <c r="AK23" i="50"/>
  <c r="AT23" i="50" s="1"/>
  <c r="AS9" i="12"/>
  <c r="AL9" i="12"/>
  <c r="AU9" i="12" s="1"/>
  <c r="AJ6" i="66"/>
  <c r="AK6" i="66"/>
  <c r="AT6" i="66" s="1"/>
  <c r="AS6" i="72"/>
  <c r="AL6" i="72"/>
  <c r="AU6" i="72" s="1"/>
  <c r="AS14" i="62"/>
  <c r="AL14" i="62"/>
  <c r="AU14" i="62" s="1"/>
  <c r="AR22" i="42"/>
  <c r="AE24" i="45"/>
  <c r="W25" i="45"/>
  <c r="AG24" i="45"/>
  <c r="AP24" i="45" s="1"/>
  <c r="AF24" i="45"/>
  <c r="AO24" i="45" s="1"/>
  <c r="AS5" i="12"/>
  <c r="AL5" i="12"/>
  <c r="AU5" i="12" s="1"/>
  <c r="AH23" i="42"/>
  <c r="AQ23" i="42" s="1"/>
  <c r="AS6" i="8"/>
  <c r="AL6" i="8"/>
  <c r="AU6" i="8" s="1"/>
  <c r="X23" i="35"/>
  <c r="Y23" i="35"/>
  <c r="Z23" i="35" s="1"/>
  <c r="AR24" i="38"/>
  <c r="AS5" i="24"/>
  <c r="AL5" i="24"/>
  <c r="AU5" i="24" s="1"/>
  <c r="AR23" i="91"/>
  <c r="AS16" i="68"/>
  <c r="AL16" i="68"/>
  <c r="AU16" i="68" s="1"/>
  <c r="AS15" i="9"/>
  <c r="AL15" i="9"/>
  <c r="AU15" i="9" s="1"/>
  <c r="AS13" i="14"/>
  <c r="AL13" i="14"/>
  <c r="AU13" i="14" s="1"/>
  <c r="AC19" i="49"/>
  <c r="AB20" i="49" s="1"/>
  <c r="S20" i="49"/>
  <c r="S8" i="49"/>
  <c r="AC7" i="49"/>
  <c r="AB8" i="49" s="1"/>
  <c r="AC22" i="49"/>
  <c r="AB23" i="49" s="1"/>
  <c r="S23" i="49"/>
  <c r="AS11" i="60"/>
  <c r="AL11" i="60"/>
  <c r="AU11" i="60" s="1"/>
  <c r="AJ14" i="51"/>
  <c r="AK14" i="51"/>
  <c r="AT14" i="51" s="1"/>
  <c r="W25" i="88"/>
  <c r="AG24" i="88"/>
  <c r="AP24" i="88" s="1"/>
  <c r="AE24" i="88"/>
  <c r="AF24" i="88"/>
  <c r="AO24" i="88" s="1"/>
  <c r="Z23" i="80"/>
  <c r="AU25" i="3"/>
  <c r="C11" i="3" s="1"/>
  <c r="AN23" i="83"/>
  <c r="AI23" i="83"/>
  <c r="AS20" i="16"/>
  <c r="AL20" i="16"/>
  <c r="AU20" i="16" s="1"/>
  <c r="AH23" i="48"/>
  <c r="AQ23" i="48" s="1"/>
  <c r="AS11" i="68"/>
  <c r="AL11" i="68"/>
  <c r="AU11" i="68" s="1"/>
  <c r="AJ5" i="51"/>
  <c r="AK5" i="51"/>
  <c r="AT5" i="51" s="1"/>
  <c r="AS10" i="9"/>
  <c r="AL10" i="9"/>
  <c r="AU10" i="9" s="1"/>
  <c r="W25" i="85"/>
  <c r="AG24" i="85"/>
  <c r="AP24" i="85" s="1"/>
  <c r="AF24" i="85"/>
  <c r="AO24" i="85" s="1"/>
  <c r="AE24" i="85"/>
  <c r="AS19" i="16"/>
  <c r="AL19" i="16"/>
  <c r="AU19" i="16" s="1"/>
  <c r="AS20" i="8"/>
  <c r="AL20" i="8"/>
  <c r="AU20" i="8" s="1"/>
  <c r="AS20" i="14"/>
  <c r="AL20" i="14"/>
  <c r="AU20" i="14" s="1"/>
  <c r="AG23" i="17"/>
  <c r="AP23" i="17" s="1"/>
  <c r="AP25" i="17" s="1"/>
  <c r="AF23" i="17"/>
  <c r="AO23" i="17" s="1"/>
  <c r="AO25" i="17" s="1"/>
  <c r="AE23" i="17"/>
  <c r="AS18" i="7"/>
  <c r="AL18" i="7"/>
  <c r="AU18" i="7" s="1"/>
  <c r="AS16" i="72"/>
  <c r="AL16" i="72"/>
  <c r="AU16" i="72" s="1"/>
  <c r="AS12" i="62"/>
  <c r="AL12" i="62"/>
  <c r="AU12" i="62" s="1"/>
  <c r="AS20" i="71"/>
  <c r="AL20" i="71"/>
  <c r="AU20" i="71" s="1"/>
  <c r="AS12" i="60"/>
  <c r="AL12" i="60"/>
  <c r="AU12" i="60" s="1"/>
  <c r="AR24" i="34"/>
  <c r="AS20" i="12"/>
  <c r="AL20" i="12"/>
  <c r="AU20" i="12" s="1"/>
  <c r="Z24" i="36"/>
  <c r="AS19" i="24"/>
  <c r="AL19" i="24"/>
  <c r="AU19" i="24" s="1"/>
  <c r="AS18" i="68"/>
  <c r="AL18" i="68"/>
  <c r="AU18" i="68" s="1"/>
  <c r="AJ8" i="1"/>
  <c r="AK8" i="1"/>
  <c r="AT8" i="1" s="1"/>
  <c r="X23" i="47"/>
  <c r="Y23" i="47"/>
  <c r="X24" i="83"/>
  <c r="Y24" i="83"/>
  <c r="AH22" i="15"/>
  <c r="AQ22" i="15" s="1"/>
  <c r="AS15" i="14"/>
  <c r="AL15" i="14"/>
  <c r="AU15" i="14" s="1"/>
  <c r="AR24" i="30"/>
  <c r="AS13" i="7"/>
  <c r="AL13" i="7"/>
  <c r="AU13" i="7" s="1"/>
  <c r="AS11" i="72"/>
  <c r="AL11" i="72"/>
  <c r="AU11" i="72" s="1"/>
  <c r="AS25" i="63"/>
  <c r="AS13" i="62"/>
  <c r="AL13" i="62"/>
  <c r="AU13" i="62" s="1"/>
  <c r="AS3" i="71"/>
  <c r="AL3" i="71"/>
  <c r="AU3" i="71" s="1"/>
  <c r="AS21" i="71"/>
  <c r="AL21" i="71"/>
  <c r="AU21" i="71" s="1"/>
  <c r="AI22" i="4"/>
  <c r="AN22" i="4"/>
  <c r="AS13" i="60"/>
  <c r="AL13" i="60"/>
  <c r="AU13" i="60" s="1"/>
  <c r="AH25" i="34"/>
  <c r="AQ25" i="34" s="1"/>
  <c r="AS21" i="12"/>
  <c r="AL21" i="12"/>
  <c r="AU21" i="12" s="1"/>
  <c r="AR23" i="29"/>
  <c r="AH24" i="79"/>
  <c r="AQ24" i="79" s="1"/>
  <c r="AF23" i="52"/>
  <c r="AO23" i="52" s="1"/>
  <c r="AO25" i="52" s="1"/>
  <c r="AG23" i="52"/>
  <c r="AP23" i="52" s="1"/>
  <c r="AP25" i="52" s="1"/>
  <c r="AE23" i="52"/>
  <c r="AE23" i="18"/>
  <c r="AF23" i="18"/>
  <c r="AO23" i="18" s="1"/>
  <c r="AO25" i="18" s="1"/>
  <c r="AG23" i="18"/>
  <c r="AP23" i="18" s="1"/>
  <c r="AP25" i="18" s="1"/>
  <c r="AU25" i="56"/>
  <c r="C11" i="56" s="1"/>
  <c r="F9" i="97" s="1"/>
  <c r="AR24" i="76"/>
  <c r="AX22" i="20"/>
  <c r="S22" i="20" s="1"/>
  <c r="AC22" i="20" s="1"/>
  <c r="AB23" i="20" s="1"/>
  <c r="AS16" i="14"/>
  <c r="AL16" i="14"/>
  <c r="AU16" i="14" s="1"/>
  <c r="AK20" i="66"/>
  <c r="AT20" i="66" s="1"/>
  <c r="AJ20" i="66"/>
  <c r="AK14" i="66"/>
  <c r="AT14" i="66" s="1"/>
  <c r="AJ14" i="66"/>
  <c r="AJ8" i="66"/>
  <c r="AK8" i="66"/>
  <c r="AT8" i="66" s="1"/>
  <c r="AS20" i="7"/>
  <c r="AL20" i="7"/>
  <c r="AU20" i="7" s="1"/>
  <c r="AS18" i="72"/>
  <c r="AL18" i="72"/>
  <c r="AU18" i="72" s="1"/>
  <c r="AS8" i="62"/>
  <c r="AL8" i="62"/>
  <c r="AU8" i="62" s="1"/>
  <c r="X24" i="75"/>
  <c r="Y24" i="75"/>
  <c r="AG23" i="23"/>
  <c r="AP23" i="23" s="1"/>
  <c r="AP25" i="23" s="1"/>
  <c r="AF23" i="23"/>
  <c r="AO23" i="23" s="1"/>
  <c r="AO25" i="23" s="1"/>
  <c r="AE23" i="23"/>
  <c r="AS16" i="12"/>
  <c r="AL16" i="12"/>
  <c r="AU16" i="12" s="1"/>
  <c r="AR22" i="11"/>
  <c r="AX23" i="52"/>
  <c r="S23" i="52" s="1"/>
  <c r="AC23" i="52" s="1"/>
  <c r="AJ23" i="52" s="1"/>
  <c r="AS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1" i="8"/>
  <c r="AL11" i="8"/>
  <c r="AU11" i="8" s="1"/>
  <c r="AS9" i="60"/>
  <c r="AL9" i="60"/>
  <c r="AU9" i="60" s="1"/>
  <c r="AR22" i="23"/>
  <c r="AS17" i="12"/>
  <c r="AL17" i="12"/>
  <c r="AU17" i="12" s="1"/>
  <c r="AH24" i="29"/>
  <c r="AQ24" i="29" s="1"/>
  <c r="AS3" i="24"/>
  <c r="AL3" i="24"/>
  <c r="AU3" i="24" s="1"/>
  <c r="AX23" i="2"/>
  <c r="S23" i="2" s="1"/>
  <c r="AC23" i="2" s="1"/>
  <c r="AJ23" i="2" s="1"/>
  <c r="AS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J11" i="1"/>
  <c r="AK11" i="1"/>
  <c r="AT11" i="1" s="1"/>
  <c r="AS18" i="8"/>
  <c r="AL18" i="8"/>
  <c r="AU18" i="8" s="1"/>
  <c r="AX23" i="53"/>
  <c r="S23" i="53" s="1"/>
  <c r="AC23" i="53" s="1"/>
  <c r="AJ23" i="53" s="1"/>
  <c r="AS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J4" i="7"/>
  <c r="AK4" i="7"/>
  <c r="AT4" i="7" s="1"/>
  <c r="AT25" i="7" s="1"/>
  <c r="AJ4" i="62"/>
  <c r="AK4" i="62"/>
  <c r="AT4" i="62" s="1"/>
  <c r="AT25" i="62" s="1"/>
  <c r="Y23" i="21"/>
  <c r="X23" i="21"/>
  <c r="AS3" i="60"/>
  <c r="AL3" i="60"/>
  <c r="AU3" i="60" s="1"/>
  <c r="AS12" i="12"/>
  <c r="AL12" i="12"/>
  <c r="AU12" i="12" s="1"/>
  <c r="AG23" i="6"/>
  <c r="AP23" i="6" s="1"/>
  <c r="AP25" i="6" s="1"/>
  <c r="AF23" i="6"/>
  <c r="AO23" i="6" s="1"/>
  <c r="AO25" i="6" s="1"/>
  <c r="AE23" i="6"/>
  <c r="AS17" i="24"/>
  <c r="AL17" i="24"/>
  <c r="AU17" i="24" s="1"/>
  <c r="AS10" i="68"/>
  <c r="AL10" i="68"/>
  <c r="AU10" i="68" s="1"/>
  <c r="AR23" i="72"/>
  <c r="AR25" i="72" s="1"/>
  <c r="AL23" i="72"/>
  <c r="AU23" i="72" s="1"/>
  <c r="AS9" i="9"/>
  <c r="AL9" i="9"/>
  <c r="AU9" i="9" s="1"/>
  <c r="AH25" i="76"/>
  <c r="AQ25" i="76" s="1"/>
  <c r="AS7" i="14"/>
  <c r="AL7" i="14"/>
  <c r="AU7" i="14" s="1"/>
  <c r="AS11" i="62"/>
  <c r="AL11" i="62"/>
  <c r="AU11" i="62" s="1"/>
  <c r="X24" i="31"/>
  <c r="Y24" i="31"/>
  <c r="AS19" i="71"/>
  <c r="AL19" i="71"/>
  <c r="AU19" i="71" s="1"/>
  <c r="AC15" i="49"/>
  <c r="AB16" i="49" s="1"/>
  <c r="S16" i="49"/>
  <c r="S10" i="49"/>
  <c r="AC9" i="49"/>
  <c r="AB10" i="49" s="1"/>
  <c r="AC3" i="49"/>
  <c r="S4" i="49"/>
  <c r="AS5" i="60"/>
  <c r="AL5" i="60"/>
  <c r="AU5" i="60" s="1"/>
  <c r="X23" i="39"/>
  <c r="Y23" i="39"/>
  <c r="AI24" i="93"/>
  <c r="AN24" i="93"/>
  <c r="Y26" i="86"/>
  <c r="X26" i="86"/>
  <c r="Z26" i="86" s="1"/>
  <c r="AI22" i="65"/>
  <c r="AN22" i="65"/>
  <c r="Z24" i="83" l="1"/>
  <c r="AG22" i="15"/>
  <c r="AP22" i="15" s="1"/>
  <c r="AE22" i="15"/>
  <c r="Z24" i="31"/>
  <c r="Z23" i="65"/>
  <c r="Z24" i="75"/>
  <c r="AF24" i="75" s="1"/>
  <c r="AO24" i="75" s="1"/>
  <c r="Z25" i="94"/>
  <c r="Z22" i="13"/>
  <c r="AE22" i="13" s="1"/>
  <c r="AK23" i="52"/>
  <c r="AT23" i="52" s="1"/>
  <c r="AG24" i="75"/>
  <c r="AP24" i="75" s="1"/>
  <c r="AE24" i="75"/>
  <c r="AK23" i="22"/>
  <c r="AT23" i="22" s="1"/>
  <c r="AE23" i="35"/>
  <c r="W24" i="35"/>
  <c r="AG23" i="35"/>
  <c r="AP23" i="35" s="1"/>
  <c r="AF23" i="35"/>
  <c r="AO23" i="35" s="1"/>
  <c r="AE25" i="94"/>
  <c r="W26" i="94"/>
  <c r="AG25" i="94"/>
  <c r="AP25" i="94" s="1"/>
  <c r="AF25" i="94"/>
  <c r="AO25" i="94" s="1"/>
  <c r="AF23" i="27"/>
  <c r="AO23" i="27" s="1"/>
  <c r="AE23" i="27"/>
  <c r="W24" i="27"/>
  <c r="AG23" i="27"/>
  <c r="AP23" i="27" s="1"/>
  <c r="AG22" i="13"/>
  <c r="AP22" i="13" s="1"/>
  <c r="AF22" i="13"/>
  <c r="AO22" i="13" s="1"/>
  <c r="W23" i="13"/>
  <c r="AG26" i="86"/>
  <c r="AP26" i="86" s="1"/>
  <c r="AF26" i="86"/>
  <c r="AO26" i="86" s="1"/>
  <c r="W27" i="86"/>
  <c r="AE26" i="86"/>
  <c r="W25" i="83"/>
  <c r="AF24" i="83"/>
  <c r="AO24" i="83" s="1"/>
  <c r="AG24" i="83"/>
  <c r="AP24" i="83" s="1"/>
  <c r="AE24" i="83"/>
  <c r="AE24" i="31"/>
  <c r="AF24" i="31"/>
  <c r="AO24" i="31" s="1"/>
  <c r="AG24" i="31"/>
  <c r="AP24" i="31" s="1"/>
  <c r="W25" i="31"/>
  <c r="AK23" i="6"/>
  <c r="AT23" i="6" s="1"/>
  <c r="AJ5" i="53"/>
  <c r="AK5" i="53"/>
  <c r="AT5" i="53" s="1"/>
  <c r="AJ11" i="2"/>
  <c r="AK11" i="2"/>
  <c r="AT11" i="2" s="1"/>
  <c r="AJ22" i="52"/>
  <c r="AK22" i="52"/>
  <c r="AT22" i="52" s="1"/>
  <c r="AJ18" i="20"/>
  <c r="AK18" i="20"/>
  <c r="AT18" i="20" s="1"/>
  <c r="AJ14" i="49"/>
  <c r="AK14" i="49"/>
  <c r="AT14" i="49" s="1"/>
  <c r="AS17" i="1"/>
  <c r="AL17" i="1"/>
  <c r="AU17" i="1" s="1"/>
  <c r="AJ5" i="17"/>
  <c r="AK5" i="17"/>
  <c r="AT5" i="17" s="1"/>
  <c r="AF23" i="77"/>
  <c r="AO23" i="77" s="1"/>
  <c r="W24" i="77"/>
  <c r="AE23" i="77"/>
  <c r="AG23" i="77"/>
  <c r="AP23" i="77" s="1"/>
  <c r="AJ7" i="10"/>
  <c r="AK7" i="10"/>
  <c r="AT7" i="10" s="1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23" i="1"/>
  <c r="AL23" i="1"/>
  <c r="AU23" i="1" s="1"/>
  <c r="AE25" i="93"/>
  <c r="W26" i="93"/>
  <c r="AF25" i="93"/>
  <c r="AO25" i="93" s="1"/>
  <c r="AG25" i="93"/>
  <c r="AP25" i="93" s="1"/>
  <c r="AS3" i="51"/>
  <c r="AL3" i="51"/>
  <c r="AU3" i="51" s="1"/>
  <c r="AH23" i="39"/>
  <c r="AQ23" i="39" s="1"/>
  <c r="AJ14" i="53"/>
  <c r="AK14" i="53"/>
  <c r="AT14" i="53" s="1"/>
  <c r="AJ20" i="2"/>
  <c r="AK20" i="2"/>
  <c r="AT20" i="2" s="1"/>
  <c r="AJ14" i="2"/>
  <c r="AK14" i="2"/>
  <c r="AT14" i="2" s="1"/>
  <c r="AJ7" i="52"/>
  <c r="AK7" i="52"/>
  <c r="AT7" i="52" s="1"/>
  <c r="AI23" i="52"/>
  <c r="AN23" i="52"/>
  <c r="AN25" i="52" s="1"/>
  <c r="AS14" i="51"/>
  <c r="AL14" i="51"/>
  <c r="AU14" i="51" s="1"/>
  <c r="Y25" i="45"/>
  <c r="X25" i="45"/>
  <c r="Z25" i="45" s="1"/>
  <c r="AI23" i="6"/>
  <c r="AN23" i="6"/>
  <c r="AN25" i="6" s="1"/>
  <c r="AJ18" i="53"/>
  <c r="AK18" i="53"/>
  <c r="AT18" i="53" s="1"/>
  <c r="AJ12" i="53"/>
  <c r="AK12" i="53"/>
  <c r="AT12" i="53" s="1"/>
  <c r="AJ6" i="53"/>
  <c r="AK6" i="53"/>
  <c r="AT6" i="53" s="1"/>
  <c r="AJ18" i="2"/>
  <c r="AK18" i="2"/>
  <c r="AT18" i="2" s="1"/>
  <c r="AJ12" i="2"/>
  <c r="AK12" i="2"/>
  <c r="AT12" i="2" s="1"/>
  <c r="AJ6" i="2"/>
  <c r="AK6" i="2"/>
  <c r="AT6" i="2" s="1"/>
  <c r="AJ17" i="52"/>
  <c r="AK17" i="52"/>
  <c r="AT17" i="52" s="1"/>
  <c r="AJ11" i="52"/>
  <c r="AK11" i="52"/>
  <c r="AT11" i="52" s="1"/>
  <c r="AJ5" i="52"/>
  <c r="AK5" i="52"/>
  <c r="AT5" i="52" s="1"/>
  <c r="AR22" i="4"/>
  <c r="W25" i="36"/>
  <c r="AG24" i="36"/>
  <c r="AP24" i="36" s="1"/>
  <c r="AF24" i="36"/>
  <c r="AO24" i="36" s="1"/>
  <c r="AE24" i="36"/>
  <c r="AI24" i="85"/>
  <c r="AN24" i="85"/>
  <c r="AR23" i="83"/>
  <c r="AJ20" i="49"/>
  <c r="AK20" i="49"/>
  <c r="AT20" i="49" s="1"/>
  <c r="X23" i="89"/>
  <c r="Y23" i="89"/>
  <c r="AJ5" i="49"/>
  <c r="AK5" i="49"/>
  <c r="AT5" i="49" s="1"/>
  <c r="AF25" i="30"/>
  <c r="AO25" i="30" s="1"/>
  <c r="AE25" i="30"/>
  <c r="W26" i="30"/>
  <c r="AG25" i="30"/>
  <c r="AP25" i="30" s="1"/>
  <c r="AR22" i="28"/>
  <c r="AI23" i="53"/>
  <c r="AN23" i="53"/>
  <c r="AN25" i="53" s="1"/>
  <c r="AS10" i="1"/>
  <c r="AL10" i="1"/>
  <c r="AU10" i="1" s="1"/>
  <c r="AJ19" i="20"/>
  <c r="AK19" i="20"/>
  <c r="AT19" i="20" s="1"/>
  <c r="AJ13" i="20"/>
  <c r="AK13" i="20"/>
  <c r="AT13" i="20" s="1"/>
  <c r="AJ7" i="20"/>
  <c r="AK7" i="20"/>
  <c r="AT7" i="20" s="1"/>
  <c r="AF24" i="92"/>
  <c r="AO24" i="92" s="1"/>
  <c r="AE24" i="92"/>
  <c r="W25" i="92"/>
  <c r="AG24" i="92"/>
  <c r="AP24" i="92" s="1"/>
  <c r="AS4" i="71"/>
  <c r="AL4" i="71"/>
  <c r="AU4" i="71" s="1"/>
  <c r="AI24" i="44"/>
  <c r="AN24" i="44"/>
  <c r="AS6" i="51"/>
  <c r="AL6" i="51"/>
  <c r="AU6" i="51" s="1"/>
  <c r="AJ18" i="17"/>
  <c r="AK18" i="17"/>
  <c r="AT18" i="17" s="1"/>
  <c r="AJ12" i="17"/>
  <c r="AK12" i="17"/>
  <c r="AT12" i="17" s="1"/>
  <c r="AJ6" i="17"/>
  <c r="AK6" i="17"/>
  <c r="AT6" i="17" s="1"/>
  <c r="AS9" i="51"/>
  <c r="AL9" i="51"/>
  <c r="AU9" i="51" s="1"/>
  <c r="AR25" i="86"/>
  <c r="AJ20" i="10"/>
  <c r="AK20" i="10"/>
  <c r="AT20" i="10" s="1"/>
  <c r="AJ14" i="10"/>
  <c r="AK14" i="10"/>
  <c r="AT14" i="10" s="1"/>
  <c r="AJ8" i="10"/>
  <c r="AK8" i="10"/>
  <c r="AT8" i="10" s="1"/>
  <c r="AJ4" i="66"/>
  <c r="AK4" i="66"/>
  <c r="AT4" i="66" s="1"/>
  <c r="AT25" i="66" s="1"/>
  <c r="AS22" i="66"/>
  <c r="AL22" i="66"/>
  <c r="AU22" i="66" s="1"/>
  <c r="AH25" i="40"/>
  <c r="AQ25" i="40" s="1"/>
  <c r="AS8" i="51"/>
  <c r="AL8" i="51"/>
  <c r="AU8" i="51" s="1"/>
  <c r="AS12" i="66"/>
  <c r="AL12" i="66"/>
  <c r="AU12" i="66" s="1"/>
  <c r="X24" i="48"/>
  <c r="Y24" i="48"/>
  <c r="AH25" i="93"/>
  <c r="AQ25" i="93" s="1"/>
  <c r="AJ21" i="18"/>
  <c r="AK21" i="18"/>
  <c r="AT21" i="18" s="1"/>
  <c r="AJ15" i="18"/>
  <c r="AK15" i="18"/>
  <c r="AT15" i="18" s="1"/>
  <c r="AJ9" i="18"/>
  <c r="AK9" i="18"/>
  <c r="AT9" i="18" s="1"/>
  <c r="AF23" i="65"/>
  <c r="AO23" i="65" s="1"/>
  <c r="AO25" i="65" s="1"/>
  <c r="AE23" i="65"/>
  <c r="AG23" i="65"/>
  <c r="AP23" i="65" s="1"/>
  <c r="AP25" i="65" s="1"/>
  <c r="AR22" i="39"/>
  <c r="AR22" i="27"/>
  <c r="AS4" i="60"/>
  <c r="AS25" i="60" s="1"/>
  <c r="AL4" i="60"/>
  <c r="AU4" i="60" s="1"/>
  <c r="AS16" i="1"/>
  <c r="AL16" i="1"/>
  <c r="AU16" i="1" s="1"/>
  <c r="AS13" i="66"/>
  <c r="AL13" i="66"/>
  <c r="AU13" i="66" s="1"/>
  <c r="AI23" i="2"/>
  <c r="AN23" i="2"/>
  <c r="AN25" i="2" s="1"/>
  <c r="AJ22" i="50"/>
  <c r="AK22" i="50"/>
  <c r="AT22" i="50" s="1"/>
  <c r="AJ16" i="50"/>
  <c r="AK16" i="50"/>
  <c r="AT16" i="50" s="1"/>
  <c r="AJ10" i="50"/>
  <c r="AK10" i="50"/>
  <c r="AT10" i="50" s="1"/>
  <c r="AJ3" i="50"/>
  <c r="AB4" i="50"/>
  <c r="AN25" i="33"/>
  <c r="AI25" i="33"/>
  <c r="AJ4" i="51"/>
  <c r="AK4" i="51"/>
  <c r="AT4" i="51" s="1"/>
  <c r="AT25" i="51" s="1"/>
  <c r="AS11" i="51"/>
  <c r="AL11" i="51"/>
  <c r="AU11" i="51" s="1"/>
  <c r="AS15" i="51"/>
  <c r="AL15" i="51"/>
  <c r="AU15" i="51" s="1"/>
  <c r="AK23" i="53"/>
  <c r="AT23" i="53" s="1"/>
  <c r="AK23" i="2"/>
  <c r="AT23" i="2" s="1"/>
  <c r="Y25" i="25"/>
  <c r="X25" i="25"/>
  <c r="X24" i="96"/>
  <c r="Y24" i="96"/>
  <c r="AI24" i="73"/>
  <c r="AN24" i="73"/>
  <c r="AI24" i="29"/>
  <c r="AN24" i="29"/>
  <c r="Y26" i="34"/>
  <c r="X26" i="34"/>
  <c r="X26" i="95"/>
  <c r="Y26" i="95"/>
  <c r="AS4" i="7"/>
  <c r="AL4" i="7"/>
  <c r="AU4" i="7" s="1"/>
  <c r="AB4" i="52"/>
  <c r="AJ3" i="52"/>
  <c r="AR23" i="66"/>
  <c r="AR25" i="66" s="1"/>
  <c r="AL23" i="66"/>
  <c r="AU23" i="66" s="1"/>
  <c r="AJ20" i="18"/>
  <c r="AK20" i="18"/>
  <c r="AT20" i="18" s="1"/>
  <c r="AJ8" i="18"/>
  <c r="AK8" i="18"/>
  <c r="AT8" i="18" s="1"/>
  <c r="AI22" i="84"/>
  <c r="AN22" i="84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J21" i="50"/>
  <c r="AK21" i="50"/>
  <c r="AT21" i="50" s="1"/>
  <c r="AJ9" i="50"/>
  <c r="AK9" i="50"/>
  <c r="AT9" i="50" s="1"/>
  <c r="Y25" i="91"/>
  <c r="X25" i="91"/>
  <c r="Z25" i="91" s="1"/>
  <c r="AN24" i="25"/>
  <c r="AI24" i="25"/>
  <c r="AN25" i="34"/>
  <c r="AI25" i="34"/>
  <c r="Y26" i="38"/>
  <c r="X26" i="38"/>
  <c r="AR24" i="93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J22" i="2"/>
  <c r="AK22" i="2"/>
  <c r="AT22" i="2" s="1"/>
  <c r="AJ16" i="2"/>
  <c r="AK16" i="2"/>
  <c r="AT16" i="2" s="1"/>
  <c r="AJ10" i="2"/>
  <c r="AK10" i="2"/>
  <c r="AT10" i="2" s="1"/>
  <c r="AB4" i="2"/>
  <c r="AJ3" i="2"/>
  <c r="AJ21" i="52"/>
  <c r="AK21" i="52"/>
  <c r="AT21" i="52" s="1"/>
  <c r="AJ15" i="52"/>
  <c r="AK15" i="52"/>
  <c r="AT15" i="52" s="1"/>
  <c r="AJ9" i="52"/>
  <c r="AK9" i="52"/>
  <c r="AT9" i="52" s="1"/>
  <c r="AS8" i="66"/>
  <c r="AL8" i="66"/>
  <c r="AU8" i="66" s="1"/>
  <c r="AS5" i="51"/>
  <c r="AL5" i="51"/>
  <c r="AU5" i="51" s="1"/>
  <c r="X25" i="88"/>
  <c r="Y25" i="88"/>
  <c r="AJ23" i="49"/>
  <c r="AK23" i="49"/>
  <c r="AT23" i="49" s="1"/>
  <c r="AH23" i="35"/>
  <c r="AQ23" i="35" s="1"/>
  <c r="AS4" i="72"/>
  <c r="AL4" i="72"/>
  <c r="AU4" i="72" s="1"/>
  <c r="AR23" i="32"/>
  <c r="AJ11" i="49"/>
  <c r="AK11" i="49"/>
  <c r="AT11" i="49" s="1"/>
  <c r="AS9" i="66"/>
  <c r="AL9" i="66"/>
  <c r="AU9" i="66" s="1"/>
  <c r="AJ17" i="20"/>
  <c r="AK17" i="20"/>
  <c r="AT17" i="20" s="1"/>
  <c r="AJ11" i="20"/>
  <c r="AK11" i="20"/>
  <c r="AT11" i="20" s="1"/>
  <c r="AJ5" i="20"/>
  <c r="AK5" i="20"/>
  <c r="AT5" i="20" s="1"/>
  <c r="AS18" i="51"/>
  <c r="AL18" i="51"/>
  <c r="AU18" i="51" s="1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H24" i="32"/>
  <c r="AQ24" i="32" s="1"/>
  <c r="AL23" i="50"/>
  <c r="AU23" i="50" s="1"/>
  <c r="AR23" i="50"/>
  <c r="AR25" i="50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J18" i="10"/>
  <c r="AK18" i="10"/>
  <c r="AT18" i="10" s="1"/>
  <c r="AJ12" i="10"/>
  <c r="AK12" i="10"/>
  <c r="AT12" i="10" s="1"/>
  <c r="AJ6" i="10"/>
  <c r="AK6" i="10"/>
  <c r="AT6" i="10" s="1"/>
  <c r="AS5" i="1"/>
  <c r="AL5" i="1"/>
  <c r="AU5" i="1" s="1"/>
  <c r="AX22" i="23"/>
  <c r="S22" i="23" s="1"/>
  <c r="AC22" i="23" s="1"/>
  <c r="AB23" i="23" s="1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4" i="81"/>
  <c r="Y24" i="81"/>
  <c r="AN23" i="48"/>
  <c r="AI23" i="48"/>
  <c r="AH23" i="54"/>
  <c r="AQ23" i="54" s="1"/>
  <c r="AQ25" i="54" s="1"/>
  <c r="AZ3" i="54"/>
  <c r="AS4" i="16"/>
  <c r="AL4" i="16"/>
  <c r="AU4" i="16" s="1"/>
  <c r="AJ19" i="18"/>
  <c r="AK19" i="18"/>
  <c r="AT19" i="18" s="1"/>
  <c r="AJ13" i="18"/>
  <c r="AK13" i="18"/>
  <c r="AT13" i="18" s="1"/>
  <c r="AJ7" i="18"/>
  <c r="AK7" i="18"/>
  <c r="AT7" i="18" s="1"/>
  <c r="AS5" i="66"/>
  <c r="AL5" i="66"/>
  <c r="AU5" i="66" s="1"/>
  <c r="AH25" i="78"/>
  <c r="AQ25" i="78" s="1"/>
  <c r="AR24" i="94"/>
  <c r="AJ15" i="49"/>
  <c r="AK15" i="49"/>
  <c r="AT15" i="49" s="1"/>
  <c r="AX22" i="57"/>
  <c r="S22" i="57" s="1"/>
  <c r="AC22" i="57" s="1"/>
  <c r="AB23" i="57" s="1"/>
  <c r="AU25" i="7"/>
  <c r="C11" i="7" s="1"/>
  <c r="AR23" i="75"/>
  <c r="AS19" i="66"/>
  <c r="AL19" i="66"/>
  <c r="AU19" i="66" s="1"/>
  <c r="AJ20" i="50"/>
  <c r="AK20" i="50"/>
  <c r="AT20" i="50" s="1"/>
  <c r="AJ14" i="50"/>
  <c r="AK14" i="50"/>
  <c r="AT14" i="50" s="1"/>
  <c r="AJ8" i="50"/>
  <c r="AK8" i="50"/>
  <c r="AT8" i="50" s="1"/>
  <c r="AH23" i="4"/>
  <c r="AQ23" i="4" s="1"/>
  <c r="AQ25" i="4" s="1"/>
  <c r="AZ3" i="4"/>
  <c r="AS17" i="51"/>
  <c r="AL17" i="51"/>
  <c r="AU17" i="51" s="1"/>
  <c r="AS4" i="9"/>
  <c r="AL4" i="9"/>
  <c r="AU4" i="9" s="1"/>
  <c r="AU25" i="9" s="1"/>
  <c r="C11" i="9" s="1"/>
  <c r="X25" i="41"/>
  <c r="Y25" i="41"/>
  <c r="X26" i="76"/>
  <c r="Y26" i="76"/>
  <c r="AN23" i="11"/>
  <c r="AN25" i="11" s="1"/>
  <c r="AI23" i="11"/>
  <c r="X25" i="79"/>
  <c r="Y25" i="79"/>
  <c r="Y25" i="73"/>
  <c r="X25" i="73"/>
  <c r="AH23" i="21"/>
  <c r="AQ23" i="21" s="1"/>
  <c r="AQ25" i="21" s="1"/>
  <c r="AZ3" i="21"/>
  <c r="AJ17" i="2"/>
  <c r="AK17" i="2"/>
  <c r="AT17" i="2" s="1"/>
  <c r="AS8" i="1"/>
  <c r="AL8" i="1"/>
  <c r="AU8" i="1" s="1"/>
  <c r="AX23" i="6"/>
  <c r="S23" i="6" s="1"/>
  <c r="AC23" i="6" s="1"/>
  <c r="AJ23" i="6" s="1"/>
  <c r="AS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12" i="20"/>
  <c r="AK12" i="20"/>
  <c r="AT12" i="20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J19" i="10"/>
  <c r="AK19" i="10"/>
  <c r="AT19" i="10" s="1"/>
  <c r="AS3" i="66"/>
  <c r="AL3" i="66"/>
  <c r="AU3" i="66" s="1"/>
  <c r="W26" i="40"/>
  <c r="AG25" i="40"/>
  <c r="AP25" i="40" s="1"/>
  <c r="AF25" i="40"/>
  <c r="AO25" i="40" s="1"/>
  <c r="AE25" i="40"/>
  <c r="AS25" i="9"/>
  <c r="AJ7" i="49"/>
  <c r="AK7" i="49"/>
  <c r="AT7" i="49" s="1"/>
  <c r="AS4" i="68"/>
  <c r="AL4" i="68"/>
  <c r="AU4" i="68" s="1"/>
  <c r="AJ14" i="18"/>
  <c r="AK14" i="18"/>
  <c r="AT14" i="18" s="1"/>
  <c r="AR22" i="54"/>
  <c r="AJ15" i="50"/>
  <c r="AK15" i="50"/>
  <c r="AT15" i="50" s="1"/>
  <c r="AI23" i="90"/>
  <c r="AN23" i="90"/>
  <c r="AS22" i="51"/>
  <c r="AL22" i="51"/>
  <c r="AU22" i="51" s="1"/>
  <c r="AN23" i="96"/>
  <c r="AI23" i="96"/>
  <c r="AR22" i="65"/>
  <c r="AJ3" i="49"/>
  <c r="AB4" i="49"/>
  <c r="Z23" i="21"/>
  <c r="AJ21" i="53"/>
  <c r="AK21" i="53"/>
  <c r="AT21" i="53" s="1"/>
  <c r="AJ15" i="53"/>
  <c r="AK15" i="53"/>
  <c r="AT15" i="53" s="1"/>
  <c r="AJ9" i="53"/>
  <c r="AK9" i="53"/>
  <c r="AT9" i="53" s="1"/>
  <c r="AJ21" i="2"/>
  <c r="AK21" i="2"/>
  <c r="AT21" i="2" s="1"/>
  <c r="AJ15" i="2"/>
  <c r="AK15" i="2"/>
  <c r="AT15" i="2" s="1"/>
  <c r="AJ9" i="2"/>
  <c r="AK9" i="2"/>
  <c r="AT9" i="2" s="1"/>
  <c r="AJ20" i="52"/>
  <c r="AK20" i="52"/>
  <c r="AT20" i="52" s="1"/>
  <c r="AJ14" i="52"/>
  <c r="AK14" i="52"/>
  <c r="AT14" i="52" s="1"/>
  <c r="AJ8" i="52"/>
  <c r="AK8" i="52"/>
  <c r="AT8" i="52" s="1"/>
  <c r="AS14" i="66"/>
  <c r="AL14" i="66"/>
  <c r="AU14" i="66" s="1"/>
  <c r="AJ23" i="20"/>
  <c r="AS23" i="20" s="1"/>
  <c r="AK23" i="20"/>
  <c r="AT23" i="20" s="1"/>
  <c r="AN23" i="18"/>
  <c r="AN25" i="18" s="1"/>
  <c r="AI23" i="18"/>
  <c r="AU25" i="71"/>
  <c r="C11" i="71" s="1"/>
  <c r="F24" i="97" s="1"/>
  <c r="AI23" i="17"/>
  <c r="AN23" i="17"/>
  <c r="AN25" i="17" s="1"/>
  <c r="AF23" i="80"/>
  <c r="AO23" i="80" s="1"/>
  <c r="AG23" i="80"/>
  <c r="AP23" i="80" s="1"/>
  <c r="W24" i="80"/>
  <c r="AE23" i="80"/>
  <c r="AJ8" i="49"/>
  <c r="AK8" i="49"/>
  <c r="AT8" i="49" s="1"/>
  <c r="AH25" i="94"/>
  <c r="AQ25" i="94" s="1"/>
  <c r="AS12" i="1"/>
  <c r="AL12" i="1"/>
  <c r="AU12" i="1" s="1"/>
  <c r="AR22" i="21"/>
  <c r="AS15" i="66"/>
  <c r="AL15" i="66"/>
  <c r="AU15" i="66" s="1"/>
  <c r="AJ22" i="20"/>
  <c r="AK22" i="20"/>
  <c r="AT22" i="20" s="1"/>
  <c r="AJ16" i="20"/>
  <c r="AK16" i="20"/>
  <c r="AT16" i="20" s="1"/>
  <c r="AJ10" i="20"/>
  <c r="AK10" i="20"/>
  <c r="AT10" i="20" s="1"/>
  <c r="AB4" i="20"/>
  <c r="AJ3" i="20"/>
  <c r="AR24" i="40"/>
  <c r="AH22" i="13"/>
  <c r="AQ22" i="13" s="1"/>
  <c r="AS22" i="1"/>
  <c r="AL22" i="1"/>
  <c r="AU22" i="1" s="1"/>
  <c r="AJ21" i="17"/>
  <c r="AK21" i="17"/>
  <c r="AT21" i="17" s="1"/>
  <c r="AJ15" i="17"/>
  <c r="AK15" i="17"/>
  <c r="AT15" i="17" s="1"/>
  <c r="AJ9" i="17"/>
  <c r="AK9" i="17"/>
  <c r="AT9" i="17" s="1"/>
  <c r="Z24" i="32"/>
  <c r="AJ12" i="49"/>
  <c r="AK12" i="49"/>
  <c r="AT12" i="49" s="1"/>
  <c r="AX22" i="64"/>
  <c r="S22" i="64" s="1"/>
  <c r="AC22" i="64" s="1"/>
  <c r="AB23" i="64" s="1"/>
  <c r="AJ17" i="10"/>
  <c r="AK17" i="10"/>
  <c r="AT17" i="10" s="1"/>
  <c r="AJ11" i="10"/>
  <c r="AK11" i="10"/>
  <c r="AT11" i="10" s="1"/>
  <c r="AJ5" i="10"/>
  <c r="AK5" i="10"/>
  <c r="AT5" i="10" s="1"/>
  <c r="AS10" i="66"/>
  <c r="AL10" i="66"/>
  <c r="AU10" i="66" s="1"/>
  <c r="AX22" i="11"/>
  <c r="S22" i="11" s="1"/>
  <c r="AC22" i="11" s="1"/>
  <c r="AB23" i="11" s="1"/>
  <c r="AN23" i="87"/>
  <c r="AI23" i="87"/>
  <c r="AS7" i="51"/>
  <c r="AL7" i="51"/>
  <c r="AU7" i="51" s="1"/>
  <c r="AU25" i="16"/>
  <c r="C11" i="16" s="1"/>
  <c r="AS14" i="1"/>
  <c r="AL14" i="1"/>
  <c r="AU14" i="1" s="1"/>
  <c r="AJ13" i="49"/>
  <c r="AK13" i="49"/>
  <c r="AT13" i="49" s="1"/>
  <c r="Z23" i="54"/>
  <c r="AJ22" i="49"/>
  <c r="AH23" i="28"/>
  <c r="AQ23" i="28" s="1"/>
  <c r="AJ4" i="1"/>
  <c r="AK4" i="1"/>
  <c r="AT4" i="1" s="1"/>
  <c r="AT25" i="1" s="1"/>
  <c r="AJ18" i="18"/>
  <c r="AK18" i="18"/>
  <c r="AT18" i="18" s="1"/>
  <c r="AJ12" i="18"/>
  <c r="AK12" i="18"/>
  <c r="AT12" i="18" s="1"/>
  <c r="AJ6" i="18"/>
  <c r="AK6" i="18"/>
  <c r="AT6" i="18" s="1"/>
  <c r="AS9" i="1"/>
  <c r="AL9" i="1"/>
  <c r="AU9" i="1" s="1"/>
  <c r="Z25" i="78"/>
  <c r="AR21" i="13"/>
  <c r="AS25" i="7"/>
  <c r="AS4" i="24"/>
  <c r="AL4" i="24"/>
  <c r="AU4" i="24" s="1"/>
  <c r="AU25" i="24" s="1"/>
  <c r="C11" i="24" s="1"/>
  <c r="X24" i="26"/>
  <c r="Y24" i="26"/>
  <c r="AJ19" i="50"/>
  <c r="AK19" i="50"/>
  <c r="AT19" i="50" s="1"/>
  <c r="AJ13" i="50"/>
  <c r="AK13" i="50"/>
  <c r="AT13" i="50" s="1"/>
  <c r="AJ7" i="50"/>
  <c r="AK7" i="50"/>
  <c r="AT7" i="50" s="1"/>
  <c r="Z24" i="90"/>
  <c r="X24" i="90"/>
  <c r="Y24" i="90"/>
  <c r="AU25" i="72"/>
  <c r="C11" i="72" s="1"/>
  <c r="F25" i="97" s="1"/>
  <c r="AS10" i="51"/>
  <c r="AL10" i="51"/>
  <c r="AU10" i="51" s="1"/>
  <c r="AN24" i="91"/>
  <c r="AI24" i="91"/>
  <c r="X24" i="82"/>
  <c r="Y24" i="82"/>
  <c r="X25" i="46"/>
  <c r="Y25" i="46"/>
  <c r="AI23" i="64"/>
  <c r="AN23" i="64"/>
  <c r="AN25" i="64" s="1"/>
  <c r="AK23" i="17"/>
  <c r="AT23" i="17" s="1"/>
  <c r="AI25" i="38"/>
  <c r="AN25" i="38"/>
  <c r="AJ16" i="49"/>
  <c r="AK16" i="49"/>
  <c r="AT16" i="49" s="1"/>
  <c r="AJ11" i="53"/>
  <c r="AK11" i="53"/>
  <c r="AT11" i="53" s="1"/>
  <c r="AJ16" i="52"/>
  <c r="AK16" i="52"/>
  <c r="AT16" i="52" s="1"/>
  <c r="AI23" i="23"/>
  <c r="AN23" i="23"/>
  <c r="AN25" i="23" s="1"/>
  <c r="AH24" i="83"/>
  <c r="AQ24" i="83" s="1"/>
  <c r="AS6" i="66"/>
  <c r="AL6" i="66"/>
  <c r="AU6" i="66" s="1"/>
  <c r="AI22" i="89"/>
  <c r="AN22" i="89"/>
  <c r="AJ17" i="49"/>
  <c r="AK17" i="49"/>
  <c r="AT17" i="49" s="1"/>
  <c r="AH23" i="27"/>
  <c r="AQ23" i="27" s="1"/>
  <c r="AJ15" i="20"/>
  <c r="AK15" i="20"/>
  <c r="AT15" i="20" s="1"/>
  <c r="AJ9" i="20"/>
  <c r="AK9" i="20"/>
  <c r="AT9" i="20" s="1"/>
  <c r="Y25" i="44"/>
  <c r="Z25" i="44" s="1"/>
  <c r="X25" i="44"/>
  <c r="AJ20" i="17"/>
  <c r="AK20" i="17"/>
  <c r="AT20" i="17" s="1"/>
  <c r="AJ14" i="17"/>
  <c r="AK14" i="17"/>
  <c r="AT14" i="17" s="1"/>
  <c r="AK8" i="17"/>
  <c r="AT8" i="17" s="1"/>
  <c r="AJ8" i="17"/>
  <c r="AJ22" i="10"/>
  <c r="AK22" i="10"/>
  <c r="AT22" i="10" s="1"/>
  <c r="AJ16" i="10"/>
  <c r="AK16" i="10"/>
  <c r="AT16" i="10" s="1"/>
  <c r="AJ10" i="10"/>
  <c r="AK10" i="10"/>
  <c r="AT10" i="10" s="1"/>
  <c r="AB4" i="10"/>
  <c r="AJ3" i="10"/>
  <c r="AU25" i="68"/>
  <c r="C11" i="68" s="1"/>
  <c r="F21" i="97" s="1"/>
  <c r="AR22" i="35"/>
  <c r="AJ23" i="18"/>
  <c r="AS23" i="18" s="1"/>
  <c r="AK23" i="18"/>
  <c r="AT23" i="18" s="1"/>
  <c r="AS16" i="66"/>
  <c r="AL16" i="66"/>
  <c r="AU16" i="66" s="1"/>
  <c r="AI23" i="81"/>
  <c r="AN23" i="81"/>
  <c r="AS7" i="1"/>
  <c r="AL7" i="1"/>
  <c r="AU7" i="1" s="1"/>
  <c r="AS25" i="16"/>
  <c r="Z23" i="28"/>
  <c r="AS3" i="1"/>
  <c r="AL3" i="1"/>
  <c r="AU3" i="1" s="1"/>
  <c r="AJ17" i="18"/>
  <c r="AK17" i="18"/>
  <c r="AT17" i="18" s="1"/>
  <c r="AJ11" i="18"/>
  <c r="AK11" i="18"/>
  <c r="AT11" i="18" s="1"/>
  <c r="AJ5" i="18"/>
  <c r="AK5" i="18"/>
  <c r="AT5" i="18" s="1"/>
  <c r="AS11" i="66"/>
  <c r="AL11" i="66"/>
  <c r="AU11" i="66" s="1"/>
  <c r="AH23" i="65"/>
  <c r="AQ23" i="65" s="1"/>
  <c r="AQ25" i="65" s="1"/>
  <c r="AZ3" i="65"/>
  <c r="AX22" i="65" s="1"/>
  <c r="S22" i="65" s="1"/>
  <c r="AC22" i="65" s="1"/>
  <c r="AB23" i="65" s="1"/>
  <c r="AJ21" i="49"/>
  <c r="AK21" i="49"/>
  <c r="AT21" i="49" s="1"/>
  <c r="AS18" i="1"/>
  <c r="AL18" i="1"/>
  <c r="AU18" i="1" s="1"/>
  <c r="AI23" i="26"/>
  <c r="AN23" i="26"/>
  <c r="AS4" i="12"/>
  <c r="AS25" i="12" s="1"/>
  <c r="AL4" i="12"/>
  <c r="AU4" i="12" s="1"/>
  <c r="AU25" i="12" s="1"/>
  <c r="C11" i="12" s="1"/>
  <c r="X25" i="43"/>
  <c r="Y25" i="43"/>
  <c r="AS21" i="1"/>
  <c r="AL21" i="1"/>
  <c r="AU21" i="1" s="1"/>
  <c r="AJ18" i="50"/>
  <c r="AK18" i="50"/>
  <c r="AT18" i="50" s="1"/>
  <c r="AJ12" i="50"/>
  <c r="AK12" i="50"/>
  <c r="AT12" i="50" s="1"/>
  <c r="AJ6" i="50"/>
  <c r="AK6" i="50"/>
  <c r="AT6" i="50" s="1"/>
  <c r="Z23" i="4"/>
  <c r="AR22" i="47"/>
  <c r="X26" i="33"/>
  <c r="Z26" i="33" s="1"/>
  <c r="Y26" i="33"/>
  <c r="AS25" i="72"/>
  <c r="AS12" i="51"/>
  <c r="AL12" i="51"/>
  <c r="AU12" i="51" s="1"/>
  <c r="AS20" i="51"/>
  <c r="AL20" i="51"/>
  <c r="AU20" i="51" s="1"/>
  <c r="AS4" i="14"/>
  <c r="AS25" i="14" s="1"/>
  <c r="AL4" i="14"/>
  <c r="AU4" i="14" s="1"/>
  <c r="AU25" i="14" s="1"/>
  <c r="C11" i="14" s="1"/>
  <c r="X25" i="37"/>
  <c r="Y25" i="37"/>
  <c r="AI24" i="41"/>
  <c r="AN24" i="41"/>
  <c r="AN23" i="57"/>
  <c r="AN25" i="57" s="1"/>
  <c r="AI23" i="57"/>
  <c r="AI24" i="46"/>
  <c r="AN24" i="46"/>
  <c r="Y24" i="42"/>
  <c r="X24" i="42"/>
  <c r="Z24" i="42" s="1"/>
  <c r="AI22" i="15"/>
  <c r="AN22" i="15"/>
  <c r="AJ17" i="53"/>
  <c r="AK17" i="53"/>
  <c r="AT17" i="53" s="1"/>
  <c r="AS11" i="1"/>
  <c r="AL11" i="1"/>
  <c r="AU11" i="1" s="1"/>
  <c r="AJ5" i="2"/>
  <c r="AK5" i="2"/>
  <c r="AT5" i="2" s="1"/>
  <c r="AJ10" i="52"/>
  <c r="AK10" i="52"/>
  <c r="AT10" i="52" s="1"/>
  <c r="AL23" i="10"/>
  <c r="AU23" i="10" s="1"/>
  <c r="AR23" i="10"/>
  <c r="AR25" i="10" s="1"/>
  <c r="AJ6" i="20"/>
  <c r="AK6" i="20"/>
  <c r="AT6" i="20" s="1"/>
  <c r="AN23" i="74"/>
  <c r="AI23" i="74"/>
  <c r="AJ17" i="17"/>
  <c r="AK17" i="17"/>
  <c r="AT17" i="17" s="1"/>
  <c r="AJ11" i="17"/>
  <c r="AK11" i="17"/>
  <c r="AT11" i="17" s="1"/>
  <c r="AS4" i="8"/>
  <c r="AS25" i="8" s="1"/>
  <c r="AL4" i="8"/>
  <c r="AU4" i="8" s="1"/>
  <c r="AU25" i="8" s="1"/>
  <c r="C11" i="8" s="1"/>
  <c r="AJ6" i="49"/>
  <c r="AK6" i="49"/>
  <c r="AT6" i="49" s="1"/>
  <c r="AJ13" i="10"/>
  <c r="AK13" i="10"/>
  <c r="AT13" i="10" s="1"/>
  <c r="Y24" i="87"/>
  <c r="Z24" i="87" s="1"/>
  <c r="X24" i="87"/>
  <c r="AS19" i="51"/>
  <c r="AL19" i="51"/>
  <c r="AU19" i="51" s="1"/>
  <c r="AH26" i="86"/>
  <c r="AQ26" i="86" s="1"/>
  <c r="AJ10" i="49"/>
  <c r="AK10" i="49"/>
  <c r="AT10" i="49" s="1"/>
  <c r="AJ20" i="53"/>
  <c r="AK20" i="53"/>
  <c r="AT20" i="53" s="1"/>
  <c r="AJ8" i="53"/>
  <c r="AK8" i="53"/>
  <c r="AT8" i="53" s="1"/>
  <c r="AJ8" i="2"/>
  <c r="AK8" i="2"/>
  <c r="AT8" i="2" s="1"/>
  <c r="AJ19" i="52"/>
  <c r="AK19" i="52"/>
  <c r="AT19" i="52" s="1"/>
  <c r="AJ13" i="52"/>
  <c r="AK13" i="52"/>
  <c r="AT13" i="52" s="1"/>
  <c r="AS25" i="71"/>
  <c r="AH23" i="47"/>
  <c r="AQ23" i="47" s="1"/>
  <c r="X25" i="85"/>
  <c r="Y25" i="85"/>
  <c r="AJ21" i="20"/>
  <c r="AK21" i="20"/>
  <c r="AT21" i="20" s="1"/>
  <c r="Z23" i="39"/>
  <c r="AH24" i="31"/>
  <c r="AQ24" i="31" s="1"/>
  <c r="AU25" i="60"/>
  <c r="C11" i="60" s="1"/>
  <c r="F13" i="97" s="1"/>
  <c r="AS4" i="62"/>
  <c r="AS25" i="62" s="1"/>
  <c r="AL4" i="62"/>
  <c r="AU4" i="62" s="1"/>
  <c r="AU25" i="62" s="1"/>
  <c r="C11" i="62" s="1"/>
  <c r="F15" i="97" s="1"/>
  <c r="AJ19" i="53"/>
  <c r="AK19" i="53"/>
  <c r="AT19" i="53" s="1"/>
  <c r="AJ13" i="53"/>
  <c r="AK13" i="53"/>
  <c r="AT13" i="53" s="1"/>
  <c r="AJ7" i="53"/>
  <c r="AK7" i="53"/>
  <c r="AT7" i="53" s="1"/>
  <c r="AJ19" i="2"/>
  <c r="AK19" i="2"/>
  <c r="AT19" i="2" s="1"/>
  <c r="AJ13" i="2"/>
  <c r="AK13" i="2"/>
  <c r="AT13" i="2" s="1"/>
  <c r="AJ7" i="2"/>
  <c r="AK7" i="2"/>
  <c r="AT7" i="2" s="1"/>
  <c r="AS25" i="24"/>
  <c r="AJ18" i="52"/>
  <c r="AK18" i="52"/>
  <c r="AT18" i="52" s="1"/>
  <c r="AJ12" i="52"/>
  <c r="AK12" i="52"/>
  <c r="AT12" i="52" s="1"/>
  <c r="AJ6" i="52"/>
  <c r="AK6" i="52"/>
  <c r="AT6" i="52" s="1"/>
  <c r="AH24" i="75"/>
  <c r="AQ24" i="75" s="1"/>
  <c r="AS20" i="66"/>
  <c r="AL20" i="66"/>
  <c r="AU20" i="66" s="1"/>
  <c r="Z23" i="47"/>
  <c r="AI24" i="88"/>
  <c r="AN24" i="88"/>
  <c r="AI24" i="45"/>
  <c r="AN24" i="45"/>
  <c r="AS21" i="66"/>
  <c r="AL21" i="66"/>
  <c r="AU21" i="66" s="1"/>
  <c r="AJ20" i="20"/>
  <c r="AK20" i="20"/>
  <c r="AT20" i="20" s="1"/>
  <c r="AJ14" i="20"/>
  <c r="AK14" i="20"/>
  <c r="AT14" i="20" s="1"/>
  <c r="AJ8" i="20"/>
  <c r="AK8" i="20"/>
  <c r="AT8" i="20" s="1"/>
  <c r="X24" i="74"/>
  <c r="Y24" i="74"/>
  <c r="AS15" i="1"/>
  <c r="AL15" i="1"/>
  <c r="AU15" i="1" s="1"/>
  <c r="AS13" i="1"/>
  <c r="AL13" i="1"/>
  <c r="AU13" i="1" s="1"/>
  <c r="AR23" i="31"/>
  <c r="AJ19" i="17"/>
  <c r="AK19" i="17"/>
  <c r="AT19" i="17" s="1"/>
  <c r="AJ13" i="17"/>
  <c r="AK13" i="17"/>
  <c r="AT13" i="17" s="1"/>
  <c r="AJ7" i="17"/>
  <c r="AK7" i="17"/>
  <c r="AT7" i="17" s="1"/>
  <c r="AR24" i="78"/>
  <c r="AJ18" i="49"/>
  <c r="AK18" i="49"/>
  <c r="AT18" i="49" s="1"/>
  <c r="AJ21" i="10"/>
  <c r="AK21" i="10"/>
  <c r="AT21" i="10" s="1"/>
  <c r="AJ15" i="10"/>
  <c r="AK15" i="10"/>
  <c r="AT15" i="10" s="1"/>
  <c r="AJ9" i="10"/>
  <c r="AK9" i="10"/>
  <c r="AT9" i="10" s="1"/>
  <c r="AS25" i="68"/>
  <c r="AS20" i="1"/>
  <c r="AL20" i="1"/>
  <c r="AU20" i="1" s="1"/>
  <c r="AS13" i="51"/>
  <c r="AL13" i="51"/>
  <c r="AU13" i="51" s="1"/>
  <c r="AS21" i="51"/>
  <c r="AL21" i="51"/>
  <c r="AU21" i="51" s="1"/>
  <c r="AJ19" i="49"/>
  <c r="AK19" i="49"/>
  <c r="AT19" i="49" s="1"/>
  <c r="AS6" i="1"/>
  <c r="AL6" i="1"/>
  <c r="AU6" i="1" s="1"/>
  <c r="AJ22" i="18"/>
  <c r="AK22" i="18"/>
  <c r="AT22" i="18" s="1"/>
  <c r="AJ16" i="18"/>
  <c r="AK16" i="18"/>
  <c r="AT16" i="18" s="1"/>
  <c r="AJ10" i="18"/>
  <c r="AK10" i="18"/>
  <c r="AT10" i="18" s="1"/>
  <c r="AB4" i="18"/>
  <c r="AJ3" i="18"/>
  <c r="AS17" i="66"/>
  <c r="AL17" i="66"/>
  <c r="AU17" i="66" s="1"/>
  <c r="X23" i="84"/>
  <c r="Y23" i="84"/>
  <c r="AS18" i="66"/>
  <c r="AL18" i="66"/>
  <c r="AU18" i="66" s="1"/>
  <c r="AJ9" i="49"/>
  <c r="AK9" i="49"/>
  <c r="AT9" i="49" s="1"/>
  <c r="AI24" i="43"/>
  <c r="AN24" i="43"/>
  <c r="AS7" i="66"/>
  <c r="AL7" i="66"/>
  <c r="AU7" i="66" s="1"/>
  <c r="AJ17" i="50"/>
  <c r="AK17" i="50"/>
  <c r="AT17" i="50" s="1"/>
  <c r="AJ11" i="50"/>
  <c r="AK11" i="50"/>
  <c r="AT11" i="50" s="1"/>
  <c r="AJ5" i="50"/>
  <c r="AK5" i="50"/>
  <c r="AT5" i="50" s="1"/>
  <c r="AI23" i="20"/>
  <c r="AN23" i="20"/>
  <c r="AN25" i="20" s="1"/>
  <c r="AS19" i="1"/>
  <c r="AL19" i="1"/>
  <c r="AU19" i="1" s="1"/>
  <c r="AS16" i="51"/>
  <c r="AL16" i="51"/>
  <c r="AU16" i="51" s="1"/>
  <c r="AN24" i="37"/>
  <c r="AI24" i="37"/>
  <c r="AN23" i="82"/>
  <c r="AI23" i="82"/>
  <c r="AI25" i="76"/>
  <c r="AN25" i="76"/>
  <c r="AI24" i="79"/>
  <c r="AN24" i="79"/>
  <c r="AN23" i="22"/>
  <c r="AN25" i="22" s="1"/>
  <c r="AI23" i="22"/>
  <c r="AN23" i="42"/>
  <c r="AI23" i="42"/>
  <c r="X25" i="29"/>
  <c r="Y25" i="29"/>
  <c r="AN25" i="95"/>
  <c r="AI25" i="95"/>
  <c r="Y23" i="15"/>
  <c r="X23" i="15"/>
  <c r="Z26" i="95" l="1"/>
  <c r="Z23" i="89"/>
  <c r="W25" i="75"/>
  <c r="Z23" i="15"/>
  <c r="Z23" i="84"/>
  <c r="Z24" i="74"/>
  <c r="Z24" i="26"/>
  <c r="Z26" i="34"/>
  <c r="W27" i="34" s="1"/>
  <c r="AG24" i="26"/>
  <c r="AP24" i="26" s="1"/>
  <c r="AF24" i="26"/>
  <c r="AO24" i="26" s="1"/>
  <c r="AE24" i="26"/>
  <c r="W25" i="26"/>
  <c r="AG26" i="34"/>
  <c r="AP26" i="34" s="1"/>
  <c r="AF26" i="34"/>
  <c r="AO26" i="34" s="1"/>
  <c r="AE26" i="34"/>
  <c r="AE25" i="44"/>
  <c r="AG25" i="44"/>
  <c r="AP25" i="44" s="1"/>
  <c r="W26" i="44"/>
  <c r="AF25" i="44"/>
  <c r="AO25" i="44" s="1"/>
  <c r="AR23" i="42"/>
  <c r="AS19" i="53"/>
  <c r="AL19" i="53"/>
  <c r="AU19" i="53" s="1"/>
  <c r="AR25" i="95"/>
  <c r="AR25" i="76"/>
  <c r="AS5" i="50"/>
  <c r="AL5" i="50"/>
  <c r="AU5" i="50" s="1"/>
  <c r="AS16" i="18"/>
  <c r="AL16" i="18"/>
  <c r="AU16" i="18" s="1"/>
  <c r="AS19" i="49"/>
  <c r="AL19" i="49"/>
  <c r="AU19" i="49" s="1"/>
  <c r="AS14" i="20"/>
  <c r="AL14" i="20"/>
  <c r="AU14" i="20" s="1"/>
  <c r="AR24" i="45"/>
  <c r="AS6" i="52"/>
  <c r="AL6" i="52"/>
  <c r="AU6" i="52" s="1"/>
  <c r="AH25" i="85"/>
  <c r="AQ25" i="85" s="1"/>
  <c r="AR24" i="46"/>
  <c r="AH25" i="37"/>
  <c r="AQ25" i="37" s="1"/>
  <c r="AS12" i="50"/>
  <c r="AL12" i="50"/>
  <c r="AU12" i="50" s="1"/>
  <c r="AH25" i="43"/>
  <c r="AQ25" i="43" s="1"/>
  <c r="AS11" i="18"/>
  <c r="AL11" i="18"/>
  <c r="AU11" i="18" s="1"/>
  <c r="AS3" i="10"/>
  <c r="AL3" i="10"/>
  <c r="AU3" i="10" s="1"/>
  <c r="AS9" i="20"/>
  <c r="AL9" i="20"/>
  <c r="AU9" i="20" s="1"/>
  <c r="AS11" i="53"/>
  <c r="AL11" i="53"/>
  <c r="AU11" i="53" s="1"/>
  <c r="AH24" i="82"/>
  <c r="AQ24" i="82" s="1"/>
  <c r="AG23" i="54"/>
  <c r="AP23" i="54" s="1"/>
  <c r="AP25" i="54" s="1"/>
  <c r="AF23" i="54"/>
  <c r="AO23" i="54" s="1"/>
  <c r="AO25" i="54" s="1"/>
  <c r="AE23" i="54"/>
  <c r="AS17" i="10"/>
  <c r="AL17" i="10"/>
  <c r="AU17" i="10" s="1"/>
  <c r="AS9" i="17"/>
  <c r="AL9" i="17"/>
  <c r="AU9" i="17" s="1"/>
  <c r="AJ4" i="20"/>
  <c r="AK4" i="20"/>
  <c r="AT4" i="20" s="1"/>
  <c r="AT25" i="20" s="1"/>
  <c r="AS22" i="20"/>
  <c r="AL22" i="20"/>
  <c r="AU22" i="20" s="1"/>
  <c r="AS3" i="49"/>
  <c r="AL3" i="49"/>
  <c r="AU3" i="49" s="1"/>
  <c r="AS7" i="49"/>
  <c r="AL7" i="49"/>
  <c r="AU7" i="49" s="1"/>
  <c r="Y26" i="40"/>
  <c r="X26" i="40"/>
  <c r="Z26" i="40" s="1"/>
  <c r="AJ21" i="22"/>
  <c r="AK21" i="22"/>
  <c r="AT21" i="22" s="1"/>
  <c r="AJ15" i="22"/>
  <c r="AK15" i="22"/>
  <c r="AT15" i="22" s="1"/>
  <c r="AJ9" i="22"/>
  <c r="AK9" i="22"/>
  <c r="AT9" i="22" s="1"/>
  <c r="AJ19" i="6"/>
  <c r="AK19" i="6"/>
  <c r="AT19" i="6" s="1"/>
  <c r="AJ13" i="6"/>
  <c r="AK13" i="6"/>
  <c r="AT13" i="6" s="1"/>
  <c r="AJ7" i="6"/>
  <c r="AK7" i="6"/>
  <c r="AT7" i="6" s="1"/>
  <c r="AH25" i="73"/>
  <c r="AQ25" i="73" s="1"/>
  <c r="AR23" i="11"/>
  <c r="AR25" i="11" s="1"/>
  <c r="AH25" i="41"/>
  <c r="AQ25" i="41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S14" i="50"/>
  <c r="AL14" i="50"/>
  <c r="AU14" i="50" s="1"/>
  <c r="AX3" i="54"/>
  <c r="S3" i="54" s="1"/>
  <c r="AC3" i="54" s="1"/>
  <c r="AX23" i="54"/>
  <c r="S23" i="54" s="1"/>
  <c r="AC2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AH24" i="81"/>
  <c r="AQ24" i="81" s="1"/>
  <c r="AJ18" i="11"/>
  <c r="AK18" i="11"/>
  <c r="AT18" i="11" s="1"/>
  <c r="AJ12" i="11"/>
  <c r="AK12" i="11"/>
  <c r="AT12" i="11" s="1"/>
  <c r="AJ6" i="11"/>
  <c r="AK6" i="11"/>
  <c r="AT6" i="11" s="1"/>
  <c r="AS18" i="10"/>
  <c r="AL18" i="10"/>
  <c r="AU18" i="10" s="1"/>
  <c r="AJ17" i="64"/>
  <c r="AK17" i="64"/>
  <c r="AT17" i="64" s="1"/>
  <c r="AJ11" i="64"/>
  <c r="AK11" i="64"/>
  <c r="AT11" i="64" s="1"/>
  <c r="AJ5" i="64"/>
  <c r="AK5" i="64"/>
  <c r="AT5" i="64" s="1"/>
  <c r="AH25" i="88"/>
  <c r="AQ25" i="88" s="1"/>
  <c r="AS3" i="2"/>
  <c r="AL3" i="2"/>
  <c r="AU3" i="2" s="1"/>
  <c r="AH26" i="38"/>
  <c r="AQ26" i="38" s="1"/>
  <c r="AJ18" i="57"/>
  <c r="AK18" i="57"/>
  <c r="AT18" i="57" s="1"/>
  <c r="AJ12" i="57"/>
  <c r="AK12" i="57"/>
  <c r="AT12" i="57" s="1"/>
  <c r="AJ6" i="57"/>
  <c r="AK6" i="57"/>
  <c r="AT6" i="57" s="1"/>
  <c r="AH26" i="95"/>
  <c r="AQ26" i="95" s="1"/>
  <c r="AR24" i="29"/>
  <c r="AH25" i="25"/>
  <c r="AQ25" i="25" s="1"/>
  <c r="AS16" i="50"/>
  <c r="AL16" i="50"/>
  <c r="AU16" i="50" s="1"/>
  <c r="AS21" i="18"/>
  <c r="AL21" i="18"/>
  <c r="AU21" i="18" s="1"/>
  <c r="AS8" i="10"/>
  <c r="AL8" i="10"/>
  <c r="AU8" i="10" s="1"/>
  <c r="AS12" i="17"/>
  <c r="AL12" i="17"/>
  <c r="AU12" i="17" s="1"/>
  <c r="X25" i="92"/>
  <c r="Z25" i="92" s="1"/>
  <c r="Y25" i="92"/>
  <c r="AS13" i="20"/>
  <c r="AL13" i="20"/>
  <c r="AU13" i="20" s="1"/>
  <c r="AR23" i="53"/>
  <c r="AR25" i="53" s="1"/>
  <c r="AL23" i="53"/>
  <c r="AU23" i="53" s="1"/>
  <c r="AI25" i="30"/>
  <c r="AN25" i="30"/>
  <c r="AG23" i="89"/>
  <c r="AP23" i="89" s="1"/>
  <c r="AF23" i="89"/>
  <c r="AO23" i="89" s="1"/>
  <c r="W24" i="89"/>
  <c r="AE23" i="89"/>
  <c r="AR24" i="85"/>
  <c r="AS20" i="2"/>
  <c r="AL20" i="2"/>
  <c r="AU20" i="2" s="1"/>
  <c r="AJ21" i="23"/>
  <c r="AK21" i="23"/>
  <c r="AT21" i="23" s="1"/>
  <c r="AJ15" i="23"/>
  <c r="AK15" i="23"/>
  <c r="AT15" i="23" s="1"/>
  <c r="AJ9" i="23"/>
  <c r="AK9" i="23"/>
  <c r="AT9" i="23" s="1"/>
  <c r="X24" i="77"/>
  <c r="Y24" i="77"/>
  <c r="AS22" i="52"/>
  <c r="AL22" i="52"/>
  <c r="AU22" i="52" s="1"/>
  <c r="AI24" i="83"/>
  <c r="AN24" i="83"/>
  <c r="AE23" i="15"/>
  <c r="AG23" i="15"/>
  <c r="AP23" i="15" s="1"/>
  <c r="AP25" i="15" s="1"/>
  <c r="AF23" i="15"/>
  <c r="AO23" i="15" s="1"/>
  <c r="AO25" i="15" s="1"/>
  <c r="AS19" i="2"/>
  <c r="AL19" i="2"/>
  <c r="AU19" i="2" s="1"/>
  <c r="AL23" i="22"/>
  <c r="AU23" i="22" s="1"/>
  <c r="AR23" i="22"/>
  <c r="AR25" i="22" s="1"/>
  <c r="AR23" i="82"/>
  <c r="AS3" i="18"/>
  <c r="AL3" i="18"/>
  <c r="AU3" i="18" s="1"/>
  <c r="AS21" i="10"/>
  <c r="AL21" i="10"/>
  <c r="AU21" i="10" s="1"/>
  <c r="AS7" i="17"/>
  <c r="AL7" i="17"/>
  <c r="AU7" i="17" s="1"/>
  <c r="AH24" i="74"/>
  <c r="AQ24" i="74" s="1"/>
  <c r="AS7" i="2"/>
  <c r="AL7" i="2"/>
  <c r="AU7" i="2" s="1"/>
  <c r="AS7" i="53"/>
  <c r="AL7" i="53"/>
  <c r="AU7" i="53" s="1"/>
  <c r="Z25" i="85"/>
  <c r="AS8" i="2"/>
  <c r="AL8" i="2"/>
  <c r="AU8" i="2" s="1"/>
  <c r="AS10" i="49"/>
  <c r="AL10" i="49"/>
  <c r="AU10" i="49" s="1"/>
  <c r="AS13" i="10"/>
  <c r="AL13" i="10"/>
  <c r="AU13" i="10" s="1"/>
  <c r="AS11" i="17"/>
  <c r="AL11" i="17"/>
  <c r="AU11" i="17" s="1"/>
  <c r="AS6" i="20"/>
  <c r="AL6" i="20"/>
  <c r="AU6" i="20" s="1"/>
  <c r="AS5" i="2"/>
  <c r="AL5" i="2"/>
  <c r="AU5" i="2" s="1"/>
  <c r="AR22" i="15"/>
  <c r="AR23" i="57"/>
  <c r="AR25" i="57" s="1"/>
  <c r="Z25" i="37"/>
  <c r="Z25" i="43"/>
  <c r="AJ4" i="10"/>
  <c r="AK4" i="10"/>
  <c r="AT4" i="10" s="1"/>
  <c r="AT25" i="10" s="1"/>
  <c r="AS22" i="10"/>
  <c r="AL22" i="10"/>
  <c r="AU22" i="10" s="1"/>
  <c r="AS20" i="17"/>
  <c r="AL20" i="17"/>
  <c r="AU20" i="17" s="1"/>
  <c r="AR23" i="64"/>
  <c r="AR25" i="64" s="1"/>
  <c r="Z24" i="82"/>
  <c r="AS13" i="50"/>
  <c r="AL13" i="50"/>
  <c r="AU13" i="50" s="1"/>
  <c r="AF25" i="78"/>
  <c r="AO25" i="78" s="1"/>
  <c r="W26" i="78"/>
  <c r="AE25" i="78"/>
  <c r="AG25" i="78"/>
  <c r="AP25" i="78" s="1"/>
  <c r="AS12" i="18"/>
  <c r="AL12" i="18"/>
  <c r="AU12" i="18" s="1"/>
  <c r="AJ23" i="64"/>
  <c r="AS23" i="64" s="1"/>
  <c r="AK23" i="64"/>
  <c r="AT23" i="64" s="1"/>
  <c r="AS8" i="49"/>
  <c r="AL8" i="49"/>
  <c r="AU8" i="49" s="1"/>
  <c r="AS14" i="52"/>
  <c r="AL14" i="52"/>
  <c r="AU14" i="52" s="1"/>
  <c r="AS15" i="2"/>
  <c r="AL15" i="2"/>
  <c r="AU15" i="2" s="1"/>
  <c r="AS15" i="53"/>
  <c r="AL15" i="53"/>
  <c r="AU15" i="53" s="1"/>
  <c r="AJ20" i="22"/>
  <c r="AK20" i="22"/>
  <c r="AT20" i="22" s="1"/>
  <c r="AJ14" i="22"/>
  <c r="AK14" i="22"/>
  <c r="AT14" i="22" s="1"/>
  <c r="AJ8" i="22"/>
  <c r="AK8" i="22"/>
  <c r="AT8" i="22" s="1"/>
  <c r="AJ18" i="6"/>
  <c r="AK18" i="6"/>
  <c r="AT18" i="6" s="1"/>
  <c r="AJ12" i="6"/>
  <c r="AK12" i="6"/>
  <c r="AT12" i="6" s="1"/>
  <c r="AJ6" i="6"/>
  <c r="AK6" i="6"/>
  <c r="AT6" i="6" s="1"/>
  <c r="Z25" i="41"/>
  <c r="AX22" i="4"/>
  <c r="S22" i="4" s="1"/>
  <c r="AC22" i="4" s="1"/>
  <c r="AB23" i="4" s="1"/>
  <c r="AS13" i="18"/>
  <c r="AL13" i="18"/>
  <c r="AU13" i="18" s="1"/>
  <c r="AX22" i="54"/>
  <c r="S22" i="54" s="1"/>
  <c r="AC22" i="54" s="1"/>
  <c r="AB23" i="54" s="1"/>
  <c r="Z24" i="81"/>
  <c r="AJ17" i="11"/>
  <c r="AK17" i="11"/>
  <c r="AT17" i="11" s="1"/>
  <c r="AJ11" i="11"/>
  <c r="AK11" i="11"/>
  <c r="AT11" i="11" s="1"/>
  <c r="AJ5" i="11"/>
  <c r="AK5" i="11"/>
  <c r="AT5" i="11" s="1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0" i="17"/>
  <c r="AL10" i="17"/>
  <c r="AU10" i="17" s="1"/>
  <c r="AS17" i="20"/>
  <c r="AL17" i="20"/>
  <c r="AU17" i="20" s="1"/>
  <c r="Z25" i="88"/>
  <c r="AS9" i="52"/>
  <c r="AL9" i="52"/>
  <c r="AU9" i="52" s="1"/>
  <c r="AJ4" i="2"/>
  <c r="AK4" i="2"/>
  <c r="AT4" i="2" s="1"/>
  <c r="AT25" i="2" s="1"/>
  <c r="AS22" i="2"/>
  <c r="AL22" i="2"/>
  <c r="AU22" i="2" s="1"/>
  <c r="AS16" i="53"/>
  <c r="AL16" i="53"/>
  <c r="AU16" i="53" s="1"/>
  <c r="AH25" i="91"/>
  <c r="AQ25" i="91" s="1"/>
  <c r="AS21" i="50"/>
  <c r="AL21" i="50"/>
  <c r="AU21" i="50" s="1"/>
  <c r="AJ17" i="57"/>
  <c r="AK17" i="57"/>
  <c r="AT17" i="57" s="1"/>
  <c r="AJ11" i="57"/>
  <c r="AK11" i="57"/>
  <c r="AT11" i="57" s="1"/>
  <c r="AJ5" i="57"/>
  <c r="AK5" i="57"/>
  <c r="AT5" i="57" s="1"/>
  <c r="AS3" i="52"/>
  <c r="AL3" i="52"/>
  <c r="AU3" i="52" s="1"/>
  <c r="W27" i="95"/>
  <c r="AF26" i="95"/>
  <c r="AO26" i="95" s="1"/>
  <c r="AE26" i="95"/>
  <c r="AG26" i="95"/>
  <c r="AP26" i="95" s="1"/>
  <c r="AJ4" i="50"/>
  <c r="AK4" i="50"/>
  <c r="AT4" i="50" s="1"/>
  <c r="AT25" i="50" s="1"/>
  <c r="AH24" i="48"/>
  <c r="AQ24" i="48" s="1"/>
  <c r="AR24" i="44"/>
  <c r="AI24" i="92"/>
  <c r="AN24" i="92"/>
  <c r="AI24" i="36"/>
  <c r="AN24" i="36"/>
  <c r="AS17" i="52"/>
  <c r="AL17" i="52"/>
  <c r="AU17" i="52" s="1"/>
  <c r="AS18" i="2"/>
  <c r="AL18" i="2"/>
  <c r="AU18" i="2" s="1"/>
  <c r="AS18" i="53"/>
  <c r="AL18" i="53"/>
  <c r="AU18" i="53" s="1"/>
  <c r="AG25" i="45"/>
  <c r="AP25" i="45" s="1"/>
  <c r="AF25" i="45"/>
  <c r="AO25" i="45" s="1"/>
  <c r="AE25" i="45"/>
  <c r="W26" i="45"/>
  <c r="AS7" i="52"/>
  <c r="AL7" i="52"/>
  <c r="AU7" i="52" s="1"/>
  <c r="X26" i="93"/>
  <c r="Y26" i="93"/>
  <c r="Z26" i="93" s="1"/>
  <c r="AJ20" i="23"/>
  <c r="AK20" i="23"/>
  <c r="AT20" i="23" s="1"/>
  <c r="AJ14" i="23"/>
  <c r="AK14" i="23"/>
  <c r="AT14" i="23" s="1"/>
  <c r="AJ8" i="23"/>
  <c r="AK8" i="23"/>
  <c r="AT8" i="23" s="1"/>
  <c r="Y27" i="86"/>
  <c r="X27" i="86"/>
  <c r="AS11" i="50"/>
  <c r="AL11" i="50"/>
  <c r="AU11" i="50" s="1"/>
  <c r="AR24" i="43"/>
  <c r="AH23" i="84"/>
  <c r="AQ23" i="84" s="1"/>
  <c r="AK4" i="18"/>
  <c r="AT4" i="18" s="1"/>
  <c r="AT25" i="18" s="1"/>
  <c r="AJ4" i="18"/>
  <c r="AS22" i="18"/>
  <c r="AL22" i="18"/>
  <c r="AU22" i="18" s="1"/>
  <c r="W25" i="74"/>
  <c r="AG24" i="74"/>
  <c r="AP24" i="74" s="1"/>
  <c r="AF24" i="74"/>
  <c r="AO24" i="74" s="1"/>
  <c r="AE24" i="74"/>
  <c r="AS20" i="20"/>
  <c r="AL20" i="20"/>
  <c r="AU20" i="20" s="1"/>
  <c r="AR24" i="88"/>
  <c r="AS12" i="52"/>
  <c r="AL12" i="52"/>
  <c r="AU12" i="52" s="1"/>
  <c r="AG23" i="39"/>
  <c r="AP23" i="39" s="1"/>
  <c r="AE23" i="39"/>
  <c r="W24" i="39"/>
  <c r="AF23" i="39"/>
  <c r="AO23" i="39" s="1"/>
  <c r="AH24" i="42"/>
  <c r="AQ24" i="42" s="1"/>
  <c r="AG23" i="4"/>
  <c r="AP23" i="4" s="1"/>
  <c r="AP25" i="4" s="1"/>
  <c r="AF23" i="4"/>
  <c r="AO23" i="4" s="1"/>
  <c r="AO25" i="4" s="1"/>
  <c r="AE23" i="4"/>
  <c r="AS18" i="50"/>
  <c r="AL18" i="50"/>
  <c r="AU18" i="50" s="1"/>
  <c r="AS17" i="18"/>
  <c r="AL17" i="18"/>
  <c r="AU17" i="18" s="1"/>
  <c r="AS8" i="17"/>
  <c r="AL8" i="17"/>
  <c r="AU8" i="17" s="1"/>
  <c r="AH25" i="44"/>
  <c r="AQ25" i="44" s="1"/>
  <c r="AS15" i="20"/>
  <c r="AL15" i="20"/>
  <c r="AU15" i="20" s="1"/>
  <c r="AR23" i="23"/>
  <c r="AR25" i="23" s="1"/>
  <c r="AS16" i="49"/>
  <c r="AL16" i="49"/>
  <c r="AU16" i="49" s="1"/>
  <c r="AR24" i="91"/>
  <c r="AH24" i="90"/>
  <c r="AQ24" i="90" s="1"/>
  <c r="AS13" i="49"/>
  <c r="AL13" i="49"/>
  <c r="AU13" i="49" s="1"/>
  <c r="AR23" i="87"/>
  <c r="AS5" i="10"/>
  <c r="AL5" i="10"/>
  <c r="AU5" i="10" s="1"/>
  <c r="AS15" i="17"/>
  <c r="AL15" i="17"/>
  <c r="AU15" i="17" s="1"/>
  <c r="AS10" i="20"/>
  <c r="AL10" i="20"/>
  <c r="AU10" i="20" s="1"/>
  <c r="AI23" i="80"/>
  <c r="AN23" i="80"/>
  <c r="AR23" i="17"/>
  <c r="AR25" i="17" s="1"/>
  <c r="AL23" i="17"/>
  <c r="AU23" i="17" s="1"/>
  <c r="AR23" i="90"/>
  <c r="AS14" i="18"/>
  <c r="AL14" i="18"/>
  <c r="AU14" i="18" s="1"/>
  <c r="AI25" i="40"/>
  <c r="AN25" i="40"/>
  <c r="AJ19" i="22"/>
  <c r="AK19" i="22"/>
  <c r="AT19" i="22" s="1"/>
  <c r="AJ13" i="22"/>
  <c r="AK13" i="22"/>
  <c r="AT13" i="22" s="1"/>
  <c r="AJ7" i="22"/>
  <c r="AK7" i="22"/>
  <c r="AT7" i="22" s="1"/>
  <c r="AS12" i="20"/>
  <c r="AL12" i="20"/>
  <c r="AU12" i="20" s="1"/>
  <c r="AJ17" i="6"/>
  <c r="AK17" i="6"/>
  <c r="AT17" i="6" s="1"/>
  <c r="AJ11" i="6"/>
  <c r="AK11" i="6"/>
  <c r="AT11" i="6" s="1"/>
  <c r="AJ5" i="6"/>
  <c r="AK5" i="6"/>
  <c r="AT5" i="6" s="1"/>
  <c r="AS17" i="2"/>
  <c r="AL17" i="2"/>
  <c r="AU17" i="2" s="1"/>
  <c r="Z25" i="73"/>
  <c r="AS20" i="50"/>
  <c r="AL20" i="50"/>
  <c r="AU20" i="50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S6" i="10"/>
  <c r="AL6" i="10"/>
  <c r="AU6" i="10" s="1"/>
  <c r="AJ21" i="64"/>
  <c r="AK21" i="64"/>
  <c r="AT21" i="64" s="1"/>
  <c r="AJ15" i="64"/>
  <c r="AK15" i="64"/>
  <c r="AT15" i="64" s="1"/>
  <c r="AJ9" i="64"/>
  <c r="AK9" i="64"/>
  <c r="AT9" i="64" s="1"/>
  <c r="AJ4" i="53"/>
  <c r="AK4" i="53"/>
  <c r="AT4" i="53" s="1"/>
  <c r="AT25" i="53" s="1"/>
  <c r="Z26" i="38"/>
  <c r="AJ22" i="57"/>
  <c r="AK22" i="57"/>
  <c r="AT22" i="57" s="1"/>
  <c r="AJ16" i="57"/>
  <c r="AK16" i="57"/>
  <c r="AT16" i="57" s="1"/>
  <c r="AK10" i="57"/>
  <c r="AT10" i="57" s="1"/>
  <c r="AJ10" i="57"/>
  <c r="AB4" i="57"/>
  <c r="AJ3" i="57"/>
  <c r="AS8" i="18"/>
  <c r="AL8" i="18"/>
  <c r="AU8" i="18" s="1"/>
  <c r="AJ4" i="52"/>
  <c r="AK4" i="52"/>
  <c r="AT4" i="52" s="1"/>
  <c r="AT25" i="52" s="1"/>
  <c r="AH26" i="34"/>
  <c r="AQ26" i="34" s="1"/>
  <c r="AR24" i="73"/>
  <c r="Z25" i="25"/>
  <c r="AS3" i="50"/>
  <c r="AL3" i="50"/>
  <c r="AU3" i="50" s="1"/>
  <c r="AS22" i="50"/>
  <c r="AL22" i="50"/>
  <c r="AU22" i="50" s="1"/>
  <c r="AS9" i="18"/>
  <c r="AL9" i="18"/>
  <c r="AU9" i="18" s="1"/>
  <c r="Z24" i="48"/>
  <c r="AS14" i="10"/>
  <c r="AL14" i="10"/>
  <c r="AU14" i="10" s="1"/>
  <c r="AS18" i="17"/>
  <c r="AL18" i="17"/>
  <c r="AU18" i="17" s="1"/>
  <c r="AS19" i="20"/>
  <c r="AL19" i="20"/>
  <c r="AU19" i="20" s="1"/>
  <c r="AS20" i="49"/>
  <c r="AL20" i="49"/>
  <c r="AU20" i="49" s="1"/>
  <c r="AS14" i="53"/>
  <c r="AL14" i="53"/>
  <c r="AU14" i="53" s="1"/>
  <c r="AI25" i="93"/>
  <c r="AN25" i="93"/>
  <c r="AJ19" i="23"/>
  <c r="AK19" i="23"/>
  <c r="AT19" i="23" s="1"/>
  <c r="AJ13" i="23"/>
  <c r="AK13" i="23"/>
  <c r="AT13" i="23" s="1"/>
  <c r="AJ7" i="23"/>
  <c r="AK7" i="23"/>
  <c r="AT7" i="23" s="1"/>
  <c r="AS7" i="10"/>
  <c r="AL7" i="10"/>
  <c r="AU7" i="10" s="1"/>
  <c r="AS14" i="49"/>
  <c r="AL14" i="49"/>
  <c r="AU14" i="49" s="1"/>
  <c r="AS11" i="2"/>
  <c r="AL11" i="2"/>
  <c r="AU11" i="2" s="1"/>
  <c r="X25" i="31"/>
  <c r="Y25" i="31"/>
  <c r="AI24" i="75"/>
  <c r="AN24" i="75"/>
  <c r="AH23" i="15"/>
  <c r="AQ23" i="15" s="1"/>
  <c r="AQ25" i="15" s="1"/>
  <c r="AZ3" i="15"/>
  <c r="AX22" i="15" s="1"/>
  <c r="S22" i="15" s="1"/>
  <c r="AC22" i="15" s="1"/>
  <c r="AB23" i="15" s="1"/>
  <c r="AH25" i="29"/>
  <c r="AQ25" i="29" s="1"/>
  <c r="AR24" i="37"/>
  <c r="AE23" i="84"/>
  <c r="W24" i="84"/>
  <c r="AF23" i="84"/>
  <c r="AO23" i="84" s="1"/>
  <c r="AG23" i="84"/>
  <c r="AP23" i="84" s="1"/>
  <c r="AS9" i="10"/>
  <c r="AL9" i="10"/>
  <c r="AU9" i="10" s="1"/>
  <c r="AS18" i="49"/>
  <c r="AL18" i="49"/>
  <c r="AU18" i="49" s="1"/>
  <c r="AS13" i="17"/>
  <c r="AL13" i="17"/>
  <c r="AU13" i="17" s="1"/>
  <c r="AG23" i="47"/>
  <c r="AP23" i="47" s="1"/>
  <c r="W24" i="47"/>
  <c r="AF23" i="47"/>
  <c r="AO23" i="47" s="1"/>
  <c r="AE23" i="47"/>
  <c r="AS13" i="2"/>
  <c r="AL13" i="2"/>
  <c r="AU13" i="2" s="1"/>
  <c r="AS13" i="53"/>
  <c r="AL13" i="53"/>
  <c r="AU13" i="53" s="1"/>
  <c r="AS13" i="52"/>
  <c r="AL13" i="52"/>
  <c r="AU13" i="52" s="1"/>
  <c r="AS8" i="53"/>
  <c r="AL8" i="53"/>
  <c r="AU8" i="53" s="1"/>
  <c r="AH24" i="87"/>
  <c r="AQ24" i="87" s="1"/>
  <c r="AS6" i="49"/>
  <c r="AL6" i="49"/>
  <c r="AU6" i="49" s="1"/>
  <c r="AS17" i="17"/>
  <c r="AL17" i="17"/>
  <c r="AU17" i="17" s="1"/>
  <c r="AS21" i="49"/>
  <c r="AL21" i="49"/>
  <c r="AU21" i="49" s="1"/>
  <c r="AS10" i="10"/>
  <c r="AL10" i="10"/>
  <c r="AU10" i="10" s="1"/>
  <c r="AS17" i="49"/>
  <c r="AL17" i="49"/>
  <c r="AU17" i="49" s="1"/>
  <c r="AH25" i="46"/>
  <c r="AQ25" i="46" s="1"/>
  <c r="AF24" i="90"/>
  <c r="AO24" i="90" s="1"/>
  <c r="AE24" i="90"/>
  <c r="AG24" i="90"/>
  <c r="AP24" i="90" s="1"/>
  <c r="W25" i="90"/>
  <c r="AS19" i="50"/>
  <c r="AL19" i="50"/>
  <c r="AU19" i="50" s="1"/>
  <c r="AS18" i="18"/>
  <c r="AL18" i="18"/>
  <c r="AU18" i="18" s="1"/>
  <c r="AS12" i="49"/>
  <c r="AL12" i="49"/>
  <c r="AU12" i="49" s="1"/>
  <c r="X24" i="80"/>
  <c r="Y24" i="80"/>
  <c r="AS20" i="52"/>
  <c r="AL20" i="52"/>
  <c r="AU20" i="52" s="1"/>
  <c r="AS21" i="2"/>
  <c r="AL21" i="2"/>
  <c r="AU21" i="2" s="1"/>
  <c r="AS21" i="53"/>
  <c r="AL21" i="53"/>
  <c r="AU21" i="53" s="1"/>
  <c r="AR23" i="96"/>
  <c r="AJ18" i="22"/>
  <c r="AK18" i="22"/>
  <c r="AT18" i="22" s="1"/>
  <c r="AJ12" i="22"/>
  <c r="AK12" i="22"/>
  <c r="AT12" i="22" s="1"/>
  <c r="AJ6" i="22"/>
  <c r="AK6" i="22"/>
  <c r="AT6" i="22" s="1"/>
  <c r="AJ22" i="6"/>
  <c r="AK22" i="6"/>
  <c r="AT22" i="6" s="1"/>
  <c r="AJ16" i="6"/>
  <c r="AK16" i="6"/>
  <c r="AT16" i="6" s="1"/>
  <c r="AJ10" i="6"/>
  <c r="AK10" i="6"/>
  <c r="AT10" i="6" s="1"/>
  <c r="AJ3" i="6"/>
  <c r="AB4" i="6"/>
  <c r="AX23" i="21"/>
  <c r="S23" i="21" s="1"/>
  <c r="AC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H26" i="76"/>
  <c r="AQ26" i="76" s="1"/>
  <c r="AJ23" i="57"/>
  <c r="AS23" i="57" s="1"/>
  <c r="AK23" i="57"/>
  <c r="AT23" i="57" s="1"/>
  <c r="AS19" i="18"/>
  <c r="AL19" i="18"/>
  <c r="AU19" i="18" s="1"/>
  <c r="AR23" i="48"/>
  <c r="AJ21" i="11"/>
  <c r="AK21" i="11"/>
  <c r="AT21" i="11" s="1"/>
  <c r="AJ15" i="11"/>
  <c r="AK15" i="11"/>
  <c r="AT15" i="11" s="1"/>
  <c r="AJ9" i="11"/>
  <c r="AK9" i="11"/>
  <c r="AT9" i="11" s="1"/>
  <c r="AJ20" i="64"/>
  <c r="AK20" i="64"/>
  <c r="AT20" i="64" s="1"/>
  <c r="AJ14" i="64"/>
  <c r="AK14" i="64"/>
  <c r="AT14" i="64" s="1"/>
  <c r="AJ8" i="64"/>
  <c r="AK8" i="64"/>
  <c r="AT8" i="64" s="1"/>
  <c r="AS16" i="17"/>
  <c r="AL16" i="17"/>
  <c r="AU16" i="17" s="1"/>
  <c r="AS5" i="20"/>
  <c r="AL5" i="20"/>
  <c r="AU5" i="20" s="1"/>
  <c r="AS15" i="52"/>
  <c r="AL15" i="52"/>
  <c r="AU15" i="52" s="1"/>
  <c r="AS10" i="2"/>
  <c r="AL10" i="2"/>
  <c r="AU10" i="2" s="1"/>
  <c r="AS3" i="53"/>
  <c r="AL3" i="53"/>
  <c r="AU3" i="53" s="1"/>
  <c r="AS22" i="53"/>
  <c r="AL22" i="53"/>
  <c r="AU22" i="53" s="1"/>
  <c r="AR25" i="34"/>
  <c r="W26" i="91"/>
  <c r="AG25" i="91"/>
  <c r="AP25" i="91" s="1"/>
  <c r="AF25" i="91"/>
  <c r="AO25" i="91" s="1"/>
  <c r="AE25" i="91"/>
  <c r="AJ21" i="57"/>
  <c r="AK21" i="57"/>
  <c r="AT21" i="57" s="1"/>
  <c r="AJ15" i="57"/>
  <c r="AK15" i="57"/>
  <c r="AT15" i="57" s="1"/>
  <c r="AJ9" i="57"/>
  <c r="AK9" i="57"/>
  <c r="AT9" i="57" s="1"/>
  <c r="AS5" i="49"/>
  <c r="AL5" i="49"/>
  <c r="AU5" i="49" s="1"/>
  <c r="AS5" i="52"/>
  <c r="AL5" i="52"/>
  <c r="AU5" i="52" s="1"/>
  <c r="AS6" i="2"/>
  <c r="AL6" i="2"/>
  <c r="AU6" i="2" s="1"/>
  <c r="AS6" i="53"/>
  <c r="AL6" i="53"/>
  <c r="AU6" i="53" s="1"/>
  <c r="AJ18" i="23"/>
  <c r="AK18" i="23"/>
  <c r="AT18" i="23" s="1"/>
  <c r="AJ12" i="23"/>
  <c r="AK12" i="23"/>
  <c r="AT12" i="23" s="1"/>
  <c r="AJ6" i="23"/>
  <c r="AK6" i="23"/>
  <c r="AT6" i="23" s="1"/>
  <c r="AS5" i="17"/>
  <c r="AL5" i="17"/>
  <c r="AU5" i="17" s="1"/>
  <c r="X24" i="35"/>
  <c r="Z24" i="35" s="1"/>
  <c r="Y24" i="35"/>
  <c r="Z25" i="29"/>
  <c r="AR24" i="79"/>
  <c r="AL23" i="20"/>
  <c r="AU23" i="20" s="1"/>
  <c r="AR23" i="20"/>
  <c r="AR25" i="20" s="1"/>
  <c r="AS17" i="50"/>
  <c r="AL17" i="50"/>
  <c r="AU17" i="50" s="1"/>
  <c r="AS9" i="49"/>
  <c r="AL9" i="49"/>
  <c r="AU9" i="49" s="1"/>
  <c r="AS10" i="18"/>
  <c r="AL10" i="18"/>
  <c r="AU10" i="18" s="1"/>
  <c r="AS8" i="20"/>
  <c r="AL8" i="20"/>
  <c r="AU8" i="20" s="1"/>
  <c r="AS18" i="52"/>
  <c r="AL18" i="52"/>
  <c r="AU18" i="52" s="1"/>
  <c r="AS21" i="20"/>
  <c r="AL21" i="20"/>
  <c r="AU21" i="20" s="1"/>
  <c r="AR23" i="74"/>
  <c r="W25" i="42"/>
  <c r="AG24" i="42"/>
  <c r="AP24" i="42" s="1"/>
  <c r="AF24" i="42"/>
  <c r="AO24" i="42" s="1"/>
  <c r="AE24" i="42"/>
  <c r="AR24" i="41"/>
  <c r="AH26" i="33"/>
  <c r="AQ26" i="33" s="1"/>
  <c r="AS6" i="50"/>
  <c r="AL6" i="50"/>
  <c r="AU6" i="50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S5" i="18"/>
  <c r="AL5" i="18"/>
  <c r="AU5" i="18" s="1"/>
  <c r="AR23" i="81"/>
  <c r="AS16" i="52"/>
  <c r="AL16" i="52"/>
  <c r="AU16" i="52" s="1"/>
  <c r="AR25" i="38"/>
  <c r="Z25" i="46"/>
  <c r="AJ23" i="11"/>
  <c r="AS23" i="11" s="1"/>
  <c r="AK23" i="11"/>
  <c r="AT23" i="11" s="1"/>
  <c r="AS11" i="10"/>
  <c r="AL11" i="10"/>
  <c r="AU11" i="10" s="1"/>
  <c r="AG24" i="32"/>
  <c r="AP24" i="32" s="1"/>
  <c r="AF24" i="32"/>
  <c r="AO24" i="32" s="1"/>
  <c r="AE24" i="32"/>
  <c r="W25" i="32"/>
  <c r="AS21" i="17"/>
  <c r="AL21" i="17"/>
  <c r="AU21" i="17" s="1"/>
  <c r="AS16" i="20"/>
  <c r="AL16" i="20"/>
  <c r="AU16" i="20" s="1"/>
  <c r="AR23" i="18"/>
  <c r="AR25" i="18" s="1"/>
  <c r="AL23" i="18"/>
  <c r="AU23" i="18" s="1"/>
  <c r="AF23" i="21"/>
  <c r="AO23" i="21" s="1"/>
  <c r="AO25" i="21" s="1"/>
  <c r="AE23" i="21"/>
  <c r="AG23" i="21"/>
  <c r="AP23" i="21" s="1"/>
  <c r="AP25" i="21" s="1"/>
  <c r="AS15" i="50"/>
  <c r="AL15" i="50"/>
  <c r="AU15" i="50" s="1"/>
  <c r="AS19" i="10"/>
  <c r="AL19" i="10"/>
  <c r="AU19" i="10" s="1"/>
  <c r="AJ17" i="22"/>
  <c r="AK17" i="22"/>
  <c r="AT17" i="22" s="1"/>
  <c r="AJ11" i="22"/>
  <c r="AK11" i="22"/>
  <c r="AT11" i="22" s="1"/>
  <c r="AJ5" i="22"/>
  <c r="AK5" i="22"/>
  <c r="AT5" i="22" s="1"/>
  <c r="AJ21" i="6"/>
  <c r="AK21" i="6"/>
  <c r="AT21" i="6" s="1"/>
  <c r="AJ15" i="6"/>
  <c r="AK15" i="6"/>
  <c r="AT15" i="6" s="1"/>
  <c r="AJ9" i="6"/>
  <c r="AK9" i="6"/>
  <c r="AT9" i="6" s="1"/>
  <c r="AX22" i="21"/>
  <c r="S22" i="21" s="1"/>
  <c r="AC22" i="21" s="1"/>
  <c r="AB23" i="21" s="1"/>
  <c r="AH25" i="79"/>
  <c r="AQ25" i="79" s="1"/>
  <c r="Z26" i="76"/>
  <c r="AS8" i="50"/>
  <c r="AL8" i="50"/>
  <c r="AU8" i="50" s="1"/>
  <c r="AJ20" i="11"/>
  <c r="AK20" i="11"/>
  <c r="AT20" i="11" s="1"/>
  <c r="AJ14" i="11"/>
  <c r="AK14" i="11"/>
  <c r="AT14" i="11" s="1"/>
  <c r="AJ8" i="11"/>
  <c r="AK8" i="11"/>
  <c r="AT8" i="11" s="1"/>
  <c r="AJ23" i="23"/>
  <c r="AS23" i="23" s="1"/>
  <c r="AK23" i="23"/>
  <c r="AT23" i="23" s="1"/>
  <c r="AS12" i="10"/>
  <c r="AL12" i="10"/>
  <c r="AU12" i="10" s="1"/>
  <c r="AJ19" i="64"/>
  <c r="AK19" i="64"/>
  <c r="AT19" i="64" s="1"/>
  <c r="AJ13" i="64"/>
  <c r="AK13" i="64"/>
  <c r="AT13" i="64" s="1"/>
  <c r="AJ7" i="64"/>
  <c r="AK7" i="64"/>
  <c r="AT7" i="64" s="1"/>
  <c r="AJ4" i="17"/>
  <c r="AK4" i="17"/>
  <c r="AT4" i="17" s="1"/>
  <c r="AT25" i="17" s="1"/>
  <c r="AS23" i="49"/>
  <c r="AL23" i="49"/>
  <c r="AU23" i="49" s="1"/>
  <c r="AJ20" i="57"/>
  <c r="AK20" i="57"/>
  <c r="AT20" i="57" s="1"/>
  <c r="AJ14" i="57"/>
  <c r="AK14" i="57"/>
  <c r="AT14" i="57" s="1"/>
  <c r="AJ8" i="57"/>
  <c r="AK8" i="57"/>
  <c r="AT8" i="57" s="1"/>
  <c r="AS20" i="18"/>
  <c r="AL20" i="18"/>
  <c r="AU20" i="18" s="1"/>
  <c r="AH24" i="96"/>
  <c r="AQ24" i="96" s="1"/>
  <c r="AS4" i="51"/>
  <c r="AS25" i="51" s="1"/>
  <c r="AL4" i="51"/>
  <c r="AU4" i="51" s="1"/>
  <c r="AU25" i="51" s="1"/>
  <c r="C11" i="51" s="1"/>
  <c r="F4" i="97" s="1"/>
  <c r="AS10" i="50"/>
  <c r="AL10" i="50"/>
  <c r="AU10" i="50" s="1"/>
  <c r="AL23" i="2"/>
  <c r="AU23" i="2" s="1"/>
  <c r="AR23" i="2"/>
  <c r="AR25" i="2" s="1"/>
  <c r="AI23" i="65"/>
  <c r="AN23" i="65"/>
  <c r="AN25" i="65" s="1"/>
  <c r="AS15" i="18"/>
  <c r="AL15" i="18"/>
  <c r="AU15" i="18" s="1"/>
  <c r="AS4" i="66"/>
  <c r="AS25" i="66" s="1"/>
  <c r="AL4" i="66"/>
  <c r="AU4" i="66" s="1"/>
  <c r="AU25" i="66" s="1"/>
  <c r="C11" i="66" s="1"/>
  <c r="F19" i="97" s="1"/>
  <c r="AS20" i="10"/>
  <c r="AL20" i="10"/>
  <c r="AU20" i="10" s="1"/>
  <c r="AS6" i="17"/>
  <c r="AL6" i="17"/>
  <c r="AU6" i="17" s="1"/>
  <c r="AS7" i="20"/>
  <c r="AL7" i="20"/>
  <c r="AU7" i="20" s="1"/>
  <c r="AL23" i="6"/>
  <c r="AU23" i="6" s="1"/>
  <c r="AR23" i="6"/>
  <c r="AR25" i="6" s="1"/>
  <c r="AS14" i="2"/>
  <c r="AL14" i="2"/>
  <c r="AU14" i="2" s="1"/>
  <c r="AJ17" i="23"/>
  <c r="AK17" i="23"/>
  <c r="AT17" i="23" s="1"/>
  <c r="AJ11" i="23"/>
  <c r="AK11" i="23"/>
  <c r="AT11" i="23" s="1"/>
  <c r="AJ5" i="23"/>
  <c r="AK5" i="23"/>
  <c r="AT5" i="23" s="1"/>
  <c r="AI23" i="77"/>
  <c r="AN23" i="77"/>
  <c r="AS18" i="20"/>
  <c r="AL18" i="20"/>
  <c r="AU18" i="20" s="1"/>
  <c r="AS5" i="53"/>
  <c r="AL5" i="53"/>
  <c r="AU5" i="53" s="1"/>
  <c r="X25" i="83"/>
  <c r="Y25" i="83"/>
  <c r="AN22" i="13"/>
  <c r="AI22" i="13"/>
  <c r="Y24" i="27"/>
  <c r="X24" i="27"/>
  <c r="X26" i="94"/>
  <c r="Y26" i="94"/>
  <c r="AI23" i="35"/>
  <c r="AN23" i="35"/>
  <c r="AS15" i="10"/>
  <c r="AL15" i="10"/>
  <c r="AU15" i="10" s="1"/>
  <c r="AS19" i="17"/>
  <c r="AL19" i="17"/>
  <c r="AU19" i="17" s="1"/>
  <c r="AS19" i="52"/>
  <c r="AL19" i="52"/>
  <c r="AU19" i="52" s="1"/>
  <c r="AS20" i="53"/>
  <c r="AL20" i="53"/>
  <c r="AU20" i="53" s="1"/>
  <c r="AG24" i="87"/>
  <c r="AP24" i="87" s="1"/>
  <c r="AF24" i="87"/>
  <c r="AO24" i="87" s="1"/>
  <c r="AE24" i="87"/>
  <c r="W25" i="87"/>
  <c r="AS10" i="52"/>
  <c r="AL10" i="52"/>
  <c r="AU10" i="52" s="1"/>
  <c r="AS17" i="53"/>
  <c r="AL17" i="53"/>
  <c r="AU17" i="53" s="1"/>
  <c r="W27" i="33"/>
  <c r="AG26" i="33"/>
  <c r="AP26" i="33" s="1"/>
  <c r="AF26" i="33"/>
  <c r="AO26" i="33" s="1"/>
  <c r="AE26" i="33"/>
  <c r="AR23" i="26"/>
  <c r="AJ23" i="65"/>
  <c r="AS23" i="65" s="1"/>
  <c r="AK23" i="65"/>
  <c r="AT23" i="65" s="1"/>
  <c r="AE23" i="28"/>
  <c r="AF23" i="28"/>
  <c r="AO23" i="28" s="1"/>
  <c r="W24" i="28"/>
  <c r="AG23" i="28"/>
  <c r="AP23" i="28" s="1"/>
  <c r="AS16" i="10"/>
  <c r="AL16" i="10"/>
  <c r="AU16" i="10" s="1"/>
  <c r="AS14" i="17"/>
  <c r="AL14" i="17"/>
  <c r="AU14" i="17" s="1"/>
  <c r="AR22" i="89"/>
  <c r="AS7" i="50"/>
  <c r="AL7" i="50"/>
  <c r="AU7" i="50" s="1"/>
  <c r="AH24" i="26"/>
  <c r="AQ24" i="26" s="1"/>
  <c r="AS6" i="18"/>
  <c r="AL6" i="18"/>
  <c r="AU6" i="18" s="1"/>
  <c r="AS4" i="1"/>
  <c r="AS25" i="1" s="1"/>
  <c r="AL4" i="1"/>
  <c r="AU4" i="1" s="1"/>
  <c r="AU25" i="1" s="1"/>
  <c r="C11" i="1" s="1"/>
  <c r="AS22" i="49"/>
  <c r="AL22" i="49"/>
  <c r="AU22" i="49" s="1"/>
  <c r="AS3" i="20"/>
  <c r="AL3" i="20"/>
  <c r="AU3" i="20" s="1"/>
  <c r="AS8" i="52"/>
  <c r="AL8" i="52"/>
  <c r="AU8" i="52" s="1"/>
  <c r="AS9" i="2"/>
  <c r="AL9" i="2"/>
  <c r="AU9" i="2" s="1"/>
  <c r="AS9" i="53"/>
  <c r="AL9" i="53"/>
  <c r="AU9" i="53" s="1"/>
  <c r="AJ4" i="49"/>
  <c r="AK4" i="49"/>
  <c r="AT4" i="49" s="1"/>
  <c r="AT25" i="49" s="1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AJ20" i="6"/>
  <c r="AK20" i="6"/>
  <c r="AT20" i="6" s="1"/>
  <c r="AJ14" i="6"/>
  <c r="AK14" i="6"/>
  <c r="AT14" i="6" s="1"/>
  <c r="AJ8" i="6"/>
  <c r="AK8" i="6"/>
  <c r="AT8" i="6" s="1"/>
  <c r="Z25" i="79"/>
  <c r="AS15" i="49"/>
  <c r="AL15" i="49"/>
  <c r="AU15" i="49" s="1"/>
  <c r="AS7" i="18"/>
  <c r="AL7" i="18"/>
  <c r="AU7" i="18" s="1"/>
  <c r="AJ19" i="11"/>
  <c r="AK19" i="11"/>
  <c r="AT19" i="11" s="1"/>
  <c r="AJ13" i="11"/>
  <c r="AK13" i="11"/>
  <c r="AT13" i="11" s="1"/>
  <c r="AJ7" i="11"/>
  <c r="AK7" i="11"/>
  <c r="AT7" i="11" s="1"/>
  <c r="AJ18" i="64"/>
  <c r="AK18" i="64"/>
  <c r="AT18" i="64" s="1"/>
  <c r="AJ12" i="64"/>
  <c r="AK12" i="64"/>
  <c r="AT12" i="64" s="1"/>
  <c r="AJ6" i="64"/>
  <c r="AK6" i="64"/>
  <c r="AT6" i="64" s="1"/>
  <c r="AS3" i="17"/>
  <c r="AL3" i="17"/>
  <c r="AU3" i="17" s="1"/>
  <c r="AS22" i="17"/>
  <c r="AL22" i="17"/>
  <c r="AU22" i="17" s="1"/>
  <c r="AS11" i="20"/>
  <c r="AL11" i="20"/>
  <c r="AU11" i="20" s="1"/>
  <c r="AS11" i="49"/>
  <c r="AL11" i="49"/>
  <c r="AU11" i="49" s="1"/>
  <c r="AS21" i="52"/>
  <c r="AL21" i="52"/>
  <c r="AU21" i="52" s="1"/>
  <c r="AS16" i="2"/>
  <c r="AL16" i="2"/>
  <c r="AU16" i="2" s="1"/>
  <c r="AS10" i="53"/>
  <c r="AL10" i="53"/>
  <c r="AU10" i="53" s="1"/>
  <c r="AR24" i="25"/>
  <c r="AS9" i="50"/>
  <c r="AL9" i="50"/>
  <c r="AU9" i="50" s="1"/>
  <c r="AJ19" i="57"/>
  <c r="AK19" i="57"/>
  <c r="AT19" i="57" s="1"/>
  <c r="AJ13" i="57"/>
  <c r="AK13" i="57"/>
  <c r="AT13" i="57" s="1"/>
  <c r="AJ7" i="57"/>
  <c r="AK7" i="57"/>
  <c r="AT7" i="57" s="1"/>
  <c r="AR22" i="84"/>
  <c r="Z24" i="96"/>
  <c r="AR25" i="33"/>
  <c r="Y26" i="30"/>
  <c r="X26" i="30"/>
  <c r="AH23" i="89"/>
  <c r="AQ23" i="89" s="1"/>
  <c r="Y25" i="36"/>
  <c r="X25" i="36"/>
  <c r="Z25" i="36" s="1"/>
  <c r="AS11" i="52"/>
  <c r="AL11" i="52"/>
  <c r="AU11" i="52" s="1"/>
  <c r="AS12" i="2"/>
  <c r="AL12" i="2"/>
  <c r="AU12" i="2" s="1"/>
  <c r="AS12" i="53"/>
  <c r="AL12" i="53"/>
  <c r="AU12" i="53" s="1"/>
  <c r="AH25" i="45"/>
  <c r="AQ25" i="45" s="1"/>
  <c r="AL23" i="52"/>
  <c r="AU23" i="52" s="1"/>
  <c r="AR23" i="52"/>
  <c r="AR25" i="52" s="1"/>
  <c r="AJ22" i="23"/>
  <c r="AK22" i="23"/>
  <c r="AT22" i="23" s="1"/>
  <c r="AJ16" i="23"/>
  <c r="AK16" i="23"/>
  <c r="AT16" i="23" s="1"/>
  <c r="AJ10" i="23"/>
  <c r="AK10" i="23"/>
  <c r="AT10" i="23" s="1"/>
  <c r="AJ3" i="23"/>
  <c r="AB4" i="23"/>
  <c r="AI24" i="31"/>
  <c r="AN24" i="31"/>
  <c r="AN26" i="86"/>
  <c r="AI26" i="86"/>
  <c r="Y23" i="13"/>
  <c r="X23" i="13"/>
  <c r="AI23" i="27"/>
  <c r="AN23" i="27"/>
  <c r="AI25" i="94"/>
  <c r="AN25" i="94"/>
  <c r="X25" i="75"/>
  <c r="Y25" i="75"/>
  <c r="Z24" i="77" l="1"/>
  <c r="Z25" i="31"/>
  <c r="Z24" i="80"/>
  <c r="AE24" i="80" s="1"/>
  <c r="AF24" i="80"/>
  <c r="AO24" i="80" s="1"/>
  <c r="AG24" i="80"/>
  <c r="AP24" i="80" s="1"/>
  <c r="W25" i="80"/>
  <c r="AG26" i="93"/>
  <c r="AP26" i="93" s="1"/>
  <c r="AF26" i="93"/>
  <c r="AO26" i="93" s="1"/>
  <c r="AE26" i="93"/>
  <c r="W27" i="93"/>
  <c r="AH26" i="30"/>
  <c r="AQ26" i="30" s="1"/>
  <c r="AS16" i="22"/>
  <c r="AL16" i="22"/>
  <c r="AU16" i="22" s="1"/>
  <c r="AI23" i="28"/>
  <c r="AN23" i="28"/>
  <c r="AH26" i="94"/>
  <c r="AQ26" i="94" s="1"/>
  <c r="AS14" i="57"/>
  <c r="AL14" i="57"/>
  <c r="AU14" i="57" s="1"/>
  <c r="AJ20" i="65"/>
  <c r="AK20" i="65"/>
  <c r="AT20" i="65" s="1"/>
  <c r="AI23" i="47"/>
  <c r="AN23" i="47"/>
  <c r="AG25" i="31"/>
  <c r="AP25" i="31" s="1"/>
  <c r="AF25" i="31"/>
  <c r="AO25" i="31" s="1"/>
  <c r="AE25" i="31"/>
  <c r="W26" i="31"/>
  <c r="AS4" i="18"/>
  <c r="AL4" i="18"/>
  <c r="AU4" i="18" s="1"/>
  <c r="AS22" i="23"/>
  <c r="AL22" i="23"/>
  <c r="AU22" i="23" s="1"/>
  <c r="AJ18" i="65"/>
  <c r="AK18" i="65"/>
  <c r="AT18" i="65" s="1"/>
  <c r="AR23" i="27"/>
  <c r="W25" i="96"/>
  <c r="AG24" i="96"/>
  <c r="AP24" i="96" s="1"/>
  <c r="AE24" i="96"/>
  <c r="AF24" i="96"/>
  <c r="AO24" i="96" s="1"/>
  <c r="AS13" i="57"/>
  <c r="AL13" i="57"/>
  <c r="AU13" i="57" s="1"/>
  <c r="AS12" i="64"/>
  <c r="AL12" i="64"/>
  <c r="AU12" i="64" s="1"/>
  <c r="AS13" i="11"/>
  <c r="AL13" i="11"/>
  <c r="AU13" i="11" s="1"/>
  <c r="AI26" i="33"/>
  <c r="AN26" i="33"/>
  <c r="AR22" i="13"/>
  <c r="AS5" i="23"/>
  <c r="AL5" i="23"/>
  <c r="AU5" i="23" s="1"/>
  <c r="AS15" i="6"/>
  <c r="AL15" i="6"/>
  <c r="AU15" i="6" s="1"/>
  <c r="AS11" i="22"/>
  <c r="AL11" i="22"/>
  <c r="AU11" i="22" s="1"/>
  <c r="AN24" i="32"/>
  <c r="AI24" i="32"/>
  <c r="AJ21" i="65"/>
  <c r="AK21" i="65"/>
  <c r="AT21" i="65" s="1"/>
  <c r="AJ15" i="65"/>
  <c r="AK15" i="65"/>
  <c r="AT15" i="65" s="1"/>
  <c r="AJ9" i="65"/>
  <c r="AK9" i="65"/>
  <c r="AT9" i="65" s="1"/>
  <c r="AG24" i="35"/>
  <c r="AP24" i="35" s="1"/>
  <c r="AF24" i="35"/>
  <c r="AO24" i="35" s="1"/>
  <c r="AE24" i="35"/>
  <c r="W25" i="35"/>
  <c r="AS12" i="23"/>
  <c r="AL12" i="23"/>
  <c r="AU12" i="23" s="1"/>
  <c r="AI25" i="91"/>
  <c r="AN25" i="91"/>
  <c r="AS20" i="64"/>
  <c r="AL20" i="64"/>
  <c r="AU20" i="64" s="1"/>
  <c r="AS21" i="11"/>
  <c r="AL21" i="11"/>
  <c r="AU21" i="11" s="1"/>
  <c r="AJ22" i="21"/>
  <c r="AK22" i="21"/>
  <c r="AT22" i="21" s="1"/>
  <c r="AJ16" i="21"/>
  <c r="AK16" i="21"/>
  <c r="AT16" i="21" s="1"/>
  <c r="AJ10" i="21"/>
  <c r="AK10" i="21"/>
  <c r="AT10" i="21" s="1"/>
  <c r="AJ3" i="21"/>
  <c r="AB4" i="21"/>
  <c r="AN24" i="90"/>
  <c r="AI24" i="90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AH25" i="31"/>
  <c r="AQ25" i="31" s="1"/>
  <c r="AS10" i="57"/>
  <c r="AL10" i="57"/>
  <c r="AU10" i="57" s="1"/>
  <c r="AE26" i="38"/>
  <c r="W27" i="38"/>
  <c r="AG26" i="38"/>
  <c r="AP26" i="38" s="1"/>
  <c r="AF26" i="38"/>
  <c r="AO26" i="38" s="1"/>
  <c r="AS15" i="64"/>
  <c r="AL15" i="64"/>
  <c r="AU15" i="64" s="1"/>
  <c r="AS3" i="11"/>
  <c r="AL3" i="11"/>
  <c r="AU3" i="11" s="1"/>
  <c r="AS22" i="11"/>
  <c r="AL22" i="11"/>
  <c r="AU22" i="11" s="1"/>
  <c r="AR23" i="80"/>
  <c r="AI24" i="74"/>
  <c r="AN24" i="74"/>
  <c r="AH27" i="86"/>
  <c r="AQ27" i="86" s="1"/>
  <c r="AS14" i="23"/>
  <c r="AL14" i="23"/>
  <c r="AU14" i="23" s="1"/>
  <c r="Y27" i="95"/>
  <c r="X27" i="95"/>
  <c r="Z27" i="95" s="1"/>
  <c r="AS11" i="57"/>
  <c r="AL11" i="57"/>
  <c r="AU11" i="57" s="1"/>
  <c r="AE25" i="88"/>
  <c r="W26" i="88"/>
  <c r="AF25" i="88"/>
  <c r="AO25" i="88" s="1"/>
  <c r="AG25" i="88"/>
  <c r="AP25" i="88" s="1"/>
  <c r="AS3" i="64"/>
  <c r="AL3" i="64"/>
  <c r="AU3" i="64" s="1"/>
  <c r="AS22" i="64"/>
  <c r="AL22" i="64"/>
  <c r="AU22" i="64" s="1"/>
  <c r="AS17" i="11"/>
  <c r="AL17" i="11"/>
  <c r="AU17" i="11" s="1"/>
  <c r="AF25" i="41"/>
  <c r="AO25" i="41" s="1"/>
  <c r="AE25" i="41"/>
  <c r="W26" i="41"/>
  <c r="AG25" i="41"/>
  <c r="AP25" i="41" s="1"/>
  <c r="AS18" i="6"/>
  <c r="AL18" i="6"/>
  <c r="AU18" i="6" s="1"/>
  <c r="AS20" i="22"/>
  <c r="AL20" i="22"/>
  <c r="AU20" i="22" s="1"/>
  <c r="AG25" i="43"/>
  <c r="AP25" i="43" s="1"/>
  <c r="AF25" i="43"/>
  <c r="AO25" i="43" s="1"/>
  <c r="AE25" i="43"/>
  <c r="W26" i="43"/>
  <c r="AF25" i="85"/>
  <c r="AO25" i="85" s="1"/>
  <c r="AE25" i="85"/>
  <c r="W26" i="85"/>
  <c r="AG25" i="85"/>
  <c r="AP25" i="85" s="1"/>
  <c r="AI23" i="15"/>
  <c r="AN23" i="15"/>
  <c r="AN25" i="15" s="1"/>
  <c r="AH24" i="77"/>
  <c r="AQ24" i="77" s="1"/>
  <c r="AI23" i="89"/>
  <c r="AN23" i="89"/>
  <c r="AR25" i="30"/>
  <c r="AH25" i="92"/>
  <c r="AQ25" i="92" s="1"/>
  <c r="AJ21" i="54"/>
  <c r="AK21" i="54"/>
  <c r="AT21" i="54" s="1"/>
  <c r="AJ15" i="54"/>
  <c r="AK15" i="54"/>
  <c r="AT15" i="54" s="1"/>
  <c r="AJ9" i="54"/>
  <c r="AK9" i="54"/>
  <c r="AT9" i="54" s="1"/>
  <c r="AB4" i="54"/>
  <c r="AJ3" i="54"/>
  <c r="AJ19" i="4"/>
  <c r="AK19" i="4"/>
  <c r="AT19" i="4" s="1"/>
  <c r="AJ13" i="4"/>
  <c r="AK13" i="4"/>
  <c r="AT13" i="4" s="1"/>
  <c r="AJ7" i="4"/>
  <c r="AK7" i="4"/>
  <c r="AT7" i="4" s="1"/>
  <c r="AS7" i="6"/>
  <c r="AL7" i="6"/>
  <c r="AU7" i="6" s="1"/>
  <c r="AS9" i="22"/>
  <c r="AL9" i="22"/>
  <c r="AU9" i="22" s="1"/>
  <c r="X27" i="34"/>
  <c r="Z27" i="34" s="1"/>
  <c r="Y27" i="34"/>
  <c r="AH25" i="75"/>
  <c r="AQ25" i="75" s="1"/>
  <c r="AS16" i="23"/>
  <c r="AL16" i="23"/>
  <c r="AU16" i="23" s="1"/>
  <c r="AF25" i="79"/>
  <c r="AO25" i="79" s="1"/>
  <c r="AE25" i="79"/>
  <c r="W26" i="79"/>
  <c r="AG25" i="79"/>
  <c r="AP25" i="79" s="1"/>
  <c r="AS8" i="11"/>
  <c r="AL8" i="11"/>
  <c r="AU8" i="11" s="1"/>
  <c r="AJ8" i="65"/>
  <c r="AK8" i="65"/>
  <c r="AT8" i="65" s="1"/>
  <c r="AS12" i="22"/>
  <c r="AL12" i="22"/>
  <c r="AU12" i="22" s="1"/>
  <c r="AJ23" i="15"/>
  <c r="AS23" i="15" s="1"/>
  <c r="AK23" i="15"/>
  <c r="AT23" i="15" s="1"/>
  <c r="AS19" i="23"/>
  <c r="AL19" i="23"/>
  <c r="AU19" i="23" s="1"/>
  <c r="AS4" i="50"/>
  <c r="AL4" i="50"/>
  <c r="AU4" i="50" s="1"/>
  <c r="AU25" i="50" s="1"/>
  <c r="C11" i="50" s="1"/>
  <c r="F3" i="97" s="1"/>
  <c r="W26" i="37"/>
  <c r="AG25" i="37"/>
  <c r="AP25" i="37" s="1"/>
  <c r="AF25" i="37"/>
  <c r="AO25" i="37" s="1"/>
  <c r="AE25" i="37"/>
  <c r="AE24" i="77"/>
  <c r="AF24" i="77"/>
  <c r="AO24" i="77" s="1"/>
  <c r="W25" i="77"/>
  <c r="AG24" i="77"/>
  <c r="AP24" i="77" s="1"/>
  <c r="AS21" i="23"/>
  <c r="AL21" i="23"/>
  <c r="AU21" i="23" s="1"/>
  <c r="X24" i="89"/>
  <c r="Y24" i="89"/>
  <c r="AG25" i="92"/>
  <c r="AP25" i="92" s="1"/>
  <c r="AF25" i="92"/>
  <c r="AO25" i="92" s="1"/>
  <c r="AE25" i="92"/>
  <c r="W26" i="92"/>
  <c r="AS12" i="57"/>
  <c r="AL12" i="57"/>
  <c r="AU12" i="57" s="1"/>
  <c r="AS11" i="64"/>
  <c r="AL11" i="64"/>
  <c r="AU11" i="64" s="1"/>
  <c r="AJ20" i="54"/>
  <c r="AK20" i="54"/>
  <c r="AT20" i="54" s="1"/>
  <c r="AJ14" i="54"/>
  <c r="AK14" i="54"/>
  <c r="AT14" i="54" s="1"/>
  <c r="AJ8" i="54"/>
  <c r="AK8" i="54"/>
  <c r="AT8" i="54" s="1"/>
  <c r="AJ18" i="4"/>
  <c r="AK18" i="4"/>
  <c r="AT18" i="4" s="1"/>
  <c r="AJ12" i="4"/>
  <c r="AK12" i="4"/>
  <c r="AT12" i="4" s="1"/>
  <c r="AJ6" i="4"/>
  <c r="AK6" i="4"/>
  <c r="AT6" i="4" s="1"/>
  <c r="AE26" i="40"/>
  <c r="W27" i="40"/>
  <c r="AG26" i="40"/>
  <c r="AP26" i="40" s="1"/>
  <c r="AF26" i="40"/>
  <c r="AO26" i="40" s="1"/>
  <c r="AI25" i="44"/>
  <c r="AN25" i="44"/>
  <c r="Z25" i="75"/>
  <c r="AJ4" i="23"/>
  <c r="AK4" i="23"/>
  <c r="AT4" i="23" s="1"/>
  <c r="AT25" i="23" s="1"/>
  <c r="AS19" i="57"/>
  <c r="AL19" i="57"/>
  <c r="AU19" i="57" s="1"/>
  <c r="AS18" i="64"/>
  <c r="AL18" i="64"/>
  <c r="AU18" i="64" s="1"/>
  <c r="AS19" i="11"/>
  <c r="AL19" i="11"/>
  <c r="AU19" i="11" s="1"/>
  <c r="AJ4" i="22"/>
  <c r="AK4" i="22"/>
  <c r="AT4" i="22" s="1"/>
  <c r="AT25" i="22" s="1"/>
  <c r="Z26" i="94"/>
  <c r="AS11" i="23"/>
  <c r="AL11" i="23"/>
  <c r="AU11" i="23" s="1"/>
  <c r="AL23" i="65"/>
  <c r="AU23" i="65" s="1"/>
  <c r="AR23" i="65"/>
  <c r="AR25" i="65" s="1"/>
  <c r="AF26" i="76"/>
  <c r="AO26" i="76" s="1"/>
  <c r="AG26" i="76"/>
  <c r="AP26" i="76" s="1"/>
  <c r="AE26" i="76"/>
  <c r="W27" i="76"/>
  <c r="AJ23" i="21"/>
  <c r="AS23" i="21" s="1"/>
  <c r="AK23" i="21"/>
  <c r="AT23" i="21" s="1"/>
  <c r="AS21" i="6"/>
  <c r="AL21" i="6"/>
  <c r="AU21" i="6" s="1"/>
  <c r="AS17" i="22"/>
  <c r="AL17" i="22"/>
  <c r="AU17" i="22" s="1"/>
  <c r="AI23" i="21"/>
  <c r="AN23" i="21"/>
  <c r="AN25" i="21" s="1"/>
  <c r="AJ19" i="65"/>
  <c r="AK19" i="65"/>
  <c r="AT19" i="65" s="1"/>
  <c r="AJ13" i="65"/>
  <c r="AK13" i="65"/>
  <c r="AT13" i="65" s="1"/>
  <c r="AJ7" i="65"/>
  <c r="AK7" i="65"/>
  <c r="AT7" i="65" s="1"/>
  <c r="Y25" i="42"/>
  <c r="X25" i="42"/>
  <c r="Z25" i="42" s="1"/>
  <c r="AS18" i="23"/>
  <c r="AL18" i="23"/>
  <c r="AU18" i="23" s="1"/>
  <c r="AS8" i="64"/>
  <c r="AL8" i="64"/>
  <c r="AU8" i="64" s="1"/>
  <c r="AS9" i="11"/>
  <c r="AL9" i="11"/>
  <c r="AU9" i="11" s="1"/>
  <c r="AJ20" i="21"/>
  <c r="AK20" i="21"/>
  <c r="AT20" i="21" s="1"/>
  <c r="AJ14" i="21"/>
  <c r="AK14" i="21"/>
  <c r="AT14" i="21" s="1"/>
  <c r="AJ8" i="21"/>
  <c r="AK8" i="21"/>
  <c r="AT8" i="21" s="1"/>
  <c r="AJ4" i="6"/>
  <c r="AK4" i="6"/>
  <c r="AT4" i="6" s="1"/>
  <c r="AT25" i="6" s="1"/>
  <c r="AS4" i="53"/>
  <c r="AS25" i="53" s="1"/>
  <c r="AL4" i="53"/>
  <c r="AU4" i="53" s="1"/>
  <c r="AS21" i="64"/>
  <c r="AL21" i="64"/>
  <c r="AU21" i="64" s="1"/>
  <c r="AS10" i="11"/>
  <c r="AL10" i="11"/>
  <c r="AU10" i="11" s="1"/>
  <c r="Z27" i="86"/>
  <c r="AS20" i="23"/>
  <c r="AL20" i="23"/>
  <c r="AU20" i="23" s="1"/>
  <c r="AR24" i="36"/>
  <c r="AS17" i="57"/>
  <c r="AL17" i="57"/>
  <c r="AU17" i="57" s="1"/>
  <c r="AS10" i="64"/>
  <c r="AL10" i="64"/>
  <c r="AU10" i="64" s="1"/>
  <c r="AS5" i="11"/>
  <c r="AL5" i="11"/>
  <c r="AU5" i="11" s="1"/>
  <c r="AJ23" i="54"/>
  <c r="AS23" i="54" s="1"/>
  <c r="AK23" i="54"/>
  <c r="AT23" i="54" s="1"/>
  <c r="AS6" i="6"/>
  <c r="AL6" i="6"/>
  <c r="AU6" i="6" s="1"/>
  <c r="AS8" i="22"/>
  <c r="AL8" i="22"/>
  <c r="AU8" i="22" s="1"/>
  <c r="AL23" i="57"/>
  <c r="AU23" i="57" s="1"/>
  <c r="AU25" i="18"/>
  <c r="C11" i="18" s="1"/>
  <c r="AR24" i="83"/>
  <c r="AJ19" i="54"/>
  <c r="AK19" i="54"/>
  <c r="AT19" i="54" s="1"/>
  <c r="AJ13" i="54"/>
  <c r="AK13" i="54"/>
  <c r="AT13" i="54" s="1"/>
  <c r="AJ7" i="54"/>
  <c r="AK7" i="54"/>
  <c r="AT7" i="54" s="1"/>
  <c r="AJ17" i="4"/>
  <c r="AK17" i="4"/>
  <c r="AT17" i="4" s="1"/>
  <c r="AJ11" i="4"/>
  <c r="AK11" i="4"/>
  <c r="AT11" i="4" s="1"/>
  <c r="AJ5" i="4"/>
  <c r="AK5" i="4"/>
  <c r="AT5" i="4" s="1"/>
  <c r="AS13" i="6"/>
  <c r="AL13" i="6"/>
  <c r="AU13" i="6" s="1"/>
  <c r="AS15" i="22"/>
  <c r="AL15" i="22"/>
  <c r="AU15" i="22" s="1"/>
  <c r="AN23" i="54"/>
  <c r="AN25" i="54" s="1"/>
  <c r="AI23" i="54"/>
  <c r="AI26" i="34"/>
  <c r="AN26" i="34"/>
  <c r="X25" i="26"/>
  <c r="Y25" i="26"/>
  <c r="AG25" i="46"/>
  <c r="AP25" i="46" s="1"/>
  <c r="AF25" i="46"/>
  <c r="AO25" i="46" s="1"/>
  <c r="AE25" i="46"/>
  <c r="W26" i="46"/>
  <c r="AS9" i="57"/>
  <c r="AL9" i="57"/>
  <c r="AU9" i="57" s="1"/>
  <c r="AJ21" i="21"/>
  <c r="AK21" i="21"/>
  <c r="AT21" i="21" s="1"/>
  <c r="AS16" i="6"/>
  <c r="AL16" i="6"/>
  <c r="AU16" i="6" s="1"/>
  <c r="AH24" i="80"/>
  <c r="AQ24" i="80" s="1"/>
  <c r="X25" i="87"/>
  <c r="Y25" i="87"/>
  <c r="AH24" i="27"/>
  <c r="AQ24" i="27" s="1"/>
  <c r="AS7" i="64"/>
  <c r="AL7" i="64"/>
  <c r="AU7" i="64" s="1"/>
  <c r="AJ7" i="21"/>
  <c r="AK7" i="21"/>
  <c r="AT7" i="21" s="1"/>
  <c r="AS22" i="6"/>
  <c r="AL22" i="6"/>
  <c r="AU22" i="6" s="1"/>
  <c r="AR25" i="93"/>
  <c r="W25" i="48"/>
  <c r="AG24" i="48"/>
  <c r="AP24" i="48" s="1"/>
  <c r="AF24" i="48"/>
  <c r="AO24" i="48" s="1"/>
  <c r="AE24" i="48"/>
  <c r="AS25" i="50"/>
  <c r="AS16" i="57"/>
  <c r="AL16" i="57"/>
  <c r="AU16" i="57" s="1"/>
  <c r="AE25" i="73"/>
  <c r="AG25" i="73"/>
  <c r="AP25" i="73" s="1"/>
  <c r="AF25" i="73"/>
  <c r="AO25" i="73" s="1"/>
  <c r="W26" i="73"/>
  <c r="AS11" i="6"/>
  <c r="AL11" i="6"/>
  <c r="AU11" i="6" s="1"/>
  <c r="AS7" i="22"/>
  <c r="AL7" i="22"/>
  <c r="AU7" i="22" s="1"/>
  <c r="AL23" i="23"/>
  <c r="AU23" i="23" s="1"/>
  <c r="X24" i="39"/>
  <c r="Z24" i="39" s="1"/>
  <c r="Y24" i="39"/>
  <c r="X26" i="45"/>
  <c r="Y26" i="45"/>
  <c r="AS4" i="2"/>
  <c r="AS25" i="2" s="1"/>
  <c r="AL4" i="2"/>
  <c r="AU4" i="2" s="1"/>
  <c r="AU25" i="2" s="1"/>
  <c r="C11" i="2" s="1"/>
  <c r="AI25" i="78"/>
  <c r="AN25" i="78"/>
  <c r="AF24" i="82"/>
  <c r="AO24" i="82" s="1"/>
  <c r="AG24" i="82"/>
  <c r="AP24" i="82" s="1"/>
  <c r="AE24" i="82"/>
  <c r="W25" i="82"/>
  <c r="AS25" i="18"/>
  <c r="AS9" i="23"/>
  <c r="AL9" i="23"/>
  <c r="AU9" i="23" s="1"/>
  <c r="AS18" i="57"/>
  <c r="AL18" i="57"/>
  <c r="AU18" i="57" s="1"/>
  <c r="AS17" i="64"/>
  <c r="AL17" i="64"/>
  <c r="AU17" i="64" s="1"/>
  <c r="AS12" i="11"/>
  <c r="AL12" i="11"/>
  <c r="AU12" i="11" s="1"/>
  <c r="AJ18" i="54"/>
  <c r="AK18" i="54"/>
  <c r="AT18" i="54" s="1"/>
  <c r="AJ12" i="54"/>
  <c r="AK12" i="54"/>
  <c r="AT12" i="54" s="1"/>
  <c r="AJ6" i="54"/>
  <c r="AK6" i="54"/>
  <c r="AT6" i="54" s="1"/>
  <c r="AJ22" i="4"/>
  <c r="AK22" i="4"/>
  <c r="AT22" i="4" s="1"/>
  <c r="AJ16" i="4"/>
  <c r="AK16" i="4"/>
  <c r="AT16" i="4" s="1"/>
  <c r="AJ10" i="4"/>
  <c r="AK10" i="4"/>
  <c r="AT10" i="4" s="1"/>
  <c r="AJ3" i="4"/>
  <c r="AB4" i="4"/>
  <c r="AS4" i="20"/>
  <c r="AS25" i="20" s="1"/>
  <c r="AL4" i="20"/>
  <c r="AU4" i="20" s="1"/>
  <c r="AU25" i="20" s="1"/>
  <c r="C11" i="20" s="1"/>
  <c r="AN24" i="26"/>
  <c r="AI24" i="26"/>
  <c r="AH23" i="13"/>
  <c r="AQ23" i="13" s="1"/>
  <c r="AQ25" i="13" s="1"/>
  <c r="AZ3" i="13"/>
  <c r="AR24" i="31"/>
  <c r="AF25" i="36"/>
  <c r="AO25" i="36" s="1"/>
  <c r="AE25" i="36"/>
  <c r="W26" i="36"/>
  <c r="AG25" i="36"/>
  <c r="AP25" i="36" s="1"/>
  <c r="AS20" i="6"/>
  <c r="AL20" i="6"/>
  <c r="AU20" i="6" s="1"/>
  <c r="AS4" i="17"/>
  <c r="AS25" i="17" s="1"/>
  <c r="AL4" i="17"/>
  <c r="AU4" i="17" s="1"/>
  <c r="AU25" i="17" s="1"/>
  <c r="C11" i="17" s="1"/>
  <c r="AS19" i="64"/>
  <c r="AL19" i="64"/>
  <c r="AU19" i="64" s="1"/>
  <c r="AJ14" i="65"/>
  <c r="AK14" i="65"/>
  <c r="AT14" i="65" s="1"/>
  <c r="AJ15" i="21"/>
  <c r="AK15" i="21"/>
  <c r="AT15" i="21" s="1"/>
  <c r="AS4" i="52"/>
  <c r="AS25" i="52" s="1"/>
  <c r="AL4" i="52"/>
  <c r="AU4" i="52" s="1"/>
  <c r="AU25" i="52" s="1"/>
  <c r="C11" i="52" s="1"/>
  <c r="F5" i="97" s="1"/>
  <c r="AE24" i="81"/>
  <c r="W25" i="81"/>
  <c r="AF24" i="81"/>
  <c r="AO24" i="81" s="1"/>
  <c r="AG24" i="81"/>
  <c r="AP24" i="81" s="1"/>
  <c r="Z26" i="30"/>
  <c r="AH25" i="83"/>
  <c r="AQ25" i="83" s="1"/>
  <c r="AS20" i="57"/>
  <c r="AL20" i="57"/>
  <c r="AU20" i="57" s="1"/>
  <c r="AJ6" i="65"/>
  <c r="AK6" i="65"/>
  <c r="AT6" i="65" s="1"/>
  <c r="AF25" i="29"/>
  <c r="AO25" i="29" s="1"/>
  <c r="AG25" i="29"/>
  <c r="AP25" i="29" s="1"/>
  <c r="W26" i="29"/>
  <c r="AE25" i="29"/>
  <c r="AS15" i="57"/>
  <c r="AL15" i="57"/>
  <c r="AU15" i="57" s="1"/>
  <c r="AU25" i="53"/>
  <c r="C11" i="53" s="1"/>
  <c r="F6" i="97" s="1"/>
  <c r="AJ19" i="21"/>
  <c r="AK19" i="21"/>
  <c r="AT19" i="21" s="1"/>
  <c r="AJ13" i="21"/>
  <c r="AK13" i="21"/>
  <c r="AT13" i="21" s="1"/>
  <c r="AS3" i="6"/>
  <c r="AL3" i="6"/>
  <c r="AU3" i="6" s="1"/>
  <c r="AS18" i="22"/>
  <c r="AL18" i="22"/>
  <c r="AU18" i="22" s="1"/>
  <c r="Y24" i="47"/>
  <c r="X24" i="47"/>
  <c r="Z24" i="47" s="1"/>
  <c r="X24" i="84"/>
  <c r="Y24" i="84"/>
  <c r="AS7" i="23"/>
  <c r="AL7" i="23"/>
  <c r="AU7" i="23" s="1"/>
  <c r="AR25" i="94"/>
  <c r="AR26" i="86"/>
  <c r="AS7" i="57"/>
  <c r="AL7" i="57"/>
  <c r="AU7" i="57" s="1"/>
  <c r="AS6" i="64"/>
  <c r="AL6" i="64"/>
  <c r="AU6" i="64" s="1"/>
  <c r="AS7" i="11"/>
  <c r="AL7" i="11"/>
  <c r="AU7" i="11" s="1"/>
  <c r="X27" i="33"/>
  <c r="Y27" i="33"/>
  <c r="Z27" i="33" s="1"/>
  <c r="Z25" i="83"/>
  <c r="AR23" i="77"/>
  <c r="AS17" i="23"/>
  <c r="AL17" i="23"/>
  <c r="AU17" i="23" s="1"/>
  <c r="AS9" i="6"/>
  <c r="AL9" i="6"/>
  <c r="AU9" i="6" s="1"/>
  <c r="AS5" i="22"/>
  <c r="AL5" i="22"/>
  <c r="AU5" i="22" s="1"/>
  <c r="AJ17" i="65"/>
  <c r="AK17" i="65"/>
  <c r="AT17" i="65" s="1"/>
  <c r="AJ11" i="65"/>
  <c r="AK11" i="65"/>
  <c r="AT11" i="65" s="1"/>
  <c r="AJ5" i="65"/>
  <c r="AK5" i="65"/>
  <c r="AT5" i="65" s="1"/>
  <c r="AI24" i="42"/>
  <c r="AN24" i="42"/>
  <c r="AS6" i="23"/>
  <c r="AL6" i="23"/>
  <c r="AU6" i="23" s="1"/>
  <c r="X26" i="91"/>
  <c r="Y26" i="91"/>
  <c r="AS14" i="64"/>
  <c r="AL14" i="64"/>
  <c r="AU14" i="64" s="1"/>
  <c r="AS15" i="11"/>
  <c r="AL15" i="11"/>
  <c r="AU15" i="11" s="1"/>
  <c r="AJ18" i="21"/>
  <c r="AK18" i="21"/>
  <c r="AT18" i="21" s="1"/>
  <c r="AJ12" i="21"/>
  <c r="AK12" i="21"/>
  <c r="AT12" i="21" s="1"/>
  <c r="AJ6" i="21"/>
  <c r="AK6" i="21"/>
  <c r="AT6" i="21" s="1"/>
  <c r="Y25" i="90"/>
  <c r="X25" i="90"/>
  <c r="Z25" i="90" s="1"/>
  <c r="AI23" i="84"/>
  <c r="AN23" i="84"/>
  <c r="AR24" i="75"/>
  <c r="W26" i="25"/>
  <c r="AG25" i="25"/>
  <c r="AP25" i="25" s="1"/>
  <c r="AF25" i="25"/>
  <c r="AO25" i="25" s="1"/>
  <c r="AE25" i="25"/>
  <c r="AS3" i="57"/>
  <c r="AL3" i="57"/>
  <c r="AU3" i="57" s="1"/>
  <c r="AS9" i="64"/>
  <c r="AL9" i="64"/>
  <c r="AU9" i="64" s="1"/>
  <c r="AS16" i="11"/>
  <c r="AL16" i="11"/>
  <c r="AU16" i="11" s="1"/>
  <c r="AR25" i="40"/>
  <c r="AN23" i="39"/>
  <c r="AI23" i="39"/>
  <c r="X25" i="74"/>
  <c r="Y25" i="74"/>
  <c r="AS8" i="23"/>
  <c r="AL8" i="23"/>
  <c r="AU8" i="23" s="1"/>
  <c r="AH26" i="93"/>
  <c r="AQ26" i="93" s="1"/>
  <c r="AN25" i="45"/>
  <c r="AI25" i="45"/>
  <c r="AR24" i="92"/>
  <c r="AN26" i="95"/>
  <c r="AI26" i="95"/>
  <c r="AS5" i="57"/>
  <c r="AL5" i="57"/>
  <c r="AU5" i="57" s="1"/>
  <c r="AS16" i="64"/>
  <c r="AL16" i="64"/>
  <c r="AU16" i="64" s="1"/>
  <c r="AS11" i="11"/>
  <c r="AL11" i="11"/>
  <c r="AU11" i="11" s="1"/>
  <c r="AS12" i="6"/>
  <c r="AL12" i="6"/>
  <c r="AU12" i="6" s="1"/>
  <c r="AS14" i="22"/>
  <c r="AL14" i="22"/>
  <c r="AU14" i="22" s="1"/>
  <c r="AL23" i="64"/>
  <c r="AU23" i="64" s="1"/>
  <c r="AJ17" i="54"/>
  <c r="AK17" i="54"/>
  <c r="AT17" i="54" s="1"/>
  <c r="AJ11" i="54"/>
  <c r="AK11" i="54"/>
  <c r="AT11" i="54" s="1"/>
  <c r="AJ5" i="54"/>
  <c r="AK5" i="54"/>
  <c r="AT5" i="54" s="1"/>
  <c r="AJ21" i="4"/>
  <c r="AK21" i="4"/>
  <c r="AT21" i="4" s="1"/>
  <c r="AJ15" i="4"/>
  <c r="AK15" i="4"/>
  <c r="AT15" i="4" s="1"/>
  <c r="AJ9" i="4"/>
  <c r="AK9" i="4"/>
  <c r="AT9" i="4" s="1"/>
  <c r="AS19" i="6"/>
  <c r="AL19" i="6"/>
  <c r="AU19" i="6" s="1"/>
  <c r="AS21" i="22"/>
  <c r="AL21" i="22"/>
  <c r="AU21" i="22" s="1"/>
  <c r="AU25" i="49"/>
  <c r="C11" i="49" s="1"/>
  <c r="F2" i="97" s="1"/>
  <c r="X26" i="44"/>
  <c r="Y26" i="44"/>
  <c r="AJ9" i="21"/>
  <c r="AK9" i="21"/>
  <c r="AT9" i="21" s="1"/>
  <c r="AS5" i="6"/>
  <c r="AL5" i="6"/>
  <c r="AU5" i="6" s="1"/>
  <c r="AS19" i="22"/>
  <c r="AL19" i="22"/>
  <c r="AU19" i="22" s="1"/>
  <c r="AS6" i="11"/>
  <c r="AL6" i="11"/>
  <c r="AU6" i="11" s="1"/>
  <c r="Z23" i="13"/>
  <c r="AS3" i="23"/>
  <c r="AL3" i="23"/>
  <c r="AU3" i="23" s="1"/>
  <c r="AS8" i="6"/>
  <c r="AL8" i="6"/>
  <c r="AU8" i="6" s="1"/>
  <c r="AS3" i="22"/>
  <c r="AL3" i="22"/>
  <c r="AU3" i="22" s="1"/>
  <c r="AS22" i="22"/>
  <c r="AL22" i="22"/>
  <c r="AU22" i="22" s="1"/>
  <c r="AS14" i="11"/>
  <c r="AL14" i="11"/>
  <c r="AU14" i="11" s="1"/>
  <c r="AJ12" i="65"/>
  <c r="AK12" i="65"/>
  <c r="AT12" i="65" s="1"/>
  <c r="AS10" i="23"/>
  <c r="AL10" i="23"/>
  <c r="AU10" i="23" s="1"/>
  <c r="AH25" i="36"/>
  <c r="AQ25" i="36" s="1"/>
  <c r="AS14" i="6"/>
  <c r="AL14" i="6"/>
  <c r="AU14" i="6" s="1"/>
  <c r="AS10" i="22"/>
  <c r="AL10" i="22"/>
  <c r="AU10" i="22" s="1"/>
  <c r="AS4" i="49"/>
  <c r="AS25" i="49" s="1"/>
  <c r="AL4" i="49"/>
  <c r="AU4" i="49" s="1"/>
  <c r="Y24" i="28"/>
  <c r="X24" i="28"/>
  <c r="AN24" i="87"/>
  <c r="AI24" i="87"/>
  <c r="AR23" i="35"/>
  <c r="Z24" i="27"/>
  <c r="AS8" i="57"/>
  <c r="AL8" i="57"/>
  <c r="AU8" i="57" s="1"/>
  <c r="AS13" i="64"/>
  <c r="AL13" i="64"/>
  <c r="AU13" i="64" s="1"/>
  <c r="AS20" i="11"/>
  <c r="AL20" i="11"/>
  <c r="AU20" i="11" s="1"/>
  <c r="X25" i="32"/>
  <c r="Z25" i="32" s="1"/>
  <c r="Y25" i="32"/>
  <c r="AJ22" i="65"/>
  <c r="AK22" i="65"/>
  <c r="AT22" i="65" s="1"/>
  <c r="AJ16" i="65"/>
  <c r="AK16" i="65"/>
  <c r="AT16" i="65" s="1"/>
  <c r="AJ10" i="65"/>
  <c r="AK10" i="65"/>
  <c r="AT10" i="65" s="1"/>
  <c r="AB4" i="65"/>
  <c r="AJ3" i="65"/>
  <c r="AH24" i="35"/>
  <c r="AQ24" i="35" s="1"/>
  <c r="AS21" i="57"/>
  <c r="AL21" i="57"/>
  <c r="AU21" i="57" s="1"/>
  <c r="AJ17" i="21"/>
  <c r="AK17" i="21"/>
  <c r="AT17" i="21" s="1"/>
  <c r="AJ11" i="21"/>
  <c r="AK11" i="21"/>
  <c r="AT11" i="21" s="1"/>
  <c r="AJ5" i="21"/>
  <c r="AK5" i="21"/>
  <c r="AT5" i="21" s="1"/>
  <c r="AS10" i="6"/>
  <c r="AL10" i="6"/>
  <c r="AU10" i="6" s="1"/>
  <c r="AS6" i="22"/>
  <c r="AL6" i="22"/>
  <c r="AU6" i="22" s="1"/>
  <c r="AS13" i="23"/>
  <c r="AL13" i="23"/>
  <c r="AU13" i="23" s="1"/>
  <c r="AK4" i="57"/>
  <c r="AT4" i="57" s="1"/>
  <c r="AT25" i="57" s="1"/>
  <c r="AJ4" i="57"/>
  <c r="AS22" i="57"/>
  <c r="AL22" i="57"/>
  <c r="AU22" i="57" s="1"/>
  <c r="AJ4" i="11"/>
  <c r="AK4" i="11"/>
  <c r="AT4" i="11" s="1"/>
  <c r="AT25" i="11" s="1"/>
  <c r="AS17" i="6"/>
  <c r="AL17" i="6"/>
  <c r="AU17" i="6" s="1"/>
  <c r="AS13" i="22"/>
  <c r="AL13" i="22"/>
  <c r="AU13" i="22" s="1"/>
  <c r="AI23" i="4"/>
  <c r="AN23" i="4"/>
  <c r="AN25" i="4" s="1"/>
  <c r="AJ4" i="64"/>
  <c r="AK4" i="64"/>
  <c r="AT4" i="64" s="1"/>
  <c r="AT25" i="64" s="1"/>
  <c r="AJ23" i="4"/>
  <c r="AS23" i="4" s="1"/>
  <c r="AK23" i="4"/>
  <c r="AT23" i="4" s="1"/>
  <c r="X26" i="78"/>
  <c r="Y26" i="78"/>
  <c r="AS4" i="10"/>
  <c r="AS25" i="10" s="1"/>
  <c r="AL4" i="10"/>
  <c r="AU4" i="10" s="1"/>
  <c r="AU25" i="10" s="1"/>
  <c r="C11" i="10" s="1"/>
  <c r="AS15" i="23"/>
  <c r="AL15" i="23"/>
  <c r="AU15" i="23" s="1"/>
  <c r="AS6" i="57"/>
  <c r="AL6" i="57"/>
  <c r="AU6" i="57" s="1"/>
  <c r="AS5" i="64"/>
  <c r="AL5" i="64"/>
  <c r="AU5" i="64" s="1"/>
  <c r="AS18" i="11"/>
  <c r="AL18" i="11"/>
  <c r="AU18" i="11" s="1"/>
  <c r="AJ22" i="54"/>
  <c r="AK22" i="54"/>
  <c r="AT22" i="54" s="1"/>
  <c r="AK16" i="54"/>
  <c r="AT16" i="54" s="1"/>
  <c r="AJ16" i="54"/>
  <c r="AJ10" i="54"/>
  <c r="AK10" i="54"/>
  <c r="AT10" i="54" s="1"/>
  <c r="AJ20" i="4"/>
  <c r="AK20" i="4"/>
  <c r="AT20" i="4" s="1"/>
  <c r="AJ14" i="4"/>
  <c r="AK14" i="4"/>
  <c r="AT14" i="4" s="1"/>
  <c r="AJ8" i="4"/>
  <c r="AK8" i="4"/>
  <c r="AT8" i="4" s="1"/>
  <c r="AL23" i="11"/>
  <c r="AU23" i="11" s="1"/>
  <c r="AH26" i="40"/>
  <c r="AQ26" i="40" s="1"/>
  <c r="Z25" i="74" l="1"/>
  <c r="Z26" i="91"/>
  <c r="Z25" i="26"/>
  <c r="Z26" i="44"/>
  <c r="AG26" i="44" s="1"/>
  <c r="AP26" i="44" s="1"/>
  <c r="AE26" i="44"/>
  <c r="W27" i="44"/>
  <c r="AG27" i="95"/>
  <c r="AP27" i="95" s="1"/>
  <c r="AF27" i="95"/>
  <c r="AO27" i="95" s="1"/>
  <c r="W28" i="95"/>
  <c r="AE27" i="95"/>
  <c r="AS4" i="64"/>
  <c r="AL4" i="64"/>
  <c r="AU4" i="64" s="1"/>
  <c r="AH24" i="28"/>
  <c r="AQ24" i="28" s="1"/>
  <c r="AS11" i="54"/>
  <c r="AL11" i="54"/>
  <c r="AU11" i="54" s="1"/>
  <c r="AH24" i="84"/>
  <c r="AQ24" i="84" s="1"/>
  <c r="AS19" i="21"/>
  <c r="AL19" i="21"/>
  <c r="AU19" i="21" s="1"/>
  <c r="AS6" i="54"/>
  <c r="AL6" i="54"/>
  <c r="AU6" i="54" s="1"/>
  <c r="AS11" i="4"/>
  <c r="AL11" i="4"/>
  <c r="AU11" i="4" s="1"/>
  <c r="AF25" i="42"/>
  <c r="AO25" i="42" s="1"/>
  <c r="AE25" i="42"/>
  <c r="W26" i="42"/>
  <c r="AG25" i="42"/>
  <c r="AP25" i="42" s="1"/>
  <c r="Y26" i="92"/>
  <c r="X26" i="92"/>
  <c r="Z26" i="92" s="1"/>
  <c r="AS18" i="65"/>
  <c r="AL18" i="65"/>
  <c r="AU18" i="65" s="1"/>
  <c r="AS14" i="4"/>
  <c r="AL14" i="4"/>
  <c r="AU14" i="4" s="1"/>
  <c r="AS4" i="57"/>
  <c r="AL4" i="57"/>
  <c r="AU4" i="57" s="1"/>
  <c r="AS10" i="65"/>
  <c r="AL10" i="65"/>
  <c r="AU10" i="65" s="1"/>
  <c r="AH25" i="32"/>
  <c r="AQ25" i="32" s="1"/>
  <c r="AS12" i="65"/>
  <c r="AL12" i="65"/>
  <c r="AU12" i="65" s="1"/>
  <c r="AH25" i="74"/>
  <c r="AQ25" i="74" s="1"/>
  <c r="AI25" i="25"/>
  <c r="AN25" i="25"/>
  <c r="AH26" i="91"/>
  <c r="AQ26" i="91" s="1"/>
  <c r="AN25" i="29"/>
  <c r="AI25" i="29"/>
  <c r="AI24" i="81"/>
  <c r="AN24" i="81"/>
  <c r="AS14" i="65"/>
  <c r="AL14" i="65"/>
  <c r="AU14" i="65" s="1"/>
  <c r="AN24" i="82"/>
  <c r="AI24" i="82"/>
  <c r="W25" i="39"/>
  <c r="AG24" i="39"/>
  <c r="AP24" i="39" s="1"/>
  <c r="AF24" i="39"/>
  <c r="AO24" i="39" s="1"/>
  <c r="AE24" i="39"/>
  <c r="Y26" i="73"/>
  <c r="X26" i="73"/>
  <c r="Y25" i="48"/>
  <c r="X25" i="48"/>
  <c r="Z25" i="48" s="1"/>
  <c r="AS7" i="21"/>
  <c r="AL7" i="21"/>
  <c r="AU7" i="21" s="1"/>
  <c r="X26" i="46"/>
  <c r="Y26" i="46"/>
  <c r="W26" i="26"/>
  <c r="AG25" i="26"/>
  <c r="AP25" i="26" s="1"/>
  <c r="AF25" i="26"/>
  <c r="AO25" i="26" s="1"/>
  <c r="AE25" i="26"/>
  <c r="AS8" i="21"/>
  <c r="AL8" i="21"/>
  <c r="AU8" i="21" s="1"/>
  <c r="AS4" i="23"/>
  <c r="AL4" i="23"/>
  <c r="AU4" i="23" s="1"/>
  <c r="AS12" i="4"/>
  <c r="AL12" i="4"/>
  <c r="AU12" i="4" s="1"/>
  <c r="AS14" i="54"/>
  <c r="AL14" i="54"/>
  <c r="AU14" i="54" s="1"/>
  <c r="AS8" i="65"/>
  <c r="AL8" i="65"/>
  <c r="AU8" i="65" s="1"/>
  <c r="Y26" i="79"/>
  <c r="Z26" i="79" s="1"/>
  <c r="X26" i="79"/>
  <c r="AE27" i="34"/>
  <c r="W28" i="34"/>
  <c r="AG27" i="34"/>
  <c r="AP27" i="34" s="1"/>
  <c r="AF27" i="34"/>
  <c r="AO27" i="34" s="1"/>
  <c r="AS7" i="4"/>
  <c r="AL7" i="4"/>
  <c r="AU7" i="4" s="1"/>
  <c r="AJ4" i="54"/>
  <c r="AK4" i="54"/>
  <c r="AT4" i="54" s="1"/>
  <c r="AT25" i="54" s="1"/>
  <c r="AS21" i="54"/>
  <c r="AL21" i="54"/>
  <c r="AU21" i="54" s="1"/>
  <c r="AN25" i="43"/>
  <c r="AI25" i="43"/>
  <c r="AR24" i="74"/>
  <c r="Y27" i="38"/>
  <c r="X27" i="38"/>
  <c r="Z27" i="38" s="1"/>
  <c r="AJ19" i="15"/>
  <c r="AK19" i="15"/>
  <c r="AT19" i="15" s="1"/>
  <c r="AJ13" i="15"/>
  <c r="AK13" i="15"/>
  <c r="AT13" i="15" s="1"/>
  <c r="AJ7" i="15"/>
  <c r="AK7" i="15"/>
  <c r="AT7" i="15" s="1"/>
  <c r="AS16" i="21"/>
  <c r="AL16" i="21"/>
  <c r="AU16" i="21" s="1"/>
  <c r="X25" i="35"/>
  <c r="Y25" i="35"/>
  <c r="AI24" i="96"/>
  <c r="AN24" i="96"/>
  <c r="X26" i="31"/>
  <c r="Y26" i="31"/>
  <c r="AR23" i="47"/>
  <c r="W26" i="32"/>
  <c r="AG25" i="32"/>
  <c r="AP25" i="32" s="1"/>
  <c r="AE25" i="32"/>
  <c r="AF25" i="32"/>
  <c r="AO25" i="32" s="1"/>
  <c r="AS15" i="4"/>
  <c r="AL15" i="4"/>
  <c r="AU15" i="4" s="1"/>
  <c r="AE26" i="91"/>
  <c r="W27" i="91"/>
  <c r="AF26" i="91"/>
  <c r="AO26" i="91" s="1"/>
  <c r="AG26" i="91"/>
  <c r="AP26" i="91" s="1"/>
  <c r="AG26" i="30"/>
  <c r="AP26" i="30" s="1"/>
  <c r="AE26" i="30"/>
  <c r="W27" i="30"/>
  <c r="AF26" i="30"/>
  <c r="AO26" i="30" s="1"/>
  <c r="AS10" i="4"/>
  <c r="AL10" i="4"/>
  <c r="AU10" i="4" s="1"/>
  <c r="AN25" i="46"/>
  <c r="AI25" i="46"/>
  <c r="AS13" i="54"/>
  <c r="AL13" i="54"/>
  <c r="AU13" i="54" s="1"/>
  <c r="W28" i="86"/>
  <c r="AE27" i="86"/>
  <c r="AG27" i="86"/>
  <c r="AP27" i="86" s="1"/>
  <c r="AF27" i="86"/>
  <c r="AO27" i="86" s="1"/>
  <c r="AS19" i="65"/>
  <c r="AL19" i="65"/>
  <c r="AU19" i="65" s="1"/>
  <c r="AG26" i="94"/>
  <c r="AP26" i="94" s="1"/>
  <c r="AF26" i="94"/>
  <c r="AO26" i="94" s="1"/>
  <c r="AE26" i="94"/>
  <c r="W27" i="94"/>
  <c r="AE25" i="75"/>
  <c r="W26" i="75"/>
  <c r="AF25" i="75"/>
  <c r="AO25" i="75" s="1"/>
  <c r="AG25" i="75"/>
  <c r="AP25" i="75" s="1"/>
  <c r="Y27" i="40"/>
  <c r="X27" i="40"/>
  <c r="AH24" i="89"/>
  <c r="AQ24" i="89" s="1"/>
  <c r="X25" i="77"/>
  <c r="Y25" i="77"/>
  <c r="AI25" i="79"/>
  <c r="AN25" i="79"/>
  <c r="AH26" i="78"/>
  <c r="AQ26" i="78" s="1"/>
  <c r="AR25" i="45"/>
  <c r="AR23" i="39"/>
  <c r="AR23" i="84"/>
  <c r="AF25" i="83"/>
  <c r="AO25" i="83" s="1"/>
  <c r="AE25" i="83"/>
  <c r="W26" i="83"/>
  <c r="AG25" i="83"/>
  <c r="AP25" i="83" s="1"/>
  <c r="Z24" i="84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AH26" i="45"/>
  <c r="AQ26" i="45" s="1"/>
  <c r="AI24" i="48"/>
  <c r="AN24" i="48"/>
  <c r="AS21" i="21"/>
  <c r="AL21" i="21"/>
  <c r="AU21" i="21" s="1"/>
  <c r="AR26" i="34"/>
  <c r="AS14" i="21"/>
  <c r="AL14" i="21"/>
  <c r="AU14" i="21" s="1"/>
  <c r="AI26" i="40"/>
  <c r="AN26" i="40"/>
  <c r="AS18" i="4"/>
  <c r="AL18" i="4"/>
  <c r="AU18" i="4" s="1"/>
  <c r="AS20" i="54"/>
  <c r="AL20" i="54"/>
  <c r="AU20" i="54" s="1"/>
  <c r="AN25" i="92"/>
  <c r="AI25" i="92"/>
  <c r="Z24" i="89"/>
  <c r="X26" i="37"/>
  <c r="Y26" i="37"/>
  <c r="AS13" i="4"/>
  <c r="AL13" i="4"/>
  <c r="AU13" i="4" s="1"/>
  <c r="AS9" i="54"/>
  <c r="AL9" i="54"/>
  <c r="AU9" i="54" s="1"/>
  <c r="AI25" i="85"/>
  <c r="AN25" i="85"/>
  <c r="AJ17" i="15"/>
  <c r="AK17" i="15"/>
  <c r="AT17" i="15" s="1"/>
  <c r="AJ11" i="15"/>
  <c r="AK11" i="15"/>
  <c r="AT11" i="15" s="1"/>
  <c r="AJ5" i="15"/>
  <c r="AK5" i="15"/>
  <c r="AT5" i="15" s="1"/>
  <c r="AS3" i="21"/>
  <c r="AL3" i="21"/>
  <c r="AU3" i="21" s="1"/>
  <c r="AS22" i="21"/>
  <c r="AL22" i="21"/>
  <c r="AU22" i="21" s="1"/>
  <c r="AR25" i="91"/>
  <c r="AN25" i="31"/>
  <c r="AI25" i="31"/>
  <c r="AS20" i="65"/>
  <c r="AL20" i="65"/>
  <c r="AU20" i="65" s="1"/>
  <c r="X27" i="93"/>
  <c r="Y27" i="93"/>
  <c r="AS17" i="21"/>
  <c r="AL17" i="21"/>
  <c r="AU17" i="21" s="1"/>
  <c r="AE25" i="74"/>
  <c r="W26" i="74"/>
  <c r="AF25" i="74"/>
  <c r="AO25" i="74" s="1"/>
  <c r="AG25" i="74"/>
  <c r="AP25" i="74" s="1"/>
  <c r="AS6" i="21"/>
  <c r="AL6" i="21"/>
  <c r="AU6" i="21" s="1"/>
  <c r="AI26" i="38"/>
  <c r="AN26" i="38"/>
  <c r="AJ18" i="15"/>
  <c r="AK18" i="15"/>
  <c r="AT18" i="15" s="1"/>
  <c r="AJ6" i="15"/>
  <c r="AK6" i="15"/>
  <c r="AT6" i="15" s="1"/>
  <c r="AJ4" i="21"/>
  <c r="AK4" i="21"/>
  <c r="AT4" i="21" s="1"/>
  <c r="AT25" i="21" s="1"/>
  <c r="AN24" i="35"/>
  <c r="AI24" i="35"/>
  <c r="AS15" i="65"/>
  <c r="AL15" i="65"/>
  <c r="AU15" i="65" s="1"/>
  <c r="X25" i="80"/>
  <c r="Y25" i="80"/>
  <c r="AS22" i="54"/>
  <c r="AL22" i="54"/>
  <c r="AU22" i="54" s="1"/>
  <c r="AG24" i="27"/>
  <c r="AP24" i="27" s="1"/>
  <c r="AF24" i="27"/>
  <c r="AO24" i="27" s="1"/>
  <c r="AE24" i="27"/>
  <c r="W25" i="27"/>
  <c r="Z26" i="78"/>
  <c r="AL23" i="4"/>
  <c r="AU23" i="4" s="1"/>
  <c r="AR23" i="4"/>
  <c r="AR25" i="4" s="1"/>
  <c r="AS4" i="11"/>
  <c r="AS25" i="11" s="1"/>
  <c r="AL4" i="11"/>
  <c r="AU4" i="11" s="1"/>
  <c r="AS5" i="21"/>
  <c r="AL5" i="21"/>
  <c r="AU5" i="21" s="1"/>
  <c r="AS3" i="65"/>
  <c r="AL3" i="65"/>
  <c r="AU3" i="65" s="1"/>
  <c r="Z24" i="28"/>
  <c r="AU25" i="23"/>
  <c r="C11" i="23" s="1"/>
  <c r="AH26" i="44"/>
  <c r="AQ26" i="44" s="1"/>
  <c r="AS21" i="4"/>
  <c r="AL21" i="4"/>
  <c r="AU21" i="4" s="1"/>
  <c r="AS17" i="54"/>
  <c r="AL17" i="54"/>
  <c r="AU17" i="54" s="1"/>
  <c r="AH25" i="90"/>
  <c r="AQ25" i="90" s="1"/>
  <c r="AS12" i="21"/>
  <c r="AL12" i="21"/>
  <c r="AU12" i="21" s="1"/>
  <c r="AS11" i="65"/>
  <c r="AL11" i="65"/>
  <c r="AU11" i="65" s="1"/>
  <c r="AH24" i="47"/>
  <c r="AQ24" i="47" s="1"/>
  <c r="Y26" i="36"/>
  <c r="Z26" i="36" s="1"/>
  <c r="X26" i="36"/>
  <c r="AX22" i="13"/>
  <c r="S22" i="13" s="1"/>
  <c r="AC22" i="13" s="1"/>
  <c r="AB23" i="13" s="1"/>
  <c r="AS16" i="4"/>
  <c r="AL16" i="4"/>
  <c r="AU16" i="4" s="1"/>
  <c r="AS12" i="54"/>
  <c r="AL12" i="54"/>
  <c r="AU12" i="54" s="1"/>
  <c r="Z26" i="45"/>
  <c r="AH25" i="87"/>
  <c r="AQ25" i="87" s="1"/>
  <c r="AS17" i="4"/>
  <c r="AL17" i="4"/>
  <c r="AU17" i="4" s="1"/>
  <c r="AS19" i="54"/>
  <c r="AL19" i="54"/>
  <c r="AU19" i="54" s="1"/>
  <c r="AS7" i="65"/>
  <c r="AL7" i="65"/>
  <c r="AU7" i="65" s="1"/>
  <c r="AL23" i="21"/>
  <c r="AU23" i="21" s="1"/>
  <c r="AR23" i="21"/>
  <c r="AR25" i="21" s="1"/>
  <c r="AS4" i="22"/>
  <c r="AS25" i="22" s="1"/>
  <c r="AL4" i="22"/>
  <c r="AU4" i="22" s="1"/>
  <c r="AR25" i="44"/>
  <c r="AN24" i="77"/>
  <c r="AI24" i="77"/>
  <c r="AR23" i="89"/>
  <c r="Y26" i="41"/>
  <c r="X26" i="41"/>
  <c r="Y26" i="88"/>
  <c r="X26" i="88"/>
  <c r="AJ22" i="15"/>
  <c r="AK22" i="15"/>
  <c r="AT22" i="15" s="1"/>
  <c r="AJ16" i="15"/>
  <c r="AK16" i="15"/>
  <c r="AT16" i="15" s="1"/>
  <c r="AJ10" i="15"/>
  <c r="AK10" i="15"/>
  <c r="AT10" i="15" s="1"/>
  <c r="AB4" i="15"/>
  <c r="AJ3" i="15"/>
  <c r="AS21" i="65"/>
  <c r="AL21" i="65"/>
  <c r="AU21" i="65" s="1"/>
  <c r="AR26" i="33"/>
  <c r="Y25" i="96"/>
  <c r="Z25" i="96" s="1"/>
  <c r="X25" i="96"/>
  <c r="AS20" i="4"/>
  <c r="AL20" i="4"/>
  <c r="AU20" i="4" s="1"/>
  <c r="AS16" i="65"/>
  <c r="AL16" i="65"/>
  <c r="AU16" i="65" s="1"/>
  <c r="AS8" i="4"/>
  <c r="AL8" i="4"/>
  <c r="AU8" i="4" s="1"/>
  <c r="AS10" i="54"/>
  <c r="AL10" i="54"/>
  <c r="AU10" i="54" s="1"/>
  <c r="AJ4" i="65"/>
  <c r="AK4" i="65"/>
  <c r="AT4" i="65" s="1"/>
  <c r="AT25" i="65" s="1"/>
  <c r="AS22" i="65"/>
  <c r="AL22" i="65"/>
  <c r="AU22" i="65" s="1"/>
  <c r="AS25" i="23"/>
  <c r="AR26" i="95"/>
  <c r="AU25" i="57"/>
  <c r="C11" i="57" s="1"/>
  <c r="F10" i="97" s="1"/>
  <c r="Y26" i="25"/>
  <c r="Z26" i="25" s="1"/>
  <c r="X26" i="25"/>
  <c r="AH27" i="33"/>
  <c r="AQ27" i="33" s="1"/>
  <c r="AS15" i="21"/>
  <c r="AL15" i="21"/>
  <c r="AU15" i="21" s="1"/>
  <c r="AI25" i="36"/>
  <c r="AN25" i="36"/>
  <c r="AJ4" i="4"/>
  <c r="AK4" i="4"/>
  <c r="AT4" i="4" s="1"/>
  <c r="AT25" i="4" s="1"/>
  <c r="Y25" i="82"/>
  <c r="X25" i="82"/>
  <c r="Z25" i="82" s="1"/>
  <c r="AR25" i="78"/>
  <c r="AN25" i="73"/>
  <c r="AI25" i="73"/>
  <c r="Z25" i="87"/>
  <c r="AL23" i="54"/>
  <c r="AU23" i="54" s="1"/>
  <c r="AR23" i="54"/>
  <c r="AR25" i="54" s="1"/>
  <c r="AS4" i="6"/>
  <c r="AS25" i="6" s="1"/>
  <c r="AL4" i="6"/>
  <c r="AU4" i="6" s="1"/>
  <c r="AU25" i="6" s="1"/>
  <c r="C11" i="6" s="1"/>
  <c r="AS20" i="21"/>
  <c r="AL20" i="21"/>
  <c r="AU20" i="21" s="1"/>
  <c r="Y27" i="76"/>
  <c r="X27" i="76"/>
  <c r="AS6" i="4"/>
  <c r="AL6" i="4"/>
  <c r="AU6" i="4" s="1"/>
  <c r="AS8" i="54"/>
  <c r="AL8" i="54"/>
  <c r="AU8" i="54" s="1"/>
  <c r="AI25" i="37"/>
  <c r="AN25" i="37"/>
  <c r="AS19" i="4"/>
  <c r="AL19" i="4"/>
  <c r="AU19" i="4" s="1"/>
  <c r="AS15" i="54"/>
  <c r="AL15" i="54"/>
  <c r="AU15" i="54" s="1"/>
  <c r="AR23" i="15"/>
  <c r="AR25" i="15" s="1"/>
  <c r="AL23" i="15"/>
  <c r="AU23" i="15" s="1"/>
  <c r="AI25" i="41"/>
  <c r="AN25" i="41"/>
  <c r="AU25" i="64"/>
  <c r="C11" i="64" s="1"/>
  <c r="F17" i="97" s="1"/>
  <c r="AI25" i="88"/>
  <c r="AN25" i="88"/>
  <c r="AJ21" i="15"/>
  <c r="AK21" i="15"/>
  <c r="AT21" i="15" s="1"/>
  <c r="AJ15" i="15"/>
  <c r="AK15" i="15"/>
  <c r="AT15" i="15" s="1"/>
  <c r="AJ9" i="15"/>
  <c r="AK9" i="15"/>
  <c r="AT9" i="15" s="1"/>
  <c r="AS10" i="21"/>
  <c r="AL10" i="21"/>
  <c r="AU10" i="21" s="1"/>
  <c r="AR24" i="32"/>
  <c r="AN26" i="93"/>
  <c r="AI26" i="93"/>
  <c r="AS9" i="21"/>
  <c r="AL9" i="21"/>
  <c r="AU9" i="21" s="1"/>
  <c r="AS5" i="65"/>
  <c r="AL5" i="65"/>
  <c r="AU5" i="65" s="1"/>
  <c r="X26" i="29"/>
  <c r="Y26" i="29"/>
  <c r="X26" i="85"/>
  <c r="Y26" i="85"/>
  <c r="AH27" i="95"/>
  <c r="AQ27" i="95" s="1"/>
  <c r="AJ12" i="15"/>
  <c r="AK12" i="15"/>
  <c r="AT12" i="15" s="1"/>
  <c r="AS16" i="54"/>
  <c r="AL16" i="54"/>
  <c r="AU16" i="54" s="1"/>
  <c r="AS11" i="21"/>
  <c r="AL11" i="21"/>
  <c r="AU11" i="21" s="1"/>
  <c r="AR24" i="87"/>
  <c r="AU25" i="22"/>
  <c r="C11" i="22" s="1"/>
  <c r="AG23" i="13"/>
  <c r="AP23" i="13" s="1"/>
  <c r="AP25" i="13" s="1"/>
  <c r="AF23" i="13"/>
  <c r="AO23" i="13" s="1"/>
  <c r="AO25" i="13" s="1"/>
  <c r="AE23" i="13"/>
  <c r="AS9" i="4"/>
  <c r="AL9" i="4"/>
  <c r="AU9" i="4" s="1"/>
  <c r="AS5" i="54"/>
  <c r="AL5" i="54"/>
  <c r="AU5" i="54" s="1"/>
  <c r="AS25" i="57"/>
  <c r="AG25" i="90"/>
  <c r="AP25" i="90" s="1"/>
  <c r="AF25" i="90"/>
  <c r="AO25" i="90" s="1"/>
  <c r="W26" i="90"/>
  <c r="AE25" i="90"/>
  <c r="AS18" i="21"/>
  <c r="AL18" i="21"/>
  <c r="AU18" i="21" s="1"/>
  <c r="AR24" i="42"/>
  <c r="AS17" i="65"/>
  <c r="AL17" i="65"/>
  <c r="AU17" i="65" s="1"/>
  <c r="AE27" i="33"/>
  <c r="W28" i="33"/>
  <c r="AF27" i="33"/>
  <c r="AO27" i="33" s="1"/>
  <c r="AG27" i="33"/>
  <c r="AP27" i="33" s="1"/>
  <c r="AF24" i="47"/>
  <c r="AO24" i="47" s="1"/>
  <c r="W25" i="47"/>
  <c r="AG24" i="47"/>
  <c r="AP24" i="47" s="1"/>
  <c r="AE24" i="47"/>
  <c r="AS13" i="21"/>
  <c r="AL13" i="21"/>
  <c r="AU13" i="21" s="1"/>
  <c r="AS6" i="65"/>
  <c r="AL6" i="65"/>
  <c r="AU6" i="65" s="1"/>
  <c r="X25" i="81"/>
  <c r="Y25" i="81"/>
  <c r="AR24" i="26"/>
  <c r="AS3" i="4"/>
  <c r="AL3" i="4"/>
  <c r="AU3" i="4" s="1"/>
  <c r="AS22" i="4"/>
  <c r="AL22" i="4"/>
  <c r="AU22" i="4" s="1"/>
  <c r="AS18" i="54"/>
  <c r="AL18" i="54"/>
  <c r="AU18" i="54" s="1"/>
  <c r="AH24" i="39"/>
  <c r="AQ24" i="39" s="1"/>
  <c r="AH25" i="26"/>
  <c r="AQ25" i="26" s="1"/>
  <c r="AS5" i="4"/>
  <c r="AL5" i="4"/>
  <c r="AU5" i="4" s="1"/>
  <c r="AS7" i="54"/>
  <c r="AL7" i="54"/>
  <c r="AU7" i="54" s="1"/>
  <c r="AH25" i="42"/>
  <c r="AQ25" i="42" s="1"/>
  <c r="AS13" i="65"/>
  <c r="AL13" i="65"/>
  <c r="AU13" i="65" s="1"/>
  <c r="AN26" i="76"/>
  <c r="AI26" i="76"/>
  <c r="AH27" i="34"/>
  <c r="AQ27" i="34" s="1"/>
  <c r="AS3" i="54"/>
  <c r="AL3" i="54"/>
  <c r="AU3" i="54" s="1"/>
  <c r="X26" i="43"/>
  <c r="Y26" i="43"/>
  <c r="AS25" i="64"/>
  <c r="AU25" i="11"/>
  <c r="C11" i="11" s="1"/>
  <c r="AJ20" i="15"/>
  <c r="AK20" i="15"/>
  <c r="AT20" i="15" s="1"/>
  <c r="AJ14" i="15"/>
  <c r="AK14" i="15"/>
  <c r="AT14" i="15" s="1"/>
  <c r="AJ8" i="15"/>
  <c r="AK8" i="15"/>
  <c r="AT8" i="15" s="1"/>
  <c r="AR24" i="90"/>
  <c r="AS9" i="65"/>
  <c r="AL9" i="65"/>
  <c r="AU9" i="65" s="1"/>
  <c r="AR23" i="28"/>
  <c r="AN24" i="80"/>
  <c r="AI24" i="80"/>
  <c r="Z26" i="41" l="1"/>
  <c r="Z27" i="40"/>
  <c r="AF26" i="44"/>
  <c r="AO26" i="44" s="1"/>
  <c r="Z25" i="81"/>
  <c r="AG25" i="81" s="1"/>
  <c r="AP25" i="81" s="1"/>
  <c r="Z26" i="29"/>
  <c r="AG26" i="29" s="1"/>
  <c r="AP26" i="29" s="1"/>
  <c r="Z26" i="43"/>
  <c r="AE26" i="43" s="1"/>
  <c r="Z27" i="76"/>
  <c r="AG27" i="76" s="1"/>
  <c r="AP27" i="76" s="1"/>
  <c r="W28" i="76"/>
  <c r="AG26" i="79"/>
  <c r="AP26" i="79" s="1"/>
  <c r="AF26" i="79"/>
  <c r="AO26" i="79" s="1"/>
  <c r="AE26" i="79"/>
  <c r="W27" i="79"/>
  <c r="AE25" i="81"/>
  <c r="W26" i="81"/>
  <c r="W27" i="29"/>
  <c r="W27" i="43"/>
  <c r="AG26" i="43"/>
  <c r="AP26" i="43" s="1"/>
  <c r="AF26" i="43"/>
  <c r="AO26" i="43" s="1"/>
  <c r="AF25" i="82"/>
  <c r="AO25" i="82" s="1"/>
  <c r="AG25" i="82"/>
  <c r="AP25" i="82" s="1"/>
  <c r="W26" i="82"/>
  <c r="AE25" i="82"/>
  <c r="AR26" i="93"/>
  <c r="AR26" i="76"/>
  <c r="AN25" i="90"/>
  <c r="AI25" i="90"/>
  <c r="AS21" i="15"/>
  <c r="AL21" i="15"/>
  <c r="AU21" i="15" s="1"/>
  <c r="AH27" i="76"/>
  <c r="AQ27" i="76" s="1"/>
  <c r="AS4" i="4"/>
  <c r="AL4" i="4"/>
  <c r="AU4" i="4" s="1"/>
  <c r="AE26" i="25"/>
  <c r="W27" i="25"/>
  <c r="AG26" i="25"/>
  <c r="AP26" i="25" s="1"/>
  <c r="AF26" i="25"/>
  <c r="AO26" i="25" s="1"/>
  <c r="AS3" i="15"/>
  <c r="AL3" i="15"/>
  <c r="AU3" i="15" s="1"/>
  <c r="AF26" i="78"/>
  <c r="AO26" i="78" s="1"/>
  <c r="W27" i="78"/>
  <c r="AG26" i="78"/>
  <c r="AP26" i="78" s="1"/>
  <c r="AE26" i="78"/>
  <c r="AS6" i="15"/>
  <c r="AL6" i="15"/>
  <c r="AU6" i="15" s="1"/>
  <c r="AS11" i="15"/>
  <c r="AL11" i="15"/>
  <c r="AU11" i="15" s="1"/>
  <c r="AF24" i="89"/>
  <c r="AO24" i="89" s="1"/>
  <c r="W25" i="89"/>
  <c r="AG24" i="89"/>
  <c r="AP24" i="89" s="1"/>
  <c r="AE24" i="89"/>
  <c r="AJ20" i="13"/>
  <c r="AK20" i="13"/>
  <c r="AT20" i="13" s="1"/>
  <c r="AJ14" i="13"/>
  <c r="AK14" i="13"/>
  <c r="AT14" i="13" s="1"/>
  <c r="AJ8" i="13"/>
  <c r="AK8" i="13"/>
  <c r="AT8" i="13" s="1"/>
  <c r="AG27" i="40"/>
  <c r="AP27" i="40" s="1"/>
  <c r="AF27" i="40"/>
  <c r="AO27" i="40" s="1"/>
  <c r="AE27" i="40"/>
  <c r="W28" i="40"/>
  <c r="AS7" i="15"/>
  <c r="AL7" i="15"/>
  <c r="AU7" i="15" s="1"/>
  <c r="AH26" i="79"/>
  <c r="AQ26" i="79" s="1"/>
  <c r="AR25" i="25"/>
  <c r="W27" i="92"/>
  <c r="AE26" i="92"/>
  <c r="AF26" i="92"/>
  <c r="AO26" i="92" s="1"/>
  <c r="AG26" i="92"/>
  <c r="AP26" i="92" s="1"/>
  <c r="AR25" i="31"/>
  <c r="AR25" i="92"/>
  <c r="AJ19" i="13"/>
  <c r="AK19" i="13"/>
  <c r="AT19" i="13" s="1"/>
  <c r="AJ13" i="13"/>
  <c r="AK13" i="13"/>
  <c r="AT13" i="13" s="1"/>
  <c r="AJ7" i="13"/>
  <c r="AK7" i="13"/>
  <c r="AT7" i="13" s="1"/>
  <c r="AG24" i="84"/>
  <c r="AP24" i="84" s="1"/>
  <c r="AF24" i="84"/>
  <c r="AO24" i="84" s="1"/>
  <c r="AE24" i="84"/>
  <c r="W25" i="84"/>
  <c r="AR25" i="79"/>
  <c r="Y27" i="94"/>
  <c r="X27" i="94"/>
  <c r="AI25" i="32"/>
  <c r="AN25" i="32"/>
  <c r="AH25" i="35"/>
  <c r="AQ25" i="35" s="1"/>
  <c r="AG27" i="38"/>
  <c r="AP27" i="38" s="1"/>
  <c r="AF27" i="38"/>
  <c r="AO27" i="38" s="1"/>
  <c r="AE27" i="38"/>
  <c r="W28" i="38"/>
  <c r="AI25" i="26"/>
  <c r="AN25" i="26"/>
  <c r="AH26" i="46"/>
  <c r="AQ26" i="46" s="1"/>
  <c r="AE25" i="48"/>
  <c r="W26" i="48"/>
  <c r="AF25" i="48"/>
  <c r="AO25" i="48" s="1"/>
  <c r="AG25" i="48"/>
  <c r="AP25" i="48" s="1"/>
  <c r="AS8" i="15"/>
  <c r="AL8" i="15"/>
  <c r="AU8" i="15" s="1"/>
  <c r="AS9" i="15"/>
  <c r="AL9" i="15"/>
  <c r="AU9" i="15" s="1"/>
  <c r="AR25" i="36"/>
  <c r="AH26" i="88"/>
  <c r="AQ26" i="88" s="1"/>
  <c r="Y25" i="27"/>
  <c r="X25" i="27"/>
  <c r="AS18" i="15"/>
  <c r="AL18" i="15"/>
  <c r="AU18" i="15" s="1"/>
  <c r="AS17" i="15"/>
  <c r="AL17" i="15"/>
  <c r="AU17" i="15" s="1"/>
  <c r="AR26" i="40"/>
  <c r="AJ18" i="13"/>
  <c r="AK18" i="13"/>
  <c r="AT18" i="13" s="1"/>
  <c r="AJ12" i="13"/>
  <c r="AK12" i="13"/>
  <c r="AT12" i="13" s="1"/>
  <c r="AJ6" i="13"/>
  <c r="AK6" i="13"/>
  <c r="AT6" i="13" s="1"/>
  <c r="AN26" i="94"/>
  <c r="AI26" i="94"/>
  <c r="AR25" i="46"/>
  <c r="Z27" i="30"/>
  <c r="X27" i="30"/>
  <c r="Y27" i="30"/>
  <c r="Y27" i="91"/>
  <c r="X27" i="91"/>
  <c r="AH26" i="31"/>
  <c r="AQ26" i="31" s="1"/>
  <c r="Z25" i="35"/>
  <c r="AS13" i="15"/>
  <c r="AL13" i="15"/>
  <c r="AU13" i="15" s="1"/>
  <c r="Z26" i="46"/>
  <c r="AH26" i="73"/>
  <c r="AQ26" i="73" s="1"/>
  <c r="AN27" i="95"/>
  <c r="AI27" i="95"/>
  <c r="AG26" i="36"/>
  <c r="AP26" i="36" s="1"/>
  <c r="AF26" i="36"/>
  <c r="AO26" i="36" s="1"/>
  <c r="AE26" i="36"/>
  <c r="W27" i="36"/>
  <c r="AU25" i="4"/>
  <c r="C11" i="4" s="1"/>
  <c r="AS12" i="15"/>
  <c r="AL12" i="15"/>
  <c r="AU12" i="15" s="1"/>
  <c r="W26" i="87"/>
  <c r="AE25" i="87"/>
  <c r="AF25" i="87"/>
  <c r="AO25" i="87" s="1"/>
  <c r="AG25" i="87"/>
  <c r="AP25" i="87" s="1"/>
  <c r="AS10" i="15"/>
  <c r="AL10" i="15"/>
  <c r="AU10" i="15" s="1"/>
  <c r="AG24" i="28"/>
  <c r="AP24" i="28" s="1"/>
  <c r="AF24" i="28"/>
  <c r="AO24" i="28" s="1"/>
  <c r="W25" i="28"/>
  <c r="AE24" i="28"/>
  <c r="AN24" i="27"/>
  <c r="AI24" i="27"/>
  <c r="AH25" i="80"/>
  <c r="AQ25" i="80" s="1"/>
  <c r="AH27" i="93"/>
  <c r="AQ27" i="93" s="1"/>
  <c r="AJ17" i="13"/>
  <c r="AK17" i="13"/>
  <c r="AT17" i="13" s="1"/>
  <c r="AJ11" i="13"/>
  <c r="AK11" i="13"/>
  <c r="AT11" i="13" s="1"/>
  <c r="AJ5" i="13"/>
  <c r="AK5" i="13"/>
  <c r="AT5" i="13" s="1"/>
  <c r="AH25" i="77"/>
  <c r="AQ25" i="77" s="1"/>
  <c r="AI27" i="86"/>
  <c r="AN27" i="86"/>
  <c r="AN26" i="30"/>
  <c r="AI26" i="30"/>
  <c r="AI26" i="91"/>
  <c r="AN26" i="91"/>
  <c r="Z26" i="31"/>
  <c r="X25" i="39"/>
  <c r="Y25" i="39"/>
  <c r="AR24" i="81"/>
  <c r="Y26" i="42"/>
  <c r="X26" i="42"/>
  <c r="Z26" i="42" s="1"/>
  <c r="X27" i="44"/>
  <c r="Y27" i="44"/>
  <c r="AH26" i="29"/>
  <c r="AQ26" i="29" s="1"/>
  <c r="AF25" i="96"/>
  <c r="AO25" i="96" s="1"/>
  <c r="AE25" i="96"/>
  <c r="W26" i="96"/>
  <c r="AG25" i="96"/>
  <c r="AP25" i="96" s="1"/>
  <c r="AJ4" i="15"/>
  <c r="AK4" i="15"/>
  <c r="AT4" i="15" s="1"/>
  <c r="AT25" i="15" s="1"/>
  <c r="AS22" i="15"/>
  <c r="AL22" i="15"/>
  <c r="AU22" i="15" s="1"/>
  <c r="AR24" i="35"/>
  <c r="AR24" i="80"/>
  <c r="AS25" i="4"/>
  <c r="Y28" i="33"/>
  <c r="X28" i="33"/>
  <c r="AN23" i="13"/>
  <c r="AN25" i="13" s="1"/>
  <c r="AI23" i="13"/>
  <c r="AH26" i="85"/>
  <c r="AQ26" i="85" s="1"/>
  <c r="AS15" i="15"/>
  <c r="AL15" i="15"/>
  <c r="AU15" i="15" s="1"/>
  <c r="AR25" i="73"/>
  <c r="AH26" i="25"/>
  <c r="AQ26" i="25" s="1"/>
  <c r="Z26" i="88"/>
  <c r="AR24" i="77"/>
  <c r="AJ23" i="13"/>
  <c r="AS23" i="13" s="1"/>
  <c r="AK23" i="13"/>
  <c r="AT23" i="13" s="1"/>
  <c r="Z25" i="80"/>
  <c r="AS4" i="21"/>
  <c r="AS25" i="21" s="1"/>
  <c r="AL4" i="21"/>
  <c r="AU4" i="21" s="1"/>
  <c r="AU25" i="21" s="1"/>
  <c r="C11" i="21" s="1"/>
  <c r="AR26" i="38"/>
  <c r="Y26" i="74"/>
  <c r="X26" i="74"/>
  <c r="Z27" i="93"/>
  <c r="AS5" i="15"/>
  <c r="AL5" i="15"/>
  <c r="AU5" i="15" s="1"/>
  <c r="AR25" i="85"/>
  <c r="AH26" i="37"/>
  <c r="AQ26" i="37" s="1"/>
  <c r="AR24" i="48"/>
  <c r="AJ22" i="13"/>
  <c r="AK22" i="13"/>
  <c r="AT22" i="13" s="1"/>
  <c r="AJ16" i="13"/>
  <c r="AK16" i="13"/>
  <c r="AT16" i="13" s="1"/>
  <c r="AJ10" i="13"/>
  <c r="AK10" i="13"/>
  <c r="AT10" i="13" s="1"/>
  <c r="AB4" i="13"/>
  <c r="AJ3" i="13"/>
  <c r="X26" i="83"/>
  <c r="Z26" i="83" s="1"/>
  <c r="Y26" i="83"/>
  <c r="Z25" i="77"/>
  <c r="AH27" i="40"/>
  <c r="AQ27" i="40" s="1"/>
  <c r="Y26" i="75"/>
  <c r="X26" i="75"/>
  <c r="X26" i="32"/>
  <c r="Z26" i="32" s="1"/>
  <c r="Y26" i="32"/>
  <c r="AS19" i="15"/>
  <c r="AL19" i="15"/>
  <c r="AU19" i="15" s="1"/>
  <c r="AS4" i="54"/>
  <c r="AS25" i="54" s="1"/>
  <c r="AL4" i="54"/>
  <c r="AU4" i="54" s="1"/>
  <c r="X28" i="34"/>
  <c r="Y28" i="34"/>
  <c r="Z26" i="73"/>
  <c r="AR24" i="82"/>
  <c r="AR25" i="29"/>
  <c r="AH26" i="92"/>
  <c r="AQ26" i="92" s="1"/>
  <c r="AI25" i="42"/>
  <c r="AN25" i="42"/>
  <c r="X28" i="95"/>
  <c r="Z28" i="95" s="1"/>
  <c r="Y28" i="95"/>
  <c r="AN26" i="44"/>
  <c r="AI26" i="44"/>
  <c r="AR25" i="37"/>
  <c r="AG26" i="41"/>
  <c r="AP26" i="41" s="1"/>
  <c r="AF26" i="41"/>
  <c r="AO26" i="41" s="1"/>
  <c r="AE26" i="41"/>
  <c r="W27" i="41"/>
  <c r="AH25" i="81"/>
  <c r="AQ25" i="81" s="1"/>
  <c r="AI24" i="47"/>
  <c r="AN24" i="47"/>
  <c r="Y26" i="90"/>
  <c r="X26" i="90"/>
  <c r="AR25" i="88"/>
  <c r="AH25" i="82"/>
  <c r="AQ25" i="82" s="1"/>
  <c r="AS4" i="65"/>
  <c r="AS25" i="65" s="1"/>
  <c r="AL4" i="65"/>
  <c r="AU4" i="65" s="1"/>
  <c r="AU25" i="65" s="1"/>
  <c r="C11" i="65" s="1"/>
  <c r="F18" i="97" s="1"/>
  <c r="AS14" i="15"/>
  <c r="AL14" i="15"/>
  <c r="AU14" i="15" s="1"/>
  <c r="AH26" i="43"/>
  <c r="AQ26" i="43" s="1"/>
  <c r="AS20" i="15"/>
  <c r="AL20" i="15"/>
  <c r="AU20" i="15" s="1"/>
  <c r="AU25" i="54"/>
  <c r="C11" i="54" s="1"/>
  <c r="F7" i="97" s="1"/>
  <c r="Y25" i="47"/>
  <c r="X25" i="47"/>
  <c r="AI27" i="33"/>
  <c r="AN27" i="33"/>
  <c r="Z26" i="85"/>
  <c r="AR25" i="41"/>
  <c r="AH25" i="96"/>
  <c r="AQ25" i="96" s="1"/>
  <c r="AS16" i="15"/>
  <c r="AL16" i="15"/>
  <c r="AU16" i="15" s="1"/>
  <c r="AH26" i="41"/>
  <c r="AQ26" i="41" s="1"/>
  <c r="W27" i="45"/>
  <c r="AG26" i="45"/>
  <c r="AP26" i="45" s="1"/>
  <c r="AF26" i="45"/>
  <c r="AO26" i="45" s="1"/>
  <c r="AE26" i="45"/>
  <c r="AH26" i="36"/>
  <c r="AQ26" i="36" s="1"/>
  <c r="AI25" i="74"/>
  <c r="AN25" i="74"/>
  <c r="Z26" i="37"/>
  <c r="AJ21" i="13"/>
  <c r="AK21" i="13"/>
  <c r="AT21" i="13" s="1"/>
  <c r="AJ15" i="13"/>
  <c r="AK15" i="13"/>
  <c r="AT15" i="13" s="1"/>
  <c r="AJ9" i="13"/>
  <c r="AK9" i="13"/>
  <c r="AT9" i="13" s="1"/>
  <c r="AN25" i="83"/>
  <c r="AI25" i="83"/>
  <c r="AI25" i="75"/>
  <c r="AN25" i="75"/>
  <c r="X28" i="86"/>
  <c r="Y28" i="86"/>
  <c r="AR24" i="96"/>
  <c r="AH27" i="38"/>
  <c r="AQ27" i="38" s="1"/>
  <c r="AR25" i="43"/>
  <c r="AI27" i="34"/>
  <c r="AN27" i="34"/>
  <c r="X26" i="26"/>
  <c r="Y26" i="26"/>
  <c r="AH25" i="48"/>
  <c r="AQ25" i="48" s="1"/>
  <c r="AI24" i="39"/>
  <c r="AN24" i="39"/>
  <c r="AE26" i="29" l="1"/>
  <c r="AF25" i="81"/>
  <c r="AO25" i="81" s="1"/>
  <c r="Z28" i="86"/>
  <c r="Z28" i="33"/>
  <c r="AG28" i="33" s="1"/>
  <c r="AP28" i="33" s="1"/>
  <c r="Z25" i="27"/>
  <c r="AF26" i="29"/>
  <c r="AO26" i="29" s="1"/>
  <c r="AF27" i="76"/>
  <c r="AO27" i="76" s="1"/>
  <c r="Z25" i="47"/>
  <c r="Z26" i="90"/>
  <c r="Z25" i="39"/>
  <c r="AE27" i="76"/>
  <c r="Z28" i="34"/>
  <c r="AE28" i="34" s="1"/>
  <c r="Z26" i="74"/>
  <c r="AG26" i="74" s="1"/>
  <c r="AP26" i="74" s="1"/>
  <c r="AF28" i="33"/>
  <c r="AO28" i="33" s="1"/>
  <c r="AE28" i="33"/>
  <c r="W29" i="33"/>
  <c r="AF26" i="74"/>
  <c r="AO26" i="74" s="1"/>
  <c r="AE26" i="74"/>
  <c r="W27" i="74"/>
  <c r="W26" i="27"/>
  <c r="AG25" i="27"/>
  <c r="AP25" i="27" s="1"/>
  <c r="AF25" i="27"/>
  <c r="AO25" i="27" s="1"/>
  <c r="AE25" i="27"/>
  <c r="AF25" i="39"/>
  <c r="AO25" i="39" s="1"/>
  <c r="AE25" i="39"/>
  <c r="W26" i="39"/>
  <c r="AG25" i="39"/>
  <c r="AP25" i="39" s="1"/>
  <c r="AG26" i="85"/>
  <c r="AP26" i="85" s="1"/>
  <c r="AF26" i="85"/>
  <c r="AO26" i="85" s="1"/>
  <c r="W27" i="85"/>
  <c r="AE26" i="85"/>
  <c r="AH28" i="86"/>
  <c r="AQ28" i="86" s="1"/>
  <c r="AE26" i="37"/>
  <c r="W27" i="37"/>
  <c r="AG26" i="37"/>
  <c r="AP26" i="37" s="1"/>
  <c r="AF26" i="37"/>
  <c r="AO26" i="37" s="1"/>
  <c r="AR27" i="33"/>
  <c r="AN26" i="41"/>
  <c r="AI26" i="41"/>
  <c r="AH26" i="32"/>
  <c r="AQ26" i="32" s="1"/>
  <c r="AH26" i="83"/>
  <c r="AQ26" i="83" s="1"/>
  <c r="X26" i="96"/>
  <c r="Y26" i="96"/>
  <c r="AS17" i="13"/>
  <c r="AL17" i="13"/>
  <c r="AU17" i="13" s="1"/>
  <c r="X26" i="87"/>
  <c r="Z26" i="87" s="1"/>
  <c r="Y26" i="87"/>
  <c r="AN26" i="36"/>
  <c r="AI26" i="36"/>
  <c r="W28" i="30"/>
  <c r="AG27" i="30"/>
  <c r="AP27" i="30" s="1"/>
  <c r="AE27" i="30"/>
  <c r="AF27" i="30"/>
  <c r="AO27" i="30" s="1"/>
  <c r="AS6" i="13"/>
  <c r="AL6" i="13"/>
  <c r="AU6" i="13" s="1"/>
  <c r="AH25" i="27"/>
  <c r="AQ25" i="27" s="1"/>
  <c r="AI25" i="48"/>
  <c r="AN25" i="48"/>
  <c r="AI26" i="92"/>
  <c r="AN26" i="92"/>
  <c r="AS8" i="13"/>
  <c r="AL8" i="13"/>
  <c r="AU8" i="13" s="1"/>
  <c r="Y27" i="25"/>
  <c r="Z27" i="25" s="1"/>
  <c r="X27" i="25"/>
  <c r="AR25" i="75"/>
  <c r="AR25" i="83"/>
  <c r="AR27" i="34"/>
  <c r="AE28" i="86"/>
  <c r="AG28" i="86"/>
  <c r="AP28" i="86" s="1"/>
  <c r="AF28" i="86"/>
  <c r="AO28" i="86" s="1"/>
  <c r="W29" i="86"/>
  <c r="AS9" i="13"/>
  <c r="AL9" i="13"/>
  <c r="AU9" i="13" s="1"/>
  <c r="X27" i="45"/>
  <c r="Y27" i="45"/>
  <c r="AH25" i="47"/>
  <c r="AQ25" i="47" s="1"/>
  <c r="W27" i="90"/>
  <c r="AE26" i="90"/>
  <c r="AG26" i="90"/>
  <c r="AP26" i="90" s="1"/>
  <c r="AF26" i="90"/>
  <c r="AO26" i="90" s="1"/>
  <c r="AF26" i="32"/>
  <c r="AO26" i="32" s="1"/>
  <c r="AE26" i="32"/>
  <c r="W27" i="32"/>
  <c r="AG26" i="32"/>
  <c r="AP26" i="32" s="1"/>
  <c r="AG26" i="83"/>
  <c r="AP26" i="83" s="1"/>
  <c r="W27" i="83"/>
  <c r="AF26" i="83"/>
  <c r="AO26" i="83" s="1"/>
  <c r="AE26" i="83"/>
  <c r="AS16" i="13"/>
  <c r="AL16" i="13"/>
  <c r="AU16" i="13" s="1"/>
  <c r="AI25" i="96"/>
  <c r="AN25" i="96"/>
  <c r="AG26" i="42"/>
  <c r="AP26" i="42" s="1"/>
  <c r="AF26" i="42"/>
  <c r="AO26" i="42" s="1"/>
  <c r="AE26" i="42"/>
  <c r="W27" i="42"/>
  <c r="W27" i="31"/>
  <c r="AF26" i="31"/>
  <c r="AO26" i="31" s="1"/>
  <c r="AE26" i="31"/>
  <c r="AG26" i="31"/>
  <c r="AP26" i="31" s="1"/>
  <c r="AR27" i="86"/>
  <c r="W26" i="35"/>
  <c r="AG25" i="35"/>
  <c r="AP25" i="35" s="1"/>
  <c r="AF25" i="35"/>
  <c r="AO25" i="35" s="1"/>
  <c r="AE25" i="35"/>
  <c r="AH27" i="91"/>
  <c r="AQ27" i="91" s="1"/>
  <c r="AR25" i="26"/>
  <c r="AR25" i="32"/>
  <c r="AS7" i="13"/>
  <c r="AL7" i="13"/>
  <c r="AU7" i="13" s="1"/>
  <c r="X28" i="40"/>
  <c r="Y28" i="40"/>
  <c r="AI26" i="25"/>
  <c r="AN26" i="25"/>
  <c r="AN25" i="82"/>
  <c r="AI25" i="82"/>
  <c r="AI27" i="76"/>
  <c r="AN27" i="76"/>
  <c r="AI26" i="45"/>
  <c r="AN26" i="45"/>
  <c r="AH26" i="26"/>
  <c r="AQ26" i="26" s="1"/>
  <c r="AR25" i="74"/>
  <c r="AH28" i="95"/>
  <c r="AQ28" i="95" s="1"/>
  <c r="AH26" i="75"/>
  <c r="AQ26" i="75" s="1"/>
  <c r="AS3" i="13"/>
  <c r="AL3" i="13"/>
  <c r="AU3" i="13" s="1"/>
  <c r="AL23" i="13"/>
  <c r="AU23" i="13" s="1"/>
  <c r="AR23" i="13"/>
  <c r="AR25" i="13" s="1"/>
  <c r="AS5" i="13"/>
  <c r="AL5" i="13"/>
  <c r="AU5" i="13" s="1"/>
  <c r="AN24" i="28"/>
  <c r="AI24" i="28"/>
  <c r="AS12" i="13"/>
  <c r="AL12" i="13"/>
  <c r="AU12" i="13" s="1"/>
  <c r="AH27" i="94"/>
  <c r="AQ27" i="94" s="1"/>
  <c r="Y25" i="84"/>
  <c r="X25" i="84"/>
  <c r="Y27" i="92"/>
  <c r="X27" i="92"/>
  <c r="AN27" i="40"/>
  <c r="AI27" i="40"/>
  <c r="AS14" i="13"/>
  <c r="AL14" i="13"/>
  <c r="AU14" i="13" s="1"/>
  <c r="X25" i="89"/>
  <c r="Y25" i="89"/>
  <c r="Z25" i="89" s="1"/>
  <c r="AI26" i="78"/>
  <c r="AN26" i="78"/>
  <c r="Y26" i="82"/>
  <c r="X26" i="82"/>
  <c r="X27" i="29"/>
  <c r="Y27" i="29"/>
  <c r="AF25" i="47"/>
  <c r="AO25" i="47" s="1"/>
  <c r="AE25" i="47"/>
  <c r="W26" i="47"/>
  <c r="AG25" i="47"/>
  <c r="AP25" i="47" s="1"/>
  <c r="AR24" i="47"/>
  <c r="W29" i="95"/>
  <c r="AG28" i="95"/>
  <c r="AP28" i="95" s="1"/>
  <c r="AF28" i="95"/>
  <c r="AO28" i="95" s="1"/>
  <c r="AE28" i="95"/>
  <c r="AG26" i="73"/>
  <c r="AP26" i="73" s="1"/>
  <c r="AF26" i="73"/>
  <c r="AO26" i="73" s="1"/>
  <c r="W27" i="73"/>
  <c r="AE26" i="73"/>
  <c r="AJ4" i="13"/>
  <c r="AK4" i="13"/>
  <c r="AT4" i="13" s="1"/>
  <c r="AT25" i="13" s="1"/>
  <c r="AS22" i="13"/>
  <c r="AL22" i="13"/>
  <c r="AU22" i="13" s="1"/>
  <c r="W28" i="93"/>
  <c r="AG27" i="93"/>
  <c r="AP27" i="93" s="1"/>
  <c r="AF27" i="93"/>
  <c r="AO27" i="93" s="1"/>
  <c r="AE27" i="93"/>
  <c r="AS4" i="15"/>
  <c r="AS25" i="15" s="1"/>
  <c r="AL4" i="15"/>
  <c r="AU4" i="15" s="1"/>
  <c r="AU25" i="15" s="1"/>
  <c r="C11" i="15" s="1"/>
  <c r="AH27" i="44"/>
  <c r="AQ27" i="44" s="1"/>
  <c r="AR26" i="91"/>
  <c r="X25" i="28"/>
  <c r="Y25" i="28"/>
  <c r="AR27" i="95"/>
  <c r="Z27" i="91"/>
  <c r="AR26" i="94"/>
  <c r="X28" i="38"/>
  <c r="Y28" i="38"/>
  <c r="AN24" i="84"/>
  <c r="AI24" i="84"/>
  <c r="AS13" i="13"/>
  <c r="AL13" i="13"/>
  <c r="AU13" i="13" s="1"/>
  <c r="Y27" i="43"/>
  <c r="X27" i="43"/>
  <c r="Z27" i="43" s="1"/>
  <c r="X26" i="81"/>
  <c r="Y26" i="81"/>
  <c r="Z27" i="79"/>
  <c r="Y27" i="79"/>
  <c r="X27" i="79"/>
  <c r="Z26" i="75"/>
  <c r="AF25" i="77"/>
  <c r="AO25" i="77" s="1"/>
  <c r="AG25" i="77"/>
  <c r="AP25" i="77" s="1"/>
  <c r="W26" i="77"/>
  <c r="AE25" i="77"/>
  <c r="AH26" i="74"/>
  <c r="AQ26" i="74" s="1"/>
  <c r="AH28" i="33"/>
  <c r="AQ28" i="33" s="1"/>
  <c r="Z27" i="44"/>
  <c r="AR26" i="30"/>
  <c r="AS11" i="13"/>
  <c r="AL11" i="13"/>
  <c r="AU11" i="13" s="1"/>
  <c r="AI25" i="87"/>
  <c r="AN25" i="87"/>
  <c r="W27" i="46"/>
  <c r="AG26" i="46"/>
  <c r="AP26" i="46" s="1"/>
  <c r="AF26" i="46"/>
  <c r="AO26" i="46" s="1"/>
  <c r="AE26" i="46"/>
  <c r="AS18" i="13"/>
  <c r="AL18" i="13"/>
  <c r="AU18" i="13" s="1"/>
  <c r="AN27" i="38"/>
  <c r="AI27" i="38"/>
  <c r="Z27" i="94"/>
  <c r="AS20" i="13"/>
  <c r="AL20" i="13"/>
  <c r="AU20" i="13" s="1"/>
  <c r="X27" i="78"/>
  <c r="Y27" i="78"/>
  <c r="AI26" i="29"/>
  <c r="AN26" i="29"/>
  <c r="AN26" i="79"/>
  <c r="AI26" i="79"/>
  <c r="X28" i="76"/>
  <c r="Y28" i="76"/>
  <c r="AR24" i="39"/>
  <c r="AS15" i="13"/>
  <c r="AL15" i="13"/>
  <c r="AU15" i="13" s="1"/>
  <c r="Z26" i="26"/>
  <c r="AS21" i="13"/>
  <c r="AL21" i="13"/>
  <c r="AU21" i="13" s="1"/>
  <c r="AH26" i="90"/>
  <c r="AQ26" i="90" s="1"/>
  <c r="Y27" i="41"/>
  <c r="X27" i="41"/>
  <c r="Z27" i="41" s="1"/>
  <c r="AR26" i="44"/>
  <c r="AR25" i="42"/>
  <c r="AH28" i="34"/>
  <c r="AQ28" i="34" s="1"/>
  <c r="AS10" i="13"/>
  <c r="AL10" i="13"/>
  <c r="AU10" i="13" s="1"/>
  <c r="AF25" i="80"/>
  <c r="AO25" i="80" s="1"/>
  <c r="AE25" i="80"/>
  <c r="AG25" i="80"/>
  <c r="AP25" i="80" s="1"/>
  <c r="W26" i="80"/>
  <c r="AG26" i="88"/>
  <c r="AP26" i="88" s="1"/>
  <c r="AF26" i="88"/>
  <c r="AO26" i="88" s="1"/>
  <c r="AE26" i="88"/>
  <c r="W27" i="88"/>
  <c r="AH26" i="42"/>
  <c r="AQ26" i="42" s="1"/>
  <c r="AH25" i="39"/>
  <c r="AQ25" i="39" s="1"/>
  <c r="AR24" i="27"/>
  <c r="Y27" i="36"/>
  <c r="X27" i="36"/>
  <c r="Z27" i="36" s="1"/>
  <c r="AH27" i="30"/>
  <c r="AQ27" i="30" s="1"/>
  <c r="Y26" i="48"/>
  <c r="X26" i="48"/>
  <c r="AS19" i="13"/>
  <c r="AL19" i="13"/>
  <c r="AU19" i="13" s="1"/>
  <c r="AI24" i="89"/>
  <c r="AN24" i="89"/>
  <c r="AR25" i="90"/>
  <c r="AI26" i="43"/>
  <c r="AN26" i="43"/>
  <c r="AN25" i="81"/>
  <c r="AI25" i="81"/>
  <c r="Z26" i="48" l="1"/>
  <c r="Z25" i="84"/>
  <c r="AF28" i="34"/>
  <c r="AO28" i="34" s="1"/>
  <c r="Z28" i="40"/>
  <c r="W29" i="40" s="1"/>
  <c r="AG28" i="34"/>
  <c r="AP28" i="34" s="1"/>
  <c r="Z27" i="92"/>
  <c r="AE27" i="92" s="1"/>
  <c r="W29" i="34"/>
  <c r="AF28" i="40"/>
  <c r="AO28" i="40" s="1"/>
  <c r="AE28" i="40"/>
  <c r="AG27" i="25"/>
  <c r="AP27" i="25" s="1"/>
  <c r="AF27" i="25"/>
  <c r="AO27" i="25" s="1"/>
  <c r="AE27" i="25"/>
  <c r="W28" i="25"/>
  <c r="AG26" i="48"/>
  <c r="AP26" i="48" s="1"/>
  <c r="AF26" i="48"/>
  <c r="AO26" i="48" s="1"/>
  <c r="AE26" i="48"/>
  <c r="W27" i="48"/>
  <c r="AF25" i="89"/>
  <c r="AO25" i="89" s="1"/>
  <c r="AE25" i="89"/>
  <c r="W26" i="89"/>
  <c r="AG25" i="89"/>
  <c r="AP25" i="89" s="1"/>
  <c r="AF27" i="92"/>
  <c r="AO27" i="92" s="1"/>
  <c r="W28" i="92"/>
  <c r="W28" i="36"/>
  <c r="AG27" i="36"/>
  <c r="AP27" i="36" s="1"/>
  <c r="AF27" i="36"/>
  <c r="AO27" i="36" s="1"/>
  <c r="AE27" i="36"/>
  <c r="W28" i="79"/>
  <c r="AG27" i="79"/>
  <c r="AP27" i="79" s="1"/>
  <c r="AE27" i="79"/>
  <c r="AF27" i="79"/>
  <c r="AO27" i="79" s="1"/>
  <c r="AE27" i="43"/>
  <c r="W28" i="43"/>
  <c r="AG27" i="43"/>
  <c r="AP27" i="43" s="1"/>
  <c r="AF27" i="43"/>
  <c r="AO27" i="43" s="1"/>
  <c r="AH28" i="38"/>
  <c r="AQ28" i="38" s="1"/>
  <c r="Y27" i="73"/>
  <c r="Z27" i="73" s="1"/>
  <c r="X27" i="73"/>
  <c r="AN25" i="47"/>
  <c r="AI25" i="47"/>
  <c r="AH26" i="82"/>
  <c r="AQ26" i="82" s="1"/>
  <c r="W26" i="84"/>
  <c r="AG25" i="84"/>
  <c r="AP25" i="84" s="1"/>
  <c r="AF25" i="84"/>
  <c r="AO25" i="84" s="1"/>
  <c r="AE25" i="84"/>
  <c r="AR27" i="76"/>
  <c r="Y26" i="35"/>
  <c r="X26" i="35"/>
  <c r="Z26" i="35" s="1"/>
  <c r="Y27" i="32"/>
  <c r="X27" i="32"/>
  <c r="Y29" i="86"/>
  <c r="X29" i="86"/>
  <c r="Z29" i="86" s="1"/>
  <c r="AE26" i="87"/>
  <c r="AF26" i="87"/>
  <c r="AO26" i="87" s="1"/>
  <c r="W27" i="87"/>
  <c r="AG26" i="87"/>
  <c r="AP26" i="87" s="1"/>
  <c r="AI26" i="37"/>
  <c r="AN26" i="37"/>
  <c r="AN28" i="34"/>
  <c r="AI28" i="34"/>
  <c r="X26" i="80"/>
  <c r="Y26" i="80"/>
  <c r="W28" i="41"/>
  <c r="AG27" i="41"/>
  <c r="AP27" i="41" s="1"/>
  <c r="AF27" i="41"/>
  <c r="AO27" i="41" s="1"/>
  <c r="AE27" i="41"/>
  <c r="AI26" i="46"/>
  <c r="AN26" i="46"/>
  <c r="AR25" i="87"/>
  <c r="X26" i="77"/>
  <c r="Y26" i="77"/>
  <c r="AR26" i="43"/>
  <c r="AR26" i="29"/>
  <c r="W28" i="94"/>
  <c r="AG27" i="94"/>
  <c r="AP27" i="94" s="1"/>
  <c r="AF27" i="94"/>
  <c r="AO27" i="94" s="1"/>
  <c r="AE27" i="94"/>
  <c r="Z28" i="38"/>
  <c r="AI27" i="93"/>
  <c r="AN27" i="93"/>
  <c r="X29" i="95"/>
  <c r="Y29" i="95"/>
  <c r="Z29" i="95" s="1"/>
  <c r="AH25" i="89"/>
  <c r="AQ25" i="89" s="1"/>
  <c r="AH27" i="92"/>
  <c r="AQ27" i="92" s="1"/>
  <c r="AR25" i="82"/>
  <c r="AH28" i="40"/>
  <c r="AQ28" i="40" s="1"/>
  <c r="Y27" i="31"/>
  <c r="X27" i="31"/>
  <c r="AI26" i="32"/>
  <c r="AN26" i="32"/>
  <c r="Y27" i="90"/>
  <c r="X27" i="90"/>
  <c r="AR25" i="48"/>
  <c r="Y28" i="30"/>
  <c r="X28" i="30"/>
  <c r="Z28" i="30" s="1"/>
  <c r="AN26" i="85"/>
  <c r="AI26" i="85"/>
  <c r="X26" i="39"/>
  <c r="Z26" i="39" s="1"/>
  <c r="Y26" i="39"/>
  <c r="Y26" i="27"/>
  <c r="X26" i="27"/>
  <c r="Y29" i="33"/>
  <c r="X29" i="33"/>
  <c r="Z29" i="33" s="1"/>
  <c r="Y27" i="88"/>
  <c r="X27" i="88"/>
  <c r="AE26" i="26"/>
  <c r="W27" i="26"/>
  <c r="AG26" i="26"/>
  <c r="AP26" i="26" s="1"/>
  <c r="AF26" i="26"/>
  <c r="AO26" i="26" s="1"/>
  <c r="AH28" i="76"/>
  <c r="AQ28" i="76" s="1"/>
  <c r="AR27" i="38"/>
  <c r="AH26" i="81"/>
  <c r="AQ26" i="81" s="1"/>
  <c r="AH25" i="28"/>
  <c r="AQ25" i="28" s="1"/>
  <c r="Z26" i="82"/>
  <c r="AR24" i="28"/>
  <c r="AI25" i="35"/>
  <c r="AN25" i="35"/>
  <c r="AR25" i="96"/>
  <c r="X27" i="83"/>
  <c r="Y27" i="83"/>
  <c r="Z27" i="83" s="1"/>
  <c r="AH27" i="45"/>
  <c r="AQ27" i="45" s="1"/>
  <c r="AR26" i="36"/>
  <c r="X27" i="85"/>
  <c r="Y27" i="85"/>
  <c r="AI25" i="39"/>
  <c r="AN25" i="39"/>
  <c r="X27" i="74"/>
  <c r="Y27" i="74"/>
  <c r="AN26" i="88"/>
  <c r="AI26" i="88"/>
  <c r="AN25" i="80"/>
  <c r="AI25" i="80"/>
  <c r="Z28" i="76"/>
  <c r="AH27" i="78"/>
  <c r="AQ27" i="78" s="1"/>
  <c r="AG26" i="75"/>
  <c r="AP26" i="75" s="1"/>
  <c r="AF26" i="75"/>
  <c r="AO26" i="75" s="1"/>
  <c r="AE26" i="75"/>
  <c r="W27" i="75"/>
  <c r="Z26" i="81"/>
  <c r="AR24" i="84"/>
  <c r="Z25" i="28"/>
  <c r="AS4" i="13"/>
  <c r="AS25" i="13" s="1"/>
  <c r="AL4" i="13"/>
  <c r="AU4" i="13" s="1"/>
  <c r="AU25" i="13" s="1"/>
  <c r="C11" i="13" s="1"/>
  <c r="AI28" i="95"/>
  <c r="AN28" i="95"/>
  <c r="X27" i="42"/>
  <c r="Z27" i="42" s="1"/>
  <c r="Y27" i="42"/>
  <c r="Z27" i="45"/>
  <c r="AI25" i="27"/>
  <c r="AN25" i="27"/>
  <c r="AN28" i="33"/>
  <c r="AI28" i="33"/>
  <c r="AR25" i="81"/>
  <c r="AH27" i="36"/>
  <c r="AQ27" i="36" s="1"/>
  <c r="AH27" i="41"/>
  <c r="AQ27" i="41" s="1"/>
  <c r="AR26" i="79"/>
  <c r="Z27" i="78"/>
  <c r="X27" i="46"/>
  <c r="Y27" i="46"/>
  <c r="AN25" i="77"/>
  <c r="AI25" i="77"/>
  <c r="AH27" i="79"/>
  <c r="AQ27" i="79" s="1"/>
  <c r="AH27" i="43"/>
  <c r="AQ27" i="43" s="1"/>
  <c r="AG27" i="91"/>
  <c r="AP27" i="91" s="1"/>
  <c r="AF27" i="91"/>
  <c r="AO27" i="91" s="1"/>
  <c r="AE27" i="91"/>
  <c r="W28" i="91"/>
  <c r="AN26" i="73"/>
  <c r="AI26" i="73"/>
  <c r="AH27" i="29"/>
  <c r="AQ27" i="29" s="1"/>
  <c r="AH25" i="84"/>
  <c r="AQ25" i="84" s="1"/>
  <c r="AR26" i="45"/>
  <c r="AR26" i="25"/>
  <c r="AI26" i="31"/>
  <c r="AN26" i="31"/>
  <c r="AN26" i="42"/>
  <c r="AI26" i="42"/>
  <c r="AN28" i="86"/>
  <c r="AI28" i="86"/>
  <c r="AI27" i="30"/>
  <c r="AN27" i="30"/>
  <c r="AH26" i="96"/>
  <c r="AQ26" i="96" s="1"/>
  <c r="AR26" i="41"/>
  <c r="AN26" i="74"/>
  <c r="AI26" i="74"/>
  <c r="AH26" i="48"/>
  <c r="AQ26" i="48" s="1"/>
  <c r="AR24" i="89"/>
  <c r="W28" i="44"/>
  <c r="AG27" i="44"/>
  <c r="AP27" i="44" s="1"/>
  <c r="AF27" i="44"/>
  <c r="AO27" i="44" s="1"/>
  <c r="AE27" i="44"/>
  <c r="Y28" i="93"/>
  <c r="X28" i="93"/>
  <c r="Z26" i="47"/>
  <c r="X26" i="47"/>
  <c r="Y26" i="47"/>
  <c r="Z27" i="29"/>
  <c r="AR26" i="78"/>
  <c r="AR27" i="40"/>
  <c r="AN26" i="83"/>
  <c r="AI26" i="83"/>
  <c r="AI26" i="90"/>
  <c r="AN26" i="90"/>
  <c r="AH27" i="25"/>
  <c r="AQ27" i="25" s="1"/>
  <c r="AR26" i="92"/>
  <c r="AH26" i="87"/>
  <c r="AQ26" i="87" s="1"/>
  <c r="Z26" i="96"/>
  <c r="X27" i="37"/>
  <c r="Y27" i="37"/>
  <c r="Y29" i="34"/>
  <c r="X29" i="34"/>
  <c r="AG28" i="40" l="1"/>
  <c r="AP28" i="40" s="1"/>
  <c r="Z27" i="37"/>
  <c r="AG27" i="92"/>
  <c r="AP27" i="92" s="1"/>
  <c r="Z27" i="32"/>
  <c r="AE27" i="32" s="1"/>
  <c r="W28" i="73"/>
  <c r="AE27" i="73"/>
  <c r="AG27" i="73"/>
  <c r="AP27" i="73" s="1"/>
  <c r="AF27" i="73"/>
  <c r="AO27" i="73" s="1"/>
  <c r="AF27" i="32"/>
  <c r="AO27" i="32" s="1"/>
  <c r="W28" i="32"/>
  <c r="AE26" i="35"/>
  <c r="W27" i="35"/>
  <c r="AG26" i="35"/>
  <c r="AP26" i="35" s="1"/>
  <c r="AF26" i="35"/>
  <c r="AO26" i="35" s="1"/>
  <c r="AE29" i="95"/>
  <c r="W30" i="95"/>
  <c r="AG29" i="95"/>
  <c r="AP29" i="95" s="1"/>
  <c r="AF29" i="95"/>
  <c r="AO29" i="95" s="1"/>
  <c r="AG29" i="86"/>
  <c r="AP29" i="86" s="1"/>
  <c r="AF29" i="86"/>
  <c r="AO29" i="86" s="1"/>
  <c r="W30" i="86"/>
  <c r="AE29" i="86"/>
  <c r="AH27" i="46"/>
  <c r="AQ27" i="46" s="1"/>
  <c r="AR26" i="37"/>
  <c r="AH29" i="34"/>
  <c r="AQ29" i="34" s="1"/>
  <c r="AG26" i="96"/>
  <c r="AP26" i="96" s="1"/>
  <c r="AF26" i="96"/>
  <c r="AO26" i="96" s="1"/>
  <c r="AE26" i="96"/>
  <c r="W27" i="96"/>
  <c r="AG26" i="47"/>
  <c r="AP26" i="47" s="1"/>
  <c r="W27" i="47"/>
  <c r="AF26" i="47"/>
  <c r="AO26" i="47" s="1"/>
  <c r="AE26" i="47"/>
  <c r="AR28" i="33"/>
  <c r="AH27" i="42"/>
  <c r="AQ27" i="42" s="1"/>
  <c r="X27" i="75"/>
  <c r="Y27" i="75"/>
  <c r="Z27" i="75" s="1"/>
  <c r="AR26" i="88"/>
  <c r="AR25" i="39"/>
  <c r="AH27" i="83"/>
  <c r="AQ27" i="83" s="1"/>
  <c r="Y27" i="26"/>
  <c r="X27" i="26"/>
  <c r="AH26" i="39"/>
  <c r="AQ26" i="39" s="1"/>
  <c r="AF28" i="30"/>
  <c r="AO28" i="30" s="1"/>
  <c r="AE28" i="30"/>
  <c r="W29" i="30"/>
  <c r="AG28" i="30"/>
  <c r="AP28" i="30" s="1"/>
  <c r="Y28" i="41"/>
  <c r="X28" i="41"/>
  <c r="AN26" i="87"/>
  <c r="AI26" i="87"/>
  <c r="AI25" i="84"/>
  <c r="AN25" i="84"/>
  <c r="AH27" i="73"/>
  <c r="AQ27" i="73" s="1"/>
  <c r="AI27" i="43"/>
  <c r="AN27" i="43"/>
  <c r="AI27" i="36"/>
  <c r="AN27" i="36"/>
  <c r="AN25" i="89"/>
  <c r="AI25" i="89"/>
  <c r="W28" i="42"/>
  <c r="AG27" i="42"/>
  <c r="AP27" i="42" s="1"/>
  <c r="AF27" i="42"/>
  <c r="AO27" i="42" s="1"/>
  <c r="AE27" i="42"/>
  <c r="AN26" i="75"/>
  <c r="AI26" i="75"/>
  <c r="Z29" i="34"/>
  <c r="AR27" i="30"/>
  <c r="AR26" i="31"/>
  <c r="X28" i="91"/>
  <c r="Y28" i="91"/>
  <c r="Z27" i="46"/>
  <c r="AH27" i="85"/>
  <c r="AQ27" i="85" s="1"/>
  <c r="AH27" i="88"/>
  <c r="AQ27" i="88" s="1"/>
  <c r="AH26" i="27"/>
  <c r="AQ26" i="27" s="1"/>
  <c r="AR26" i="85"/>
  <c r="AH27" i="31"/>
  <c r="AQ27" i="31" s="1"/>
  <c r="AR27" i="93"/>
  <c r="X28" i="94"/>
  <c r="Z28" i="94" s="1"/>
  <c r="Y28" i="94"/>
  <c r="AH26" i="77"/>
  <c r="AQ26" i="77" s="1"/>
  <c r="AI27" i="41"/>
  <c r="AN27" i="41"/>
  <c r="AH26" i="80"/>
  <c r="AQ26" i="80" s="1"/>
  <c r="AI27" i="79"/>
  <c r="AN27" i="79"/>
  <c r="AN27" i="92"/>
  <c r="AI27" i="92"/>
  <c r="AH28" i="93"/>
  <c r="AQ28" i="93" s="1"/>
  <c r="W30" i="33"/>
  <c r="AG29" i="33"/>
  <c r="AP29" i="33" s="1"/>
  <c r="AF29" i="33"/>
  <c r="AO29" i="33" s="1"/>
  <c r="AE29" i="33"/>
  <c r="AR26" i="83"/>
  <c r="AE27" i="29"/>
  <c r="W28" i="29"/>
  <c r="AG27" i="29"/>
  <c r="AP27" i="29" s="1"/>
  <c r="AF27" i="29"/>
  <c r="AO27" i="29" s="1"/>
  <c r="Z28" i="93"/>
  <c r="AR28" i="86"/>
  <c r="AN27" i="91"/>
  <c r="AI27" i="91"/>
  <c r="AE27" i="78"/>
  <c r="AF27" i="78"/>
  <c r="AO27" i="78" s="1"/>
  <c r="AG27" i="78"/>
  <c r="AP27" i="78" s="1"/>
  <c r="W28" i="78"/>
  <c r="AR25" i="27"/>
  <c r="AE28" i="76"/>
  <c r="AG28" i="76"/>
  <c r="AP28" i="76" s="1"/>
  <c r="W29" i="76"/>
  <c r="AF28" i="76"/>
  <c r="AO28" i="76" s="1"/>
  <c r="AH27" i="74"/>
  <c r="AQ27" i="74" s="1"/>
  <c r="Z27" i="85"/>
  <c r="W27" i="82"/>
  <c r="AG26" i="82"/>
  <c r="AP26" i="82" s="1"/>
  <c r="AF26" i="82"/>
  <c r="AO26" i="82" s="1"/>
  <c r="AE26" i="82"/>
  <c r="AH27" i="90"/>
  <c r="AQ27" i="90" s="1"/>
  <c r="W29" i="38"/>
  <c r="AG28" i="38"/>
  <c r="AP28" i="38" s="1"/>
  <c r="AF28" i="38"/>
  <c r="AO28" i="38" s="1"/>
  <c r="AE28" i="38"/>
  <c r="Z26" i="77"/>
  <c r="Z26" i="80"/>
  <c r="Y27" i="48"/>
  <c r="X27" i="48"/>
  <c r="Y28" i="25"/>
  <c r="X28" i="25"/>
  <c r="Z28" i="25" s="1"/>
  <c r="W26" i="28"/>
  <c r="AG25" i="28"/>
  <c r="AP25" i="28" s="1"/>
  <c r="AF25" i="28"/>
  <c r="AO25" i="28" s="1"/>
  <c r="AE25" i="28"/>
  <c r="AI26" i="26"/>
  <c r="AN26" i="26"/>
  <c r="AG26" i="39"/>
  <c r="AP26" i="39" s="1"/>
  <c r="AE26" i="39"/>
  <c r="W27" i="39"/>
  <c r="AF26" i="39"/>
  <c r="AO26" i="39" s="1"/>
  <c r="AR26" i="32"/>
  <c r="AR26" i="46"/>
  <c r="AH26" i="35"/>
  <c r="AQ26" i="35" s="1"/>
  <c r="AI28" i="40"/>
  <c r="AN28" i="40"/>
  <c r="AR26" i="90"/>
  <c r="X28" i="44"/>
  <c r="Z28" i="44" s="1"/>
  <c r="Y28" i="44"/>
  <c r="AH27" i="37"/>
  <c r="AQ27" i="37" s="1"/>
  <c r="AI27" i="44"/>
  <c r="AN27" i="44"/>
  <c r="AR26" i="74"/>
  <c r="AR25" i="77"/>
  <c r="AE27" i="45"/>
  <c r="W28" i="45"/>
  <c r="AG27" i="45"/>
  <c r="AP27" i="45" s="1"/>
  <c r="AF27" i="45"/>
  <c r="AO27" i="45" s="1"/>
  <c r="AR28" i="95"/>
  <c r="W27" i="81"/>
  <c r="AG26" i="81"/>
  <c r="AP26" i="81" s="1"/>
  <c r="AF26" i="81"/>
  <c r="AO26" i="81" s="1"/>
  <c r="AE26" i="81"/>
  <c r="AR25" i="80"/>
  <c r="Z27" i="74"/>
  <c r="Z27" i="88"/>
  <c r="Z26" i="27"/>
  <c r="AH28" i="30"/>
  <c r="AQ28" i="30" s="1"/>
  <c r="Z27" i="31"/>
  <c r="AI27" i="94"/>
  <c r="AN27" i="94"/>
  <c r="AR28" i="34"/>
  <c r="Y27" i="87"/>
  <c r="X27" i="87"/>
  <c r="AH27" i="32"/>
  <c r="AQ27" i="32" s="1"/>
  <c r="X26" i="84"/>
  <c r="Z26" i="84" s="1"/>
  <c r="Y26" i="84"/>
  <c r="AR25" i="47"/>
  <c r="Y28" i="36"/>
  <c r="X28" i="36"/>
  <c r="AN27" i="25"/>
  <c r="AI27" i="25"/>
  <c r="W28" i="83"/>
  <c r="AF27" i="83"/>
  <c r="AO27" i="83" s="1"/>
  <c r="AG27" i="83"/>
  <c r="AP27" i="83" s="1"/>
  <c r="AE27" i="83"/>
  <c r="AH29" i="86"/>
  <c r="AQ29" i="86" s="1"/>
  <c r="AG27" i="37"/>
  <c r="AP27" i="37" s="1"/>
  <c r="AF27" i="37"/>
  <c r="AO27" i="37" s="1"/>
  <c r="AE27" i="37"/>
  <c r="W28" i="37"/>
  <c r="AH26" i="47"/>
  <c r="AQ26" i="47" s="1"/>
  <c r="AR26" i="42"/>
  <c r="AR26" i="73"/>
  <c r="AR25" i="35"/>
  <c r="AH29" i="33"/>
  <c r="AQ29" i="33" s="1"/>
  <c r="Z27" i="90"/>
  <c r="AH29" i="95"/>
  <c r="AQ29" i="95" s="1"/>
  <c r="Y28" i="43"/>
  <c r="X28" i="43"/>
  <c r="X28" i="79"/>
  <c r="Y28" i="79"/>
  <c r="Y28" i="92"/>
  <c r="X28" i="92"/>
  <c r="Z28" i="92" s="1"/>
  <c r="X26" i="89"/>
  <c r="Y26" i="89"/>
  <c r="AN26" i="48"/>
  <c r="AI26" i="48"/>
  <c r="Y29" i="40"/>
  <c r="X29" i="40"/>
  <c r="Z29" i="40" s="1"/>
  <c r="AG27" i="32" l="1"/>
  <c r="AP27" i="32" s="1"/>
  <c r="Z28" i="36"/>
  <c r="Z28" i="43"/>
  <c r="AF28" i="43" s="1"/>
  <c r="AO28" i="43" s="1"/>
  <c r="Z27" i="48"/>
  <c r="AF27" i="48" s="1"/>
  <c r="AO27" i="48" s="1"/>
  <c r="W28" i="75"/>
  <c r="AG27" i="75"/>
  <c r="AP27" i="75" s="1"/>
  <c r="AF27" i="75"/>
  <c r="AO27" i="75" s="1"/>
  <c r="AE27" i="75"/>
  <c r="AG27" i="48"/>
  <c r="AP27" i="48" s="1"/>
  <c r="AE27" i="48"/>
  <c r="AG28" i="43"/>
  <c r="AP28" i="43" s="1"/>
  <c r="W29" i="43"/>
  <c r="AR26" i="48"/>
  <c r="AE26" i="84"/>
  <c r="W27" i="84"/>
  <c r="AF26" i="84"/>
  <c r="AO26" i="84" s="1"/>
  <c r="AG26" i="84"/>
  <c r="AP26" i="84" s="1"/>
  <c r="AH27" i="87"/>
  <c r="AQ27" i="87" s="1"/>
  <c r="AR27" i="94"/>
  <c r="AI26" i="81"/>
  <c r="AN26" i="81"/>
  <c r="AH28" i="44"/>
  <c r="AQ28" i="44" s="1"/>
  <c r="AN26" i="39"/>
  <c r="AI26" i="39"/>
  <c r="AH27" i="48"/>
  <c r="AQ27" i="48" s="1"/>
  <c r="AI28" i="76"/>
  <c r="AN28" i="76"/>
  <c r="AE28" i="93"/>
  <c r="W29" i="93"/>
  <c r="AG28" i="93"/>
  <c r="AP28" i="93" s="1"/>
  <c r="AF28" i="93"/>
  <c r="AO28" i="93" s="1"/>
  <c r="X30" i="33"/>
  <c r="Y30" i="33"/>
  <c r="AR27" i="92"/>
  <c r="AE28" i="94"/>
  <c r="W29" i="94"/>
  <c r="AF28" i="94"/>
  <c r="AO28" i="94" s="1"/>
  <c r="AG28" i="94"/>
  <c r="AP28" i="94" s="1"/>
  <c r="AI27" i="42"/>
  <c r="AN27" i="42"/>
  <c r="AR26" i="87"/>
  <c r="X27" i="35"/>
  <c r="Y27" i="35"/>
  <c r="Z27" i="35" s="1"/>
  <c r="AF28" i="36"/>
  <c r="AO28" i="36" s="1"/>
  <c r="AE28" i="36"/>
  <c r="W29" i="36"/>
  <c r="AG28" i="36"/>
  <c r="AP28" i="36" s="1"/>
  <c r="AF26" i="27"/>
  <c r="AO26" i="27" s="1"/>
  <c r="AE26" i="27"/>
  <c r="W27" i="27"/>
  <c r="AG26" i="27"/>
  <c r="AP26" i="27" s="1"/>
  <c r="AE28" i="44"/>
  <c r="AG28" i="44"/>
  <c r="AP28" i="44" s="1"/>
  <c r="W29" i="44"/>
  <c r="AF28" i="44"/>
  <c r="AO28" i="44" s="1"/>
  <c r="X27" i="82"/>
  <c r="Y27" i="82"/>
  <c r="AN27" i="78"/>
  <c r="AI27" i="78"/>
  <c r="AE27" i="46"/>
  <c r="W28" i="46"/>
  <c r="AG27" i="46"/>
  <c r="AP27" i="46" s="1"/>
  <c r="AF27" i="46"/>
  <c r="AO27" i="46" s="1"/>
  <c r="Y29" i="30"/>
  <c r="X29" i="30"/>
  <c r="AN26" i="47"/>
  <c r="AI26" i="47"/>
  <c r="X27" i="96"/>
  <c r="Y27" i="96"/>
  <c r="Y30" i="86"/>
  <c r="X30" i="86"/>
  <c r="Z30" i="86" s="1"/>
  <c r="X30" i="95"/>
  <c r="Y30" i="95"/>
  <c r="AI26" i="35"/>
  <c r="AN26" i="35"/>
  <c r="X28" i="83"/>
  <c r="Y28" i="83"/>
  <c r="Y26" i="28"/>
  <c r="X26" i="28"/>
  <c r="W28" i="85"/>
  <c r="AG27" i="85"/>
  <c r="AP27" i="85" s="1"/>
  <c r="AE27" i="85"/>
  <c r="AF27" i="85"/>
  <c r="AO27" i="85" s="1"/>
  <c r="AR27" i="91"/>
  <c r="AI29" i="33"/>
  <c r="AN29" i="33"/>
  <c r="AR27" i="36"/>
  <c r="AH28" i="41"/>
  <c r="AQ28" i="41" s="1"/>
  <c r="AI28" i="30"/>
  <c r="AN28" i="30"/>
  <c r="AN26" i="96"/>
  <c r="AI26" i="96"/>
  <c r="AI29" i="95"/>
  <c r="AN29" i="95"/>
  <c r="AG28" i="92"/>
  <c r="AP28" i="92" s="1"/>
  <c r="W29" i="92"/>
  <c r="AE28" i="92"/>
  <c r="AF28" i="92"/>
  <c r="AO28" i="92" s="1"/>
  <c r="AF27" i="90"/>
  <c r="AO27" i="90" s="1"/>
  <c r="AE27" i="90"/>
  <c r="AG27" i="90"/>
  <c r="AP27" i="90" s="1"/>
  <c r="W28" i="90"/>
  <c r="X28" i="37"/>
  <c r="Y28" i="37"/>
  <c r="Z27" i="87"/>
  <c r="W28" i="88"/>
  <c r="AG27" i="88"/>
  <c r="AP27" i="88" s="1"/>
  <c r="AF27" i="88"/>
  <c r="AO27" i="88" s="1"/>
  <c r="AE27" i="88"/>
  <c r="AH29" i="40"/>
  <c r="AQ29" i="40" s="1"/>
  <c r="AH28" i="79"/>
  <c r="AQ28" i="79" s="1"/>
  <c r="AR27" i="25"/>
  <c r="W28" i="74"/>
  <c r="AG27" i="74"/>
  <c r="AP27" i="74" s="1"/>
  <c r="AE27" i="74"/>
  <c r="AF27" i="74"/>
  <c r="AO27" i="74" s="1"/>
  <c r="AR26" i="26"/>
  <c r="AH28" i="25"/>
  <c r="AQ28" i="25" s="1"/>
  <c r="AF26" i="80"/>
  <c r="AO26" i="80" s="1"/>
  <c r="W27" i="80"/>
  <c r="AE26" i="80"/>
  <c r="AG26" i="80"/>
  <c r="AP26" i="80" s="1"/>
  <c r="X29" i="38"/>
  <c r="Z29" i="38" s="1"/>
  <c r="Y29" i="38"/>
  <c r="X29" i="76"/>
  <c r="Y29" i="76"/>
  <c r="X28" i="78"/>
  <c r="Y28" i="78"/>
  <c r="Y28" i="29"/>
  <c r="X28" i="29"/>
  <c r="AR27" i="79"/>
  <c r="AH28" i="91"/>
  <c r="AQ28" i="91" s="1"/>
  <c r="W30" i="34"/>
  <c r="AG29" i="34"/>
  <c r="AP29" i="34" s="1"/>
  <c r="AF29" i="34"/>
  <c r="AO29" i="34" s="1"/>
  <c r="AE29" i="34"/>
  <c r="AH27" i="26"/>
  <c r="AQ27" i="26" s="1"/>
  <c r="Y27" i="47"/>
  <c r="Z27" i="47" s="1"/>
  <c r="X27" i="47"/>
  <c r="X28" i="32"/>
  <c r="Y28" i="32"/>
  <c r="AI27" i="73"/>
  <c r="AN27" i="73"/>
  <c r="AN27" i="37"/>
  <c r="AI27" i="37"/>
  <c r="AH26" i="89"/>
  <c r="AQ26" i="89" s="1"/>
  <c r="Z26" i="89"/>
  <c r="Z28" i="79"/>
  <c r="AI27" i="83"/>
  <c r="AN27" i="83"/>
  <c r="Y27" i="81"/>
  <c r="X27" i="81"/>
  <c r="Z27" i="81" s="1"/>
  <c r="Y28" i="45"/>
  <c r="X28" i="45"/>
  <c r="AI25" i="28"/>
  <c r="AN25" i="28"/>
  <c r="AF26" i="77"/>
  <c r="AO26" i="77" s="1"/>
  <c r="W27" i="77"/>
  <c r="AE26" i="77"/>
  <c r="AG26" i="77"/>
  <c r="AP26" i="77" s="1"/>
  <c r="AI26" i="82"/>
  <c r="AN26" i="82"/>
  <c r="AR27" i="41"/>
  <c r="Z28" i="91"/>
  <c r="AR26" i="75"/>
  <c r="Y28" i="42"/>
  <c r="X28" i="42"/>
  <c r="AR27" i="43"/>
  <c r="Z28" i="41"/>
  <c r="AH27" i="75"/>
  <c r="AQ27" i="75" s="1"/>
  <c r="AN27" i="32"/>
  <c r="AI27" i="32"/>
  <c r="AE27" i="31"/>
  <c r="AF27" i="31"/>
  <c r="AO27" i="31" s="1"/>
  <c r="W28" i="31"/>
  <c r="AG27" i="31"/>
  <c r="AP27" i="31" s="1"/>
  <c r="AE29" i="40"/>
  <c r="W30" i="40"/>
  <c r="AG29" i="40"/>
  <c r="AP29" i="40" s="1"/>
  <c r="AF29" i="40"/>
  <c r="AO29" i="40" s="1"/>
  <c r="AH28" i="92"/>
  <c r="AQ28" i="92" s="1"/>
  <c r="AH28" i="43"/>
  <c r="AQ28" i="43" s="1"/>
  <c r="AH28" i="36"/>
  <c r="AQ28" i="36" s="1"/>
  <c r="AH26" i="84"/>
  <c r="AQ26" i="84" s="1"/>
  <c r="AI27" i="45"/>
  <c r="AN27" i="45"/>
  <c r="AR27" i="44"/>
  <c r="AR28" i="40"/>
  <c r="X27" i="39"/>
  <c r="Y27" i="39"/>
  <c r="W29" i="25"/>
  <c r="AG28" i="25"/>
  <c r="AP28" i="25" s="1"/>
  <c r="AF28" i="25"/>
  <c r="AO28" i="25" s="1"/>
  <c r="AE28" i="25"/>
  <c r="AI28" i="38"/>
  <c r="AN28" i="38"/>
  <c r="AN27" i="29"/>
  <c r="AI27" i="29"/>
  <c r="AH28" i="94"/>
  <c r="AQ28" i="94" s="1"/>
  <c r="AR25" i="89"/>
  <c r="AR25" i="84"/>
  <c r="Z27" i="26"/>
  <c r="AN29" i="86"/>
  <c r="AI29" i="86"/>
  <c r="Y28" i="73"/>
  <c r="X28" i="73"/>
  <c r="Z28" i="32" l="1"/>
  <c r="Z27" i="82"/>
  <c r="Z28" i="78"/>
  <c r="Z26" i="28"/>
  <c r="W27" i="28" s="1"/>
  <c r="W28" i="48"/>
  <c r="Y28" i="48" s="1"/>
  <c r="Z28" i="48" s="1"/>
  <c r="Z28" i="42"/>
  <c r="AE28" i="43"/>
  <c r="Z28" i="83"/>
  <c r="Z29" i="76"/>
  <c r="AE29" i="76" s="1"/>
  <c r="AF27" i="47"/>
  <c r="AO27" i="47" s="1"/>
  <c r="AG27" i="47"/>
  <c r="AP27" i="47" s="1"/>
  <c r="AE27" i="47"/>
  <c r="W28" i="47"/>
  <c r="AG29" i="76"/>
  <c r="AP29" i="76" s="1"/>
  <c r="W30" i="76"/>
  <c r="AE26" i="28"/>
  <c r="AF26" i="28"/>
  <c r="AO26" i="28" s="1"/>
  <c r="AF28" i="41"/>
  <c r="AO28" i="41" s="1"/>
  <c r="AE28" i="41"/>
  <c r="W29" i="41"/>
  <c r="AG28" i="41"/>
  <c r="AP28" i="41" s="1"/>
  <c r="AR26" i="82"/>
  <c r="AH27" i="47"/>
  <c r="AQ27" i="47" s="1"/>
  <c r="X30" i="34"/>
  <c r="Y30" i="34"/>
  <c r="AH28" i="78"/>
  <c r="AQ28" i="78" s="1"/>
  <c r="AH29" i="38"/>
  <c r="AQ29" i="38" s="1"/>
  <c r="Y28" i="74"/>
  <c r="X28" i="74"/>
  <c r="Z28" i="74" s="1"/>
  <c r="AG27" i="87"/>
  <c r="AP27" i="87" s="1"/>
  <c r="AF27" i="87"/>
  <c r="AO27" i="87" s="1"/>
  <c r="AE27" i="87"/>
  <c r="W28" i="87"/>
  <c r="X29" i="92"/>
  <c r="Y29" i="92"/>
  <c r="AH26" i="28"/>
  <c r="AQ26" i="28" s="1"/>
  <c r="AH27" i="82"/>
  <c r="AQ27" i="82" s="1"/>
  <c r="AI28" i="44"/>
  <c r="AN28" i="44"/>
  <c r="AH27" i="35"/>
  <c r="AQ27" i="35" s="1"/>
  <c r="AR26" i="81"/>
  <c r="AI26" i="84"/>
  <c r="AN26" i="84"/>
  <c r="X28" i="48"/>
  <c r="AE27" i="81"/>
  <c r="W28" i="81"/>
  <c r="AF27" i="81"/>
  <c r="AO27" i="81" s="1"/>
  <c r="AG27" i="81"/>
  <c r="AP27" i="81" s="1"/>
  <c r="AF28" i="78"/>
  <c r="AO28" i="78" s="1"/>
  <c r="AE28" i="78"/>
  <c r="AG28" i="78"/>
  <c r="AP28" i="78" s="1"/>
  <c r="W29" i="78"/>
  <c r="AF27" i="82"/>
  <c r="AO27" i="82" s="1"/>
  <c r="W28" i="82"/>
  <c r="AG27" i="82"/>
  <c r="AP27" i="82" s="1"/>
  <c r="AE27" i="82"/>
  <c r="AR25" i="28"/>
  <c r="AE29" i="38"/>
  <c r="W30" i="38"/>
  <c r="AG29" i="38"/>
  <c r="AP29" i="38" s="1"/>
  <c r="AF29" i="38"/>
  <c r="AO29" i="38" s="1"/>
  <c r="AR26" i="35"/>
  <c r="AH29" i="30"/>
  <c r="AQ29" i="30" s="1"/>
  <c r="X28" i="31"/>
  <c r="Y28" i="31"/>
  <c r="AG28" i="91"/>
  <c r="AP28" i="91" s="1"/>
  <c r="W29" i="91"/>
  <c r="AE28" i="91"/>
  <c r="AF28" i="91"/>
  <c r="AO28" i="91" s="1"/>
  <c r="AI26" i="77"/>
  <c r="AN26" i="77"/>
  <c r="AH28" i="45"/>
  <c r="AQ28" i="45" s="1"/>
  <c r="AR27" i="73"/>
  <c r="AI29" i="34"/>
  <c r="AN29" i="34"/>
  <c r="AH28" i="29"/>
  <c r="AQ28" i="29" s="1"/>
  <c r="AH28" i="37"/>
  <c r="AQ28" i="37" s="1"/>
  <c r="AI27" i="85"/>
  <c r="AN27" i="85"/>
  <c r="AI27" i="46"/>
  <c r="AN27" i="46"/>
  <c r="X29" i="36"/>
  <c r="Z29" i="36" s="1"/>
  <c r="Y29" i="36"/>
  <c r="AH30" i="33"/>
  <c r="AQ30" i="33" s="1"/>
  <c r="AI28" i="93"/>
  <c r="AN28" i="93"/>
  <c r="AI27" i="48"/>
  <c r="AN27" i="48"/>
  <c r="AI27" i="88"/>
  <c r="AN27" i="88"/>
  <c r="AN27" i="90"/>
  <c r="AI27" i="90"/>
  <c r="W31" i="86"/>
  <c r="AE30" i="86"/>
  <c r="AG30" i="86"/>
  <c r="AP30" i="86" s="1"/>
  <c r="AF30" i="86"/>
  <c r="AO30" i="86" s="1"/>
  <c r="X28" i="46"/>
  <c r="Y28" i="46"/>
  <c r="AG27" i="35"/>
  <c r="AP27" i="35" s="1"/>
  <c r="AF27" i="35"/>
  <c r="AO27" i="35" s="1"/>
  <c r="AE27" i="35"/>
  <c r="W28" i="35"/>
  <c r="Y29" i="93"/>
  <c r="X29" i="93"/>
  <c r="Z29" i="93" s="1"/>
  <c r="AI27" i="75"/>
  <c r="AN27" i="75"/>
  <c r="AH28" i="73"/>
  <c r="AQ28" i="73" s="1"/>
  <c r="AR28" i="38"/>
  <c r="AI28" i="25"/>
  <c r="AN28" i="25"/>
  <c r="AH27" i="39"/>
  <c r="AQ27" i="39" s="1"/>
  <c r="AH28" i="42"/>
  <c r="AQ28" i="42" s="1"/>
  <c r="AR27" i="83"/>
  <c r="AH29" i="76"/>
  <c r="AQ29" i="76" s="1"/>
  <c r="AI27" i="74"/>
  <c r="AN27" i="74"/>
  <c r="Z28" i="37"/>
  <c r="AR29" i="95"/>
  <c r="AH30" i="95"/>
  <c r="AQ30" i="95" s="1"/>
  <c r="AH27" i="96"/>
  <c r="AQ27" i="96" s="1"/>
  <c r="Z29" i="30"/>
  <c r="AR27" i="78"/>
  <c r="X29" i="44"/>
  <c r="Z29" i="44" s="1"/>
  <c r="Y29" i="44"/>
  <c r="Y27" i="27"/>
  <c r="X27" i="27"/>
  <c r="AI28" i="36"/>
  <c r="AN28" i="36"/>
  <c r="X29" i="94"/>
  <c r="Y29" i="94"/>
  <c r="Z30" i="33"/>
  <c r="AG27" i="26"/>
  <c r="AP27" i="26" s="1"/>
  <c r="AF27" i="26"/>
  <c r="AO27" i="26" s="1"/>
  <c r="AE27" i="26"/>
  <c r="W28" i="26"/>
  <c r="AR28" i="30"/>
  <c r="Z28" i="73"/>
  <c r="Z27" i="39"/>
  <c r="AR27" i="45"/>
  <c r="X30" i="40"/>
  <c r="Z30" i="40" s="1"/>
  <c r="Y30" i="40"/>
  <c r="AN27" i="31"/>
  <c r="AI27" i="31"/>
  <c r="Y27" i="77"/>
  <c r="X27" i="77"/>
  <c r="Z28" i="45"/>
  <c r="AF28" i="79"/>
  <c r="AO28" i="79" s="1"/>
  <c r="AE28" i="79"/>
  <c r="W29" i="79"/>
  <c r="AG28" i="79"/>
  <c r="AP28" i="79" s="1"/>
  <c r="AH28" i="32"/>
  <c r="AQ28" i="32" s="1"/>
  <c r="Z28" i="29"/>
  <c r="AN26" i="80"/>
  <c r="AI26" i="80"/>
  <c r="AR26" i="96"/>
  <c r="AR29" i="33"/>
  <c r="AH28" i="83"/>
  <c r="AQ28" i="83" s="1"/>
  <c r="Z30" i="95"/>
  <c r="Z27" i="96"/>
  <c r="AI26" i="27"/>
  <c r="AN26" i="27"/>
  <c r="AI28" i="94"/>
  <c r="AN28" i="94"/>
  <c r="AR28" i="76"/>
  <c r="AR26" i="39"/>
  <c r="Y29" i="43"/>
  <c r="X29" i="43"/>
  <c r="Y29" i="25"/>
  <c r="X29" i="25"/>
  <c r="AR29" i="86"/>
  <c r="AR27" i="29"/>
  <c r="AI29" i="40"/>
  <c r="AN29" i="40"/>
  <c r="AR27" i="32"/>
  <c r="AF28" i="42"/>
  <c r="AO28" i="42" s="1"/>
  <c r="AE28" i="42"/>
  <c r="W29" i="42"/>
  <c r="AG28" i="42"/>
  <c r="AP28" i="42" s="1"/>
  <c r="AH27" i="81"/>
  <c r="AQ27" i="81" s="1"/>
  <c r="AG26" i="89"/>
  <c r="AP26" i="89" s="1"/>
  <c r="W27" i="89"/>
  <c r="AF26" i="89"/>
  <c r="AO26" i="89" s="1"/>
  <c r="AE26" i="89"/>
  <c r="AR27" i="37"/>
  <c r="W29" i="32"/>
  <c r="AG28" i="32"/>
  <c r="AP28" i="32" s="1"/>
  <c r="AE28" i="32"/>
  <c r="AF28" i="32"/>
  <c r="AO28" i="32" s="1"/>
  <c r="Y27" i="80"/>
  <c r="X27" i="80"/>
  <c r="X28" i="88"/>
  <c r="Y28" i="88"/>
  <c r="Y28" i="90"/>
  <c r="X28" i="90"/>
  <c r="AN28" i="92"/>
  <c r="AI28" i="92"/>
  <c r="X28" i="85"/>
  <c r="Y28" i="85"/>
  <c r="AF28" i="83"/>
  <c r="AO28" i="83" s="1"/>
  <c r="AE28" i="83"/>
  <c r="W29" i="83"/>
  <c r="AG28" i="83"/>
  <c r="AP28" i="83" s="1"/>
  <c r="AH30" i="86"/>
  <c r="AQ30" i="86" s="1"/>
  <c r="AR26" i="47"/>
  <c r="AR27" i="42"/>
  <c r="Y27" i="84"/>
  <c r="X27" i="84"/>
  <c r="AN28" i="43"/>
  <c r="AI28" i="43"/>
  <c r="X28" i="75"/>
  <c r="Y28" i="75"/>
  <c r="Z28" i="75" s="1"/>
  <c r="AG26" i="28" l="1"/>
  <c r="AP26" i="28" s="1"/>
  <c r="AF29" i="76"/>
  <c r="AO29" i="76" s="1"/>
  <c r="Z27" i="84"/>
  <c r="AE27" i="84" s="1"/>
  <c r="Z28" i="85"/>
  <c r="AE28" i="85" s="1"/>
  <c r="Z28" i="88"/>
  <c r="AE28" i="88" s="1"/>
  <c r="AF28" i="85"/>
  <c r="AO28" i="85" s="1"/>
  <c r="AF28" i="88"/>
  <c r="AO28" i="88" s="1"/>
  <c r="AG28" i="88"/>
  <c r="AP28" i="88" s="1"/>
  <c r="AG29" i="36"/>
  <c r="AP29" i="36" s="1"/>
  <c r="AF29" i="36"/>
  <c r="AO29" i="36" s="1"/>
  <c r="AE29" i="36"/>
  <c r="W30" i="36"/>
  <c r="AG27" i="84"/>
  <c r="AP27" i="84" s="1"/>
  <c r="AF27" i="84"/>
  <c r="AO27" i="84" s="1"/>
  <c r="AG29" i="44"/>
  <c r="AP29" i="44" s="1"/>
  <c r="AF29" i="44"/>
  <c r="AO29" i="44" s="1"/>
  <c r="AE29" i="44"/>
  <c r="W30" i="44"/>
  <c r="AE28" i="75"/>
  <c r="W29" i="75"/>
  <c r="AF28" i="75"/>
  <c r="AO28" i="75" s="1"/>
  <c r="AG28" i="75"/>
  <c r="AP28" i="75" s="1"/>
  <c r="W31" i="33"/>
  <c r="AE30" i="33"/>
  <c r="AF30" i="33"/>
  <c r="AO30" i="33" s="1"/>
  <c r="AG30" i="33"/>
  <c r="AP30" i="33" s="1"/>
  <c r="AI27" i="82"/>
  <c r="AN27" i="82"/>
  <c r="AH29" i="25"/>
  <c r="AQ29" i="25" s="1"/>
  <c r="X28" i="26"/>
  <c r="Y28" i="26"/>
  <c r="Z29" i="25"/>
  <c r="W28" i="96"/>
  <c r="AG27" i="96"/>
  <c r="AP27" i="96" s="1"/>
  <c r="AE27" i="96"/>
  <c r="AF27" i="96"/>
  <c r="AO27" i="96" s="1"/>
  <c r="AE28" i="73"/>
  <c r="AG28" i="73"/>
  <c r="AP28" i="73" s="1"/>
  <c r="AF28" i="73"/>
  <c r="AO28" i="73" s="1"/>
  <c r="W29" i="73"/>
  <c r="AR28" i="43"/>
  <c r="AH28" i="90"/>
  <c r="AQ28" i="90" s="1"/>
  <c r="AH27" i="80"/>
  <c r="AQ27" i="80" s="1"/>
  <c r="X27" i="89"/>
  <c r="Y27" i="89"/>
  <c r="Z27" i="89" s="1"/>
  <c r="AH29" i="43"/>
  <c r="AQ29" i="43" s="1"/>
  <c r="AG30" i="95"/>
  <c r="AP30" i="95" s="1"/>
  <c r="AF30" i="95"/>
  <c r="AO30" i="95" s="1"/>
  <c r="AE30" i="95"/>
  <c r="W31" i="95"/>
  <c r="AF28" i="29"/>
  <c r="AO28" i="29" s="1"/>
  <c r="AG28" i="29"/>
  <c r="AP28" i="29" s="1"/>
  <c r="W29" i="29"/>
  <c r="AE28" i="29"/>
  <c r="AH27" i="77"/>
  <c r="AQ27" i="77" s="1"/>
  <c r="AH30" i="40"/>
  <c r="AQ30" i="40" s="1"/>
  <c r="AR28" i="36"/>
  <c r="AR27" i="74"/>
  <c r="AI30" i="86"/>
  <c r="AN30" i="86"/>
  <c r="AR27" i="88"/>
  <c r="Y28" i="87"/>
  <c r="X28" i="87"/>
  <c r="Y29" i="41"/>
  <c r="X29" i="41"/>
  <c r="AR26" i="77"/>
  <c r="X28" i="81"/>
  <c r="Z28" i="81" s="1"/>
  <c r="Y28" i="81"/>
  <c r="AR26" i="84"/>
  <c r="AE28" i="74"/>
  <c r="W29" i="74"/>
  <c r="AF28" i="74"/>
  <c r="AO28" i="74" s="1"/>
  <c r="AG28" i="74"/>
  <c r="AP28" i="74" s="1"/>
  <c r="AH30" i="34"/>
  <c r="AQ30" i="34" s="1"/>
  <c r="AI28" i="41"/>
  <c r="AN28" i="41"/>
  <c r="AN26" i="28"/>
  <c r="AI26" i="28"/>
  <c r="X28" i="47"/>
  <c r="Y28" i="47"/>
  <c r="AH27" i="84"/>
  <c r="AQ27" i="84" s="1"/>
  <c r="AH28" i="85"/>
  <c r="AQ28" i="85" s="1"/>
  <c r="Z28" i="90"/>
  <c r="Z27" i="80"/>
  <c r="Z29" i="43"/>
  <c r="AR28" i="94"/>
  <c r="X29" i="79"/>
  <c r="Z29" i="79" s="1"/>
  <c r="Y29" i="79"/>
  <c r="Z27" i="77"/>
  <c r="AH28" i="46"/>
  <c r="AQ28" i="46" s="1"/>
  <c r="X31" i="86"/>
  <c r="Y31" i="86"/>
  <c r="AR27" i="48"/>
  <c r="AR27" i="46"/>
  <c r="AH28" i="31"/>
  <c r="AQ28" i="31" s="1"/>
  <c r="Y30" i="38"/>
  <c r="X30" i="38"/>
  <c r="AN28" i="78"/>
  <c r="AI28" i="78"/>
  <c r="AI27" i="81"/>
  <c r="AN27" i="81"/>
  <c r="AN27" i="87"/>
  <c r="AI27" i="87"/>
  <c r="Z30" i="34"/>
  <c r="X30" i="76"/>
  <c r="Y30" i="76"/>
  <c r="AI27" i="47"/>
  <c r="AN27" i="47"/>
  <c r="X29" i="32"/>
  <c r="Y29" i="32"/>
  <c r="AG30" i="40"/>
  <c r="AP30" i="40" s="1"/>
  <c r="AF30" i="40"/>
  <c r="AO30" i="40" s="1"/>
  <c r="AE30" i="40"/>
  <c r="W31" i="40"/>
  <c r="AH27" i="27"/>
  <c r="AQ27" i="27" s="1"/>
  <c r="X28" i="35"/>
  <c r="Y28" i="35"/>
  <c r="Z28" i="35" s="1"/>
  <c r="Z28" i="46"/>
  <c r="AR27" i="90"/>
  <c r="Z28" i="31"/>
  <c r="AI29" i="38"/>
  <c r="AN29" i="38"/>
  <c r="X28" i="82"/>
  <c r="Y28" i="82"/>
  <c r="AH28" i="48"/>
  <c r="AQ28" i="48" s="1"/>
  <c r="AN29" i="76"/>
  <c r="AI29" i="76"/>
  <c r="AI28" i="79"/>
  <c r="AN28" i="79"/>
  <c r="AR27" i="31"/>
  <c r="AH29" i="94"/>
  <c r="AQ29" i="94" s="1"/>
  <c r="Z27" i="27"/>
  <c r="AG29" i="30"/>
  <c r="AP29" i="30" s="1"/>
  <c r="AE29" i="30"/>
  <c r="W30" i="30"/>
  <c r="AF29" i="30"/>
  <c r="AO29" i="30" s="1"/>
  <c r="AH28" i="75"/>
  <c r="AQ28" i="75" s="1"/>
  <c r="X29" i="83"/>
  <c r="Z29" i="83" s="1"/>
  <c r="Y29" i="83"/>
  <c r="AR28" i="92"/>
  <c r="AH28" i="88"/>
  <c r="AQ28" i="88" s="1"/>
  <c r="AI28" i="32"/>
  <c r="AN28" i="32"/>
  <c r="AN26" i="89"/>
  <c r="AI26" i="89"/>
  <c r="Y29" i="42"/>
  <c r="X29" i="42"/>
  <c r="AR29" i="40"/>
  <c r="AR26" i="27"/>
  <c r="AR26" i="80"/>
  <c r="W28" i="39"/>
  <c r="AG27" i="39"/>
  <c r="AP27" i="39" s="1"/>
  <c r="AF27" i="39"/>
  <c r="AO27" i="39" s="1"/>
  <c r="AE27" i="39"/>
  <c r="AN27" i="26"/>
  <c r="AI27" i="26"/>
  <c r="Z29" i="94"/>
  <c r="W29" i="37"/>
  <c r="AG28" i="37"/>
  <c r="AP28" i="37" s="1"/>
  <c r="AF28" i="37"/>
  <c r="AO28" i="37" s="1"/>
  <c r="AE28" i="37"/>
  <c r="AR27" i="75"/>
  <c r="AN27" i="35"/>
  <c r="AI27" i="35"/>
  <c r="AR28" i="93"/>
  <c r="AR27" i="85"/>
  <c r="AR29" i="34"/>
  <c r="AN28" i="91"/>
  <c r="AI28" i="91"/>
  <c r="AR28" i="44"/>
  <c r="AH29" i="92"/>
  <c r="AQ29" i="92" s="1"/>
  <c r="Y27" i="28"/>
  <c r="X27" i="28"/>
  <c r="Z27" i="28" s="1"/>
  <c r="AR28" i="25"/>
  <c r="AG29" i="93"/>
  <c r="AP29" i="93" s="1"/>
  <c r="AF29" i="93"/>
  <c r="AO29" i="93" s="1"/>
  <c r="AE29" i="93"/>
  <c r="W30" i="93"/>
  <c r="AN28" i="83"/>
  <c r="AI28" i="83"/>
  <c r="AI28" i="42"/>
  <c r="AN28" i="42"/>
  <c r="AG28" i="45"/>
  <c r="AP28" i="45" s="1"/>
  <c r="AF28" i="45"/>
  <c r="AO28" i="45" s="1"/>
  <c r="AE28" i="45"/>
  <c r="W29" i="45"/>
  <c r="AH29" i="44"/>
  <c r="AQ29" i="44" s="1"/>
  <c r="AH29" i="93"/>
  <c r="AQ29" i="93" s="1"/>
  <c r="AH29" i="36"/>
  <c r="AQ29" i="36" s="1"/>
  <c r="Y29" i="91"/>
  <c r="X29" i="91"/>
  <c r="Z29" i="91" s="1"/>
  <c r="Y29" i="78"/>
  <c r="X29" i="78"/>
  <c r="AE28" i="48"/>
  <c r="W29" i="48"/>
  <c r="AF28" i="48"/>
  <c r="AO28" i="48" s="1"/>
  <c r="AG28" i="48"/>
  <c r="AP28" i="48" s="1"/>
  <c r="Z29" i="92"/>
  <c r="AH28" i="74"/>
  <c r="AQ28" i="74" s="1"/>
  <c r="Z30" i="76" l="1"/>
  <c r="W29" i="88"/>
  <c r="AG28" i="85"/>
  <c r="AP28" i="85" s="1"/>
  <c r="Z29" i="32"/>
  <c r="AF29" i="32" s="1"/>
  <c r="AO29" i="32" s="1"/>
  <c r="W28" i="84"/>
  <c r="W29" i="85"/>
  <c r="Z29" i="78"/>
  <c r="Z29" i="41"/>
  <c r="Z29" i="42"/>
  <c r="Z31" i="86"/>
  <c r="AG31" i="86" s="1"/>
  <c r="AP31" i="86" s="1"/>
  <c r="Z28" i="47"/>
  <c r="AF28" i="47" s="1"/>
  <c r="AO28" i="47" s="1"/>
  <c r="AF27" i="89"/>
  <c r="AO27" i="89" s="1"/>
  <c r="AG27" i="89"/>
  <c r="AP27" i="89" s="1"/>
  <c r="W28" i="89"/>
  <c r="AE27" i="89"/>
  <c r="W29" i="35"/>
  <c r="AG28" i="35"/>
  <c r="AP28" i="35" s="1"/>
  <c r="AF28" i="35"/>
  <c r="AO28" i="35" s="1"/>
  <c r="AE28" i="35"/>
  <c r="AG29" i="79"/>
  <c r="AP29" i="79" s="1"/>
  <c r="AF29" i="79"/>
  <c r="AO29" i="79" s="1"/>
  <c r="AE29" i="79"/>
  <c r="W30" i="79"/>
  <c r="AG29" i="41"/>
  <c r="AP29" i="41" s="1"/>
  <c r="AF29" i="41"/>
  <c r="AO29" i="41" s="1"/>
  <c r="AE29" i="41"/>
  <c r="W30" i="41"/>
  <c r="AF29" i="78"/>
  <c r="AO29" i="78" s="1"/>
  <c r="W30" i="78"/>
  <c r="AE29" i="78"/>
  <c r="AG29" i="78"/>
  <c r="AP29" i="78" s="1"/>
  <c r="AE29" i="32"/>
  <c r="W30" i="32"/>
  <c r="AG29" i="32"/>
  <c r="AP29" i="32" s="1"/>
  <c r="W29" i="47"/>
  <c r="AG29" i="42"/>
  <c r="AP29" i="42" s="1"/>
  <c r="AF29" i="42"/>
  <c r="AO29" i="42" s="1"/>
  <c r="AE29" i="42"/>
  <c r="W30" i="42"/>
  <c r="AE31" i="86"/>
  <c r="AF31" i="86"/>
  <c r="AO31" i="86" s="1"/>
  <c r="W32" i="86"/>
  <c r="W30" i="91"/>
  <c r="AF29" i="91"/>
  <c r="AO29" i="91" s="1"/>
  <c r="AE29" i="91"/>
  <c r="AG29" i="91"/>
  <c r="AP29" i="91" s="1"/>
  <c r="AG29" i="83"/>
  <c r="AP29" i="83" s="1"/>
  <c r="W30" i="83"/>
  <c r="AF29" i="83"/>
  <c r="AO29" i="83" s="1"/>
  <c r="AE29" i="83"/>
  <c r="AF30" i="76"/>
  <c r="AO30" i="76" s="1"/>
  <c r="W31" i="76"/>
  <c r="AG30" i="76"/>
  <c r="AP30" i="76" s="1"/>
  <c r="AE30" i="76"/>
  <c r="AG27" i="28"/>
  <c r="AP27" i="28" s="1"/>
  <c r="AF27" i="28"/>
  <c r="AO27" i="28" s="1"/>
  <c r="W28" i="28"/>
  <c r="AE27" i="28"/>
  <c r="AG27" i="27"/>
  <c r="AP27" i="27" s="1"/>
  <c r="AF27" i="27"/>
  <c r="AO27" i="27" s="1"/>
  <c r="AE27" i="27"/>
  <c r="W28" i="27"/>
  <c r="AN29" i="93"/>
  <c r="AI29" i="93"/>
  <c r="X31" i="40"/>
  <c r="Y31" i="40"/>
  <c r="AE30" i="34"/>
  <c r="W31" i="34"/>
  <c r="AG30" i="34"/>
  <c r="AP30" i="34" s="1"/>
  <c r="AF30" i="34"/>
  <c r="AO30" i="34" s="1"/>
  <c r="AH28" i="81"/>
  <c r="AQ28" i="81" s="1"/>
  <c r="Y29" i="29"/>
  <c r="X29" i="29"/>
  <c r="AR27" i="82"/>
  <c r="AN29" i="44"/>
  <c r="AI29" i="44"/>
  <c r="AN27" i="84"/>
  <c r="AI27" i="84"/>
  <c r="AI28" i="88"/>
  <c r="AN28" i="88"/>
  <c r="AH28" i="82"/>
  <c r="AQ28" i="82" s="1"/>
  <c r="Y29" i="74"/>
  <c r="X29" i="74"/>
  <c r="Z29" i="74" s="1"/>
  <c r="AG28" i="81"/>
  <c r="AP28" i="81" s="1"/>
  <c r="AF28" i="81"/>
  <c r="AO28" i="81" s="1"/>
  <c r="AE28" i="81"/>
  <c r="W29" i="81"/>
  <c r="AH28" i="87"/>
  <c r="AQ28" i="87" s="1"/>
  <c r="AR30" i="86"/>
  <c r="X28" i="96"/>
  <c r="Y28" i="96"/>
  <c r="Y29" i="48"/>
  <c r="X29" i="48"/>
  <c r="Z29" i="48" s="1"/>
  <c r="Y29" i="45"/>
  <c r="X29" i="45"/>
  <c r="Z29" i="45" s="1"/>
  <c r="AR28" i="83"/>
  <c r="AG29" i="94"/>
  <c r="AP29" i="94" s="1"/>
  <c r="AF29" i="94"/>
  <c r="AO29" i="94" s="1"/>
  <c r="AE29" i="94"/>
  <c r="W30" i="94"/>
  <c r="Z28" i="82"/>
  <c r="AG28" i="46"/>
  <c r="AP28" i="46" s="1"/>
  <c r="AF28" i="46"/>
  <c r="AO28" i="46" s="1"/>
  <c r="AE28" i="46"/>
  <c r="W29" i="46"/>
  <c r="AR27" i="47"/>
  <c r="AH31" i="86"/>
  <c r="AQ31" i="86" s="1"/>
  <c r="AI28" i="74"/>
  <c r="AN28" i="74"/>
  <c r="AH27" i="89"/>
  <c r="AQ27" i="89" s="1"/>
  <c r="AN28" i="73"/>
  <c r="AI28" i="73"/>
  <c r="AE29" i="25"/>
  <c r="W30" i="25"/>
  <c r="AG29" i="25"/>
  <c r="AP29" i="25" s="1"/>
  <c r="AF29" i="25"/>
  <c r="AO29" i="25" s="1"/>
  <c r="AI28" i="48"/>
  <c r="AN28" i="48"/>
  <c r="X29" i="75"/>
  <c r="Y29" i="75"/>
  <c r="X29" i="85"/>
  <c r="Y29" i="85"/>
  <c r="AH29" i="91"/>
  <c r="AQ29" i="91" s="1"/>
  <c r="AR26" i="89"/>
  <c r="AN30" i="40"/>
  <c r="AI30" i="40"/>
  <c r="AR27" i="87"/>
  <c r="AH30" i="38"/>
  <c r="AQ30" i="38" s="1"/>
  <c r="AR26" i="28"/>
  <c r="AN28" i="45"/>
  <c r="AI28" i="45"/>
  <c r="AR27" i="26"/>
  <c r="Y28" i="39"/>
  <c r="X28" i="39"/>
  <c r="Z30" i="38"/>
  <c r="AE27" i="77"/>
  <c r="W28" i="77"/>
  <c r="AF27" i="77"/>
  <c r="AO27" i="77" s="1"/>
  <c r="AG27" i="77"/>
  <c r="AP27" i="77" s="1"/>
  <c r="W30" i="43"/>
  <c r="AG29" i="43"/>
  <c r="AP29" i="43" s="1"/>
  <c r="AF29" i="43"/>
  <c r="AO29" i="43" s="1"/>
  <c r="AE29" i="43"/>
  <c r="Z28" i="87"/>
  <c r="W30" i="92"/>
  <c r="AG29" i="92"/>
  <c r="AP29" i="92" s="1"/>
  <c r="AF29" i="92"/>
  <c r="AO29" i="92" s="1"/>
  <c r="AE29" i="92"/>
  <c r="AH29" i="78"/>
  <c r="AQ29" i="78" s="1"/>
  <c r="Y30" i="93"/>
  <c r="X30" i="93"/>
  <c r="Z30" i="93" s="1"/>
  <c r="AH29" i="42"/>
  <c r="AQ29" i="42" s="1"/>
  <c r="AR28" i="32"/>
  <c r="X30" i="30"/>
  <c r="Y30" i="30"/>
  <c r="AR28" i="79"/>
  <c r="AR29" i="38"/>
  <c r="AH28" i="35"/>
  <c r="AQ28" i="35" s="1"/>
  <c r="AH30" i="76"/>
  <c r="AQ30" i="76" s="1"/>
  <c r="AR27" i="81"/>
  <c r="W28" i="80"/>
  <c r="AG27" i="80"/>
  <c r="AP27" i="80" s="1"/>
  <c r="AF27" i="80"/>
  <c r="AO27" i="80" s="1"/>
  <c r="AE27" i="80"/>
  <c r="AR28" i="41"/>
  <c r="AH29" i="41"/>
  <c r="AQ29" i="41" s="1"/>
  <c r="Y31" i="95"/>
  <c r="X31" i="95"/>
  <c r="AI27" i="96"/>
  <c r="AN27" i="96"/>
  <c r="AH28" i="26"/>
  <c r="AQ28" i="26" s="1"/>
  <c r="AI30" i="33"/>
  <c r="AN30" i="33"/>
  <c r="AI28" i="75"/>
  <c r="AN28" i="75"/>
  <c r="X28" i="84"/>
  <c r="Z28" i="84" s="1"/>
  <c r="Y28" i="84"/>
  <c r="Y30" i="36"/>
  <c r="X30" i="36"/>
  <c r="AI28" i="85"/>
  <c r="AN28" i="85"/>
  <c r="AR28" i="42"/>
  <c r="X29" i="37"/>
  <c r="Y29" i="37"/>
  <c r="AH29" i="83"/>
  <c r="AQ29" i="83" s="1"/>
  <c r="AR28" i="91"/>
  <c r="AI28" i="37"/>
  <c r="AN28" i="37"/>
  <c r="AH27" i="28"/>
  <c r="AQ27" i="28" s="1"/>
  <c r="AR27" i="35"/>
  <c r="AI27" i="39"/>
  <c r="AN27" i="39"/>
  <c r="AN29" i="30"/>
  <c r="AI29" i="30"/>
  <c r="AR29" i="76"/>
  <c r="AG28" i="31"/>
  <c r="AP28" i="31" s="1"/>
  <c r="AF28" i="31"/>
  <c r="AO28" i="31" s="1"/>
  <c r="W29" i="31"/>
  <c r="AE28" i="31"/>
  <c r="AH29" i="32"/>
  <c r="AQ29" i="32" s="1"/>
  <c r="AR28" i="78"/>
  <c r="AH29" i="79"/>
  <c r="AQ29" i="79" s="1"/>
  <c r="AG28" i="90"/>
  <c r="AP28" i="90" s="1"/>
  <c r="AF28" i="90"/>
  <c r="AO28" i="90" s="1"/>
  <c r="AE28" i="90"/>
  <c r="W29" i="90"/>
  <c r="AH28" i="47"/>
  <c r="AQ28" i="47" s="1"/>
  <c r="AN28" i="29"/>
  <c r="AI28" i="29"/>
  <c r="AN30" i="95"/>
  <c r="AI30" i="95"/>
  <c r="Y29" i="73"/>
  <c r="X29" i="73"/>
  <c r="Z28" i="26"/>
  <c r="X31" i="33"/>
  <c r="Y31" i="33"/>
  <c r="X30" i="44"/>
  <c r="Y30" i="44"/>
  <c r="AN29" i="36"/>
  <c r="AI29" i="36"/>
  <c r="X29" i="88"/>
  <c r="Y29" i="88"/>
  <c r="Z30" i="44" l="1"/>
  <c r="Z29" i="88"/>
  <c r="Z31" i="95"/>
  <c r="W32" i="95" s="1"/>
  <c r="AG28" i="47"/>
  <c r="AP28" i="47" s="1"/>
  <c r="Z29" i="75"/>
  <c r="Z29" i="73"/>
  <c r="AG29" i="73" s="1"/>
  <c r="AP29" i="73" s="1"/>
  <c r="AE28" i="47"/>
  <c r="Z28" i="39"/>
  <c r="AF28" i="39" s="1"/>
  <c r="AO28" i="39" s="1"/>
  <c r="W30" i="73"/>
  <c r="AE29" i="73"/>
  <c r="W29" i="84"/>
  <c r="AG28" i="84"/>
  <c r="AP28" i="84" s="1"/>
  <c r="AF28" i="84"/>
  <c r="AO28" i="84" s="1"/>
  <c r="AE28" i="84"/>
  <c r="W29" i="39"/>
  <c r="AG28" i="39"/>
  <c r="AP28" i="39" s="1"/>
  <c r="AG31" i="95"/>
  <c r="AP31" i="95" s="1"/>
  <c r="AF31" i="95"/>
  <c r="AO31" i="95" s="1"/>
  <c r="AE31" i="95"/>
  <c r="AG29" i="88"/>
  <c r="AP29" i="88" s="1"/>
  <c r="AF29" i="88"/>
  <c r="AO29" i="88" s="1"/>
  <c r="AE29" i="88"/>
  <c r="W30" i="88"/>
  <c r="AG29" i="75"/>
  <c r="AP29" i="75" s="1"/>
  <c r="AF29" i="75"/>
  <c r="AO29" i="75" s="1"/>
  <c r="AE29" i="75"/>
  <c r="W30" i="75"/>
  <c r="W30" i="45"/>
  <c r="AG29" i="45"/>
  <c r="AP29" i="45" s="1"/>
  <c r="AF29" i="45"/>
  <c r="AO29" i="45" s="1"/>
  <c r="AE29" i="45"/>
  <c r="AN28" i="90"/>
  <c r="AI28" i="90"/>
  <c r="AR28" i="85"/>
  <c r="AH31" i="95"/>
  <c r="AQ31" i="95" s="1"/>
  <c r="W29" i="87"/>
  <c r="AE28" i="87"/>
  <c r="AF28" i="87"/>
  <c r="AO28" i="87" s="1"/>
  <c r="AG28" i="87"/>
  <c r="AP28" i="87" s="1"/>
  <c r="AH28" i="39"/>
  <c r="AQ28" i="39" s="1"/>
  <c r="Y30" i="25"/>
  <c r="X30" i="25"/>
  <c r="AG29" i="48"/>
  <c r="AP29" i="48" s="1"/>
  <c r="AF29" i="48"/>
  <c r="AO29" i="48" s="1"/>
  <c r="AE29" i="48"/>
  <c r="W30" i="48"/>
  <c r="AG29" i="74"/>
  <c r="AP29" i="74" s="1"/>
  <c r="AF29" i="74"/>
  <c r="AO29" i="74" s="1"/>
  <c r="AE29" i="74"/>
  <c r="W30" i="74"/>
  <c r="AR29" i="93"/>
  <c r="AI30" i="76"/>
  <c r="AN30" i="76"/>
  <c r="AN29" i="41"/>
  <c r="AI29" i="41"/>
  <c r="X29" i="35"/>
  <c r="Y29" i="35"/>
  <c r="Z29" i="35" s="1"/>
  <c r="AR29" i="36"/>
  <c r="AR30" i="95"/>
  <c r="AH30" i="36"/>
  <c r="AQ30" i="36" s="1"/>
  <c r="W31" i="93"/>
  <c r="AG30" i="93"/>
  <c r="AP30" i="93" s="1"/>
  <c r="AE30" i="93"/>
  <c r="AF30" i="93"/>
  <c r="AO30" i="93" s="1"/>
  <c r="AI29" i="43"/>
  <c r="AN29" i="43"/>
  <c r="X29" i="46"/>
  <c r="Y29" i="46"/>
  <c r="AN27" i="28"/>
  <c r="AI27" i="28"/>
  <c r="AN29" i="78"/>
  <c r="AI29" i="78"/>
  <c r="AR27" i="39"/>
  <c r="X30" i="94"/>
  <c r="Y30" i="94"/>
  <c r="AH30" i="30"/>
  <c r="AQ30" i="30" s="1"/>
  <c r="AH29" i="85"/>
  <c r="AQ29" i="85" s="1"/>
  <c r="AR28" i="48"/>
  <c r="AR28" i="73"/>
  <c r="AN28" i="46"/>
  <c r="AI28" i="46"/>
  <c r="AN29" i="94"/>
  <c r="AI29" i="94"/>
  <c r="AH28" i="96"/>
  <c r="AQ28" i="96" s="1"/>
  <c r="AR27" i="84"/>
  <c r="AH29" i="29"/>
  <c r="AQ29" i="29" s="1"/>
  <c r="AI30" i="34"/>
  <c r="AN30" i="34"/>
  <c r="X28" i="28"/>
  <c r="Y28" i="28"/>
  <c r="Z28" i="28" s="1"/>
  <c r="X30" i="83"/>
  <c r="Y30" i="83"/>
  <c r="Z30" i="83" s="1"/>
  <c r="Z30" i="91"/>
  <c r="Y30" i="91"/>
  <c r="X30" i="91"/>
  <c r="Y30" i="32"/>
  <c r="X30" i="32"/>
  <c r="Y30" i="78"/>
  <c r="X30" i="78"/>
  <c r="AI28" i="35"/>
  <c r="AN28" i="35"/>
  <c r="X28" i="89"/>
  <c r="Y28" i="89"/>
  <c r="AH31" i="33"/>
  <c r="AQ31" i="33" s="1"/>
  <c r="AI29" i="25"/>
  <c r="AN29" i="25"/>
  <c r="AN28" i="81"/>
  <c r="AI28" i="81"/>
  <c r="AR28" i="88"/>
  <c r="X31" i="34"/>
  <c r="Z31" i="34" s="1"/>
  <c r="Y31" i="34"/>
  <c r="AN31" i="86"/>
  <c r="AI31" i="86"/>
  <c r="X28" i="80"/>
  <c r="Y28" i="80"/>
  <c r="W29" i="26"/>
  <c r="AG28" i="26"/>
  <c r="AP28" i="26" s="1"/>
  <c r="AF28" i="26"/>
  <c r="AO28" i="26" s="1"/>
  <c r="AE28" i="26"/>
  <c r="AR28" i="29"/>
  <c r="Z30" i="36"/>
  <c r="Z30" i="30"/>
  <c r="X28" i="77"/>
  <c r="Y28" i="77"/>
  <c r="Z29" i="85"/>
  <c r="Z28" i="96"/>
  <c r="Y28" i="27"/>
  <c r="X28" i="27"/>
  <c r="X31" i="76"/>
  <c r="Y31" i="76"/>
  <c r="Y32" i="86"/>
  <c r="X32" i="86"/>
  <c r="X30" i="42"/>
  <c r="Y30" i="42"/>
  <c r="AI29" i="32"/>
  <c r="AN29" i="32"/>
  <c r="AH29" i="37"/>
  <c r="AQ29" i="37" s="1"/>
  <c r="AI29" i="92"/>
  <c r="AN29" i="92"/>
  <c r="AH29" i="45"/>
  <c r="AQ29" i="45" s="1"/>
  <c r="AI28" i="47"/>
  <c r="AN28" i="47"/>
  <c r="AI27" i="89"/>
  <c r="AN27" i="89"/>
  <c r="Z31" i="33"/>
  <c r="Z29" i="37"/>
  <c r="AR28" i="75"/>
  <c r="AH30" i="44"/>
  <c r="AQ30" i="44" s="1"/>
  <c r="AH29" i="73"/>
  <c r="AQ29" i="73" s="1"/>
  <c r="X29" i="90"/>
  <c r="Y29" i="90"/>
  <c r="AN28" i="31"/>
  <c r="AI28" i="31"/>
  <c r="AR29" i="30"/>
  <c r="AR28" i="37"/>
  <c r="AR30" i="33"/>
  <c r="AN27" i="77"/>
  <c r="AI27" i="77"/>
  <c r="AR30" i="40"/>
  <c r="AR28" i="74"/>
  <c r="AH29" i="48"/>
  <c r="AQ29" i="48" s="1"/>
  <c r="AH29" i="74"/>
  <c r="AQ29" i="74" s="1"/>
  <c r="AR29" i="44"/>
  <c r="Z29" i="29"/>
  <c r="AH31" i="40"/>
  <c r="AQ31" i="40" s="1"/>
  <c r="AN27" i="27"/>
  <c r="AI27" i="27"/>
  <c r="AN29" i="42"/>
  <c r="AI29" i="42"/>
  <c r="X30" i="79"/>
  <c r="Y30" i="79"/>
  <c r="AH29" i="88"/>
  <c r="AQ29" i="88" s="1"/>
  <c r="W31" i="44"/>
  <c r="AE30" i="44"/>
  <c r="AG30" i="44"/>
  <c r="AP30" i="44" s="1"/>
  <c r="AF30" i="44"/>
  <c r="AO30" i="44" s="1"/>
  <c r="Y29" i="31"/>
  <c r="X29" i="31"/>
  <c r="AH28" i="84"/>
  <c r="AQ28" i="84" s="1"/>
  <c r="AR27" i="96"/>
  <c r="AN27" i="80"/>
  <c r="AI27" i="80"/>
  <c r="AH30" i="93"/>
  <c r="AQ30" i="93" s="1"/>
  <c r="X30" i="92"/>
  <c r="Y30" i="92"/>
  <c r="X30" i="43"/>
  <c r="Y30" i="43"/>
  <c r="AG30" i="38"/>
  <c r="AP30" i="38" s="1"/>
  <c r="AF30" i="38"/>
  <c r="AO30" i="38" s="1"/>
  <c r="AE30" i="38"/>
  <c r="W31" i="38"/>
  <c r="AR28" i="45"/>
  <c r="AH29" i="75"/>
  <c r="AQ29" i="75" s="1"/>
  <c r="AF28" i="82"/>
  <c r="AO28" i="82" s="1"/>
  <c r="AG28" i="82"/>
  <c r="AP28" i="82" s="1"/>
  <c r="W29" i="82"/>
  <c r="AE28" i="82"/>
  <c r="X29" i="81"/>
  <c r="Y29" i="81"/>
  <c r="Z29" i="81" s="1"/>
  <c r="Z31" i="40"/>
  <c r="AN29" i="83"/>
  <c r="AI29" i="83"/>
  <c r="AI29" i="91"/>
  <c r="AN29" i="91"/>
  <c r="Y29" i="47"/>
  <c r="X29" i="47"/>
  <c r="X30" i="41"/>
  <c r="Z30" i="41" s="1"/>
  <c r="Y30" i="41"/>
  <c r="AN29" i="79"/>
  <c r="AI29" i="79"/>
  <c r="Z30" i="42" l="1"/>
  <c r="Z30" i="78"/>
  <c r="Z30" i="94"/>
  <c r="Z29" i="90"/>
  <c r="Z28" i="80"/>
  <c r="AF29" i="73"/>
  <c r="AO29" i="73" s="1"/>
  <c r="Z30" i="43"/>
  <c r="Z30" i="25"/>
  <c r="Z31" i="76"/>
  <c r="Z28" i="77"/>
  <c r="Z28" i="89"/>
  <c r="W29" i="89" s="1"/>
  <c r="AE28" i="39"/>
  <c r="AE29" i="35"/>
  <c r="W30" i="35"/>
  <c r="AG29" i="35"/>
  <c r="AP29" i="35" s="1"/>
  <c r="AF29" i="35"/>
  <c r="AO29" i="35" s="1"/>
  <c r="AG30" i="25"/>
  <c r="AP30" i="25" s="1"/>
  <c r="AF30" i="25"/>
  <c r="AO30" i="25" s="1"/>
  <c r="AE30" i="25"/>
  <c r="W31" i="25"/>
  <c r="W30" i="81"/>
  <c r="AG29" i="81"/>
  <c r="AP29" i="81" s="1"/>
  <c r="AF29" i="81"/>
  <c r="AO29" i="81" s="1"/>
  <c r="AE29" i="81"/>
  <c r="W31" i="83"/>
  <c r="AF30" i="83"/>
  <c r="AO30" i="83" s="1"/>
  <c r="AG30" i="83"/>
  <c r="AP30" i="83" s="1"/>
  <c r="AE30" i="83"/>
  <c r="W32" i="40"/>
  <c r="AG31" i="40"/>
  <c r="AP31" i="40" s="1"/>
  <c r="AF31" i="40"/>
  <c r="AO31" i="40" s="1"/>
  <c r="AE31" i="40"/>
  <c r="AH29" i="47"/>
  <c r="AQ29" i="47" s="1"/>
  <c r="AI28" i="82"/>
  <c r="AN28" i="82"/>
  <c r="X31" i="38"/>
  <c r="Y31" i="38"/>
  <c r="AE30" i="43"/>
  <c r="W31" i="43"/>
  <c r="AG30" i="43"/>
  <c r="AP30" i="43" s="1"/>
  <c r="AF30" i="43"/>
  <c r="AO30" i="43" s="1"/>
  <c r="AH29" i="31"/>
  <c r="AQ29" i="31" s="1"/>
  <c r="AR27" i="27"/>
  <c r="AR27" i="77"/>
  <c r="AG29" i="90"/>
  <c r="AP29" i="90" s="1"/>
  <c r="AF29" i="90"/>
  <c r="AO29" i="90" s="1"/>
  <c r="W30" i="90"/>
  <c r="AE29" i="90"/>
  <c r="AR28" i="47"/>
  <c r="AH32" i="86"/>
  <c r="AQ32" i="86" s="1"/>
  <c r="AH28" i="27"/>
  <c r="AQ28" i="27" s="1"/>
  <c r="AH28" i="77"/>
  <c r="AQ28" i="77" s="1"/>
  <c r="AI28" i="26"/>
  <c r="AN28" i="26"/>
  <c r="AH28" i="80"/>
  <c r="AQ28" i="80" s="1"/>
  <c r="AG31" i="34"/>
  <c r="AP31" i="34" s="1"/>
  <c r="AF31" i="34"/>
  <c r="AO31" i="34" s="1"/>
  <c r="AE31" i="34"/>
  <c r="W32" i="34"/>
  <c r="AR29" i="25"/>
  <c r="AH28" i="28"/>
  <c r="AQ28" i="28" s="1"/>
  <c r="AR28" i="46"/>
  <c r="W31" i="94"/>
  <c r="AG30" i="94"/>
  <c r="AP30" i="94" s="1"/>
  <c r="AF30" i="94"/>
  <c r="AO30" i="94" s="1"/>
  <c r="AE30" i="94"/>
  <c r="X30" i="74"/>
  <c r="Y30" i="74"/>
  <c r="AN29" i="48"/>
  <c r="AI29" i="48"/>
  <c r="AN29" i="88"/>
  <c r="AI29" i="88"/>
  <c r="AI28" i="39"/>
  <c r="AN28" i="39"/>
  <c r="X29" i="84"/>
  <c r="Y29" i="84"/>
  <c r="W31" i="78"/>
  <c r="AG30" i="78"/>
  <c r="AP30" i="78" s="1"/>
  <c r="AF30" i="78"/>
  <c r="AO30" i="78" s="1"/>
  <c r="AE30" i="78"/>
  <c r="AE30" i="91"/>
  <c r="AG30" i="91"/>
  <c r="AP30" i="91" s="1"/>
  <c r="W31" i="91"/>
  <c r="AF30" i="91"/>
  <c r="AO30" i="91" s="1"/>
  <c r="W29" i="28"/>
  <c r="AF28" i="28"/>
  <c r="AO28" i="28" s="1"/>
  <c r="AE28" i="28"/>
  <c r="AG28" i="28"/>
  <c r="AP28" i="28" s="1"/>
  <c r="AI30" i="93"/>
  <c r="AN30" i="93"/>
  <c r="AN29" i="74"/>
  <c r="AI29" i="74"/>
  <c r="Z29" i="47"/>
  <c r="AH30" i="92"/>
  <c r="AQ30" i="92" s="1"/>
  <c r="Z29" i="31"/>
  <c r="AH30" i="79"/>
  <c r="AQ30" i="79" s="1"/>
  <c r="AR28" i="31"/>
  <c r="AE31" i="33"/>
  <c r="AF31" i="33"/>
  <c r="AO31" i="33" s="1"/>
  <c r="W32" i="33"/>
  <c r="AG31" i="33"/>
  <c r="AP31" i="33" s="1"/>
  <c r="AR29" i="32"/>
  <c r="Z32" i="86"/>
  <c r="Z28" i="27"/>
  <c r="W31" i="30"/>
  <c r="AG30" i="30"/>
  <c r="AP30" i="30" s="1"/>
  <c r="AE30" i="30"/>
  <c r="AF30" i="30"/>
  <c r="AO30" i="30" s="1"/>
  <c r="AR31" i="86"/>
  <c r="AH30" i="32"/>
  <c r="AQ30" i="32" s="1"/>
  <c r="AH29" i="46"/>
  <c r="AQ29" i="46" s="1"/>
  <c r="AR30" i="76"/>
  <c r="AN29" i="75"/>
  <c r="AI29" i="75"/>
  <c r="X32" i="95"/>
  <c r="Y32" i="95"/>
  <c r="AI28" i="84"/>
  <c r="AN28" i="84"/>
  <c r="AR29" i="79"/>
  <c r="Y29" i="82"/>
  <c r="X29" i="82"/>
  <c r="Z29" i="82" s="1"/>
  <c r="AE29" i="37"/>
  <c r="W30" i="37"/>
  <c r="AG29" i="37"/>
  <c r="AP29" i="37" s="1"/>
  <c r="AF29" i="37"/>
  <c r="AO29" i="37" s="1"/>
  <c r="AR29" i="92"/>
  <c r="AF28" i="77"/>
  <c r="AO28" i="77" s="1"/>
  <c r="AG28" i="77"/>
  <c r="AP28" i="77" s="1"/>
  <c r="W29" i="77"/>
  <c r="AE28" i="77"/>
  <c r="AI28" i="87"/>
  <c r="AN28" i="87"/>
  <c r="AI29" i="45"/>
  <c r="AN29" i="45"/>
  <c r="X30" i="75"/>
  <c r="Y30" i="75"/>
  <c r="AH29" i="81"/>
  <c r="AQ29" i="81" s="1"/>
  <c r="Z30" i="92"/>
  <c r="AR27" i="80"/>
  <c r="Z30" i="79"/>
  <c r="AG28" i="96"/>
  <c r="AP28" i="96" s="1"/>
  <c r="AF28" i="96"/>
  <c r="AO28" i="96" s="1"/>
  <c r="AE28" i="96"/>
  <c r="W29" i="96"/>
  <c r="W31" i="36"/>
  <c r="AG30" i="36"/>
  <c r="AP30" i="36" s="1"/>
  <c r="AF30" i="36"/>
  <c r="AO30" i="36" s="1"/>
  <c r="AE30" i="36"/>
  <c r="AR28" i="81"/>
  <c r="AH30" i="83"/>
  <c r="AQ30" i="83" s="1"/>
  <c r="AR30" i="34"/>
  <c r="AR29" i="78"/>
  <c r="Z29" i="46"/>
  <c r="AH29" i="35"/>
  <c r="AQ29" i="35" s="1"/>
  <c r="AH30" i="25"/>
  <c r="AQ30" i="25" s="1"/>
  <c r="Y29" i="87"/>
  <c r="X29" i="87"/>
  <c r="Z29" i="87" s="1"/>
  <c r="Y30" i="73"/>
  <c r="X30" i="73"/>
  <c r="Z30" i="73" s="1"/>
  <c r="AN30" i="38"/>
  <c r="AI30" i="38"/>
  <c r="X31" i="44"/>
  <c r="Y31" i="44"/>
  <c r="AF28" i="80"/>
  <c r="AO28" i="80" s="1"/>
  <c r="W29" i="80"/>
  <c r="AG28" i="80"/>
  <c r="AP28" i="80" s="1"/>
  <c r="AE28" i="80"/>
  <c r="AH28" i="89"/>
  <c r="AQ28" i="89" s="1"/>
  <c r="AN29" i="73"/>
  <c r="AI29" i="73"/>
  <c r="AH30" i="41"/>
  <c r="AQ30" i="41" s="1"/>
  <c r="AR29" i="91"/>
  <c r="AR29" i="42"/>
  <c r="AR27" i="89"/>
  <c r="AH30" i="42"/>
  <c r="AQ30" i="42" s="1"/>
  <c r="AH31" i="76"/>
  <c r="AQ31" i="76" s="1"/>
  <c r="AG29" i="85"/>
  <c r="AP29" i="85" s="1"/>
  <c r="AF29" i="85"/>
  <c r="AO29" i="85" s="1"/>
  <c r="W30" i="85"/>
  <c r="AE29" i="85"/>
  <c r="X29" i="26"/>
  <c r="Y29" i="26"/>
  <c r="AR28" i="35"/>
  <c r="Z30" i="32"/>
  <c r="AR29" i="94"/>
  <c r="Y31" i="93"/>
  <c r="X31" i="93"/>
  <c r="Z31" i="93" s="1"/>
  <c r="X30" i="48"/>
  <c r="Y30" i="48"/>
  <c r="AI31" i="95"/>
  <c r="AN31" i="95"/>
  <c r="W30" i="29"/>
  <c r="AG29" i="29"/>
  <c r="AP29" i="29" s="1"/>
  <c r="AF29" i="29"/>
  <c r="AO29" i="29" s="1"/>
  <c r="AE29" i="29"/>
  <c r="W31" i="41"/>
  <c r="AG30" i="41"/>
  <c r="AP30" i="41" s="1"/>
  <c r="AF30" i="41"/>
  <c r="AO30" i="41" s="1"/>
  <c r="AE30" i="41"/>
  <c r="AR29" i="83"/>
  <c r="AH30" i="43"/>
  <c r="AQ30" i="43" s="1"/>
  <c r="AI30" i="44"/>
  <c r="AN30" i="44"/>
  <c r="AH29" i="90"/>
  <c r="AQ29" i="90" s="1"/>
  <c r="W31" i="42"/>
  <c r="AG30" i="42"/>
  <c r="AP30" i="42" s="1"/>
  <c r="AF30" i="42"/>
  <c r="AO30" i="42" s="1"/>
  <c r="AE30" i="42"/>
  <c r="AE31" i="76"/>
  <c r="AG31" i="76"/>
  <c r="AP31" i="76" s="1"/>
  <c r="W32" i="76"/>
  <c r="AF31" i="76"/>
  <c r="AO31" i="76" s="1"/>
  <c r="AH31" i="34"/>
  <c r="AQ31" i="34" s="1"/>
  <c r="AH30" i="78"/>
  <c r="AQ30" i="78" s="1"/>
  <c r="AH30" i="91"/>
  <c r="AQ30" i="91" s="1"/>
  <c r="AH30" i="94"/>
  <c r="AQ30" i="94" s="1"/>
  <c r="AR27" i="28"/>
  <c r="AR29" i="43"/>
  <c r="AR29" i="41"/>
  <c r="AR28" i="90"/>
  <c r="Y30" i="45"/>
  <c r="X30" i="45"/>
  <c r="Z30" i="45" s="1"/>
  <c r="X30" i="88"/>
  <c r="Y30" i="88"/>
  <c r="X29" i="39"/>
  <c r="Y29" i="39"/>
  <c r="AG28" i="89" l="1"/>
  <c r="AP28" i="89" s="1"/>
  <c r="AF28" i="89"/>
  <c r="AO28" i="89" s="1"/>
  <c r="Z30" i="75"/>
  <c r="AE28" i="89"/>
  <c r="Z29" i="84"/>
  <c r="AF29" i="84" s="1"/>
  <c r="AO29" i="84" s="1"/>
  <c r="Z32" i="95"/>
  <c r="AF32" i="95" s="1"/>
  <c r="AO32" i="95" s="1"/>
  <c r="AE29" i="87"/>
  <c r="AF29" i="87"/>
  <c r="AO29" i="87" s="1"/>
  <c r="W30" i="87"/>
  <c r="AG29" i="87"/>
  <c r="AP29" i="87" s="1"/>
  <c r="AE32" i="95"/>
  <c r="AG32" i="95"/>
  <c r="AP32" i="95" s="1"/>
  <c r="W31" i="75"/>
  <c r="AG30" i="75"/>
  <c r="AP30" i="75" s="1"/>
  <c r="AF30" i="75"/>
  <c r="AO30" i="75" s="1"/>
  <c r="AE30" i="75"/>
  <c r="AE30" i="45"/>
  <c r="W31" i="45"/>
  <c r="AG30" i="45"/>
  <c r="AP30" i="45" s="1"/>
  <c r="AF30" i="45"/>
  <c r="AO30" i="45" s="1"/>
  <c r="AE29" i="84"/>
  <c r="W30" i="84"/>
  <c r="AG32" i="86"/>
  <c r="AP32" i="86" s="1"/>
  <c r="AF32" i="86"/>
  <c r="AO32" i="86" s="1"/>
  <c r="W33" i="86"/>
  <c r="AE32" i="86"/>
  <c r="AH29" i="39"/>
  <c r="AQ29" i="39" s="1"/>
  <c r="AR29" i="45"/>
  <c r="Z29" i="39"/>
  <c r="AH30" i="88"/>
  <c r="AQ30" i="88" s="1"/>
  <c r="Z30" i="88"/>
  <c r="AI31" i="76"/>
  <c r="AN31" i="76"/>
  <c r="AR30" i="44"/>
  <c r="X31" i="41"/>
  <c r="Y31" i="41"/>
  <c r="AR29" i="73"/>
  <c r="W29" i="27"/>
  <c r="AG28" i="27"/>
  <c r="AP28" i="27" s="1"/>
  <c r="AF28" i="27"/>
  <c r="AO28" i="27" s="1"/>
  <c r="AE28" i="27"/>
  <c r="AN30" i="91"/>
  <c r="AI30" i="91"/>
  <c r="AI30" i="94"/>
  <c r="AN30" i="94"/>
  <c r="Y31" i="43"/>
  <c r="X31" i="43"/>
  <c r="AR28" i="82"/>
  <c r="AI31" i="40"/>
  <c r="AN31" i="40"/>
  <c r="AI29" i="35"/>
  <c r="AN29" i="35"/>
  <c r="AI30" i="42"/>
  <c r="AN30" i="42"/>
  <c r="AE31" i="93"/>
  <c r="W32" i="93"/>
  <c r="AG31" i="93"/>
  <c r="AP31" i="93" s="1"/>
  <c r="AF31" i="93"/>
  <c r="AO31" i="93" s="1"/>
  <c r="W31" i="79"/>
  <c r="AG30" i="79"/>
  <c r="AP30" i="79" s="1"/>
  <c r="AE30" i="79"/>
  <c r="AF30" i="79"/>
  <c r="AO30" i="79" s="1"/>
  <c r="AR28" i="26"/>
  <c r="AI30" i="30"/>
  <c r="AN30" i="30"/>
  <c r="AN31" i="33"/>
  <c r="AI31" i="33"/>
  <c r="AR30" i="93"/>
  <c r="AN30" i="78"/>
  <c r="AI30" i="78"/>
  <c r="Y30" i="90"/>
  <c r="X30" i="90"/>
  <c r="X30" i="81"/>
  <c r="Y30" i="81"/>
  <c r="AH31" i="44"/>
  <c r="AQ31" i="44" s="1"/>
  <c r="AI30" i="41"/>
  <c r="AN30" i="41"/>
  <c r="AH29" i="26"/>
  <c r="AQ29" i="26" s="1"/>
  <c r="X32" i="76"/>
  <c r="Y32" i="76"/>
  <c r="AH30" i="48"/>
  <c r="AQ30" i="48" s="1"/>
  <c r="Z29" i="26"/>
  <c r="AR30" i="38"/>
  <c r="W30" i="46"/>
  <c r="AG29" i="46"/>
  <c r="AP29" i="46" s="1"/>
  <c r="AF29" i="46"/>
  <c r="AO29" i="46" s="1"/>
  <c r="AE29" i="46"/>
  <c r="AI30" i="36"/>
  <c r="AN30" i="36"/>
  <c r="AN28" i="96"/>
  <c r="AI28" i="96"/>
  <c r="X30" i="37"/>
  <c r="Z30" i="37" s="1"/>
  <c r="Y30" i="37"/>
  <c r="AR29" i="75"/>
  <c r="X31" i="91"/>
  <c r="Z31" i="91" s="1"/>
  <c r="Y31" i="91"/>
  <c r="X32" i="34"/>
  <c r="Y32" i="34"/>
  <c r="AH31" i="38"/>
  <c r="AQ31" i="38" s="1"/>
  <c r="X31" i="83"/>
  <c r="Y31" i="83"/>
  <c r="AH30" i="45"/>
  <c r="AQ30" i="45" s="1"/>
  <c r="AR31" i="95"/>
  <c r="X29" i="77"/>
  <c r="Z29" i="77" s="1"/>
  <c r="Y29" i="77"/>
  <c r="AH32" i="95"/>
  <c r="AQ32" i="95" s="1"/>
  <c r="AN28" i="80"/>
  <c r="AI28" i="80"/>
  <c r="Z30" i="48"/>
  <c r="AG30" i="32"/>
  <c r="AP30" i="32" s="1"/>
  <c r="AF30" i="32"/>
  <c r="AO30" i="32" s="1"/>
  <c r="AE30" i="32"/>
  <c r="W31" i="32"/>
  <c r="AN29" i="85"/>
  <c r="AI29" i="85"/>
  <c r="X29" i="80"/>
  <c r="Z29" i="80" s="1"/>
  <c r="Y29" i="80"/>
  <c r="AF30" i="92"/>
  <c r="AO30" i="92" s="1"/>
  <c r="AE30" i="92"/>
  <c r="W31" i="92"/>
  <c r="AG30" i="92"/>
  <c r="AP30" i="92" s="1"/>
  <c r="AR28" i="87"/>
  <c r="AI29" i="37"/>
  <c r="AN29" i="37"/>
  <c r="W30" i="31"/>
  <c r="AF29" i="31"/>
  <c r="AO29" i="31" s="1"/>
  <c r="AG29" i="31"/>
  <c r="AP29" i="31" s="1"/>
  <c r="AE29" i="31"/>
  <c r="W30" i="47"/>
  <c r="AF29" i="47"/>
  <c r="AO29" i="47" s="1"/>
  <c r="AE29" i="47"/>
  <c r="AG29" i="47"/>
  <c r="AP29" i="47" s="1"/>
  <c r="AI28" i="28"/>
  <c r="AN28" i="28"/>
  <c r="AR28" i="39"/>
  <c r="AH30" i="74"/>
  <c r="AQ30" i="74" s="1"/>
  <c r="Y31" i="94"/>
  <c r="X31" i="94"/>
  <c r="Z31" i="94" s="1"/>
  <c r="AN31" i="34"/>
  <c r="AI31" i="34"/>
  <c r="Z31" i="38"/>
  <c r="X32" i="40"/>
  <c r="Y32" i="40"/>
  <c r="AI29" i="81"/>
  <c r="AN29" i="81"/>
  <c r="Y31" i="25"/>
  <c r="Z31" i="25" s="1"/>
  <c r="X31" i="25"/>
  <c r="AI28" i="89"/>
  <c r="AN28" i="89"/>
  <c r="AI29" i="29"/>
  <c r="AN29" i="29"/>
  <c r="W31" i="73"/>
  <c r="AE30" i="73"/>
  <c r="AF30" i="73"/>
  <c r="AO30" i="73" s="1"/>
  <c r="AG30" i="73"/>
  <c r="AP30" i="73" s="1"/>
  <c r="Y31" i="36"/>
  <c r="X31" i="36"/>
  <c r="W30" i="82"/>
  <c r="AG29" i="82"/>
  <c r="AP29" i="82" s="1"/>
  <c r="AE29" i="82"/>
  <c r="AF29" i="82"/>
  <c r="AO29" i="82" s="1"/>
  <c r="Y29" i="28"/>
  <c r="X29" i="28"/>
  <c r="AH29" i="84"/>
  <c r="AQ29" i="84" s="1"/>
  <c r="AR29" i="48"/>
  <c r="AI29" i="90"/>
  <c r="AN29" i="90"/>
  <c r="AI30" i="43"/>
  <c r="AN30" i="43"/>
  <c r="Z31" i="44"/>
  <c r="AH29" i="87"/>
  <c r="AQ29" i="87" s="1"/>
  <c r="X29" i="96"/>
  <c r="Y29" i="96"/>
  <c r="Z29" i="96" s="1"/>
  <c r="X31" i="42"/>
  <c r="Y31" i="42"/>
  <c r="X30" i="29"/>
  <c r="Y30" i="29"/>
  <c r="AH31" i="93"/>
  <c r="AQ31" i="93" s="1"/>
  <c r="X30" i="85"/>
  <c r="Y30" i="85"/>
  <c r="AH30" i="73"/>
  <c r="AQ30" i="73" s="1"/>
  <c r="AH30" i="75"/>
  <c r="AQ30" i="75" s="1"/>
  <c r="AN28" i="77"/>
  <c r="AI28" i="77"/>
  <c r="AH29" i="82"/>
  <c r="AQ29" i="82" s="1"/>
  <c r="AR28" i="84"/>
  <c r="Y31" i="30"/>
  <c r="Z31" i="30" s="1"/>
  <c r="X31" i="30"/>
  <c r="X32" i="33"/>
  <c r="Y32" i="33"/>
  <c r="Z32" i="33" s="1"/>
  <c r="AR29" i="74"/>
  <c r="Y31" i="78"/>
  <c r="X31" i="78"/>
  <c r="AR29" i="88"/>
  <c r="Z30" i="74"/>
  <c r="AI30" i="83"/>
  <c r="AN30" i="83"/>
  <c r="AN30" i="25"/>
  <c r="AI30" i="25"/>
  <c r="X30" i="35"/>
  <c r="Z30" i="35" s="1"/>
  <c r="Y30" i="35"/>
  <c r="X29" i="89"/>
  <c r="Y29" i="89"/>
  <c r="Z29" i="89" s="1"/>
  <c r="Z32" i="40" l="1"/>
  <c r="AG29" i="84"/>
  <c r="AP29" i="84" s="1"/>
  <c r="W33" i="95"/>
  <c r="Z32" i="34"/>
  <c r="AG32" i="34" s="1"/>
  <c r="AP32" i="34" s="1"/>
  <c r="Z31" i="42"/>
  <c r="AG31" i="42" s="1"/>
  <c r="AP31" i="42" s="1"/>
  <c r="Z31" i="78"/>
  <c r="AF31" i="78" s="1"/>
  <c r="AO31" i="78" s="1"/>
  <c r="Z30" i="29"/>
  <c r="AF30" i="29" s="1"/>
  <c r="AO30" i="29" s="1"/>
  <c r="AE31" i="78"/>
  <c r="W32" i="25"/>
  <c r="AG31" i="25"/>
  <c r="AP31" i="25" s="1"/>
  <c r="AF31" i="25"/>
  <c r="AO31" i="25" s="1"/>
  <c r="AE31" i="25"/>
  <c r="AE30" i="29"/>
  <c r="AG30" i="29"/>
  <c r="AP30" i="29" s="1"/>
  <c r="W30" i="89"/>
  <c r="AF29" i="89"/>
  <c r="AO29" i="89" s="1"/>
  <c r="AE29" i="89"/>
  <c r="AG29" i="89"/>
  <c r="AP29" i="89" s="1"/>
  <c r="AF31" i="42"/>
  <c r="AO31" i="42" s="1"/>
  <c r="AE31" i="42"/>
  <c r="W32" i="42"/>
  <c r="AE31" i="94"/>
  <c r="W32" i="94"/>
  <c r="AF31" i="94"/>
  <c r="AO31" i="94" s="1"/>
  <c r="AG31" i="94"/>
  <c r="AP31" i="94" s="1"/>
  <c r="W33" i="34"/>
  <c r="AE32" i="34"/>
  <c r="AG32" i="33"/>
  <c r="AP32" i="33" s="1"/>
  <c r="AF32" i="33"/>
  <c r="AO32" i="33" s="1"/>
  <c r="AE32" i="33"/>
  <c r="W33" i="33"/>
  <c r="AG29" i="96"/>
  <c r="AP29" i="96" s="1"/>
  <c r="W30" i="96"/>
  <c r="AF29" i="96"/>
  <c r="AO29" i="96" s="1"/>
  <c r="AE29" i="96"/>
  <c r="AE32" i="40"/>
  <c r="W33" i="40"/>
  <c r="AG32" i="40"/>
  <c r="AP32" i="40" s="1"/>
  <c r="AF32" i="40"/>
  <c r="AO32" i="40" s="1"/>
  <c r="AH32" i="76"/>
  <c r="AQ32" i="76" s="1"/>
  <c r="AG30" i="35"/>
  <c r="AP30" i="35" s="1"/>
  <c r="AF30" i="35"/>
  <c r="AO30" i="35" s="1"/>
  <c r="AE30" i="35"/>
  <c r="W31" i="35"/>
  <c r="AF31" i="30"/>
  <c r="AO31" i="30" s="1"/>
  <c r="AE31" i="30"/>
  <c r="W32" i="30"/>
  <c r="AG31" i="30"/>
  <c r="AP31" i="30" s="1"/>
  <c r="AE31" i="44"/>
  <c r="AG31" i="44"/>
  <c r="AP31" i="44" s="1"/>
  <c r="W32" i="44"/>
  <c r="AF31" i="44"/>
  <c r="AO31" i="44" s="1"/>
  <c r="AH29" i="28"/>
  <c r="AQ29" i="28" s="1"/>
  <c r="Y30" i="82"/>
  <c r="X30" i="82"/>
  <c r="AR29" i="81"/>
  <c r="AR28" i="28"/>
  <c r="AI29" i="31"/>
  <c r="AN29" i="31"/>
  <c r="AR29" i="37"/>
  <c r="AN30" i="92"/>
  <c r="AI30" i="92"/>
  <c r="W31" i="48"/>
  <c r="AG30" i="48"/>
  <c r="AP30" i="48" s="1"/>
  <c r="AF30" i="48"/>
  <c r="AO30" i="48" s="1"/>
  <c r="AE30" i="48"/>
  <c r="AH31" i="91"/>
  <c r="AQ31" i="91" s="1"/>
  <c r="AG30" i="37"/>
  <c r="AP30" i="37" s="1"/>
  <c r="AF30" i="37"/>
  <c r="AO30" i="37" s="1"/>
  <c r="AE30" i="37"/>
  <c r="W31" i="37"/>
  <c r="AE29" i="26"/>
  <c r="W30" i="26"/>
  <c r="AG29" i="26"/>
  <c r="AP29" i="26" s="1"/>
  <c r="AF29" i="26"/>
  <c r="AO29" i="26" s="1"/>
  <c r="AH30" i="90"/>
  <c r="AQ30" i="90" s="1"/>
  <c r="AR30" i="42"/>
  <c r="AR30" i="91"/>
  <c r="Y29" i="27"/>
  <c r="X29" i="27"/>
  <c r="AN32" i="86"/>
  <c r="AI32" i="86"/>
  <c r="AI32" i="95"/>
  <c r="AN32" i="95"/>
  <c r="AI30" i="73"/>
  <c r="AN30" i="73"/>
  <c r="AR28" i="89"/>
  <c r="AR28" i="80"/>
  <c r="AH31" i="83"/>
  <c r="AQ31" i="83" s="1"/>
  <c r="AG31" i="91"/>
  <c r="AP31" i="91" s="1"/>
  <c r="AF31" i="91"/>
  <c r="AO31" i="91" s="1"/>
  <c r="AE31" i="91"/>
  <c r="W32" i="91"/>
  <c r="AH31" i="43"/>
  <c r="AQ31" i="43" s="1"/>
  <c r="X31" i="45"/>
  <c r="Y31" i="45"/>
  <c r="AH29" i="89"/>
  <c r="AQ29" i="89" s="1"/>
  <c r="AH31" i="78"/>
  <c r="AQ31" i="78" s="1"/>
  <c r="AH32" i="33"/>
  <c r="AQ32" i="33" s="1"/>
  <c r="AR28" i="77"/>
  <c r="AH31" i="42"/>
  <c r="AQ31" i="42" s="1"/>
  <c r="AR30" i="43"/>
  <c r="Z29" i="28"/>
  <c r="AH31" i="36"/>
  <c r="AQ31" i="36" s="1"/>
  <c r="AH31" i="25"/>
  <c r="AQ31" i="25" s="1"/>
  <c r="AH32" i="40"/>
  <c r="AQ32" i="40" s="1"/>
  <c r="X31" i="32"/>
  <c r="Y31" i="32"/>
  <c r="Z31" i="83"/>
  <c r="Z32" i="76"/>
  <c r="Z30" i="90"/>
  <c r="AI30" i="79"/>
  <c r="AN30" i="79"/>
  <c r="AR29" i="35"/>
  <c r="AI28" i="27"/>
  <c r="AN28" i="27"/>
  <c r="Y33" i="86"/>
  <c r="X33" i="86"/>
  <c r="Z33" i="86" s="1"/>
  <c r="X30" i="84"/>
  <c r="Z30" i="84" s="1"/>
  <c r="Y30" i="84"/>
  <c r="AI30" i="45"/>
  <c r="AN30" i="45"/>
  <c r="X33" i="95"/>
  <c r="Y33" i="95"/>
  <c r="AR28" i="96"/>
  <c r="AH30" i="85"/>
  <c r="AQ30" i="85" s="1"/>
  <c r="X31" i="73"/>
  <c r="Y31" i="73"/>
  <c r="AN29" i="47"/>
  <c r="AI29" i="47"/>
  <c r="AH29" i="80"/>
  <c r="AQ29" i="80" s="1"/>
  <c r="AN30" i="32"/>
  <c r="AI30" i="32"/>
  <c r="AH29" i="77"/>
  <c r="AQ29" i="77" s="1"/>
  <c r="AH32" i="34"/>
  <c r="AQ32" i="34" s="1"/>
  <c r="X30" i="46"/>
  <c r="Y30" i="46"/>
  <c r="AR30" i="41"/>
  <c r="AR30" i="78"/>
  <c r="Y32" i="93"/>
  <c r="X32" i="93"/>
  <c r="Z32" i="93" s="1"/>
  <c r="Z31" i="43"/>
  <c r="AR31" i="76"/>
  <c r="AI29" i="84"/>
  <c r="AN29" i="84"/>
  <c r="AI30" i="75"/>
  <c r="AN30" i="75"/>
  <c r="Y30" i="87"/>
  <c r="X30" i="87"/>
  <c r="AR30" i="25"/>
  <c r="Y31" i="75"/>
  <c r="X31" i="75"/>
  <c r="Z31" i="75" s="1"/>
  <c r="Z30" i="85"/>
  <c r="AR29" i="90"/>
  <c r="AI29" i="82"/>
  <c r="AN29" i="82"/>
  <c r="Z31" i="36"/>
  <c r="W32" i="38"/>
  <c r="AG31" i="38"/>
  <c r="AP31" i="38" s="1"/>
  <c r="AF31" i="38"/>
  <c r="AO31" i="38" s="1"/>
  <c r="AE31" i="38"/>
  <c r="X30" i="31"/>
  <c r="Z30" i="31" s="1"/>
  <c r="Y30" i="31"/>
  <c r="AF29" i="80"/>
  <c r="AO29" i="80" s="1"/>
  <c r="AG29" i="80"/>
  <c r="AP29" i="80" s="1"/>
  <c r="W30" i="80"/>
  <c r="AE29" i="80"/>
  <c r="AF29" i="77"/>
  <c r="AO29" i="77" s="1"/>
  <c r="W30" i="77"/>
  <c r="AG29" i="77"/>
  <c r="AP29" i="77" s="1"/>
  <c r="AE29" i="77"/>
  <c r="AR30" i="36"/>
  <c r="AH30" i="81"/>
  <c r="AQ30" i="81" s="1"/>
  <c r="AR30" i="30"/>
  <c r="AI31" i="93"/>
  <c r="AN31" i="93"/>
  <c r="AR31" i="40"/>
  <c r="AH31" i="41"/>
  <c r="AQ31" i="41" s="1"/>
  <c r="AG30" i="88"/>
  <c r="AP30" i="88" s="1"/>
  <c r="AF30" i="88"/>
  <c r="AO30" i="88" s="1"/>
  <c r="AE30" i="88"/>
  <c r="W31" i="88"/>
  <c r="AG29" i="39"/>
  <c r="AP29" i="39" s="1"/>
  <c r="AE29" i="39"/>
  <c r="W30" i="39"/>
  <c r="AF29" i="39"/>
  <c r="AO29" i="39" s="1"/>
  <c r="AH31" i="94"/>
  <c r="AQ31" i="94" s="1"/>
  <c r="AR31" i="33"/>
  <c r="AR30" i="83"/>
  <c r="AH31" i="30"/>
  <c r="AQ31" i="30" s="1"/>
  <c r="AH30" i="35"/>
  <c r="AQ30" i="35" s="1"/>
  <c r="W31" i="74"/>
  <c r="AG30" i="74"/>
  <c r="AP30" i="74" s="1"/>
  <c r="AF30" i="74"/>
  <c r="AO30" i="74" s="1"/>
  <c r="AE30" i="74"/>
  <c r="AH30" i="29"/>
  <c r="AQ30" i="29" s="1"/>
  <c r="AH29" i="96"/>
  <c r="AQ29" i="96" s="1"/>
  <c r="AR29" i="29"/>
  <c r="AR31" i="34"/>
  <c r="Y30" i="47"/>
  <c r="X30" i="47"/>
  <c r="Z30" i="47" s="1"/>
  <c r="X31" i="92"/>
  <c r="Y31" i="92"/>
  <c r="AR29" i="85"/>
  <c r="AH30" i="37"/>
  <c r="AQ30" i="37" s="1"/>
  <c r="AI29" i="46"/>
  <c r="AN29" i="46"/>
  <c r="Z30" i="81"/>
  <c r="X31" i="79"/>
  <c r="Y31" i="79"/>
  <c r="AR30" i="94"/>
  <c r="Z31" i="41"/>
  <c r="AN29" i="87"/>
  <c r="AI29" i="87"/>
  <c r="Z31" i="45" l="1"/>
  <c r="Z31" i="92"/>
  <c r="Z30" i="87"/>
  <c r="Z30" i="46"/>
  <c r="AG31" i="78"/>
  <c r="AP31" i="78" s="1"/>
  <c r="Z33" i="95"/>
  <c r="W32" i="78"/>
  <c r="AF32" i="34"/>
  <c r="AO32" i="34" s="1"/>
  <c r="Z31" i="79"/>
  <c r="AF31" i="79" s="1"/>
  <c r="AO31" i="79" s="1"/>
  <c r="W31" i="29"/>
  <c r="AG30" i="84"/>
  <c r="AP30" i="84" s="1"/>
  <c r="AF30" i="84"/>
  <c r="AO30" i="84" s="1"/>
  <c r="AE30" i="84"/>
  <c r="W31" i="84"/>
  <c r="W34" i="86"/>
  <c r="AE33" i="86"/>
  <c r="AG33" i="86"/>
  <c r="AP33" i="86" s="1"/>
  <c r="AF33" i="86"/>
  <c r="AO33" i="86" s="1"/>
  <c r="W32" i="79"/>
  <c r="AG31" i="79"/>
  <c r="AP31" i="79" s="1"/>
  <c r="AG31" i="45"/>
  <c r="AP31" i="45" s="1"/>
  <c r="AF31" i="45"/>
  <c r="AO31" i="45" s="1"/>
  <c r="AE31" i="45"/>
  <c r="W32" i="45"/>
  <c r="Y31" i="74"/>
  <c r="X31" i="74"/>
  <c r="AH31" i="92"/>
  <c r="AQ31" i="92" s="1"/>
  <c r="X31" i="88"/>
  <c r="Z31" i="88" s="1"/>
  <c r="Y31" i="88"/>
  <c r="X30" i="80"/>
  <c r="Y30" i="80"/>
  <c r="Z30" i="80" s="1"/>
  <c r="AI31" i="38"/>
  <c r="AN31" i="38"/>
  <c r="AG30" i="87"/>
  <c r="AP30" i="87" s="1"/>
  <c r="AF30" i="87"/>
  <c r="AO30" i="87" s="1"/>
  <c r="AE30" i="87"/>
  <c r="W31" i="87"/>
  <c r="AH33" i="95"/>
  <c r="AQ33" i="95" s="1"/>
  <c r="AF31" i="83"/>
  <c r="AO31" i="83" s="1"/>
  <c r="AE31" i="83"/>
  <c r="W32" i="83"/>
  <c r="AG31" i="83"/>
  <c r="AP31" i="83" s="1"/>
  <c r="AH29" i="27"/>
  <c r="AQ29" i="27" s="1"/>
  <c r="X31" i="37"/>
  <c r="Y31" i="37"/>
  <c r="AH30" i="82"/>
  <c r="AQ30" i="82" s="1"/>
  <c r="AN31" i="44"/>
  <c r="AI31" i="44"/>
  <c r="AN29" i="89"/>
  <c r="AI29" i="89"/>
  <c r="Y32" i="25"/>
  <c r="X32" i="25"/>
  <c r="AR29" i="82"/>
  <c r="AG31" i="43"/>
  <c r="AP31" i="43" s="1"/>
  <c r="AF31" i="43"/>
  <c r="AO31" i="43" s="1"/>
  <c r="AE31" i="43"/>
  <c r="W32" i="43"/>
  <c r="AE29" i="28"/>
  <c r="AF29" i="28"/>
  <c r="AO29" i="28" s="1"/>
  <c r="AG29" i="28"/>
  <c r="AP29" i="28" s="1"/>
  <c r="W30" i="28"/>
  <c r="AN30" i="37"/>
  <c r="AI30" i="37"/>
  <c r="Z33" i="40"/>
  <c r="X33" i="40"/>
  <c r="Y33" i="40"/>
  <c r="AH30" i="47"/>
  <c r="AQ30" i="47" s="1"/>
  <c r="X30" i="77"/>
  <c r="Y30" i="77"/>
  <c r="AR30" i="75"/>
  <c r="AH32" i="93"/>
  <c r="AQ32" i="93" s="1"/>
  <c r="AH31" i="73"/>
  <c r="AQ31" i="73" s="1"/>
  <c r="AH31" i="32"/>
  <c r="AQ31" i="32" s="1"/>
  <c r="Z29" i="27"/>
  <c r="AR30" i="92"/>
  <c r="Z30" i="82"/>
  <c r="AN30" i="35"/>
  <c r="AI30" i="35"/>
  <c r="AI32" i="40"/>
  <c r="AN32" i="40"/>
  <c r="X33" i="33"/>
  <c r="Y33" i="33"/>
  <c r="Z33" i="33" s="1"/>
  <c r="AI31" i="42"/>
  <c r="AN31" i="42"/>
  <c r="X30" i="89"/>
  <c r="Y30" i="89"/>
  <c r="AI31" i="25"/>
  <c r="AN31" i="25"/>
  <c r="AI31" i="78"/>
  <c r="AN31" i="78"/>
  <c r="AR29" i="46"/>
  <c r="X30" i="39"/>
  <c r="Y30" i="39"/>
  <c r="Z31" i="73"/>
  <c r="AR30" i="45"/>
  <c r="AR30" i="79"/>
  <c r="Z31" i="32"/>
  <c r="AH31" i="45"/>
  <c r="AQ31" i="45" s="1"/>
  <c r="AR32" i="95"/>
  <c r="Y30" i="26"/>
  <c r="X30" i="26"/>
  <c r="AI30" i="48"/>
  <c r="AN30" i="48"/>
  <c r="Y32" i="44"/>
  <c r="X32" i="44"/>
  <c r="Y32" i="30"/>
  <c r="Z32" i="30" s="1"/>
  <c r="X32" i="30"/>
  <c r="AI29" i="96"/>
  <c r="AN29" i="96"/>
  <c r="AN32" i="33"/>
  <c r="AI32" i="33"/>
  <c r="Z32" i="94"/>
  <c r="X32" i="94"/>
  <c r="Y32" i="94"/>
  <c r="AF31" i="41"/>
  <c r="AO31" i="41" s="1"/>
  <c r="AE31" i="41"/>
  <c r="W32" i="41"/>
  <c r="AG31" i="41"/>
  <c r="AP31" i="41" s="1"/>
  <c r="AI30" i="88"/>
  <c r="AN30" i="88"/>
  <c r="AR31" i="93"/>
  <c r="AE31" i="75"/>
  <c r="W32" i="75"/>
  <c r="AF31" i="75"/>
  <c r="AO31" i="75" s="1"/>
  <c r="AG31" i="75"/>
  <c r="AP31" i="75" s="1"/>
  <c r="AG33" i="95"/>
  <c r="AP33" i="95" s="1"/>
  <c r="AE33" i="95"/>
  <c r="W34" i="95"/>
  <c r="AF33" i="95"/>
  <c r="AO33" i="95" s="1"/>
  <c r="AH33" i="86"/>
  <c r="AQ33" i="86" s="1"/>
  <c r="AR30" i="73"/>
  <c r="Y31" i="48"/>
  <c r="X31" i="48"/>
  <c r="AR29" i="31"/>
  <c r="X31" i="35"/>
  <c r="Y31" i="35"/>
  <c r="Z31" i="35" s="1"/>
  <c r="AI32" i="34"/>
  <c r="AN32" i="34"/>
  <c r="Y32" i="42"/>
  <c r="X32" i="42"/>
  <c r="AN30" i="29"/>
  <c r="AI30" i="29"/>
  <c r="AF30" i="47"/>
  <c r="AO30" i="47" s="1"/>
  <c r="AG30" i="47"/>
  <c r="AP30" i="47" s="1"/>
  <c r="AE30" i="47"/>
  <c r="W31" i="47"/>
  <c r="AN29" i="39"/>
  <c r="AI29" i="39"/>
  <c r="AH30" i="31"/>
  <c r="AQ30" i="31" s="1"/>
  <c r="X32" i="38"/>
  <c r="Y32" i="38"/>
  <c r="W31" i="85"/>
  <c r="AE30" i="85"/>
  <c r="AF30" i="85"/>
  <c r="AO30" i="85" s="1"/>
  <c r="AG30" i="85"/>
  <c r="AP30" i="85" s="1"/>
  <c r="AH30" i="87"/>
  <c r="AQ30" i="87" s="1"/>
  <c r="AR29" i="84"/>
  <c r="AG32" i="93"/>
  <c r="AP32" i="93" s="1"/>
  <c r="AF32" i="93"/>
  <c r="AO32" i="93" s="1"/>
  <c r="AE32" i="93"/>
  <c r="W33" i="93"/>
  <c r="AH30" i="46"/>
  <c r="AQ30" i="46" s="1"/>
  <c r="AR30" i="32"/>
  <c r="AF30" i="90"/>
  <c r="AO30" i="90" s="1"/>
  <c r="W31" i="90"/>
  <c r="AG30" i="90"/>
  <c r="AP30" i="90" s="1"/>
  <c r="AE30" i="90"/>
  <c r="X32" i="91"/>
  <c r="Y32" i="91"/>
  <c r="Z32" i="91" s="1"/>
  <c r="AR32" i="86"/>
  <c r="AI29" i="26"/>
  <c r="AN29" i="26"/>
  <c r="AI31" i="30"/>
  <c r="AN31" i="30"/>
  <c r="AI31" i="94"/>
  <c r="AN31" i="94"/>
  <c r="Y31" i="29"/>
  <c r="X31" i="29"/>
  <c r="Y32" i="78"/>
  <c r="X32" i="78"/>
  <c r="Z32" i="78" s="1"/>
  <c r="AE30" i="81"/>
  <c r="W31" i="81"/>
  <c r="AF30" i="81"/>
  <c r="AO30" i="81" s="1"/>
  <c r="AG30" i="81"/>
  <c r="AP30" i="81" s="1"/>
  <c r="AG31" i="92"/>
  <c r="AP31" i="92" s="1"/>
  <c r="AF31" i="92"/>
  <c r="AO31" i="92" s="1"/>
  <c r="W32" i="92"/>
  <c r="AE31" i="92"/>
  <c r="AI30" i="74"/>
  <c r="AN30" i="74"/>
  <c r="AR29" i="87"/>
  <c r="AH31" i="79"/>
  <c r="AQ31" i="79" s="1"/>
  <c r="AI29" i="77"/>
  <c r="AN29" i="77"/>
  <c r="AI29" i="80"/>
  <c r="AN29" i="80"/>
  <c r="AE30" i="31"/>
  <c r="AF30" i="31"/>
  <c r="AO30" i="31" s="1"/>
  <c r="AG30" i="31"/>
  <c r="AP30" i="31" s="1"/>
  <c r="W31" i="31"/>
  <c r="AF31" i="36"/>
  <c r="AO31" i="36" s="1"/>
  <c r="AE31" i="36"/>
  <c r="W32" i="36"/>
  <c r="AG31" i="36"/>
  <c r="AP31" i="36" s="1"/>
  <c r="AH31" i="75"/>
  <c r="AQ31" i="75" s="1"/>
  <c r="AE30" i="46"/>
  <c r="W31" i="46"/>
  <c r="AG30" i="46"/>
  <c r="AP30" i="46" s="1"/>
  <c r="AF30" i="46"/>
  <c r="AO30" i="46" s="1"/>
  <c r="AR29" i="47"/>
  <c r="AH30" i="84"/>
  <c r="AQ30" i="84" s="1"/>
  <c r="AR28" i="27"/>
  <c r="AF32" i="76"/>
  <c r="AO32" i="76" s="1"/>
  <c r="AG32" i="76"/>
  <c r="AP32" i="76" s="1"/>
  <c r="AE32" i="76"/>
  <c r="W33" i="76"/>
  <c r="AN31" i="91"/>
  <c r="AI31" i="91"/>
  <c r="X30" i="96"/>
  <c r="Y30" i="96"/>
  <c r="X33" i="34"/>
  <c r="Y33" i="34"/>
  <c r="AE31" i="79" l="1"/>
  <c r="Z31" i="48"/>
  <c r="Z30" i="96"/>
  <c r="AE30" i="96" s="1"/>
  <c r="AF30" i="96"/>
  <c r="AO30" i="96" s="1"/>
  <c r="W31" i="96"/>
  <c r="AG30" i="96"/>
  <c r="AP30" i="96" s="1"/>
  <c r="AE31" i="48"/>
  <c r="W32" i="48"/>
  <c r="AF31" i="48"/>
  <c r="AO31" i="48" s="1"/>
  <c r="AG31" i="48"/>
  <c r="AP31" i="48" s="1"/>
  <c r="W32" i="35"/>
  <c r="AG31" i="35"/>
  <c r="AP31" i="35" s="1"/>
  <c r="AF31" i="35"/>
  <c r="AO31" i="35" s="1"/>
  <c r="AE31" i="35"/>
  <c r="AG32" i="30"/>
  <c r="AP32" i="30" s="1"/>
  <c r="AE32" i="30"/>
  <c r="W33" i="30"/>
  <c r="AF32" i="30"/>
  <c r="AO32" i="30" s="1"/>
  <c r="W34" i="33"/>
  <c r="AE33" i="33"/>
  <c r="AF33" i="33"/>
  <c r="AO33" i="33" s="1"/>
  <c r="AG33" i="33"/>
  <c r="AP33" i="33" s="1"/>
  <c r="W33" i="91"/>
  <c r="AG32" i="91"/>
  <c r="AP32" i="91" s="1"/>
  <c r="AE32" i="91"/>
  <c r="AF32" i="91"/>
  <c r="AO32" i="91" s="1"/>
  <c r="AH33" i="34"/>
  <c r="AQ33" i="34" s="1"/>
  <c r="X31" i="46"/>
  <c r="Y31" i="46"/>
  <c r="Z31" i="46" s="1"/>
  <c r="AR29" i="80"/>
  <c r="AF32" i="78"/>
  <c r="AO32" i="78" s="1"/>
  <c r="AG32" i="78"/>
  <c r="AP32" i="78" s="1"/>
  <c r="W33" i="78"/>
  <c r="AE32" i="78"/>
  <c r="Y31" i="90"/>
  <c r="X31" i="90"/>
  <c r="AR29" i="77"/>
  <c r="X32" i="92"/>
  <c r="Y32" i="92"/>
  <c r="Z32" i="92" s="1"/>
  <c r="AI31" i="36"/>
  <c r="AN31" i="36"/>
  <c r="AN30" i="31"/>
  <c r="AI30" i="31"/>
  <c r="AR31" i="91"/>
  <c r="AR30" i="74"/>
  <c r="AR31" i="94"/>
  <c r="AN32" i="93"/>
  <c r="AI32" i="93"/>
  <c r="AI30" i="85"/>
  <c r="AN30" i="85"/>
  <c r="AR30" i="29"/>
  <c r="AR32" i="34"/>
  <c r="AH31" i="48"/>
  <c r="AQ31" i="48" s="1"/>
  <c r="X34" i="95"/>
  <c r="Z34" i="95" s="1"/>
  <c r="Y34" i="95"/>
  <c r="X32" i="75"/>
  <c r="Y32" i="75"/>
  <c r="AH32" i="94"/>
  <c r="AQ32" i="94" s="1"/>
  <c r="AH32" i="30"/>
  <c r="AQ32" i="30" s="1"/>
  <c r="W32" i="32"/>
  <c r="AG31" i="32"/>
  <c r="AP31" i="32" s="1"/>
  <c r="AE31" i="32"/>
  <c r="AF31" i="32"/>
  <c r="AO31" i="32" s="1"/>
  <c r="AR31" i="78"/>
  <c r="AR32" i="40"/>
  <c r="AF29" i="27"/>
  <c r="AO29" i="27" s="1"/>
  <c r="AE29" i="27"/>
  <c r="W30" i="27"/>
  <c r="AG29" i="27"/>
  <c r="AP29" i="27" s="1"/>
  <c r="AR31" i="44"/>
  <c r="AN31" i="83"/>
  <c r="AI31" i="83"/>
  <c r="AH31" i="88"/>
  <c r="AQ31" i="88" s="1"/>
  <c r="AN31" i="45"/>
  <c r="AI31" i="45"/>
  <c r="AI31" i="79"/>
  <c r="AN31" i="79"/>
  <c r="X34" i="86"/>
  <c r="Y34" i="86"/>
  <c r="Y31" i="47"/>
  <c r="X31" i="47"/>
  <c r="Z31" i="47" s="1"/>
  <c r="AH30" i="39"/>
  <c r="AQ30" i="39" s="1"/>
  <c r="AR31" i="42"/>
  <c r="AH30" i="77"/>
  <c r="AQ30" i="77" s="1"/>
  <c r="X30" i="28"/>
  <c r="Y30" i="28"/>
  <c r="Z30" i="28" s="1"/>
  <c r="X32" i="43"/>
  <c r="Y32" i="43"/>
  <c r="Z32" i="43" s="1"/>
  <c r="AH32" i="25"/>
  <c r="AQ32" i="25" s="1"/>
  <c r="Y31" i="87"/>
  <c r="X31" i="87"/>
  <c r="Z31" i="87" s="1"/>
  <c r="AR31" i="38"/>
  <c r="AF31" i="88"/>
  <c r="AO31" i="88" s="1"/>
  <c r="W32" i="88"/>
  <c r="AG31" i="88"/>
  <c r="AP31" i="88" s="1"/>
  <c r="AE31" i="88"/>
  <c r="AH31" i="74"/>
  <c r="AQ31" i="74" s="1"/>
  <c r="Z33" i="34"/>
  <c r="X33" i="76"/>
  <c r="Y33" i="76"/>
  <c r="AI30" i="46"/>
  <c r="AN30" i="46"/>
  <c r="Y31" i="31"/>
  <c r="X31" i="31"/>
  <c r="AN31" i="92"/>
  <c r="AI31" i="92"/>
  <c r="AH31" i="29"/>
  <c r="AQ31" i="29" s="1"/>
  <c r="AR31" i="30"/>
  <c r="AH32" i="91"/>
  <c r="AQ32" i="91" s="1"/>
  <c r="X31" i="85"/>
  <c r="Y31" i="85"/>
  <c r="AN30" i="47"/>
  <c r="AI30" i="47"/>
  <c r="AH32" i="42"/>
  <c r="AQ32" i="42" s="1"/>
  <c r="AH31" i="35"/>
  <c r="AQ31" i="35" s="1"/>
  <c r="X32" i="41"/>
  <c r="Y32" i="41"/>
  <c r="AR32" i="33"/>
  <c r="AH30" i="26"/>
  <c r="AQ30" i="26" s="1"/>
  <c r="Z30" i="39"/>
  <c r="AR31" i="25"/>
  <c r="Z30" i="77"/>
  <c r="AN31" i="43"/>
  <c r="AI31" i="43"/>
  <c r="AH31" i="37"/>
  <c r="AQ31" i="37" s="1"/>
  <c r="Y31" i="84"/>
  <c r="X31" i="84"/>
  <c r="AI31" i="41"/>
  <c r="AN31" i="41"/>
  <c r="AH32" i="44"/>
  <c r="AQ32" i="44" s="1"/>
  <c r="AH33" i="33"/>
  <c r="AQ33" i="33" s="1"/>
  <c r="AF30" i="82"/>
  <c r="AO30" i="82" s="1"/>
  <c r="W31" i="82"/>
  <c r="AE30" i="82"/>
  <c r="AG30" i="82"/>
  <c r="AP30" i="82" s="1"/>
  <c r="AH33" i="40"/>
  <c r="AQ33" i="40" s="1"/>
  <c r="Z32" i="25"/>
  <c r="Z31" i="37"/>
  <c r="AN30" i="87"/>
  <c r="AI30" i="87"/>
  <c r="AH30" i="80"/>
  <c r="AQ30" i="80" s="1"/>
  <c r="Z31" i="74"/>
  <c r="AN30" i="84"/>
  <c r="AI30" i="84"/>
  <c r="AN32" i="76"/>
  <c r="AI32" i="76"/>
  <c r="X31" i="81"/>
  <c r="Y31" i="81"/>
  <c r="AH30" i="96"/>
  <c r="AQ30" i="96" s="1"/>
  <c r="X32" i="36"/>
  <c r="Z32" i="36" s="1"/>
  <c r="Y32" i="36"/>
  <c r="AI30" i="81"/>
  <c r="AN30" i="81"/>
  <c r="Z31" i="29"/>
  <c r="AR29" i="26"/>
  <c r="AI30" i="90"/>
  <c r="AN30" i="90"/>
  <c r="AH32" i="38"/>
  <c r="AQ32" i="38" s="1"/>
  <c r="Z32" i="42"/>
  <c r="Z30" i="26"/>
  <c r="AH30" i="89"/>
  <c r="AQ30" i="89" s="1"/>
  <c r="AG33" i="40"/>
  <c r="AP33" i="40" s="1"/>
  <c r="AF33" i="40"/>
  <c r="AO33" i="40" s="1"/>
  <c r="AE33" i="40"/>
  <c r="W34" i="40"/>
  <c r="AR29" i="89"/>
  <c r="W31" i="80"/>
  <c r="AG30" i="80"/>
  <c r="AP30" i="80" s="1"/>
  <c r="AF30" i="80"/>
  <c r="AO30" i="80" s="1"/>
  <c r="AE30" i="80"/>
  <c r="AI33" i="86"/>
  <c r="AN33" i="86"/>
  <c r="AN33" i="95"/>
  <c r="AI33" i="95"/>
  <c r="AI31" i="75"/>
  <c r="AN31" i="75"/>
  <c r="AG32" i="94"/>
  <c r="AP32" i="94" s="1"/>
  <c r="AF32" i="94"/>
  <c r="AO32" i="94" s="1"/>
  <c r="AE32" i="94"/>
  <c r="W33" i="94"/>
  <c r="AR30" i="48"/>
  <c r="AR30" i="35"/>
  <c r="AH32" i="78"/>
  <c r="AQ32" i="78" s="1"/>
  <c r="Y33" i="93"/>
  <c r="X33" i="93"/>
  <c r="Z33" i="93" s="1"/>
  <c r="Z32" i="38"/>
  <c r="AR29" i="39"/>
  <c r="AR30" i="88"/>
  <c r="AR29" i="96"/>
  <c r="Z32" i="44"/>
  <c r="AE31" i="73"/>
  <c r="AG31" i="73"/>
  <c r="AP31" i="73" s="1"/>
  <c r="AF31" i="73"/>
  <c r="AO31" i="73" s="1"/>
  <c r="W32" i="73"/>
  <c r="Z30" i="89"/>
  <c r="AR30" i="37"/>
  <c r="AN29" i="28"/>
  <c r="AI29" i="28"/>
  <c r="X32" i="83"/>
  <c r="Y32" i="83"/>
  <c r="X32" i="45"/>
  <c r="Z32" i="45" s="1"/>
  <c r="Y32" i="45"/>
  <c r="X32" i="79"/>
  <c r="Y32" i="79"/>
  <c r="Z32" i="79" s="1"/>
  <c r="Z31" i="81" l="1"/>
  <c r="Z34" i="86"/>
  <c r="Z31" i="90"/>
  <c r="AE31" i="90" s="1"/>
  <c r="Z32" i="83"/>
  <c r="AE32" i="83" s="1"/>
  <c r="Z33" i="76"/>
  <c r="AG32" i="83"/>
  <c r="AP32" i="83" s="1"/>
  <c r="AG32" i="79"/>
  <c r="AP32" i="79" s="1"/>
  <c r="AF32" i="79"/>
  <c r="AO32" i="79" s="1"/>
  <c r="AE32" i="79"/>
  <c r="W33" i="79"/>
  <c r="AG31" i="81"/>
  <c r="AP31" i="81" s="1"/>
  <c r="AF31" i="81"/>
  <c r="AO31" i="81" s="1"/>
  <c r="AE31" i="81"/>
  <c r="W32" i="81"/>
  <c r="W33" i="43"/>
  <c r="AG32" i="43"/>
  <c r="AP32" i="43" s="1"/>
  <c r="AF32" i="43"/>
  <c r="AO32" i="43" s="1"/>
  <c r="AE32" i="43"/>
  <c r="AG31" i="47"/>
  <c r="AP31" i="47" s="1"/>
  <c r="AF31" i="47"/>
  <c r="AO31" i="47" s="1"/>
  <c r="AE31" i="47"/>
  <c r="W32" i="47"/>
  <c r="AF31" i="90"/>
  <c r="AO31" i="90" s="1"/>
  <c r="AG31" i="90"/>
  <c r="AP31" i="90" s="1"/>
  <c r="AG31" i="46"/>
  <c r="AP31" i="46" s="1"/>
  <c r="AF31" i="46"/>
  <c r="AO31" i="46" s="1"/>
  <c r="AE31" i="46"/>
  <c r="W32" i="46"/>
  <c r="AF33" i="76"/>
  <c r="AO33" i="76" s="1"/>
  <c r="W34" i="76"/>
  <c r="AG33" i="76"/>
  <c r="AP33" i="76" s="1"/>
  <c r="AE33" i="76"/>
  <c r="AG30" i="28"/>
  <c r="AP30" i="28" s="1"/>
  <c r="AF30" i="28"/>
  <c r="AO30" i="28" s="1"/>
  <c r="W31" i="28"/>
  <c r="AE30" i="28"/>
  <c r="W33" i="92"/>
  <c r="AG32" i="92"/>
  <c r="AP32" i="92" s="1"/>
  <c r="AF32" i="92"/>
  <c r="AO32" i="92" s="1"/>
  <c r="AE32" i="92"/>
  <c r="AN31" i="73"/>
  <c r="AI31" i="73"/>
  <c r="X31" i="80"/>
  <c r="Y31" i="80"/>
  <c r="AE31" i="74"/>
  <c r="W32" i="74"/>
  <c r="AF31" i="74"/>
  <c r="AO31" i="74" s="1"/>
  <c r="AG31" i="74"/>
  <c r="AP31" i="74" s="1"/>
  <c r="AR30" i="87"/>
  <c r="AH32" i="41"/>
  <c r="AQ32" i="41" s="1"/>
  <c r="AR30" i="47"/>
  <c r="W33" i="45"/>
  <c r="AG32" i="45"/>
  <c r="AP32" i="45" s="1"/>
  <c r="AF32" i="45"/>
  <c r="AO32" i="45" s="1"/>
  <c r="AE32" i="45"/>
  <c r="W34" i="93"/>
  <c r="AG33" i="93"/>
  <c r="AP33" i="93" s="1"/>
  <c r="AF33" i="93"/>
  <c r="AO33" i="93" s="1"/>
  <c r="AE33" i="93"/>
  <c r="AN32" i="94"/>
  <c r="AI32" i="94"/>
  <c r="AN33" i="40"/>
  <c r="AI33" i="40"/>
  <c r="AG32" i="36"/>
  <c r="AP32" i="36" s="1"/>
  <c r="AF32" i="36"/>
  <c r="AO32" i="36" s="1"/>
  <c r="AE32" i="36"/>
  <c r="W33" i="36"/>
  <c r="Z31" i="82"/>
  <c r="Y31" i="82"/>
  <c r="X31" i="82"/>
  <c r="AR31" i="92"/>
  <c r="AR30" i="46"/>
  <c r="AE34" i="86"/>
  <c r="AG34" i="86"/>
  <c r="AP34" i="86" s="1"/>
  <c r="AF34" i="86"/>
  <c r="AO34" i="86" s="1"/>
  <c r="W35" i="86"/>
  <c r="AI31" i="32"/>
  <c r="AN31" i="32"/>
  <c r="AH34" i="95"/>
  <c r="AQ34" i="95" s="1"/>
  <c r="AR30" i="85"/>
  <c r="AR31" i="36"/>
  <c r="AH31" i="90"/>
  <c r="AQ31" i="90" s="1"/>
  <c r="Y33" i="30"/>
  <c r="X33" i="30"/>
  <c r="AI31" i="48"/>
  <c r="AN31" i="48"/>
  <c r="AF31" i="29"/>
  <c r="AO31" i="29" s="1"/>
  <c r="AG31" i="29"/>
  <c r="AP31" i="29" s="1"/>
  <c r="W32" i="29"/>
  <c r="AE31" i="29"/>
  <c r="W35" i="95"/>
  <c r="AG34" i="95"/>
  <c r="AP34" i="95" s="1"/>
  <c r="AF34" i="95"/>
  <c r="AO34" i="95" s="1"/>
  <c r="AE34" i="95"/>
  <c r="AR32" i="93"/>
  <c r="AI32" i="91"/>
  <c r="AN32" i="91"/>
  <c r="AI33" i="33"/>
  <c r="AN33" i="33"/>
  <c r="AN32" i="30"/>
  <c r="AI32" i="30"/>
  <c r="X32" i="35"/>
  <c r="Y32" i="35"/>
  <c r="AH32" i="79"/>
  <c r="AQ32" i="79" s="1"/>
  <c r="AH32" i="83"/>
  <c r="AQ32" i="83" s="1"/>
  <c r="AF30" i="89"/>
  <c r="AO30" i="89" s="1"/>
  <c r="AG30" i="89"/>
  <c r="AP30" i="89" s="1"/>
  <c r="AE30" i="89"/>
  <c r="W31" i="89"/>
  <c r="AG32" i="44"/>
  <c r="AP32" i="44" s="1"/>
  <c r="AF32" i="44"/>
  <c r="AO32" i="44" s="1"/>
  <c r="AE32" i="44"/>
  <c r="W33" i="44"/>
  <c r="AR33" i="86"/>
  <c r="AG30" i="26"/>
  <c r="AP30" i="26" s="1"/>
  <c r="AF30" i="26"/>
  <c r="AO30" i="26" s="1"/>
  <c r="AE30" i="26"/>
  <c r="W31" i="26"/>
  <c r="AR31" i="41"/>
  <c r="Z32" i="41"/>
  <c r="AH31" i="31"/>
  <c r="AQ31" i="31" s="1"/>
  <c r="AH33" i="76"/>
  <c r="AQ33" i="76" s="1"/>
  <c r="AH32" i="43"/>
  <c r="AQ32" i="43" s="1"/>
  <c r="AR31" i="79"/>
  <c r="AH32" i="92"/>
  <c r="AQ32" i="92" s="1"/>
  <c r="AI30" i="96"/>
  <c r="AN30" i="96"/>
  <c r="AR31" i="45"/>
  <c r="X32" i="32"/>
  <c r="Y32" i="32"/>
  <c r="AH32" i="75"/>
  <c r="AQ32" i="75" s="1"/>
  <c r="AR30" i="31"/>
  <c r="X34" i="33"/>
  <c r="Y34" i="33"/>
  <c r="AI31" i="35"/>
  <c r="AN31" i="35"/>
  <c r="AH31" i="81"/>
  <c r="AQ31" i="81" s="1"/>
  <c r="AE30" i="77"/>
  <c r="W31" i="77"/>
  <c r="AG30" i="77"/>
  <c r="AP30" i="77" s="1"/>
  <c r="AF30" i="77"/>
  <c r="AO30" i="77" s="1"/>
  <c r="X32" i="88"/>
  <c r="Y32" i="88"/>
  <c r="W32" i="87"/>
  <c r="AE31" i="87"/>
  <c r="AF31" i="87"/>
  <c r="AO31" i="87" s="1"/>
  <c r="AG31" i="87"/>
  <c r="AP31" i="87" s="1"/>
  <c r="AH31" i="47"/>
  <c r="AQ31" i="47" s="1"/>
  <c r="AI30" i="80"/>
  <c r="AN30" i="80"/>
  <c r="AG32" i="42"/>
  <c r="AP32" i="42" s="1"/>
  <c r="AF32" i="42"/>
  <c r="AO32" i="42" s="1"/>
  <c r="AE32" i="42"/>
  <c r="W33" i="42"/>
  <c r="AR30" i="81"/>
  <c r="W32" i="37"/>
  <c r="AG31" i="37"/>
  <c r="AP31" i="37" s="1"/>
  <c r="AF31" i="37"/>
  <c r="AO31" i="37" s="1"/>
  <c r="AE31" i="37"/>
  <c r="AH31" i="84"/>
  <c r="AQ31" i="84" s="1"/>
  <c r="X33" i="94"/>
  <c r="Y33" i="94"/>
  <c r="AR31" i="75"/>
  <c r="AR30" i="90"/>
  <c r="AE32" i="25"/>
  <c r="W33" i="25"/>
  <c r="AG32" i="25"/>
  <c r="AP32" i="25" s="1"/>
  <c r="AF32" i="25"/>
  <c r="AO32" i="25" s="1"/>
  <c r="W31" i="39"/>
  <c r="AG30" i="39"/>
  <c r="AP30" i="39" s="1"/>
  <c r="AF30" i="39"/>
  <c r="AO30" i="39" s="1"/>
  <c r="AE30" i="39"/>
  <c r="AH31" i="85"/>
  <c r="AQ31" i="85" s="1"/>
  <c r="Z31" i="31"/>
  <c r="AE33" i="34"/>
  <c r="W34" i="34"/>
  <c r="AG33" i="34"/>
  <c r="AP33" i="34" s="1"/>
  <c r="AF33" i="34"/>
  <c r="AO33" i="34" s="1"/>
  <c r="AR31" i="83"/>
  <c r="Y30" i="27"/>
  <c r="X30" i="27"/>
  <c r="Z32" i="75"/>
  <c r="AI32" i="78"/>
  <c r="AN32" i="78"/>
  <c r="Y33" i="91"/>
  <c r="X33" i="91"/>
  <c r="X31" i="96"/>
  <c r="Y31" i="96"/>
  <c r="Y32" i="73"/>
  <c r="X32" i="73"/>
  <c r="AE32" i="38"/>
  <c r="W33" i="38"/>
  <c r="AG32" i="38"/>
  <c r="AP32" i="38" s="1"/>
  <c r="AF32" i="38"/>
  <c r="AO32" i="38" s="1"/>
  <c r="AR32" i="76"/>
  <c r="AR29" i="28"/>
  <c r="AH33" i="93"/>
  <c r="AQ33" i="93" s="1"/>
  <c r="AH32" i="45"/>
  <c r="AQ32" i="45" s="1"/>
  <c r="AR33" i="95"/>
  <c r="X34" i="40"/>
  <c r="Y34" i="40"/>
  <c r="AH32" i="36"/>
  <c r="AQ32" i="36" s="1"/>
  <c r="AR30" i="84"/>
  <c r="AN30" i="82"/>
  <c r="AI30" i="82"/>
  <c r="Z31" i="84"/>
  <c r="AR31" i="43"/>
  <c r="Z31" i="85"/>
  <c r="AI31" i="88"/>
  <c r="AN31" i="88"/>
  <c r="AH31" i="87"/>
  <c r="AQ31" i="87" s="1"/>
  <c r="AH30" i="28"/>
  <c r="AQ30" i="28" s="1"/>
  <c r="AH34" i="86"/>
  <c r="AQ34" i="86" s="1"/>
  <c r="AI29" i="27"/>
  <c r="AN29" i="27"/>
  <c r="X33" i="78"/>
  <c r="Y33" i="78"/>
  <c r="Z33" i="78" s="1"/>
  <c r="AH31" i="46"/>
  <c r="AQ31" i="46" s="1"/>
  <c r="Y32" i="48"/>
  <c r="X32" i="48"/>
  <c r="Z34" i="33" l="1"/>
  <c r="Z31" i="80"/>
  <c r="Z32" i="32"/>
  <c r="W32" i="90"/>
  <c r="AF32" i="83"/>
  <c r="AO32" i="83" s="1"/>
  <c r="Z32" i="48"/>
  <c r="W33" i="83"/>
  <c r="Z31" i="96"/>
  <c r="AG31" i="96" s="1"/>
  <c r="AP31" i="96" s="1"/>
  <c r="AF32" i="32"/>
  <c r="AO32" i="32" s="1"/>
  <c r="AE32" i="32"/>
  <c r="W33" i="32"/>
  <c r="AG32" i="32"/>
  <c r="AP32" i="32" s="1"/>
  <c r="AF31" i="96"/>
  <c r="AO31" i="96" s="1"/>
  <c r="W32" i="96"/>
  <c r="AE31" i="96"/>
  <c r="W34" i="78"/>
  <c r="AG33" i="78"/>
  <c r="AP33" i="78" s="1"/>
  <c r="AF33" i="78"/>
  <c r="AO33" i="78" s="1"/>
  <c r="AE33" i="78"/>
  <c r="AI32" i="25"/>
  <c r="AN32" i="25"/>
  <c r="AR31" i="32"/>
  <c r="AH32" i="73"/>
  <c r="AQ32" i="73" s="1"/>
  <c r="AH33" i="91"/>
  <c r="AQ33" i="91" s="1"/>
  <c r="AH30" i="27"/>
  <c r="AQ30" i="27" s="1"/>
  <c r="Y33" i="25"/>
  <c r="X33" i="25"/>
  <c r="Z33" i="25" s="1"/>
  <c r="Y32" i="37"/>
  <c r="X32" i="37"/>
  <c r="AH34" i="33"/>
  <c r="AQ34" i="33" s="1"/>
  <c r="X31" i="26"/>
  <c r="Y31" i="26"/>
  <c r="X33" i="44"/>
  <c r="Y33" i="44"/>
  <c r="Z33" i="44" s="1"/>
  <c r="AN30" i="89"/>
  <c r="AI30" i="89"/>
  <c r="AN31" i="29"/>
  <c r="AI31" i="29"/>
  <c r="AR31" i="48"/>
  <c r="AN34" i="86"/>
  <c r="AI34" i="86"/>
  <c r="AH31" i="80"/>
  <c r="AQ31" i="80" s="1"/>
  <c r="AI31" i="47"/>
  <c r="AN31" i="47"/>
  <c r="AH34" i="40"/>
  <c r="AQ34" i="40" s="1"/>
  <c r="AH33" i="94"/>
  <c r="AQ33" i="94" s="1"/>
  <c r="Z32" i="87"/>
  <c r="X32" i="87"/>
  <c r="Y32" i="87"/>
  <c r="AE34" i="33"/>
  <c r="AG34" i="33"/>
  <c r="AP34" i="33" s="1"/>
  <c r="AF34" i="33"/>
  <c r="AO34" i="33" s="1"/>
  <c r="W35" i="33"/>
  <c r="AI34" i="95"/>
  <c r="AN34" i="95"/>
  <c r="AH33" i="30"/>
  <c r="AQ33" i="30" s="1"/>
  <c r="AR33" i="40"/>
  <c r="AF31" i="80"/>
  <c r="AO31" i="80" s="1"/>
  <c r="W32" i="80"/>
  <c r="AG31" i="80"/>
  <c r="AP31" i="80" s="1"/>
  <c r="AE31" i="80"/>
  <c r="AN32" i="83"/>
  <c r="AI32" i="83"/>
  <c r="AH33" i="78"/>
  <c r="AQ33" i="78" s="1"/>
  <c r="W32" i="84"/>
  <c r="AG31" i="84"/>
  <c r="AP31" i="84" s="1"/>
  <c r="AF31" i="84"/>
  <c r="AO31" i="84" s="1"/>
  <c r="AE31" i="84"/>
  <c r="Z34" i="40"/>
  <c r="Z32" i="73"/>
  <c r="Z33" i="91"/>
  <c r="Z30" i="27"/>
  <c r="X34" i="34"/>
  <c r="Y34" i="34"/>
  <c r="Z34" i="34" s="1"/>
  <c r="Y31" i="39"/>
  <c r="X31" i="39"/>
  <c r="Z33" i="94"/>
  <c r="AI31" i="37"/>
  <c r="AN31" i="37"/>
  <c r="AG32" i="41"/>
  <c r="AP32" i="41" s="1"/>
  <c r="AF32" i="41"/>
  <c r="AO32" i="41" s="1"/>
  <c r="AE32" i="41"/>
  <c r="W33" i="41"/>
  <c r="AR33" i="33"/>
  <c r="Y35" i="86"/>
  <c r="X35" i="86"/>
  <c r="Z35" i="86" s="1"/>
  <c r="X33" i="45"/>
  <c r="Y33" i="45"/>
  <c r="AR31" i="73"/>
  <c r="Y33" i="92"/>
  <c r="X33" i="92"/>
  <c r="AI33" i="76"/>
  <c r="AN33" i="76"/>
  <c r="X32" i="46"/>
  <c r="Y32" i="46"/>
  <c r="X33" i="43"/>
  <c r="Y33" i="43"/>
  <c r="AN32" i="44"/>
  <c r="AI32" i="44"/>
  <c r="AH32" i="88"/>
  <c r="AQ32" i="88" s="1"/>
  <c r="AR30" i="96"/>
  <c r="AH32" i="35"/>
  <c r="AQ32" i="35" s="1"/>
  <c r="Z33" i="30"/>
  <c r="Y33" i="36"/>
  <c r="X33" i="36"/>
  <c r="AR32" i="94"/>
  <c r="X34" i="93"/>
  <c r="Y34" i="93"/>
  <c r="Y32" i="74"/>
  <c r="X32" i="74"/>
  <c r="Z32" i="74" s="1"/>
  <c r="AN31" i="46"/>
  <c r="AI31" i="46"/>
  <c r="Y32" i="90"/>
  <c r="X32" i="90"/>
  <c r="X32" i="81"/>
  <c r="Y32" i="81"/>
  <c r="Y33" i="79"/>
  <c r="X33" i="79"/>
  <c r="AG32" i="48"/>
  <c r="AP32" i="48" s="1"/>
  <c r="AF32" i="48"/>
  <c r="AO32" i="48" s="1"/>
  <c r="AE32" i="48"/>
  <c r="W33" i="48"/>
  <c r="Y31" i="77"/>
  <c r="X31" i="77"/>
  <c r="AN30" i="26"/>
  <c r="AI30" i="26"/>
  <c r="X32" i="29"/>
  <c r="Z32" i="29" s="1"/>
  <c r="Y32" i="29"/>
  <c r="AI33" i="34"/>
  <c r="AN33" i="34"/>
  <c r="AR30" i="80"/>
  <c r="AN30" i="77"/>
  <c r="AI30" i="77"/>
  <c r="AR31" i="88"/>
  <c r="X33" i="38"/>
  <c r="Y33" i="38"/>
  <c r="AH31" i="96"/>
  <c r="AQ31" i="96" s="1"/>
  <c r="AR32" i="78"/>
  <c r="AG31" i="31"/>
  <c r="AP31" i="31" s="1"/>
  <c r="AF31" i="31"/>
  <c r="AO31" i="31" s="1"/>
  <c r="AE31" i="31"/>
  <c r="W32" i="31"/>
  <c r="AI30" i="39"/>
  <c r="AN30" i="39"/>
  <c r="X33" i="42"/>
  <c r="Y33" i="42"/>
  <c r="Z32" i="88"/>
  <c r="AR31" i="35"/>
  <c r="AH32" i="32"/>
  <c r="AQ32" i="32" s="1"/>
  <c r="Z32" i="35"/>
  <c r="AR32" i="91"/>
  <c r="AN32" i="36"/>
  <c r="AI32" i="36"/>
  <c r="AI32" i="45"/>
  <c r="AN32" i="45"/>
  <c r="AI31" i="74"/>
  <c r="AN31" i="74"/>
  <c r="AI32" i="92"/>
  <c r="AN32" i="92"/>
  <c r="AN30" i="28"/>
  <c r="AI30" i="28"/>
  <c r="AN31" i="90"/>
  <c r="AI31" i="90"/>
  <c r="AI32" i="43"/>
  <c r="AN32" i="43"/>
  <c r="AN32" i="79"/>
  <c r="AI32" i="79"/>
  <c r="Y33" i="83"/>
  <c r="X33" i="83"/>
  <c r="AF31" i="82"/>
  <c r="AO31" i="82" s="1"/>
  <c r="W32" i="82"/>
  <c r="AE31" i="82"/>
  <c r="AG31" i="82"/>
  <c r="AP31" i="82" s="1"/>
  <c r="AR30" i="82"/>
  <c r="AH32" i="48"/>
  <c r="AQ32" i="48" s="1"/>
  <c r="AR29" i="27"/>
  <c r="AF31" i="85"/>
  <c r="AO31" i="85" s="1"/>
  <c r="AE31" i="85"/>
  <c r="W32" i="85"/>
  <c r="AG31" i="85"/>
  <c r="AP31" i="85" s="1"/>
  <c r="AI32" i="38"/>
  <c r="AN32" i="38"/>
  <c r="AG32" i="75"/>
  <c r="AP32" i="75" s="1"/>
  <c r="AF32" i="75"/>
  <c r="AO32" i="75" s="1"/>
  <c r="AE32" i="75"/>
  <c r="W33" i="75"/>
  <c r="AN32" i="42"/>
  <c r="AI32" i="42"/>
  <c r="AI31" i="87"/>
  <c r="AN31" i="87"/>
  <c r="X31" i="89"/>
  <c r="Y31" i="89"/>
  <c r="AR32" i="30"/>
  <c r="X35" i="95"/>
  <c r="Y35" i="95"/>
  <c r="AH31" i="82"/>
  <c r="AQ31" i="82" s="1"/>
  <c r="AI33" i="93"/>
  <c r="AN33" i="93"/>
  <c r="X31" i="28"/>
  <c r="Y31" i="28"/>
  <c r="X34" i="76"/>
  <c r="Y34" i="76"/>
  <c r="Y32" i="47"/>
  <c r="X32" i="47"/>
  <c r="AN31" i="81"/>
  <c r="AI31" i="81"/>
  <c r="Z32" i="46" l="1"/>
  <c r="Z33" i="79"/>
  <c r="Z35" i="95"/>
  <c r="Z32" i="81"/>
  <c r="Z31" i="39"/>
  <c r="AF31" i="39" s="1"/>
  <c r="AO31" i="39" s="1"/>
  <c r="Z31" i="77"/>
  <c r="AE31" i="77" s="1"/>
  <c r="Z32" i="90"/>
  <c r="Z31" i="26"/>
  <c r="W33" i="46"/>
  <c r="AG32" i="46"/>
  <c r="AP32" i="46" s="1"/>
  <c r="AF32" i="46"/>
  <c r="AO32" i="46" s="1"/>
  <c r="AE32" i="46"/>
  <c r="W34" i="79"/>
  <c r="AG33" i="79"/>
  <c r="AP33" i="79" s="1"/>
  <c r="AE33" i="79"/>
  <c r="AF33" i="79"/>
  <c r="AO33" i="79" s="1"/>
  <c r="W34" i="44"/>
  <c r="AG33" i="44"/>
  <c r="AP33" i="44" s="1"/>
  <c r="AF33" i="44"/>
  <c r="AO33" i="44" s="1"/>
  <c r="AE33" i="44"/>
  <c r="AE31" i="39"/>
  <c r="W32" i="39"/>
  <c r="AG31" i="39"/>
  <c r="AP31" i="39" s="1"/>
  <c r="AG34" i="34"/>
  <c r="AP34" i="34" s="1"/>
  <c r="AF34" i="34"/>
  <c r="AO34" i="34" s="1"/>
  <c r="AE34" i="34"/>
  <c r="W35" i="34"/>
  <c r="AF31" i="77"/>
  <c r="AO31" i="77" s="1"/>
  <c r="AG31" i="77"/>
  <c r="AP31" i="77" s="1"/>
  <c r="AG32" i="90"/>
  <c r="AP32" i="90" s="1"/>
  <c r="W33" i="90"/>
  <c r="AF32" i="90"/>
  <c r="AO32" i="90" s="1"/>
  <c r="AE32" i="90"/>
  <c r="W32" i="26"/>
  <c r="AG31" i="26"/>
  <c r="AP31" i="26" s="1"/>
  <c r="AF31" i="26"/>
  <c r="AO31" i="26" s="1"/>
  <c r="AE31" i="26"/>
  <c r="AR32" i="92"/>
  <c r="W33" i="29"/>
  <c r="AE32" i="29"/>
  <c r="AG32" i="29"/>
  <c r="AP32" i="29" s="1"/>
  <c r="AF32" i="29"/>
  <c r="AO32" i="29" s="1"/>
  <c r="Y33" i="48"/>
  <c r="X33" i="48"/>
  <c r="AH33" i="36"/>
  <c r="AQ33" i="36" s="1"/>
  <c r="AR31" i="81"/>
  <c r="AH34" i="76"/>
  <c r="AQ34" i="76" s="1"/>
  <c r="AR33" i="93"/>
  <c r="AH31" i="89"/>
  <c r="AQ31" i="89" s="1"/>
  <c r="X33" i="75"/>
  <c r="Y33" i="75"/>
  <c r="AR32" i="38"/>
  <c r="Z34" i="76"/>
  <c r="AH35" i="95"/>
  <c r="AQ35" i="95" s="1"/>
  <c r="Z31" i="89"/>
  <c r="AR32" i="36"/>
  <c r="AE32" i="88"/>
  <c r="W33" i="88"/>
  <c r="AF32" i="88"/>
  <c r="AO32" i="88" s="1"/>
  <c r="AG32" i="88"/>
  <c r="AP32" i="88" s="1"/>
  <c r="X32" i="31"/>
  <c r="Z32" i="31" s="1"/>
  <c r="Y32" i="31"/>
  <c r="AH32" i="29"/>
  <c r="AQ32" i="29" s="1"/>
  <c r="AH33" i="79"/>
  <c r="AQ33" i="79" s="1"/>
  <c r="AH32" i="90"/>
  <c r="AQ32" i="90" s="1"/>
  <c r="AN32" i="41"/>
  <c r="AI32" i="41"/>
  <c r="AH31" i="39"/>
  <c r="AQ31" i="39" s="1"/>
  <c r="AG30" i="27"/>
  <c r="AP30" i="27" s="1"/>
  <c r="AF30" i="27"/>
  <c r="AO30" i="27" s="1"/>
  <c r="AE30" i="27"/>
  <c r="W31" i="27"/>
  <c r="X35" i="33"/>
  <c r="Y35" i="33"/>
  <c r="Z35" i="33" s="1"/>
  <c r="AH32" i="87"/>
  <c r="AQ32" i="87" s="1"/>
  <c r="AH32" i="47"/>
  <c r="AQ32" i="47" s="1"/>
  <c r="AE35" i="95"/>
  <c r="AG35" i="95"/>
  <c r="AP35" i="95" s="1"/>
  <c r="W36" i="95"/>
  <c r="AF35" i="95"/>
  <c r="AO35" i="95" s="1"/>
  <c r="AN32" i="75"/>
  <c r="AI32" i="75"/>
  <c r="AH33" i="83"/>
  <c r="AQ33" i="83" s="1"/>
  <c r="AH33" i="38"/>
  <c r="AQ33" i="38" s="1"/>
  <c r="AG32" i="74"/>
  <c r="AP32" i="74" s="1"/>
  <c r="AF32" i="74"/>
  <c r="AO32" i="74" s="1"/>
  <c r="AE32" i="74"/>
  <c r="W33" i="74"/>
  <c r="AR34" i="86"/>
  <c r="AH31" i="28"/>
  <c r="AQ31" i="28" s="1"/>
  <c r="AR31" i="87"/>
  <c r="AN31" i="31"/>
  <c r="AI31" i="31"/>
  <c r="Z33" i="38"/>
  <c r="AR30" i="26"/>
  <c r="AH33" i="43"/>
  <c r="AQ33" i="43" s="1"/>
  <c r="AR33" i="76"/>
  <c r="AG32" i="73"/>
  <c r="AP32" i="73" s="1"/>
  <c r="AF32" i="73"/>
  <c r="AO32" i="73" s="1"/>
  <c r="W33" i="73"/>
  <c r="AE32" i="73"/>
  <c r="X32" i="84"/>
  <c r="Z32" i="84" s="1"/>
  <c r="Y32" i="84"/>
  <c r="AR32" i="83"/>
  <c r="AH32" i="37"/>
  <c r="AQ32" i="37" s="1"/>
  <c r="AR32" i="25"/>
  <c r="X32" i="85"/>
  <c r="Y32" i="85"/>
  <c r="AR32" i="43"/>
  <c r="AG35" i="86"/>
  <c r="AP35" i="86" s="1"/>
  <c r="AF35" i="86"/>
  <c r="AO35" i="86" s="1"/>
  <c r="W36" i="86"/>
  <c r="AE35" i="86"/>
  <c r="AE33" i="91"/>
  <c r="W34" i="91"/>
  <c r="AF33" i="91"/>
  <c r="AO33" i="91" s="1"/>
  <c r="AG33" i="91"/>
  <c r="AP33" i="91" s="1"/>
  <c r="AR30" i="89"/>
  <c r="AR31" i="90"/>
  <c r="AH33" i="42"/>
  <c r="AQ33" i="42" s="1"/>
  <c r="Z32" i="47"/>
  <c r="Z31" i="28"/>
  <c r="AR32" i="42"/>
  <c r="AN31" i="85"/>
  <c r="AI31" i="85"/>
  <c r="AN31" i="82"/>
  <c r="AI31" i="82"/>
  <c r="Z33" i="83"/>
  <c r="AR31" i="74"/>
  <c r="Z33" i="42"/>
  <c r="AN32" i="48"/>
  <c r="AI32" i="48"/>
  <c r="AR31" i="46"/>
  <c r="AH34" i="93"/>
  <c r="AQ34" i="93" s="1"/>
  <c r="Z33" i="36"/>
  <c r="Z33" i="43"/>
  <c r="AH33" i="92"/>
  <c r="AQ33" i="92" s="1"/>
  <c r="AH33" i="45"/>
  <c r="AQ33" i="45" s="1"/>
  <c r="W35" i="40"/>
  <c r="AG34" i="40"/>
  <c r="AP34" i="40" s="1"/>
  <c r="AF34" i="40"/>
  <c r="AO34" i="40" s="1"/>
  <c r="AE34" i="40"/>
  <c r="AI33" i="78"/>
  <c r="AN33" i="78"/>
  <c r="AN31" i="96"/>
  <c r="AI31" i="96"/>
  <c r="Y33" i="32"/>
  <c r="X33" i="32"/>
  <c r="X32" i="80"/>
  <c r="Y32" i="80"/>
  <c r="AE32" i="87"/>
  <c r="AF32" i="87"/>
  <c r="AO32" i="87" s="1"/>
  <c r="W33" i="87"/>
  <c r="AG32" i="87"/>
  <c r="AP32" i="87" s="1"/>
  <c r="AR31" i="47"/>
  <c r="AH31" i="26"/>
  <c r="AQ31" i="26" s="1"/>
  <c r="AG33" i="25"/>
  <c r="AP33" i="25" s="1"/>
  <c r="AF33" i="25"/>
  <c r="AO33" i="25" s="1"/>
  <c r="AE33" i="25"/>
  <c r="W34" i="25"/>
  <c r="X34" i="78"/>
  <c r="Z34" i="78" s="1"/>
  <c r="Y34" i="78"/>
  <c r="X32" i="82"/>
  <c r="Y32" i="82"/>
  <c r="AR32" i="79"/>
  <c r="AR30" i="28"/>
  <c r="AE32" i="35"/>
  <c r="W33" i="35"/>
  <c r="AG32" i="35"/>
  <c r="AP32" i="35" s="1"/>
  <c r="AF32" i="35"/>
  <c r="AO32" i="35" s="1"/>
  <c r="AR33" i="34"/>
  <c r="AH31" i="77"/>
  <c r="AQ31" i="77" s="1"/>
  <c r="AH32" i="81"/>
  <c r="AQ32" i="81" s="1"/>
  <c r="Z34" i="93"/>
  <c r="W34" i="30"/>
  <c r="AG33" i="30"/>
  <c r="AP33" i="30" s="1"/>
  <c r="AE33" i="30"/>
  <c r="AF33" i="30"/>
  <c r="AO33" i="30" s="1"/>
  <c r="Z33" i="45"/>
  <c r="AR31" i="37"/>
  <c r="AH34" i="34"/>
  <c r="AQ34" i="34" s="1"/>
  <c r="AI31" i="84"/>
  <c r="AN31" i="84"/>
  <c r="AI31" i="80"/>
  <c r="AN31" i="80"/>
  <c r="AN34" i="33"/>
  <c r="AI34" i="33"/>
  <c r="AH33" i="44"/>
  <c r="AQ33" i="44" s="1"/>
  <c r="Z32" i="37"/>
  <c r="Y32" i="96"/>
  <c r="X32" i="96"/>
  <c r="AI32" i="32"/>
  <c r="AN32" i="32"/>
  <c r="AR32" i="45"/>
  <c r="AR30" i="39"/>
  <c r="AR30" i="77"/>
  <c r="W33" i="81"/>
  <c r="AG32" i="81"/>
  <c r="AP32" i="81" s="1"/>
  <c r="AF32" i="81"/>
  <c r="AO32" i="81" s="1"/>
  <c r="AE32" i="81"/>
  <c r="AH32" i="74"/>
  <c r="AQ32" i="74" s="1"/>
  <c r="AR32" i="44"/>
  <c r="AH32" i="46"/>
  <c r="AQ32" i="46" s="1"/>
  <c r="Z33" i="92"/>
  <c r="AH35" i="86"/>
  <c r="AQ35" i="86" s="1"/>
  <c r="X33" i="41"/>
  <c r="Y33" i="41"/>
  <c r="W34" i="94"/>
  <c r="AG33" i="94"/>
  <c r="AP33" i="94" s="1"/>
  <c r="AF33" i="94"/>
  <c r="AO33" i="94" s="1"/>
  <c r="AE33" i="94"/>
  <c r="AR34" i="95"/>
  <c r="AR31" i="29"/>
  <c r="AH33" i="25"/>
  <c r="AQ33" i="25" s="1"/>
  <c r="Z33" i="75" l="1"/>
  <c r="Z32" i="85"/>
  <c r="Z33" i="41"/>
  <c r="W32" i="77"/>
  <c r="Z32" i="96"/>
  <c r="W33" i="96" s="1"/>
  <c r="Z32" i="82"/>
  <c r="AF32" i="82" s="1"/>
  <c r="AO32" i="82" s="1"/>
  <c r="Z33" i="32"/>
  <c r="Z33" i="48"/>
  <c r="W33" i="82"/>
  <c r="AG32" i="82"/>
  <c r="AP32" i="82" s="1"/>
  <c r="AE32" i="84"/>
  <c r="W33" i="84"/>
  <c r="AF32" i="84"/>
  <c r="AO32" i="84" s="1"/>
  <c r="AG32" i="84"/>
  <c r="AP32" i="84" s="1"/>
  <c r="W34" i="75"/>
  <c r="AG33" i="75"/>
  <c r="AP33" i="75" s="1"/>
  <c r="AE33" i="75"/>
  <c r="AF33" i="75"/>
  <c r="AO33" i="75" s="1"/>
  <c r="W34" i="48"/>
  <c r="AG33" i="48"/>
  <c r="AP33" i="48" s="1"/>
  <c r="AF33" i="48"/>
  <c r="AO33" i="48" s="1"/>
  <c r="AE33" i="48"/>
  <c r="AE32" i="96"/>
  <c r="AF32" i="96"/>
  <c r="AO32" i="96" s="1"/>
  <c r="AG32" i="85"/>
  <c r="AP32" i="85" s="1"/>
  <c r="W33" i="85"/>
  <c r="AF32" i="85"/>
  <c r="AO32" i="85" s="1"/>
  <c r="AE32" i="85"/>
  <c r="W34" i="41"/>
  <c r="AG33" i="41"/>
  <c r="AP33" i="41" s="1"/>
  <c r="AF33" i="41"/>
  <c r="AO33" i="41" s="1"/>
  <c r="AE33" i="41"/>
  <c r="AG33" i="32"/>
  <c r="AP33" i="32" s="1"/>
  <c r="AF33" i="32"/>
  <c r="AO33" i="32" s="1"/>
  <c r="AE33" i="32"/>
  <c r="W34" i="32"/>
  <c r="Z34" i="94"/>
  <c r="Y34" i="94"/>
  <c r="X34" i="94"/>
  <c r="AF34" i="78"/>
  <c r="AO34" i="78" s="1"/>
  <c r="W35" i="78"/>
  <c r="AE34" i="78"/>
  <c r="AG34" i="78"/>
  <c r="AP34" i="78" s="1"/>
  <c r="Y34" i="91"/>
  <c r="X34" i="91"/>
  <c r="AN32" i="73"/>
  <c r="AI32" i="73"/>
  <c r="AN32" i="90"/>
  <c r="AI32" i="90"/>
  <c r="AN31" i="77"/>
  <c r="AI31" i="77"/>
  <c r="AI32" i="46"/>
  <c r="AN32" i="46"/>
  <c r="AH32" i="80"/>
  <c r="AQ32" i="80" s="1"/>
  <c r="AE33" i="43"/>
  <c r="W34" i="43"/>
  <c r="AG33" i="43"/>
  <c r="AP33" i="43" s="1"/>
  <c r="AF33" i="43"/>
  <c r="AO33" i="43" s="1"/>
  <c r="AH32" i="96"/>
  <c r="AQ32" i="96" s="1"/>
  <c r="AR31" i="80"/>
  <c r="AI33" i="30"/>
  <c r="AN33" i="30"/>
  <c r="AH34" i="78"/>
  <c r="AQ34" i="78" s="1"/>
  <c r="AN32" i="87"/>
  <c r="AI32" i="87"/>
  <c r="AG32" i="47"/>
  <c r="AP32" i="47" s="1"/>
  <c r="W33" i="47"/>
  <c r="AF32" i="47"/>
  <c r="AO32" i="47" s="1"/>
  <c r="AE32" i="47"/>
  <c r="AR32" i="75"/>
  <c r="AI35" i="95"/>
  <c r="AN35" i="95"/>
  <c r="AH35" i="33"/>
  <c r="AQ35" i="33" s="1"/>
  <c r="AR32" i="41"/>
  <c r="AH32" i="31"/>
  <c r="AQ32" i="31" s="1"/>
  <c r="AN32" i="88"/>
  <c r="AI32" i="88"/>
  <c r="X32" i="26"/>
  <c r="Y32" i="26"/>
  <c r="X32" i="77"/>
  <c r="Z32" i="77" s="1"/>
  <c r="Y32" i="77"/>
  <c r="Y35" i="34"/>
  <c r="X35" i="34"/>
  <c r="X32" i="39"/>
  <c r="Y32" i="39"/>
  <c r="X34" i="79"/>
  <c r="Y34" i="79"/>
  <c r="AI31" i="39"/>
  <c r="AN31" i="39"/>
  <c r="AI31" i="26"/>
  <c r="AN31" i="26"/>
  <c r="AR31" i="96"/>
  <c r="AR31" i="85"/>
  <c r="AG35" i="33"/>
  <c r="AP35" i="33" s="1"/>
  <c r="AF35" i="33"/>
  <c r="AO35" i="33" s="1"/>
  <c r="W36" i="33"/>
  <c r="AE35" i="33"/>
  <c r="Z34" i="44"/>
  <c r="X34" i="44"/>
  <c r="Y34" i="44"/>
  <c r="X33" i="35"/>
  <c r="Y33" i="35"/>
  <c r="AN33" i="91"/>
  <c r="AI33" i="91"/>
  <c r="AI33" i="94"/>
  <c r="AN33" i="94"/>
  <c r="AH33" i="41"/>
  <c r="AQ33" i="41" s="1"/>
  <c r="X33" i="81"/>
  <c r="Y33" i="81"/>
  <c r="Z33" i="81" s="1"/>
  <c r="AE32" i="37"/>
  <c r="W33" i="37"/>
  <c r="AG32" i="37"/>
  <c r="AP32" i="37" s="1"/>
  <c r="AF32" i="37"/>
  <c r="AO32" i="37" s="1"/>
  <c r="AR34" i="33"/>
  <c r="Y34" i="30"/>
  <c r="X34" i="30"/>
  <c r="AI32" i="35"/>
  <c r="AN32" i="35"/>
  <c r="AH32" i="82"/>
  <c r="AQ32" i="82" s="1"/>
  <c r="Y34" i="25"/>
  <c r="X34" i="25"/>
  <c r="Z32" i="80"/>
  <c r="X35" i="40"/>
  <c r="Y35" i="40"/>
  <c r="Z35" i="40" s="1"/>
  <c r="W34" i="36"/>
  <c r="AG33" i="36"/>
  <c r="AP33" i="36" s="1"/>
  <c r="AF33" i="36"/>
  <c r="AO33" i="36" s="1"/>
  <c r="AE33" i="36"/>
  <c r="AN35" i="86"/>
  <c r="AI35" i="86"/>
  <c r="Y33" i="73"/>
  <c r="X33" i="73"/>
  <c r="Z33" i="73" s="1"/>
  <c r="AG33" i="38"/>
  <c r="AP33" i="38" s="1"/>
  <c r="AF33" i="38"/>
  <c r="AO33" i="38" s="1"/>
  <c r="AE33" i="38"/>
  <c r="W34" i="38"/>
  <c r="Y33" i="74"/>
  <c r="X33" i="74"/>
  <c r="X36" i="95"/>
  <c r="Z36" i="95" s="1"/>
  <c r="Y36" i="95"/>
  <c r="Y31" i="27"/>
  <c r="X31" i="27"/>
  <c r="AG31" i="89"/>
  <c r="AP31" i="89" s="1"/>
  <c r="AF31" i="89"/>
  <c r="AO31" i="89" s="1"/>
  <c r="W32" i="89"/>
  <c r="AE31" i="89"/>
  <c r="AE34" i="76"/>
  <c r="AG34" i="76"/>
  <c r="AP34" i="76" s="1"/>
  <c r="W35" i="76"/>
  <c r="AF34" i="76"/>
  <c r="AO34" i="76" s="1"/>
  <c r="AI32" i="29"/>
  <c r="AN32" i="29"/>
  <c r="Y33" i="90"/>
  <c r="X33" i="90"/>
  <c r="Z33" i="90" s="1"/>
  <c r="AI33" i="44"/>
  <c r="AN33" i="44"/>
  <c r="AI33" i="79"/>
  <c r="AN33" i="79"/>
  <c r="AE33" i="45"/>
  <c r="W34" i="45"/>
  <c r="AG33" i="45"/>
  <c r="AP33" i="45" s="1"/>
  <c r="AF33" i="45"/>
  <c r="AO33" i="45" s="1"/>
  <c r="AE34" i="93"/>
  <c r="W35" i="93"/>
  <c r="AF34" i="93"/>
  <c r="AO34" i="93" s="1"/>
  <c r="AG34" i="93"/>
  <c r="AP34" i="93" s="1"/>
  <c r="AN33" i="25"/>
  <c r="AI33" i="25"/>
  <c r="Y33" i="87"/>
  <c r="X33" i="87"/>
  <c r="AH33" i="32"/>
  <c r="AQ33" i="32" s="1"/>
  <c r="AR33" i="78"/>
  <c r="W34" i="83"/>
  <c r="AF33" i="83"/>
  <c r="AO33" i="83" s="1"/>
  <c r="AG33" i="83"/>
  <c r="AP33" i="83" s="1"/>
  <c r="AE33" i="83"/>
  <c r="AR31" i="31"/>
  <c r="AN30" i="27"/>
  <c r="AI30" i="27"/>
  <c r="AH33" i="48"/>
  <c r="AQ33" i="48" s="1"/>
  <c r="W34" i="42"/>
  <c r="AG33" i="42"/>
  <c r="AP33" i="42" s="1"/>
  <c r="AF33" i="42"/>
  <c r="AO33" i="42" s="1"/>
  <c r="AE33" i="42"/>
  <c r="W33" i="31"/>
  <c r="AF32" i="31"/>
  <c r="AO32" i="31" s="1"/>
  <c r="AG32" i="31"/>
  <c r="AP32" i="31" s="1"/>
  <c r="AE32" i="31"/>
  <c r="AH33" i="75"/>
  <c r="AQ33" i="75" s="1"/>
  <c r="AN34" i="34"/>
  <c r="AI34" i="34"/>
  <c r="AR31" i="84"/>
  <c r="AF33" i="92"/>
  <c r="AO33" i="92" s="1"/>
  <c r="AE33" i="92"/>
  <c r="W34" i="92"/>
  <c r="AG33" i="92"/>
  <c r="AP33" i="92" s="1"/>
  <c r="AI32" i="81"/>
  <c r="AN32" i="81"/>
  <c r="AR32" i="32"/>
  <c r="AI34" i="40"/>
  <c r="AN34" i="40"/>
  <c r="AR32" i="48"/>
  <c r="AR31" i="82"/>
  <c r="W32" i="28"/>
  <c r="AG31" i="28"/>
  <c r="AP31" i="28" s="1"/>
  <c r="AF31" i="28"/>
  <c r="AO31" i="28" s="1"/>
  <c r="AE31" i="28"/>
  <c r="Y36" i="86"/>
  <c r="X36" i="86"/>
  <c r="AH32" i="85"/>
  <c r="AQ32" i="85" s="1"/>
  <c r="AH32" i="84"/>
  <c r="AQ32" i="84" s="1"/>
  <c r="AN32" i="74"/>
  <c r="AI32" i="74"/>
  <c r="X33" i="88"/>
  <c r="Y33" i="88"/>
  <c r="Y33" i="29"/>
  <c r="X33" i="29"/>
  <c r="X33" i="46"/>
  <c r="Y33" i="46"/>
  <c r="Z33" i="35" l="1"/>
  <c r="AE32" i="82"/>
  <c r="AG32" i="96"/>
  <c r="AP32" i="96" s="1"/>
  <c r="Z33" i="87"/>
  <c r="Z34" i="30"/>
  <c r="AG34" i="30" s="1"/>
  <c r="AP34" i="30" s="1"/>
  <c r="Z34" i="25"/>
  <c r="AF34" i="25" s="1"/>
  <c r="AO34" i="25" s="1"/>
  <c r="Z32" i="39"/>
  <c r="AE32" i="39" s="1"/>
  <c r="Z33" i="46"/>
  <c r="Z33" i="88"/>
  <c r="AG33" i="88" s="1"/>
  <c r="AP33" i="88" s="1"/>
  <c r="AF32" i="77"/>
  <c r="AO32" i="77" s="1"/>
  <c r="W33" i="77"/>
  <c r="AG32" i="77"/>
  <c r="AP32" i="77" s="1"/>
  <c r="AE32" i="77"/>
  <c r="AE35" i="40"/>
  <c r="W36" i="40"/>
  <c r="AG35" i="40"/>
  <c r="AP35" i="40" s="1"/>
  <c r="AF35" i="40"/>
  <c r="AO35" i="40" s="1"/>
  <c r="AE33" i="88"/>
  <c r="AE33" i="81"/>
  <c r="W34" i="81"/>
  <c r="AF33" i="81"/>
  <c r="AO33" i="81" s="1"/>
  <c r="AG33" i="81"/>
  <c r="AP33" i="81" s="1"/>
  <c r="W35" i="25"/>
  <c r="AG34" i="25"/>
  <c r="AP34" i="25" s="1"/>
  <c r="AG33" i="35"/>
  <c r="AP33" i="35" s="1"/>
  <c r="AF33" i="35"/>
  <c r="AO33" i="35" s="1"/>
  <c r="AE33" i="35"/>
  <c r="W34" i="35"/>
  <c r="AG32" i="39"/>
  <c r="AP32" i="39" s="1"/>
  <c r="W33" i="39"/>
  <c r="AF32" i="39"/>
  <c r="AO32" i="39" s="1"/>
  <c r="AF34" i="30"/>
  <c r="AO34" i="30" s="1"/>
  <c r="AE34" i="30"/>
  <c r="W35" i="30"/>
  <c r="AE33" i="46"/>
  <c r="W34" i="46"/>
  <c r="AG33" i="46"/>
  <c r="AP33" i="46" s="1"/>
  <c r="AF33" i="46"/>
  <c r="AO33" i="46" s="1"/>
  <c r="AG33" i="87"/>
  <c r="AP33" i="87" s="1"/>
  <c r="AF33" i="87"/>
  <c r="AO33" i="87" s="1"/>
  <c r="AE33" i="87"/>
  <c r="W34" i="87"/>
  <c r="AF33" i="90"/>
  <c r="AO33" i="90" s="1"/>
  <c r="AG33" i="90"/>
  <c r="AP33" i="90" s="1"/>
  <c r="AE33" i="90"/>
  <c r="W34" i="90"/>
  <c r="AR35" i="86"/>
  <c r="AR32" i="81"/>
  <c r="Y34" i="42"/>
  <c r="X34" i="42"/>
  <c r="Z34" i="42" s="1"/>
  <c r="AR30" i="27"/>
  <c r="Y35" i="93"/>
  <c r="X35" i="93"/>
  <c r="AI33" i="45"/>
  <c r="AN33" i="45"/>
  <c r="AH36" i="95"/>
  <c r="AQ36" i="95" s="1"/>
  <c r="X34" i="38"/>
  <c r="Y34" i="38"/>
  <c r="W34" i="73"/>
  <c r="AE33" i="73"/>
  <c r="AG33" i="73"/>
  <c r="AP33" i="73" s="1"/>
  <c r="AF33" i="73"/>
  <c r="AO33" i="73" s="1"/>
  <c r="AH34" i="25"/>
  <c r="AQ34" i="25" s="1"/>
  <c r="Y33" i="37"/>
  <c r="X33" i="37"/>
  <c r="AR33" i="91"/>
  <c r="AH34" i="44"/>
  <c r="AQ34" i="44" s="1"/>
  <c r="AR31" i="26"/>
  <c r="AR32" i="88"/>
  <c r="AI32" i="47"/>
  <c r="AN32" i="47"/>
  <c r="X34" i="43"/>
  <c r="Y34" i="43"/>
  <c r="AN32" i="85"/>
  <c r="AI32" i="85"/>
  <c r="AI32" i="96"/>
  <c r="AN32" i="96"/>
  <c r="AI32" i="84"/>
  <c r="AN32" i="84"/>
  <c r="X33" i="31"/>
  <c r="Z33" i="31" s="1"/>
  <c r="Y33" i="31"/>
  <c r="AF34" i="94"/>
  <c r="AO34" i="94" s="1"/>
  <c r="AG34" i="94"/>
  <c r="AP34" i="94" s="1"/>
  <c r="AE34" i="94"/>
  <c r="W35" i="94"/>
  <c r="AI33" i="41"/>
  <c r="AN33" i="41"/>
  <c r="X34" i="75"/>
  <c r="Y34" i="75"/>
  <c r="AI33" i="42"/>
  <c r="AN33" i="42"/>
  <c r="AN35" i="33"/>
  <c r="AI35" i="33"/>
  <c r="AR31" i="39"/>
  <c r="Y33" i="47"/>
  <c r="X33" i="47"/>
  <c r="AR32" i="46"/>
  <c r="X33" i="85"/>
  <c r="Z33" i="85" s="1"/>
  <c r="Y33" i="85"/>
  <c r="Y34" i="48"/>
  <c r="X34" i="48"/>
  <c r="X33" i="82"/>
  <c r="Y33" i="82"/>
  <c r="AH33" i="29"/>
  <c r="AQ33" i="29" s="1"/>
  <c r="AR32" i="74"/>
  <c r="AH36" i="86"/>
  <c r="AQ36" i="86" s="1"/>
  <c r="AR33" i="25"/>
  <c r="AH32" i="77"/>
  <c r="AQ32" i="77" s="1"/>
  <c r="AR33" i="30"/>
  <c r="AR32" i="73"/>
  <c r="Y32" i="28"/>
  <c r="X32" i="28"/>
  <c r="AR34" i="40"/>
  <c r="AR34" i="34"/>
  <c r="X34" i="83"/>
  <c r="Y34" i="83"/>
  <c r="AR33" i="79"/>
  <c r="AI34" i="76"/>
  <c r="AN34" i="76"/>
  <c r="AH31" i="27"/>
  <c r="AQ31" i="27" s="1"/>
  <c r="AH33" i="74"/>
  <c r="AQ33" i="74" s="1"/>
  <c r="Z33" i="29"/>
  <c r="Z36" i="86"/>
  <c r="Y34" i="92"/>
  <c r="X34" i="92"/>
  <c r="AI32" i="31"/>
  <c r="AN32" i="31"/>
  <c r="AR32" i="29"/>
  <c r="AI31" i="89"/>
  <c r="AN31" i="89"/>
  <c r="AI33" i="36"/>
  <c r="AN33" i="36"/>
  <c r="AH35" i="40"/>
  <c r="AQ35" i="40" s="1"/>
  <c r="AR32" i="35"/>
  <c r="AH33" i="81"/>
  <c r="AQ33" i="81" s="1"/>
  <c r="AH33" i="35"/>
  <c r="AQ33" i="35" s="1"/>
  <c r="X36" i="33"/>
  <c r="Y36" i="33"/>
  <c r="AH35" i="34"/>
  <c r="AQ35" i="34" s="1"/>
  <c r="AR35" i="95"/>
  <c r="AR31" i="77"/>
  <c r="AH34" i="91"/>
  <c r="AQ34" i="91" s="1"/>
  <c r="Y35" i="78"/>
  <c r="X35" i="78"/>
  <c r="Z35" i="78" s="1"/>
  <c r="Y34" i="32"/>
  <c r="X34" i="32"/>
  <c r="X33" i="96"/>
  <c r="Z33" i="96" s="1"/>
  <c r="Y33" i="96"/>
  <c r="AR33" i="44"/>
  <c r="X32" i="89"/>
  <c r="Y32" i="89"/>
  <c r="Z31" i="27"/>
  <c r="Z33" i="74"/>
  <c r="AH33" i="73"/>
  <c r="AQ33" i="73" s="1"/>
  <c r="AH34" i="30"/>
  <c r="AQ34" i="30" s="1"/>
  <c r="AH34" i="79"/>
  <c r="AQ34" i="79" s="1"/>
  <c r="AH32" i="26"/>
  <c r="AQ32" i="26" s="1"/>
  <c r="AN33" i="32"/>
  <c r="AI33" i="32"/>
  <c r="AI33" i="48"/>
  <c r="AN33" i="48"/>
  <c r="AI33" i="75"/>
  <c r="AN33" i="75"/>
  <c r="AN32" i="82"/>
  <c r="AI32" i="82"/>
  <c r="AI34" i="93"/>
  <c r="AN34" i="93"/>
  <c r="AG36" i="95"/>
  <c r="AP36" i="95" s="1"/>
  <c r="AF36" i="95"/>
  <c r="AO36" i="95" s="1"/>
  <c r="W37" i="95"/>
  <c r="AE36" i="95"/>
  <c r="AN33" i="38"/>
  <c r="AI33" i="38"/>
  <c r="X34" i="36"/>
  <c r="Z34" i="36" s="1"/>
  <c r="Y34" i="36"/>
  <c r="AI32" i="37"/>
  <c r="AN32" i="37"/>
  <c r="AE34" i="44"/>
  <c r="AG34" i="44"/>
  <c r="AP34" i="44" s="1"/>
  <c r="W35" i="44"/>
  <c r="AF34" i="44"/>
  <c r="AO34" i="44" s="1"/>
  <c r="AH32" i="39"/>
  <c r="AQ32" i="39" s="1"/>
  <c r="AI33" i="43"/>
  <c r="AN33" i="43"/>
  <c r="AI34" i="78"/>
  <c r="AN34" i="78"/>
  <c r="AI31" i="28"/>
  <c r="AN31" i="28"/>
  <c r="AI33" i="92"/>
  <c r="AN33" i="92"/>
  <c r="AI33" i="83"/>
  <c r="AN33" i="83"/>
  <c r="AH33" i="87"/>
  <c r="AQ33" i="87" s="1"/>
  <c r="AH33" i="46"/>
  <c r="AQ33" i="46" s="1"/>
  <c r="AH33" i="88"/>
  <c r="AQ33" i="88" s="1"/>
  <c r="Y34" i="45"/>
  <c r="X34" i="45"/>
  <c r="AH33" i="90"/>
  <c r="AQ33" i="90" s="1"/>
  <c r="X35" i="76"/>
  <c r="Y35" i="76"/>
  <c r="AF32" i="80"/>
  <c r="AO32" i="80" s="1"/>
  <c r="AG32" i="80"/>
  <c r="AP32" i="80" s="1"/>
  <c r="W33" i="80"/>
  <c r="AE32" i="80"/>
  <c r="AR33" i="94"/>
  <c r="Z34" i="79"/>
  <c r="Z35" i="34"/>
  <c r="Z32" i="26"/>
  <c r="AR32" i="87"/>
  <c r="AR32" i="90"/>
  <c r="Z34" i="91"/>
  <c r="AH34" i="94"/>
  <c r="AQ34" i="94" s="1"/>
  <c r="X34" i="41"/>
  <c r="Y34" i="41"/>
  <c r="Y33" i="84"/>
  <c r="X33" i="84"/>
  <c r="Z33" i="84" s="1"/>
  <c r="Z33" i="82" l="1"/>
  <c r="Z32" i="89"/>
  <c r="Z36" i="33"/>
  <c r="Z35" i="93"/>
  <c r="AE34" i="25"/>
  <c r="Z35" i="76"/>
  <c r="Z33" i="47"/>
  <c r="AF33" i="88"/>
  <c r="AO33" i="88" s="1"/>
  <c r="W34" i="88"/>
  <c r="AF33" i="47"/>
  <c r="AO33" i="47" s="1"/>
  <c r="W34" i="47"/>
  <c r="AG33" i="47"/>
  <c r="AP33" i="47" s="1"/>
  <c r="AE33" i="47"/>
  <c r="AH34" i="41"/>
  <c r="AQ34" i="41" s="1"/>
  <c r="AI32" i="80"/>
  <c r="AN32" i="80"/>
  <c r="AH35" i="76"/>
  <c r="AQ35" i="76" s="1"/>
  <c r="AR31" i="28"/>
  <c r="AH34" i="36"/>
  <c r="AQ34" i="36" s="1"/>
  <c r="AH32" i="89"/>
  <c r="AQ32" i="89" s="1"/>
  <c r="AF33" i="96"/>
  <c r="AO33" i="96" s="1"/>
  <c r="AE33" i="96"/>
  <c r="W34" i="96"/>
  <c r="AG33" i="96"/>
  <c r="AP33" i="96" s="1"/>
  <c r="AF35" i="78"/>
  <c r="AO35" i="78" s="1"/>
  <c r="W36" i="78"/>
  <c r="AG35" i="78"/>
  <c r="AP35" i="78" s="1"/>
  <c r="AE35" i="78"/>
  <c r="AR33" i="36"/>
  <c r="AR32" i="31"/>
  <c r="AH33" i="82"/>
  <c r="AQ33" i="82" s="1"/>
  <c r="AH33" i="85"/>
  <c r="AQ33" i="85" s="1"/>
  <c r="AR33" i="42"/>
  <c r="X35" i="94"/>
  <c r="Y35" i="94"/>
  <c r="AH33" i="31"/>
  <c r="AQ33" i="31" s="1"/>
  <c r="AR32" i="85"/>
  <c r="AR32" i="47"/>
  <c r="AH33" i="37"/>
  <c r="AQ33" i="37" s="1"/>
  <c r="X34" i="73"/>
  <c r="Y34" i="73"/>
  <c r="AF34" i="42"/>
  <c r="AO34" i="42" s="1"/>
  <c r="AE34" i="42"/>
  <c r="W35" i="42"/>
  <c r="AG34" i="42"/>
  <c r="AP34" i="42" s="1"/>
  <c r="AN33" i="90"/>
  <c r="AI33" i="90"/>
  <c r="AN33" i="87"/>
  <c r="AI33" i="87"/>
  <c r="X34" i="46"/>
  <c r="Y34" i="46"/>
  <c r="AI35" i="40"/>
  <c r="AN35" i="40"/>
  <c r="AH34" i="45"/>
  <c r="AQ34" i="45" s="1"/>
  <c r="W34" i="85"/>
  <c r="AE33" i="85"/>
  <c r="AG33" i="85"/>
  <c r="AP33" i="85" s="1"/>
  <c r="AF33" i="85"/>
  <c r="AO33" i="85" s="1"/>
  <c r="AN34" i="94"/>
  <c r="AI34" i="94"/>
  <c r="AE33" i="31"/>
  <c r="AF33" i="31"/>
  <c r="AO33" i="31" s="1"/>
  <c r="AG33" i="31"/>
  <c r="AP33" i="31" s="1"/>
  <c r="W34" i="31"/>
  <c r="AG35" i="93"/>
  <c r="AP35" i="93" s="1"/>
  <c r="AF35" i="93"/>
  <c r="AO35" i="93" s="1"/>
  <c r="AE35" i="93"/>
  <c r="W36" i="93"/>
  <c r="X34" i="81"/>
  <c r="Z34" i="81" s="1"/>
  <c r="Y34" i="81"/>
  <c r="AR33" i="83"/>
  <c r="AI34" i="44"/>
  <c r="AN34" i="44"/>
  <c r="AR33" i="38"/>
  <c r="AR33" i="75"/>
  <c r="AR31" i="89"/>
  <c r="AH34" i="48"/>
  <c r="AQ34" i="48" s="1"/>
  <c r="AH34" i="75"/>
  <c r="AQ34" i="75" s="1"/>
  <c r="Z33" i="37"/>
  <c r="AH34" i="38"/>
  <c r="AQ34" i="38" s="1"/>
  <c r="AN33" i="35"/>
  <c r="AI33" i="35"/>
  <c r="AI33" i="81"/>
  <c r="AN33" i="81"/>
  <c r="AF34" i="36"/>
  <c r="AO34" i="36" s="1"/>
  <c r="AE34" i="36"/>
  <c r="W35" i="36"/>
  <c r="AG34" i="36"/>
  <c r="AP34" i="36" s="1"/>
  <c r="AH34" i="32"/>
  <c r="AQ34" i="32" s="1"/>
  <c r="AH34" i="92"/>
  <c r="AQ34" i="92" s="1"/>
  <c r="AI33" i="46"/>
  <c r="AN33" i="46"/>
  <c r="X34" i="35"/>
  <c r="Y34" i="35"/>
  <c r="Z34" i="35" s="1"/>
  <c r="AI32" i="77"/>
  <c r="AN32" i="77"/>
  <c r="Z34" i="41"/>
  <c r="AG34" i="91"/>
  <c r="AP34" i="91" s="1"/>
  <c r="AF34" i="91"/>
  <c r="AO34" i="91" s="1"/>
  <c r="AE34" i="91"/>
  <c r="W35" i="91"/>
  <c r="W36" i="34"/>
  <c r="AG35" i="34"/>
  <c r="AP35" i="34" s="1"/>
  <c r="AF35" i="34"/>
  <c r="AO35" i="34" s="1"/>
  <c r="AE35" i="34"/>
  <c r="AH33" i="84"/>
  <c r="AQ33" i="84" s="1"/>
  <c r="AF34" i="79"/>
  <c r="AO34" i="79" s="1"/>
  <c r="AE34" i="79"/>
  <c r="W35" i="79"/>
  <c r="AG34" i="79"/>
  <c r="AP34" i="79" s="1"/>
  <c r="Z34" i="45"/>
  <c r="W34" i="74"/>
  <c r="AG33" i="74"/>
  <c r="AP33" i="74" s="1"/>
  <c r="AF33" i="74"/>
  <c r="AO33" i="74" s="1"/>
  <c r="AE33" i="74"/>
  <c r="Z34" i="32"/>
  <c r="Z34" i="92"/>
  <c r="AH34" i="83"/>
  <c r="AQ34" i="83" s="1"/>
  <c r="AH32" i="28"/>
  <c r="AQ32" i="28" s="1"/>
  <c r="AR35" i="33"/>
  <c r="Z34" i="75"/>
  <c r="AR32" i="84"/>
  <c r="AH34" i="43"/>
  <c r="AQ34" i="43" s="1"/>
  <c r="Z34" i="38"/>
  <c r="Y33" i="39"/>
  <c r="X33" i="39"/>
  <c r="Y35" i="25"/>
  <c r="X35" i="25"/>
  <c r="AN33" i="88"/>
  <c r="AI33" i="88"/>
  <c r="AR34" i="78"/>
  <c r="AR33" i="92"/>
  <c r="AR33" i="43"/>
  <c r="AR32" i="37"/>
  <c r="AN36" i="95"/>
  <c r="AI36" i="95"/>
  <c r="AR34" i="93"/>
  <c r="AR33" i="48"/>
  <c r="W32" i="27"/>
  <c r="AG31" i="27"/>
  <c r="AP31" i="27" s="1"/>
  <c r="AF31" i="27"/>
  <c r="AO31" i="27" s="1"/>
  <c r="AE31" i="27"/>
  <c r="AH35" i="78"/>
  <c r="AQ35" i="78" s="1"/>
  <c r="AH36" i="33"/>
  <c r="AQ36" i="33" s="1"/>
  <c r="W37" i="86"/>
  <c r="AE36" i="86"/>
  <c r="AG36" i="86"/>
  <c r="AP36" i="86" s="1"/>
  <c r="AF36" i="86"/>
  <c r="AO36" i="86" s="1"/>
  <c r="Z34" i="83"/>
  <c r="Z32" i="28"/>
  <c r="Z34" i="48"/>
  <c r="AH33" i="47"/>
  <c r="AQ33" i="47" s="1"/>
  <c r="Z34" i="43"/>
  <c r="AI33" i="73"/>
  <c r="AN33" i="73"/>
  <c r="AR33" i="45"/>
  <c r="AH34" i="42"/>
  <c r="AQ34" i="42" s="1"/>
  <c r="Y34" i="87"/>
  <c r="X34" i="87"/>
  <c r="Y35" i="30"/>
  <c r="X35" i="30"/>
  <c r="AN32" i="39"/>
  <c r="AI32" i="39"/>
  <c r="Y33" i="77"/>
  <c r="X33" i="77"/>
  <c r="Z33" i="77" s="1"/>
  <c r="AE32" i="26"/>
  <c r="W33" i="26"/>
  <c r="AG32" i="26"/>
  <c r="AP32" i="26" s="1"/>
  <c r="AF32" i="26"/>
  <c r="AO32" i="26" s="1"/>
  <c r="Y33" i="80"/>
  <c r="X33" i="80"/>
  <c r="Z33" i="80" s="1"/>
  <c r="AF35" i="76"/>
  <c r="AO35" i="76" s="1"/>
  <c r="AG35" i="76"/>
  <c r="AP35" i="76" s="1"/>
  <c r="AE35" i="76"/>
  <c r="W36" i="76"/>
  <c r="W33" i="89"/>
  <c r="AE32" i="89"/>
  <c r="AF32" i="89"/>
  <c r="AO32" i="89" s="1"/>
  <c r="AG32" i="89"/>
  <c r="AP32" i="89" s="1"/>
  <c r="AF33" i="82"/>
  <c r="AO33" i="82" s="1"/>
  <c r="AG33" i="82"/>
  <c r="AP33" i="82" s="1"/>
  <c r="AE33" i="82"/>
  <c r="W34" i="82"/>
  <c r="AG33" i="84"/>
  <c r="AP33" i="84" s="1"/>
  <c r="AF33" i="84"/>
  <c r="AO33" i="84" s="1"/>
  <c r="AE33" i="84"/>
  <c r="W34" i="84"/>
  <c r="X35" i="44"/>
  <c r="Y35" i="44"/>
  <c r="X37" i="95"/>
  <c r="Y37" i="95"/>
  <c r="AR32" i="82"/>
  <c r="AR33" i="32"/>
  <c r="AH33" i="96"/>
  <c r="AQ33" i="96" s="1"/>
  <c r="W37" i="33"/>
  <c r="AF36" i="33"/>
  <c r="AO36" i="33" s="1"/>
  <c r="AE36" i="33"/>
  <c r="AG36" i="33"/>
  <c r="AP36" i="33" s="1"/>
  <c r="AE33" i="29"/>
  <c r="AG33" i="29"/>
  <c r="AP33" i="29" s="1"/>
  <c r="AF33" i="29"/>
  <c r="AO33" i="29" s="1"/>
  <c r="W34" i="29"/>
  <c r="AR34" i="76"/>
  <c r="AR33" i="41"/>
  <c r="AR32" i="96"/>
  <c r="AH35" i="93"/>
  <c r="AQ35" i="93" s="1"/>
  <c r="Y34" i="90"/>
  <c r="X34" i="90"/>
  <c r="AI34" i="30"/>
  <c r="AN34" i="30"/>
  <c r="AI34" i="25"/>
  <c r="AN34" i="25"/>
  <c r="X34" i="88"/>
  <c r="Y34" i="88"/>
  <c r="X36" i="40"/>
  <c r="Y36" i="40"/>
  <c r="Z34" i="88" l="1"/>
  <c r="Z35" i="25"/>
  <c r="AE33" i="77"/>
  <c r="AG33" i="77"/>
  <c r="AP33" i="77" s="1"/>
  <c r="W34" i="77"/>
  <c r="AF33" i="77"/>
  <c r="AO33" i="77" s="1"/>
  <c r="AG34" i="81"/>
  <c r="AP34" i="81" s="1"/>
  <c r="AF34" i="81"/>
  <c r="AO34" i="81" s="1"/>
  <c r="AE34" i="81"/>
  <c r="W35" i="81"/>
  <c r="AE35" i="25"/>
  <c r="W36" i="25"/>
  <c r="AG35" i="25"/>
  <c r="AP35" i="25" s="1"/>
  <c r="AF35" i="25"/>
  <c r="AO35" i="25" s="1"/>
  <c r="W35" i="35"/>
  <c r="AG34" i="35"/>
  <c r="AP34" i="35" s="1"/>
  <c r="AF34" i="35"/>
  <c r="AO34" i="35" s="1"/>
  <c r="AE34" i="35"/>
  <c r="AH35" i="44"/>
  <c r="AQ35" i="44" s="1"/>
  <c r="AN35" i="76"/>
  <c r="AI35" i="76"/>
  <c r="AH34" i="88"/>
  <c r="AQ34" i="88" s="1"/>
  <c r="AH34" i="90"/>
  <c r="AQ34" i="90" s="1"/>
  <c r="AN33" i="29"/>
  <c r="AI33" i="29"/>
  <c r="X36" i="76"/>
  <c r="Y36" i="76"/>
  <c r="AI32" i="26"/>
  <c r="AN32" i="26"/>
  <c r="AH35" i="30"/>
  <c r="AQ35" i="30" s="1"/>
  <c r="AR36" i="95"/>
  <c r="AH35" i="25"/>
  <c r="AQ35" i="25" s="1"/>
  <c r="W35" i="38"/>
  <c r="AG34" i="38"/>
  <c r="AP34" i="38" s="1"/>
  <c r="AF34" i="38"/>
  <c r="AO34" i="38" s="1"/>
  <c r="AE34" i="38"/>
  <c r="AI33" i="31"/>
  <c r="AN33" i="31"/>
  <c r="AR33" i="87"/>
  <c r="Y35" i="42"/>
  <c r="X35" i="42"/>
  <c r="Z35" i="42" s="1"/>
  <c r="AE33" i="80"/>
  <c r="AF33" i="80"/>
  <c r="AO33" i="80" s="1"/>
  <c r="W34" i="80"/>
  <c r="AG33" i="80"/>
  <c r="AP33" i="80" s="1"/>
  <c r="Y36" i="34"/>
  <c r="X36" i="34"/>
  <c r="Z34" i="85"/>
  <c r="X34" i="85"/>
  <c r="Y34" i="85"/>
  <c r="AI33" i="47"/>
  <c r="AN33" i="47"/>
  <c r="Z34" i="90"/>
  <c r="Z34" i="29"/>
  <c r="Y34" i="29"/>
  <c r="X34" i="29"/>
  <c r="AI36" i="33"/>
  <c r="AN36" i="33"/>
  <c r="Z35" i="44"/>
  <c r="Z34" i="82"/>
  <c r="X34" i="82"/>
  <c r="Y34" i="82"/>
  <c r="Z35" i="30"/>
  <c r="AR33" i="73"/>
  <c r="AI36" i="86"/>
  <c r="AN36" i="86"/>
  <c r="AE34" i="75"/>
  <c r="W35" i="75"/>
  <c r="AF34" i="75"/>
  <c r="AO34" i="75" s="1"/>
  <c r="AG34" i="75"/>
  <c r="AP34" i="75" s="1"/>
  <c r="AI34" i="79"/>
  <c r="AN34" i="79"/>
  <c r="Y35" i="91"/>
  <c r="X35" i="91"/>
  <c r="AR33" i="46"/>
  <c r="AR33" i="35"/>
  <c r="AR35" i="40"/>
  <c r="AR33" i="90"/>
  <c r="X35" i="79"/>
  <c r="Z35" i="79" s="1"/>
  <c r="Y35" i="79"/>
  <c r="AF34" i="41"/>
  <c r="AO34" i="41" s="1"/>
  <c r="AE34" i="41"/>
  <c r="W35" i="41"/>
  <c r="AG34" i="41"/>
  <c r="AP34" i="41" s="1"/>
  <c r="AR33" i="81"/>
  <c r="AR34" i="25"/>
  <c r="X34" i="84"/>
  <c r="Y34" i="84"/>
  <c r="Z34" i="84" s="1"/>
  <c r="AH34" i="87"/>
  <c r="AQ34" i="87" s="1"/>
  <c r="AG34" i="43"/>
  <c r="AP34" i="43" s="1"/>
  <c r="AF34" i="43"/>
  <c r="AO34" i="43" s="1"/>
  <c r="AE34" i="43"/>
  <c r="W35" i="43"/>
  <c r="AE34" i="48"/>
  <c r="W35" i="48"/>
  <c r="AF34" i="48"/>
  <c r="AO34" i="48" s="1"/>
  <c r="AG34" i="48"/>
  <c r="AP34" i="48" s="1"/>
  <c r="AI31" i="27"/>
  <c r="AN31" i="27"/>
  <c r="AH33" i="39"/>
  <c r="AQ33" i="39" s="1"/>
  <c r="AG34" i="92"/>
  <c r="AP34" i="92" s="1"/>
  <c r="AF34" i="92"/>
  <c r="AO34" i="92" s="1"/>
  <c r="W35" i="92"/>
  <c r="AE34" i="92"/>
  <c r="Y34" i="74"/>
  <c r="X34" i="74"/>
  <c r="Z34" i="74" s="1"/>
  <c r="AI35" i="34"/>
  <c r="AN35" i="34"/>
  <c r="AN34" i="91"/>
  <c r="AI34" i="91"/>
  <c r="AR32" i="77"/>
  <c r="X35" i="36"/>
  <c r="Y35" i="36"/>
  <c r="AG33" i="37"/>
  <c r="AP33" i="37" s="1"/>
  <c r="AF33" i="37"/>
  <c r="AO33" i="37" s="1"/>
  <c r="AE33" i="37"/>
  <c r="W34" i="37"/>
  <c r="AR34" i="44"/>
  <c r="Y34" i="31"/>
  <c r="X34" i="31"/>
  <c r="AH35" i="94"/>
  <c r="AQ35" i="94" s="1"/>
  <c r="AI35" i="78"/>
  <c r="AN35" i="78"/>
  <c r="Y34" i="96"/>
  <c r="Z34" i="96" s="1"/>
  <c r="X34" i="96"/>
  <c r="AF34" i="88"/>
  <c r="AO34" i="88" s="1"/>
  <c r="AG34" i="88"/>
  <c r="AP34" i="88" s="1"/>
  <c r="W35" i="88"/>
  <c r="AE34" i="88"/>
  <c r="AH33" i="77"/>
  <c r="AQ33" i="77" s="1"/>
  <c r="Y32" i="27"/>
  <c r="X32" i="27"/>
  <c r="AH34" i="81"/>
  <c r="AQ34" i="81" s="1"/>
  <c r="AR34" i="94"/>
  <c r="AI34" i="42"/>
  <c r="AN34" i="42"/>
  <c r="AR32" i="80"/>
  <c r="AH36" i="40"/>
  <c r="AQ36" i="40" s="1"/>
  <c r="AN33" i="82"/>
  <c r="AI33" i="82"/>
  <c r="AI32" i="89"/>
  <c r="AN32" i="89"/>
  <c r="AR32" i="39"/>
  <c r="AE32" i="28"/>
  <c r="AF32" i="28"/>
  <c r="AO32" i="28" s="1"/>
  <c r="W33" i="28"/>
  <c r="AG32" i="28"/>
  <c r="AP32" i="28" s="1"/>
  <c r="X37" i="86"/>
  <c r="Z37" i="86" s="1"/>
  <c r="Y37" i="86"/>
  <c r="AR33" i="88"/>
  <c r="W35" i="32"/>
  <c r="AG34" i="32"/>
  <c r="AP34" i="32" s="1"/>
  <c r="AE34" i="32"/>
  <c r="AF34" i="32"/>
  <c r="AO34" i="32" s="1"/>
  <c r="AG34" i="45"/>
  <c r="AP34" i="45" s="1"/>
  <c r="AF34" i="45"/>
  <c r="AO34" i="45" s="1"/>
  <c r="AE34" i="45"/>
  <c r="W35" i="45"/>
  <c r="AI34" i="36"/>
  <c r="AN34" i="36"/>
  <c r="X36" i="93"/>
  <c r="Z36" i="93" s="1"/>
  <c r="Y36" i="93"/>
  <c r="AH34" i="46"/>
  <c r="AQ34" i="46" s="1"/>
  <c r="AH34" i="73"/>
  <c r="AQ34" i="73" s="1"/>
  <c r="Z35" i="94"/>
  <c r="Y34" i="47"/>
  <c r="X34" i="47"/>
  <c r="Z36" i="40"/>
  <c r="AH37" i="95"/>
  <c r="AQ37" i="95" s="1"/>
  <c r="AR34" i="30"/>
  <c r="Y37" i="33"/>
  <c r="X37" i="33"/>
  <c r="Z37" i="33" s="1"/>
  <c r="Z37" i="95"/>
  <c r="AN33" i="84"/>
  <c r="AI33" i="84"/>
  <c r="X33" i="89"/>
  <c r="Y33" i="89"/>
  <c r="AH33" i="80"/>
  <c r="AQ33" i="80" s="1"/>
  <c r="Y33" i="26"/>
  <c r="X33" i="26"/>
  <c r="Z34" i="87"/>
  <c r="AF34" i="83"/>
  <c r="AO34" i="83" s="1"/>
  <c r="AE34" i="83"/>
  <c r="W35" i="83"/>
  <c r="AG34" i="83"/>
  <c r="AP34" i="83" s="1"/>
  <c r="Z33" i="39"/>
  <c r="AI33" i="74"/>
  <c r="AN33" i="74"/>
  <c r="AH34" i="35"/>
  <c r="AQ34" i="35" s="1"/>
  <c r="AN35" i="93"/>
  <c r="AI35" i="93"/>
  <c r="AI33" i="85"/>
  <c r="AN33" i="85"/>
  <c r="Z34" i="46"/>
  <c r="Z34" i="73"/>
  <c r="X36" i="78"/>
  <c r="Y36" i="78"/>
  <c r="AN33" i="96"/>
  <c r="AI33" i="96"/>
  <c r="Z33" i="89" l="1"/>
  <c r="Z32" i="27"/>
  <c r="Z33" i="26"/>
  <c r="AG33" i="26" s="1"/>
  <c r="AP33" i="26" s="1"/>
  <c r="AG34" i="96"/>
  <c r="AP34" i="96" s="1"/>
  <c r="W35" i="96"/>
  <c r="AE34" i="96"/>
  <c r="AF34" i="96"/>
  <c r="AO34" i="96" s="1"/>
  <c r="AF33" i="26"/>
  <c r="AO33" i="26" s="1"/>
  <c r="AE33" i="26"/>
  <c r="W34" i="26"/>
  <c r="AR33" i="96"/>
  <c r="AG34" i="46"/>
  <c r="AP34" i="46" s="1"/>
  <c r="AF34" i="46"/>
  <c r="AO34" i="46" s="1"/>
  <c r="AE34" i="46"/>
  <c r="W35" i="46"/>
  <c r="W34" i="39"/>
  <c r="AG33" i="39"/>
  <c r="AP33" i="39" s="1"/>
  <c r="AF33" i="39"/>
  <c r="AO33" i="39" s="1"/>
  <c r="AE33" i="39"/>
  <c r="W35" i="87"/>
  <c r="AG34" i="87"/>
  <c r="AP34" i="87" s="1"/>
  <c r="AF34" i="87"/>
  <c r="AO34" i="87" s="1"/>
  <c r="AE34" i="87"/>
  <c r="AR33" i="84"/>
  <c r="W37" i="93"/>
  <c r="AG36" i="93"/>
  <c r="AP36" i="93" s="1"/>
  <c r="AF36" i="93"/>
  <c r="AO36" i="93" s="1"/>
  <c r="AE36" i="93"/>
  <c r="X35" i="32"/>
  <c r="Z35" i="32" s="1"/>
  <c r="Y35" i="32"/>
  <c r="X35" i="88"/>
  <c r="Y35" i="88"/>
  <c r="Z35" i="88" s="1"/>
  <c r="AN34" i="92"/>
  <c r="AI34" i="92"/>
  <c r="Z35" i="43"/>
  <c r="Y35" i="43"/>
  <c r="X35" i="43"/>
  <c r="X35" i="41"/>
  <c r="Y35" i="41"/>
  <c r="AR34" i="79"/>
  <c r="AH34" i="82"/>
  <c r="AQ34" i="82" s="1"/>
  <c r="AH34" i="85"/>
  <c r="AQ34" i="85" s="1"/>
  <c r="X34" i="80"/>
  <c r="Y34" i="80"/>
  <c r="AG35" i="42"/>
  <c r="AP35" i="42" s="1"/>
  <c r="AF35" i="42"/>
  <c r="AO35" i="42" s="1"/>
  <c r="AE35" i="42"/>
  <c r="W36" i="42"/>
  <c r="X36" i="25"/>
  <c r="Y36" i="25"/>
  <c r="AG36" i="40"/>
  <c r="AP36" i="40" s="1"/>
  <c r="AF36" i="40"/>
  <c r="AO36" i="40" s="1"/>
  <c r="AE36" i="40"/>
  <c r="W37" i="40"/>
  <c r="AF34" i="29"/>
  <c r="AO34" i="29" s="1"/>
  <c r="AG34" i="29"/>
  <c r="AP34" i="29" s="1"/>
  <c r="W35" i="29"/>
  <c r="AE34" i="29"/>
  <c r="AH36" i="76"/>
  <c r="AQ36" i="76" s="1"/>
  <c r="AI35" i="25"/>
  <c r="AN35" i="25"/>
  <c r="AR34" i="42"/>
  <c r="AH35" i="36"/>
  <c r="AQ35" i="36" s="1"/>
  <c r="X35" i="92"/>
  <c r="Y35" i="92"/>
  <c r="AH34" i="31"/>
  <c r="AQ34" i="31" s="1"/>
  <c r="Z35" i="36"/>
  <c r="AR35" i="34"/>
  <c r="AH35" i="91"/>
  <c r="AQ35" i="91" s="1"/>
  <c r="AG35" i="44"/>
  <c r="AP35" i="44" s="1"/>
  <c r="AE35" i="44"/>
  <c r="W36" i="44"/>
  <c r="AF35" i="44"/>
  <c r="AO35" i="44" s="1"/>
  <c r="AG34" i="90"/>
  <c r="AP34" i="90" s="1"/>
  <c r="W35" i="90"/>
  <c r="AF34" i="90"/>
  <c r="AO34" i="90" s="1"/>
  <c r="AE34" i="90"/>
  <c r="AH36" i="34"/>
  <c r="AQ36" i="34" s="1"/>
  <c r="Z36" i="76"/>
  <c r="X35" i="35"/>
  <c r="Y35" i="35"/>
  <c r="Z35" i="35" s="1"/>
  <c r="X35" i="81"/>
  <c r="Z35" i="81" s="1"/>
  <c r="Y35" i="81"/>
  <c r="X34" i="77"/>
  <c r="Y34" i="77"/>
  <c r="Z34" i="77" s="1"/>
  <c r="AN34" i="43"/>
  <c r="AI34" i="43"/>
  <c r="AF34" i="82"/>
  <c r="AO34" i="82" s="1"/>
  <c r="AG34" i="82"/>
  <c r="AP34" i="82" s="1"/>
  <c r="W35" i="82"/>
  <c r="AE34" i="82"/>
  <c r="AR33" i="85"/>
  <c r="Y33" i="28"/>
  <c r="X33" i="28"/>
  <c r="AR32" i="89"/>
  <c r="AH36" i="78"/>
  <c r="AQ36" i="78" s="1"/>
  <c r="AR35" i="93"/>
  <c r="X35" i="83"/>
  <c r="Y35" i="83"/>
  <c r="Z35" i="83" s="1"/>
  <c r="AH37" i="33"/>
  <c r="AQ37" i="33" s="1"/>
  <c r="AI34" i="32"/>
  <c r="AN34" i="32"/>
  <c r="AR33" i="82"/>
  <c r="AH32" i="27"/>
  <c r="AQ32" i="27" s="1"/>
  <c r="AN33" i="37"/>
  <c r="AI33" i="37"/>
  <c r="AH34" i="74"/>
  <c r="AQ34" i="74" s="1"/>
  <c r="Y35" i="48"/>
  <c r="X35" i="48"/>
  <c r="AN33" i="80"/>
  <c r="AI33" i="80"/>
  <c r="Z35" i="38"/>
  <c r="X35" i="38"/>
  <c r="Y35" i="38"/>
  <c r="AR33" i="29"/>
  <c r="AR35" i="76"/>
  <c r="AI34" i="41"/>
  <c r="AN34" i="41"/>
  <c r="AR36" i="86"/>
  <c r="AF34" i="85"/>
  <c r="AO34" i="85" s="1"/>
  <c r="AE34" i="85"/>
  <c r="W35" i="85"/>
  <c r="AG34" i="85"/>
  <c r="AP34" i="85" s="1"/>
  <c r="W38" i="95"/>
  <c r="AE37" i="95"/>
  <c r="AF37" i="95"/>
  <c r="AO37" i="95" s="1"/>
  <c r="AG37" i="95"/>
  <c r="AP37" i="95" s="1"/>
  <c r="AH34" i="47"/>
  <c r="AQ34" i="47" s="1"/>
  <c r="AR34" i="36"/>
  <c r="AR35" i="78"/>
  <c r="X34" i="37"/>
  <c r="Z34" i="37" s="1"/>
  <c r="Y34" i="37"/>
  <c r="Z36" i="78"/>
  <c r="AN34" i="83"/>
  <c r="AI34" i="83"/>
  <c r="AH33" i="89"/>
  <c r="AQ33" i="89" s="1"/>
  <c r="Z34" i="47"/>
  <c r="Y35" i="45"/>
  <c r="X35" i="45"/>
  <c r="AH37" i="86"/>
  <c r="AQ37" i="86" s="1"/>
  <c r="AI32" i="28"/>
  <c r="AN32" i="28"/>
  <c r="AH34" i="96"/>
  <c r="AQ34" i="96" s="1"/>
  <c r="Z34" i="31"/>
  <c r="AI34" i="48"/>
  <c r="AN34" i="48"/>
  <c r="AH34" i="84"/>
  <c r="AQ34" i="84" s="1"/>
  <c r="AH35" i="79"/>
  <c r="AQ35" i="79" s="1"/>
  <c r="Z35" i="91"/>
  <c r="Y35" i="75"/>
  <c r="X35" i="75"/>
  <c r="Z35" i="75" s="1"/>
  <c r="AG35" i="30"/>
  <c r="AP35" i="30" s="1"/>
  <c r="AE35" i="30"/>
  <c r="W36" i="30"/>
  <c r="AF35" i="30"/>
  <c r="AO35" i="30" s="1"/>
  <c r="AR36" i="33"/>
  <c r="AR33" i="47"/>
  <c r="Z36" i="34"/>
  <c r="AH35" i="42"/>
  <c r="AQ35" i="42" s="1"/>
  <c r="AR33" i="31"/>
  <c r="AI34" i="35"/>
  <c r="AN34" i="35"/>
  <c r="AN34" i="81"/>
  <c r="AI34" i="81"/>
  <c r="AH33" i="26"/>
  <c r="AQ33" i="26" s="1"/>
  <c r="AE34" i="73"/>
  <c r="AG34" i="73"/>
  <c r="AP34" i="73" s="1"/>
  <c r="AF34" i="73"/>
  <c r="AO34" i="73" s="1"/>
  <c r="W35" i="73"/>
  <c r="AR33" i="74"/>
  <c r="AF33" i="89"/>
  <c r="AO33" i="89" s="1"/>
  <c r="W34" i="89"/>
  <c r="AE33" i="89"/>
  <c r="AG33" i="89"/>
  <c r="AP33" i="89" s="1"/>
  <c r="AE37" i="33"/>
  <c r="AG37" i="33"/>
  <c r="AP37" i="33" s="1"/>
  <c r="AF37" i="33"/>
  <c r="AO37" i="33" s="1"/>
  <c r="W38" i="33"/>
  <c r="W36" i="94"/>
  <c r="AE35" i="94"/>
  <c r="AF35" i="94"/>
  <c r="AO35" i="94" s="1"/>
  <c r="AG35" i="94"/>
  <c r="AP35" i="94" s="1"/>
  <c r="AH36" i="93"/>
  <c r="AQ36" i="93" s="1"/>
  <c r="AN34" i="45"/>
  <c r="AI34" i="45"/>
  <c r="AE37" i="86"/>
  <c r="AG37" i="86"/>
  <c r="AP37" i="86" s="1"/>
  <c r="AF37" i="86"/>
  <c r="AO37" i="86" s="1"/>
  <c r="W38" i="86"/>
  <c r="AF32" i="27"/>
  <c r="AO32" i="27" s="1"/>
  <c r="AE32" i="27"/>
  <c r="W33" i="27"/>
  <c r="AG32" i="27"/>
  <c r="AP32" i="27" s="1"/>
  <c r="AI34" i="88"/>
  <c r="AN34" i="88"/>
  <c r="AR34" i="91"/>
  <c r="AE34" i="74"/>
  <c r="W35" i="74"/>
  <c r="AF34" i="74"/>
  <c r="AO34" i="74" s="1"/>
  <c r="AG34" i="74"/>
  <c r="AP34" i="74" s="1"/>
  <c r="AR31" i="27"/>
  <c r="W35" i="84"/>
  <c r="AG34" i="84"/>
  <c r="AP34" i="84" s="1"/>
  <c r="AF34" i="84"/>
  <c r="AO34" i="84" s="1"/>
  <c r="AE34" i="84"/>
  <c r="AG35" i="79"/>
  <c r="AP35" i="79" s="1"/>
  <c r="AF35" i="79"/>
  <c r="AO35" i="79" s="1"/>
  <c r="AE35" i="79"/>
  <c r="W36" i="79"/>
  <c r="AI34" i="75"/>
  <c r="AN34" i="75"/>
  <c r="AH34" i="29"/>
  <c r="AQ34" i="29" s="1"/>
  <c r="AI34" i="38"/>
  <c r="AN34" i="38"/>
  <c r="AR32" i="26"/>
  <c r="AI33" i="77"/>
  <c r="AN33" i="77"/>
  <c r="Z35" i="92" l="1"/>
  <c r="Z34" i="80"/>
  <c r="Z35" i="45"/>
  <c r="AF35" i="45" s="1"/>
  <c r="AO35" i="45" s="1"/>
  <c r="W36" i="92"/>
  <c r="AE35" i="92"/>
  <c r="AF35" i="92"/>
  <c r="AO35" i="92" s="1"/>
  <c r="AG35" i="92"/>
  <c r="AP35" i="92" s="1"/>
  <c r="AG35" i="45"/>
  <c r="AP35" i="45" s="1"/>
  <c r="AE35" i="45"/>
  <c r="AG35" i="75"/>
  <c r="AP35" i="75" s="1"/>
  <c r="AF35" i="75"/>
  <c r="AO35" i="75" s="1"/>
  <c r="AE35" i="75"/>
  <c r="W36" i="75"/>
  <c r="AE35" i="35"/>
  <c r="W36" i="35"/>
  <c r="AG35" i="35"/>
  <c r="AP35" i="35" s="1"/>
  <c r="AF35" i="35"/>
  <c r="AO35" i="35" s="1"/>
  <c r="AF34" i="77"/>
  <c r="AO34" i="77" s="1"/>
  <c r="AG34" i="77"/>
  <c r="AP34" i="77" s="1"/>
  <c r="AE34" i="77"/>
  <c r="W35" i="77"/>
  <c r="AG35" i="83"/>
  <c r="AP35" i="83" s="1"/>
  <c r="W36" i="83"/>
  <c r="AF35" i="83"/>
  <c r="AO35" i="83" s="1"/>
  <c r="AE35" i="83"/>
  <c r="AG35" i="88"/>
  <c r="AP35" i="88" s="1"/>
  <c r="AF35" i="88"/>
  <c r="AO35" i="88" s="1"/>
  <c r="AE35" i="88"/>
  <c r="W36" i="88"/>
  <c r="AN35" i="79"/>
  <c r="AI35" i="79"/>
  <c r="AR34" i="38"/>
  <c r="AI34" i="74"/>
  <c r="AN34" i="74"/>
  <c r="AI35" i="94"/>
  <c r="AN35" i="94"/>
  <c r="AE36" i="34"/>
  <c r="W37" i="34"/>
  <c r="AG36" i="34"/>
  <c r="AP36" i="34" s="1"/>
  <c r="AF36" i="34"/>
  <c r="AO36" i="34" s="1"/>
  <c r="AF34" i="47"/>
  <c r="AO34" i="47" s="1"/>
  <c r="AE34" i="47"/>
  <c r="W35" i="47"/>
  <c r="AG34" i="47"/>
  <c r="AP34" i="47" s="1"/>
  <c r="AR34" i="83"/>
  <c r="AR33" i="80"/>
  <c r="AR34" i="43"/>
  <c r="AH35" i="81"/>
  <c r="AQ35" i="81" s="1"/>
  <c r="AI34" i="90"/>
  <c r="AN34" i="90"/>
  <c r="X36" i="44"/>
  <c r="Y36" i="44"/>
  <c r="AN35" i="42"/>
  <c r="AI35" i="42"/>
  <c r="AR34" i="92"/>
  <c r="AH35" i="32"/>
  <c r="AQ35" i="32" s="1"/>
  <c r="Y37" i="93"/>
  <c r="X37" i="93"/>
  <c r="Y34" i="39"/>
  <c r="Z34" i="39" s="1"/>
  <c r="X34" i="39"/>
  <c r="AN34" i="73"/>
  <c r="AI34" i="73"/>
  <c r="AR34" i="81"/>
  <c r="W36" i="91"/>
  <c r="AG35" i="91"/>
  <c r="AP35" i="91" s="1"/>
  <c r="AF35" i="91"/>
  <c r="AO35" i="91" s="1"/>
  <c r="AE35" i="91"/>
  <c r="AR34" i="48"/>
  <c r="X38" i="95"/>
  <c r="Y38" i="95"/>
  <c r="W36" i="81"/>
  <c r="AG35" i="81"/>
  <c r="AP35" i="81" s="1"/>
  <c r="AF35" i="81"/>
  <c r="AO35" i="81" s="1"/>
  <c r="AE35" i="81"/>
  <c r="AN35" i="44"/>
  <c r="AI35" i="44"/>
  <c r="AH35" i="41"/>
  <c r="AQ35" i="41" s="1"/>
  <c r="AF35" i="32"/>
  <c r="AO35" i="32" s="1"/>
  <c r="AE35" i="32"/>
  <c r="W36" i="32"/>
  <c r="AG35" i="32"/>
  <c r="AP35" i="32" s="1"/>
  <c r="Y35" i="87"/>
  <c r="X35" i="87"/>
  <c r="AI34" i="84"/>
  <c r="AN34" i="84"/>
  <c r="Y33" i="27"/>
  <c r="X33" i="27"/>
  <c r="AN37" i="33"/>
  <c r="AI37" i="33"/>
  <c r="X36" i="94"/>
  <c r="Z36" i="94" s="1"/>
  <c r="Y36" i="94"/>
  <c r="AN35" i="30"/>
  <c r="AI35" i="30"/>
  <c r="AG34" i="31"/>
  <c r="AP34" i="31" s="1"/>
  <c r="AF34" i="31"/>
  <c r="AO34" i="31" s="1"/>
  <c r="AE34" i="31"/>
  <c r="W35" i="31"/>
  <c r="AE36" i="78"/>
  <c r="AF36" i="78"/>
  <c r="AO36" i="78" s="1"/>
  <c r="AG36" i="78"/>
  <c r="AP36" i="78" s="1"/>
  <c r="W37" i="78"/>
  <c r="AH35" i="48"/>
  <c r="AQ35" i="48" s="1"/>
  <c r="AR34" i="32"/>
  <c r="AH33" i="28"/>
  <c r="AQ33" i="28" s="1"/>
  <c r="AN34" i="82"/>
  <c r="AI34" i="82"/>
  <c r="X35" i="90"/>
  <c r="Y35" i="90"/>
  <c r="AH36" i="25"/>
  <c r="AQ36" i="25" s="1"/>
  <c r="Z35" i="41"/>
  <c r="AI36" i="93"/>
  <c r="AN36" i="93"/>
  <c r="AI33" i="39"/>
  <c r="AN33" i="39"/>
  <c r="X35" i="46"/>
  <c r="Y35" i="46"/>
  <c r="AN34" i="96"/>
  <c r="AI34" i="96"/>
  <c r="X36" i="30"/>
  <c r="Y36" i="30"/>
  <c r="AR33" i="77"/>
  <c r="AI32" i="27"/>
  <c r="AN32" i="27"/>
  <c r="AN37" i="86"/>
  <c r="AI37" i="86"/>
  <c r="X36" i="79"/>
  <c r="Y36" i="79"/>
  <c r="AR34" i="45"/>
  <c r="X38" i="33"/>
  <c r="Y38" i="33"/>
  <c r="AR32" i="28"/>
  <c r="AH35" i="45"/>
  <c r="AQ35" i="45" s="1"/>
  <c r="X35" i="85"/>
  <c r="Y35" i="85"/>
  <c r="AH35" i="83"/>
  <c r="AQ35" i="83" s="1"/>
  <c r="X35" i="82"/>
  <c r="Y35" i="82"/>
  <c r="AH34" i="77"/>
  <c r="AQ34" i="77" s="1"/>
  <c r="AH35" i="35"/>
  <c r="AQ35" i="35" s="1"/>
  <c r="AR35" i="25"/>
  <c r="AN34" i="29"/>
  <c r="AI34" i="29"/>
  <c r="X37" i="40"/>
  <c r="Z37" i="40" s="1"/>
  <c r="Y37" i="40"/>
  <c r="Z36" i="25"/>
  <c r="AH35" i="43"/>
  <c r="AQ35" i="43" s="1"/>
  <c r="AH35" i="88"/>
  <c r="AQ35" i="88" s="1"/>
  <c r="AI34" i="87"/>
  <c r="AN34" i="87"/>
  <c r="AN34" i="46"/>
  <c r="AI34" i="46"/>
  <c r="X34" i="26"/>
  <c r="Z34" i="26" s="1"/>
  <c r="Y34" i="26"/>
  <c r="X35" i="96"/>
  <c r="Y35" i="96"/>
  <c r="AR34" i="75"/>
  <c r="AR34" i="88"/>
  <c r="Y38" i="86"/>
  <c r="X38" i="86"/>
  <c r="AI33" i="89"/>
  <c r="AN33" i="89"/>
  <c r="Y35" i="73"/>
  <c r="X35" i="73"/>
  <c r="AR34" i="35"/>
  <c r="AH35" i="75"/>
  <c r="AQ35" i="75" s="1"/>
  <c r="AH34" i="37"/>
  <c r="AQ34" i="37" s="1"/>
  <c r="AR34" i="41"/>
  <c r="AH35" i="38"/>
  <c r="AQ35" i="38" s="1"/>
  <c r="Z35" i="48"/>
  <c r="AR33" i="37"/>
  <c r="Z33" i="28"/>
  <c r="AG35" i="36"/>
  <c r="AP35" i="36" s="1"/>
  <c r="AF35" i="36"/>
  <c r="AO35" i="36" s="1"/>
  <c r="AE35" i="36"/>
  <c r="W36" i="36"/>
  <c r="X35" i="29"/>
  <c r="Y35" i="29"/>
  <c r="AN36" i="40"/>
  <c r="AI36" i="40"/>
  <c r="AH34" i="80"/>
  <c r="AQ34" i="80" s="1"/>
  <c r="AN33" i="26"/>
  <c r="AI33" i="26"/>
  <c r="X35" i="84"/>
  <c r="Y35" i="84"/>
  <c r="Y35" i="74"/>
  <c r="X35" i="74"/>
  <c r="X34" i="89"/>
  <c r="Y34" i="89"/>
  <c r="W35" i="37"/>
  <c r="AG34" i="37"/>
  <c r="AP34" i="37" s="1"/>
  <c r="AF34" i="37"/>
  <c r="AO34" i="37" s="1"/>
  <c r="AE34" i="37"/>
  <c r="AI37" i="95"/>
  <c r="AN37" i="95"/>
  <c r="AN34" i="85"/>
  <c r="AI34" i="85"/>
  <c r="AE35" i="38"/>
  <c r="W36" i="38"/>
  <c r="AG35" i="38"/>
  <c r="AP35" i="38" s="1"/>
  <c r="AF35" i="38"/>
  <c r="AO35" i="38" s="1"/>
  <c r="AF36" i="76"/>
  <c r="AO36" i="76" s="1"/>
  <c r="W37" i="76"/>
  <c r="AG36" i="76"/>
  <c r="AP36" i="76" s="1"/>
  <c r="AE36" i="76"/>
  <c r="AH35" i="92"/>
  <c r="AQ35" i="92" s="1"/>
  <c r="Y36" i="42"/>
  <c r="X36" i="42"/>
  <c r="AF34" i="80"/>
  <c r="AO34" i="80" s="1"/>
  <c r="AE34" i="80"/>
  <c r="AG34" i="80"/>
  <c r="AP34" i="80" s="1"/>
  <c r="W35" i="80"/>
  <c r="W36" i="43"/>
  <c r="AG35" i="43"/>
  <c r="AP35" i="43" s="1"/>
  <c r="AF35" i="43"/>
  <c r="AO35" i="43" s="1"/>
  <c r="AE35" i="43"/>
  <c r="Z35" i="82" l="1"/>
  <c r="Z38" i="33"/>
  <c r="Z38" i="95"/>
  <c r="Z36" i="42"/>
  <c r="Z36" i="79"/>
  <c r="AG36" i="79" s="1"/>
  <c r="AP36" i="79" s="1"/>
  <c r="Z35" i="46"/>
  <c r="W36" i="45"/>
  <c r="Z35" i="74"/>
  <c r="Z35" i="84"/>
  <c r="AG35" i="84" s="1"/>
  <c r="AP35" i="84" s="1"/>
  <c r="Z33" i="27"/>
  <c r="W34" i="27" s="1"/>
  <c r="Z37" i="93"/>
  <c r="W38" i="93" s="1"/>
  <c r="AG33" i="27"/>
  <c r="AP33" i="27" s="1"/>
  <c r="AF33" i="27"/>
  <c r="AO33" i="27" s="1"/>
  <c r="AE33" i="27"/>
  <c r="AE35" i="84"/>
  <c r="W36" i="84"/>
  <c r="AF35" i="84"/>
  <c r="AO35" i="84" s="1"/>
  <c r="AH38" i="86"/>
  <c r="AQ38" i="86" s="1"/>
  <c r="W35" i="26"/>
  <c r="AG34" i="26"/>
  <c r="AP34" i="26" s="1"/>
  <c r="AF34" i="26"/>
  <c r="AO34" i="26" s="1"/>
  <c r="AE34" i="26"/>
  <c r="AH35" i="85"/>
  <c r="AQ35" i="85" s="1"/>
  <c r="AH36" i="30"/>
  <c r="AQ36" i="30" s="1"/>
  <c r="W36" i="46"/>
  <c r="AG35" i="46"/>
  <c r="AP35" i="46" s="1"/>
  <c r="AF35" i="46"/>
  <c r="AO35" i="46" s="1"/>
  <c r="AE35" i="46"/>
  <c r="AH35" i="90"/>
  <c r="AQ35" i="90" s="1"/>
  <c r="AE36" i="94"/>
  <c r="AG36" i="94"/>
  <c r="AP36" i="94" s="1"/>
  <c r="AF36" i="94"/>
  <c r="AO36" i="94" s="1"/>
  <c r="W37" i="94"/>
  <c r="AE38" i="95"/>
  <c r="AG38" i="95"/>
  <c r="AP38" i="95" s="1"/>
  <c r="W39" i="95"/>
  <c r="AF38" i="95"/>
  <c r="AO38" i="95" s="1"/>
  <c r="AH34" i="39"/>
  <c r="AQ34" i="39" s="1"/>
  <c r="AR35" i="94"/>
  <c r="AN35" i="83"/>
  <c r="AI35" i="83"/>
  <c r="Y36" i="45"/>
  <c r="X36" i="45"/>
  <c r="X36" i="38"/>
  <c r="Y36" i="38"/>
  <c r="AH34" i="89"/>
  <c r="AQ34" i="89" s="1"/>
  <c r="AH35" i="29"/>
  <c r="AQ35" i="29" s="1"/>
  <c r="AH35" i="73"/>
  <c r="AQ35" i="73" s="1"/>
  <c r="AR34" i="46"/>
  <c r="AR34" i="29"/>
  <c r="Z35" i="85"/>
  <c r="Z36" i="30"/>
  <c r="Z35" i="90"/>
  <c r="AR37" i="33"/>
  <c r="AR34" i="84"/>
  <c r="X36" i="32"/>
  <c r="Z36" i="32" s="1"/>
  <c r="Y36" i="32"/>
  <c r="Y36" i="91"/>
  <c r="X36" i="91"/>
  <c r="AR35" i="42"/>
  <c r="AR34" i="90"/>
  <c r="AN34" i="77"/>
  <c r="AI34" i="77"/>
  <c r="X36" i="35"/>
  <c r="Y36" i="35"/>
  <c r="AR37" i="95"/>
  <c r="AN34" i="80"/>
  <c r="AI34" i="80"/>
  <c r="AI34" i="37"/>
  <c r="AN34" i="37"/>
  <c r="Z35" i="29"/>
  <c r="AG33" i="28"/>
  <c r="AP33" i="28" s="1"/>
  <c r="AF33" i="28"/>
  <c r="AO33" i="28" s="1"/>
  <c r="W34" i="28"/>
  <c r="AE33" i="28"/>
  <c r="Z38" i="86"/>
  <c r="AH35" i="96"/>
  <c r="AQ35" i="96" s="1"/>
  <c r="AR32" i="27"/>
  <c r="AR34" i="96"/>
  <c r="AR33" i="39"/>
  <c r="AR34" i="82"/>
  <c r="AN36" i="78"/>
  <c r="AI36" i="78"/>
  <c r="AR35" i="30"/>
  <c r="AH35" i="87"/>
  <c r="AQ35" i="87" s="1"/>
  <c r="AI35" i="32"/>
  <c r="AN35" i="32"/>
  <c r="AF34" i="39"/>
  <c r="AO34" i="39" s="1"/>
  <c r="AE34" i="39"/>
  <c r="W35" i="39"/>
  <c r="AG34" i="39"/>
  <c r="AP34" i="39" s="1"/>
  <c r="X35" i="47"/>
  <c r="Y35" i="47"/>
  <c r="AR34" i="74"/>
  <c r="X36" i="88"/>
  <c r="Y36" i="88"/>
  <c r="AI35" i="35"/>
  <c r="AN35" i="35"/>
  <c r="AI35" i="45"/>
  <c r="AN35" i="45"/>
  <c r="W38" i="40"/>
  <c r="AG37" i="40"/>
  <c r="AP37" i="40" s="1"/>
  <c r="AF37" i="40"/>
  <c r="AO37" i="40" s="1"/>
  <c r="AE37" i="40"/>
  <c r="X36" i="43"/>
  <c r="Y36" i="43"/>
  <c r="AH36" i="42"/>
  <c r="AQ36" i="42" s="1"/>
  <c r="AR34" i="85"/>
  <c r="AH35" i="74"/>
  <c r="AQ35" i="74" s="1"/>
  <c r="AR33" i="26"/>
  <c r="Z35" i="73"/>
  <c r="Z35" i="96"/>
  <c r="AG36" i="25"/>
  <c r="AP36" i="25" s="1"/>
  <c r="AF36" i="25"/>
  <c r="AO36" i="25" s="1"/>
  <c r="AE36" i="25"/>
  <c r="W37" i="25"/>
  <c r="AH36" i="79"/>
  <c r="AQ36" i="79" s="1"/>
  <c r="Y35" i="31"/>
  <c r="X35" i="31"/>
  <c r="AH33" i="27"/>
  <c r="AQ33" i="27" s="1"/>
  <c r="AR35" i="44"/>
  <c r="X36" i="81"/>
  <c r="Z36" i="81" s="1"/>
  <c r="Y36" i="81"/>
  <c r="AI35" i="91"/>
  <c r="AN35" i="91"/>
  <c r="AH37" i="93"/>
  <c r="AQ37" i="93" s="1"/>
  <c r="AN34" i="47"/>
  <c r="AI34" i="47"/>
  <c r="X37" i="34"/>
  <c r="Z37" i="34" s="1"/>
  <c r="Y37" i="34"/>
  <c r="AN35" i="88"/>
  <c r="AI35" i="88"/>
  <c r="X36" i="83"/>
  <c r="Y36" i="83"/>
  <c r="X36" i="75"/>
  <c r="Y36" i="75"/>
  <c r="AI35" i="92"/>
  <c r="AN35" i="92"/>
  <c r="AH35" i="84"/>
  <c r="AQ35" i="84" s="1"/>
  <c r="X37" i="76"/>
  <c r="Z37" i="76" s="1"/>
  <c r="Y37" i="76"/>
  <c r="AI35" i="38"/>
  <c r="AN35" i="38"/>
  <c r="Z34" i="89"/>
  <c r="Y35" i="80"/>
  <c r="X35" i="80"/>
  <c r="Z35" i="80" s="1"/>
  <c r="AR36" i="40"/>
  <c r="X36" i="36"/>
  <c r="Z36" i="36" s="1"/>
  <c r="Y36" i="36"/>
  <c r="AR34" i="87"/>
  <c r="AH35" i="82"/>
  <c r="AQ35" i="82" s="1"/>
  <c r="AH38" i="33"/>
  <c r="AQ38" i="33" s="1"/>
  <c r="AR36" i="93"/>
  <c r="Y37" i="78"/>
  <c r="X37" i="78"/>
  <c r="Z35" i="87"/>
  <c r="AR34" i="73"/>
  <c r="AH36" i="44"/>
  <c r="AQ36" i="44" s="1"/>
  <c r="AI36" i="34"/>
  <c r="AN36" i="34"/>
  <c r="AI35" i="43"/>
  <c r="AN35" i="43"/>
  <c r="W37" i="42"/>
  <c r="AG36" i="42"/>
  <c r="AP36" i="42" s="1"/>
  <c r="AF36" i="42"/>
  <c r="AO36" i="42" s="1"/>
  <c r="AE36" i="42"/>
  <c r="AI36" i="76"/>
  <c r="AN36" i="76"/>
  <c r="X35" i="37"/>
  <c r="Y35" i="37"/>
  <c r="Z35" i="37" s="1"/>
  <c r="AG35" i="74"/>
  <c r="AP35" i="74" s="1"/>
  <c r="AF35" i="74"/>
  <c r="AO35" i="74" s="1"/>
  <c r="AE35" i="74"/>
  <c r="W36" i="74"/>
  <c r="AN35" i="36"/>
  <c r="AI35" i="36"/>
  <c r="AG35" i="48"/>
  <c r="AP35" i="48" s="1"/>
  <c r="AF35" i="48"/>
  <c r="AO35" i="48" s="1"/>
  <c r="AE35" i="48"/>
  <c r="W36" i="48"/>
  <c r="AR33" i="89"/>
  <c r="AH34" i="26"/>
  <c r="AQ34" i="26" s="1"/>
  <c r="AH37" i="40"/>
  <c r="AQ37" i="40" s="1"/>
  <c r="W36" i="82"/>
  <c r="AG35" i="82"/>
  <c r="AP35" i="82" s="1"/>
  <c r="AF35" i="82"/>
  <c r="AO35" i="82" s="1"/>
  <c r="AE35" i="82"/>
  <c r="AG38" i="33"/>
  <c r="AP38" i="33" s="1"/>
  <c r="AF38" i="33"/>
  <c r="AO38" i="33" s="1"/>
  <c r="W39" i="33"/>
  <c r="AE38" i="33"/>
  <c r="AR37" i="86"/>
  <c r="AH35" i="46"/>
  <c r="AQ35" i="46" s="1"/>
  <c r="AG35" i="41"/>
  <c r="AP35" i="41" s="1"/>
  <c r="AF35" i="41"/>
  <c r="AO35" i="41" s="1"/>
  <c r="AE35" i="41"/>
  <c r="W36" i="41"/>
  <c r="AN34" i="31"/>
  <c r="AI34" i="31"/>
  <c r="AH36" i="94"/>
  <c r="AQ36" i="94" s="1"/>
  <c r="AI35" i="81"/>
  <c r="AN35" i="81"/>
  <c r="AH38" i="95"/>
  <c r="AQ38" i="95" s="1"/>
  <c r="Z36" i="44"/>
  <c r="AR35" i="79"/>
  <c r="X35" i="77"/>
  <c r="Y35" i="77"/>
  <c r="AN35" i="75"/>
  <c r="AI35" i="75"/>
  <c r="Y36" i="92"/>
  <c r="X36" i="92"/>
  <c r="Z35" i="77" l="1"/>
  <c r="W37" i="79"/>
  <c r="AG37" i="93"/>
  <c r="AP37" i="93" s="1"/>
  <c r="AF36" i="79"/>
  <c r="AO36" i="79" s="1"/>
  <c r="AE37" i="93"/>
  <c r="AE36" i="79"/>
  <c r="Z36" i="35"/>
  <c r="Z36" i="92"/>
  <c r="Z36" i="45"/>
  <c r="AF36" i="45" s="1"/>
  <c r="AO36" i="45" s="1"/>
  <c r="AF37" i="93"/>
  <c r="AO37" i="93" s="1"/>
  <c r="Z35" i="47"/>
  <c r="AG35" i="47" s="1"/>
  <c r="AP35" i="47" s="1"/>
  <c r="AE35" i="37"/>
  <c r="W36" i="37"/>
  <c r="AG35" i="37"/>
  <c r="AP35" i="37" s="1"/>
  <c r="AF35" i="37"/>
  <c r="AO35" i="37" s="1"/>
  <c r="AE36" i="45"/>
  <c r="W37" i="45"/>
  <c r="AG36" i="45"/>
  <c r="AP36" i="45" s="1"/>
  <c r="W37" i="36"/>
  <c r="AG36" i="36"/>
  <c r="AP36" i="36" s="1"/>
  <c r="AF36" i="36"/>
  <c r="AO36" i="36" s="1"/>
  <c r="AE36" i="36"/>
  <c r="AF36" i="92"/>
  <c r="AO36" i="92" s="1"/>
  <c r="AE36" i="92"/>
  <c r="AG36" i="92"/>
  <c r="AP36" i="92" s="1"/>
  <c r="W37" i="92"/>
  <c r="AF35" i="77"/>
  <c r="AO35" i="77" s="1"/>
  <c r="W36" i="77"/>
  <c r="AG35" i="77"/>
  <c r="AP35" i="77" s="1"/>
  <c r="AE35" i="77"/>
  <c r="X36" i="41"/>
  <c r="Y36" i="41"/>
  <c r="AN38" i="33"/>
  <c r="AI38" i="33"/>
  <c r="AN35" i="74"/>
  <c r="AI35" i="74"/>
  <c r="X37" i="42"/>
  <c r="Y37" i="42"/>
  <c r="AE35" i="87"/>
  <c r="W36" i="87"/>
  <c r="AF35" i="87"/>
  <c r="AO35" i="87" s="1"/>
  <c r="AG35" i="87"/>
  <c r="AP35" i="87" s="1"/>
  <c r="AH37" i="76"/>
  <c r="AQ37" i="76" s="1"/>
  <c r="AH37" i="34"/>
  <c r="AQ37" i="34" s="1"/>
  <c r="AH36" i="81"/>
  <c r="AQ36" i="81" s="1"/>
  <c r="Y37" i="25"/>
  <c r="X37" i="25"/>
  <c r="X35" i="39"/>
  <c r="Y35" i="39"/>
  <c r="AR36" i="78"/>
  <c r="X34" i="28"/>
  <c r="Y34" i="28"/>
  <c r="AR34" i="80"/>
  <c r="AG36" i="35"/>
  <c r="AP36" i="35" s="1"/>
  <c r="AF36" i="35"/>
  <c r="AO36" i="35" s="1"/>
  <c r="AE36" i="35"/>
  <c r="W37" i="35"/>
  <c r="AG36" i="32"/>
  <c r="AP36" i="32" s="1"/>
  <c r="AF36" i="32"/>
  <c r="AO36" i="32" s="1"/>
  <c r="AE36" i="32"/>
  <c r="W37" i="32"/>
  <c r="W37" i="30"/>
  <c r="AG36" i="30"/>
  <c r="AP36" i="30" s="1"/>
  <c r="AE36" i="30"/>
  <c r="AF36" i="30"/>
  <c r="AO36" i="30" s="1"/>
  <c r="AH36" i="45"/>
  <c r="AQ36" i="45" s="1"/>
  <c r="AI34" i="26"/>
  <c r="AN34" i="26"/>
  <c r="X38" i="93"/>
  <c r="Z38" i="93" s="1"/>
  <c r="Y38" i="93"/>
  <c r="AE37" i="76"/>
  <c r="AG37" i="76"/>
  <c r="AP37" i="76" s="1"/>
  <c r="W38" i="76"/>
  <c r="AF37" i="76"/>
  <c r="AO37" i="76" s="1"/>
  <c r="AH36" i="83"/>
  <c r="AQ36" i="83" s="1"/>
  <c r="AG37" i="34"/>
  <c r="AP37" i="34" s="1"/>
  <c r="AF37" i="34"/>
  <c r="AO37" i="34" s="1"/>
  <c r="AE37" i="34"/>
  <c r="W38" i="34"/>
  <c r="AE36" i="81"/>
  <c r="W37" i="81"/>
  <c r="AF36" i="81"/>
  <c r="AO36" i="81" s="1"/>
  <c r="AG36" i="81"/>
  <c r="AP36" i="81" s="1"/>
  <c r="AN36" i="25"/>
  <c r="AI36" i="25"/>
  <c r="AR35" i="35"/>
  <c r="AI34" i="39"/>
  <c r="AN34" i="39"/>
  <c r="AR34" i="77"/>
  <c r="AH36" i="91"/>
  <c r="AQ36" i="91" s="1"/>
  <c r="AG35" i="85"/>
  <c r="AP35" i="85" s="1"/>
  <c r="AE35" i="85"/>
  <c r="W36" i="85"/>
  <c r="AF35" i="85"/>
  <c r="AO35" i="85" s="1"/>
  <c r="Y39" i="95"/>
  <c r="X39" i="95"/>
  <c r="Z39" i="95" s="1"/>
  <c r="X36" i="46"/>
  <c r="Y36" i="46"/>
  <c r="X36" i="84"/>
  <c r="Z36" i="84" s="1"/>
  <c r="Y36" i="84"/>
  <c r="AI37" i="93"/>
  <c r="AN37" i="93"/>
  <c r="AH37" i="78"/>
  <c r="AQ37" i="78" s="1"/>
  <c r="AF35" i="80"/>
  <c r="AO35" i="80" s="1"/>
  <c r="AE35" i="80"/>
  <c r="W36" i="80"/>
  <c r="AG35" i="80"/>
  <c r="AP35" i="80" s="1"/>
  <c r="W37" i="44"/>
  <c r="AG36" i="44"/>
  <c r="AP36" i="44" s="1"/>
  <c r="AF36" i="44"/>
  <c r="AO36" i="44" s="1"/>
  <c r="AE36" i="44"/>
  <c r="X36" i="82"/>
  <c r="Y36" i="82"/>
  <c r="AR35" i="36"/>
  <c r="AI36" i="42"/>
  <c r="AN36" i="42"/>
  <c r="AR35" i="43"/>
  <c r="AF34" i="89"/>
  <c r="AO34" i="89" s="1"/>
  <c r="AE34" i="89"/>
  <c r="W35" i="89"/>
  <c r="AG34" i="89"/>
  <c r="AP34" i="89" s="1"/>
  <c r="AR35" i="92"/>
  <c r="Z36" i="83"/>
  <c r="AR34" i="47"/>
  <c r="AH35" i="47"/>
  <c r="AQ35" i="47" s="1"/>
  <c r="AI35" i="84"/>
  <c r="AN35" i="84"/>
  <c r="AI36" i="79"/>
  <c r="AN36" i="79"/>
  <c r="AN35" i="41"/>
  <c r="AI35" i="41"/>
  <c r="AH36" i="36"/>
  <c r="AQ36" i="36" s="1"/>
  <c r="AR35" i="81"/>
  <c r="AR34" i="31"/>
  <c r="Z37" i="78"/>
  <c r="AR35" i="88"/>
  <c r="AH35" i="31"/>
  <c r="AQ35" i="31" s="1"/>
  <c r="AH36" i="43"/>
  <c r="AQ36" i="43" s="1"/>
  <c r="X38" i="40"/>
  <c r="Z38" i="40" s="1"/>
  <c r="Y38" i="40"/>
  <c r="AH36" i="88"/>
  <c r="AQ36" i="88" s="1"/>
  <c r="AG38" i="86"/>
  <c r="AP38" i="86" s="1"/>
  <c r="AF38" i="86"/>
  <c r="AO38" i="86" s="1"/>
  <c r="W39" i="86"/>
  <c r="AE38" i="86"/>
  <c r="W36" i="29"/>
  <c r="AF35" i="29"/>
  <c r="AO35" i="29" s="1"/>
  <c r="AE35" i="29"/>
  <c r="AG35" i="29"/>
  <c r="AP35" i="29" s="1"/>
  <c r="Z36" i="91"/>
  <c r="AR35" i="83"/>
  <c r="AN36" i="94"/>
  <c r="AI36" i="94"/>
  <c r="AI35" i="46"/>
  <c r="AN35" i="46"/>
  <c r="Y34" i="27"/>
  <c r="X34" i="27"/>
  <c r="Z34" i="27" s="1"/>
  <c r="AH36" i="92"/>
  <c r="AQ36" i="92" s="1"/>
  <c r="AH35" i="77"/>
  <c r="AQ35" i="77" s="1"/>
  <c r="X36" i="48"/>
  <c r="Y36" i="48"/>
  <c r="X36" i="74"/>
  <c r="Y36" i="74"/>
  <c r="AH35" i="37"/>
  <c r="AQ35" i="37" s="1"/>
  <c r="AR36" i="34"/>
  <c r="AR35" i="38"/>
  <c r="AH36" i="75"/>
  <c r="AQ36" i="75" s="1"/>
  <c r="AR35" i="91"/>
  <c r="W36" i="96"/>
  <c r="AF35" i="96"/>
  <c r="AO35" i="96" s="1"/>
  <c r="AE35" i="96"/>
  <c r="AG35" i="96"/>
  <c r="AP35" i="96" s="1"/>
  <c r="Z36" i="43"/>
  <c r="Z36" i="88"/>
  <c r="AR35" i="32"/>
  <c r="AH36" i="38"/>
  <c r="AQ36" i="38" s="1"/>
  <c r="AN38" i="95"/>
  <c r="AI38" i="95"/>
  <c r="X35" i="26"/>
  <c r="Y35" i="26"/>
  <c r="AN33" i="27"/>
  <c r="AI33" i="27"/>
  <c r="AR35" i="75"/>
  <c r="Y39" i="33"/>
  <c r="X39" i="33"/>
  <c r="AR36" i="76"/>
  <c r="AI35" i="82"/>
  <c r="AN35" i="82"/>
  <c r="AN35" i="48"/>
  <c r="AI35" i="48"/>
  <c r="AH35" i="80"/>
  <c r="AQ35" i="80" s="1"/>
  <c r="Z36" i="75"/>
  <c r="Z35" i="31"/>
  <c r="AG35" i="73"/>
  <c r="AP35" i="73" s="1"/>
  <c r="AF35" i="73"/>
  <c r="AO35" i="73" s="1"/>
  <c r="W36" i="73"/>
  <c r="AE35" i="73"/>
  <c r="AI37" i="40"/>
  <c r="AN37" i="40"/>
  <c r="AR35" i="45"/>
  <c r="AN33" i="28"/>
  <c r="AI33" i="28"/>
  <c r="AR34" i="37"/>
  <c r="AH36" i="35"/>
  <c r="AQ36" i="35" s="1"/>
  <c r="AH36" i="32"/>
  <c r="AQ36" i="32" s="1"/>
  <c r="AE35" i="90"/>
  <c r="W36" i="90"/>
  <c r="AF35" i="90"/>
  <c r="AO35" i="90" s="1"/>
  <c r="AG35" i="90"/>
  <c r="AP35" i="90" s="1"/>
  <c r="Z36" i="38"/>
  <c r="X37" i="94"/>
  <c r="Y37" i="94"/>
  <c r="X37" i="79"/>
  <c r="Y37" i="79"/>
  <c r="Z37" i="94" l="1"/>
  <c r="AE35" i="47"/>
  <c r="AF35" i="47"/>
  <c r="AO35" i="47" s="1"/>
  <c r="Z36" i="74"/>
  <c r="AG36" i="74" s="1"/>
  <c r="AP36" i="74" s="1"/>
  <c r="W36" i="47"/>
  <c r="W37" i="74"/>
  <c r="AG36" i="38"/>
  <c r="AP36" i="38" s="1"/>
  <c r="AF36" i="38"/>
  <c r="AO36" i="38" s="1"/>
  <c r="AE36" i="38"/>
  <c r="W37" i="38"/>
  <c r="AR33" i="28"/>
  <c r="AN35" i="73"/>
  <c r="AI35" i="73"/>
  <c r="W37" i="75"/>
  <c r="AG36" i="75"/>
  <c r="AP36" i="75" s="1"/>
  <c r="AF36" i="75"/>
  <c r="AO36" i="75" s="1"/>
  <c r="AE36" i="75"/>
  <c r="AR35" i="48"/>
  <c r="AH39" i="33"/>
  <c r="AQ39" i="33" s="1"/>
  <c r="W35" i="27"/>
  <c r="AG34" i="27"/>
  <c r="AP34" i="27" s="1"/>
  <c r="AF34" i="27"/>
  <c r="AO34" i="27" s="1"/>
  <c r="AE34" i="27"/>
  <c r="X36" i="29"/>
  <c r="Y36" i="29"/>
  <c r="AH38" i="40"/>
  <c r="AQ38" i="40" s="1"/>
  <c r="AR35" i="41"/>
  <c r="AR36" i="42"/>
  <c r="AI36" i="44"/>
  <c r="AN36" i="44"/>
  <c r="AH36" i="84"/>
  <c r="AQ36" i="84" s="1"/>
  <c r="AR36" i="25"/>
  <c r="AI36" i="81"/>
  <c r="AN36" i="81"/>
  <c r="X38" i="76"/>
  <c r="Y38" i="76"/>
  <c r="AG38" i="93"/>
  <c r="AP38" i="93" s="1"/>
  <c r="AF38" i="93"/>
  <c r="AO38" i="93" s="1"/>
  <c r="AE38" i="93"/>
  <c r="W39" i="93"/>
  <c r="Y37" i="30"/>
  <c r="X37" i="30"/>
  <c r="Y36" i="87"/>
  <c r="X36" i="87"/>
  <c r="AI35" i="77"/>
  <c r="AN35" i="77"/>
  <c r="AI36" i="45"/>
  <c r="AN36" i="45"/>
  <c r="AE36" i="91"/>
  <c r="AG36" i="91"/>
  <c r="AP36" i="91" s="1"/>
  <c r="W37" i="91"/>
  <c r="AF36" i="91"/>
  <c r="AO36" i="91" s="1"/>
  <c r="AN38" i="86"/>
  <c r="AI38" i="86"/>
  <c r="AE38" i="40"/>
  <c r="W39" i="40"/>
  <c r="AG38" i="40"/>
  <c r="AP38" i="40" s="1"/>
  <c r="AF38" i="40"/>
  <c r="AO38" i="40" s="1"/>
  <c r="W37" i="83"/>
  <c r="AF36" i="83"/>
  <c r="AO36" i="83" s="1"/>
  <c r="AG36" i="83"/>
  <c r="AP36" i="83" s="1"/>
  <c r="AE36" i="83"/>
  <c r="AN34" i="89"/>
  <c r="AI34" i="89"/>
  <c r="X36" i="80"/>
  <c r="Y36" i="80"/>
  <c r="AG36" i="84"/>
  <c r="AP36" i="84" s="1"/>
  <c r="AF36" i="84"/>
  <c r="AO36" i="84" s="1"/>
  <c r="AE36" i="84"/>
  <c r="W37" i="84"/>
  <c r="AG39" i="95"/>
  <c r="AP39" i="95" s="1"/>
  <c r="AF39" i="95"/>
  <c r="AO39" i="95" s="1"/>
  <c r="AE39" i="95"/>
  <c r="W40" i="95"/>
  <c r="X37" i="35"/>
  <c r="Y37" i="35"/>
  <c r="AH35" i="39"/>
  <c r="AQ35" i="39" s="1"/>
  <c r="AI35" i="87"/>
  <c r="AN35" i="87"/>
  <c r="AR38" i="33"/>
  <c r="AH37" i="79"/>
  <c r="AQ37" i="79" s="1"/>
  <c r="Z39" i="33"/>
  <c r="AH35" i="26"/>
  <c r="AQ35" i="26" s="1"/>
  <c r="AE36" i="43"/>
  <c r="W37" i="43"/>
  <c r="AG36" i="43"/>
  <c r="AP36" i="43" s="1"/>
  <c r="AF36" i="43"/>
  <c r="AO36" i="43" s="1"/>
  <c r="AR35" i="46"/>
  <c r="AF37" i="78"/>
  <c r="AO37" i="78" s="1"/>
  <c r="AE37" i="78"/>
  <c r="AG37" i="78"/>
  <c r="AP37" i="78" s="1"/>
  <c r="W38" i="78"/>
  <c r="AN35" i="80"/>
  <c r="AI35" i="80"/>
  <c r="X38" i="34"/>
  <c r="Z38" i="34" s="1"/>
  <c r="Y38" i="34"/>
  <c r="AR34" i="26"/>
  <c r="X37" i="32"/>
  <c r="Y37" i="32"/>
  <c r="AN36" i="35"/>
  <c r="AI36" i="35"/>
  <c r="AH34" i="28"/>
  <c r="AQ34" i="28" s="1"/>
  <c r="Z35" i="39"/>
  <c r="AN36" i="92"/>
  <c r="AI36" i="92"/>
  <c r="X37" i="36"/>
  <c r="Z37" i="36" s="1"/>
  <c r="Y37" i="36"/>
  <c r="W37" i="88"/>
  <c r="AG36" i="88"/>
  <c r="AP36" i="88" s="1"/>
  <c r="AF36" i="88"/>
  <c r="AO36" i="88" s="1"/>
  <c r="AE36" i="88"/>
  <c r="X36" i="96"/>
  <c r="Y36" i="96"/>
  <c r="AH36" i="74"/>
  <c r="AQ36" i="74" s="1"/>
  <c r="Z37" i="79"/>
  <c r="AR35" i="82"/>
  <c r="Z35" i="26"/>
  <c r="AR36" i="94"/>
  <c r="AI35" i="29"/>
  <c r="AN35" i="29"/>
  <c r="X39" i="86"/>
  <c r="Y39" i="86"/>
  <c r="AR36" i="79"/>
  <c r="AH36" i="46"/>
  <c r="AQ36" i="46" s="1"/>
  <c r="X36" i="85"/>
  <c r="Y36" i="85"/>
  <c r="Z36" i="85" s="1"/>
  <c r="AR34" i="39"/>
  <c r="AN37" i="34"/>
  <c r="AI37" i="34"/>
  <c r="AI37" i="76"/>
  <c r="AN37" i="76"/>
  <c r="AI36" i="30"/>
  <c r="AN36" i="30"/>
  <c r="AN36" i="32"/>
  <c r="AI36" i="32"/>
  <c r="Z34" i="28"/>
  <c r="AH37" i="25"/>
  <c r="AQ37" i="25" s="1"/>
  <c r="AH37" i="42"/>
  <c r="AQ37" i="42" s="1"/>
  <c r="X36" i="77"/>
  <c r="Y36" i="77"/>
  <c r="AN35" i="47"/>
  <c r="AI35" i="47"/>
  <c r="Y36" i="73"/>
  <c r="X36" i="73"/>
  <c r="AH37" i="94"/>
  <c r="AQ37" i="94" s="1"/>
  <c r="X36" i="90"/>
  <c r="Y36" i="90"/>
  <c r="AR38" i="95"/>
  <c r="AI35" i="96"/>
  <c r="AN35" i="96"/>
  <c r="AH36" i="48"/>
  <c r="AQ36" i="48" s="1"/>
  <c r="AH34" i="27"/>
  <c r="AQ34" i="27" s="1"/>
  <c r="AH36" i="82"/>
  <c r="AQ36" i="82" s="1"/>
  <c r="X37" i="44"/>
  <c r="Y37" i="44"/>
  <c r="AR37" i="93"/>
  <c r="Z36" i="46"/>
  <c r="AN35" i="85"/>
  <c r="AI35" i="85"/>
  <c r="Z37" i="42"/>
  <c r="AH36" i="41"/>
  <c r="AQ36" i="41" s="1"/>
  <c r="AI36" i="36"/>
  <c r="AN36" i="36"/>
  <c r="X36" i="37"/>
  <c r="Y36" i="37"/>
  <c r="AG37" i="94"/>
  <c r="AP37" i="94" s="1"/>
  <c r="AF37" i="94"/>
  <c r="AO37" i="94" s="1"/>
  <c r="W38" i="94"/>
  <c r="AE37" i="94"/>
  <c r="AI35" i="90"/>
  <c r="AN35" i="90"/>
  <c r="AR37" i="40"/>
  <c r="W36" i="31"/>
  <c r="AF35" i="31"/>
  <c r="AO35" i="31" s="1"/>
  <c r="AE35" i="31"/>
  <c r="AG35" i="31"/>
  <c r="AP35" i="31" s="1"/>
  <c r="AR33" i="27"/>
  <c r="Z36" i="48"/>
  <c r="AR35" i="84"/>
  <c r="Y35" i="89"/>
  <c r="X35" i="89"/>
  <c r="Z36" i="82"/>
  <c r="AH39" i="95"/>
  <c r="AQ39" i="95" s="1"/>
  <c r="X37" i="81"/>
  <c r="Y37" i="81"/>
  <c r="AH38" i="93"/>
  <c r="AQ38" i="93" s="1"/>
  <c r="Z37" i="25"/>
  <c r="AR35" i="74"/>
  <c r="Z36" i="41"/>
  <c r="X37" i="92"/>
  <c r="Y37" i="92"/>
  <c r="Y36" i="47"/>
  <c r="X36" i="47"/>
  <c r="X37" i="45"/>
  <c r="Y37" i="45"/>
  <c r="AI35" i="37"/>
  <c r="AN35" i="37"/>
  <c r="Z37" i="44" l="1"/>
  <c r="AF36" i="74"/>
  <c r="AO36" i="74" s="1"/>
  <c r="Z36" i="80"/>
  <c r="AE36" i="74"/>
  <c r="Z36" i="77"/>
  <c r="W37" i="77" s="1"/>
  <c r="Z39" i="86"/>
  <c r="Z37" i="92"/>
  <c r="Z36" i="73"/>
  <c r="Z36" i="96"/>
  <c r="AF36" i="96" s="1"/>
  <c r="AO36" i="96" s="1"/>
  <c r="Z36" i="87"/>
  <c r="AF36" i="87" s="1"/>
  <c r="AO36" i="87" s="1"/>
  <c r="Z37" i="81"/>
  <c r="AF37" i="81" s="1"/>
  <c r="AO37" i="81" s="1"/>
  <c r="Z37" i="45"/>
  <c r="AG37" i="45" s="1"/>
  <c r="AP37" i="45" s="1"/>
  <c r="Z36" i="29"/>
  <c r="W37" i="96"/>
  <c r="AG36" i="96"/>
  <c r="AP36" i="96" s="1"/>
  <c r="AG36" i="87"/>
  <c r="AP36" i="87" s="1"/>
  <c r="W37" i="87"/>
  <c r="AE36" i="29"/>
  <c r="AG36" i="29"/>
  <c r="AP36" i="29" s="1"/>
  <c r="AF36" i="29"/>
  <c r="AO36" i="29" s="1"/>
  <c r="W37" i="29"/>
  <c r="W38" i="45"/>
  <c r="W37" i="85"/>
  <c r="AF36" i="85"/>
  <c r="AO36" i="85" s="1"/>
  <c r="AE36" i="85"/>
  <c r="AG36" i="85"/>
  <c r="AP36" i="85" s="1"/>
  <c r="AE36" i="77"/>
  <c r="AG36" i="77"/>
  <c r="AP36" i="77" s="1"/>
  <c r="AF36" i="77"/>
  <c r="AO36" i="77" s="1"/>
  <c r="AG37" i="92"/>
  <c r="AP37" i="92" s="1"/>
  <c r="W38" i="92"/>
  <c r="AE37" i="92"/>
  <c r="AF37" i="92"/>
  <c r="AO37" i="92" s="1"/>
  <c r="AG37" i="81"/>
  <c r="AP37" i="81" s="1"/>
  <c r="W37" i="73"/>
  <c r="AE36" i="73"/>
  <c r="AF36" i="73"/>
  <c r="AO36" i="73" s="1"/>
  <c r="AG36" i="73"/>
  <c r="AP36" i="73" s="1"/>
  <c r="AE36" i="46"/>
  <c r="W37" i="46"/>
  <c r="AG36" i="46"/>
  <c r="AP36" i="46" s="1"/>
  <c r="AF36" i="46"/>
  <c r="AO36" i="46" s="1"/>
  <c r="AR35" i="47"/>
  <c r="AN38" i="93"/>
  <c r="AI38" i="93"/>
  <c r="AR36" i="30"/>
  <c r="AH39" i="86"/>
  <c r="AQ39" i="86" s="1"/>
  <c r="AE35" i="26"/>
  <c r="W36" i="26"/>
  <c r="AG35" i="26"/>
  <c r="AP35" i="26" s="1"/>
  <c r="AF35" i="26"/>
  <c r="AO35" i="26" s="1"/>
  <c r="AI36" i="88"/>
  <c r="AN36" i="88"/>
  <c r="AH37" i="36"/>
  <c r="AQ37" i="36" s="1"/>
  <c r="AH38" i="34"/>
  <c r="AQ38" i="34" s="1"/>
  <c r="AR35" i="87"/>
  <c r="AI36" i="83"/>
  <c r="AN36" i="83"/>
  <c r="AR36" i="45"/>
  <c r="AH37" i="30"/>
  <c r="AQ37" i="30" s="1"/>
  <c r="AR36" i="81"/>
  <c r="AE37" i="44"/>
  <c r="AG37" i="44"/>
  <c r="AP37" i="44" s="1"/>
  <c r="W38" i="44"/>
  <c r="AF37" i="44"/>
  <c r="AO37" i="44" s="1"/>
  <c r="W37" i="48"/>
  <c r="AG36" i="48"/>
  <c r="AP36" i="48" s="1"/>
  <c r="AF36" i="48"/>
  <c r="AO36" i="48" s="1"/>
  <c r="AE36" i="48"/>
  <c r="AH36" i="37"/>
  <c r="AQ36" i="37" s="1"/>
  <c r="AH36" i="47"/>
  <c r="AQ36" i="47" s="1"/>
  <c r="W37" i="41"/>
  <c r="AG36" i="41"/>
  <c r="AP36" i="41" s="1"/>
  <c r="AF36" i="41"/>
  <c r="AO36" i="41" s="1"/>
  <c r="AE36" i="41"/>
  <c r="Y38" i="94"/>
  <c r="X38" i="94"/>
  <c r="W40" i="86"/>
  <c r="AE39" i="86"/>
  <c r="AF39" i="86"/>
  <c r="AO39" i="86" s="1"/>
  <c r="AG39" i="86"/>
  <c r="AP39" i="86" s="1"/>
  <c r="AF37" i="36"/>
  <c r="AO37" i="36" s="1"/>
  <c r="AE37" i="36"/>
  <c r="W38" i="36"/>
  <c r="AG37" i="36"/>
  <c r="AP37" i="36" s="1"/>
  <c r="AH37" i="32"/>
  <c r="AQ37" i="32" s="1"/>
  <c r="W39" i="34"/>
  <c r="AG38" i="34"/>
  <c r="AP38" i="34" s="1"/>
  <c r="AF38" i="34"/>
  <c r="AO38" i="34" s="1"/>
  <c r="AE38" i="34"/>
  <c r="AN37" i="78"/>
  <c r="AI37" i="78"/>
  <c r="AH37" i="35"/>
  <c r="AQ37" i="35" s="1"/>
  <c r="X37" i="91"/>
  <c r="Y37" i="91"/>
  <c r="AI36" i="74"/>
  <c r="AN36" i="74"/>
  <c r="AH37" i="45"/>
  <c r="AQ37" i="45" s="1"/>
  <c r="AH37" i="92"/>
  <c r="AQ37" i="92" s="1"/>
  <c r="AH37" i="81"/>
  <c r="AQ37" i="81" s="1"/>
  <c r="AH35" i="89"/>
  <c r="AQ35" i="89" s="1"/>
  <c r="X36" i="31"/>
  <c r="Y36" i="31"/>
  <c r="Z36" i="37"/>
  <c r="AH36" i="90"/>
  <c r="AQ36" i="90" s="1"/>
  <c r="AR35" i="37"/>
  <c r="Z36" i="47"/>
  <c r="Z35" i="89"/>
  <c r="AR36" i="36"/>
  <c r="AF37" i="42"/>
  <c r="AO37" i="42" s="1"/>
  <c r="AE37" i="42"/>
  <c r="W38" i="42"/>
  <c r="AG37" i="42"/>
  <c r="AP37" i="42" s="1"/>
  <c r="Z36" i="90"/>
  <c r="AH36" i="73"/>
  <c r="AQ36" i="73" s="1"/>
  <c r="AH36" i="77"/>
  <c r="AQ36" i="77" s="1"/>
  <c r="W35" i="28"/>
  <c r="AG34" i="28"/>
  <c r="AP34" i="28" s="1"/>
  <c r="AF34" i="28"/>
  <c r="AO34" i="28" s="1"/>
  <c r="AE34" i="28"/>
  <c r="AR37" i="76"/>
  <c r="AH36" i="85"/>
  <c r="AQ36" i="85" s="1"/>
  <c r="AR36" i="92"/>
  <c r="Z37" i="32"/>
  <c r="AR35" i="80"/>
  <c r="X37" i="43"/>
  <c r="Y37" i="43"/>
  <c r="Z37" i="35"/>
  <c r="AH36" i="80"/>
  <c r="AQ36" i="80" s="1"/>
  <c r="X39" i="40"/>
  <c r="Y39" i="40"/>
  <c r="AR35" i="77"/>
  <c r="Z37" i="30"/>
  <c r="AH36" i="29"/>
  <c r="AQ36" i="29" s="1"/>
  <c r="Y35" i="27"/>
  <c r="X35" i="27"/>
  <c r="Y37" i="75"/>
  <c r="X37" i="75"/>
  <c r="Y37" i="38"/>
  <c r="X37" i="38"/>
  <c r="AR35" i="90"/>
  <c r="AF36" i="82"/>
  <c r="AO36" i="82" s="1"/>
  <c r="W37" i="82"/>
  <c r="AG36" i="82"/>
  <c r="AP36" i="82" s="1"/>
  <c r="AE36" i="82"/>
  <c r="AN37" i="94"/>
  <c r="AI37" i="94"/>
  <c r="W38" i="25"/>
  <c r="AG37" i="25"/>
  <c r="AP37" i="25" s="1"/>
  <c r="AF37" i="25"/>
  <c r="AO37" i="25" s="1"/>
  <c r="AE37" i="25"/>
  <c r="AI35" i="31"/>
  <c r="AN35" i="31"/>
  <c r="AR35" i="85"/>
  <c r="AH37" i="44"/>
  <c r="AQ37" i="44" s="1"/>
  <c r="AR35" i="96"/>
  <c r="AR36" i="32"/>
  <c r="AR37" i="34"/>
  <c r="AR35" i="29"/>
  <c r="AF37" i="79"/>
  <c r="AO37" i="79" s="1"/>
  <c r="AE37" i="79"/>
  <c r="W38" i="79"/>
  <c r="AG37" i="79"/>
  <c r="AP37" i="79" s="1"/>
  <c r="AI36" i="43"/>
  <c r="AN36" i="43"/>
  <c r="W40" i="33"/>
  <c r="AG39" i="33"/>
  <c r="AP39" i="33" s="1"/>
  <c r="AF39" i="33"/>
  <c r="AO39" i="33" s="1"/>
  <c r="AE39" i="33"/>
  <c r="X40" i="95"/>
  <c r="Y40" i="95"/>
  <c r="Y37" i="84"/>
  <c r="X37" i="84"/>
  <c r="AF36" i="80"/>
  <c r="AO36" i="80" s="1"/>
  <c r="W37" i="80"/>
  <c r="AG36" i="80"/>
  <c r="AP36" i="80" s="1"/>
  <c r="AE36" i="80"/>
  <c r="AI38" i="40"/>
  <c r="AN38" i="40"/>
  <c r="AH36" i="87"/>
  <c r="AQ36" i="87" s="1"/>
  <c r="AH38" i="76"/>
  <c r="AQ38" i="76" s="1"/>
  <c r="AR36" i="44"/>
  <c r="AR35" i="73"/>
  <c r="AN36" i="38"/>
  <c r="AI36" i="38"/>
  <c r="AH36" i="96"/>
  <c r="AQ36" i="96" s="1"/>
  <c r="X37" i="88"/>
  <c r="Z37" i="88" s="1"/>
  <c r="Y37" i="88"/>
  <c r="AG35" i="39"/>
  <c r="AP35" i="39" s="1"/>
  <c r="AE35" i="39"/>
  <c r="W36" i="39"/>
  <c r="AF35" i="39"/>
  <c r="AO35" i="39" s="1"/>
  <c r="AR36" i="35"/>
  <c r="Y38" i="78"/>
  <c r="X38" i="78"/>
  <c r="AN39" i="95"/>
  <c r="AI39" i="95"/>
  <c r="AN36" i="84"/>
  <c r="AI36" i="84"/>
  <c r="AR34" i="89"/>
  <c r="X37" i="83"/>
  <c r="Y37" i="83"/>
  <c r="AR38" i="86"/>
  <c r="AI36" i="91"/>
  <c r="AN36" i="91"/>
  <c r="Y39" i="93"/>
  <c r="X39" i="93"/>
  <c r="Z38" i="76"/>
  <c r="AI34" i="27"/>
  <c r="AN34" i="27"/>
  <c r="AI36" i="75"/>
  <c r="AN36" i="75"/>
  <c r="Y37" i="74"/>
  <c r="X37" i="74"/>
  <c r="Z37" i="74" s="1"/>
  <c r="Z40" i="95" l="1"/>
  <c r="AE36" i="96"/>
  <c r="Z38" i="78"/>
  <c r="AF38" i="78" s="1"/>
  <c r="AO38" i="78" s="1"/>
  <c r="Z35" i="27"/>
  <c r="AE35" i="27" s="1"/>
  <c r="W38" i="81"/>
  <c r="Z36" i="31"/>
  <c r="AF36" i="31" s="1"/>
  <c r="AO36" i="31" s="1"/>
  <c r="AE37" i="45"/>
  <c r="AF37" i="45"/>
  <c r="AO37" i="45" s="1"/>
  <c r="AE37" i="81"/>
  <c r="AE36" i="87"/>
  <c r="Z37" i="38"/>
  <c r="W38" i="38" s="1"/>
  <c r="AE36" i="31"/>
  <c r="W41" i="95"/>
  <c r="AG40" i="95"/>
  <c r="AP40" i="95" s="1"/>
  <c r="AF40" i="95"/>
  <c r="AO40" i="95" s="1"/>
  <c r="AE40" i="95"/>
  <c r="AE37" i="74"/>
  <c r="W38" i="74"/>
  <c r="AF37" i="74"/>
  <c r="AO37" i="74" s="1"/>
  <c r="AG37" i="74"/>
  <c r="AP37" i="74" s="1"/>
  <c r="W39" i="78"/>
  <c r="AE38" i="78"/>
  <c r="AG38" i="78"/>
  <c r="AP38" i="78" s="1"/>
  <c r="AF35" i="27"/>
  <c r="AO35" i="27" s="1"/>
  <c r="AG35" i="27"/>
  <c r="AP35" i="27" s="1"/>
  <c r="AH37" i="43"/>
  <c r="AQ37" i="43" s="1"/>
  <c r="AR36" i="38"/>
  <c r="AH39" i="40"/>
  <c r="AQ39" i="40" s="1"/>
  <c r="AH39" i="93"/>
  <c r="AQ39" i="93" s="1"/>
  <c r="AR36" i="84"/>
  <c r="AN35" i="39"/>
  <c r="AI35" i="39"/>
  <c r="X38" i="79"/>
  <c r="Y38" i="79"/>
  <c r="Y38" i="25"/>
  <c r="X38" i="25"/>
  <c r="X37" i="82"/>
  <c r="Y37" i="82"/>
  <c r="AF37" i="30"/>
  <c r="AO37" i="30" s="1"/>
  <c r="AE37" i="30"/>
  <c r="W38" i="30"/>
  <c r="AG37" i="30"/>
  <c r="AP37" i="30" s="1"/>
  <c r="AF36" i="90"/>
  <c r="AO36" i="90" s="1"/>
  <c r="AE36" i="90"/>
  <c r="W37" i="90"/>
  <c r="AG36" i="90"/>
  <c r="AP36" i="90" s="1"/>
  <c r="AR36" i="74"/>
  <c r="AI37" i="36"/>
  <c r="AN37" i="36"/>
  <c r="Y40" i="86"/>
  <c r="X40" i="86"/>
  <c r="AR38" i="93"/>
  <c r="X37" i="77"/>
  <c r="Y37" i="77"/>
  <c r="AI36" i="85"/>
  <c r="AN36" i="85"/>
  <c r="AN37" i="45"/>
  <c r="AI37" i="45"/>
  <c r="X35" i="28"/>
  <c r="Y35" i="28"/>
  <c r="AH38" i="94"/>
  <c r="AQ38" i="94" s="1"/>
  <c r="AN36" i="29"/>
  <c r="AI36" i="29"/>
  <c r="AI37" i="25"/>
  <c r="AN37" i="25"/>
  <c r="Z37" i="43"/>
  <c r="AF35" i="89"/>
  <c r="AO35" i="89" s="1"/>
  <c r="AG35" i="89"/>
  <c r="AP35" i="89" s="1"/>
  <c r="AE35" i="89"/>
  <c r="W36" i="89"/>
  <c r="AH37" i="91"/>
  <c r="AQ37" i="91" s="1"/>
  <c r="X37" i="41"/>
  <c r="Y37" i="41"/>
  <c r="AI36" i="46"/>
  <c r="AN36" i="46"/>
  <c r="X38" i="81"/>
  <c r="Y38" i="81"/>
  <c r="X37" i="87"/>
  <c r="Y37" i="87"/>
  <c r="AR37" i="94"/>
  <c r="AH37" i="75"/>
  <c r="AQ37" i="75" s="1"/>
  <c r="AH36" i="31"/>
  <c r="AQ36" i="31" s="1"/>
  <c r="AI36" i="48"/>
  <c r="AN36" i="48"/>
  <c r="X38" i="44"/>
  <c r="Z38" i="44" s="1"/>
  <c r="Y38" i="44"/>
  <c r="X37" i="46"/>
  <c r="Y37" i="46"/>
  <c r="Y37" i="73"/>
  <c r="X37" i="73"/>
  <c r="Z37" i="73" s="1"/>
  <c r="AR36" i="75"/>
  <c r="Z39" i="93"/>
  <c r="AH37" i="83"/>
  <c r="AQ37" i="83" s="1"/>
  <c r="AR39" i="95"/>
  <c r="Z37" i="83"/>
  <c r="AH37" i="88"/>
  <c r="AQ37" i="88" s="1"/>
  <c r="AR38" i="40"/>
  <c r="AH37" i="84"/>
  <c r="AQ37" i="84" s="1"/>
  <c r="AI39" i="33"/>
  <c r="AN39" i="33"/>
  <c r="AR36" i="43"/>
  <c r="Z37" i="75"/>
  <c r="AI34" i="28"/>
  <c r="AN34" i="28"/>
  <c r="X38" i="42"/>
  <c r="Y38" i="42"/>
  <c r="AF36" i="47"/>
  <c r="AO36" i="47" s="1"/>
  <c r="AG36" i="47"/>
  <c r="AP36" i="47" s="1"/>
  <c r="AE36" i="47"/>
  <c r="W37" i="47"/>
  <c r="Z37" i="91"/>
  <c r="AR37" i="78"/>
  <c r="X39" i="34"/>
  <c r="Z39" i="34" s="1"/>
  <c r="Y39" i="34"/>
  <c r="Z38" i="94"/>
  <c r="AR36" i="83"/>
  <c r="Y36" i="26"/>
  <c r="Z36" i="26" s="1"/>
  <c r="X36" i="26"/>
  <c r="AN37" i="92"/>
  <c r="AI37" i="92"/>
  <c r="X37" i="85"/>
  <c r="Y37" i="85"/>
  <c r="X37" i="29"/>
  <c r="Y37" i="29"/>
  <c r="Y37" i="96"/>
  <c r="X37" i="96"/>
  <c r="AI39" i="86"/>
  <c r="AN39" i="86"/>
  <c r="AI36" i="41"/>
  <c r="AN36" i="41"/>
  <c r="AI37" i="44"/>
  <c r="AN37" i="44"/>
  <c r="AI35" i="26"/>
  <c r="AN35" i="26"/>
  <c r="AN37" i="81"/>
  <c r="AI37" i="81"/>
  <c r="X38" i="92"/>
  <c r="Y38" i="92"/>
  <c r="AI36" i="77"/>
  <c r="AN36" i="77"/>
  <c r="AN36" i="87"/>
  <c r="AI36" i="87"/>
  <c r="AN36" i="96"/>
  <c r="AI36" i="96"/>
  <c r="X37" i="80"/>
  <c r="Y37" i="80"/>
  <c r="AH40" i="95"/>
  <c r="AQ40" i="95" s="1"/>
  <c r="Y40" i="33"/>
  <c r="X40" i="33"/>
  <c r="AI37" i="79"/>
  <c r="AN37" i="79"/>
  <c r="AR35" i="31"/>
  <c r="AH37" i="74"/>
  <c r="AQ37" i="74" s="1"/>
  <c r="AR34" i="27"/>
  <c r="AR36" i="91"/>
  <c r="AH38" i="78"/>
  <c r="AQ38" i="78" s="1"/>
  <c r="AF37" i="88"/>
  <c r="AO37" i="88" s="1"/>
  <c r="AE37" i="88"/>
  <c r="AG37" i="88"/>
  <c r="AP37" i="88" s="1"/>
  <c r="W38" i="88"/>
  <c r="AN36" i="80"/>
  <c r="AI36" i="80"/>
  <c r="AI36" i="82"/>
  <c r="AN36" i="82"/>
  <c r="AH37" i="38"/>
  <c r="AQ37" i="38" s="1"/>
  <c r="AH35" i="27"/>
  <c r="AQ35" i="27" s="1"/>
  <c r="AI37" i="42"/>
  <c r="AN37" i="42"/>
  <c r="AF38" i="76"/>
  <c r="AO38" i="76" s="1"/>
  <c r="AG38" i="76"/>
  <c r="AP38" i="76" s="1"/>
  <c r="AE38" i="76"/>
  <c r="W39" i="76"/>
  <c r="X36" i="39"/>
  <c r="Y36" i="39"/>
  <c r="Z37" i="84"/>
  <c r="Z39" i="40"/>
  <c r="W38" i="35"/>
  <c r="AG37" i="35"/>
  <c r="AP37" i="35" s="1"/>
  <c r="AF37" i="35"/>
  <c r="AO37" i="35" s="1"/>
  <c r="AE37" i="35"/>
  <c r="W38" i="32"/>
  <c r="AG37" i="32"/>
  <c r="AP37" i="32" s="1"/>
  <c r="AE37" i="32"/>
  <c r="AF37" i="32"/>
  <c r="AO37" i="32" s="1"/>
  <c r="AG36" i="37"/>
  <c r="AP36" i="37" s="1"/>
  <c r="AF36" i="37"/>
  <c r="AO36" i="37" s="1"/>
  <c r="AE36" i="37"/>
  <c r="W37" i="37"/>
  <c r="AI38" i="34"/>
  <c r="AN38" i="34"/>
  <c r="X38" i="36"/>
  <c r="Y38" i="36"/>
  <c r="Z38" i="36" s="1"/>
  <c r="Y37" i="48"/>
  <c r="X37" i="48"/>
  <c r="AR36" i="88"/>
  <c r="AI36" i="73"/>
  <c r="AN36" i="73"/>
  <c r="X38" i="45"/>
  <c r="Y38" i="45"/>
  <c r="Z38" i="42" l="1"/>
  <c r="Z37" i="46"/>
  <c r="Z37" i="85"/>
  <c r="AE37" i="38"/>
  <c r="AG36" i="31"/>
  <c r="AP36" i="31" s="1"/>
  <c r="Z38" i="45"/>
  <c r="Z38" i="92"/>
  <c r="W36" i="27"/>
  <c r="AF37" i="38"/>
  <c r="AO37" i="38" s="1"/>
  <c r="W37" i="31"/>
  <c r="AG37" i="38"/>
  <c r="AP37" i="38" s="1"/>
  <c r="Z37" i="48"/>
  <c r="AG37" i="48" s="1"/>
  <c r="AP37" i="48" s="1"/>
  <c r="Z40" i="33"/>
  <c r="AE40" i="33" s="1"/>
  <c r="Z37" i="96"/>
  <c r="AF37" i="96" s="1"/>
  <c r="AO37" i="96" s="1"/>
  <c r="Z38" i="79"/>
  <c r="AG38" i="79" s="1"/>
  <c r="AP38" i="79" s="1"/>
  <c r="Z37" i="29"/>
  <c r="AF37" i="29" s="1"/>
  <c r="AO37" i="29" s="1"/>
  <c r="AE37" i="48"/>
  <c r="W38" i="48"/>
  <c r="AE37" i="73"/>
  <c r="AG37" i="73"/>
  <c r="AP37" i="73" s="1"/>
  <c r="AF37" i="73"/>
  <c r="AO37" i="73" s="1"/>
  <c r="W38" i="73"/>
  <c r="AG38" i="44"/>
  <c r="AP38" i="44" s="1"/>
  <c r="W39" i="44"/>
  <c r="AF38" i="44"/>
  <c r="AO38" i="44" s="1"/>
  <c r="AE38" i="44"/>
  <c r="AE38" i="79"/>
  <c r="W39" i="79"/>
  <c r="AG38" i="36"/>
  <c r="AP38" i="36" s="1"/>
  <c r="AF38" i="36"/>
  <c r="AO38" i="36" s="1"/>
  <c r="AE38" i="36"/>
  <c r="W39" i="36"/>
  <c r="AF37" i="85"/>
  <c r="AO37" i="85" s="1"/>
  <c r="AE37" i="85"/>
  <c r="AG37" i="85"/>
  <c r="AP37" i="85" s="1"/>
  <c r="W38" i="85"/>
  <c r="AF40" i="33"/>
  <c r="AO40" i="33" s="1"/>
  <c r="W41" i="33"/>
  <c r="AG37" i="96"/>
  <c r="AP37" i="96" s="1"/>
  <c r="W38" i="96"/>
  <c r="W38" i="29"/>
  <c r="AE37" i="29"/>
  <c r="AR38" i="34"/>
  <c r="W39" i="92"/>
  <c r="AG38" i="92"/>
  <c r="AP38" i="92" s="1"/>
  <c r="AF38" i="92"/>
  <c r="AO38" i="92" s="1"/>
  <c r="AE38" i="92"/>
  <c r="AH40" i="86"/>
  <c r="AQ40" i="86" s="1"/>
  <c r="AH37" i="82"/>
  <c r="AQ37" i="82" s="1"/>
  <c r="Y38" i="38"/>
  <c r="X38" i="38"/>
  <c r="AR34" i="28"/>
  <c r="AH38" i="45"/>
  <c r="AQ38" i="45" s="1"/>
  <c r="AH37" i="48"/>
  <c r="AQ37" i="48" s="1"/>
  <c r="AI37" i="35"/>
  <c r="AN37" i="35"/>
  <c r="W38" i="84"/>
  <c r="AG37" i="84"/>
  <c r="AP37" i="84" s="1"/>
  <c r="AF37" i="84"/>
  <c r="AO37" i="84" s="1"/>
  <c r="AE37" i="84"/>
  <c r="AH40" i="33"/>
  <c r="AQ40" i="33" s="1"/>
  <c r="AH38" i="92"/>
  <c r="AQ38" i="92" s="1"/>
  <c r="AH37" i="96"/>
  <c r="AQ37" i="96" s="1"/>
  <c r="AH39" i="34"/>
  <c r="AQ39" i="34" s="1"/>
  <c r="AI36" i="47"/>
  <c r="AN36" i="47"/>
  <c r="AG38" i="42"/>
  <c r="AP38" i="42" s="1"/>
  <c r="AF38" i="42"/>
  <c r="AO38" i="42" s="1"/>
  <c r="AE38" i="42"/>
  <c r="W39" i="42"/>
  <c r="AG37" i="46"/>
  <c r="AP37" i="46" s="1"/>
  <c r="AF37" i="46"/>
  <c r="AO37" i="46" s="1"/>
  <c r="AE37" i="46"/>
  <c r="W38" i="46"/>
  <c r="AN35" i="89"/>
  <c r="AI35" i="89"/>
  <c r="AR36" i="29"/>
  <c r="Y41" i="95"/>
  <c r="X41" i="95"/>
  <c r="AI37" i="32"/>
  <c r="AN37" i="32"/>
  <c r="AH36" i="39"/>
  <c r="AQ36" i="39" s="1"/>
  <c r="AH35" i="28"/>
  <c r="AQ35" i="28" s="1"/>
  <c r="Z37" i="82"/>
  <c r="Y36" i="27"/>
  <c r="X36" i="27"/>
  <c r="X39" i="78"/>
  <c r="Y39" i="78"/>
  <c r="AI37" i="74"/>
  <c r="AN37" i="74"/>
  <c r="AI40" i="95"/>
  <c r="AN40" i="95"/>
  <c r="W39" i="45"/>
  <c r="AG38" i="45"/>
  <c r="AP38" i="45" s="1"/>
  <c r="AF38" i="45"/>
  <c r="AO38" i="45" s="1"/>
  <c r="AE38" i="45"/>
  <c r="Y38" i="88"/>
  <c r="X38" i="88"/>
  <c r="Z38" i="88" s="1"/>
  <c r="AG36" i="26"/>
  <c r="AP36" i="26" s="1"/>
  <c r="AF36" i="26"/>
  <c r="AO36" i="26" s="1"/>
  <c r="AE36" i="26"/>
  <c r="W37" i="26"/>
  <c r="AR39" i="33"/>
  <c r="AR36" i="85"/>
  <c r="AH38" i="79"/>
  <c r="AQ38" i="79" s="1"/>
  <c r="AR37" i="81"/>
  <c r="X37" i="37"/>
  <c r="Z37" i="37" s="1"/>
  <c r="Y37" i="37"/>
  <c r="Z36" i="39"/>
  <c r="AH37" i="80"/>
  <c r="AQ37" i="80" s="1"/>
  <c r="AR36" i="41"/>
  <c r="AR37" i="92"/>
  <c r="AE37" i="75"/>
  <c r="W38" i="75"/>
  <c r="AF37" i="75"/>
  <c r="AO37" i="75" s="1"/>
  <c r="AG37" i="75"/>
  <c r="AP37" i="75" s="1"/>
  <c r="AH37" i="41"/>
  <c r="AQ37" i="41" s="1"/>
  <c r="AG37" i="43"/>
  <c r="AP37" i="43" s="1"/>
  <c r="AF37" i="43"/>
  <c r="AO37" i="43" s="1"/>
  <c r="AE37" i="43"/>
  <c r="W38" i="43"/>
  <c r="Z35" i="28"/>
  <c r="AH37" i="77"/>
  <c r="AQ37" i="77" s="1"/>
  <c r="Z40" i="86"/>
  <c r="Y38" i="30"/>
  <c r="X38" i="30"/>
  <c r="AH38" i="25"/>
  <c r="AQ38" i="25" s="1"/>
  <c r="AR35" i="39"/>
  <c r="AI35" i="27"/>
  <c r="AN35" i="27"/>
  <c r="AI37" i="38"/>
  <c r="AN37" i="38"/>
  <c r="Y37" i="31"/>
  <c r="X37" i="31"/>
  <c r="AR37" i="44"/>
  <c r="AE39" i="34"/>
  <c r="W40" i="34"/>
  <c r="AG39" i="34"/>
  <c r="AP39" i="34" s="1"/>
  <c r="AF39" i="34"/>
  <c r="AO39" i="34" s="1"/>
  <c r="AH37" i="87"/>
  <c r="AQ37" i="87" s="1"/>
  <c r="Y38" i="74"/>
  <c r="X38" i="74"/>
  <c r="Z38" i="74" s="1"/>
  <c r="AF37" i="83"/>
  <c r="AO37" i="83" s="1"/>
  <c r="AE37" i="83"/>
  <c r="W38" i="83"/>
  <c r="AG37" i="83"/>
  <c r="AP37" i="83" s="1"/>
  <c r="AR36" i="73"/>
  <c r="AH38" i="36"/>
  <c r="AQ38" i="36" s="1"/>
  <c r="AN36" i="37"/>
  <c r="AI36" i="37"/>
  <c r="X38" i="35"/>
  <c r="Y38" i="35"/>
  <c r="X39" i="76"/>
  <c r="Y39" i="76"/>
  <c r="AR37" i="42"/>
  <c r="AR36" i="82"/>
  <c r="AI37" i="88"/>
  <c r="AN37" i="88"/>
  <c r="Z37" i="80"/>
  <c r="AR36" i="77"/>
  <c r="AH37" i="29"/>
  <c r="AQ37" i="29" s="1"/>
  <c r="W39" i="94"/>
  <c r="AG38" i="94"/>
  <c r="AP38" i="94" s="1"/>
  <c r="AF38" i="94"/>
  <c r="AO38" i="94" s="1"/>
  <c r="AE38" i="94"/>
  <c r="AG37" i="91"/>
  <c r="AP37" i="91" s="1"/>
  <c r="W38" i="91"/>
  <c r="AE37" i="91"/>
  <c r="AF37" i="91"/>
  <c r="AO37" i="91" s="1"/>
  <c r="W40" i="93"/>
  <c r="AG39" i="93"/>
  <c r="AP39" i="93" s="1"/>
  <c r="AF39" i="93"/>
  <c r="AO39" i="93" s="1"/>
  <c r="AE39" i="93"/>
  <c r="AH38" i="81"/>
  <c r="AQ38" i="81" s="1"/>
  <c r="Z37" i="41"/>
  <c r="X36" i="89"/>
  <c r="Y36" i="89"/>
  <c r="AR37" i="45"/>
  <c r="Z37" i="77"/>
  <c r="Y37" i="90"/>
  <c r="X37" i="90"/>
  <c r="AI37" i="30"/>
  <c r="AN37" i="30"/>
  <c r="AR36" i="87"/>
  <c r="AH37" i="85"/>
  <c r="AQ37" i="85" s="1"/>
  <c r="AH37" i="73"/>
  <c r="AQ37" i="73" s="1"/>
  <c r="AR36" i="46"/>
  <c r="AN38" i="78"/>
  <c r="AI38" i="78"/>
  <c r="AH38" i="44"/>
  <c r="AQ38" i="44" s="1"/>
  <c r="Z37" i="87"/>
  <c r="X38" i="32"/>
  <c r="Y38" i="32"/>
  <c r="AG39" i="40"/>
  <c r="AP39" i="40" s="1"/>
  <c r="AF39" i="40"/>
  <c r="AO39" i="40" s="1"/>
  <c r="AE39" i="40"/>
  <c r="W40" i="40"/>
  <c r="AN38" i="76"/>
  <c r="AI38" i="76"/>
  <c r="AR36" i="80"/>
  <c r="AR37" i="79"/>
  <c r="AR36" i="96"/>
  <c r="AR35" i="26"/>
  <c r="AR39" i="86"/>
  <c r="AH36" i="26"/>
  <c r="AQ36" i="26" s="1"/>
  <c r="Y37" i="47"/>
  <c r="X37" i="47"/>
  <c r="AH38" i="42"/>
  <c r="AQ38" i="42" s="1"/>
  <c r="AH37" i="46"/>
  <c r="AQ37" i="46" s="1"/>
  <c r="AR36" i="48"/>
  <c r="Z38" i="81"/>
  <c r="AR37" i="25"/>
  <c r="AR37" i="36"/>
  <c r="AN36" i="90"/>
  <c r="AI36" i="90"/>
  <c r="Z38" i="25"/>
  <c r="AN36" i="31"/>
  <c r="AI36" i="31"/>
  <c r="Z36" i="27" l="1"/>
  <c r="Z38" i="35"/>
  <c r="Z37" i="31"/>
  <c r="AG37" i="29"/>
  <c r="AP37" i="29" s="1"/>
  <c r="AF37" i="48"/>
  <c r="AO37" i="48" s="1"/>
  <c r="Z37" i="47"/>
  <c r="Z39" i="76"/>
  <c r="Z39" i="78"/>
  <c r="Z38" i="30"/>
  <c r="W39" i="30" s="1"/>
  <c r="AE37" i="96"/>
  <c r="AG40" i="33"/>
  <c r="AP40" i="33" s="1"/>
  <c r="AF38" i="79"/>
  <c r="AO38" i="79" s="1"/>
  <c r="AE38" i="35"/>
  <c r="W39" i="35"/>
  <c r="AG38" i="35"/>
  <c r="AP38" i="35" s="1"/>
  <c r="AF38" i="35"/>
  <c r="AO38" i="35" s="1"/>
  <c r="AG38" i="30"/>
  <c r="AP38" i="30" s="1"/>
  <c r="AE38" i="30"/>
  <c r="AG36" i="27"/>
  <c r="AP36" i="27" s="1"/>
  <c r="AF36" i="27"/>
  <c r="AO36" i="27" s="1"/>
  <c r="AE36" i="27"/>
  <c r="W37" i="27"/>
  <c r="AN39" i="40"/>
  <c r="AI39" i="40"/>
  <c r="AR38" i="78"/>
  <c r="AH36" i="89"/>
  <c r="AQ36" i="89" s="1"/>
  <c r="Y40" i="93"/>
  <c r="X40" i="93"/>
  <c r="AI38" i="94"/>
  <c r="AN38" i="94"/>
  <c r="AF37" i="80"/>
  <c r="AO37" i="80" s="1"/>
  <c r="W38" i="80"/>
  <c r="AG37" i="80"/>
  <c r="AP37" i="80" s="1"/>
  <c r="AE37" i="80"/>
  <c r="X38" i="83"/>
  <c r="Z38" i="83" s="1"/>
  <c r="Y38" i="83"/>
  <c r="AH37" i="31"/>
  <c r="AQ37" i="31" s="1"/>
  <c r="AR35" i="27"/>
  <c r="W37" i="39"/>
  <c r="AG36" i="39"/>
  <c r="AP36" i="39" s="1"/>
  <c r="AF36" i="39"/>
  <c r="AO36" i="39" s="1"/>
  <c r="AE36" i="39"/>
  <c r="AN37" i="46"/>
  <c r="AI37" i="46"/>
  <c r="AI37" i="84"/>
  <c r="AN37" i="84"/>
  <c r="AR37" i="35"/>
  <c r="X39" i="92"/>
  <c r="Y39" i="92"/>
  <c r="X38" i="85"/>
  <c r="Y38" i="85"/>
  <c r="Y39" i="36"/>
  <c r="X39" i="36"/>
  <c r="AN38" i="79"/>
  <c r="AI38" i="79"/>
  <c r="X39" i="44"/>
  <c r="Y39" i="44"/>
  <c r="AN37" i="73"/>
  <c r="AI37" i="73"/>
  <c r="AR36" i="31"/>
  <c r="AH37" i="90"/>
  <c r="AQ37" i="90" s="1"/>
  <c r="AR36" i="90"/>
  <c r="W39" i="81"/>
  <c r="AG38" i="81"/>
  <c r="AP38" i="81" s="1"/>
  <c r="AF38" i="81"/>
  <c r="AO38" i="81" s="1"/>
  <c r="AE38" i="81"/>
  <c r="AH37" i="47"/>
  <c r="AQ37" i="47" s="1"/>
  <c r="AR38" i="76"/>
  <c r="Z37" i="90"/>
  <c r="Z36" i="89"/>
  <c r="AR36" i="37"/>
  <c r="AN37" i="83"/>
  <c r="AI37" i="83"/>
  <c r="X38" i="43"/>
  <c r="Y38" i="43"/>
  <c r="Z38" i="43" s="1"/>
  <c r="Z38" i="75"/>
  <c r="X38" i="75"/>
  <c r="Y38" i="75"/>
  <c r="AR37" i="74"/>
  <c r="AH38" i="38"/>
  <c r="AQ38" i="38" s="1"/>
  <c r="AN38" i="36"/>
  <c r="AI38" i="36"/>
  <c r="W38" i="87"/>
  <c r="AG37" i="87"/>
  <c r="AP37" i="87" s="1"/>
  <c r="AE37" i="87"/>
  <c r="AF37" i="87"/>
  <c r="AO37" i="87" s="1"/>
  <c r="AF37" i="77"/>
  <c r="AO37" i="77" s="1"/>
  <c r="AG37" i="77"/>
  <c r="AP37" i="77" s="1"/>
  <c r="AE37" i="77"/>
  <c r="W38" i="77"/>
  <c r="AF37" i="41"/>
  <c r="AO37" i="41" s="1"/>
  <c r="AE37" i="41"/>
  <c r="W38" i="41"/>
  <c r="AG37" i="41"/>
  <c r="AP37" i="41" s="1"/>
  <c r="AI39" i="93"/>
  <c r="AN39" i="93"/>
  <c r="AR37" i="88"/>
  <c r="AH39" i="76"/>
  <c r="AQ39" i="76" s="1"/>
  <c r="X40" i="34"/>
  <c r="Y40" i="34"/>
  <c r="AG37" i="31"/>
  <c r="AP37" i="31" s="1"/>
  <c r="AF37" i="31"/>
  <c r="AO37" i="31" s="1"/>
  <c r="W38" i="31"/>
  <c r="AE37" i="31"/>
  <c r="AH38" i="30"/>
  <c r="AQ38" i="30" s="1"/>
  <c r="AN37" i="43"/>
  <c r="AI37" i="43"/>
  <c r="AI37" i="75"/>
  <c r="AN37" i="75"/>
  <c r="AH37" i="37"/>
  <c r="AQ37" i="37" s="1"/>
  <c r="AH38" i="88"/>
  <c r="AQ38" i="88" s="1"/>
  <c r="AF37" i="82"/>
  <c r="AO37" i="82" s="1"/>
  <c r="AG37" i="82"/>
  <c r="AP37" i="82" s="1"/>
  <c r="W38" i="82"/>
  <c r="AE37" i="82"/>
  <c r="AR37" i="32"/>
  <c r="AR35" i="89"/>
  <c r="AI38" i="92"/>
  <c r="AN38" i="92"/>
  <c r="AN37" i="96"/>
  <c r="AI37" i="96"/>
  <c r="Y41" i="33"/>
  <c r="X41" i="33"/>
  <c r="Y38" i="73"/>
  <c r="X38" i="73"/>
  <c r="AH38" i="32"/>
  <c r="AQ38" i="32" s="1"/>
  <c r="AN37" i="91"/>
  <c r="AI37" i="91"/>
  <c r="AF39" i="76"/>
  <c r="AO39" i="76" s="1"/>
  <c r="W40" i="76"/>
  <c r="AG39" i="76"/>
  <c r="AP39" i="76" s="1"/>
  <c r="AE39" i="76"/>
  <c r="AH38" i="74"/>
  <c r="AQ38" i="74" s="1"/>
  <c r="AI39" i="34"/>
  <c r="AN39" i="34"/>
  <c r="W38" i="37"/>
  <c r="AG37" i="37"/>
  <c r="AP37" i="37" s="1"/>
  <c r="AF37" i="37"/>
  <c r="AO37" i="37" s="1"/>
  <c r="AE37" i="37"/>
  <c r="Y39" i="45"/>
  <c r="X39" i="45"/>
  <c r="AH39" i="78"/>
  <c r="AQ39" i="78" s="1"/>
  <c r="AH41" i="95"/>
  <c r="AQ41" i="95" s="1"/>
  <c r="AR36" i="47"/>
  <c r="Z38" i="38"/>
  <c r="AN37" i="85"/>
  <c r="AI37" i="85"/>
  <c r="AN38" i="44"/>
  <c r="AI38" i="44"/>
  <c r="W38" i="47"/>
  <c r="AG37" i="47"/>
  <c r="AP37" i="47" s="1"/>
  <c r="AF37" i="47"/>
  <c r="AO37" i="47" s="1"/>
  <c r="AE37" i="47"/>
  <c r="X40" i="40"/>
  <c r="Z40" i="40" s="1"/>
  <c r="Y40" i="40"/>
  <c r="Z38" i="32"/>
  <c r="AR37" i="30"/>
  <c r="X38" i="91"/>
  <c r="Z38" i="91" s="1"/>
  <c r="Y38" i="91"/>
  <c r="X39" i="94"/>
  <c r="Y39" i="94"/>
  <c r="AR37" i="38"/>
  <c r="X37" i="26"/>
  <c r="Y37" i="26"/>
  <c r="AG38" i="88"/>
  <c r="AP38" i="88" s="1"/>
  <c r="AF38" i="88"/>
  <c r="AO38" i="88" s="1"/>
  <c r="AE38" i="88"/>
  <c r="W39" i="88"/>
  <c r="AG39" i="78"/>
  <c r="AP39" i="78" s="1"/>
  <c r="AF39" i="78"/>
  <c r="AO39" i="78" s="1"/>
  <c r="AE39" i="78"/>
  <c r="W40" i="78"/>
  <c r="Y39" i="42"/>
  <c r="X39" i="42"/>
  <c r="X38" i="84"/>
  <c r="Z38" i="84" s="1"/>
  <c r="Y38" i="84"/>
  <c r="AN37" i="29"/>
  <c r="AI37" i="29"/>
  <c r="Y38" i="48"/>
  <c r="X38" i="48"/>
  <c r="AE38" i="25"/>
  <c r="W39" i="25"/>
  <c r="AG38" i="25"/>
  <c r="AP38" i="25" s="1"/>
  <c r="AF38" i="25"/>
  <c r="AO38" i="25" s="1"/>
  <c r="AH38" i="35"/>
  <c r="AQ38" i="35" s="1"/>
  <c r="AG38" i="74"/>
  <c r="AP38" i="74" s="1"/>
  <c r="AF38" i="74"/>
  <c r="AO38" i="74" s="1"/>
  <c r="AE38" i="74"/>
  <c r="W39" i="74"/>
  <c r="AF40" i="86"/>
  <c r="AO40" i="86" s="1"/>
  <c r="AE40" i="86"/>
  <c r="AG40" i="86"/>
  <c r="AP40" i="86" s="1"/>
  <c r="W41" i="86"/>
  <c r="AE35" i="28"/>
  <c r="AF35" i="28"/>
  <c r="AO35" i="28" s="1"/>
  <c r="W36" i="28"/>
  <c r="AG35" i="28"/>
  <c r="AP35" i="28" s="1"/>
  <c r="AN36" i="26"/>
  <c r="AI36" i="26"/>
  <c r="AI38" i="45"/>
  <c r="AN38" i="45"/>
  <c r="AR40" i="95"/>
  <c r="AH36" i="27"/>
  <c r="AQ36" i="27" s="1"/>
  <c r="Z41" i="95"/>
  <c r="X38" i="46"/>
  <c r="Y38" i="46"/>
  <c r="AN38" i="42"/>
  <c r="AI38" i="42"/>
  <c r="X38" i="29"/>
  <c r="Y38" i="29"/>
  <c r="Y38" i="96"/>
  <c r="X38" i="96"/>
  <c r="AI40" i="33"/>
  <c r="AN40" i="33"/>
  <c r="Y39" i="79"/>
  <c r="X39" i="79"/>
  <c r="Z39" i="79" s="1"/>
  <c r="AI37" i="48"/>
  <c r="AN37" i="48"/>
  <c r="Z40" i="34" l="1"/>
  <c r="Z38" i="85"/>
  <c r="Z39" i="42"/>
  <c r="W40" i="42" s="1"/>
  <c r="AF38" i="30"/>
  <c r="AO38" i="30" s="1"/>
  <c r="Z38" i="46"/>
  <c r="AF38" i="46" s="1"/>
  <c r="AO38" i="46" s="1"/>
  <c r="Z39" i="94"/>
  <c r="AE39" i="94" s="1"/>
  <c r="AF39" i="42"/>
  <c r="AO39" i="42" s="1"/>
  <c r="AE39" i="42"/>
  <c r="W39" i="46"/>
  <c r="AG38" i="46"/>
  <c r="AP38" i="46" s="1"/>
  <c r="AG39" i="94"/>
  <c r="AP39" i="94" s="1"/>
  <c r="AF39" i="94"/>
  <c r="AO39" i="94" s="1"/>
  <c r="W40" i="79"/>
  <c r="AG39" i="79"/>
  <c r="AP39" i="79" s="1"/>
  <c r="AE39" i="79"/>
  <c r="AF39" i="79"/>
  <c r="AO39" i="79" s="1"/>
  <c r="W39" i="43"/>
  <c r="AG38" i="43"/>
  <c r="AP38" i="43" s="1"/>
  <c r="AF38" i="43"/>
  <c r="AO38" i="43" s="1"/>
  <c r="AE38" i="43"/>
  <c r="AR36" i="26"/>
  <c r="AR37" i="48"/>
  <c r="AH38" i="96"/>
  <c r="AQ38" i="96" s="1"/>
  <c r="AR38" i="42"/>
  <c r="X36" i="28"/>
  <c r="Y36" i="28"/>
  <c r="AH38" i="48"/>
  <c r="AQ38" i="48" s="1"/>
  <c r="AH38" i="84"/>
  <c r="AQ38" i="84" s="1"/>
  <c r="AN38" i="88"/>
  <c r="AI38" i="88"/>
  <c r="AH38" i="91"/>
  <c r="AQ38" i="91" s="1"/>
  <c r="AH40" i="40"/>
  <c r="AQ40" i="40" s="1"/>
  <c r="Y38" i="47"/>
  <c r="X38" i="47"/>
  <c r="AH39" i="45"/>
  <c r="AQ39" i="45" s="1"/>
  <c r="X40" i="76"/>
  <c r="Z40" i="76" s="1"/>
  <c r="Y40" i="76"/>
  <c r="AH41" i="33"/>
  <c r="AQ41" i="33" s="1"/>
  <c r="AR38" i="92"/>
  <c r="AI37" i="82"/>
  <c r="AN37" i="82"/>
  <c r="AN37" i="31"/>
  <c r="AI37" i="31"/>
  <c r="AG40" i="34"/>
  <c r="AP40" i="34" s="1"/>
  <c r="AF40" i="34"/>
  <c r="AO40" i="34" s="1"/>
  <c r="AE40" i="34"/>
  <c r="W41" i="34"/>
  <c r="X38" i="41"/>
  <c r="Y38" i="41"/>
  <c r="Y38" i="87"/>
  <c r="X38" i="87"/>
  <c r="AG38" i="75"/>
  <c r="AP38" i="75" s="1"/>
  <c r="AF38" i="75"/>
  <c r="AO38" i="75" s="1"/>
  <c r="AE38" i="75"/>
  <c r="W39" i="75"/>
  <c r="AR38" i="79"/>
  <c r="AH38" i="85"/>
  <c r="AQ38" i="85" s="1"/>
  <c r="AH38" i="83"/>
  <c r="AQ38" i="83" s="1"/>
  <c r="AE38" i="84"/>
  <c r="W39" i="84"/>
  <c r="AF38" i="84"/>
  <c r="AO38" i="84" s="1"/>
  <c r="AG38" i="84"/>
  <c r="AP38" i="84" s="1"/>
  <c r="W41" i="40"/>
  <c r="AG40" i="40"/>
  <c r="AP40" i="40" s="1"/>
  <c r="AF40" i="40"/>
  <c r="AO40" i="40" s="1"/>
  <c r="AE40" i="40"/>
  <c r="X38" i="31"/>
  <c r="Z38" i="31" s="1"/>
  <c r="Y38" i="31"/>
  <c r="AR38" i="36"/>
  <c r="AG38" i="85"/>
  <c r="AP38" i="85" s="1"/>
  <c r="W39" i="85"/>
  <c r="AE38" i="85"/>
  <c r="AF38" i="85"/>
  <c r="AO38" i="85" s="1"/>
  <c r="AR39" i="40"/>
  <c r="Y38" i="82"/>
  <c r="X38" i="82"/>
  <c r="AI37" i="41"/>
  <c r="AN37" i="41"/>
  <c r="AR37" i="73"/>
  <c r="AG38" i="83"/>
  <c r="AP38" i="83" s="1"/>
  <c r="W39" i="83"/>
  <c r="AF38" i="83"/>
  <c r="AO38" i="83" s="1"/>
  <c r="AE38" i="83"/>
  <c r="Z38" i="96"/>
  <c r="AR38" i="45"/>
  <c r="Z38" i="48"/>
  <c r="AH39" i="42"/>
  <c r="AQ39" i="42" s="1"/>
  <c r="AI37" i="47"/>
  <c r="AN37" i="47"/>
  <c r="Z39" i="45"/>
  <c r="AR37" i="91"/>
  <c r="Z41" i="33"/>
  <c r="AH38" i="43"/>
  <c r="AQ38" i="43" s="1"/>
  <c r="AF36" i="89"/>
  <c r="AO36" i="89" s="1"/>
  <c r="AG36" i="89"/>
  <c r="AP36" i="89" s="1"/>
  <c r="W37" i="89"/>
  <c r="AE36" i="89"/>
  <c r="AH39" i="36"/>
  <c r="AQ39" i="36" s="1"/>
  <c r="AR37" i="84"/>
  <c r="AN37" i="80"/>
  <c r="AI37" i="80"/>
  <c r="AR38" i="94"/>
  <c r="AH39" i="79"/>
  <c r="AQ39" i="79" s="1"/>
  <c r="AN40" i="86"/>
  <c r="AI40" i="86"/>
  <c r="AI39" i="78"/>
  <c r="AN39" i="78"/>
  <c r="W39" i="91"/>
  <c r="AF38" i="91"/>
  <c r="AO38" i="91" s="1"/>
  <c r="AE38" i="91"/>
  <c r="AG38" i="91"/>
  <c r="AP38" i="91" s="1"/>
  <c r="AR38" i="44"/>
  <c r="AI37" i="37"/>
  <c r="AN37" i="37"/>
  <c r="AI39" i="76"/>
  <c r="AN39" i="76"/>
  <c r="AR37" i="96"/>
  <c r="AR37" i="75"/>
  <c r="W38" i="90"/>
  <c r="AG37" i="90"/>
  <c r="AP37" i="90" s="1"/>
  <c r="AF37" i="90"/>
  <c r="AO37" i="90" s="1"/>
  <c r="AE37" i="90"/>
  <c r="X39" i="81"/>
  <c r="Y39" i="81"/>
  <c r="AH39" i="92"/>
  <c r="AQ39" i="92" s="1"/>
  <c r="AR37" i="46"/>
  <c r="X37" i="39"/>
  <c r="Y37" i="39"/>
  <c r="Z37" i="39" s="1"/>
  <c r="AH40" i="93"/>
  <c r="AQ40" i="93" s="1"/>
  <c r="Y38" i="37"/>
  <c r="X38" i="37"/>
  <c r="AR39" i="93"/>
  <c r="AH38" i="29"/>
  <c r="AQ38" i="29" s="1"/>
  <c r="Y41" i="86"/>
  <c r="X41" i="86"/>
  <c r="Z41" i="86" s="1"/>
  <c r="Y39" i="74"/>
  <c r="X39" i="74"/>
  <c r="Y39" i="25"/>
  <c r="X39" i="25"/>
  <c r="AH37" i="26"/>
  <c r="AQ37" i="26" s="1"/>
  <c r="AF38" i="32"/>
  <c r="AO38" i="32" s="1"/>
  <c r="AE38" i="32"/>
  <c r="W39" i="32"/>
  <c r="AG38" i="32"/>
  <c r="AP38" i="32" s="1"/>
  <c r="AR37" i="43"/>
  <c r="X38" i="77"/>
  <c r="Y38" i="77"/>
  <c r="AR37" i="83"/>
  <c r="AH39" i="44"/>
  <c r="AQ39" i="44" s="1"/>
  <c r="Z39" i="36"/>
  <c r="Z39" i="92"/>
  <c r="Y37" i="27"/>
  <c r="X37" i="27"/>
  <c r="Y39" i="30"/>
  <c r="X39" i="30"/>
  <c r="Z39" i="30" s="1"/>
  <c r="Y39" i="35"/>
  <c r="X39" i="35"/>
  <c r="AH38" i="46"/>
  <c r="AQ38" i="46" s="1"/>
  <c r="AN35" i="28"/>
  <c r="AI35" i="28"/>
  <c r="AR37" i="29"/>
  <c r="AH39" i="94"/>
  <c r="AQ39" i="94" s="1"/>
  <c r="AR37" i="85"/>
  <c r="AR39" i="34"/>
  <c r="AH38" i="73"/>
  <c r="AQ38" i="73" s="1"/>
  <c r="AI37" i="87"/>
  <c r="AN37" i="87"/>
  <c r="AR40" i="33"/>
  <c r="Z38" i="29"/>
  <c r="AE41" i="95"/>
  <c r="AG41" i="95"/>
  <c r="AP41" i="95" s="1"/>
  <c r="W42" i="95"/>
  <c r="AF41" i="95"/>
  <c r="AO41" i="95" s="1"/>
  <c r="AN38" i="74"/>
  <c r="AI38" i="74"/>
  <c r="AI38" i="25"/>
  <c r="AN38" i="25"/>
  <c r="X40" i="78"/>
  <c r="Y40" i="78"/>
  <c r="Y39" i="88"/>
  <c r="X39" i="88"/>
  <c r="Z37" i="26"/>
  <c r="AE38" i="38"/>
  <c r="W39" i="38"/>
  <c r="AG38" i="38"/>
  <c r="AP38" i="38" s="1"/>
  <c r="AF38" i="38"/>
  <c r="AO38" i="38" s="1"/>
  <c r="Z38" i="73"/>
  <c r="AH40" i="34"/>
  <c r="AQ40" i="34" s="1"/>
  <c r="AN37" i="77"/>
  <c r="AI37" i="77"/>
  <c r="AH38" i="75"/>
  <c r="AQ38" i="75" s="1"/>
  <c r="AI38" i="81"/>
  <c r="AN38" i="81"/>
  <c r="Z39" i="44"/>
  <c r="AI36" i="39"/>
  <c r="AN36" i="39"/>
  <c r="X38" i="80"/>
  <c r="Z38" i="80" s="1"/>
  <c r="Y38" i="80"/>
  <c r="Z40" i="93"/>
  <c r="AN36" i="27"/>
  <c r="AI36" i="27"/>
  <c r="AN38" i="30"/>
  <c r="AI38" i="30"/>
  <c r="AI38" i="35"/>
  <c r="AN38" i="35"/>
  <c r="Z40" i="78" l="1"/>
  <c r="W40" i="94"/>
  <c r="AE38" i="46"/>
  <c r="AG39" i="42"/>
  <c r="AP39" i="42" s="1"/>
  <c r="Z39" i="25"/>
  <c r="W40" i="25" s="1"/>
  <c r="Z38" i="41"/>
  <c r="AE40" i="76"/>
  <c r="AG40" i="76"/>
  <c r="AP40" i="76" s="1"/>
  <c r="W41" i="76"/>
  <c r="AF40" i="76"/>
  <c r="AO40" i="76" s="1"/>
  <c r="W40" i="44"/>
  <c r="AG39" i="44"/>
  <c r="AP39" i="44" s="1"/>
  <c r="AF39" i="44"/>
  <c r="AO39" i="44" s="1"/>
  <c r="AE39" i="44"/>
  <c r="AF38" i="80"/>
  <c r="AO38" i="80" s="1"/>
  <c r="W39" i="80"/>
  <c r="AG38" i="80"/>
  <c r="AP38" i="80" s="1"/>
  <c r="AE38" i="80"/>
  <c r="AG38" i="73"/>
  <c r="AP38" i="73" s="1"/>
  <c r="AF38" i="73"/>
  <c r="AO38" i="73" s="1"/>
  <c r="W39" i="73"/>
  <c r="AE38" i="73"/>
  <c r="W38" i="26"/>
  <c r="AG37" i="26"/>
  <c r="AP37" i="26" s="1"/>
  <c r="AF37" i="26"/>
  <c r="AO37" i="26" s="1"/>
  <c r="AE37" i="26"/>
  <c r="AF40" i="78"/>
  <c r="AO40" i="78" s="1"/>
  <c r="AG40" i="78"/>
  <c r="AP40" i="78" s="1"/>
  <c r="AE40" i="78"/>
  <c r="W41" i="78"/>
  <c r="X42" i="95"/>
  <c r="Y42" i="95"/>
  <c r="Z42" i="95" s="1"/>
  <c r="W40" i="36"/>
  <c r="AG39" i="36"/>
  <c r="AP39" i="36" s="1"/>
  <c r="AF39" i="36"/>
  <c r="AO39" i="36" s="1"/>
  <c r="AE39" i="36"/>
  <c r="AH37" i="39"/>
  <c r="AQ37" i="39" s="1"/>
  <c r="AN37" i="90"/>
  <c r="AI37" i="90"/>
  <c r="AR37" i="37"/>
  <c r="X37" i="89"/>
  <c r="Z37" i="89" s="1"/>
  <c r="Y37" i="89"/>
  <c r="AH38" i="41"/>
  <c r="AQ38" i="41" s="1"/>
  <c r="X40" i="94"/>
  <c r="Y40" i="94"/>
  <c r="Z40" i="94" s="1"/>
  <c r="Y39" i="46"/>
  <c r="X39" i="46"/>
  <c r="Z39" i="46" s="1"/>
  <c r="AH39" i="88"/>
  <c r="AQ39" i="88" s="1"/>
  <c r="AR35" i="28"/>
  <c r="AI39" i="94"/>
  <c r="AN39" i="94"/>
  <c r="AG39" i="25"/>
  <c r="AP39" i="25" s="1"/>
  <c r="AF39" i="25"/>
  <c r="AO39" i="25" s="1"/>
  <c r="AE39" i="25"/>
  <c r="Y39" i="91"/>
  <c r="X39" i="91"/>
  <c r="AR37" i="80"/>
  <c r="AG38" i="48"/>
  <c r="AP38" i="48" s="1"/>
  <c r="AF38" i="48"/>
  <c r="AO38" i="48" s="1"/>
  <c r="AE38" i="48"/>
  <c r="W39" i="48"/>
  <c r="AR37" i="41"/>
  <c r="Y39" i="84"/>
  <c r="X39" i="84"/>
  <c r="AG38" i="41"/>
  <c r="AP38" i="41" s="1"/>
  <c r="AF38" i="41"/>
  <c r="AO38" i="41" s="1"/>
  <c r="AE38" i="41"/>
  <c r="W39" i="41"/>
  <c r="AR37" i="31"/>
  <c r="AI39" i="42"/>
  <c r="AN39" i="42"/>
  <c r="AR36" i="39"/>
  <c r="AR38" i="25"/>
  <c r="AR37" i="87"/>
  <c r="AH39" i="35"/>
  <c r="AQ39" i="35" s="1"/>
  <c r="AH37" i="27"/>
  <c r="AQ37" i="27" s="1"/>
  <c r="AH39" i="74"/>
  <c r="AQ39" i="74" s="1"/>
  <c r="AG41" i="33"/>
  <c r="AP41" i="33" s="1"/>
  <c r="AF41" i="33"/>
  <c r="AO41" i="33" s="1"/>
  <c r="W42" i="33"/>
  <c r="AE41" i="33"/>
  <c r="Z39" i="83"/>
  <c r="X39" i="83"/>
  <c r="Y39" i="83"/>
  <c r="AH38" i="82"/>
  <c r="AQ38" i="82" s="1"/>
  <c r="AI38" i="84"/>
  <c r="AN38" i="84"/>
  <c r="AH38" i="87"/>
  <c r="AQ38" i="87" s="1"/>
  <c r="AH38" i="47"/>
  <c r="AQ38" i="47" s="1"/>
  <c r="X40" i="79"/>
  <c r="Y40" i="79"/>
  <c r="AI38" i="46"/>
  <c r="AN38" i="46"/>
  <c r="AR36" i="27"/>
  <c r="W40" i="30"/>
  <c r="AG39" i="30"/>
  <c r="AP39" i="30" s="1"/>
  <c r="AE39" i="30"/>
  <c r="AF39" i="30"/>
  <c r="AO39" i="30" s="1"/>
  <c r="AH40" i="76"/>
  <c r="AQ40" i="76" s="1"/>
  <c r="Z39" i="88"/>
  <c r="AH38" i="77"/>
  <c r="AQ38" i="77" s="1"/>
  <c r="Y39" i="32"/>
  <c r="X39" i="32"/>
  <c r="Z39" i="32" s="1"/>
  <c r="AH38" i="37"/>
  <c r="AQ38" i="37" s="1"/>
  <c r="AR39" i="78"/>
  <c r="AN38" i="85"/>
  <c r="AI38" i="85"/>
  <c r="AH38" i="31"/>
  <c r="AQ38" i="31" s="1"/>
  <c r="X41" i="40"/>
  <c r="Y41" i="40"/>
  <c r="Y39" i="75"/>
  <c r="X39" i="75"/>
  <c r="X41" i="34"/>
  <c r="Y41" i="34"/>
  <c r="AR38" i="88"/>
  <c r="X39" i="43"/>
  <c r="Z39" i="43" s="1"/>
  <c r="Y39" i="43"/>
  <c r="AG41" i="86"/>
  <c r="AP41" i="86" s="1"/>
  <c r="AF41" i="86"/>
  <c r="AO41" i="86" s="1"/>
  <c r="W42" i="86"/>
  <c r="AE41" i="86"/>
  <c r="AR37" i="47"/>
  <c r="AE40" i="93"/>
  <c r="W41" i="93"/>
  <c r="AG40" i="93"/>
  <c r="AP40" i="93" s="1"/>
  <c r="AF40" i="93"/>
  <c r="AO40" i="93" s="1"/>
  <c r="X39" i="38"/>
  <c r="Y39" i="38"/>
  <c r="W39" i="29"/>
  <c r="AG38" i="29"/>
  <c r="AP38" i="29" s="1"/>
  <c r="AF38" i="29"/>
  <c r="AO38" i="29" s="1"/>
  <c r="AE38" i="29"/>
  <c r="Z39" i="35"/>
  <c r="Z37" i="27"/>
  <c r="Z38" i="77"/>
  <c r="AI38" i="32"/>
  <c r="AN38" i="32"/>
  <c r="Z39" i="74"/>
  <c r="AH39" i="81"/>
  <c r="AQ39" i="81" s="1"/>
  <c r="Y38" i="90"/>
  <c r="X38" i="90"/>
  <c r="AR39" i="76"/>
  <c r="AI38" i="91"/>
  <c r="AN38" i="91"/>
  <c r="AR40" i="86"/>
  <c r="W39" i="96"/>
  <c r="AF38" i="96"/>
  <c r="AO38" i="96" s="1"/>
  <c r="AG38" i="96"/>
  <c r="AP38" i="96" s="1"/>
  <c r="AE38" i="96"/>
  <c r="Z38" i="82"/>
  <c r="X39" i="85"/>
  <c r="Z39" i="85" s="1"/>
  <c r="Y39" i="85"/>
  <c r="W39" i="31"/>
  <c r="AF38" i="31"/>
  <c r="AO38" i="31" s="1"/>
  <c r="AG38" i="31"/>
  <c r="AP38" i="31" s="1"/>
  <c r="AE38" i="31"/>
  <c r="Z38" i="87"/>
  <c r="AN40" i="34"/>
  <c r="AI40" i="34"/>
  <c r="AR37" i="82"/>
  <c r="Z38" i="47"/>
  <c r="AH36" i="28"/>
  <c r="AQ36" i="28" s="1"/>
  <c r="AF37" i="39"/>
  <c r="AO37" i="39" s="1"/>
  <c r="AE37" i="39"/>
  <c r="W38" i="39"/>
  <c r="AG37" i="39"/>
  <c r="AP37" i="39" s="1"/>
  <c r="AR38" i="74"/>
  <c r="AI41" i="95"/>
  <c r="AN41" i="95"/>
  <c r="AR38" i="35"/>
  <c r="AR38" i="30"/>
  <c r="AH38" i="80"/>
  <c r="AQ38" i="80" s="1"/>
  <c r="AR38" i="81"/>
  <c r="AR37" i="77"/>
  <c r="AI38" i="38"/>
  <c r="AN38" i="38"/>
  <c r="AH40" i="78"/>
  <c r="AQ40" i="78" s="1"/>
  <c r="AH39" i="30"/>
  <c r="AQ39" i="30" s="1"/>
  <c r="AF39" i="92"/>
  <c r="AO39" i="92" s="1"/>
  <c r="AE39" i="92"/>
  <c r="AG39" i="92"/>
  <c r="AP39" i="92" s="1"/>
  <c r="W40" i="92"/>
  <c r="AH39" i="25"/>
  <c r="AQ39" i="25" s="1"/>
  <c r="AH41" i="86"/>
  <c r="AQ41" i="86" s="1"/>
  <c r="Z38" i="37"/>
  <c r="Z39" i="81"/>
  <c r="AN36" i="89"/>
  <c r="AI36" i="89"/>
  <c r="AE39" i="45"/>
  <c r="W40" i="45"/>
  <c r="AG39" i="45"/>
  <c r="AP39" i="45" s="1"/>
  <c r="AF39" i="45"/>
  <c r="AO39" i="45" s="1"/>
  <c r="AN38" i="83"/>
  <c r="AI38" i="83"/>
  <c r="AI40" i="40"/>
  <c r="AN40" i="40"/>
  <c r="AN38" i="75"/>
  <c r="AI38" i="75"/>
  <c r="Z36" i="28"/>
  <c r="AI38" i="43"/>
  <c r="AN38" i="43"/>
  <c r="AI39" i="79"/>
  <c r="AN39" i="79"/>
  <c r="Y40" i="42"/>
  <c r="X40" i="42"/>
  <c r="Z41" i="40" l="1"/>
  <c r="Z41" i="34"/>
  <c r="Z40" i="42"/>
  <c r="AG40" i="42" s="1"/>
  <c r="AP40" i="42" s="1"/>
  <c r="AE39" i="46"/>
  <c r="W40" i="46"/>
  <c r="AG39" i="46"/>
  <c r="AP39" i="46" s="1"/>
  <c r="AF39" i="46"/>
  <c r="AO39" i="46" s="1"/>
  <c r="W38" i="89"/>
  <c r="AG37" i="89"/>
  <c r="AP37" i="89" s="1"/>
  <c r="AF37" i="89"/>
  <c r="AO37" i="89" s="1"/>
  <c r="AE37" i="89"/>
  <c r="AG40" i="94"/>
  <c r="AP40" i="94" s="1"/>
  <c r="AF40" i="94"/>
  <c r="AO40" i="94" s="1"/>
  <c r="W41" i="94"/>
  <c r="AE40" i="94"/>
  <c r="AF40" i="42"/>
  <c r="AO40" i="42" s="1"/>
  <c r="AE40" i="42"/>
  <c r="W41" i="42"/>
  <c r="AR38" i="43"/>
  <c r="AN39" i="92"/>
  <c r="AI39" i="92"/>
  <c r="W40" i="85"/>
  <c r="AG39" i="85"/>
  <c r="AP39" i="85" s="1"/>
  <c r="AF39" i="85"/>
  <c r="AO39" i="85" s="1"/>
  <c r="AE39" i="85"/>
  <c r="Y39" i="96"/>
  <c r="X39" i="96"/>
  <c r="Z39" i="96" s="1"/>
  <c r="AF38" i="77"/>
  <c r="AO38" i="77" s="1"/>
  <c r="W39" i="77"/>
  <c r="AE38" i="77"/>
  <c r="AG38" i="77"/>
  <c r="AP38" i="77" s="1"/>
  <c r="AN41" i="86"/>
  <c r="AI41" i="86"/>
  <c r="AH39" i="43"/>
  <c r="AQ39" i="43" s="1"/>
  <c r="W42" i="34"/>
  <c r="AG41" i="34"/>
  <c r="AP41" i="34" s="1"/>
  <c r="AF41" i="34"/>
  <c r="AO41" i="34" s="1"/>
  <c r="AE41" i="34"/>
  <c r="AE41" i="40"/>
  <c r="W42" i="40"/>
  <c r="AG41" i="40"/>
  <c r="AP41" i="40" s="1"/>
  <c r="AF41" i="40"/>
  <c r="AO41" i="40" s="1"/>
  <c r="AR38" i="85"/>
  <c r="AI39" i="30"/>
  <c r="AN39" i="30"/>
  <c r="W40" i="83"/>
  <c r="AF39" i="83"/>
  <c r="AO39" i="83" s="1"/>
  <c r="AG39" i="83"/>
  <c r="AP39" i="83" s="1"/>
  <c r="AE39" i="83"/>
  <c r="AH39" i="84"/>
  <c r="AQ39" i="84" s="1"/>
  <c r="Y39" i="48"/>
  <c r="X39" i="48"/>
  <c r="AH39" i="91"/>
  <c r="AQ39" i="91" s="1"/>
  <c r="Y39" i="73"/>
  <c r="Z39" i="73" s="1"/>
  <c r="X39" i="73"/>
  <c r="Y39" i="80"/>
  <c r="X39" i="80"/>
  <c r="X40" i="44"/>
  <c r="Y40" i="44"/>
  <c r="X40" i="45"/>
  <c r="Y40" i="45"/>
  <c r="AR36" i="89"/>
  <c r="W39" i="82"/>
  <c r="AG38" i="82"/>
  <c r="AP38" i="82" s="1"/>
  <c r="AE38" i="82"/>
  <c r="AF38" i="82"/>
  <c r="AO38" i="82" s="1"/>
  <c r="W38" i="27"/>
  <c r="AG37" i="27"/>
  <c r="AP37" i="27" s="1"/>
  <c r="AF37" i="27"/>
  <c r="AO37" i="27" s="1"/>
  <c r="AE37" i="27"/>
  <c r="Z39" i="29"/>
  <c r="Y39" i="29"/>
  <c r="X39" i="29"/>
  <c r="AE39" i="43"/>
  <c r="W40" i="43"/>
  <c r="AG39" i="43"/>
  <c r="AP39" i="43" s="1"/>
  <c r="AF39" i="43"/>
  <c r="AO39" i="43" s="1"/>
  <c r="AH39" i="75"/>
  <c r="AQ39" i="75" s="1"/>
  <c r="AR38" i="46"/>
  <c r="AN38" i="48"/>
  <c r="AI38" i="48"/>
  <c r="Y41" i="78"/>
  <c r="X41" i="78"/>
  <c r="W39" i="47"/>
  <c r="AF38" i="47"/>
  <c r="AO38" i="47" s="1"/>
  <c r="AE38" i="47"/>
  <c r="AG38" i="47"/>
  <c r="AP38" i="47" s="1"/>
  <c r="AI39" i="45"/>
  <c r="AN39" i="45"/>
  <c r="AG36" i="28"/>
  <c r="AP36" i="28" s="1"/>
  <c r="AF36" i="28"/>
  <c r="AO36" i="28" s="1"/>
  <c r="W37" i="28"/>
  <c r="AE36" i="28"/>
  <c r="AR38" i="38"/>
  <c r="AR38" i="75"/>
  <c r="AR40" i="34"/>
  <c r="AI38" i="96"/>
  <c r="AN38" i="96"/>
  <c r="AG39" i="35"/>
  <c r="AP39" i="35" s="1"/>
  <c r="AF39" i="35"/>
  <c r="AO39" i="35" s="1"/>
  <c r="AE39" i="35"/>
  <c r="W40" i="35"/>
  <c r="X41" i="93"/>
  <c r="Y41" i="93"/>
  <c r="X42" i="86"/>
  <c r="Y42" i="86"/>
  <c r="AN41" i="33"/>
  <c r="AI41" i="33"/>
  <c r="Y39" i="41"/>
  <c r="X39" i="41"/>
  <c r="Z39" i="84"/>
  <c r="Z39" i="91"/>
  <c r="X40" i="36"/>
  <c r="Y40" i="36"/>
  <c r="AN40" i="78"/>
  <c r="AI40" i="78"/>
  <c r="AI39" i="44"/>
  <c r="AN39" i="44"/>
  <c r="X41" i="76"/>
  <c r="Y41" i="76"/>
  <c r="AH38" i="90"/>
  <c r="AQ38" i="90" s="1"/>
  <c r="AE39" i="81"/>
  <c r="W40" i="81"/>
  <c r="AF39" i="81"/>
  <c r="AO39" i="81" s="1"/>
  <c r="AG39" i="81"/>
  <c r="AP39" i="81" s="1"/>
  <c r="X38" i="39"/>
  <c r="Z38" i="39" s="1"/>
  <c r="Y38" i="39"/>
  <c r="Y39" i="31"/>
  <c r="X39" i="31"/>
  <c r="Z38" i="90"/>
  <c r="W40" i="74"/>
  <c r="AG39" i="74"/>
  <c r="AP39" i="74" s="1"/>
  <c r="AF39" i="74"/>
  <c r="AO39" i="74" s="1"/>
  <c r="AE39" i="74"/>
  <c r="AI38" i="29"/>
  <c r="AN38" i="29"/>
  <c r="AH39" i="38"/>
  <c r="AQ39" i="38" s="1"/>
  <c r="AI40" i="93"/>
  <c r="AN40" i="93"/>
  <c r="Z39" i="75"/>
  <c r="AH39" i="32"/>
  <c r="AQ39" i="32" s="1"/>
  <c r="Y40" i="30"/>
  <c r="X40" i="30"/>
  <c r="AH40" i="79"/>
  <c r="AQ40" i="79" s="1"/>
  <c r="X42" i="33"/>
  <c r="Y42" i="33"/>
  <c r="AN38" i="41"/>
  <c r="AI38" i="41"/>
  <c r="AR39" i="94"/>
  <c r="AH40" i="94"/>
  <c r="AQ40" i="94" s="1"/>
  <c r="AR37" i="90"/>
  <c r="X38" i="26"/>
  <c r="Y38" i="26"/>
  <c r="AN38" i="80"/>
  <c r="AI38" i="80"/>
  <c r="AR40" i="40"/>
  <c r="AH40" i="42"/>
  <c r="AQ40" i="42" s="1"/>
  <c r="AR38" i="83"/>
  <c r="AR39" i="79"/>
  <c r="AE38" i="37"/>
  <c r="W39" i="37"/>
  <c r="AG38" i="37"/>
  <c r="AP38" i="37" s="1"/>
  <c r="AF38" i="37"/>
  <c r="AO38" i="37" s="1"/>
  <c r="Y40" i="92"/>
  <c r="X40" i="92"/>
  <c r="AR41" i="95"/>
  <c r="AI37" i="39"/>
  <c r="AN37" i="39"/>
  <c r="AE38" i="87"/>
  <c r="W39" i="87"/>
  <c r="AF38" i="87"/>
  <c r="AO38" i="87" s="1"/>
  <c r="AG38" i="87"/>
  <c r="AP38" i="87" s="1"/>
  <c r="AR38" i="91"/>
  <c r="Z39" i="38"/>
  <c r="Z40" i="79"/>
  <c r="AR38" i="84"/>
  <c r="AR39" i="42"/>
  <c r="Y40" i="25"/>
  <c r="X40" i="25"/>
  <c r="Z40" i="25" s="1"/>
  <c r="AI39" i="36"/>
  <c r="AN39" i="36"/>
  <c r="AH42" i="95"/>
  <c r="AQ42" i="95" s="1"/>
  <c r="AN38" i="73"/>
  <c r="AI38" i="73"/>
  <c r="AI38" i="31"/>
  <c r="AN38" i="31"/>
  <c r="AH39" i="85"/>
  <c r="AQ39" i="85" s="1"/>
  <c r="AR38" i="32"/>
  <c r="AH41" i="34"/>
  <c r="AQ41" i="34" s="1"/>
  <c r="AH41" i="40"/>
  <c r="AQ41" i="40" s="1"/>
  <c r="AG39" i="32"/>
  <c r="AP39" i="32" s="1"/>
  <c r="AF39" i="32"/>
  <c r="AO39" i="32" s="1"/>
  <c r="AE39" i="32"/>
  <c r="W40" i="32"/>
  <c r="W40" i="88"/>
  <c r="AG39" i="88"/>
  <c r="AP39" i="88" s="1"/>
  <c r="AF39" i="88"/>
  <c r="AO39" i="88" s="1"/>
  <c r="AE39" i="88"/>
  <c r="AH39" i="83"/>
  <c r="AQ39" i="83" s="1"/>
  <c r="AN39" i="25"/>
  <c r="AI39" i="25"/>
  <c r="AH39" i="46"/>
  <c r="AQ39" i="46" s="1"/>
  <c r="AH37" i="89"/>
  <c r="AQ37" i="89" s="1"/>
  <c r="AG42" i="95"/>
  <c r="AP42" i="95" s="1"/>
  <c r="AE42" i="95"/>
  <c r="W43" i="95"/>
  <c r="AF42" i="95"/>
  <c r="AO42" i="95" s="1"/>
  <c r="AI37" i="26"/>
  <c r="AN37" i="26"/>
  <c r="AI40" i="76"/>
  <c r="AN40" i="76"/>
  <c r="Z40" i="44" l="1"/>
  <c r="Z42" i="86"/>
  <c r="Z40" i="45"/>
  <c r="Z38" i="26"/>
  <c r="AE38" i="26" s="1"/>
  <c r="Z41" i="78"/>
  <c r="W42" i="78" s="1"/>
  <c r="Z39" i="41"/>
  <c r="AG39" i="41" s="1"/>
  <c r="AP39" i="41" s="1"/>
  <c r="AF38" i="26"/>
  <c r="AO38" i="26" s="1"/>
  <c r="AF41" i="78"/>
  <c r="AO41" i="78" s="1"/>
  <c r="W40" i="41"/>
  <c r="AG40" i="45"/>
  <c r="AP40" i="45" s="1"/>
  <c r="AF40" i="45"/>
  <c r="AO40" i="45" s="1"/>
  <c r="AE40" i="45"/>
  <c r="W41" i="45"/>
  <c r="AG39" i="96"/>
  <c r="AP39" i="96" s="1"/>
  <c r="AF39" i="96"/>
  <c r="AO39" i="96" s="1"/>
  <c r="AE39" i="96"/>
  <c r="W40" i="96"/>
  <c r="X43" i="95"/>
  <c r="Y43" i="95"/>
  <c r="X40" i="88"/>
  <c r="Z40" i="88" s="1"/>
  <c r="Y40" i="88"/>
  <c r="W41" i="25"/>
  <c r="AG40" i="25"/>
  <c r="AP40" i="25" s="1"/>
  <c r="AF40" i="25"/>
  <c r="AO40" i="25" s="1"/>
  <c r="AE40" i="25"/>
  <c r="AF40" i="79"/>
  <c r="AO40" i="79" s="1"/>
  <c r="AE40" i="79"/>
  <c r="W41" i="79"/>
  <c r="AG40" i="79"/>
  <c r="AP40" i="79" s="1"/>
  <c r="AR40" i="93"/>
  <c r="X40" i="74"/>
  <c r="Y40" i="74"/>
  <c r="AH38" i="39"/>
  <c r="AQ38" i="39" s="1"/>
  <c r="AI39" i="81"/>
  <c r="AN39" i="81"/>
  <c r="AH39" i="41"/>
  <c r="AQ39" i="41" s="1"/>
  <c r="AH42" i="86"/>
  <c r="AQ42" i="86" s="1"/>
  <c r="X40" i="35"/>
  <c r="Y40" i="35"/>
  <c r="AN36" i="28"/>
  <c r="AI36" i="28"/>
  <c r="AR39" i="45"/>
  <c r="AH41" i="78"/>
  <c r="AQ41" i="78" s="1"/>
  <c r="Y38" i="27"/>
  <c r="X38" i="27"/>
  <c r="AH40" i="44"/>
  <c r="AQ40" i="44" s="1"/>
  <c r="AI38" i="77"/>
  <c r="AN38" i="77"/>
  <c r="AR39" i="92"/>
  <c r="X41" i="42"/>
  <c r="Y41" i="42"/>
  <c r="X38" i="89"/>
  <c r="Y38" i="89"/>
  <c r="Y39" i="87"/>
  <c r="X39" i="87"/>
  <c r="AH40" i="92"/>
  <c r="AQ40" i="92" s="1"/>
  <c r="Y39" i="37"/>
  <c r="X39" i="37"/>
  <c r="Z39" i="37" s="1"/>
  <c r="AH42" i="33"/>
  <c r="AQ42" i="33" s="1"/>
  <c r="AR38" i="29"/>
  <c r="W39" i="90"/>
  <c r="AG38" i="90"/>
  <c r="AP38" i="90" s="1"/>
  <c r="AF38" i="90"/>
  <c r="AO38" i="90" s="1"/>
  <c r="AE38" i="90"/>
  <c r="AG38" i="39"/>
  <c r="AP38" i="39" s="1"/>
  <c r="AE38" i="39"/>
  <c r="W39" i="39"/>
  <c r="AF38" i="39"/>
  <c r="AO38" i="39" s="1"/>
  <c r="AH41" i="76"/>
  <c r="AQ41" i="76" s="1"/>
  <c r="W43" i="86"/>
  <c r="AE42" i="86"/>
  <c r="AG42" i="86"/>
  <c r="AP42" i="86" s="1"/>
  <c r="AF42" i="86"/>
  <c r="AO42" i="86" s="1"/>
  <c r="AN39" i="35"/>
  <c r="AI39" i="35"/>
  <c r="X37" i="28"/>
  <c r="Y37" i="28"/>
  <c r="AE39" i="29"/>
  <c r="AG39" i="29"/>
  <c r="AP39" i="29" s="1"/>
  <c r="AF39" i="29"/>
  <c r="AO39" i="29" s="1"/>
  <c r="W40" i="29"/>
  <c r="AE40" i="44"/>
  <c r="W41" i="44"/>
  <c r="AG40" i="44"/>
  <c r="AP40" i="44" s="1"/>
  <c r="AF40" i="44"/>
  <c r="AO40" i="44" s="1"/>
  <c r="W40" i="73"/>
  <c r="AE39" i="73"/>
  <c r="AG39" i="73"/>
  <c r="AP39" i="73" s="1"/>
  <c r="AF39" i="73"/>
  <c r="AO39" i="73" s="1"/>
  <c r="AH39" i="48"/>
  <c r="AQ39" i="48" s="1"/>
  <c r="X40" i="83"/>
  <c r="Y40" i="83"/>
  <c r="AI39" i="85"/>
  <c r="AN39" i="85"/>
  <c r="AI40" i="42"/>
  <c r="AN40" i="42"/>
  <c r="AR38" i="31"/>
  <c r="AR40" i="76"/>
  <c r="AN42" i="95"/>
  <c r="AI42" i="95"/>
  <c r="AR39" i="25"/>
  <c r="AR38" i="73"/>
  <c r="AI38" i="87"/>
  <c r="AN38" i="87"/>
  <c r="AI38" i="37"/>
  <c r="AN38" i="37"/>
  <c r="AR38" i="80"/>
  <c r="Z42" i="33"/>
  <c r="AH40" i="30"/>
  <c r="AQ40" i="30" s="1"/>
  <c r="AI39" i="74"/>
  <c r="AN39" i="74"/>
  <c r="AH39" i="31"/>
  <c r="AQ39" i="31" s="1"/>
  <c r="Z41" i="76"/>
  <c r="AH40" i="36"/>
  <c r="AQ40" i="36" s="1"/>
  <c r="AI37" i="27"/>
  <c r="AN37" i="27"/>
  <c r="AI38" i="82"/>
  <c r="AN38" i="82"/>
  <c r="AH39" i="80"/>
  <c r="AQ39" i="80" s="1"/>
  <c r="Y39" i="77"/>
  <c r="X39" i="77"/>
  <c r="AI39" i="88"/>
  <c r="AN39" i="88"/>
  <c r="Y40" i="32"/>
  <c r="X40" i="32"/>
  <c r="Z40" i="92"/>
  <c r="Z40" i="36"/>
  <c r="AR41" i="33"/>
  <c r="AH41" i="93"/>
  <c r="AQ41" i="93" s="1"/>
  <c r="AN38" i="47"/>
  <c r="AI38" i="47"/>
  <c r="AR38" i="48"/>
  <c r="Y40" i="43"/>
  <c r="X40" i="43"/>
  <c r="AH40" i="45"/>
  <c r="AQ40" i="45" s="1"/>
  <c r="Z39" i="48"/>
  <c r="AI39" i="83"/>
  <c r="AN39" i="83"/>
  <c r="AR39" i="30"/>
  <c r="X42" i="40"/>
  <c r="Y42" i="40"/>
  <c r="X42" i="34"/>
  <c r="Y42" i="34"/>
  <c r="Z42" i="34" s="1"/>
  <c r="AR41" i="86"/>
  <c r="AI37" i="89"/>
  <c r="AN37" i="89"/>
  <c r="AR37" i="26"/>
  <c r="AN39" i="32"/>
  <c r="AI39" i="32"/>
  <c r="AR39" i="36"/>
  <c r="AR37" i="39"/>
  <c r="AR38" i="41"/>
  <c r="Z40" i="30"/>
  <c r="W40" i="75"/>
  <c r="AG39" i="75"/>
  <c r="AP39" i="75" s="1"/>
  <c r="AE39" i="75"/>
  <c r="AF39" i="75"/>
  <c r="AO39" i="75" s="1"/>
  <c r="Z39" i="31"/>
  <c r="AR39" i="44"/>
  <c r="AE39" i="91"/>
  <c r="AG39" i="91"/>
  <c r="AP39" i="91" s="1"/>
  <c r="W40" i="91"/>
  <c r="AF39" i="91"/>
  <c r="AO39" i="91" s="1"/>
  <c r="Z41" i="93"/>
  <c r="AI39" i="43"/>
  <c r="AN39" i="43"/>
  <c r="Y39" i="82"/>
  <c r="X39" i="82"/>
  <c r="Z39" i="80"/>
  <c r="AI41" i="40"/>
  <c r="AN41" i="40"/>
  <c r="AH39" i="96"/>
  <c r="AQ39" i="96" s="1"/>
  <c r="AN40" i="94"/>
  <c r="AI40" i="94"/>
  <c r="X40" i="46"/>
  <c r="Y40" i="46"/>
  <c r="AG39" i="38"/>
  <c r="AP39" i="38" s="1"/>
  <c r="AF39" i="38"/>
  <c r="AO39" i="38" s="1"/>
  <c r="AE39" i="38"/>
  <c r="W40" i="38"/>
  <c r="AH40" i="25"/>
  <c r="AQ40" i="25" s="1"/>
  <c r="AH38" i="26"/>
  <c r="AQ38" i="26" s="1"/>
  <c r="X40" i="81"/>
  <c r="Y40" i="81"/>
  <c r="AR40" i="78"/>
  <c r="AG39" i="84"/>
  <c r="AP39" i="84" s="1"/>
  <c r="AF39" i="84"/>
  <c r="AO39" i="84" s="1"/>
  <c r="AE39" i="84"/>
  <c r="W40" i="84"/>
  <c r="AR38" i="96"/>
  <c r="Y39" i="47"/>
  <c r="X39" i="47"/>
  <c r="AH39" i="29"/>
  <c r="AQ39" i="29" s="1"/>
  <c r="AH39" i="73"/>
  <c r="AQ39" i="73" s="1"/>
  <c r="AI41" i="34"/>
  <c r="AN41" i="34"/>
  <c r="X40" i="85"/>
  <c r="Y40" i="85"/>
  <c r="X41" i="94"/>
  <c r="Y41" i="94"/>
  <c r="AI39" i="46"/>
  <c r="AN39" i="46"/>
  <c r="Z39" i="47" l="1"/>
  <c r="AG38" i="26"/>
  <c r="AP38" i="26" s="1"/>
  <c r="Z42" i="40"/>
  <c r="Z41" i="42"/>
  <c r="Z38" i="27"/>
  <c r="AF38" i="27" s="1"/>
  <c r="AO38" i="27" s="1"/>
  <c r="Z40" i="35"/>
  <c r="AF40" i="35" s="1"/>
  <c r="AO40" i="35" s="1"/>
  <c r="AE39" i="41"/>
  <c r="W39" i="26"/>
  <c r="AF39" i="41"/>
  <c r="AO39" i="41" s="1"/>
  <c r="AG41" i="78"/>
  <c r="AP41" i="78" s="1"/>
  <c r="AE41" i="78"/>
  <c r="Z39" i="77"/>
  <c r="AF39" i="77" s="1"/>
  <c r="AO39" i="77" s="1"/>
  <c r="Z39" i="87"/>
  <c r="Z43" i="95"/>
  <c r="W44" i="95" s="1"/>
  <c r="AG41" i="42"/>
  <c r="AP41" i="42" s="1"/>
  <c r="AF41" i="42"/>
  <c r="AO41" i="42" s="1"/>
  <c r="AE41" i="42"/>
  <c r="W42" i="42"/>
  <c r="AG38" i="27"/>
  <c r="AP38" i="27" s="1"/>
  <c r="W41" i="35"/>
  <c r="AG40" i="35"/>
  <c r="AP40" i="35" s="1"/>
  <c r="AG39" i="77"/>
  <c r="AP39" i="77" s="1"/>
  <c r="W40" i="77"/>
  <c r="AG39" i="87"/>
  <c r="AP39" i="87" s="1"/>
  <c r="AF39" i="87"/>
  <c r="AO39" i="87" s="1"/>
  <c r="AE39" i="87"/>
  <c r="W40" i="87"/>
  <c r="AF43" i="95"/>
  <c r="AO43" i="95" s="1"/>
  <c r="AE43" i="95"/>
  <c r="AF39" i="47"/>
  <c r="AO39" i="47" s="1"/>
  <c r="AG39" i="47"/>
  <c r="AP39" i="47" s="1"/>
  <c r="AE39" i="47"/>
  <c r="W40" i="47"/>
  <c r="AG39" i="37"/>
  <c r="AP39" i="37" s="1"/>
  <c r="AF39" i="37"/>
  <c r="AO39" i="37" s="1"/>
  <c r="AE39" i="37"/>
  <c r="W40" i="37"/>
  <c r="X40" i="75"/>
  <c r="Y40" i="75"/>
  <c r="AN39" i="96"/>
  <c r="AI39" i="96"/>
  <c r="AH39" i="47"/>
  <c r="AQ39" i="47" s="1"/>
  <c r="AF39" i="80"/>
  <c r="AO39" i="80" s="1"/>
  <c r="W40" i="80"/>
  <c r="AG39" i="80"/>
  <c r="AP39" i="80" s="1"/>
  <c r="AE39" i="80"/>
  <c r="AG41" i="93"/>
  <c r="AP41" i="93" s="1"/>
  <c r="AF41" i="93"/>
  <c r="AO41" i="93" s="1"/>
  <c r="AE41" i="93"/>
  <c r="W42" i="93"/>
  <c r="AH42" i="34"/>
  <c r="AQ42" i="34" s="1"/>
  <c r="AG40" i="92"/>
  <c r="AP40" i="92" s="1"/>
  <c r="W41" i="92"/>
  <c r="AE40" i="92"/>
  <c r="AF40" i="92"/>
  <c r="AO40" i="92" s="1"/>
  <c r="AH39" i="77"/>
  <c r="AQ39" i="77" s="1"/>
  <c r="AR39" i="74"/>
  <c r="W43" i="33"/>
  <c r="AG42" i="33"/>
  <c r="AP42" i="33" s="1"/>
  <c r="AF42" i="33"/>
  <c r="AO42" i="33" s="1"/>
  <c r="AE42" i="33"/>
  <c r="AR38" i="87"/>
  <c r="AR40" i="42"/>
  <c r="AH39" i="87"/>
  <c r="AQ39" i="87" s="1"/>
  <c r="AR38" i="77"/>
  <c r="AH38" i="27"/>
  <c r="AQ38" i="27" s="1"/>
  <c r="AI40" i="25"/>
  <c r="AN40" i="25"/>
  <c r="AH40" i="88"/>
  <c r="AQ40" i="88" s="1"/>
  <c r="X40" i="96"/>
  <c r="Y40" i="96"/>
  <c r="AN40" i="45"/>
  <c r="AI40" i="45"/>
  <c r="AF40" i="88"/>
  <c r="AO40" i="88" s="1"/>
  <c r="AE40" i="88"/>
  <c r="AG40" i="88"/>
  <c r="AP40" i="88" s="1"/>
  <c r="W41" i="88"/>
  <c r="AH41" i="94"/>
  <c r="AQ41" i="94" s="1"/>
  <c r="AH40" i="81"/>
  <c r="AQ40" i="81" s="1"/>
  <c r="AH40" i="32"/>
  <c r="AQ40" i="32" s="1"/>
  <c r="Y40" i="41"/>
  <c r="X40" i="41"/>
  <c r="Z40" i="41" s="1"/>
  <c r="Z40" i="81"/>
  <c r="Y40" i="91"/>
  <c r="X40" i="91"/>
  <c r="AF40" i="30"/>
  <c r="AO40" i="30" s="1"/>
  <c r="AE40" i="30"/>
  <c r="W41" i="30"/>
  <c r="AG40" i="30"/>
  <c r="AP40" i="30" s="1"/>
  <c r="AR37" i="89"/>
  <c r="AR39" i="83"/>
  <c r="AR38" i="47"/>
  <c r="AR39" i="85"/>
  <c r="AI40" i="44"/>
  <c r="AN40" i="44"/>
  <c r="AN38" i="39"/>
  <c r="AI38" i="39"/>
  <c r="Y39" i="90"/>
  <c r="X39" i="90"/>
  <c r="AR39" i="81"/>
  <c r="AN39" i="84"/>
  <c r="AI39" i="84"/>
  <c r="AH40" i="46"/>
  <c r="AQ40" i="46" s="1"/>
  <c r="AH39" i="82"/>
  <c r="AQ39" i="82" s="1"/>
  <c r="AF42" i="34"/>
  <c r="AO42" i="34" s="1"/>
  <c r="AE42" i="34"/>
  <c r="W43" i="34"/>
  <c r="AG42" i="34"/>
  <c r="AP42" i="34" s="1"/>
  <c r="X41" i="44"/>
  <c r="Z41" i="44" s="1"/>
  <c r="Y41" i="44"/>
  <c r="AI39" i="29"/>
  <c r="AN39" i="29"/>
  <c r="AH40" i="35"/>
  <c r="AQ40" i="35" s="1"/>
  <c r="Z41" i="94"/>
  <c r="X40" i="38"/>
  <c r="Y40" i="38"/>
  <c r="Z40" i="46"/>
  <c r="AE39" i="31"/>
  <c r="AF39" i="31"/>
  <c r="AO39" i="31" s="1"/>
  <c r="AG39" i="31"/>
  <c r="AP39" i="31" s="1"/>
  <c r="W40" i="31"/>
  <c r="AN39" i="38"/>
  <c r="AI39" i="38"/>
  <c r="AR40" i="94"/>
  <c r="Z39" i="82"/>
  <c r="AR39" i="32"/>
  <c r="AH42" i="40"/>
  <c r="AQ42" i="40" s="1"/>
  <c r="W40" i="48"/>
  <c r="AG39" i="48"/>
  <c r="AP39" i="48" s="1"/>
  <c r="AF39" i="48"/>
  <c r="AO39" i="48" s="1"/>
  <c r="AE39" i="48"/>
  <c r="AH40" i="43"/>
  <c r="AQ40" i="43" s="1"/>
  <c r="Z40" i="32"/>
  <c r="AR38" i="82"/>
  <c r="Y40" i="73"/>
  <c r="X40" i="73"/>
  <c r="X40" i="29"/>
  <c r="Z40" i="29" s="1"/>
  <c r="Y40" i="29"/>
  <c r="AH37" i="28"/>
  <c r="AQ37" i="28" s="1"/>
  <c r="AI42" i="86"/>
  <c r="AN42" i="86"/>
  <c r="AH40" i="74"/>
  <c r="AQ40" i="74" s="1"/>
  <c r="X41" i="79"/>
  <c r="Z41" i="79" s="1"/>
  <c r="Y41" i="79"/>
  <c r="AH43" i="95"/>
  <c r="AQ43" i="95" s="1"/>
  <c r="AI39" i="41"/>
  <c r="AN39" i="41"/>
  <c r="AI41" i="78"/>
  <c r="AN41" i="78"/>
  <c r="AI39" i="73"/>
  <c r="AN39" i="73"/>
  <c r="AI39" i="75"/>
  <c r="AN39" i="75"/>
  <c r="AG42" i="40"/>
  <c r="AP42" i="40" s="1"/>
  <c r="AF42" i="40"/>
  <c r="AO42" i="40" s="1"/>
  <c r="AE42" i="40"/>
  <c r="W43" i="40"/>
  <c r="AR38" i="37"/>
  <c r="AH40" i="83"/>
  <c r="AQ40" i="83" s="1"/>
  <c r="Z37" i="28"/>
  <c r="AI38" i="90"/>
  <c r="AN38" i="90"/>
  <c r="AH39" i="37"/>
  <c r="AQ39" i="37" s="1"/>
  <c r="AH38" i="89"/>
  <c r="AQ38" i="89" s="1"/>
  <c r="AR36" i="28"/>
  <c r="Z40" i="74"/>
  <c r="AI40" i="79"/>
  <c r="AN40" i="79"/>
  <c r="Y41" i="25"/>
  <c r="X41" i="25"/>
  <c r="Z41" i="25" s="1"/>
  <c r="Y39" i="26"/>
  <c r="X39" i="26"/>
  <c r="Z39" i="26" s="1"/>
  <c r="AR41" i="34"/>
  <c r="X39" i="39"/>
  <c r="Y39" i="39"/>
  <c r="AH41" i="42"/>
  <c r="AQ41" i="42" s="1"/>
  <c r="AH40" i="85"/>
  <c r="AQ40" i="85" s="1"/>
  <c r="AR39" i="46"/>
  <c r="Z40" i="85"/>
  <c r="X40" i="84"/>
  <c r="Y40" i="84"/>
  <c r="AR41" i="40"/>
  <c r="AR39" i="43"/>
  <c r="AN39" i="91"/>
  <c r="AI39" i="91"/>
  <c r="Z40" i="43"/>
  <c r="AF40" i="36"/>
  <c r="AO40" i="36" s="1"/>
  <c r="AE40" i="36"/>
  <c r="W41" i="36"/>
  <c r="AG40" i="36"/>
  <c r="AP40" i="36" s="1"/>
  <c r="AR39" i="88"/>
  <c r="AR37" i="27"/>
  <c r="AF41" i="76"/>
  <c r="AO41" i="76" s="1"/>
  <c r="AG41" i="76"/>
  <c r="AP41" i="76" s="1"/>
  <c r="AE41" i="76"/>
  <c r="W42" i="76"/>
  <c r="AR42" i="95"/>
  <c r="Z40" i="83"/>
  <c r="AR39" i="35"/>
  <c r="X43" i="86"/>
  <c r="Y43" i="86"/>
  <c r="Z38" i="89"/>
  <c r="Y41" i="45"/>
  <c r="X41" i="45"/>
  <c r="Z41" i="45" s="1"/>
  <c r="X42" i="78"/>
  <c r="Y42" i="78"/>
  <c r="Z42" i="78" s="1"/>
  <c r="AI38" i="26"/>
  <c r="AN38" i="26"/>
  <c r="AE39" i="77" l="1"/>
  <c r="W39" i="27"/>
  <c r="Z40" i="84"/>
  <c r="AE40" i="35"/>
  <c r="AE38" i="27"/>
  <c r="Z40" i="73"/>
  <c r="AE40" i="73" s="1"/>
  <c r="Z39" i="90"/>
  <c r="AG43" i="95"/>
  <c r="AP43" i="95" s="1"/>
  <c r="W41" i="73"/>
  <c r="AF39" i="90"/>
  <c r="AO39" i="90" s="1"/>
  <c r="AE39" i="90"/>
  <c r="W40" i="90"/>
  <c r="AG39" i="90"/>
  <c r="AP39" i="90" s="1"/>
  <c r="AG41" i="79"/>
  <c r="AP41" i="79" s="1"/>
  <c r="AF41" i="79"/>
  <c r="AO41" i="79" s="1"/>
  <c r="AE41" i="79"/>
  <c r="W42" i="79"/>
  <c r="W42" i="45"/>
  <c r="AG41" i="45"/>
  <c r="AP41" i="45" s="1"/>
  <c r="AF41" i="45"/>
  <c r="AO41" i="45" s="1"/>
  <c r="AE41" i="45"/>
  <c r="AH39" i="39"/>
  <c r="AQ39" i="39" s="1"/>
  <c r="AG39" i="26"/>
  <c r="AP39" i="26" s="1"/>
  <c r="AF39" i="26"/>
  <c r="AO39" i="26" s="1"/>
  <c r="AE39" i="26"/>
  <c r="W40" i="26"/>
  <c r="AE40" i="74"/>
  <c r="W41" i="74"/>
  <c r="AF40" i="74"/>
  <c r="AO40" i="74" s="1"/>
  <c r="AG40" i="74"/>
  <c r="AP40" i="74" s="1"/>
  <c r="X43" i="40"/>
  <c r="Y43" i="40"/>
  <c r="AF38" i="89"/>
  <c r="AO38" i="89" s="1"/>
  <c r="W39" i="89"/>
  <c r="AG38" i="89"/>
  <c r="AP38" i="89" s="1"/>
  <c r="AE38" i="89"/>
  <c r="AF40" i="83"/>
  <c r="AO40" i="83" s="1"/>
  <c r="AE40" i="83"/>
  <c r="W41" i="83"/>
  <c r="AG40" i="83"/>
  <c r="AP40" i="83" s="1"/>
  <c r="AR39" i="91"/>
  <c r="Z39" i="39"/>
  <c r="AH41" i="25"/>
  <c r="AQ41" i="25" s="1"/>
  <c r="AN42" i="40"/>
  <c r="AI42" i="40"/>
  <c r="AR39" i="73"/>
  <c r="AR39" i="38"/>
  <c r="AN39" i="31"/>
  <c r="AI39" i="31"/>
  <c r="AR39" i="29"/>
  <c r="X43" i="34"/>
  <c r="Y43" i="34"/>
  <c r="Y43" i="33"/>
  <c r="X43" i="33"/>
  <c r="X42" i="93"/>
  <c r="Y42" i="93"/>
  <c r="AH40" i="75"/>
  <c r="AQ40" i="75" s="1"/>
  <c r="AI43" i="95"/>
  <c r="AN43" i="95"/>
  <c r="X40" i="87"/>
  <c r="Z40" i="87" s="1"/>
  <c r="Y40" i="87"/>
  <c r="AH42" i="78"/>
  <c r="AQ42" i="78" s="1"/>
  <c r="AH40" i="84"/>
  <c r="AQ40" i="84" s="1"/>
  <c r="AR38" i="90"/>
  <c r="AR42" i="86"/>
  <c r="Y40" i="48"/>
  <c r="X40" i="48"/>
  <c r="AG40" i="46"/>
  <c r="AP40" i="46" s="1"/>
  <c r="AF40" i="46"/>
  <c r="AO40" i="46" s="1"/>
  <c r="AE40" i="46"/>
  <c r="W41" i="46"/>
  <c r="AI42" i="34"/>
  <c r="AN42" i="34"/>
  <c r="AR39" i="84"/>
  <c r="AH40" i="91"/>
  <c r="AQ40" i="91" s="1"/>
  <c r="AF40" i="41"/>
  <c r="AO40" i="41" s="1"/>
  <c r="AE40" i="41"/>
  <c r="W41" i="41"/>
  <c r="AG40" i="41"/>
  <c r="AP40" i="41" s="1"/>
  <c r="AH40" i="96"/>
  <c r="AQ40" i="96" s="1"/>
  <c r="Z40" i="75"/>
  <c r="Y40" i="47"/>
  <c r="X40" i="47"/>
  <c r="AN39" i="87"/>
  <c r="AI39" i="87"/>
  <c r="X41" i="35"/>
  <c r="Y41" i="35"/>
  <c r="AE42" i="78"/>
  <c r="AG42" i="78"/>
  <c r="AP42" i="78" s="1"/>
  <c r="AF42" i="78"/>
  <c r="AO42" i="78" s="1"/>
  <c r="W43" i="78"/>
  <c r="AH43" i="86"/>
  <c r="AQ43" i="86" s="1"/>
  <c r="X41" i="36"/>
  <c r="Y41" i="36"/>
  <c r="W41" i="84"/>
  <c r="AG40" i="84"/>
  <c r="AP40" i="84" s="1"/>
  <c r="AF40" i="84"/>
  <c r="AO40" i="84" s="1"/>
  <c r="AE40" i="84"/>
  <c r="AE41" i="25"/>
  <c r="W42" i="25"/>
  <c r="AG41" i="25"/>
  <c r="AP41" i="25" s="1"/>
  <c r="AF41" i="25"/>
  <c r="AO41" i="25" s="1"/>
  <c r="W38" i="28"/>
  <c r="AF37" i="28"/>
  <c r="AO37" i="28" s="1"/>
  <c r="AE37" i="28"/>
  <c r="AG37" i="28"/>
  <c r="AP37" i="28" s="1"/>
  <c r="AR41" i="78"/>
  <c r="AH40" i="29"/>
  <c r="AQ40" i="29" s="1"/>
  <c r="AH41" i="44"/>
  <c r="AQ41" i="44" s="1"/>
  <c r="AR38" i="39"/>
  <c r="AI40" i="88"/>
  <c r="AN40" i="88"/>
  <c r="Z40" i="96"/>
  <c r="AI42" i="33"/>
  <c r="AN42" i="33"/>
  <c r="AN41" i="93"/>
  <c r="AI41" i="93"/>
  <c r="X40" i="80"/>
  <c r="Y40" i="80"/>
  <c r="AN39" i="47"/>
  <c r="AI39" i="47"/>
  <c r="AI39" i="77"/>
  <c r="AN39" i="77"/>
  <c r="Y42" i="42"/>
  <c r="Z42" i="42" s="1"/>
  <c r="X42" i="42"/>
  <c r="AR38" i="26"/>
  <c r="AH41" i="45"/>
  <c r="AQ41" i="45" s="1"/>
  <c r="Z43" i="86"/>
  <c r="X42" i="76"/>
  <c r="Z42" i="76" s="1"/>
  <c r="Y42" i="76"/>
  <c r="AI40" i="36"/>
  <c r="AN40" i="36"/>
  <c r="AF40" i="85"/>
  <c r="AO40" i="85" s="1"/>
  <c r="AE40" i="85"/>
  <c r="AG40" i="85"/>
  <c r="AP40" i="85" s="1"/>
  <c r="W41" i="85"/>
  <c r="AH39" i="26"/>
  <c r="AQ39" i="26" s="1"/>
  <c r="AF40" i="29"/>
  <c r="AO40" i="29" s="1"/>
  <c r="AG40" i="29"/>
  <c r="AP40" i="29" s="1"/>
  <c r="W41" i="29"/>
  <c r="AE40" i="29"/>
  <c r="W41" i="32"/>
  <c r="AG40" i="32"/>
  <c r="AP40" i="32" s="1"/>
  <c r="AE40" i="32"/>
  <c r="AF40" i="32"/>
  <c r="AO40" i="32" s="1"/>
  <c r="AI39" i="48"/>
  <c r="AN39" i="48"/>
  <c r="AF39" i="82"/>
  <c r="AO39" i="82" s="1"/>
  <c r="W40" i="82"/>
  <c r="AE39" i="82"/>
  <c r="AG39" i="82"/>
  <c r="AP39" i="82" s="1"/>
  <c r="X40" i="31"/>
  <c r="Y40" i="31"/>
  <c r="AH40" i="38"/>
  <c r="AQ40" i="38" s="1"/>
  <c r="AF41" i="44"/>
  <c r="AO41" i="44" s="1"/>
  <c r="AG41" i="44"/>
  <c r="AP41" i="44" s="1"/>
  <c r="W42" i="44"/>
  <c r="AE41" i="44"/>
  <c r="Z40" i="91"/>
  <c r="AR40" i="25"/>
  <c r="AN40" i="92"/>
  <c r="AI40" i="92"/>
  <c r="AR39" i="96"/>
  <c r="X40" i="37"/>
  <c r="Y40" i="37"/>
  <c r="AI40" i="35"/>
  <c r="AN40" i="35"/>
  <c r="AN41" i="42"/>
  <c r="AI41" i="42"/>
  <c r="AN41" i="76"/>
  <c r="AI41" i="76"/>
  <c r="AR40" i="79"/>
  <c r="AR39" i="75"/>
  <c r="AR39" i="41"/>
  <c r="AH40" i="73"/>
  <c r="AQ40" i="73" s="1"/>
  <c r="Z40" i="38"/>
  <c r="Y41" i="30"/>
  <c r="X41" i="30"/>
  <c r="AG40" i="81"/>
  <c r="AP40" i="81" s="1"/>
  <c r="AF40" i="81"/>
  <c r="AO40" i="81" s="1"/>
  <c r="AE40" i="81"/>
  <c r="W41" i="81"/>
  <c r="AR40" i="45"/>
  <c r="AN39" i="37"/>
  <c r="AI39" i="37"/>
  <c r="X44" i="95"/>
  <c r="Y44" i="95"/>
  <c r="Y39" i="27"/>
  <c r="X39" i="27"/>
  <c r="AG40" i="43"/>
  <c r="AP40" i="43" s="1"/>
  <c r="AF40" i="43"/>
  <c r="AO40" i="43" s="1"/>
  <c r="AE40" i="43"/>
  <c r="W41" i="43"/>
  <c r="AH41" i="79"/>
  <c r="AQ41" i="79" s="1"/>
  <c r="W42" i="94"/>
  <c r="AG41" i="94"/>
  <c r="AP41" i="94" s="1"/>
  <c r="AF41" i="94"/>
  <c r="AO41" i="94" s="1"/>
  <c r="AE41" i="94"/>
  <c r="AH39" i="90"/>
  <c r="AQ39" i="90" s="1"/>
  <c r="AR40" i="44"/>
  <c r="AI40" i="30"/>
  <c r="AN40" i="30"/>
  <c r="AH40" i="41"/>
  <c r="AQ40" i="41" s="1"/>
  <c r="X41" i="88"/>
  <c r="Z41" i="88" s="1"/>
  <c r="Y41" i="88"/>
  <c r="X41" i="92"/>
  <c r="Y41" i="92"/>
  <c r="AN39" i="80"/>
  <c r="AI39" i="80"/>
  <c r="X40" i="77"/>
  <c r="Y40" i="77"/>
  <c r="AI38" i="27"/>
  <c r="AN38" i="27"/>
  <c r="Z40" i="31" l="1"/>
  <c r="AF40" i="73"/>
  <c r="AO40" i="73" s="1"/>
  <c r="Z40" i="77"/>
  <c r="Z43" i="40"/>
  <c r="AG40" i="73"/>
  <c r="AP40" i="73" s="1"/>
  <c r="Z44" i="95"/>
  <c r="AE44" i="95" s="1"/>
  <c r="Z41" i="92"/>
  <c r="Z41" i="30"/>
  <c r="Z40" i="80"/>
  <c r="Z43" i="34"/>
  <c r="AF43" i="34" s="1"/>
  <c r="AO43" i="34" s="1"/>
  <c r="Z42" i="93"/>
  <c r="AE42" i="93" s="1"/>
  <c r="AG43" i="34"/>
  <c r="AP43" i="34" s="1"/>
  <c r="AG42" i="93"/>
  <c r="AP42" i="93" s="1"/>
  <c r="AF42" i="93"/>
  <c r="AO42" i="93" s="1"/>
  <c r="W42" i="92"/>
  <c r="AE41" i="92"/>
  <c r="AG41" i="92"/>
  <c r="AP41" i="92" s="1"/>
  <c r="AF41" i="92"/>
  <c r="AO41" i="92" s="1"/>
  <c r="AR39" i="80"/>
  <c r="AH41" i="88"/>
  <c r="AQ41" i="88" s="1"/>
  <c r="AG44" i="95"/>
  <c r="AP44" i="95" s="1"/>
  <c r="W45" i="95"/>
  <c r="AF44" i="95"/>
  <c r="AO44" i="95" s="1"/>
  <c r="AG41" i="30"/>
  <c r="AP41" i="30" s="1"/>
  <c r="AE41" i="30"/>
  <c r="W42" i="30"/>
  <c r="AF41" i="30"/>
  <c r="AO41" i="30" s="1"/>
  <c r="AR40" i="35"/>
  <c r="AR40" i="92"/>
  <c r="AN41" i="44"/>
  <c r="AI41" i="44"/>
  <c r="AR39" i="48"/>
  <c r="AH42" i="76"/>
  <c r="AQ42" i="76" s="1"/>
  <c r="W43" i="42"/>
  <c r="AG42" i="42"/>
  <c r="AP42" i="42" s="1"/>
  <c r="AF42" i="42"/>
  <c r="AO42" i="42" s="1"/>
  <c r="AE42" i="42"/>
  <c r="AH40" i="80"/>
  <c r="AQ40" i="80" s="1"/>
  <c r="W41" i="96"/>
  <c r="AG40" i="96"/>
  <c r="AP40" i="96" s="1"/>
  <c r="AF40" i="96"/>
  <c r="AO40" i="96" s="1"/>
  <c r="AE40" i="96"/>
  <c r="AI37" i="28"/>
  <c r="AN37" i="28"/>
  <c r="AR39" i="87"/>
  <c r="AR42" i="34"/>
  <c r="AH40" i="48"/>
  <c r="AQ40" i="48" s="1"/>
  <c r="AH40" i="87"/>
  <c r="AQ40" i="87" s="1"/>
  <c r="AH43" i="33"/>
  <c r="AQ43" i="33" s="1"/>
  <c r="W44" i="40"/>
  <c r="AG43" i="40"/>
  <c r="AP43" i="40" s="1"/>
  <c r="AF43" i="40"/>
  <c r="AO43" i="40" s="1"/>
  <c r="AE43" i="40"/>
  <c r="AG41" i="88"/>
  <c r="AP41" i="88" s="1"/>
  <c r="AF41" i="88"/>
  <c r="AO41" i="88" s="1"/>
  <c r="AE41" i="88"/>
  <c r="W42" i="88"/>
  <c r="AH39" i="27"/>
  <c r="AQ39" i="27" s="1"/>
  <c r="AH40" i="37"/>
  <c r="AQ40" i="37" s="1"/>
  <c r="Y40" i="82"/>
  <c r="X40" i="82"/>
  <c r="AI40" i="32"/>
  <c r="AN40" i="32"/>
  <c r="Y41" i="29"/>
  <c r="X41" i="29"/>
  <c r="Z41" i="29" s="1"/>
  <c r="AF43" i="86"/>
  <c r="AO43" i="86" s="1"/>
  <c r="AE43" i="86"/>
  <c r="AG43" i="86"/>
  <c r="AP43" i="86" s="1"/>
  <c r="W44" i="86"/>
  <c r="AR39" i="77"/>
  <c r="AR41" i="93"/>
  <c r="AR40" i="88"/>
  <c r="AI41" i="25"/>
  <c r="AN41" i="25"/>
  <c r="AI42" i="78"/>
  <c r="AN42" i="78"/>
  <c r="AH40" i="47"/>
  <c r="AQ40" i="47" s="1"/>
  <c r="AI40" i="41"/>
  <c r="AN40" i="41"/>
  <c r="X41" i="46"/>
  <c r="Z41" i="46" s="1"/>
  <c r="Y41" i="46"/>
  <c r="Z40" i="48"/>
  <c r="Z43" i="33"/>
  <c r="AR39" i="31"/>
  <c r="AR42" i="40"/>
  <c r="X41" i="83"/>
  <c r="Y41" i="83"/>
  <c r="Y39" i="89"/>
  <c r="X39" i="89"/>
  <c r="Z39" i="89" s="1"/>
  <c r="AN39" i="26"/>
  <c r="AI39" i="26"/>
  <c r="Y42" i="45"/>
  <c r="X42" i="45"/>
  <c r="Z42" i="45" s="1"/>
  <c r="Y41" i="73"/>
  <c r="X41" i="73"/>
  <c r="Y42" i="25"/>
  <c r="X42" i="25"/>
  <c r="Z42" i="25" s="1"/>
  <c r="X41" i="84"/>
  <c r="Y41" i="84"/>
  <c r="AR38" i="27"/>
  <c r="AR40" i="30"/>
  <c r="Y42" i="94"/>
  <c r="X42" i="94"/>
  <c r="Z42" i="94" s="1"/>
  <c r="AH41" i="92"/>
  <c r="AQ41" i="92" s="1"/>
  <c r="X41" i="43"/>
  <c r="Z41" i="43" s="1"/>
  <c r="Y41" i="43"/>
  <c r="Z39" i="27"/>
  <c r="AR41" i="42"/>
  <c r="Z40" i="37"/>
  <c r="AR39" i="47"/>
  <c r="Y38" i="28"/>
  <c r="X38" i="28"/>
  <c r="AI40" i="84"/>
  <c r="AN40" i="84"/>
  <c r="AH41" i="36"/>
  <c r="AQ41" i="36" s="1"/>
  <c r="AN40" i="46"/>
  <c r="AI40" i="46"/>
  <c r="AR43" i="95"/>
  <c r="W40" i="39"/>
  <c r="AG39" i="39"/>
  <c r="AP39" i="39" s="1"/>
  <c r="AF39" i="39"/>
  <c r="AO39" i="39" s="1"/>
  <c r="AE39" i="39"/>
  <c r="AN40" i="83"/>
  <c r="AI40" i="83"/>
  <c r="AR39" i="37"/>
  <c r="AN40" i="81"/>
  <c r="AI40" i="81"/>
  <c r="AN39" i="82"/>
  <c r="AI39" i="82"/>
  <c r="AN40" i="29"/>
  <c r="AI40" i="29"/>
  <c r="X41" i="41"/>
  <c r="Y41" i="41"/>
  <c r="W41" i="87"/>
  <c r="AG40" i="87"/>
  <c r="AP40" i="87" s="1"/>
  <c r="AF40" i="87"/>
  <c r="AO40" i="87" s="1"/>
  <c r="AE40" i="87"/>
  <c r="X40" i="26"/>
  <c r="Y40" i="26"/>
  <c r="AH40" i="77"/>
  <c r="AQ40" i="77" s="1"/>
  <c r="AI41" i="94"/>
  <c r="AN41" i="94"/>
  <c r="AN40" i="43"/>
  <c r="AI40" i="43"/>
  <c r="AH41" i="30"/>
  <c r="AQ41" i="30" s="1"/>
  <c r="AG40" i="91"/>
  <c r="AP40" i="91" s="1"/>
  <c r="AF40" i="91"/>
  <c r="AO40" i="91" s="1"/>
  <c r="AE40" i="91"/>
  <c r="W41" i="91"/>
  <c r="AH40" i="31"/>
  <c r="AQ40" i="31" s="1"/>
  <c r="X41" i="85"/>
  <c r="Y41" i="85"/>
  <c r="AR40" i="36"/>
  <c r="AH42" i="42"/>
  <c r="AQ42" i="42" s="1"/>
  <c r="Z41" i="36"/>
  <c r="X43" i="78"/>
  <c r="Y43" i="78"/>
  <c r="AH41" i="35"/>
  <c r="AQ41" i="35" s="1"/>
  <c r="Z40" i="47"/>
  <c r="AH42" i="93"/>
  <c r="AQ42" i="93" s="1"/>
  <c r="AH43" i="34"/>
  <c r="AQ43" i="34" s="1"/>
  <c r="Y41" i="74"/>
  <c r="X41" i="74"/>
  <c r="AI41" i="45"/>
  <c r="AN41" i="45"/>
  <c r="X42" i="79"/>
  <c r="Y42" i="79"/>
  <c r="X40" i="90"/>
  <c r="Y40" i="90"/>
  <c r="W41" i="38"/>
  <c r="AG40" i="38"/>
  <c r="AP40" i="38" s="1"/>
  <c r="AF40" i="38"/>
  <c r="AO40" i="38" s="1"/>
  <c r="AE40" i="38"/>
  <c r="AR41" i="76"/>
  <c r="X42" i="44"/>
  <c r="Y42" i="44"/>
  <c r="AI40" i="85"/>
  <c r="AN40" i="85"/>
  <c r="AF42" i="76"/>
  <c r="AO42" i="76" s="1"/>
  <c r="W43" i="76"/>
  <c r="AG42" i="76"/>
  <c r="AP42" i="76" s="1"/>
  <c r="AE42" i="76"/>
  <c r="AF40" i="80"/>
  <c r="AO40" i="80" s="1"/>
  <c r="W41" i="80"/>
  <c r="AG40" i="80"/>
  <c r="AP40" i="80" s="1"/>
  <c r="AE40" i="80"/>
  <c r="AF40" i="77"/>
  <c r="AO40" i="77" s="1"/>
  <c r="AG40" i="77"/>
  <c r="AP40" i="77" s="1"/>
  <c r="W41" i="77"/>
  <c r="AE40" i="77"/>
  <c r="AH44" i="95"/>
  <c r="AQ44" i="95" s="1"/>
  <c r="X41" i="81"/>
  <c r="Y41" i="81"/>
  <c r="Z41" i="81" s="1"/>
  <c r="AG40" i="31"/>
  <c r="AP40" i="31" s="1"/>
  <c r="AF40" i="31"/>
  <c r="AO40" i="31" s="1"/>
  <c r="AE40" i="31"/>
  <c r="W41" i="31"/>
  <c r="Y41" i="32"/>
  <c r="X41" i="32"/>
  <c r="AR42" i="33"/>
  <c r="Z41" i="35"/>
  <c r="AE40" i="75"/>
  <c r="W41" i="75"/>
  <c r="AF40" i="75"/>
  <c r="AO40" i="75" s="1"/>
  <c r="AG40" i="75"/>
  <c r="AP40" i="75" s="1"/>
  <c r="AI38" i="89"/>
  <c r="AN38" i="89"/>
  <c r="AH43" i="40"/>
  <c r="AQ43" i="40" s="1"/>
  <c r="AI40" i="74"/>
  <c r="AN40" i="74"/>
  <c r="AN41" i="79"/>
  <c r="AI41" i="79"/>
  <c r="AI39" i="90"/>
  <c r="AN39" i="90"/>
  <c r="AN40" i="73"/>
  <c r="AI40" i="73"/>
  <c r="Z42" i="79" l="1"/>
  <c r="W43" i="93"/>
  <c r="W44" i="34"/>
  <c r="Z42" i="44"/>
  <c r="Z41" i="85"/>
  <c r="AE43" i="34"/>
  <c r="Z41" i="74"/>
  <c r="Z43" i="78"/>
  <c r="Z40" i="82"/>
  <c r="Z40" i="26"/>
  <c r="W41" i="26" s="1"/>
  <c r="Z38" i="28"/>
  <c r="AF38" i="28" s="1"/>
  <c r="AO38" i="28" s="1"/>
  <c r="W42" i="81"/>
  <c r="AG41" i="81"/>
  <c r="AP41" i="81" s="1"/>
  <c r="AF41" i="81"/>
  <c r="AO41" i="81" s="1"/>
  <c r="AE41" i="81"/>
  <c r="AF40" i="26"/>
  <c r="AO40" i="26" s="1"/>
  <c r="AE40" i="26"/>
  <c r="AE42" i="94"/>
  <c r="W43" i="94"/>
  <c r="AF42" i="94"/>
  <c r="AO42" i="94" s="1"/>
  <c r="AG42" i="94"/>
  <c r="AP42" i="94" s="1"/>
  <c r="W43" i="79"/>
  <c r="AG42" i="79"/>
  <c r="AP42" i="79" s="1"/>
  <c r="AE42" i="79"/>
  <c r="AF42" i="79"/>
  <c r="AO42" i="79" s="1"/>
  <c r="W42" i="43"/>
  <c r="AG41" i="43"/>
  <c r="AP41" i="43" s="1"/>
  <c r="AF41" i="43"/>
  <c r="AO41" i="43" s="1"/>
  <c r="AE41" i="43"/>
  <c r="AE42" i="45"/>
  <c r="W43" i="45"/>
  <c r="AG42" i="45"/>
  <c r="AP42" i="45" s="1"/>
  <c r="AF42" i="45"/>
  <c r="AO42" i="45" s="1"/>
  <c r="W42" i="29"/>
  <c r="AG41" i="29"/>
  <c r="AP41" i="29" s="1"/>
  <c r="AF41" i="29"/>
  <c r="AO41" i="29" s="1"/>
  <c r="AE41" i="29"/>
  <c r="AI44" i="95"/>
  <c r="AN44" i="95"/>
  <c r="AR41" i="79"/>
  <c r="AN40" i="31"/>
  <c r="AI40" i="31"/>
  <c r="AN40" i="77"/>
  <c r="AI40" i="77"/>
  <c r="Y43" i="76"/>
  <c r="X43" i="76"/>
  <c r="W43" i="44"/>
  <c r="AG42" i="44"/>
  <c r="AP42" i="44" s="1"/>
  <c r="AF42" i="44"/>
  <c r="AO42" i="44" s="1"/>
  <c r="AE42" i="44"/>
  <c r="AH42" i="79"/>
  <c r="AQ42" i="79" s="1"/>
  <c r="AG41" i="74"/>
  <c r="AP41" i="74" s="1"/>
  <c r="AF41" i="74"/>
  <c r="AO41" i="74" s="1"/>
  <c r="AE41" i="74"/>
  <c r="W42" i="74"/>
  <c r="AH43" i="78"/>
  <c r="AQ43" i="78" s="1"/>
  <c r="AG41" i="85"/>
  <c r="AP41" i="85" s="1"/>
  <c r="AF41" i="85"/>
  <c r="AO41" i="85" s="1"/>
  <c r="W42" i="85"/>
  <c r="AE41" i="85"/>
  <c r="Y41" i="91"/>
  <c r="X41" i="91"/>
  <c r="Z41" i="91" s="1"/>
  <c r="AR40" i="29"/>
  <c r="AH41" i="43"/>
  <c r="AQ41" i="43" s="1"/>
  <c r="AF39" i="89"/>
  <c r="AO39" i="89" s="1"/>
  <c r="AG39" i="89"/>
  <c r="AP39" i="89" s="1"/>
  <c r="W40" i="89"/>
  <c r="AE39" i="89"/>
  <c r="W42" i="46"/>
  <c r="AG41" i="46"/>
  <c r="AP41" i="46" s="1"/>
  <c r="AF41" i="46"/>
  <c r="AO41" i="46" s="1"/>
  <c r="AE41" i="46"/>
  <c r="AF40" i="82"/>
  <c r="AO40" i="82" s="1"/>
  <c r="W41" i="82"/>
  <c r="AE40" i="82"/>
  <c r="AG40" i="82"/>
  <c r="AP40" i="82" s="1"/>
  <c r="X42" i="88"/>
  <c r="Z42" i="88" s="1"/>
  <c r="Y42" i="88"/>
  <c r="AI40" i="96"/>
  <c r="AN40" i="96"/>
  <c r="Y42" i="30"/>
  <c r="X42" i="30"/>
  <c r="Z42" i="30" s="1"/>
  <c r="Y43" i="93"/>
  <c r="X43" i="93"/>
  <c r="AH41" i="32"/>
  <c r="AQ41" i="32" s="1"/>
  <c r="AN41" i="30"/>
  <c r="AI41" i="30"/>
  <c r="X41" i="75"/>
  <c r="Y41" i="75"/>
  <c r="AH41" i="73"/>
  <c r="AQ41" i="73" s="1"/>
  <c r="AR39" i="26"/>
  <c r="AH41" i="83"/>
  <c r="AQ41" i="83" s="1"/>
  <c r="AE43" i="33"/>
  <c r="W44" i="33"/>
  <c r="AG43" i="33"/>
  <c r="AP43" i="33" s="1"/>
  <c r="AF43" i="33"/>
  <c r="AO43" i="33" s="1"/>
  <c r="AR40" i="41"/>
  <c r="X44" i="40"/>
  <c r="Y44" i="40"/>
  <c r="Y43" i="42"/>
  <c r="X43" i="42"/>
  <c r="AI42" i="93"/>
  <c r="AN42" i="93"/>
  <c r="X44" i="34"/>
  <c r="Y44" i="34"/>
  <c r="Y40" i="39"/>
  <c r="X40" i="39"/>
  <c r="Z40" i="39" s="1"/>
  <c r="AI40" i="75"/>
  <c r="AN40" i="75"/>
  <c r="AI42" i="76"/>
  <c r="AN42" i="76"/>
  <c r="AR40" i="85"/>
  <c r="AI40" i="38"/>
  <c r="AN40" i="38"/>
  <c r="AH40" i="90"/>
  <c r="AQ40" i="90" s="1"/>
  <c r="AR41" i="45"/>
  <c r="AH41" i="84"/>
  <c r="AQ41" i="84" s="1"/>
  <c r="Z41" i="83"/>
  <c r="AE40" i="48"/>
  <c r="W41" i="48"/>
  <c r="AG40" i="48"/>
  <c r="AP40" i="48" s="1"/>
  <c r="AF40" i="48"/>
  <c r="AO40" i="48" s="1"/>
  <c r="AR42" i="78"/>
  <c r="AN43" i="86"/>
  <c r="AI43" i="86"/>
  <c r="AR40" i="32"/>
  <c r="AN43" i="34"/>
  <c r="AI43" i="34"/>
  <c r="AN40" i="91"/>
  <c r="AI40" i="91"/>
  <c r="AR41" i="94"/>
  <c r="AR40" i="84"/>
  <c r="AH42" i="94"/>
  <c r="AQ42" i="94" s="1"/>
  <c r="Y44" i="86"/>
  <c r="X44" i="86"/>
  <c r="Z44" i="86" s="1"/>
  <c r="AN41" i="88"/>
  <c r="AI41" i="88"/>
  <c r="AR40" i="73"/>
  <c r="AG41" i="36"/>
  <c r="AP41" i="36" s="1"/>
  <c r="AF41" i="36"/>
  <c r="AO41" i="36" s="1"/>
  <c r="AE41" i="36"/>
  <c r="W42" i="36"/>
  <c r="AH40" i="26"/>
  <c r="AQ40" i="26" s="1"/>
  <c r="AR39" i="82"/>
  <c r="AR40" i="74"/>
  <c r="AR38" i="89"/>
  <c r="AE41" i="35"/>
  <c r="W42" i="35"/>
  <c r="AG41" i="35"/>
  <c r="AP41" i="35" s="1"/>
  <c r="AF41" i="35"/>
  <c r="AO41" i="35" s="1"/>
  <c r="X41" i="31"/>
  <c r="Z41" i="31" s="1"/>
  <c r="Y41" i="31"/>
  <c r="AH41" i="81"/>
  <c r="AQ41" i="81" s="1"/>
  <c r="AN40" i="80"/>
  <c r="AI40" i="80"/>
  <c r="Z40" i="90"/>
  <c r="AH41" i="74"/>
  <c r="AQ41" i="74" s="1"/>
  <c r="AR40" i="43"/>
  <c r="AI40" i="87"/>
  <c r="AN40" i="87"/>
  <c r="AH41" i="41"/>
  <c r="AQ41" i="41" s="1"/>
  <c r="AR40" i="81"/>
  <c r="AI39" i="39"/>
  <c r="AN39" i="39"/>
  <c r="AG39" i="27"/>
  <c r="AP39" i="27" s="1"/>
  <c r="AF39" i="27"/>
  <c r="AO39" i="27" s="1"/>
  <c r="AE39" i="27"/>
  <c r="W40" i="27"/>
  <c r="Z41" i="84"/>
  <c r="Z41" i="73"/>
  <c r="AH39" i="89"/>
  <c r="AQ39" i="89" s="1"/>
  <c r="AH40" i="82"/>
  <c r="AQ40" i="82" s="1"/>
  <c r="AI43" i="40"/>
  <c r="AN43" i="40"/>
  <c r="X41" i="96"/>
  <c r="Z41" i="96" s="1"/>
  <c r="Y41" i="96"/>
  <c r="AI42" i="42"/>
  <c r="AN42" i="42"/>
  <c r="AR41" i="44"/>
  <c r="X45" i="95"/>
  <c r="Y45" i="95"/>
  <c r="X41" i="77"/>
  <c r="Y41" i="77"/>
  <c r="X41" i="80"/>
  <c r="Y41" i="80"/>
  <c r="Z41" i="80" s="1"/>
  <c r="Z41" i="38"/>
  <c r="Y41" i="38"/>
  <c r="X41" i="38"/>
  <c r="AF43" i="78"/>
  <c r="AO43" i="78" s="1"/>
  <c r="AE43" i="78"/>
  <c r="AG43" i="78"/>
  <c r="AP43" i="78" s="1"/>
  <c r="W44" i="78"/>
  <c r="W41" i="37"/>
  <c r="AG40" i="37"/>
  <c r="AP40" i="37" s="1"/>
  <c r="AF40" i="37"/>
  <c r="AO40" i="37" s="1"/>
  <c r="AE40" i="37"/>
  <c r="AG42" i="25"/>
  <c r="AP42" i="25" s="1"/>
  <c r="AF42" i="25"/>
  <c r="AO42" i="25" s="1"/>
  <c r="AE42" i="25"/>
  <c r="W43" i="25"/>
  <c r="Y42" i="92"/>
  <c r="X42" i="92"/>
  <c r="Z42" i="92" s="1"/>
  <c r="X41" i="87"/>
  <c r="Y41" i="87"/>
  <c r="AR40" i="83"/>
  <c r="AH38" i="28"/>
  <c r="AQ38" i="28" s="1"/>
  <c r="Z41" i="32"/>
  <c r="AR39" i="90"/>
  <c r="AH42" i="44"/>
  <c r="AQ42" i="44" s="1"/>
  <c r="W41" i="47"/>
  <c r="AG40" i="47"/>
  <c r="AP40" i="47" s="1"/>
  <c r="AF40" i="47"/>
  <c r="AO40" i="47" s="1"/>
  <c r="AE40" i="47"/>
  <c r="AH41" i="85"/>
  <c r="AQ41" i="85" s="1"/>
  <c r="Z41" i="41"/>
  <c r="AR40" i="46"/>
  <c r="AH42" i="25"/>
  <c r="AQ42" i="25" s="1"/>
  <c r="AH42" i="45"/>
  <c r="AQ42" i="45" s="1"/>
  <c r="AH41" i="46"/>
  <c r="AQ41" i="46" s="1"/>
  <c r="AR41" i="25"/>
  <c r="AH41" i="29"/>
  <c r="AQ41" i="29" s="1"/>
  <c r="AR37" i="28"/>
  <c r="AI41" i="92"/>
  <c r="AN41" i="92"/>
  <c r="AE38" i="28" l="1"/>
  <c r="Z43" i="42"/>
  <c r="Z41" i="75"/>
  <c r="AG40" i="26"/>
  <c r="AP40" i="26" s="1"/>
  <c r="W39" i="28"/>
  <c r="Z41" i="77"/>
  <c r="Z44" i="34"/>
  <c r="AG38" i="28"/>
  <c r="AP38" i="28" s="1"/>
  <c r="Z45" i="95"/>
  <c r="AE45" i="95" s="1"/>
  <c r="Z44" i="40"/>
  <c r="AE44" i="40" s="1"/>
  <c r="Z41" i="87"/>
  <c r="W42" i="87" s="1"/>
  <c r="AF40" i="39"/>
  <c r="AO40" i="39" s="1"/>
  <c r="AE40" i="39"/>
  <c r="W41" i="39"/>
  <c r="AG40" i="39"/>
  <c r="AP40" i="39" s="1"/>
  <c r="AG44" i="86"/>
  <c r="AP44" i="86" s="1"/>
  <c r="AF44" i="86"/>
  <c r="AO44" i="86" s="1"/>
  <c r="W45" i="86"/>
  <c r="AE44" i="86"/>
  <c r="AF41" i="80"/>
  <c r="AO41" i="80" s="1"/>
  <c r="W42" i="80"/>
  <c r="AG41" i="80"/>
  <c r="AP41" i="80" s="1"/>
  <c r="AE41" i="80"/>
  <c r="AE41" i="87"/>
  <c r="AG45" i="95"/>
  <c r="AP45" i="95" s="1"/>
  <c r="AF45" i="95"/>
  <c r="AO45" i="95" s="1"/>
  <c r="W46" i="95"/>
  <c r="W45" i="40"/>
  <c r="AG44" i="40"/>
  <c r="AP44" i="40" s="1"/>
  <c r="AF44" i="40"/>
  <c r="AO44" i="40" s="1"/>
  <c r="AI40" i="37"/>
  <c r="AN40" i="37"/>
  <c r="X44" i="78"/>
  <c r="Y44" i="78"/>
  <c r="AR41" i="30"/>
  <c r="AG41" i="41"/>
  <c r="AP41" i="41" s="1"/>
  <c r="AF41" i="41"/>
  <c r="AO41" i="41" s="1"/>
  <c r="AE41" i="41"/>
  <c r="W42" i="41"/>
  <c r="AI40" i="47"/>
  <c r="AN40" i="47"/>
  <c r="AF41" i="32"/>
  <c r="AO41" i="32" s="1"/>
  <c r="AE41" i="32"/>
  <c r="W42" i="32"/>
  <c r="AG41" i="32"/>
  <c r="AP41" i="32" s="1"/>
  <c r="AH41" i="77"/>
  <c r="AQ41" i="77" s="1"/>
  <c r="AG41" i="73"/>
  <c r="AP41" i="73" s="1"/>
  <c r="AF41" i="73"/>
  <c r="AO41" i="73" s="1"/>
  <c r="W42" i="73"/>
  <c r="AE41" i="73"/>
  <c r="AN41" i="36"/>
  <c r="AI41" i="36"/>
  <c r="AR40" i="38"/>
  <c r="AR40" i="75"/>
  <c r="W45" i="34"/>
  <c r="AG44" i="34"/>
  <c r="AP44" i="34" s="1"/>
  <c r="AF44" i="34"/>
  <c r="AO44" i="34" s="1"/>
  <c r="AE44" i="34"/>
  <c r="AG41" i="75"/>
  <c r="AP41" i="75" s="1"/>
  <c r="AF41" i="75"/>
  <c r="AO41" i="75" s="1"/>
  <c r="AE41" i="75"/>
  <c r="W42" i="75"/>
  <c r="W43" i="88"/>
  <c r="AG42" i="88"/>
  <c r="AP42" i="88" s="1"/>
  <c r="AF42" i="88"/>
  <c r="AO42" i="88" s="1"/>
  <c r="AE42" i="88"/>
  <c r="AI41" i="46"/>
  <c r="AN41" i="46"/>
  <c r="X40" i="89"/>
  <c r="Y40" i="89"/>
  <c r="X42" i="74"/>
  <c r="Y42" i="74"/>
  <c r="AR40" i="77"/>
  <c r="X42" i="29"/>
  <c r="Y42" i="29"/>
  <c r="Z42" i="29" s="1"/>
  <c r="AI41" i="43"/>
  <c r="AN41" i="43"/>
  <c r="AI42" i="79"/>
  <c r="AN42" i="79"/>
  <c r="X43" i="94"/>
  <c r="Y43" i="94"/>
  <c r="X42" i="81"/>
  <c r="Z42" i="81" s="1"/>
  <c r="Y42" i="81"/>
  <c r="AF42" i="92"/>
  <c r="AO42" i="92" s="1"/>
  <c r="AE42" i="92"/>
  <c r="AG42" i="92"/>
  <c r="AP42" i="92" s="1"/>
  <c r="W43" i="92"/>
  <c r="AE41" i="38"/>
  <c r="W42" i="38"/>
  <c r="AG41" i="38"/>
  <c r="AP41" i="38" s="1"/>
  <c r="AF41" i="38"/>
  <c r="AO41" i="38" s="1"/>
  <c r="AR43" i="40"/>
  <c r="AE41" i="84"/>
  <c r="W42" i="84"/>
  <c r="AF41" i="84"/>
  <c r="AO41" i="84" s="1"/>
  <c r="AG41" i="84"/>
  <c r="AP41" i="84" s="1"/>
  <c r="AR43" i="86"/>
  <c r="W43" i="30"/>
  <c r="AG42" i="30"/>
  <c r="AP42" i="30" s="1"/>
  <c r="AE42" i="30"/>
  <c r="AF42" i="30"/>
  <c r="AO42" i="30" s="1"/>
  <c r="AR42" i="93"/>
  <c r="X44" i="33"/>
  <c r="Y44" i="33"/>
  <c r="AH43" i="93"/>
  <c r="AQ43" i="93" s="1"/>
  <c r="AN40" i="82"/>
  <c r="AI40" i="82"/>
  <c r="AN41" i="74"/>
  <c r="AI41" i="74"/>
  <c r="X43" i="44"/>
  <c r="Y43" i="44"/>
  <c r="AR40" i="31"/>
  <c r="AI41" i="29"/>
  <c r="AN41" i="29"/>
  <c r="AN42" i="94"/>
  <c r="AI42" i="94"/>
  <c r="AI41" i="81"/>
  <c r="AN41" i="81"/>
  <c r="AH44" i="40"/>
  <c r="AQ44" i="40" s="1"/>
  <c r="W42" i="91"/>
  <c r="AG41" i="91"/>
  <c r="AP41" i="91" s="1"/>
  <c r="AE41" i="91"/>
  <c r="AF41" i="91"/>
  <c r="AO41" i="91" s="1"/>
  <c r="Y41" i="26"/>
  <c r="X41" i="26"/>
  <c r="AR40" i="80"/>
  <c r="Y41" i="48"/>
  <c r="Z41" i="48" s="1"/>
  <c r="X41" i="48"/>
  <c r="AR41" i="92"/>
  <c r="AH41" i="87"/>
  <c r="AQ41" i="87" s="1"/>
  <c r="Y43" i="25"/>
  <c r="X43" i="25"/>
  <c r="AN43" i="78"/>
  <c r="AI43" i="78"/>
  <c r="AH41" i="80"/>
  <c r="AQ41" i="80" s="1"/>
  <c r="AH45" i="95"/>
  <c r="AQ45" i="95" s="1"/>
  <c r="X40" i="27"/>
  <c r="Y40" i="27"/>
  <c r="Z40" i="27" s="1"/>
  <c r="X42" i="35"/>
  <c r="Z42" i="35" s="1"/>
  <c r="Y42" i="35"/>
  <c r="AR43" i="34"/>
  <c r="AI40" i="48"/>
  <c r="AN40" i="48"/>
  <c r="AH43" i="42"/>
  <c r="AQ43" i="42" s="1"/>
  <c r="AI43" i="33"/>
  <c r="AN43" i="33"/>
  <c r="AR40" i="96"/>
  <c r="X41" i="82"/>
  <c r="Y41" i="82"/>
  <c r="AN41" i="85"/>
  <c r="AI41" i="85"/>
  <c r="AH43" i="76"/>
  <c r="AQ43" i="76" s="1"/>
  <c r="X43" i="79"/>
  <c r="Y43" i="79"/>
  <c r="AI40" i="26"/>
  <c r="AN40" i="26"/>
  <c r="AF41" i="77"/>
  <c r="AO41" i="77" s="1"/>
  <c r="W42" i="77"/>
  <c r="AE41" i="77"/>
  <c r="AG41" i="77"/>
  <c r="AP41" i="77" s="1"/>
  <c r="AR40" i="91"/>
  <c r="AR44" i="95"/>
  <c r="Y39" i="28"/>
  <c r="X39" i="28"/>
  <c r="AR39" i="39"/>
  <c r="Y41" i="47"/>
  <c r="X41" i="47"/>
  <c r="AN42" i="25"/>
  <c r="AI42" i="25"/>
  <c r="AH41" i="96"/>
  <c r="AQ41" i="96" s="1"/>
  <c r="AN39" i="27"/>
  <c r="AI39" i="27"/>
  <c r="AH41" i="31"/>
  <c r="AQ41" i="31" s="1"/>
  <c r="AI41" i="35"/>
  <c r="AN41" i="35"/>
  <c r="AG41" i="83"/>
  <c r="AP41" i="83" s="1"/>
  <c r="W42" i="83"/>
  <c r="AF41" i="83"/>
  <c r="AO41" i="83" s="1"/>
  <c r="AE41" i="83"/>
  <c r="AR42" i="76"/>
  <c r="Z43" i="93"/>
  <c r="X42" i="46"/>
  <c r="Y42" i="46"/>
  <c r="X42" i="85"/>
  <c r="Y42" i="85"/>
  <c r="AI42" i="44"/>
  <c r="AN42" i="44"/>
  <c r="Y43" i="45"/>
  <c r="X43" i="45"/>
  <c r="Z43" i="45" s="1"/>
  <c r="X42" i="43"/>
  <c r="Y42" i="43"/>
  <c r="AG40" i="90"/>
  <c r="AP40" i="90" s="1"/>
  <c r="AF40" i="90"/>
  <c r="AO40" i="90" s="1"/>
  <c r="W41" i="90"/>
  <c r="AE40" i="90"/>
  <c r="AH44" i="86"/>
  <c r="AQ44" i="86" s="1"/>
  <c r="AH40" i="39"/>
  <c r="AQ40" i="39" s="1"/>
  <c r="AR42" i="42"/>
  <c r="AH42" i="92"/>
  <c r="AQ42" i="92" s="1"/>
  <c r="X41" i="37"/>
  <c r="Y41" i="37"/>
  <c r="AH41" i="38"/>
  <c r="AQ41" i="38" s="1"/>
  <c r="AE41" i="96"/>
  <c r="W42" i="96"/>
  <c r="AF41" i="96"/>
  <c r="AO41" i="96" s="1"/>
  <c r="AG41" i="96"/>
  <c r="AP41" i="96" s="1"/>
  <c r="AR40" i="87"/>
  <c r="W42" i="31"/>
  <c r="AF41" i="31"/>
  <c r="AO41" i="31" s="1"/>
  <c r="AG41" i="31"/>
  <c r="AP41" i="31" s="1"/>
  <c r="AE41" i="31"/>
  <c r="X42" i="36"/>
  <c r="Y42" i="36"/>
  <c r="Z42" i="36" s="1"/>
  <c r="AR41" i="88"/>
  <c r="AH44" i="34"/>
  <c r="AQ44" i="34" s="1"/>
  <c r="AF43" i="42"/>
  <c r="AO43" i="42" s="1"/>
  <c r="AE43" i="42"/>
  <c r="W44" i="42"/>
  <c r="AG43" i="42"/>
  <c r="AP43" i="42" s="1"/>
  <c r="AH41" i="75"/>
  <c r="AQ41" i="75" s="1"/>
  <c r="AH42" i="30"/>
  <c r="AQ42" i="30" s="1"/>
  <c r="AH42" i="88"/>
  <c r="AQ42" i="88" s="1"/>
  <c r="AI39" i="89"/>
  <c r="AN39" i="89"/>
  <c r="AH41" i="91"/>
  <c r="AQ41" i="91" s="1"/>
  <c r="Z43" i="76"/>
  <c r="AI42" i="45"/>
  <c r="AN42" i="45"/>
  <c r="AN38" i="28"/>
  <c r="AI38" i="28"/>
  <c r="AG41" i="87" l="1"/>
  <c r="AP41" i="87" s="1"/>
  <c r="Z43" i="79"/>
  <c r="Z40" i="89"/>
  <c r="AF41" i="87"/>
  <c r="AO41" i="87" s="1"/>
  <c r="Z43" i="44"/>
  <c r="Z44" i="33"/>
  <c r="W45" i="33" s="1"/>
  <c r="Z43" i="25"/>
  <c r="Z41" i="37"/>
  <c r="AF41" i="37" s="1"/>
  <c r="AO41" i="37" s="1"/>
  <c r="AG42" i="35"/>
  <c r="AP42" i="35" s="1"/>
  <c r="AF42" i="35"/>
  <c r="AO42" i="35" s="1"/>
  <c r="AE42" i="35"/>
  <c r="W43" i="35"/>
  <c r="W41" i="27"/>
  <c r="AG40" i="27"/>
  <c r="AP40" i="27" s="1"/>
  <c r="AF40" i="27"/>
  <c r="AO40" i="27" s="1"/>
  <c r="AE40" i="27"/>
  <c r="AG44" i="33"/>
  <c r="AP44" i="33" s="1"/>
  <c r="AF44" i="33"/>
  <c r="AO44" i="33" s="1"/>
  <c r="AE43" i="44"/>
  <c r="W44" i="44"/>
  <c r="AG43" i="44"/>
  <c r="AP43" i="44" s="1"/>
  <c r="AF43" i="44"/>
  <c r="AO43" i="44" s="1"/>
  <c r="W44" i="25"/>
  <c r="AG43" i="25"/>
  <c r="AP43" i="25" s="1"/>
  <c r="AF43" i="25"/>
  <c r="AO43" i="25" s="1"/>
  <c r="AE43" i="25"/>
  <c r="AE42" i="29"/>
  <c r="W43" i="29"/>
  <c r="AG42" i="29"/>
  <c r="AP42" i="29" s="1"/>
  <c r="AF42" i="29"/>
  <c r="AO42" i="29" s="1"/>
  <c r="AE41" i="37"/>
  <c r="W42" i="37"/>
  <c r="AG41" i="37"/>
  <c r="AP41" i="37" s="1"/>
  <c r="AR39" i="89"/>
  <c r="Y44" i="42"/>
  <c r="X44" i="42"/>
  <c r="W43" i="36"/>
  <c r="AG42" i="36"/>
  <c r="AP42" i="36" s="1"/>
  <c r="AF42" i="36"/>
  <c r="AO42" i="36" s="1"/>
  <c r="AE42" i="36"/>
  <c r="AI41" i="96"/>
  <c r="AN41" i="96"/>
  <c r="AG43" i="45"/>
  <c r="AP43" i="45" s="1"/>
  <c r="AF43" i="45"/>
  <c r="AO43" i="45" s="1"/>
  <c r="AE43" i="45"/>
  <c r="W44" i="45"/>
  <c r="AN41" i="83"/>
  <c r="AI41" i="83"/>
  <c r="AR41" i="35"/>
  <c r="AR39" i="27"/>
  <c r="X42" i="77"/>
  <c r="Z42" i="77" s="1"/>
  <c r="Y42" i="77"/>
  <c r="AF43" i="79"/>
  <c r="AO43" i="79" s="1"/>
  <c r="AE43" i="79"/>
  <c r="W44" i="79"/>
  <c r="AG43" i="79"/>
  <c r="AP43" i="79" s="1"/>
  <c r="AR41" i="85"/>
  <c r="AH43" i="25"/>
  <c r="AQ43" i="25" s="1"/>
  <c r="AG41" i="48"/>
  <c r="AP41" i="48" s="1"/>
  <c r="AF41" i="48"/>
  <c r="AO41" i="48" s="1"/>
  <c r="AE41" i="48"/>
  <c r="W42" i="48"/>
  <c r="AR42" i="94"/>
  <c r="AI42" i="30"/>
  <c r="AN42" i="30"/>
  <c r="AH42" i="81"/>
  <c r="AQ42" i="81" s="1"/>
  <c r="AR42" i="79"/>
  <c r="AH40" i="89"/>
  <c r="AQ40" i="89" s="1"/>
  <c r="X45" i="34"/>
  <c r="Z45" i="34" s="1"/>
  <c r="Y45" i="34"/>
  <c r="Y46" i="95"/>
  <c r="X46" i="95"/>
  <c r="X42" i="80"/>
  <c r="Z42" i="80" s="1"/>
  <c r="Y42" i="80"/>
  <c r="AR38" i="28"/>
  <c r="AR42" i="44"/>
  <c r="AH39" i="28"/>
  <c r="AQ39" i="28" s="1"/>
  <c r="AR43" i="33"/>
  <c r="AR41" i="43"/>
  <c r="X43" i="88"/>
  <c r="Y43" i="88"/>
  <c r="AI44" i="34"/>
  <c r="AN44" i="34"/>
  <c r="AI41" i="32"/>
  <c r="AN41" i="32"/>
  <c r="AN41" i="41"/>
  <c r="AI41" i="41"/>
  <c r="AH44" i="78"/>
  <c r="AQ44" i="78" s="1"/>
  <c r="AI41" i="87"/>
  <c r="AN41" i="87"/>
  <c r="AN44" i="86"/>
  <c r="AI44" i="86"/>
  <c r="AH42" i="35"/>
  <c r="AQ42" i="35" s="1"/>
  <c r="AH43" i="44"/>
  <c r="AQ43" i="44" s="1"/>
  <c r="AE42" i="81"/>
  <c r="W43" i="81"/>
  <c r="AF42" i="81"/>
  <c r="AO42" i="81" s="1"/>
  <c r="AG42" i="81"/>
  <c r="AP42" i="81" s="1"/>
  <c r="W41" i="89"/>
  <c r="AE40" i="89"/>
  <c r="AF40" i="89"/>
  <c r="AO40" i="89" s="1"/>
  <c r="AG40" i="89"/>
  <c r="AP40" i="89" s="1"/>
  <c r="AN41" i="73"/>
  <c r="AI41" i="73"/>
  <c r="AH42" i="43"/>
  <c r="AQ42" i="43" s="1"/>
  <c r="AN40" i="90"/>
  <c r="AI40" i="90"/>
  <c r="Z42" i="43"/>
  <c r="AE43" i="93"/>
  <c r="W44" i="93"/>
  <c r="AF43" i="93"/>
  <c r="AO43" i="93" s="1"/>
  <c r="AG43" i="93"/>
  <c r="AP43" i="93" s="1"/>
  <c r="X42" i="83"/>
  <c r="Y42" i="83"/>
  <c r="AH41" i="47"/>
  <c r="AQ41" i="47" s="1"/>
  <c r="AR40" i="26"/>
  <c r="AH41" i="82"/>
  <c r="AQ41" i="82" s="1"/>
  <c r="AR40" i="48"/>
  <c r="AH41" i="26"/>
  <c r="AQ41" i="26" s="1"/>
  <c r="AR41" i="29"/>
  <c r="AR41" i="74"/>
  <c r="Y43" i="30"/>
  <c r="X43" i="30"/>
  <c r="X42" i="84"/>
  <c r="Y42" i="84"/>
  <c r="AN42" i="92"/>
  <c r="AI42" i="92"/>
  <c r="AH43" i="94"/>
  <c r="AQ43" i="94" s="1"/>
  <c r="AH42" i="74"/>
  <c r="AQ42" i="74" s="1"/>
  <c r="AR41" i="46"/>
  <c r="Y42" i="73"/>
  <c r="X42" i="73"/>
  <c r="Z42" i="73" s="1"/>
  <c r="Z44" i="78"/>
  <c r="Y45" i="40"/>
  <c r="X45" i="40"/>
  <c r="AN41" i="80"/>
  <c r="AI41" i="80"/>
  <c r="X41" i="39"/>
  <c r="Y41" i="39"/>
  <c r="AH42" i="46"/>
  <c r="AQ42" i="46" s="1"/>
  <c r="Y42" i="32"/>
  <c r="Z42" i="32" s="1"/>
  <c r="X42" i="32"/>
  <c r="X42" i="41"/>
  <c r="Y42" i="41"/>
  <c r="AR42" i="45"/>
  <c r="X41" i="90"/>
  <c r="Y41" i="90"/>
  <c r="AH43" i="45"/>
  <c r="AQ43" i="45" s="1"/>
  <c r="AH42" i="85"/>
  <c r="AQ42" i="85" s="1"/>
  <c r="Z39" i="28"/>
  <c r="AI41" i="77"/>
  <c r="AN41" i="77"/>
  <c r="Z41" i="82"/>
  <c r="AH40" i="27"/>
  <c r="AQ40" i="27" s="1"/>
  <c r="AR43" i="78"/>
  <c r="AH41" i="48"/>
  <c r="AQ41" i="48" s="1"/>
  <c r="Y42" i="91"/>
  <c r="X42" i="91"/>
  <c r="AI41" i="84"/>
  <c r="AN41" i="84"/>
  <c r="X42" i="38"/>
  <c r="Y42" i="38"/>
  <c r="Z43" i="94"/>
  <c r="AH42" i="29"/>
  <c r="AQ42" i="29" s="1"/>
  <c r="Z42" i="74"/>
  <c r="AI42" i="88"/>
  <c r="AN42" i="88"/>
  <c r="X42" i="75"/>
  <c r="Y42" i="75"/>
  <c r="AI44" i="40"/>
  <c r="AN44" i="40"/>
  <c r="X45" i="86"/>
  <c r="Y45" i="86"/>
  <c r="AI40" i="39"/>
  <c r="AN40" i="39"/>
  <c r="AI43" i="42"/>
  <c r="AN43" i="42"/>
  <c r="AI41" i="31"/>
  <c r="AN41" i="31"/>
  <c r="AH41" i="37"/>
  <c r="AQ41" i="37" s="1"/>
  <c r="AR42" i="25"/>
  <c r="AI41" i="91"/>
  <c r="AN41" i="91"/>
  <c r="AH44" i="33"/>
  <c r="AQ44" i="33" s="1"/>
  <c r="Y43" i="92"/>
  <c r="X43" i="92"/>
  <c r="Z43" i="92" s="1"/>
  <c r="Y42" i="87"/>
  <c r="X42" i="87"/>
  <c r="Z42" i="46"/>
  <c r="AE43" i="76"/>
  <c r="AG43" i="76"/>
  <c r="AP43" i="76" s="1"/>
  <c r="W44" i="76"/>
  <c r="AF43" i="76"/>
  <c r="AO43" i="76" s="1"/>
  <c r="AH42" i="36"/>
  <c r="AQ42" i="36" s="1"/>
  <c r="X42" i="31"/>
  <c r="Y42" i="31"/>
  <c r="X42" i="96"/>
  <c r="Y42" i="96"/>
  <c r="Z42" i="85"/>
  <c r="Z41" i="47"/>
  <c r="AH43" i="79"/>
  <c r="AQ43" i="79" s="1"/>
  <c r="Z41" i="26"/>
  <c r="AR41" i="81"/>
  <c r="AR40" i="82"/>
  <c r="AI41" i="38"/>
  <c r="AN41" i="38"/>
  <c r="AN41" i="75"/>
  <c r="AI41" i="75"/>
  <c r="AR41" i="36"/>
  <c r="AR40" i="47"/>
  <c r="AR40" i="37"/>
  <c r="AN45" i="95"/>
  <c r="AI45" i="95"/>
  <c r="Z41" i="90" l="1"/>
  <c r="Z42" i="75"/>
  <c r="Z42" i="96"/>
  <c r="Z42" i="38"/>
  <c r="AE44" i="33"/>
  <c r="Z42" i="87"/>
  <c r="AG42" i="87" s="1"/>
  <c r="AP42" i="87" s="1"/>
  <c r="Z42" i="84"/>
  <c r="Z42" i="91"/>
  <c r="Z45" i="40"/>
  <c r="Z43" i="30"/>
  <c r="AG43" i="30" s="1"/>
  <c r="AP43" i="30" s="1"/>
  <c r="AF43" i="30"/>
  <c r="AO43" i="30" s="1"/>
  <c r="AE43" i="30"/>
  <c r="AE42" i="87"/>
  <c r="W43" i="87"/>
  <c r="AG42" i="84"/>
  <c r="AP42" i="84" s="1"/>
  <c r="AF42" i="84"/>
  <c r="AO42" i="84" s="1"/>
  <c r="AE42" i="84"/>
  <c r="W43" i="84"/>
  <c r="AG43" i="92"/>
  <c r="AP43" i="92" s="1"/>
  <c r="W44" i="92"/>
  <c r="AE43" i="92"/>
  <c r="AF43" i="92"/>
  <c r="AO43" i="92" s="1"/>
  <c r="W42" i="90"/>
  <c r="AG41" i="90"/>
  <c r="AP41" i="90" s="1"/>
  <c r="AE41" i="90"/>
  <c r="AF41" i="90"/>
  <c r="AO41" i="90" s="1"/>
  <c r="AE42" i="91"/>
  <c r="W43" i="91"/>
  <c r="AF42" i="91"/>
  <c r="AO42" i="91" s="1"/>
  <c r="AG42" i="91"/>
  <c r="AP42" i="91" s="1"/>
  <c r="AG45" i="40"/>
  <c r="AP45" i="40" s="1"/>
  <c r="AF45" i="40"/>
  <c r="AO45" i="40" s="1"/>
  <c r="AE45" i="40"/>
  <c r="W46" i="40"/>
  <c r="AH45" i="86"/>
  <c r="AQ45" i="86" s="1"/>
  <c r="AH42" i="96"/>
  <c r="AQ42" i="96" s="1"/>
  <c r="AH42" i="75"/>
  <c r="AQ42" i="75" s="1"/>
  <c r="AH42" i="38"/>
  <c r="AQ42" i="38" s="1"/>
  <c r="AH45" i="40"/>
  <c r="AQ45" i="40" s="1"/>
  <c r="W43" i="73"/>
  <c r="AE42" i="73"/>
  <c r="AF42" i="73"/>
  <c r="AO42" i="73" s="1"/>
  <c r="AG42" i="73"/>
  <c r="AP42" i="73" s="1"/>
  <c r="AH43" i="30"/>
  <c r="AQ43" i="30" s="1"/>
  <c r="AR41" i="73"/>
  <c r="AR44" i="34"/>
  <c r="AH42" i="80"/>
  <c r="AQ42" i="80" s="1"/>
  <c r="AH45" i="34"/>
  <c r="AQ45" i="34" s="1"/>
  <c r="AH42" i="77"/>
  <c r="AQ42" i="77" s="1"/>
  <c r="AR41" i="83"/>
  <c r="X44" i="44"/>
  <c r="Y44" i="44"/>
  <c r="Y41" i="27"/>
  <c r="X41" i="27"/>
  <c r="Z41" i="27" s="1"/>
  <c r="AG42" i="32"/>
  <c r="AP42" i="32" s="1"/>
  <c r="AF42" i="32"/>
  <c r="AO42" i="32" s="1"/>
  <c r="AE42" i="32"/>
  <c r="W43" i="32"/>
  <c r="AR42" i="92"/>
  <c r="AR41" i="87"/>
  <c r="AR41" i="41"/>
  <c r="AF42" i="80"/>
  <c r="AO42" i="80" s="1"/>
  <c r="W43" i="80"/>
  <c r="AG42" i="80"/>
  <c r="AP42" i="80" s="1"/>
  <c r="AE42" i="80"/>
  <c r="AF45" i="34"/>
  <c r="AO45" i="34" s="1"/>
  <c r="AE45" i="34"/>
  <c r="W46" i="34"/>
  <c r="AG45" i="34"/>
  <c r="AP45" i="34" s="1"/>
  <c r="Y42" i="48"/>
  <c r="X42" i="48"/>
  <c r="Z42" i="48" s="1"/>
  <c r="AE42" i="77"/>
  <c r="AF42" i="77"/>
  <c r="AO42" i="77" s="1"/>
  <c r="W43" i="77"/>
  <c r="AG42" i="77"/>
  <c r="AP42" i="77" s="1"/>
  <c r="X43" i="36"/>
  <c r="Y43" i="36"/>
  <c r="Z43" i="36" s="1"/>
  <c r="AR41" i="31"/>
  <c r="AG42" i="38"/>
  <c r="AP42" i="38" s="1"/>
  <c r="AF42" i="38"/>
  <c r="AO42" i="38" s="1"/>
  <c r="AE42" i="38"/>
  <c r="W43" i="38"/>
  <c r="AH41" i="39"/>
  <c r="AQ41" i="39" s="1"/>
  <c r="Y44" i="93"/>
  <c r="X44" i="93"/>
  <c r="AH43" i="88"/>
  <c r="AQ43" i="88" s="1"/>
  <c r="AH46" i="95"/>
  <c r="AQ46" i="95" s="1"/>
  <c r="AN41" i="48"/>
  <c r="AI41" i="48"/>
  <c r="X44" i="79"/>
  <c r="Y44" i="79"/>
  <c r="Z44" i="79" s="1"/>
  <c r="AR41" i="96"/>
  <c r="AH44" i="42"/>
  <c r="AQ44" i="42" s="1"/>
  <c r="AN43" i="44"/>
  <c r="AI43" i="44"/>
  <c r="AI40" i="27"/>
  <c r="AN40" i="27"/>
  <c r="X43" i="35"/>
  <c r="Y43" i="35"/>
  <c r="Z43" i="35" s="1"/>
  <c r="AR41" i="75"/>
  <c r="AF41" i="82"/>
  <c r="AO41" i="82" s="1"/>
  <c r="AE41" i="82"/>
  <c r="W42" i="82"/>
  <c r="AG41" i="82"/>
  <c r="AP41" i="82" s="1"/>
  <c r="AI43" i="76"/>
  <c r="AN43" i="76"/>
  <c r="AE41" i="26"/>
  <c r="W42" i="26"/>
  <c r="AG41" i="26"/>
  <c r="AP41" i="26" s="1"/>
  <c r="AF41" i="26"/>
  <c r="AO41" i="26" s="1"/>
  <c r="AE41" i="47"/>
  <c r="W42" i="47"/>
  <c r="AG41" i="47"/>
  <c r="AP41" i="47" s="1"/>
  <c r="AF41" i="47"/>
  <c r="AO41" i="47" s="1"/>
  <c r="AH42" i="31"/>
  <c r="AQ42" i="31" s="1"/>
  <c r="AE42" i="46"/>
  <c r="W43" i="46"/>
  <c r="AG42" i="46"/>
  <c r="AP42" i="46" s="1"/>
  <c r="AF42" i="46"/>
  <c r="AO42" i="46" s="1"/>
  <c r="AR43" i="42"/>
  <c r="AR42" i="88"/>
  <c r="AR41" i="84"/>
  <c r="AR41" i="77"/>
  <c r="AH42" i="41"/>
  <c r="AQ42" i="41" s="1"/>
  <c r="Z41" i="39"/>
  <c r="AG44" i="78"/>
  <c r="AP44" i="78" s="1"/>
  <c r="AF44" i="78"/>
  <c r="AO44" i="78" s="1"/>
  <c r="W45" i="78"/>
  <c r="AE44" i="78"/>
  <c r="AH42" i="83"/>
  <c r="AQ42" i="83" s="1"/>
  <c r="AI43" i="93"/>
  <c r="AN43" i="93"/>
  <c r="Z43" i="88"/>
  <c r="AR42" i="30"/>
  <c r="AI43" i="79"/>
  <c r="AN43" i="79"/>
  <c r="X44" i="45"/>
  <c r="Y44" i="45"/>
  <c r="AI42" i="36"/>
  <c r="AN42" i="36"/>
  <c r="X43" i="29"/>
  <c r="Z43" i="29" s="1"/>
  <c r="Y43" i="29"/>
  <c r="Y44" i="25"/>
  <c r="X44" i="25"/>
  <c r="AN42" i="35"/>
  <c r="AI42" i="35"/>
  <c r="AH43" i="92"/>
  <c r="AQ43" i="92" s="1"/>
  <c r="Z45" i="86"/>
  <c r="AR41" i="38"/>
  <c r="W43" i="85"/>
  <c r="AG42" i="85"/>
  <c r="AP42" i="85" s="1"/>
  <c r="AF42" i="85"/>
  <c r="AO42" i="85" s="1"/>
  <c r="AE42" i="85"/>
  <c r="Z42" i="31"/>
  <c r="AH42" i="87"/>
  <c r="AQ42" i="87" s="1"/>
  <c r="AR41" i="91"/>
  <c r="AR44" i="40"/>
  <c r="W43" i="74"/>
  <c r="AG42" i="74"/>
  <c r="AP42" i="74" s="1"/>
  <c r="AF42" i="74"/>
  <c r="AO42" i="74" s="1"/>
  <c r="AE42" i="74"/>
  <c r="AG43" i="94"/>
  <c r="AP43" i="94" s="1"/>
  <c r="AF43" i="94"/>
  <c r="AO43" i="94" s="1"/>
  <c r="W44" i="94"/>
  <c r="AE43" i="94"/>
  <c r="AH42" i="91"/>
  <c r="AQ42" i="91" s="1"/>
  <c r="AG39" i="28"/>
  <c r="AP39" i="28" s="1"/>
  <c r="AF39" i="28"/>
  <c r="AO39" i="28" s="1"/>
  <c r="W40" i="28"/>
  <c r="AE39" i="28"/>
  <c r="AH41" i="90"/>
  <c r="AQ41" i="90" s="1"/>
  <c r="Z42" i="41"/>
  <c r="AR41" i="80"/>
  <c r="AH42" i="73"/>
  <c r="AQ42" i="73" s="1"/>
  <c r="AH42" i="84"/>
  <c r="AQ42" i="84" s="1"/>
  <c r="Z42" i="83"/>
  <c r="AE42" i="43"/>
  <c r="W43" i="43"/>
  <c r="AG42" i="43"/>
  <c r="AP42" i="43" s="1"/>
  <c r="AF42" i="43"/>
  <c r="AO42" i="43" s="1"/>
  <c r="AI40" i="89"/>
  <c r="AN40" i="89"/>
  <c r="X43" i="81"/>
  <c r="Y43" i="81"/>
  <c r="AR44" i="86"/>
  <c r="AR41" i="32"/>
  <c r="Z46" i="95"/>
  <c r="AN43" i="45"/>
  <c r="AI43" i="45"/>
  <c r="Z44" i="42"/>
  <c r="X42" i="37"/>
  <c r="Y42" i="37"/>
  <c r="AI42" i="29"/>
  <c r="AN42" i="29"/>
  <c r="AN44" i="33"/>
  <c r="AI44" i="33"/>
  <c r="W43" i="96"/>
  <c r="AG42" i="96"/>
  <c r="AP42" i="96" s="1"/>
  <c r="AF42" i="96"/>
  <c r="AO42" i="96" s="1"/>
  <c r="AE42" i="96"/>
  <c r="W43" i="75"/>
  <c r="AG42" i="75"/>
  <c r="AP42" i="75" s="1"/>
  <c r="AF42" i="75"/>
  <c r="AO42" i="75" s="1"/>
  <c r="AE42" i="75"/>
  <c r="AR45" i="95"/>
  <c r="X44" i="76"/>
  <c r="Y44" i="76"/>
  <c r="AR40" i="39"/>
  <c r="AH42" i="32"/>
  <c r="AQ42" i="32" s="1"/>
  <c r="AR40" i="90"/>
  <c r="X41" i="89"/>
  <c r="Y41" i="89"/>
  <c r="AI42" i="81"/>
  <c r="AN42" i="81"/>
  <c r="AI41" i="37"/>
  <c r="AN41" i="37"/>
  <c r="AI43" i="25"/>
  <c r="AN43" i="25"/>
  <c r="X45" i="33"/>
  <c r="Z45" i="33" s="1"/>
  <c r="Y45" i="33"/>
  <c r="Z44" i="76" l="1"/>
  <c r="AF42" i="87"/>
  <c r="AO42" i="87" s="1"/>
  <c r="W44" i="30"/>
  <c r="Z44" i="45"/>
  <c r="AF44" i="45" s="1"/>
  <c r="AO44" i="45" s="1"/>
  <c r="W44" i="35"/>
  <c r="AG43" i="35"/>
  <c r="AP43" i="35" s="1"/>
  <c r="AF43" i="35"/>
  <c r="AO43" i="35" s="1"/>
  <c r="AE43" i="35"/>
  <c r="AG44" i="79"/>
  <c r="AP44" i="79" s="1"/>
  <c r="AF44" i="79"/>
  <c r="AO44" i="79" s="1"/>
  <c r="AE44" i="79"/>
  <c r="W45" i="79"/>
  <c r="AF44" i="76"/>
  <c r="AO44" i="76" s="1"/>
  <c r="AG44" i="76"/>
  <c r="AP44" i="76" s="1"/>
  <c r="AE44" i="76"/>
  <c r="W45" i="76"/>
  <c r="W45" i="45"/>
  <c r="AG44" i="45"/>
  <c r="AP44" i="45" s="1"/>
  <c r="AF43" i="36"/>
  <c r="AO43" i="36" s="1"/>
  <c r="AE43" i="36"/>
  <c r="W44" i="36"/>
  <c r="AG43" i="36"/>
  <c r="AP43" i="36" s="1"/>
  <c r="W47" i="95"/>
  <c r="AE46" i="95"/>
  <c r="AG46" i="95"/>
  <c r="AP46" i="95" s="1"/>
  <c r="AF46" i="95"/>
  <c r="AO46" i="95" s="1"/>
  <c r="Y44" i="92"/>
  <c r="X44" i="92"/>
  <c r="AR42" i="29"/>
  <c r="AN39" i="28"/>
  <c r="AI39" i="28"/>
  <c r="X43" i="74"/>
  <c r="Y43" i="74"/>
  <c r="W46" i="86"/>
  <c r="AE45" i="86"/>
  <c r="AG45" i="86"/>
  <c r="AP45" i="86" s="1"/>
  <c r="AF45" i="86"/>
  <c r="AO45" i="86" s="1"/>
  <c r="AR42" i="35"/>
  <c r="AH43" i="29"/>
  <c r="AQ43" i="29" s="1"/>
  <c r="AG41" i="39"/>
  <c r="AP41" i="39" s="1"/>
  <c r="AE41" i="39"/>
  <c r="W42" i="39"/>
  <c r="AF41" i="39"/>
  <c r="AO41" i="39" s="1"/>
  <c r="AI42" i="46"/>
  <c r="AN42" i="46"/>
  <c r="AR43" i="44"/>
  <c r="AR41" i="48"/>
  <c r="AH44" i="93"/>
  <c r="AQ44" i="93" s="1"/>
  <c r="AI41" i="90"/>
  <c r="AN41" i="90"/>
  <c r="AH41" i="89"/>
  <c r="AQ41" i="89" s="1"/>
  <c r="AH44" i="76"/>
  <c r="AQ44" i="76" s="1"/>
  <c r="AH43" i="81"/>
  <c r="AQ43" i="81" s="1"/>
  <c r="W43" i="48"/>
  <c r="AG42" i="48"/>
  <c r="AP42" i="48" s="1"/>
  <c r="AF42" i="48"/>
  <c r="AO42" i="48" s="1"/>
  <c r="AE42" i="48"/>
  <c r="AN42" i="80"/>
  <c r="AI42" i="80"/>
  <c r="X43" i="32"/>
  <c r="Y43" i="32"/>
  <c r="Z43" i="32" s="1"/>
  <c r="AH42" i="37"/>
  <c r="AQ42" i="37" s="1"/>
  <c r="Z43" i="81"/>
  <c r="AI42" i="74"/>
  <c r="AN42" i="74"/>
  <c r="AH44" i="25"/>
  <c r="AQ44" i="25" s="1"/>
  <c r="AR43" i="79"/>
  <c r="Y42" i="26"/>
  <c r="X42" i="26"/>
  <c r="AH43" i="35"/>
  <c r="AQ43" i="35" s="1"/>
  <c r="Z44" i="93"/>
  <c r="Y43" i="77"/>
  <c r="X43" i="77"/>
  <c r="AN42" i="32"/>
  <c r="AI42" i="32"/>
  <c r="X46" i="40"/>
  <c r="Z46" i="40" s="1"/>
  <c r="Y46" i="40"/>
  <c r="Y43" i="87"/>
  <c r="X43" i="87"/>
  <c r="AR41" i="37"/>
  <c r="Y43" i="75"/>
  <c r="X43" i="75"/>
  <c r="Z43" i="75" s="1"/>
  <c r="AR44" i="33"/>
  <c r="Z42" i="37"/>
  <c r="AI42" i="43"/>
  <c r="AN42" i="43"/>
  <c r="AN43" i="94"/>
  <c r="AI43" i="94"/>
  <c r="X43" i="85"/>
  <c r="Y43" i="85"/>
  <c r="AR42" i="36"/>
  <c r="X45" i="78"/>
  <c r="Y45" i="78"/>
  <c r="X42" i="47"/>
  <c r="Z42" i="47" s="1"/>
  <c r="Y42" i="47"/>
  <c r="AI41" i="26"/>
  <c r="AN41" i="26"/>
  <c r="AN41" i="82"/>
  <c r="AI41" i="82"/>
  <c r="Y43" i="38"/>
  <c r="X43" i="38"/>
  <c r="AH44" i="44"/>
  <c r="AQ44" i="44" s="1"/>
  <c r="AI42" i="73"/>
  <c r="AN42" i="73"/>
  <c r="AN45" i="40"/>
  <c r="AI45" i="40"/>
  <c r="X43" i="91"/>
  <c r="Y43" i="91"/>
  <c r="Y42" i="90"/>
  <c r="X42" i="90"/>
  <c r="Z42" i="90" s="1"/>
  <c r="Y44" i="30"/>
  <c r="X44" i="30"/>
  <c r="AR43" i="25"/>
  <c r="X40" i="28"/>
  <c r="Z40" i="28" s="1"/>
  <c r="Y40" i="28"/>
  <c r="AF43" i="29"/>
  <c r="AO43" i="29" s="1"/>
  <c r="AG43" i="29"/>
  <c r="AP43" i="29" s="1"/>
  <c r="W44" i="29"/>
  <c r="AE43" i="29"/>
  <c r="AR43" i="93"/>
  <c r="AN44" i="78"/>
  <c r="AI44" i="78"/>
  <c r="X42" i="82"/>
  <c r="Y42" i="82"/>
  <c r="Z41" i="89"/>
  <c r="X43" i="43"/>
  <c r="Z43" i="43" s="1"/>
  <c r="Y43" i="43"/>
  <c r="AH45" i="33"/>
  <c r="AQ45" i="33" s="1"/>
  <c r="AG44" i="42"/>
  <c r="AP44" i="42" s="1"/>
  <c r="AF44" i="42"/>
  <c r="AO44" i="42" s="1"/>
  <c r="AE44" i="42"/>
  <c r="W45" i="42"/>
  <c r="AR40" i="89"/>
  <c r="W43" i="83"/>
  <c r="AF42" i="83"/>
  <c r="AO42" i="83" s="1"/>
  <c r="AG42" i="83"/>
  <c r="AP42" i="83" s="1"/>
  <c r="AE42" i="83"/>
  <c r="X44" i="94"/>
  <c r="Y44" i="94"/>
  <c r="AE42" i="31"/>
  <c r="AF42" i="31"/>
  <c r="AO42" i="31" s="1"/>
  <c r="AG42" i="31"/>
  <c r="AP42" i="31" s="1"/>
  <c r="W43" i="31"/>
  <c r="Z44" i="25"/>
  <c r="AN41" i="47"/>
  <c r="AI41" i="47"/>
  <c r="AH44" i="79"/>
  <c r="AQ44" i="79" s="1"/>
  <c r="AN42" i="38"/>
  <c r="AI42" i="38"/>
  <c r="AH43" i="36"/>
  <c r="AQ43" i="36" s="1"/>
  <c r="AN42" i="77"/>
  <c r="AI42" i="77"/>
  <c r="X46" i="34"/>
  <c r="Y46" i="34"/>
  <c r="X43" i="80"/>
  <c r="Y43" i="80"/>
  <c r="Z44" i="44"/>
  <c r="AN42" i="91"/>
  <c r="AI42" i="91"/>
  <c r="X43" i="84"/>
  <c r="Z43" i="84" s="1"/>
  <c r="Y43" i="84"/>
  <c r="AN42" i="87"/>
  <c r="AI42" i="87"/>
  <c r="AI43" i="30"/>
  <c r="AN43" i="30"/>
  <c r="AF41" i="27"/>
  <c r="AO41" i="27" s="1"/>
  <c r="AE41" i="27"/>
  <c r="W42" i="27"/>
  <c r="AG41" i="27"/>
  <c r="AP41" i="27" s="1"/>
  <c r="Y43" i="96"/>
  <c r="X43" i="96"/>
  <c r="Z43" i="96" s="1"/>
  <c r="W46" i="33"/>
  <c r="AG45" i="33"/>
  <c r="AP45" i="33" s="1"/>
  <c r="AF45" i="33"/>
  <c r="AO45" i="33" s="1"/>
  <c r="AE45" i="33"/>
  <c r="AR42" i="81"/>
  <c r="AI42" i="75"/>
  <c r="AN42" i="75"/>
  <c r="AN42" i="96"/>
  <c r="AI42" i="96"/>
  <c r="AR43" i="45"/>
  <c r="W43" i="41"/>
  <c r="AG42" i="41"/>
  <c r="AP42" i="41" s="1"/>
  <c r="AF42" i="41"/>
  <c r="AO42" i="41" s="1"/>
  <c r="AE42" i="41"/>
  <c r="AI42" i="85"/>
  <c r="AN42" i="85"/>
  <c r="AH44" i="45"/>
  <c r="AQ44" i="45" s="1"/>
  <c r="AF43" i="88"/>
  <c r="AO43" i="88" s="1"/>
  <c r="AE43" i="88"/>
  <c r="AG43" i="88"/>
  <c r="AP43" i="88" s="1"/>
  <c r="W44" i="88"/>
  <c r="X43" i="46"/>
  <c r="Y43" i="46"/>
  <c r="AR43" i="76"/>
  <c r="AR40" i="27"/>
  <c r="AH42" i="48"/>
  <c r="AQ42" i="48" s="1"/>
  <c r="AI45" i="34"/>
  <c r="AN45" i="34"/>
  <c r="AH41" i="27"/>
  <c r="AQ41" i="27" s="1"/>
  <c r="X43" i="73"/>
  <c r="Y43" i="73"/>
  <c r="AN43" i="92"/>
  <c r="AI43" i="92"/>
  <c r="AN42" i="84"/>
  <c r="AI42" i="84"/>
  <c r="Z43" i="80" l="1"/>
  <c r="Z43" i="77"/>
  <c r="AE44" i="45"/>
  <c r="Z43" i="73"/>
  <c r="AG43" i="73" s="1"/>
  <c r="AP43" i="73" s="1"/>
  <c r="Z44" i="30"/>
  <c r="Z43" i="91"/>
  <c r="Z43" i="85"/>
  <c r="W44" i="32"/>
  <c r="AG43" i="32"/>
  <c r="AP43" i="32" s="1"/>
  <c r="AE43" i="32"/>
  <c r="AF43" i="32"/>
  <c r="AO43" i="32" s="1"/>
  <c r="AE43" i="73"/>
  <c r="AG42" i="90"/>
  <c r="AP42" i="90" s="1"/>
  <c r="AF42" i="90"/>
  <c r="AO42" i="90" s="1"/>
  <c r="AE42" i="90"/>
  <c r="W43" i="90"/>
  <c r="AH45" i="78"/>
  <c r="AQ45" i="78" s="1"/>
  <c r="W47" i="40"/>
  <c r="AG46" i="40"/>
  <c r="AP46" i="40" s="1"/>
  <c r="AF46" i="40"/>
  <c r="AO46" i="40" s="1"/>
  <c r="AE46" i="40"/>
  <c r="AR42" i="96"/>
  <c r="AI45" i="33"/>
  <c r="AN45" i="33"/>
  <c r="AH43" i="84"/>
  <c r="AQ43" i="84" s="1"/>
  <c r="AH43" i="80"/>
  <c r="AQ43" i="80" s="1"/>
  <c r="AR42" i="38"/>
  <c r="AI42" i="83"/>
  <c r="AN42" i="83"/>
  <c r="AH43" i="43"/>
  <c r="AQ43" i="43" s="1"/>
  <c r="AR44" i="78"/>
  <c r="Y44" i="29"/>
  <c r="X44" i="29"/>
  <c r="AH43" i="85"/>
  <c r="AQ43" i="85" s="1"/>
  <c r="AG42" i="37"/>
  <c r="AP42" i="37" s="1"/>
  <c r="AF42" i="37"/>
  <c r="AO42" i="37" s="1"/>
  <c r="AE42" i="37"/>
  <c r="W43" i="37"/>
  <c r="AH46" i="40"/>
  <c r="AQ46" i="40" s="1"/>
  <c r="AF43" i="77"/>
  <c r="AO43" i="77" s="1"/>
  <c r="AG43" i="77"/>
  <c r="AP43" i="77" s="1"/>
  <c r="W44" i="77"/>
  <c r="AE43" i="77"/>
  <c r="AR42" i="74"/>
  <c r="AI42" i="48"/>
  <c r="AN42" i="48"/>
  <c r="AN41" i="39"/>
  <c r="AI41" i="39"/>
  <c r="AG43" i="81"/>
  <c r="AP43" i="81" s="1"/>
  <c r="AF43" i="81"/>
  <c r="AO43" i="81" s="1"/>
  <c r="AE43" i="81"/>
  <c r="W44" i="81"/>
  <c r="AH43" i="73"/>
  <c r="AQ43" i="73" s="1"/>
  <c r="AI43" i="88"/>
  <c r="AN43" i="88"/>
  <c r="AR43" i="30"/>
  <c r="AR42" i="91"/>
  <c r="AI42" i="31"/>
  <c r="AN42" i="31"/>
  <c r="X45" i="42"/>
  <c r="Y45" i="42"/>
  <c r="Z45" i="42" s="1"/>
  <c r="AF41" i="89"/>
  <c r="AO41" i="89" s="1"/>
  <c r="W42" i="89"/>
  <c r="AE41" i="89"/>
  <c r="AG41" i="89"/>
  <c r="AP41" i="89" s="1"/>
  <c r="AH44" i="30"/>
  <c r="AQ44" i="30" s="1"/>
  <c r="AR42" i="73"/>
  <c r="AH43" i="38"/>
  <c r="AQ43" i="38" s="1"/>
  <c r="AR41" i="26"/>
  <c r="Z45" i="78"/>
  <c r="AR43" i="94"/>
  <c r="AH43" i="87"/>
  <c r="AQ43" i="87" s="1"/>
  <c r="AR42" i="32"/>
  <c r="AH43" i="32"/>
  <c r="AQ43" i="32" s="1"/>
  <c r="AR42" i="46"/>
  <c r="AI46" i="95"/>
  <c r="AN46" i="95"/>
  <c r="AI43" i="36"/>
  <c r="AN43" i="36"/>
  <c r="Y45" i="45"/>
  <c r="X45" i="45"/>
  <c r="AE43" i="96"/>
  <c r="W44" i="96"/>
  <c r="AG43" i="96"/>
  <c r="AP43" i="96" s="1"/>
  <c r="AF43" i="96"/>
  <c r="AO43" i="96" s="1"/>
  <c r="AF43" i="80"/>
  <c r="AO43" i="80" s="1"/>
  <c r="W44" i="80"/>
  <c r="AG43" i="80"/>
  <c r="AP43" i="80" s="1"/>
  <c r="AE43" i="80"/>
  <c r="AR41" i="47"/>
  <c r="AG43" i="43"/>
  <c r="AP43" i="43" s="1"/>
  <c r="AF43" i="43"/>
  <c r="AO43" i="43" s="1"/>
  <c r="AE43" i="43"/>
  <c r="W44" i="43"/>
  <c r="AH42" i="26"/>
  <c r="AQ42" i="26" s="1"/>
  <c r="AR42" i="84"/>
  <c r="AH43" i="46"/>
  <c r="AQ43" i="46" s="1"/>
  <c r="X43" i="41"/>
  <c r="Y43" i="41"/>
  <c r="AR42" i="75"/>
  <c r="AR42" i="87"/>
  <c r="AH46" i="34"/>
  <c r="AQ46" i="34" s="1"/>
  <c r="AE44" i="25"/>
  <c r="W45" i="25"/>
  <c r="AG44" i="25"/>
  <c r="AP44" i="25" s="1"/>
  <c r="AF44" i="25"/>
  <c r="AO44" i="25" s="1"/>
  <c r="AN44" i="42"/>
  <c r="AI44" i="42"/>
  <c r="AH43" i="91"/>
  <c r="AQ43" i="91" s="1"/>
  <c r="AH43" i="75"/>
  <c r="AQ43" i="75" s="1"/>
  <c r="Z42" i="26"/>
  <c r="AR41" i="90"/>
  <c r="AH43" i="74"/>
  <c r="AQ43" i="74" s="1"/>
  <c r="AH44" i="92"/>
  <c r="AQ44" i="92" s="1"/>
  <c r="X45" i="76"/>
  <c r="Y45" i="76"/>
  <c r="X45" i="79"/>
  <c r="Y45" i="79"/>
  <c r="Y44" i="36"/>
  <c r="X44" i="36"/>
  <c r="Z44" i="36" s="1"/>
  <c r="AR45" i="34"/>
  <c r="Z43" i="46"/>
  <c r="AR42" i="85"/>
  <c r="Y46" i="33"/>
  <c r="X46" i="33"/>
  <c r="Y42" i="27"/>
  <c r="X42" i="27"/>
  <c r="AF44" i="44"/>
  <c r="AO44" i="44" s="1"/>
  <c r="AG44" i="44"/>
  <c r="AP44" i="44" s="1"/>
  <c r="W45" i="44"/>
  <c r="AE44" i="44"/>
  <c r="Z46" i="34"/>
  <c r="AH44" i="94"/>
  <c r="AQ44" i="94" s="1"/>
  <c r="X43" i="83"/>
  <c r="Y43" i="83"/>
  <c r="AH42" i="82"/>
  <c r="AQ42" i="82" s="1"/>
  <c r="AH40" i="28"/>
  <c r="AQ40" i="28" s="1"/>
  <c r="AG44" i="30"/>
  <c r="AP44" i="30" s="1"/>
  <c r="AE44" i="30"/>
  <c r="W45" i="30"/>
  <c r="AF44" i="30"/>
  <c r="AO44" i="30" s="1"/>
  <c r="AG43" i="91"/>
  <c r="AP43" i="91" s="1"/>
  <c r="AE43" i="91"/>
  <c r="W44" i="91"/>
  <c r="AF43" i="91"/>
  <c r="AO43" i="91" s="1"/>
  <c r="Z43" i="38"/>
  <c r="AH42" i="47"/>
  <c r="AQ42" i="47" s="1"/>
  <c r="Z43" i="87"/>
  <c r="AH43" i="77"/>
  <c r="AQ43" i="77" s="1"/>
  <c r="AR42" i="80"/>
  <c r="Y43" i="48"/>
  <c r="X43" i="48"/>
  <c r="Z43" i="74"/>
  <c r="Y47" i="95"/>
  <c r="X47" i="95"/>
  <c r="AI44" i="45"/>
  <c r="AN44" i="45"/>
  <c r="AN44" i="76"/>
  <c r="AI44" i="76"/>
  <c r="AN44" i="79"/>
  <c r="AI44" i="79"/>
  <c r="W44" i="84"/>
  <c r="AG43" i="84"/>
  <c r="AP43" i="84" s="1"/>
  <c r="AF43" i="84"/>
  <c r="AO43" i="84" s="1"/>
  <c r="AE43" i="84"/>
  <c r="AF43" i="85"/>
  <c r="AO43" i="85" s="1"/>
  <c r="AE43" i="85"/>
  <c r="W44" i="85"/>
  <c r="AG43" i="85"/>
  <c r="AP43" i="85" s="1"/>
  <c r="AG44" i="93"/>
  <c r="AP44" i="93" s="1"/>
  <c r="AF44" i="93"/>
  <c r="AO44" i="93" s="1"/>
  <c r="AE44" i="93"/>
  <c r="W45" i="93"/>
  <c r="X46" i="86"/>
  <c r="Z46" i="86" s="1"/>
  <c r="Y46" i="86"/>
  <c r="AI43" i="35"/>
  <c r="AN43" i="35"/>
  <c r="AR43" i="92"/>
  <c r="X44" i="88"/>
  <c r="Y44" i="88"/>
  <c r="AI42" i="41"/>
  <c r="AN42" i="41"/>
  <c r="AH43" i="96"/>
  <c r="AQ43" i="96" s="1"/>
  <c r="AI41" i="27"/>
  <c r="AN41" i="27"/>
  <c r="AR42" i="77"/>
  <c r="X43" i="31"/>
  <c r="Y43" i="31"/>
  <c r="Z44" i="94"/>
  <c r="Z42" i="82"/>
  <c r="AN43" i="29"/>
  <c r="AI43" i="29"/>
  <c r="W41" i="28"/>
  <c r="AG40" i="28"/>
  <c r="AP40" i="28" s="1"/>
  <c r="AF40" i="28"/>
  <c r="AO40" i="28" s="1"/>
  <c r="AE40" i="28"/>
  <c r="AH42" i="90"/>
  <c r="AQ42" i="90" s="1"/>
  <c r="AR45" i="40"/>
  <c r="AR41" i="82"/>
  <c r="AF42" i="47"/>
  <c r="AO42" i="47" s="1"/>
  <c r="AG42" i="47"/>
  <c r="AP42" i="47" s="1"/>
  <c r="W43" i="47"/>
  <c r="AE42" i="47"/>
  <c r="AR42" i="43"/>
  <c r="AE43" i="75"/>
  <c r="W44" i="75"/>
  <c r="AF43" i="75"/>
  <c r="AO43" i="75" s="1"/>
  <c r="AG43" i="75"/>
  <c r="AP43" i="75" s="1"/>
  <c r="X42" i="39"/>
  <c r="Z42" i="39" s="1"/>
  <c r="Y42" i="39"/>
  <c r="AI45" i="86"/>
  <c r="AN45" i="86"/>
  <c r="AR39" i="28"/>
  <c r="Z44" i="92"/>
  <c r="X44" i="35"/>
  <c r="Y44" i="35"/>
  <c r="Z43" i="31" l="1"/>
  <c r="Z43" i="41"/>
  <c r="Z45" i="76"/>
  <c r="W44" i="73"/>
  <c r="Z47" i="95"/>
  <c r="AF43" i="73"/>
  <c r="AO43" i="73" s="1"/>
  <c r="Z44" i="88"/>
  <c r="Z42" i="27"/>
  <c r="Z43" i="83"/>
  <c r="AF43" i="83" s="1"/>
  <c r="AO43" i="83" s="1"/>
  <c r="AG44" i="88"/>
  <c r="AP44" i="88" s="1"/>
  <c r="AF44" i="88"/>
  <c r="AO44" i="88" s="1"/>
  <c r="AE44" i="88"/>
  <c r="W45" i="88"/>
  <c r="W46" i="42"/>
  <c r="AG45" i="42"/>
  <c r="AP45" i="42" s="1"/>
  <c r="AF45" i="42"/>
  <c r="AO45" i="42" s="1"/>
  <c r="AE45" i="42"/>
  <c r="AG43" i="31"/>
  <c r="AP43" i="31" s="1"/>
  <c r="AF43" i="31"/>
  <c r="AO43" i="31" s="1"/>
  <c r="AE43" i="31"/>
  <c r="W44" i="31"/>
  <c r="AG42" i="27"/>
  <c r="AP42" i="27" s="1"/>
  <c r="AF42" i="27"/>
  <c r="AO42" i="27" s="1"/>
  <c r="AE42" i="27"/>
  <c r="W43" i="27"/>
  <c r="AE43" i="83"/>
  <c r="W44" i="83"/>
  <c r="AG43" i="83"/>
  <c r="AP43" i="83" s="1"/>
  <c r="W45" i="94"/>
  <c r="AE44" i="94"/>
  <c r="AF44" i="94"/>
  <c r="AO44" i="94" s="1"/>
  <c r="AG44" i="94"/>
  <c r="AP44" i="94" s="1"/>
  <c r="Y41" i="28"/>
  <c r="X41" i="28"/>
  <c r="Z41" i="28" s="1"/>
  <c r="W45" i="92"/>
  <c r="AE44" i="92"/>
  <c r="AG44" i="92"/>
  <c r="AP44" i="92" s="1"/>
  <c r="AF44" i="92"/>
  <c r="AO44" i="92" s="1"/>
  <c r="AH42" i="39"/>
  <c r="AQ42" i="39" s="1"/>
  <c r="AI43" i="75"/>
  <c r="AN43" i="75"/>
  <c r="AF42" i="82"/>
  <c r="AO42" i="82" s="1"/>
  <c r="AG42" i="82"/>
  <c r="AP42" i="82" s="1"/>
  <c r="AE42" i="82"/>
  <c r="W43" i="82"/>
  <c r="AH46" i="86"/>
  <c r="AQ46" i="86" s="1"/>
  <c r="AI43" i="84"/>
  <c r="AN43" i="84"/>
  <c r="AG46" i="34"/>
  <c r="AP46" i="34" s="1"/>
  <c r="AF46" i="34"/>
  <c r="AO46" i="34" s="1"/>
  <c r="AE46" i="34"/>
  <c r="W47" i="34"/>
  <c r="AH42" i="27"/>
  <c r="AQ42" i="27" s="1"/>
  <c r="AH45" i="76"/>
  <c r="AQ45" i="76" s="1"/>
  <c r="Y45" i="25"/>
  <c r="X45" i="25"/>
  <c r="AH43" i="41"/>
  <c r="AQ43" i="41" s="1"/>
  <c r="X44" i="80"/>
  <c r="Y44" i="80"/>
  <c r="AI43" i="96"/>
  <c r="AN43" i="96"/>
  <c r="W46" i="78"/>
  <c r="AE45" i="78"/>
  <c r="AF45" i="78"/>
  <c r="AO45" i="78" s="1"/>
  <c r="AG45" i="78"/>
  <c r="AP45" i="78" s="1"/>
  <c r="AR42" i="31"/>
  <c r="AR43" i="88"/>
  <c r="X44" i="81"/>
  <c r="Z44" i="81" s="1"/>
  <c r="Y44" i="81"/>
  <c r="AR42" i="83"/>
  <c r="AN43" i="73"/>
  <c r="AI43" i="73"/>
  <c r="W43" i="39"/>
  <c r="AG42" i="39"/>
  <c r="AP42" i="39" s="1"/>
  <c r="AF42" i="39"/>
  <c r="AO42" i="39" s="1"/>
  <c r="AE42" i="39"/>
  <c r="AF46" i="86"/>
  <c r="AO46" i="86" s="1"/>
  <c r="AE46" i="86"/>
  <c r="AG46" i="86"/>
  <c r="AP46" i="86" s="1"/>
  <c r="W47" i="86"/>
  <c r="AR44" i="76"/>
  <c r="AE47" i="95"/>
  <c r="AG47" i="95"/>
  <c r="AP47" i="95" s="1"/>
  <c r="AF47" i="95"/>
  <c r="AO47" i="95" s="1"/>
  <c r="W48" i="95"/>
  <c r="W44" i="87"/>
  <c r="AG43" i="87"/>
  <c r="AP43" i="87" s="1"/>
  <c r="AF43" i="87"/>
  <c r="AO43" i="87" s="1"/>
  <c r="AE43" i="87"/>
  <c r="W44" i="38"/>
  <c r="AG43" i="38"/>
  <c r="AP43" i="38" s="1"/>
  <c r="AF43" i="38"/>
  <c r="AO43" i="38" s="1"/>
  <c r="AE43" i="38"/>
  <c r="AN44" i="44"/>
  <c r="AI44" i="44"/>
  <c r="AG44" i="36"/>
  <c r="AP44" i="36" s="1"/>
  <c r="AF44" i="36"/>
  <c r="AO44" i="36" s="1"/>
  <c r="AE44" i="36"/>
  <c r="W45" i="36"/>
  <c r="AF45" i="76"/>
  <c r="AO45" i="76" s="1"/>
  <c r="W46" i="76"/>
  <c r="AG45" i="76"/>
  <c r="AP45" i="76" s="1"/>
  <c r="AE45" i="76"/>
  <c r="AR44" i="42"/>
  <c r="AI44" i="25"/>
  <c r="AN44" i="25"/>
  <c r="AF43" i="41"/>
  <c r="AO43" i="41" s="1"/>
  <c r="AE43" i="41"/>
  <c r="W44" i="41"/>
  <c r="AG43" i="41"/>
  <c r="AP43" i="41" s="1"/>
  <c r="AH45" i="45"/>
  <c r="AQ45" i="45" s="1"/>
  <c r="AR46" i="95"/>
  <c r="X44" i="77"/>
  <c r="Y44" i="77"/>
  <c r="AH44" i="29"/>
  <c r="AQ44" i="29" s="1"/>
  <c r="AR41" i="27"/>
  <c r="X45" i="93"/>
  <c r="Z45" i="93" s="1"/>
  <c r="Y45" i="93"/>
  <c r="AE43" i="74"/>
  <c r="W44" i="74"/>
  <c r="AF43" i="74"/>
  <c r="AO43" i="74" s="1"/>
  <c r="AG43" i="74"/>
  <c r="AP43" i="74" s="1"/>
  <c r="X45" i="44"/>
  <c r="Y45" i="44"/>
  <c r="Z45" i="44" s="1"/>
  <c r="AG43" i="46"/>
  <c r="AP43" i="46" s="1"/>
  <c r="AF43" i="46"/>
  <c r="AO43" i="46" s="1"/>
  <c r="AE43" i="46"/>
  <c r="W44" i="46"/>
  <c r="AG42" i="26"/>
  <c r="AP42" i="26" s="1"/>
  <c r="AF42" i="26"/>
  <c r="AO42" i="26" s="1"/>
  <c r="AE42" i="26"/>
  <c r="W43" i="26"/>
  <c r="AN43" i="81"/>
  <c r="AI43" i="81"/>
  <c r="AR42" i="48"/>
  <c r="AR45" i="33"/>
  <c r="Y44" i="73"/>
  <c r="X44" i="73"/>
  <c r="AI43" i="32"/>
  <c r="AN43" i="32"/>
  <c r="AR42" i="41"/>
  <c r="X44" i="85"/>
  <c r="Y44" i="85"/>
  <c r="AH43" i="48"/>
  <c r="AQ43" i="48" s="1"/>
  <c r="Y45" i="30"/>
  <c r="Z45" i="30" s="1"/>
  <c r="X45" i="30"/>
  <c r="AH46" i="33"/>
  <c r="AQ46" i="33" s="1"/>
  <c r="AH45" i="79"/>
  <c r="AQ45" i="79" s="1"/>
  <c r="X44" i="43"/>
  <c r="Z44" i="43" s="1"/>
  <c r="Y44" i="43"/>
  <c r="AN43" i="80"/>
  <c r="AI43" i="80"/>
  <c r="Z45" i="45"/>
  <c r="AH45" i="42"/>
  <c r="AQ45" i="42" s="1"/>
  <c r="Z44" i="29"/>
  <c r="X47" i="40"/>
  <c r="Y47" i="40"/>
  <c r="Z47" i="40" s="1"/>
  <c r="X43" i="90"/>
  <c r="Y43" i="90"/>
  <c r="AH44" i="35"/>
  <c r="AQ44" i="35" s="1"/>
  <c r="AR45" i="86"/>
  <c r="AR43" i="29"/>
  <c r="AR43" i="35"/>
  <c r="AN44" i="93"/>
  <c r="AI44" i="93"/>
  <c r="AI43" i="85"/>
  <c r="AN43" i="85"/>
  <c r="X44" i="84"/>
  <c r="Y44" i="84"/>
  <c r="Z44" i="84" s="1"/>
  <c r="AR44" i="45"/>
  <c r="X44" i="91"/>
  <c r="Y44" i="91"/>
  <c r="AN44" i="30"/>
  <c r="AI44" i="30"/>
  <c r="Z45" i="79"/>
  <c r="AN43" i="43"/>
  <c r="AI43" i="43"/>
  <c r="AN41" i="89"/>
  <c r="AI41" i="89"/>
  <c r="X43" i="37"/>
  <c r="Y43" i="37"/>
  <c r="AN42" i="47"/>
  <c r="AI42" i="47"/>
  <c r="AH43" i="31"/>
  <c r="AQ43" i="31" s="1"/>
  <c r="Z44" i="35"/>
  <c r="X44" i="75"/>
  <c r="Y44" i="75"/>
  <c r="Y43" i="47"/>
  <c r="X43" i="47"/>
  <c r="AI40" i="28"/>
  <c r="AN40" i="28"/>
  <c r="AH44" i="88"/>
  <c r="AQ44" i="88" s="1"/>
  <c r="AR44" i="79"/>
  <c r="AH47" i="95"/>
  <c r="AQ47" i="95" s="1"/>
  <c r="Z43" i="48"/>
  <c r="AN43" i="91"/>
  <c r="AI43" i="91"/>
  <c r="AH43" i="83"/>
  <c r="AQ43" i="83" s="1"/>
  <c r="Z46" i="33"/>
  <c r="AH44" i="36"/>
  <c r="AQ44" i="36" s="1"/>
  <c r="X44" i="96"/>
  <c r="Y44" i="96"/>
  <c r="Z44" i="96" s="1"/>
  <c r="AR43" i="36"/>
  <c r="X42" i="89"/>
  <c r="Y42" i="89"/>
  <c r="AR41" i="39"/>
  <c r="AN43" i="77"/>
  <c r="AI43" i="77"/>
  <c r="AN42" i="37"/>
  <c r="AI42" i="37"/>
  <c r="AI46" i="40"/>
  <c r="AN46" i="40"/>
  <c r="AN42" i="90"/>
  <c r="AI42" i="90"/>
  <c r="X44" i="32"/>
  <c r="Y44" i="32"/>
  <c r="Z44" i="32" s="1"/>
  <c r="Z44" i="75" l="1"/>
  <c r="Z43" i="37"/>
  <c r="Z44" i="80"/>
  <c r="Z43" i="90"/>
  <c r="AF43" i="90" s="1"/>
  <c r="AO43" i="90" s="1"/>
  <c r="Z44" i="85"/>
  <c r="AF44" i="85" s="1"/>
  <c r="AO44" i="85" s="1"/>
  <c r="Z44" i="77"/>
  <c r="AE44" i="77" s="1"/>
  <c r="W44" i="37"/>
  <c r="AG43" i="37"/>
  <c r="AP43" i="37" s="1"/>
  <c r="AF43" i="37"/>
  <c r="AO43" i="37" s="1"/>
  <c r="AE43" i="37"/>
  <c r="AF44" i="32"/>
  <c r="AO44" i="32" s="1"/>
  <c r="AE44" i="32"/>
  <c r="W45" i="32"/>
  <c r="AG44" i="32"/>
  <c r="AP44" i="32" s="1"/>
  <c r="AE44" i="84"/>
  <c r="W45" i="84"/>
  <c r="AF44" i="84"/>
  <c r="AO44" i="84" s="1"/>
  <c r="AG44" i="84"/>
  <c r="AP44" i="84" s="1"/>
  <c r="W46" i="44"/>
  <c r="AE45" i="44"/>
  <c r="AG45" i="44"/>
  <c r="AP45" i="44" s="1"/>
  <c r="AF45" i="44"/>
  <c r="AO45" i="44" s="1"/>
  <c r="AF44" i="80"/>
  <c r="AO44" i="80" s="1"/>
  <c r="W45" i="80"/>
  <c r="AG44" i="80"/>
  <c r="AP44" i="80" s="1"/>
  <c r="AE44" i="80"/>
  <c r="AG44" i="96"/>
  <c r="AP44" i="96" s="1"/>
  <c r="AF44" i="96"/>
  <c r="AO44" i="96" s="1"/>
  <c r="W45" i="96"/>
  <c r="AE44" i="96"/>
  <c r="W44" i="90"/>
  <c r="AG43" i="90"/>
  <c r="AP43" i="90" s="1"/>
  <c r="AR43" i="91"/>
  <c r="AH44" i="75"/>
  <c r="AQ44" i="75" s="1"/>
  <c r="AR44" i="30"/>
  <c r="AR44" i="93"/>
  <c r="AE47" i="40"/>
  <c r="W48" i="40"/>
  <c r="AG47" i="40"/>
  <c r="AP47" i="40" s="1"/>
  <c r="AF47" i="40"/>
  <c r="AO47" i="40" s="1"/>
  <c r="W45" i="43"/>
  <c r="AG44" i="43"/>
  <c r="AP44" i="43" s="1"/>
  <c r="AF44" i="43"/>
  <c r="AO44" i="43" s="1"/>
  <c r="AE44" i="43"/>
  <c r="X43" i="26"/>
  <c r="Y43" i="26"/>
  <c r="AN43" i="46"/>
  <c r="AI43" i="46"/>
  <c r="AH45" i="93"/>
  <c r="AQ45" i="93" s="1"/>
  <c r="AN47" i="95"/>
  <c r="AI47" i="95"/>
  <c r="AN46" i="86"/>
  <c r="AI46" i="86"/>
  <c r="Y43" i="39"/>
  <c r="X43" i="39"/>
  <c r="AH44" i="81"/>
  <c r="AQ44" i="81" s="1"/>
  <c r="AR43" i="96"/>
  <c r="AN46" i="34"/>
  <c r="AI46" i="34"/>
  <c r="AN42" i="82"/>
  <c r="AI42" i="82"/>
  <c r="AI44" i="92"/>
  <c r="AN44" i="92"/>
  <c r="AN42" i="27"/>
  <c r="AI42" i="27"/>
  <c r="Y46" i="42"/>
  <c r="X46" i="42"/>
  <c r="AN42" i="26"/>
  <c r="AI42" i="26"/>
  <c r="X44" i="83"/>
  <c r="Y44" i="83"/>
  <c r="AR40" i="28"/>
  <c r="AR44" i="25"/>
  <c r="AR43" i="73"/>
  <c r="W45" i="81"/>
  <c r="AG44" i="81"/>
  <c r="AP44" i="81" s="1"/>
  <c r="AF44" i="81"/>
  <c r="AO44" i="81" s="1"/>
  <c r="AE44" i="81"/>
  <c r="AH44" i="32"/>
  <c r="AQ44" i="32" s="1"/>
  <c r="AR42" i="37"/>
  <c r="AH44" i="96"/>
  <c r="AQ44" i="96" s="1"/>
  <c r="AH43" i="47"/>
  <c r="AQ43" i="47" s="1"/>
  <c r="AE44" i="35"/>
  <c r="W45" i="35"/>
  <c r="AG44" i="35"/>
  <c r="AP44" i="35" s="1"/>
  <c r="AF44" i="35"/>
  <c r="AO44" i="35" s="1"/>
  <c r="AR42" i="47"/>
  <c r="AH44" i="84"/>
  <c r="AQ44" i="84" s="1"/>
  <c r="AH43" i="90"/>
  <c r="AQ43" i="90" s="1"/>
  <c r="AR43" i="80"/>
  <c r="AH44" i="85"/>
  <c r="AQ44" i="85" s="1"/>
  <c r="AH44" i="73"/>
  <c r="AQ44" i="73" s="1"/>
  <c r="AR44" i="44"/>
  <c r="X44" i="38"/>
  <c r="Y44" i="38"/>
  <c r="X48" i="95"/>
  <c r="Z48" i="95" s="1"/>
  <c r="Y48" i="95"/>
  <c r="AI42" i="39"/>
  <c r="AN42" i="39"/>
  <c r="AI45" i="78"/>
  <c r="AN45" i="78"/>
  <c r="AH44" i="80"/>
  <c r="AQ44" i="80" s="1"/>
  <c r="X45" i="92"/>
  <c r="Y45" i="92"/>
  <c r="Z45" i="92" s="1"/>
  <c r="AI44" i="94"/>
  <c r="AN44" i="94"/>
  <c r="AN43" i="83"/>
  <c r="AI43" i="83"/>
  <c r="AI45" i="42"/>
  <c r="AN45" i="42"/>
  <c r="Y45" i="88"/>
  <c r="X45" i="88"/>
  <c r="AG44" i="75"/>
  <c r="AP44" i="75" s="1"/>
  <c r="AF44" i="75"/>
  <c r="AO44" i="75" s="1"/>
  <c r="AE44" i="75"/>
  <c r="W45" i="75"/>
  <c r="W45" i="29"/>
  <c r="AG44" i="29"/>
  <c r="AP44" i="29" s="1"/>
  <c r="AF44" i="29"/>
  <c r="AO44" i="29" s="1"/>
  <c r="AE44" i="29"/>
  <c r="W46" i="30"/>
  <c r="AG45" i="30"/>
  <c r="AP45" i="30" s="1"/>
  <c r="AE45" i="30"/>
  <c r="AF45" i="30"/>
  <c r="AO45" i="30" s="1"/>
  <c r="W46" i="93"/>
  <c r="AG45" i="93"/>
  <c r="AP45" i="93" s="1"/>
  <c r="AF45" i="93"/>
  <c r="AO45" i="93" s="1"/>
  <c r="AE45" i="93"/>
  <c r="AH42" i="89"/>
  <c r="AQ42" i="89" s="1"/>
  <c r="AR43" i="43"/>
  <c r="AH44" i="91"/>
  <c r="AQ44" i="91" s="1"/>
  <c r="Y44" i="74"/>
  <c r="X44" i="74"/>
  <c r="X44" i="41"/>
  <c r="Y44" i="41"/>
  <c r="AI43" i="87"/>
  <c r="AN43" i="87"/>
  <c r="AH45" i="25"/>
  <c r="AQ45" i="25" s="1"/>
  <c r="AH41" i="28"/>
  <c r="AQ41" i="28" s="1"/>
  <c r="X44" i="31"/>
  <c r="Y44" i="31"/>
  <c r="AN44" i="88"/>
  <c r="AI44" i="88"/>
  <c r="AR43" i="32"/>
  <c r="X46" i="76"/>
  <c r="Y46" i="76"/>
  <c r="AR43" i="81"/>
  <c r="AR42" i="90"/>
  <c r="AR43" i="77"/>
  <c r="Z42" i="89"/>
  <c r="Z43" i="47"/>
  <c r="Z44" i="91"/>
  <c r="Z44" i="73"/>
  <c r="AH45" i="44"/>
  <c r="AQ45" i="44" s="1"/>
  <c r="AI43" i="74"/>
  <c r="AN43" i="74"/>
  <c r="AH44" i="77"/>
  <c r="AQ44" i="77" s="1"/>
  <c r="AI43" i="41"/>
  <c r="AN43" i="41"/>
  <c r="AI45" i="76"/>
  <c r="AN45" i="76"/>
  <c r="Y45" i="36"/>
  <c r="X45" i="36"/>
  <c r="AI43" i="38"/>
  <c r="AN43" i="38"/>
  <c r="X47" i="86"/>
  <c r="Y47" i="86"/>
  <c r="X46" i="78"/>
  <c r="Y46" i="78"/>
  <c r="AR43" i="84"/>
  <c r="X43" i="82"/>
  <c r="Y43" i="82"/>
  <c r="AR43" i="75"/>
  <c r="AE41" i="28"/>
  <c r="AF41" i="28"/>
  <c r="AO41" i="28" s="1"/>
  <c r="W42" i="28"/>
  <c r="AG41" i="28"/>
  <c r="AP41" i="28" s="1"/>
  <c r="Y45" i="94"/>
  <c r="Z45" i="94" s="1"/>
  <c r="X45" i="94"/>
  <c r="AR46" i="40"/>
  <c r="AR41" i="89"/>
  <c r="AE45" i="45"/>
  <c r="W46" i="45"/>
  <c r="AG45" i="45"/>
  <c r="AP45" i="45" s="1"/>
  <c r="AF45" i="45"/>
  <c r="AO45" i="45" s="1"/>
  <c r="X44" i="87"/>
  <c r="Y44" i="87"/>
  <c r="AE46" i="33"/>
  <c r="W47" i="33"/>
  <c r="AF46" i="33"/>
  <c r="AO46" i="33" s="1"/>
  <c r="AG46" i="33"/>
  <c r="AP46" i="33" s="1"/>
  <c r="AE43" i="48"/>
  <c r="W44" i="48"/>
  <c r="AG43" i="48"/>
  <c r="AP43" i="48" s="1"/>
  <c r="AF43" i="48"/>
  <c r="AO43" i="48" s="1"/>
  <c r="AH43" i="37"/>
  <c r="AQ43" i="37" s="1"/>
  <c r="W46" i="79"/>
  <c r="AG45" i="79"/>
  <c r="AP45" i="79" s="1"/>
  <c r="AE45" i="79"/>
  <c r="AF45" i="79"/>
  <c r="AO45" i="79" s="1"/>
  <c r="AR43" i="85"/>
  <c r="AH47" i="40"/>
  <c r="AQ47" i="40" s="1"/>
  <c r="AH44" i="43"/>
  <c r="AQ44" i="43" s="1"/>
  <c r="AH45" i="30"/>
  <c r="AQ45" i="30" s="1"/>
  <c r="X44" i="46"/>
  <c r="Y44" i="46"/>
  <c r="AN44" i="36"/>
  <c r="AI44" i="36"/>
  <c r="Z45" i="25"/>
  <c r="Y47" i="34"/>
  <c r="X47" i="34"/>
  <c r="X43" i="27"/>
  <c r="Y43" i="27"/>
  <c r="AN43" i="31"/>
  <c r="AI43" i="31"/>
  <c r="Z47" i="86" l="1"/>
  <c r="AG44" i="77"/>
  <c r="AP44" i="77" s="1"/>
  <c r="W45" i="77"/>
  <c r="Z47" i="34"/>
  <c r="AG47" i="34" s="1"/>
  <c r="AP47" i="34" s="1"/>
  <c r="Z44" i="87"/>
  <c r="AE43" i="90"/>
  <c r="AF44" i="77"/>
  <c r="AO44" i="77" s="1"/>
  <c r="Z46" i="42"/>
  <c r="Z43" i="39"/>
  <c r="AG44" i="85"/>
  <c r="AP44" i="85" s="1"/>
  <c r="Z44" i="41"/>
  <c r="AG44" i="41" s="1"/>
  <c r="AP44" i="41" s="1"/>
  <c r="AE44" i="85"/>
  <c r="W45" i="85"/>
  <c r="W45" i="41"/>
  <c r="W48" i="34"/>
  <c r="AE47" i="34"/>
  <c r="AR43" i="31"/>
  <c r="AH44" i="46"/>
  <c r="AQ44" i="46" s="1"/>
  <c r="X47" i="33"/>
  <c r="Z47" i="33" s="1"/>
  <c r="Y47" i="33"/>
  <c r="Z44" i="46"/>
  <c r="AH46" i="78"/>
  <c r="AQ46" i="78" s="1"/>
  <c r="AR43" i="38"/>
  <c r="Y45" i="29"/>
  <c r="X45" i="29"/>
  <c r="Z45" i="29" s="1"/>
  <c r="AH45" i="88"/>
  <c r="AQ45" i="88" s="1"/>
  <c r="AR45" i="78"/>
  <c r="AR47" i="95"/>
  <c r="AI44" i="43"/>
  <c r="AN44" i="43"/>
  <c r="Y45" i="32"/>
  <c r="X45" i="32"/>
  <c r="AI45" i="79"/>
  <c r="AN45" i="79"/>
  <c r="Y44" i="48"/>
  <c r="X44" i="48"/>
  <c r="Z44" i="48" s="1"/>
  <c r="AN46" i="33"/>
  <c r="AI46" i="33"/>
  <c r="X42" i="28"/>
  <c r="Y42" i="28"/>
  <c r="Z42" i="28" s="1"/>
  <c r="AH43" i="82"/>
  <c r="AQ43" i="82" s="1"/>
  <c r="Z46" i="78"/>
  <c r="AH45" i="36"/>
  <c r="AQ45" i="36" s="1"/>
  <c r="AR43" i="41"/>
  <c r="AH46" i="76"/>
  <c r="AQ46" i="76" s="1"/>
  <c r="AH44" i="74"/>
  <c r="AQ44" i="74" s="1"/>
  <c r="Y46" i="30"/>
  <c r="X46" i="30"/>
  <c r="X45" i="75"/>
  <c r="Y45" i="75"/>
  <c r="AH44" i="38"/>
  <c r="AQ44" i="38" s="1"/>
  <c r="X45" i="81"/>
  <c r="Y45" i="81"/>
  <c r="Z45" i="81" s="1"/>
  <c r="AH46" i="42"/>
  <c r="AQ46" i="42" s="1"/>
  <c r="AR44" i="92"/>
  <c r="AH43" i="39"/>
  <c r="AQ43" i="39" s="1"/>
  <c r="AR43" i="46"/>
  <c r="Y44" i="90"/>
  <c r="X44" i="90"/>
  <c r="Z44" i="90" s="1"/>
  <c r="AN44" i="80"/>
  <c r="AI44" i="80"/>
  <c r="AI44" i="32"/>
  <c r="AN44" i="32"/>
  <c r="Y44" i="37"/>
  <c r="X44" i="37"/>
  <c r="Z44" i="37" s="1"/>
  <c r="AR45" i="76"/>
  <c r="AG45" i="25"/>
  <c r="AP45" i="25" s="1"/>
  <c r="AF45" i="25"/>
  <c r="AO45" i="25" s="1"/>
  <c r="AE45" i="25"/>
  <c r="W46" i="25"/>
  <c r="AH43" i="27"/>
  <c r="AQ43" i="27" s="1"/>
  <c r="AR44" i="36"/>
  <c r="AI43" i="48"/>
  <c r="AN43" i="48"/>
  <c r="X46" i="45"/>
  <c r="Y46" i="45"/>
  <c r="AH45" i="94"/>
  <c r="AQ45" i="94" s="1"/>
  <c r="Z43" i="82"/>
  <c r="AR43" i="74"/>
  <c r="AG44" i="73"/>
  <c r="AP44" i="73" s="1"/>
  <c r="AF44" i="73"/>
  <c r="AO44" i="73" s="1"/>
  <c r="W45" i="73"/>
  <c r="AE44" i="73"/>
  <c r="Z46" i="76"/>
  <c r="AH44" i="31"/>
  <c r="AQ44" i="31" s="1"/>
  <c r="X46" i="93"/>
  <c r="Y46" i="93"/>
  <c r="AI44" i="29"/>
  <c r="AN44" i="29"/>
  <c r="Z45" i="88"/>
  <c r="AR44" i="94"/>
  <c r="AR42" i="39"/>
  <c r="Z44" i="38"/>
  <c r="X45" i="35"/>
  <c r="Y45" i="35"/>
  <c r="AR42" i="82"/>
  <c r="X48" i="40"/>
  <c r="Y48" i="40"/>
  <c r="AI45" i="44"/>
  <c r="AN45" i="44"/>
  <c r="Y45" i="84"/>
  <c r="X45" i="84"/>
  <c r="AI44" i="77"/>
  <c r="AN44" i="77"/>
  <c r="AN44" i="85"/>
  <c r="AI44" i="85"/>
  <c r="Z43" i="27"/>
  <c r="AH44" i="87"/>
  <c r="AQ44" i="87" s="1"/>
  <c r="AI45" i="45"/>
  <c r="AN45" i="45"/>
  <c r="AI41" i="28"/>
  <c r="AN41" i="28"/>
  <c r="AH47" i="86"/>
  <c r="AQ47" i="86" s="1"/>
  <c r="Z45" i="36"/>
  <c r="W45" i="91"/>
  <c r="AG44" i="91"/>
  <c r="AP44" i="91" s="1"/>
  <c r="AF44" i="91"/>
  <c r="AO44" i="91" s="1"/>
  <c r="AE44" i="91"/>
  <c r="Z44" i="31"/>
  <c r="AR43" i="87"/>
  <c r="Z44" i="74"/>
  <c r="AN44" i="75"/>
  <c r="AI44" i="75"/>
  <c r="AI44" i="35"/>
  <c r="AN44" i="35"/>
  <c r="AI44" i="81"/>
  <c r="AN44" i="81"/>
  <c r="AH44" i="83"/>
  <c r="AQ44" i="83" s="1"/>
  <c r="AF46" i="42"/>
  <c r="AO46" i="42" s="1"/>
  <c r="AE46" i="42"/>
  <c r="W47" i="42"/>
  <c r="AG46" i="42"/>
  <c r="AP46" i="42" s="1"/>
  <c r="AF43" i="39"/>
  <c r="AO43" i="39" s="1"/>
  <c r="AE43" i="39"/>
  <c r="W44" i="39"/>
  <c r="AG43" i="39"/>
  <c r="AP43" i="39" s="1"/>
  <c r="AI47" i="40"/>
  <c r="AN47" i="40"/>
  <c r="AI43" i="90"/>
  <c r="AN43" i="90"/>
  <c r="AN44" i="96"/>
  <c r="AI44" i="96"/>
  <c r="AI44" i="84"/>
  <c r="AN44" i="84"/>
  <c r="AI43" i="37"/>
  <c r="AN43" i="37"/>
  <c r="X45" i="85"/>
  <c r="Z45" i="85" s="1"/>
  <c r="Y45" i="85"/>
  <c r="AH47" i="34"/>
  <c r="AQ47" i="34" s="1"/>
  <c r="X46" i="79"/>
  <c r="Z46" i="79" s="1"/>
  <c r="Y46" i="79"/>
  <c r="AE44" i="87"/>
  <c r="W45" i="87"/>
  <c r="AF44" i="87"/>
  <c r="AO44" i="87" s="1"/>
  <c r="AG44" i="87"/>
  <c r="AP44" i="87" s="1"/>
  <c r="AE45" i="94"/>
  <c r="AG45" i="94"/>
  <c r="AP45" i="94" s="1"/>
  <c r="AF45" i="94"/>
  <c r="AO45" i="94" s="1"/>
  <c r="W46" i="94"/>
  <c r="AG47" i="86"/>
  <c r="AP47" i="86" s="1"/>
  <c r="AF47" i="86"/>
  <c r="AO47" i="86" s="1"/>
  <c r="W48" i="86"/>
  <c r="AE47" i="86"/>
  <c r="AF43" i="47"/>
  <c r="AO43" i="47" s="1"/>
  <c r="W44" i="47"/>
  <c r="AG43" i="47"/>
  <c r="AP43" i="47" s="1"/>
  <c r="AE43" i="47"/>
  <c r="AI45" i="93"/>
  <c r="AN45" i="93"/>
  <c r="AI45" i="30"/>
  <c r="AN45" i="30"/>
  <c r="AR45" i="42"/>
  <c r="AH45" i="92"/>
  <c r="AQ45" i="92" s="1"/>
  <c r="AH48" i="95"/>
  <c r="AQ48" i="95" s="1"/>
  <c r="Z44" i="83"/>
  <c r="AR42" i="27"/>
  <c r="AR46" i="34"/>
  <c r="AR46" i="86"/>
  <c r="AH43" i="26"/>
  <c r="AQ43" i="26" s="1"/>
  <c r="Y45" i="43"/>
  <c r="X45" i="43"/>
  <c r="Y45" i="96"/>
  <c r="X45" i="96"/>
  <c r="Z45" i="96" s="1"/>
  <c r="X45" i="80"/>
  <c r="Y45" i="80"/>
  <c r="Y46" i="44"/>
  <c r="X46" i="44"/>
  <c r="Z46" i="44" s="1"/>
  <c r="AF42" i="89"/>
  <c r="AO42" i="89" s="1"/>
  <c r="W43" i="89"/>
  <c r="AE42" i="89"/>
  <c r="AG42" i="89"/>
  <c r="AP42" i="89" s="1"/>
  <c r="AR44" i="88"/>
  <c r="AH44" i="41"/>
  <c r="AQ44" i="41" s="1"/>
  <c r="AR43" i="83"/>
  <c r="AF45" i="92"/>
  <c r="AO45" i="92" s="1"/>
  <c r="AE45" i="92"/>
  <c r="AG45" i="92"/>
  <c r="AP45" i="92" s="1"/>
  <c r="W46" i="92"/>
  <c r="AG48" i="95"/>
  <c r="AP48" i="95" s="1"/>
  <c r="AF48" i="95"/>
  <c r="AO48" i="95" s="1"/>
  <c r="W49" i="95"/>
  <c r="AE48" i="95"/>
  <c r="AR42" i="26"/>
  <c r="Z43" i="26"/>
  <c r="Y45" i="77"/>
  <c r="X45" i="77"/>
  <c r="Z45" i="77" s="1"/>
  <c r="AE44" i="41" l="1"/>
  <c r="AF44" i="41"/>
  <c r="AO44" i="41" s="1"/>
  <c r="Z46" i="93"/>
  <c r="AF47" i="34"/>
  <c r="AO47" i="34" s="1"/>
  <c r="Z45" i="43"/>
  <c r="AG45" i="43" s="1"/>
  <c r="AP45" i="43" s="1"/>
  <c r="Z46" i="45"/>
  <c r="AG46" i="45" s="1"/>
  <c r="AP46" i="45" s="1"/>
  <c r="Z45" i="80"/>
  <c r="AE45" i="80" s="1"/>
  <c r="W46" i="80"/>
  <c r="AG45" i="80"/>
  <c r="AP45" i="80" s="1"/>
  <c r="AE45" i="43"/>
  <c r="W46" i="43"/>
  <c r="AE46" i="45"/>
  <c r="W47" i="45"/>
  <c r="AG47" i="33"/>
  <c r="AP47" i="33" s="1"/>
  <c r="AF47" i="33"/>
  <c r="AO47" i="33" s="1"/>
  <c r="W48" i="33"/>
  <c r="AE47" i="33"/>
  <c r="AR45" i="93"/>
  <c r="AN47" i="86"/>
  <c r="AI47" i="86"/>
  <c r="AH45" i="85"/>
  <c r="AQ45" i="85" s="1"/>
  <c r="AR44" i="96"/>
  <c r="AR44" i="35"/>
  <c r="W45" i="31"/>
  <c r="AF44" i="31"/>
  <c r="AO44" i="31" s="1"/>
  <c r="AE44" i="31"/>
  <c r="AG44" i="31"/>
  <c r="AP44" i="31" s="1"/>
  <c r="W46" i="36"/>
  <c r="AG45" i="36"/>
  <c r="AP45" i="36" s="1"/>
  <c r="AF45" i="36"/>
  <c r="AO45" i="36" s="1"/>
  <c r="AE45" i="36"/>
  <c r="AR45" i="44"/>
  <c r="AH46" i="93"/>
  <c r="AQ46" i="93" s="1"/>
  <c r="AE44" i="37"/>
  <c r="W45" i="37"/>
  <c r="AG44" i="37"/>
  <c r="AP44" i="37" s="1"/>
  <c r="AF44" i="37"/>
  <c r="AO44" i="37" s="1"/>
  <c r="AE45" i="81"/>
  <c r="W46" i="81"/>
  <c r="AF45" i="81"/>
  <c r="AO45" i="81" s="1"/>
  <c r="AG45" i="81"/>
  <c r="AP45" i="81" s="1"/>
  <c r="AH42" i="28"/>
  <c r="AQ42" i="28" s="1"/>
  <c r="AG44" i="48"/>
  <c r="AP44" i="48" s="1"/>
  <c r="AF44" i="48"/>
  <c r="AO44" i="48" s="1"/>
  <c r="AE44" i="48"/>
  <c r="W45" i="48"/>
  <c r="Y48" i="34"/>
  <c r="X48" i="34"/>
  <c r="Z48" i="34" s="1"/>
  <c r="W46" i="85"/>
  <c r="AG45" i="85"/>
  <c r="AP45" i="85" s="1"/>
  <c r="AE45" i="85"/>
  <c r="AF45" i="85"/>
  <c r="AO45" i="85" s="1"/>
  <c r="X47" i="42"/>
  <c r="Y47" i="42"/>
  <c r="AR44" i="75"/>
  <c r="AI44" i="91"/>
  <c r="AN44" i="91"/>
  <c r="AR41" i="28"/>
  <c r="AR44" i="77"/>
  <c r="AH45" i="35"/>
  <c r="AQ45" i="35" s="1"/>
  <c r="AE46" i="93"/>
  <c r="W47" i="93"/>
  <c r="AF46" i="93"/>
  <c r="AO46" i="93" s="1"/>
  <c r="AG46" i="93"/>
  <c r="AP46" i="93" s="1"/>
  <c r="AE46" i="76"/>
  <c r="AG46" i="76"/>
  <c r="AP46" i="76" s="1"/>
  <c r="W47" i="76"/>
  <c r="AF46" i="76"/>
  <c r="AO46" i="76" s="1"/>
  <c r="AR43" i="48"/>
  <c r="AE44" i="90"/>
  <c r="W45" i="90"/>
  <c r="AG44" i="90"/>
  <c r="AP44" i="90" s="1"/>
  <c r="AF44" i="90"/>
  <c r="AO44" i="90" s="1"/>
  <c r="AH45" i="75"/>
  <c r="AQ45" i="75" s="1"/>
  <c r="AG42" i="28"/>
  <c r="AP42" i="28" s="1"/>
  <c r="AF42" i="28"/>
  <c r="AO42" i="28" s="1"/>
  <c r="W43" i="28"/>
  <c r="AE42" i="28"/>
  <c r="AR44" i="43"/>
  <c r="AE45" i="29"/>
  <c r="W46" i="29"/>
  <c r="AG45" i="29"/>
  <c r="AP45" i="29" s="1"/>
  <c r="AF45" i="29"/>
  <c r="AO45" i="29" s="1"/>
  <c r="AG44" i="83"/>
  <c r="AP44" i="83" s="1"/>
  <c r="W45" i="83"/>
  <c r="AF44" i="83"/>
  <c r="AO44" i="83" s="1"/>
  <c r="AE44" i="83"/>
  <c r="Y48" i="86"/>
  <c r="X48" i="86"/>
  <c r="AI44" i="87"/>
  <c r="AN44" i="87"/>
  <c r="X44" i="39"/>
  <c r="Y44" i="39"/>
  <c r="AI46" i="42"/>
  <c r="AN46" i="42"/>
  <c r="AH45" i="84"/>
  <c r="AQ45" i="84" s="1"/>
  <c r="AH48" i="40"/>
  <c r="AQ48" i="40" s="1"/>
  <c r="Z45" i="35"/>
  <c r="W46" i="88"/>
  <c r="AG45" i="88"/>
  <c r="AP45" i="88" s="1"/>
  <c r="AF45" i="88"/>
  <c r="AO45" i="88" s="1"/>
  <c r="AE45" i="88"/>
  <c r="AN44" i="73"/>
  <c r="AI44" i="73"/>
  <c r="AR44" i="32"/>
  <c r="Z45" i="75"/>
  <c r="AR46" i="33"/>
  <c r="AR45" i="79"/>
  <c r="AI47" i="34"/>
  <c r="AN47" i="34"/>
  <c r="Y45" i="41"/>
  <c r="X45" i="41"/>
  <c r="AH45" i="43"/>
  <c r="AQ45" i="43" s="1"/>
  <c r="AH45" i="80"/>
  <c r="AQ45" i="80" s="1"/>
  <c r="AI43" i="47"/>
  <c r="AN43" i="47"/>
  <c r="AH46" i="44"/>
  <c r="AQ46" i="44" s="1"/>
  <c r="AH45" i="96"/>
  <c r="AQ45" i="96" s="1"/>
  <c r="AN45" i="94"/>
  <c r="AI45" i="94"/>
  <c r="AR43" i="37"/>
  <c r="AR43" i="90"/>
  <c r="AI43" i="39"/>
  <c r="AN43" i="39"/>
  <c r="AG44" i="74"/>
  <c r="AP44" i="74" s="1"/>
  <c r="AF44" i="74"/>
  <c r="AO44" i="74" s="1"/>
  <c r="AE44" i="74"/>
  <c r="W45" i="74"/>
  <c r="AR45" i="45"/>
  <c r="W44" i="27"/>
  <c r="AG43" i="27"/>
  <c r="AP43" i="27" s="1"/>
  <c r="AF43" i="27"/>
  <c r="AO43" i="27" s="1"/>
  <c r="AE43" i="27"/>
  <c r="Z48" i="40"/>
  <c r="AE44" i="38"/>
  <c r="W45" i="38"/>
  <c r="AG44" i="38"/>
  <c r="AP44" i="38" s="1"/>
  <c r="AF44" i="38"/>
  <c r="AO44" i="38" s="1"/>
  <c r="AF43" i="82"/>
  <c r="AO43" i="82" s="1"/>
  <c r="AG43" i="82"/>
  <c r="AP43" i="82" s="1"/>
  <c r="W44" i="82"/>
  <c r="AE43" i="82"/>
  <c r="AR44" i="80"/>
  <c r="AH46" i="30"/>
  <c r="AQ46" i="30" s="1"/>
  <c r="AH45" i="32"/>
  <c r="AQ45" i="32" s="1"/>
  <c r="W45" i="46"/>
  <c r="AG44" i="46"/>
  <c r="AP44" i="46" s="1"/>
  <c r="AF44" i="46"/>
  <c r="AO44" i="46" s="1"/>
  <c r="AE44" i="46"/>
  <c r="AN44" i="41"/>
  <c r="AI44" i="41"/>
  <c r="X43" i="89"/>
  <c r="Y43" i="89"/>
  <c r="Y45" i="87"/>
  <c r="X45" i="87"/>
  <c r="AH45" i="77"/>
  <c r="AQ45" i="77" s="1"/>
  <c r="Y46" i="92"/>
  <c r="X46" i="92"/>
  <c r="AN48" i="95"/>
  <c r="AI48" i="95"/>
  <c r="AR45" i="30"/>
  <c r="Y44" i="47"/>
  <c r="X44" i="47"/>
  <c r="AH46" i="79"/>
  <c r="AQ46" i="79" s="1"/>
  <c r="AR44" i="81"/>
  <c r="AR44" i="85"/>
  <c r="Z45" i="84"/>
  <c r="AR44" i="29"/>
  <c r="Y45" i="73"/>
  <c r="X45" i="73"/>
  <c r="AH46" i="45"/>
  <c r="AQ46" i="45" s="1"/>
  <c r="Y46" i="25"/>
  <c r="X46" i="25"/>
  <c r="Z46" i="25" s="1"/>
  <c r="AH44" i="37"/>
  <c r="AQ44" i="37" s="1"/>
  <c r="AH44" i="48"/>
  <c r="AQ44" i="48" s="1"/>
  <c r="W44" i="26"/>
  <c r="AG43" i="26"/>
  <c r="AP43" i="26" s="1"/>
  <c r="AF43" i="26"/>
  <c r="AO43" i="26" s="1"/>
  <c r="AE43" i="26"/>
  <c r="AE45" i="77"/>
  <c r="W46" i="77"/>
  <c r="AF45" i="77"/>
  <c r="AO45" i="77" s="1"/>
  <c r="AG45" i="77"/>
  <c r="AP45" i="77" s="1"/>
  <c r="X49" i="95"/>
  <c r="Y49" i="95"/>
  <c r="AN45" i="92"/>
  <c r="AI45" i="92"/>
  <c r="AN42" i="89"/>
  <c r="AI42" i="89"/>
  <c r="AE46" i="44"/>
  <c r="AG46" i="44"/>
  <c r="AP46" i="44" s="1"/>
  <c r="AF46" i="44"/>
  <c r="AO46" i="44" s="1"/>
  <c r="W47" i="44"/>
  <c r="W46" i="96"/>
  <c r="AG45" i="96"/>
  <c r="AP45" i="96" s="1"/>
  <c r="AE45" i="96"/>
  <c r="AF45" i="96"/>
  <c r="AO45" i="96" s="1"/>
  <c r="Y46" i="94"/>
  <c r="X46" i="94"/>
  <c r="AF46" i="79"/>
  <c r="AO46" i="79" s="1"/>
  <c r="AE46" i="79"/>
  <c r="W47" i="79"/>
  <c r="AG46" i="79"/>
  <c r="AP46" i="79" s="1"/>
  <c r="AR44" i="84"/>
  <c r="AR47" i="40"/>
  <c r="Y45" i="91"/>
  <c r="X45" i="91"/>
  <c r="AN45" i="25"/>
  <c r="AI45" i="25"/>
  <c r="AH44" i="90"/>
  <c r="AQ44" i="90" s="1"/>
  <c r="AH45" i="81"/>
  <c r="AQ45" i="81" s="1"/>
  <c r="Z46" i="30"/>
  <c r="AF46" i="78"/>
  <c r="AO46" i="78" s="1"/>
  <c r="AE46" i="78"/>
  <c r="AG46" i="78"/>
  <c r="AP46" i="78" s="1"/>
  <c r="W47" i="78"/>
  <c r="Z45" i="32"/>
  <c r="AH45" i="29"/>
  <c r="AQ45" i="29" s="1"/>
  <c r="AH47" i="33"/>
  <c r="AQ47" i="33" s="1"/>
  <c r="Z44" i="47" l="1"/>
  <c r="AF46" i="45"/>
  <c r="AO46" i="45" s="1"/>
  <c r="AF45" i="43"/>
  <c r="AO45" i="43" s="1"/>
  <c r="AF45" i="80"/>
  <c r="AO45" i="80" s="1"/>
  <c r="Z45" i="73"/>
  <c r="W46" i="73" s="1"/>
  <c r="Z46" i="92"/>
  <c r="Z43" i="89"/>
  <c r="Z45" i="41"/>
  <c r="W46" i="41"/>
  <c r="AG45" i="41"/>
  <c r="AP45" i="41" s="1"/>
  <c r="AF45" i="41"/>
  <c r="AO45" i="41" s="1"/>
  <c r="AE45" i="41"/>
  <c r="AF45" i="73"/>
  <c r="AO45" i="73" s="1"/>
  <c r="AE44" i="47"/>
  <c r="W45" i="47"/>
  <c r="AG44" i="47"/>
  <c r="AP44" i="47" s="1"/>
  <c r="AF44" i="47"/>
  <c r="AO44" i="47" s="1"/>
  <c r="AF43" i="89"/>
  <c r="AO43" i="89" s="1"/>
  <c r="AE43" i="89"/>
  <c r="W44" i="89"/>
  <c r="AG43" i="89"/>
  <c r="AP43" i="89" s="1"/>
  <c r="AH45" i="87"/>
  <c r="AQ45" i="87" s="1"/>
  <c r="AH46" i="25"/>
  <c r="AQ46" i="25" s="1"/>
  <c r="AH46" i="92"/>
  <c r="AQ46" i="92" s="1"/>
  <c r="AG45" i="32"/>
  <c r="AP45" i="32" s="1"/>
  <c r="AF45" i="32"/>
  <c r="AO45" i="32" s="1"/>
  <c r="AE45" i="32"/>
  <c r="W46" i="32"/>
  <c r="AF46" i="30"/>
  <c r="AO46" i="30" s="1"/>
  <c r="AE46" i="30"/>
  <c r="W47" i="30"/>
  <c r="AG46" i="30"/>
  <c r="AP46" i="30" s="1"/>
  <c r="X46" i="77"/>
  <c r="Z46" i="77" s="1"/>
  <c r="Y46" i="77"/>
  <c r="X44" i="26"/>
  <c r="Y44" i="26"/>
  <c r="AG45" i="84"/>
  <c r="AP45" i="84" s="1"/>
  <c r="AF45" i="84"/>
  <c r="AO45" i="84" s="1"/>
  <c r="AE45" i="84"/>
  <c r="W46" i="84"/>
  <c r="AG48" i="40"/>
  <c r="AP48" i="40" s="1"/>
  <c r="AF48" i="40"/>
  <c r="AO48" i="40" s="1"/>
  <c r="AE48" i="40"/>
  <c r="W49" i="40"/>
  <c r="Y46" i="29"/>
  <c r="X46" i="29"/>
  <c r="AN42" i="28"/>
  <c r="AI42" i="28"/>
  <c r="Y45" i="90"/>
  <c r="X45" i="90"/>
  <c r="Z45" i="90" s="1"/>
  <c r="Y47" i="93"/>
  <c r="X47" i="93"/>
  <c r="AR44" i="91"/>
  <c r="AR47" i="86"/>
  <c r="X48" i="33"/>
  <c r="Y48" i="33"/>
  <c r="AI45" i="43"/>
  <c r="AN45" i="43"/>
  <c r="AH45" i="91"/>
  <c r="AQ45" i="91" s="1"/>
  <c r="Y47" i="78"/>
  <c r="X47" i="78"/>
  <c r="Z47" i="78" s="1"/>
  <c r="X46" i="96"/>
  <c r="Z46" i="96" s="1"/>
  <c r="Y46" i="96"/>
  <c r="X45" i="74"/>
  <c r="Y45" i="74"/>
  <c r="AR43" i="39"/>
  <c r="AR43" i="47"/>
  <c r="AG45" i="35"/>
  <c r="AP45" i="35" s="1"/>
  <c r="AF45" i="35"/>
  <c r="AO45" i="35" s="1"/>
  <c r="AE45" i="35"/>
  <c r="W46" i="35"/>
  <c r="AR46" i="42"/>
  <c r="AH48" i="86"/>
  <c r="AQ48" i="86" s="1"/>
  <c r="Y45" i="83"/>
  <c r="X45" i="83"/>
  <c r="AN45" i="29"/>
  <c r="AI45" i="29"/>
  <c r="AI46" i="76"/>
  <c r="AN46" i="76"/>
  <c r="Y45" i="37"/>
  <c r="X45" i="37"/>
  <c r="Y45" i="31"/>
  <c r="X45" i="31"/>
  <c r="AH46" i="94"/>
  <c r="AQ46" i="94" s="1"/>
  <c r="AH49" i="95"/>
  <c r="AQ49" i="95" s="1"/>
  <c r="AI43" i="27"/>
  <c r="AN43" i="27"/>
  <c r="X46" i="88"/>
  <c r="Z46" i="88" s="1"/>
  <c r="Y46" i="88"/>
  <c r="AR44" i="87"/>
  <c r="AI46" i="93"/>
  <c r="AN46" i="93"/>
  <c r="AI45" i="85"/>
  <c r="AN45" i="85"/>
  <c r="AN45" i="80"/>
  <c r="AI45" i="80"/>
  <c r="AR42" i="89"/>
  <c r="Z49" i="95"/>
  <c r="AI43" i="26"/>
  <c r="AN43" i="26"/>
  <c r="Z46" i="94"/>
  <c r="AR48" i="95"/>
  <c r="Z45" i="87"/>
  <c r="AI44" i="46"/>
  <c r="AN44" i="46"/>
  <c r="AN43" i="82"/>
  <c r="AI43" i="82"/>
  <c r="AI45" i="88"/>
  <c r="AN45" i="88"/>
  <c r="Y45" i="48"/>
  <c r="X45" i="48"/>
  <c r="X46" i="81"/>
  <c r="Z46" i="81" s="1"/>
  <c r="Y46" i="81"/>
  <c r="AI44" i="37"/>
  <c r="AN44" i="37"/>
  <c r="X46" i="36"/>
  <c r="Y46" i="36"/>
  <c r="AN46" i="44"/>
  <c r="AI46" i="44"/>
  <c r="AN45" i="77"/>
  <c r="AI45" i="77"/>
  <c r="W47" i="25"/>
  <c r="AG46" i="25"/>
  <c r="AP46" i="25" s="1"/>
  <c r="AF46" i="25"/>
  <c r="AO46" i="25" s="1"/>
  <c r="AE46" i="25"/>
  <c r="AG46" i="92"/>
  <c r="AP46" i="92" s="1"/>
  <c r="W47" i="92"/>
  <c r="AE46" i="92"/>
  <c r="AF46" i="92"/>
  <c r="AO46" i="92" s="1"/>
  <c r="AR44" i="41"/>
  <c r="AR45" i="94"/>
  <c r="AH45" i="41"/>
  <c r="AQ45" i="41" s="1"/>
  <c r="AR44" i="73"/>
  <c r="X43" i="28"/>
  <c r="Z43" i="28" s="1"/>
  <c r="Y43" i="28"/>
  <c r="AI44" i="90"/>
  <c r="AN44" i="90"/>
  <c r="AF48" i="34"/>
  <c r="AO48" i="34" s="1"/>
  <c r="AE48" i="34"/>
  <c r="W49" i="34"/>
  <c r="AG48" i="34"/>
  <c r="AP48" i="34" s="1"/>
  <c r="X47" i="79"/>
  <c r="Z47" i="79" s="1"/>
  <c r="Y47" i="79"/>
  <c r="AR45" i="92"/>
  <c r="AH44" i="47"/>
  <c r="AQ44" i="47" s="1"/>
  <c r="X44" i="82"/>
  <c r="Y44" i="82"/>
  <c r="X45" i="38"/>
  <c r="Z45" i="38" s="1"/>
  <c r="Y45" i="38"/>
  <c r="AN44" i="74"/>
  <c r="AI44" i="74"/>
  <c r="W46" i="75"/>
  <c r="AG45" i="75"/>
  <c r="AP45" i="75" s="1"/>
  <c r="AF45" i="75"/>
  <c r="AO45" i="75" s="1"/>
  <c r="AE45" i="75"/>
  <c r="AH44" i="39"/>
  <c r="AQ44" i="39" s="1"/>
  <c r="Z48" i="86"/>
  <c r="AH47" i="42"/>
  <c r="AQ47" i="42" s="1"/>
  <c r="X46" i="85"/>
  <c r="Y46" i="85"/>
  <c r="AN44" i="48"/>
  <c r="AI44" i="48"/>
  <c r="AI45" i="81"/>
  <c r="AN45" i="81"/>
  <c r="X47" i="45"/>
  <c r="Y47" i="45"/>
  <c r="X46" i="80"/>
  <c r="Y46" i="80"/>
  <c r="AH45" i="73"/>
  <c r="AQ45" i="73" s="1"/>
  <c r="Y45" i="46"/>
  <c r="X45" i="46"/>
  <c r="Z45" i="91"/>
  <c r="Y47" i="44"/>
  <c r="X47" i="44"/>
  <c r="AN46" i="78"/>
  <c r="AI46" i="78"/>
  <c r="AR45" i="25"/>
  <c r="AI46" i="79"/>
  <c r="AN46" i="79"/>
  <c r="AI45" i="96"/>
  <c r="AN45" i="96"/>
  <c r="AH43" i="89"/>
  <c r="AQ43" i="89" s="1"/>
  <c r="AI44" i="38"/>
  <c r="AN44" i="38"/>
  <c r="Y44" i="27"/>
  <c r="X44" i="27"/>
  <c r="Z44" i="27" s="1"/>
  <c r="AR47" i="34"/>
  <c r="Z44" i="39"/>
  <c r="AN44" i="83"/>
  <c r="AI44" i="83"/>
  <c r="X47" i="76"/>
  <c r="Y47" i="76"/>
  <c r="Z47" i="42"/>
  <c r="AH48" i="34"/>
  <c r="AQ48" i="34" s="1"/>
  <c r="AI45" i="36"/>
  <c r="AN45" i="36"/>
  <c r="AI44" i="31"/>
  <c r="AN44" i="31"/>
  <c r="AN47" i="33"/>
  <c r="AI47" i="33"/>
  <c r="AN46" i="45"/>
  <c r="AI46" i="45"/>
  <c r="X46" i="43"/>
  <c r="Y46" i="43"/>
  <c r="Z46" i="43" s="1"/>
  <c r="Z45" i="46" l="1"/>
  <c r="Z45" i="37"/>
  <c r="Z48" i="33"/>
  <c r="AG45" i="73"/>
  <c r="AP45" i="73" s="1"/>
  <c r="Z47" i="44"/>
  <c r="Z46" i="80"/>
  <c r="AE45" i="73"/>
  <c r="Z45" i="48"/>
  <c r="Z47" i="45"/>
  <c r="AE47" i="45" s="1"/>
  <c r="Z45" i="83"/>
  <c r="W46" i="83" s="1"/>
  <c r="Z47" i="93"/>
  <c r="AG47" i="93" s="1"/>
  <c r="AP47" i="93" s="1"/>
  <c r="AG46" i="43"/>
  <c r="AP46" i="43" s="1"/>
  <c r="AF46" i="43"/>
  <c r="AO46" i="43" s="1"/>
  <c r="AE46" i="43"/>
  <c r="W47" i="43"/>
  <c r="W48" i="45"/>
  <c r="AG47" i="45"/>
  <c r="AP47" i="45" s="1"/>
  <c r="AF47" i="45"/>
  <c r="AO47" i="45" s="1"/>
  <c r="AG46" i="81"/>
  <c r="AP46" i="81" s="1"/>
  <c r="AF46" i="81"/>
  <c r="AO46" i="81" s="1"/>
  <c r="AE46" i="81"/>
  <c r="W47" i="81"/>
  <c r="AG47" i="78"/>
  <c r="AP47" i="78" s="1"/>
  <c r="AF47" i="78"/>
  <c r="AO47" i="78" s="1"/>
  <c r="W48" i="78"/>
  <c r="AE47" i="78"/>
  <c r="AF46" i="77"/>
  <c r="AO46" i="77" s="1"/>
  <c r="AG46" i="77"/>
  <c r="AP46" i="77" s="1"/>
  <c r="W47" i="77"/>
  <c r="AE46" i="77"/>
  <c r="W46" i="48"/>
  <c r="AG45" i="48"/>
  <c r="AP45" i="48" s="1"/>
  <c r="AF45" i="48"/>
  <c r="AO45" i="48" s="1"/>
  <c r="AE45" i="48"/>
  <c r="AF47" i="93"/>
  <c r="AO47" i="93" s="1"/>
  <c r="AE47" i="93"/>
  <c r="W48" i="93"/>
  <c r="AE45" i="46"/>
  <c r="W46" i="46"/>
  <c r="AG45" i="46"/>
  <c r="AP45" i="46" s="1"/>
  <c r="AF45" i="46"/>
  <c r="AO45" i="46" s="1"/>
  <c r="AR45" i="36"/>
  <c r="AG47" i="42"/>
  <c r="AP47" i="42" s="1"/>
  <c r="AF47" i="42"/>
  <c r="AO47" i="42" s="1"/>
  <c r="AE47" i="42"/>
  <c r="W48" i="42"/>
  <c r="AG44" i="39"/>
  <c r="AP44" i="39" s="1"/>
  <c r="AF44" i="39"/>
  <c r="AO44" i="39" s="1"/>
  <c r="AE44" i="39"/>
  <c r="W45" i="39"/>
  <c r="AE45" i="91"/>
  <c r="W46" i="91"/>
  <c r="AF45" i="91"/>
  <c r="AO45" i="91" s="1"/>
  <c r="AG45" i="91"/>
  <c r="AP45" i="91" s="1"/>
  <c r="AG45" i="38"/>
  <c r="AP45" i="38" s="1"/>
  <c r="AF45" i="38"/>
  <c r="AO45" i="38" s="1"/>
  <c r="AE45" i="38"/>
  <c r="W46" i="38"/>
  <c r="AH47" i="79"/>
  <c r="AQ47" i="79" s="1"/>
  <c r="AN46" i="92"/>
  <c r="AI46" i="92"/>
  <c r="AG45" i="87"/>
  <c r="AP45" i="87" s="1"/>
  <c r="AF45" i="87"/>
  <c r="AO45" i="87" s="1"/>
  <c r="AE45" i="87"/>
  <c r="W46" i="87"/>
  <c r="W50" i="95"/>
  <c r="AG49" i="95"/>
  <c r="AP49" i="95" s="1"/>
  <c r="AF49" i="95"/>
  <c r="AO49" i="95" s="1"/>
  <c r="AE49" i="95"/>
  <c r="AR45" i="85"/>
  <c r="AH46" i="88"/>
  <c r="AQ46" i="88" s="1"/>
  <c r="AH45" i="83"/>
  <c r="AQ45" i="83" s="1"/>
  <c r="AN45" i="35"/>
  <c r="AI45" i="35"/>
  <c r="AE46" i="96"/>
  <c r="AF46" i="96"/>
  <c r="AO46" i="96" s="1"/>
  <c r="W47" i="96"/>
  <c r="AG46" i="96"/>
  <c r="AP46" i="96" s="1"/>
  <c r="AH48" i="33"/>
  <c r="AQ48" i="33" s="1"/>
  <c r="AH47" i="93"/>
  <c r="AQ47" i="93" s="1"/>
  <c r="AR42" i="28"/>
  <c r="X49" i="40"/>
  <c r="Y49" i="40"/>
  <c r="AN45" i="84"/>
  <c r="AI45" i="84"/>
  <c r="AI46" i="30"/>
  <c r="AN46" i="30"/>
  <c r="X45" i="47"/>
  <c r="Y45" i="47"/>
  <c r="Y46" i="73"/>
  <c r="X46" i="73"/>
  <c r="AR44" i="38"/>
  <c r="AH47" i="76"/>
  <c r="AQ47" i="76" s="1"/>
  <c r="AR45" i="96"/>
  <c r="AH46" i="85"/>
  <c r="AQ46" i="85" s="1"/>
  <c r="AR44" i="74"/>
  <c r="AH44" i="82"/>
  <c r="AQ44" i="82" s="1"/>
  <c r="AR44" i="90"/>
  <c r="X47" i="92"/>
  <c r="Y47" i="92"/>
  <c r="Y47" i="25"/>
  <c r="Z47" i="25" s="1"/>
  <c r="X47" i="25"/>
  <c r="AH46" i="36"/>
  <c r="AQ46" i="36" s="1"/>
  <c r="AR43" i="82"/>
  <c r="AR46" i="93"/>
  <c r="AH45" i="31"/>
  <c r="AQ45" i="31" s="1"/>
  <c r="AH45" i="74"/>
  <c r="AQ45" i="74" s="1"/>
  <c r="AH46" i="29"/>
  <c r="AQ46" i="29" s="1"/>
  <c r="AH46" i="81"/>
  <c r="AQ46" i="81" s="1"/>
  <c r="AN44" i="47"/>
  <c r="AI44" i="47"/>
  <c r="AH46" i="43"/>
  <c r="AQ46" i="43" s="1"/>
  <c r="Z47" i="76"/>
  <c r="AH44" i="27"/>
  <c r="AQ44" i="27" s="1"/>
  <c r="AH47" i="44"/>
  <c r="AQ47" i="44" s="1"/>
  <c r="Z46" i="85"/>
  <c r="W49" i="86"/>
  <c r="AE48" i="86"/>
  <c r="AF48" i="86"/>
  <c r="AO48" i="86" s="1"/>
  <c r="AG48" i="86"/>
  <c r="AP48" i="86" s="1"/>
  <c r="AI45" i="75"/>
  <c r="AN45" i="75"/>
  <c r="Z44" i="82"/>
  <c r="AR45" i="77"/>
  <c r="Z46" i="36"/>
  <c r="AH45" i="48"/>
  <c r="AQ45" i="48" s="1"/>
  <c r="AG46" i="94"/>
  <c r="AP46" i="94" s="1"/>
  <c r="AF46" i="94"/>
  <c r="AO46" i="94" s="1"/>
  <c r="W47" i="94"/>
  <c r="AE46" i="94"/>
  <c r="AR45" i="80"/>
  <c r="AR43" i="27"/>
  <c r="AR46" i="76"/>
  <c r="Z45" i="74"/>
  <c r="AH45" i="90"/>
  <c r="AQ45" i="90" s="1"/>
  <c r="X46" i="32"/>
  <c r="Y46" i="32"/>
  <c r="AR47" i="33"/>
  <c r="AR46" i="78"/>
  <c r="AH45" i="46"/>
  <c r="AQ45" i="46" s="1"/>
  <c r="AH47" i="45"/>
  <c r="AQ47" i="45" s="1"/>
  <c r="AR45" i="88"/>
  <c r="AF46" i="88"/>
  <c r="AO46" i="88" s="1"/>
  <c r="AE46" i="88"/>
  <c r="AG46" i="88"/>
  <c r="AP46" i="88" s="1"/>
  <c r="W47" i="88"/>
  <c r="AG45" i="37"/>
  <c r="AP45" i="37" s="1"/>
  <c r="AF45" i="37"/>
  <c r="AO45" i="37" s="1"/>
  <c r="AE45" i="37"/>
  <c r="W46" i="37"/>
  <c r="AH47" i="78"/>
  <c r="AQ47" i="78" s="1"/>
  <c r="W49" i="33"/>
  <c r="AG48" i="33"/>
  <c r="AP48" i="33" s="1"/>
  <c r="AE48" i="33"/>
  <c r="AF48" i="33"/>
  <c r="AO48" i="33" s="1"/>
  <c r="AN48" i="40"/>
  <c r="AI48" i="40"/>
  <c r="AH46" i="77"/>
  <c r="AQ46" i="77" s="1"/>
  <c r="AI45" i="41"/>
  <c r="AN45" i="41"/>
  <c r="AR44" i="31"/>
  <c r="AR44" i="83"/>
  <c r="AR46" i="79"/>
  <c r="AH46" i="80"/>
  <c r="AQ46" i="80" s="1"/>
  <c r="AR45" i="81"/>
  <c r="X49" i="34"/>
  <c r="Z49" i="34" s="1"/>
  <c r="Y49" i="34"/>
  <c r="AH43" i="28"/>
  <c r="AQ43" i="28" s="1"/>
  <c r="AI46" i="25"/>
  <c r="AN46" i="25"/>
  <c r="Z45" i="31"/>
  <c r="AR45" i="29"/>
  <c r="AR45" i="43"/>
  <c r="Z46" i="29"/>
  <c r="X46" i="84"/>
  <c r="Y46" i="84"/>
  <c r="AH44" i="26"/>
  <c r="AQ44" i="26" s="1"/>
  <c r="AN45" i="32"/>
  <c r="AI45" i="32"/>
  <c r="AI45" i="73"/>
  <c r="AN45" i="73"/>
  <c r="X46" i="75"/>
  <c r="Y46" i="75"/>
  <c r="AG47" i="79"/>
  <c r="AP47" i="79" s="1"/>
  <c r="AF47" i="79"/>
  <c r="AO47" i="79" s="1"/>
  <c r="AE47" i="79"/>
  <c r="W48" i="79"/>
  <c r="AN43" i="89"/>
  <c r="AI43" i="89"/>
  <c r="AR46" i="45"/>
  <c r="AF44" i="27"/>
  <c r="AO44" i="27" s="1"/>
  <c r="AE44" i="27"/>
  <c r="W45" i="27"/>
  <c r="AG44" i="27"/>
  <c r="AP44" i="27" s="1"/>
  <c r="AF47" i="44"/>
  <c r="AO47" i="44" s="1"/>
  <c r="AG47" i="44"/>
  <c r="AP47" i="44" s="1"/>
  <c r="W48" i="44"/>
  <c r="AE47" i="44"/>
  <c r="AF46" i="80"/>
  <c r="AO46" i="80" s="1"/>
  <c r="W47" i="80"/>
  <c r="AG46" i="80"/>
  <c r="AP46" i="80" s="1"/>
  <c r="AE46" i="80"/>
  <c r="AR44" i="48"/>
  <c r="AH45" i="38"/>
  <c r="AQ45" i="38" s="1"/>
  <c r="AI48" i="34"/>
  <c r="AN48" i="34"/>
  <c r="W44" i="28"/>
  <c r="AG43" i="28"/>
  <c r="AP43" i="28" s="1"/>
  <c r="AF43" i="28"/>
  <c r="AO43" i="28" s="1"/>
  <c r="AE43" i="28"/>
  <c r="AR46" i="44"/>
  <c r="AR44" i="37"/>
  <c r="AR44" i="46"/>
  <c r="AR43" i="26"/>
  <c r="AH45" i="37"/>
  <c r="AQ45" i="37" s="1"/>
  <c r="X46" i="35"/>
  <c r="Y46" i="35"/>
  <c r="AH46" i="96"/>
  <c r="AQ46" i="96" s="1"/>
  <c r="AG45" i="90"/>
  <c r="AP45" i="90" s="1"/>
  <c r="AF45" i="90"/>
  <c r="AO45" i="90" s="1"/>
  <c r="AE45" i="90"/>
  <c r="W46" i="90"/>
  <c r="Z44" i="26"/>
  <c r="Y47" i="30"/>
  <c r="X47" i="30"/>
  <c r="X44" i="89"/>
  <c r="Y44" i="89"/>
  <c r="Y46" i="41"/>
  <c r="X46" i="41"/>
  <c r="Z46" i="41" s="1"/>
  <c r="Z46" i="73" l="1"/>
  <c r="AE45" i="83"/>
  <c r="Z46" i="32"/>
  <c r="AG45" i="83"/>
  <c r="AP45" i="83" s="1"/>
  <c r="Z47" i="30"/>
  <c r="AG47" i="30" s="1"/>
  <c r="AP47" i="30" s="1"/>
  <c r="AF45" i="83"/>
  <c r="AO45" i="83" s="1"/>
  <c r="AH46" i="35"/>
  <c r="AQ46" i="35" s="1"/>
  <c r="AI44" i="27"/>
  <c r="AN44" i="27"/>
  <c r="AF46" i="41"/>
  <c r="AO46" i="41" s="1"/>
  <c r="AE46" i="41"/>
  <c r="W47" i="41"/>
  <c r="AG46" i="41"/>
  <c r="AP46" i="41" s="1"/>
  <c r="AF47" i="30"/>
  <c r="AO47" i="30" s="1"/>
  <c r="AN46" i="80"/>
  <c r="AI46" i="80"/>
  <c r="AN47" i="44"/>
  <c r="AI47" i="44"/>
  <c r="Y45" i="27"/>
  <c r="X45" i="27"/>
  <c r="AG49" i="34"/>
  <c r="AP49" i="34" s="1"/>
  <c r="AF49" i="34"/>
  <c r="AO49" i="34" s="1"/>
  <c r="AE49" i="34"/>
  <c r="W50" i="34"/>
  <c r="AI48" i="33"/>
  <c r="AN48" i="33"/>
  <c r="AH46" i="32"/>
  <c r="AQ46" i="32" s="1"/>
  <c r="AF46" i="36"/>
  <c r="AO46" i="36" s="1"/>
  <c r="AE46" i="36"/>
  <c r="W47" i="36"/>
  <c r="AG46" i="36"/>
  <c r="AP46" i="36" s="1"/>
  <c r="AE46" i="73"/>
  <c r="AG46" i="73"/>
  <c r="AP46" i="73" s="1"/>
  <c r="AF46" i="73"/>
  <c r="AO46" i="73" s="1"/>
  <c r="W47" i="73"/>
  <c r="AR45" i="84"/>
  <c r="X47" i="96"/>
  <c r="Y47" i="96"/>
  <c r="AI49" i="95"/>
  <c r="AN49" i="95"/>
  <c r="X46" i="38"/>
  <c r="Y46" i="38"/>
  <c r="X46" i="46"/>
  <c r="Y46" i="46"/>
  <c r="AN46" i="77"/>
  <c r="AI46" i="77"/>
  <c r="AN46" i="81"/>
  <c r="AI46" i="81"/>
  <c r="X48" i="45"/>
  <c r="Y48" i="45"/>
  <c r="AH46" i="84"/>
  <c r="AQ46" i="84" s="1"/>
  <c r="W47" i="32"/>
  <c r="AG46" i="32"/>
  <c r="AP46" i="32" s="1"/>
  <c r="AE46" i="32"/>
  <c r="AF46" i="32"/>
  <c r="AO46" i="32" s="1"/>
  <c r="W46" i="74"/>
  <c r="AG45" i="74"/>
  <c r="AP45" i="74" s="1"/>
  <c r="AE45" i="74"/>
  <c r="AF45" i="74"/>
  <c r="AO45" i="74" s="1"/>
  <c r="AE47" i="25"/>
  <c r="W48" i="25"/>
  <c r="AG47" i="25"/>
  <c r="AP47" i="25" s="1"/>
  <c r="AF47" i="25"/>
  <c r="AO47" i="25" s="1"/>
  <c r="AN45" i="87"/>
  <c r="AI45" i="87"/>
  <c r="AN45" i="38"/>
  <c r="AI45" i="38"/>
  <c r="Y46" i="91"/>
  <c r="X46" i="91"/>
  <c r="AI45" i="46"/>
  <c r="AN45" i="46"/>
  <c r="AI45" i="48"/>
  <c r="AN45" i="48"/>
  <c r="X48" i="78"/>
  <c r="Y48" i="78"/>
  <c r="X46" i="83"/>
  <c r="Z46" i="83" s="1"/>
  <c r="Y46" i="83"/>
  <c r="X48" i="44"/>
  <c r="Y48" i="44"/>
  <c r="AH46" i="75"/>
  <c r="AQ46" i="75" s="1"/>
  <c r="AH44" i="89"/>
  <c r="AQ44" i="89" s="1"/>
  <c r="Y46" i="90"/>
  <c r="X46" i="90"/>
  <c r="Z46" i="35"/>
  <c r="Y44" i="28"/>
  <c r="X44" i="28"/>
  <c r="X48" i="79"/>
  <c r="Y48" i="79"/>
  <c r="Z46" i="75"/>
  <c r="Z46" i="84"/>
  <c r="AE45" i="31"/>
  <c r="AF45" i="31"/>
  <c r="AO45" i="31" s="1"/>
  <c r="W46" i="31"/>
  <c r="AG45" i="31"/>
  <c r="AP45" i="31" s="1"/>
  <c r="Y47" i="88"/>
  <c r="X47" i="88"/>
  <c r="AI48" i="86"/>
  <c r="AN48" i="86"/>
  <c r="AH45" i="47"/>
  <c r="AQ45" i="47" s="1"/>
  <c r="AI45" i="91"/>
  <c r="AN45" i="91"/>
  <c r="X48" i="93"/>
  <c r="Y48" i="93"/>
  <c r="X47" i="77"/>
  <c r="Y47" i="77"/>
  <c r="AI47" i="45"/>
  <c r="AN47" i="45"/>
  <c r="Y47" i="43"/>
  <c r="X47" i="43"/>
  <c r="X47" i="80"/>
  <c r="Y47" i="80"/>
  <c r="AN47" i="79"/>
  <c r="AI47" i="79"/>
  <c r="AF46" i="29"/>
  <c r="AO46" i="29" s="1"/>
  <c r="AG46" i="29"/>
  <c r="AP46" i="29" s="1"/>
  <c r="W47" i="29"/>
  <c r="AE46" i="29"/>
  <c r="AR45" i="41"/>
  <c r="AN46" i="94"/>
  <c r="AI46" i="94"/>
  <c r="W45" i="82"/>
  <c r="AG44" i="82"/>
  <c r="AP44" i="82" s="1"/>
  <c r="AF44" i="82"/>
  <c r="AO44" i="82" s="1"/>
  <c r="AE44" i="82"/>
  <c r="AH47" i="92"/>
  <c r="AQ47" i="92" s="1"/>
  <c r="Z45" i="47"/>
  <c r="AH49" i="40"/>
  <c r="AQ49" i="40" s="1"/>
  <c r="AN46" i="96"/>
  <c r="AI46" i="96"/>
  <c r="X48" i="42"/>
  <c r="Y48" i="42"/>
  <c r="AI45" i="83"/>
  <c r="AN45" i="83"/>
  <c r="AN46" i="43"/>
  <c r="AI46" i="43"/>
  <c r="AE44" i="26"/>
  <c r="W45" i="26"/>
  <c r="AG44" i="26"/>
  <c r="AP44" i="26" s="1"/>
  <c r="AF44" i="26"/>
  <c r="AO44" i="26" s="1"/>
  <c r="Z44" i="89"/>
  <c r="AR48" i="40"/>
  <c r="X49" i="33"/>
  <c r="Z49" i="33" s="1"/>
  <c r="Y49" i="33"/>
  <c r="AH46" i="41"/>
  <c r="AQ46" i="41" s="1"/>
  <c r="AH47" i="30"/>
  <c r="AQ47" i="30" s="1"/>
  <c r="AN45" i="90"/>
  <c r="AI45" i="90"/>
  <c r="AI43" i="28"/>
  <c r="AN43" i="28"/>
  <c r="AR48" i="34"/>
  <c r="AR45" i="73"/>
  <c r="AR46" i="25"/>
  <c r="X46" i="37"/>
  <c r="Z46" i="37" s="1"/>
  <c r="Y46" i="37"/>
  <c r="X47" i="94"/>
  <c r="Y47" i="94"/>
  <c r="Y49" i="86"/>
  <c r="X49" i="86"/>
  <c r="Z49" i="86" s="1"/>
  <c r="AF47" i="76"/>
  <c r="AO47" i="76" s="1"/>
  <c r="AG47" i="76"/>
  <c r="AP47" i="76" s="1"/>
  <c r="AE47" i="76"/>
  <c r="W48" i="76"/>
  <c r="AR44" i="47"/>
  <c r="Z47" i="92"/>
  <c r="AH46" i="73"/>
  <c r="AQ46" i="73" s="1"/>
  <c r="Z49" i="40"/>
  <c r="AR45" i="35"/>
  <c r="Y50" i="95"/>
  <c r="X50" i="95"/>
  <c r="Z50" i="95" s="1"/>
  <c r="AR46" i="92"/>
  <c r="Y45" i="39"/>
  <c r="X45" i="39"/>
  <c r="AN47" i="42"/>
  <c r="AI47" i="42"/>
  <c r="AN47" i="93"/>
  <c r="AI47" i="93"/>
  <c r="X47" i="81"/>
  <c r="Z47" i="81" s="1"/>
  <c r="Y47" i="81"/>
  <c r="AR43" i="89"/>
  <c r="AR45" i="32"/>
  <c r="AH49" i="34"/>
  <c r="AQ49" i="34" s="1"/>
  <c r="AN45" i="37"/>
  <c r="AI45" i="37"/>
  <c r="AI46" i="88"/>
  <c r="AN46" i="88"/>
  <c r="AR45" i="75"/>
  <c r="AF46" i="85"/>
  <c r="AO46" i="85" s="1"/>
  <c r="AE46" i="85"/>
  <c r="W47" i="85"/>
  <c r="AG46" i="85"/>
  <c r="AP46" i="85" s="1"/>
  <c r="AH47" i="25"/>
  <c r="AQ47" i="25" s="1"/>
  <c r="AR46" i="30"/>
  <c r="X46" i="87"/>
  <c r="Y46" i="87"/>
  <c r="AN44" i="39"/>
  <c r="AI44" i="39"/>
  <c r="Y46" i="48"/>
  <c r="X46" i="48"/>
  <c r="Z46" i="48" s="1"/>
  <c r="AN47" i="78"/>
  <c r="AI47" i="78"/>
  <c r="Z47" i="77" l="1"/>
  <c r="W48" i="30"/>
  <c r="AE47" i="30"/>
  <c r="Z46" i="38"/>
  <c r="Z46" i="87"/>
  <c r="AE46" i="87" s="1"/>
  <c r="Z45" i="39"/>
  <c r="Z45" i="27"/>
  <c r="Z48" i="93"/>
  <c r="W49" i="93"/>
  <c r="AG48" i="93"/>
  <c r="AP48" i="93" s="1"/>
  <c r="AF48" i="93"/>
  <c r="AO48" i="93" s="1"/>
  <c r="AE48" i="93"/>
  <c r="AG45" i="27"/>
  <c r="AP45" i="27" s="1"/>
  <c r="AF45" i="27"/>
  <c r="AO45" i="27" s="1"/>
  <c r="AE45" i="27"/>
  <c r="W46" i="27"/>
  <c r="W47" i="87"/>
  <c r="AG46" i="87"/>
  <c r="AP46" i="87" s="1"/>
  <c r="W48" i="81"/>
  <c r="AG47" i="81"/>
  <c r="AP47" i="81" s="1"/>
  <c r="AF47" i="81"/>
  <c r="AO47" i="81" s="1"/>
  <c r="AE47" i="81"/>
  <c r="AE50" i="95"/>
  <c r="W51" i="95"/>
  <c r="AG50" i="95"/>
  <c r="AP50" i="95" s="1"/>
  <c r="AF50" i="95"/>
  <c r="AO50" i="95" s="1"/>
  <c r="X48" i="76"/>
  <c r="Y48" i="76"/>
  <c r="AH46" i="37"/>
  <c r="AQ46" i="37" s="1"/>
  <c r="AE49" i="33"/>
  <c r="AF49" i="33"/>
  <c r="AO49" i="33" s="1"/>
  <c r="W50" i="33"/>
  <c r="AG49" i="33"/>
  <c r="AP49" i="33" s="1"/>
  <c r="AR45" i="83"/>
  <c r="AI44" i="82"/>
  <c r="AN44" i="82"/>
  <c r="AH47" i="43"/>
  <c r="AQ47" i="43" s="1"/>
  <c r="AH47" i="77"/>
  <c r="AQ47" i="77" s="1"/>
  <c r="AR45" i="91"/>
  <c r="W47" i="35"/>
  <c r="AG46" i="35"/>
  <c r="AP46" i="35" s="1"/>
  <c r="AF46" i="35"/>
  <c r="AO46" i="35" s="1"/>
  <c r="AE46" i="35"/>
  <c r="AH46" i="83"/>
  <c r="AQ46" i="83" s="1"/>
  <c r="AR45" i="48"/>
  <c r="AR45" i="38"/>
  <c r="X47" i="32"/>
  <c r="Y47" i="32"/>
  <c r="W47" i="38"/>
  <c r="AG46" i="38"/>
  <c r="AP46" i="38" s="1"/>
  <c r="AF46" i="38"/>
  <c r="AO46" i="38" s="1"/>
  <c r="AE46" i="38"/>
  <c r="AN46" i="73"/>
  <c r="AI46" i="73"/>
  <c r="AR48" i="33"/>
  <c r="AH45" i="27"/>
  <c r="AQ45" i="27" s="1"/>
  <c r="AR44" i="27"/>
  <c r="AF49" i="86"/>
  <c r="AO49" i="86" s="1"/>
  <c r="AE49" i="86"/>
  <c r="AG49" i="86"/>
  <c r="AP49" i="86" s="1"/>
  <c r="W50" i="86"/>
  <c r="AR48" i="86"/>
  <c r="Z46" i="31"/>
  <c r="X46" i="31"/>
  <c r="Y46" i="31"/>
  <c r="AH48" i="79"/>
  <c r="AQ48" i="79" s="1"/>
  <c r="AH46" i="90"/>
  <c r="AQ46" i="90" s="1"/>
  <c r="AF46" i="83"/>
  <c r="AO46" i="83" s="1"/>
  <c r="AE46" i="83"/>
  <c r="W47" i="83"/>
  <c r="AG46" i="83"/>
  <c r="AP46" i="83" s="1"/>
  <c r="X48" i="25"/>
  <c r="Y48" i="25"/>
  <c r="X46" i="74"/>
  <c r="Y46" i="74"/>
  <c r="AH48" i="45"/>
  <c r="AQ48" i="45" s="1"/>
  <c r="AI44" i="26"/>
  <c r="AN44" i="26"/>
  <c r="AH48" i="42"/>
  <c r="AQ48" i="42" s="1"/>
  <c r="Z47" i="43"/>
  <c r="AH47" i="88"/>
  <c r="AQ47" i="88" s="1"/>
  <c r="Z48" i="79"/>
  <c r="AR45" i="46"/>
  <c r="AR45" i="87"/>
  <c r="AI47" i="25"/>
  <c r="AN47" i="25"/>
  <c r="Z48" i="45"/>
  <c r="AH46" i="46"/>
  <c r="AQ46" i="46" s="1"/>
  <c r="AR49" i="95"/>
  <c r="X50" i="34"/>
  <c r="Y50" i="34"/>
  <c r="X47" i="41"/>
  <c r="Z47" i="41" s="1"/>
  <c r="Y47" i="41"/>
  <c r="AE46" i="48"/>
  <c r="W47" i="48"/>
  <c r="AG46" i="48"/>
  <c r="AP46" i="48" s="1"/>
  <c r="AF46" i="48"/>
  <c r="AO46" i="48" s="1"/>
  <c r="AR47" i="93"/>
  <c r="Y45" i="26"/>
  <c r="X45" i="26"/>
  <c r="AR47" i="78"/>
  <c r="AR47" i="42"/>
  <c r="W50" i="40"/>
  <c r="AG49" i="40"/>
  <c r="AP49" i="40" s="1"/>
  <c r="AF49" i="40"/>
  <c r="AO49" i="40" s="1"/>
  <c r="AE49" i="40"/>
  <c r="W48" i="92"/>
  <c r="AE47" i="92"/>
  <c r="AG47" i="92"/>
  <c r="AP47" i="92" s="1"/>
  <c r="AF47" i="92"/>
  <c r="AO47" i="92" s="1"/>
  <c r="AH47" i="94"/>
  <c r="AQ47" i="94" s="1"/>
  <c r="AR43" i="28"/>
  <c r="AF44" i="89"/>
  <c r="AO44" i="89" s="1"/>
  <c r="AG44" i="89"/>
  <c r="AP44" i="89" s="1"/>
  <c r="AE44" i="89"/>
  <c r="W45" i="89"/>
  <c r="AR46" i="43"/>
  <c r="Z48" i="42"/>
  <c r="X45" i="82"/>
  <c r="Y45" i="82"/>
  <c r="AN46" i="29"/>
  <c r="AI46" i="29"/>
  <c r="AH48" i="93"/>
  <c r="AQ48" i="93" s="1"/>
  <c r="AN45" i="31"/>
  <c r="AI45" i="31"/>
  <c r="AH44" i="28"/>
  <c r="AQ44" i="28" s="1"/>
  <c r="Z46" i="90"/>
  <c r="AH48" i="44"/>
  <c r="AQ48" i="44" s="1"/>
  <c r="AH48" i="78"/>
  <c r="AQ48" i="78" s="1"/>
  <c r="AH46" i="91"/>
  <c r="AQ46" i="91" s="1"/>
  <c r="AI46" i="32"/>
  <c r="AN46" i="32"/>
  <c r="AR46" i="81"/>
  <c r="Z46" i="46"/>
  <c r="Y47" i="73"/>
  <c r="X47" i="73"/>
  <c r="X47" i="36"/>
  <c r="Y47" i="36"/>
  <c r="AN49" i="34"/>
  <c r="AI49" i="34"/>
  <c r="AR47" i="44"/>
  <c r="Y48" i="30"/>
  <c r="X48" i="30"/>
  <c r="AI46" i="41"/>
  <c r="AN46" i="41"/>
  <c r="AF47" i="77"/>
  <c r="AO47" i="77" s="1"/>
  <c r="W48" i="77"/>
  <c r="AG47" i="77"/>
  <c r="AP47" i="77" s="1"/>
  <c r="AE47" i="77"/>
  <c r="X47" i="85"/>
  <c r="Y47" i="85"/>
  <c r="Z47" i="85" s="1"/>
  <c r="AR46" i="88"/>
  <c r="AH50" i="95"/>
  <c r="AQ50" i="95" s="1"/>
  <c r="Z47" i="94"/>
  <c r="AR45" i="90"/>
  <c r="AR46" i="96"/>
  <c r="AR46" i="94"/>
  <c r="Y47" i="29"/>
  <c r="X47" i="29"/>
  <c r="AH47" i="80"/>
  <c r="AQ47" i="80" s="1"/>
  <c r="AR47" i="45"/>
  <c r="Z47" i="88"/>
  <c r="W47" i="84"/>
  <c r="AG46" i="84"/>
  <c r="AP46" i="84" s="1"/>
  <c r="AF46" i="84"/>
  <c r="AO46" i="84" s="1"/>
  <c r="AE46" i="84"/>
  <c r="Z48" i="44"/>
  <c r="Z48" i="78"/>
  <c r="AI45" i="74"/>
  <c r="AN45" i="74"/>
  <c r="AH47" i="96"/>
  <c r="AQ47" i="96" s="1"/>
  <c r="AI46" i="36"/>
  <c r="AN46" i="36"/>
  <c r="AN47" i="30"/>
  <c r="AI47" i="30"/>
  <c r="W46" i="39"/>
  <c r="AG45" i="39"/>
  <c r="AP45" i="39" s="1"/>
  <c r="AF45" i="39"/>
  <c r="AO45" i="39" s="1"/>
  <c r="AE45" i="39"/>
  <c r="AN47" i="76"/>
  <c r="AI47" i="76"/>
  <c r="W47" i="37"/>
  <c r="AG46" i="37"/>
  <c r="AP46" i="37" s="1"/>
  <c r="AF46" i="37"/>
  <c r="AO46" i="37" s="1"/>
  <c r="AE46" i="37"/>
  <c r="AR47" i="79"/>
  <c r="AR44" i="39"/>
  <c r="AH46" i="48"/>
  <c r="AQ46" i="48" s="1"/>
  <c r="AH46" i="87"/>
  <c r="AQ46" i="87" s="1"/>
  <c r="AI46" i="85"/>
  <c r="AN46" i="85"/>
  <c r="AR45" i="37"/>
  <c r="AH47" i="81"/>
  <c r="AQ47" i="81" s="1"/>
  <c r="AH45" i="39"/>
  <c r="AQ45" i="39" s="1"/>
  <c r="AH49" i="86"/>
  <c r="AQ49" i="86" s="1"/>
  <c r="AH49" i="33"/>
  <c r="AQ49" i="33" s="1"/>
  <c r="AF45" i="47"/>
  <c r="AO45" i="47" s="1"/>
  <c r="AG45" i="47"/>
  <c r="AP45" i="47" s="1"/>
  <c r="W46" i="47"/>
  <c r="AE45" i="47"/>
  <c r="Z47" i="80"/>
  <c r="AE46" i="75"/>
  <c r="W47" i="75"/>
  <c r="AF46" i="75"/>
  <c r="AO46" i="75" s="1"/>
  <c r="AG46" i="75"/>
  <c r="AP46" i="75" s="1"/>
  <c r="Z44" i="28"/>
  <c r="Z46" i="91"/>
  <c r="AR46" i="77"/>
  <c r="AH46" i="38"/>
  <c r="AQ46" i="38" s="1"/>
  <c r="Z47" i="96"/>
  <c r="AR46" i="80"/>
  <c r="Z48" i="30" l="1"/>
  <c r="Z45" i="82"/>
  <c r="Z48" i="25"/>
  <c r="AF46" i="87"/>
  <c r="AO46" i="87" s="1"/>
  <c r="Z47" i="73"/>
  <c r="AG47" i="85"/>
  <c r="AP47" i="85" s="1"/>
  <c r="AF47" i="85"/>
  <c r="AO47" i="85" s="1"/>
  <c r="W48" i="85"/>
  <c r="AE47" i="85"/>
  <c r="AG47" i="96"/>
  <c r="AP47" i="96" s="1"/>
  <c r="AF47" i="96"/>
  <c r="AO47" i="96" s="1"/>
  <c r="W48" i="96"/>
  <c r="AE47" i="96"/>
  <c r="Y46" i="47"/>
  <c r="X46" i="47"/>
  <c r="Z46" i="47" s="1"/>
  <c r="AE44" i="28"/>
  <c r="AF44" i="28"/>
  <c r="AO44" i="28" s="1"/>
  <c r="W45" i="28"/>
  <c r="AG44" i="28"/>
  <c r="AP44" i="28" s="1"/>
  <c r="AI46" i="37"/>
  <c r="AN46" i="37"/>
  <c r="AR47" i="30"/>
  <c r="W49" i="44"/>
  <c r="AG48" i="44"/>
  <c r="AP48" i="44" s="1"/>
  <c r="AF48" i="44"/>
  <c r="AO48" i="44" s="1"/>
  <c r="AE48" i="44"/>
  <c r="AG47" i="88"/>
  <c r="AP47" i="88" s="1"/>
  <c r="AF47" i="88"/>
  <c r="AO47" i="88" s="1"/>
  <c r="AE47" i="88"/>
  <c r="W48" i="88"/>
  <c r="AG46" i="46"/>
  <c r="AP46" i="46" s="1"/>
  <c r="AF46" i="46"/>
  <c r="AO46" i="46" s="1"/>
  <c r="AE46" i="46"/>
  <c r="W47" i="46"/>
  <c r="AH45" i="82"/>
  <c r="AQ45" i="82" s="1"/>
  <c r="AH47" i="41"/>
  <c r="AQ47" i="41" s="1"/>
  <c r="AE48" i="45"/>
  <c r="W49" i="45"/>
  <c r="AG48" i="45"/>
  <c r="AP48" i="45" s="1"/>
  <c r="AF48" i="45"/>
  <c r="AO48" i="45" s="1"/>
  <c r="AH48" i="25"/>
  <c r="AQ48" i="25" s="1"/>
  <c r="AH46" i="31"/>
  <c r="AQ46" i="31" s="1"/>
  <c r="AR46" i="73"/>
  <c r="Y47" i="38"/>
  <c r="X47" i="38"/>
  <c r="Z47" i="38" s="1"/>
  <c r="X48" i="77"/>
  <c r="Y48" i="77"/>
  <c r="Z48" i="77" s="1"/>
  <c r="W49" i="30"/>
  <c r="AG48" i="30"/>
  <c r="AP48" i="30" s="1"/>
  <c r="AE48" i="30"/>
  <c r="AF48" i="30"/>
  <c r="AO48" i="30" s="1"/>
  <c r="AF45" i="82"/>
  <c r="AO45" i="82" s="1"/>
  <c r="W46" i="82"/>
  <c r="AG45" i="82"/>
  <c r="AP45" i="82" s="1"/>
  <c r="AE45" i="82"/>
  <c r="AN44" i="89"/>
  <c r="AI44" i="89"/>
  <c r="AI47" i="92"/>
  <c r="AN47" i="92"/>
  <c r="AH45" i="26"/>
  <c r="AQ45" i="26" s="1"/>
  <c r="AG47" i="41"/>
  <c r="AP47" i="41" s="1"/>
  <c r="AF47" i="41"/>
  <c r="AO47" i="41" s="1"/>
  <c r="AE47" i="41"/>
  <c r="W48" i="41"/>
  <c r="W49" i="79"/>
  <c r="AG48" i="79"/>
  <c r="AP48" i="79" s="1"/>
  <c r="AE48" i="79"/>
  <c r="AF48" i="79"/>
  <c r="AO48" i="79" s="1"/>
  <c r="W48" i="43"/>
  <c r="AG47" i="43"/>
  <c r="AP47" i="43" s="1"/>
  <c r="AF47" i="43"/>
  <c r="AO47" i="43" s="1"/>
  <c r="AE47" i="43"/>
  <c r="AG48" i="25"/>
  <c r="AP48" i="25" s="1"/>
  <c r="AF48" i="25"/>
  <c r="AO48" i="25" s="1"/>
  <c r="AE48" i="25"/>
  <c r="W49" i="25"/>
  <c r="AG46" i="31"/>
  <c r="AP46" i="31" s="1"/>
  <c r="AF46" i="31"/>
  <c r="AO46" i="31" s="1"/>
  <c r="W47" i="31"/>
  <c r="AE46" i="31"/>
  <c r="AN49" i="86"/>
  <c r="AI49" i="86"/>
  <c r="AI46" i="35"/>
  <c r="AN46" i="35"/>
  <c r="AR44" i="82"/>
  <c r="X47" i="87"/>
  <c r="Y47" i="87"/>
  <c r="AI48" i="93"/>
  <c r="AN48" i="93"/>
  <c r="AI45" i="39"/>
  <c r="AN45" i="39"/>
  <c r="AI46" i="84"/>
  <c r="AN46" i="84"/>
  <c r="AH47" i="36"/>
  <c r="AQ47" i="36" s="1"/>
  <c r="X47" i="75"/>
  <c r="Y47" i="75"/>
  <c r="AH47" i="29"/>
  <c r="AQ47" i="29" s="1"/>
  <c r="AH47" i="85"/>
  <c r="AQ47" i="85" s="1"/>
  <c r="Z47" i="36"/>
  <c r="W47" i="90"/>
  <c r="AG46" i="90"/>
  <c r="AP46" i="90" s="1"/>
  <c r="AF46" i="90"/>
  <c r="AO46" i="90" s="1"/>
  <c r="AE46" i="90"/>
  <c r="AR45" i="31"/>
  <c r="W49" i="42"/>
  <c r="AG48" i="42"/>
  <c r="AP48" i="42" s="1"/>
  <c r="AF48" i="42"/>
  <c r="AO48" i="42" s="1"/>
  <c r="AE48" i="42"/>
  <c r="X50" i="40"/>
  <c r="Z50" i="40" s="1"/>
  <c r="Y50" i="40"/>
  <c r="AR47" i="25"/>
  <c r="AR44" i="26"/>
  <c r="AI46" i="38"/>
  <c r="AN46" i="38"/>
  <c r="AH47" i="32"/>
  <c r="AQ47" i="32" s="1"/>
  <c r="AN49" i="33"/>
  <c r="AI49" i="33"/>
  <c r="Y51" i="95"/>
  <c r="X51" i="95"/>
  <c r="X48" i="81"/>
  <c r="Z48" i="81" s="1"/>
  <c r="Y48" i="81"/>
  <c r="AG46" i="91"/>
  <c r="AP46" i="91" s="1"/>
  <c r="AE46" i="91"/>
  <c r="AF46" i="91"/>
  <c r="AO46" i="91" s="1"/>
  <c r="W47" i="91"/>
  <c r="AI46" i="75"/>
  <c r="AN46" i="75"/>
  <c r="AR46" i="85"/>
  <c r="AR46" i="36"/>
  <c r="AH47" i="73"/>
  <c r="AQ47" i="73" s="1"/>
  <c r="AR46" i="29"/>
  <c r="X48" i="92"/>
  <c r="Y48" i="92"/>
  <c r="Z45" i="26"/>
  <c r="Y47" i="48"/>
  <c r="X47" i="48"/>
  <c r="AH50" i="34"/>
  <c r="AQ50" i="34" s="1"/>
  <c r="AH46" i="74"/>
  <c r="AQ46" i="74" s="1"/>
  <c r="Z47" i="32"/>
  <c r="AH48" i="76"/>
  <c r="AQ48" i="76" s="1"/>
  <c r="AI50" i="95"/>
  <c r="AN50" i="95"/>
  <c r="X46" i="27"/>
  <c r="Y46" i="27"/>
  <c r="AF47" i="80"/>
  <c r="AO47" i="80" s="1"/>
  <c r="W48" i="80"/>
  <c r="AG47" i="80"/>
  <c r="AP47" i="80" s="1"/>
  <c r="AE47" i="80"/>
  <c r="X47" i="37"/>
  <c r="Y47" i="37"/>
  <c r="AR45" i="74"/>
  <c r="Z47" i="29"/>
  <c r="AI47" i="77"/>
  <c r="AN47" i="77"/>
  <c r="AR46" i="41"/>
  <c r="AR49" i="34"/>
  <c r="AR46" i="32"/>
  <c r="AI49" i="40"/>
  <c r="AN49" i="40"/>
  <c r="AI46" i="48"/>
  <c r="AN46" i="48"/>
  <c r="Z50" i="34"/>
  <c r="Z46" i="74"/>
  <c r="X47" i="83"/>
  <c r="Y47" i="83"/>
  <c r="Z47" i="83" s="1"/>
  <c r="Y50" i="86"/>
  <c r="X50" i="86"/>
  <c r="Z50" i="86" s="1"/>
  <c r="Z48" i="76"/>
  <c r="AI47" i="81"/>
  <c r="AN47" i="81"/>
  <c r="AI46" i="87"/>
  <c r="AN46" i="87"/>
  <c r="AN45" i="27"/>
  <c r="AI45" i="27"/>
  <c r="AN45" i="47"/>
  <c r="AI45" i="47"/>
  <c r="AR47" i="76"/>
  <c r="X46" i="39"/>
  <c r="Y46" i="39"/>
  <c r="W49" i="78"/>
  <c r="AG48" i="78"/>
  <c r="AP48" i="78" s="1"/>
  <c r="AE48" i="78"/>
  <c r="AF48" i="78"/>
  <c r="AO48" i="78" s="1"/>
  <c r="X47" i="84"/>
  <c r="Y47" i="84"/>
  <c r="W48" i="94"/>
  <c r="AG47" i="94"/>
  <c r="AP47" i="94" s="1"/>
  <c r="AF47" i="94"/>
  <c r="AO47" i="94" s="1"/>
  <c r="AE47" i="94"/>
  <c r="AH48" i="30"/>
  <c r="AQ48" i="30" s="1"/>
  <c r="AG47" i="73"/>
  <c r="AP47" i="73" s="1"/>
  <c r="AF47" i="73"/>
  <c r="AO47" i="73" s="1"/>
  <c r="W48" i="73"/>
  <c r="AE47" i="73"/>
  <c r="X45" i="89"/>
  <c r="Y45" i="89"/>
  <c r="AN46" i="83"/>
  <c r="AI46" i="83"/>
  <c r="X47" i="35"/>
  <c r="Y47" i="35"/>
  <c r="X50" i="33"/>
  <c r="Y50" i="33"/>
  <c r="Y49" i="93"/>
  <c r="X49" i="93"/>
  <c r="Z49" i="93" s="1"/>
  <c r="Z47" i="37" l="1"/>
  <c r="Z46" i="39"/>
  <c r="Z47" i="84"/>
  <c r="AE47" i="84" s="1"/>
  <c r="Z50" i="33"/>
  <c r="Z46" i="27"/>
  <c r="AF46" i="27" s="1"/>
  <c r="AO46" i="27" s="1"/>
  <c r="Z47" i="75"/>
  <c r="AG47" i="75" s="1"/>
  <c r="AP47" i="75" s="1"/>
  <c r="AF47" i="84"/>
  <c r="AO47" i="84" s="1"/>
  <c r="AG47" i="84"/>
  <c r="AP47" i="84" s="1"/>
  <c r="W47" i="27"/>
  <c r="AG46" i="27"/>
  <c r="AP46" i="27" s="1"/>
  <c r="AE47" i="75"/>
  <c r="W48" i="75"/>
  <c r="AE48" i="77"/>
  <c r="W49" i="77"/>
  <c r="AG48" i="77"/>
  <c r="AP48" i="77" s="1"/>
  <c r="AF48" i="77"/>
  <c r="AO48" i="77" s="1"/>
  <c r="AE49" i="93"/>
  <c r="W50" i="93"/>
  <c r="AF49" i="93"/>
  <c r="AO49" i="93" s="1"/>
  <c r="AG49" i="93"/>
  <c r="AP49" i="93" s="1"/>
  <c r="AG47" i="83"/>
  <c r="AP47" i="83" s="1"/>
  <c r="W48" i="83"/>
  <c r="AF47" i="83"/>
  <c r="AO47" i="83" s="1"/>
  <c r="AE47" i="83"/>
  <c r="W48" i="29"/>
  <c r="AG47" i="29"/>
  <c r="AP47" i="29" s="1"/>
  <c r="AF47" i="29"/>
  <c r="AO47" i="29" s="1"/>
  <c r="AE47" i="29"/>
  <c r="AH51" i="95"/>
  <c r="AQ51" i="95" s="1"/>
  <c r="AE50" i="40"/>
  <c r="W51" i="40"/>
  <c r="AG50" i="40"/>
  <c r="AP50" i="40" s="1"/>
  <c r="AF50" i="40"/>
  <c r="AO50" i="40" s="1"/>
  <c r="Y49" i="30"/>
  <c r="X49" i="30"/>
  <c r="AH50" i="33"/>
  <c r="AQ50" i="33" s="1"/>
  <c r="Y48" i="73"/>
  <c r="X48" i="73"/>
  <c r="Z48" i="73" s="1"/>
  <c r="Y48" i="94"/>
  <c r="X48" i="94"/>
  <c r="W51" i="34"/>
  <c r="AG50" i="34"/>
  <c r="AP50" i="34" s="1"/>
  <c r="AF50" i="34"/>
  <c r="AO50" i="34" s="1"/>
  <c r="AE50" i="34"/>
  <c r="AR47" i="77"/>
  <c r="AE47" i="37"/>
  <c r="W48" i="37"/>
  <c r="AG47" i="37"/>
  <c r="AP47" i="37" s="1"/>
  <c r="AF47" i="37"/>
  <c r="AO47" i="37" s="1"/>
  <c r="AG45" i="26"/>
  <c r="AP45" i="26" s="1"/>
  <c r="AF45" i="26"/>
  <c r="AO45" i="26" s="1"/>
  <c r="AE45" i="26"/>
  <c r="W46" i="26"/>
  <c r="AE48" i="81"/>
  <c r="W49" i="81"/>
  <c r="AF48" i="81"/>
  <c r="AO48" i="81" s="1"/>
  <c r="AG48" i="81"/>
  <c r="AP48" i="81" s="1"/>
  <c r="AR46" i="38"/>
  <c r="AH50" i="40"/>
  <c r="AQ50" i="40" s="1"/>
  <c r="X49" i="42"/>
  <c r="Z49" i="42" s="1"/>
  <c r="Y49" i="42"/>
  <c r="AR45" i="39"/>
  <c r="Y49" i="25"/>
  <c r="Z49" i="25" s="1"/>
  <c r="X49" i="25"/>
  <c r="AI48" i="45"/>
  <c r="AN48" i="45"/>
  <c r="X47" i="46"/>
  <c r="Y47" i="46"/>
  <c r="AN47" i="88"/>
  <c r="AI47" i="88"/>
  <c r="AG50" i="33"/>
  <c r="AP50" i="33" s="1"/>
  <c r="AF50" i="33"/>
  <c r="AO50" i="33" s="1"/>
  <c r="AE50" i="33"/>
  <c r="W51" i="33"/>
  <c r="Z47" i="90"/>
  <c r="X47" i="90"/>
  <c r="Y47" i="90"/>
  <c r="AE47" i="38"/>
  <c r="W48" i="38"/>
  <c r="AG47" i="38"/>
  <c r="AP47" i="38" s="1"/>
  <c r="AF47" i="38"/>
  <c r="AO47" i="38" s="1"/>
  <c r="X49" i="78"/>
  <c r="Y49" i="78"/>
  <c r="AR46" i="48"/>
  <c r="AN46" i="91"/>
  <c r="AI46" i="91"/>
  <c r="AG47" i="36"/>
  <c r="AP47" i="36" s="1"/>
  <c r="AF47" i="36"/>
  <c r="AO47" i="36" s="1"/>
  <c r="AE47" i="36"/>
  <c r="W48" i="36"/>
  <c r="AR48" i="93"/>
  <c r="Y47" i="31"/>
  <c r="X47" i="31"/>
  <c r="AN47" i="96"/>
  <c r="AI47" i="96"/>
  <c r="X48" i="85"/>
  <c r="Y48" i="85"/>
  <c r="AN47" i="80"/>
  <c r="AI47" i="80"/>
  <c r="AR47" i="92"/>
  <c r="X49" i="44"/>
  <c r="Y49" i="44"/>
  <c r="Y45" i="28"/>
  <c r="X45" i="28"/>
  <c r="AH45" i="89"/>
  <c r="AQ45" i="89" s="1"/>
  <c r="AR45" i="47"/>
  <c r="AH48" i="92"/>
  <c r="AQ48" i="92" s="1"/>
  <c r="AR44" i="89"/>
  <c r="AH47" i="35"/>
  <c r="AQ47" i="35" s="1"/>
  <c r="Z45" i="89"/>
  <c r="AR47" i="81"/>
  <c r="AH47" i="83"/>
  <c r="AQ47" i="83" s="1"/>
  <c r="AH47" i="48"/>
  <c r="AQ47" i="48" s="1"/>
  <c r="Z48" i="92"/>
  <c r="Z51" i="95"/>
  <c r="AI46" i="90"/>
  <c r="AN46" i="90"/>
  <c r="AR46" i="35"/>
  <c r="X48" i="41"/>
  <c r="Y48" i="41"/>
  <c r="AH48" i="77"/>
  <c r="AQ48" i="77" s="1"/>
  <c r="AI48" i="44"/>
  <c r="AN48" i="44"/>
  <c r="X48" i="96"/>
  <c r="Z48" i="96" s="1"/>
  <c r="Y48" i="96"/>
  <c r="AR46" i="87"/>
  <c r="AN46" i="31"/>
  <c r="AI46" i="31"/>
  <c r="AN48" i="25"/>
  <c r="AI48" i="25"/>
  <c r="X49" i="79"/>
  <c r="Y49" i="79"/>
  <c r="Z49" i="79" s="1"/>
  <c r="AN46" i="46"/>
  <c r="AI46" i="46"/>
  <c r="AN47" i="85"/>
  <c r="AI47" i="85"/>
  <c r="AH47" i="84"/>
  <c r="AQ47" i="84" s="1"/>
  <c r="AI48" i="42"/>
  <c r="AN48" i="42"/>
  <c r="Z47" i="35"/>
  <c r="AN47" i="73"/>
  <c r="AI47" i="73"/>
  <c r="AH46" i="39"/>
  <c r="AQ46" i="39" s="1"/>
  <c r="AR45" i="27"/>
  <c r="AF48" i="76"/>
  <c r="AO48" i="76" s="1"/>
  <c r="W49" i="76"/>
  <c r="AG48" i="76"/>
  <c r="AP48" i="76" s="1"/>
  <c r="AE48" i="76"/>
  <c r="AR49" i="40"/>
  <c r="X48" i="80"/>
  <c r="Z48" i="80" s="1"/>
  <c r="Y48" i="80"/>
  <c r="AR50" i="95"/>
  <c r="AF47" i="32"/>
  <c r="AO47" i="32" s="1"/>
  <c r="AE47" i="32"/>
  <c r="W48" i="32"/>
  <c r="AG47" i="32"/>
  <c r="AP47" i="32" s="1"/>
  <c r="AR46" i="75"/>
  <c r="AR49" i="33"/>
  <c r="AR46" i="84"/>
  <c r="AH47" i="87"/>
  <c r="AQ47" i="87" s="1"/>
  <c r="AR49" i="86"/>
  <c r="AI47" i="43"/>
  <c r="AN47" i="43"/>
  <c r="AI48" i="79"/>
  <c r="AN48" i="79"/>
  <c r="AN47" i="41"/>
  <c r="AI47" i="41"/>
  <c r="AI48" i="30"/>
  <c r="AN48" i="30"/>
  <c r="AN44" i="28"/>
  <c r="AI44" i="28"/>
  <c r="AG50" i="86"/>
  <c r="AP50" i="86" s="1"/>
  <c r="AF50" i="86"/>
  <c r="AO50" i="86" s="1"/>
  <c r="W51" i="86"/>
  <c r="AE50" i="86"/>
  <c r="AH46" i="27"/>
  <c r="AQ46" i="27" s="1"/>
  <c r="Y46" i="82"/>
  <c r="X46" i="82"/>
  <c r="AF46" i="47"/>
  <c r="AO46" i="47" s="1"/>
  <c r="W47" i="47"/>
  <c r="AG46" i="47"/>
  <c r="AP46" i="47" s="1"/>
  <c r="AE46" i="47"/>
  <c r="AH49" i="93"/>
  <c r="AQ49" i="93" s="1"/>
  <c r="AI47" i="94"/>
  <c r="AN47" i="94"/>
  <c r="AH47" i="75"/>
  <c r="AQ47" i="75" s="1"/>
  <c r="X48" i="43"/>
  <c r="Z48" i="43" s="1"/>
  <c r="Y48" i="43"/>
  <c r="AR46" i="83"/>
  <c r="AI48" i="78"/>
  <c r="AN48" i="78"/>
  <c r="AF46" i="39"/>
  <c r="AO46" i="39" s="1"/>
  <c r="AE46" i="39"/>
  <c r="W47" i="39"/>
  <c r="AG46" i="39"/>
  <c r="AP46" i="39" s="1"/>
  <c r="AH50" i="86"/>
  <c r="AQ50" i="86" s="1"/>
  <c r="AE46" i="74"/>
  <c r="W47" i="74"/>
  <c r="AF46" i="74"/>
  <c r="AO46" i="74" s="1"/>
  <c r="AG46" i="74"/>
  <c r="AP46" i="74" s="1"/>
  <c r="AH47" i="37"/>
  <c r="AQ47" i="37" s="1"/>
  <c r="Z47" i="48"/>
  <c r="X47" i="91"/>
  <c r="Y47" i="91"/>
  <c r="AH48" i="81"/>
  <c r="AQ48" i="81" s="1"/>
  <c r="Z47" i="87"/>
  <c r="AI45" i="82"/>
  <c r="AN45" i="82"/>
  <c r="AH47" i="38"/>
  <c r="AQ47" i="38" s="1"/>
  <c r="Y49" i="45"/>
  <c r="X49" i="45"/>
  <c r="X48" i="88"/>
  <c r="Y48" i="88"/>
  <c r="AR46" i="37"/>
  <c r="AH46" i="47"/>
  <c r="AQ46" i="47" s="1"/>
  <c r="Z49" i="44" l="1"/>
  <c r="Z49" i="30"/>
  <c r="AF47" i="75"/>
  <c r="AO47" i="75" s="1"/>
  <c r="Z48" i="88"/>
  <c r="Z47" i="31"/>
  <c r="AE46" i="27"/>
  <c r="W48" i="84"/>
  <c r="Z47" i="91"/>
  <c r="Z46" i="82"/>
  <c r="AF46" i="82" s="1"/>
  <c r="AO46" i="82" s="1"/>
  <c r="AE48" i="43"/>
  <c r="W49" i="43"/>
  <c r="AG48" i="43"/>
  <c r="AP48" i="43" s="1"/>
  <c r="AF48" i="43"/>
  <c r="AO48" i="43" s="1"/>
  <c r="AF48" i="80"/>
  <c r="AO48" i="80" s="1"/>
  <c r="W49" i="80"/>
  <c r="AG48" i="80"/>
  <c r="AP48" i="80" s="1"/>
  <c r="AE48" i="80"/>
  <c r="AF49" i="79"/>
  <c r="AO49" i="79" s="1"/>
  <c r="AE49" i="79"/>
  <c r="W50" i="79"/>
  <c r="AG49" i="79"/>
  <c r="AP49" i="79" s="1"/>
  <c r="W50" i="25"/>
  <c r="AG49" i="25"/>
  <c r="AP49" i="25" s="1"/>
  <c r="AF49" i="25"/>
  <c r="AO49" i="25" s="1"/>
  <c r="AE49" i="25"/>
  <c r="AF49" i="30"/>
  <c r="AO49" i="30" s="1"/>
  <c r="AE49" i="30"/>
  <c r="W50" i="30"/>
  <c r="AG49" i="30"/>
  <c r="AP49" i="30" s="1"/>
  <c r="W49" i="73"/>
  <c r="AE48" i="73"/>
  <c r="AF48" i="73"/>
  <c r="AO48" i="73" s="1"/>
  <c r="AG48" i="73"/>
  <c r="AP48" i="73" s="1"/>
  <c r="W48" i="91"/>
  <c r="AG47" i="91"/>
  <c r="AP47" i="91" s="1"/>
  <c r="AE47" i="91"/>
  <c r="AF47" i="91"/>
  <c r="AO47" i="91" s="1"/>
  <c r="AG46" i="82"/>
  <c r="AP46" i="82" s="1"/>
  <c r="W48" i="31"/>
  <c r="AF47" i="31"/>
  <c r="AO47" i="31" s="1"/>
  <c r="AG47" i="31"/>
  <c r="AP47" i="31" s="1"/>
  <c r="AE47" i="31"/>
  <c r="Y48" i="38"/>
  <c r="X48" i="38"/>
  <c r="AI48" i="81"/>
  <c r="AN48" i="81"/>
  <c r="AH48" i="94"/>
  <c r="AQ48" i="94" s="1"/>
  <c r="AH49" i="45"/>
  <c r="AQ49" i="45" s="1"/>
  <c r="AN50" i="86"/>
  <c r="AI50" i="86"/>
  <c r="Z49" i="45"/>
  <c r="AR45" i="82"/>
  <c r="AH48" i="88"/>
  <c r="AQ48" i="88" s="1"/>
  <c r="AE47" i="87"/>
  <c r="W48" i="87"/>
  <c r="AF47" i="87"/>
  <c r="AO47" i="87" s="1"/>
  <c r="AG47" i="87"/>
  <c r="AP47" i="87" s="1"/>
  <c r="Y47" i="74"/>
  <c r="X47" i="74"/>
  <c r="Z47" i="74" s="1"/>
  <c r="AH46" i="82"/>
  <c r="AQ46" i="82" s="1"/>
  <c r="AI48" i="76"/>
  <c r="AN48" i="76"/>
  <c r="AR47" i="73"/>
  <c r="AR46" i="46"/>
  <c r="AH48" i="96"/>
  <c r="AQ48" i="96" s="1"/>
  <c r="AF45" i="89"/>
  <c r="AO45" i="89" s="1"/>
  <c r="AG45" i="89"/>
  <c r="AP45" i="89" s="1"/>
  <c r="W46" i="89"/>
  <c r="AE45" i="89"/>
  <c r="AH49" i="44"/>
  <c r="AQ49" i="44" s="1"/>
  <c r="AN47" i="36"/>
  <c r="AI47" i="36"/>
  <c r="X51" i="33"/>
  <c r="Y51" i="33"/>
  <c r="AH49" i="25"/>
  <c r="AQ49" i="25" s="1"/>
  <c r="AH49" i="42"/>
  <c r="AQ49" i="42" s="1"/>
  <c r="X49" i="81"/>
  <c r="Z49" i="81" s="1"/>
  <c r="Y49" i="81"/>
  <c r="X51" i="34"/>
  <c r="Z51" i="34" s="1"/>
  <c r="Y51" i="34"/>
  <c r="AH49" i="30"/>
  <c r="AQ49" i="30" s="1"/>
  <c r="Y51" i="40"/>
  <c r="X51" i="40"/>
  <c r="AN47" i="83"/>
  <c r="AI47" i="83"/>
  <c r="X49" i="77"/>
  <c r="Y49" i="77"/>
  <c r="Z49" i="77" s="1"/>
  <c r="Y47" i="27"/>
  <c r="X47" i="27"/>
  <c r="Z47" i="27" s="1"/>
  <c r="W49" i="88"/>
  <c r="AG48" i="88"/>
  <c r="AP48" i="88" s="1"/>
  <c r="AF48" i="88"/>
  <c r="AO48" i="88" s="1"/>
  <c r="AE48" i="88"/>
  <c r="AN50" i="33"/>
  <c r="AI50" i="33"/>
  <c r="AI50" i="40"/>
  <c r="AN50" i="40"/>
  <c r="AH47" i="46"/>
  <c r="AQ47" i="46" s="1"/>
  <c r="AI46" i="47"/>
  <c r="AN46" i="47"/>
  <c r="AR44" i="28"/>
  <c r="AF49" i="42"/>
  <c r="AO49" i="42" s="1"/>
  <c r="AE49" i="42"/>
  <c r="W50" i="42"/>
  <c r="AG49" i="42"/>
  <c r="AP49" i="42" s="1"/>
  <c r="AH45" i="28"/>
  <c r="AQ45" i="28" s="1"/>
  <c r="AH49" i="78"/>
  <c r="AQ49" i="78" s="1"/>
  <c r="AI50" i="34"/>
  <c r="AN50" i="34"/>
  <c r="AN48" i="77"/>
  <c r="AI48" i="77"/>
  <c r="AG47" i="48"/>
  <c r="AP47" i="48" s="1"/>
  <c r="AF47" i="48"/>
  <c r="AO47" i="48" s="1"/>
  <c r="AE47" i="48"/>
  <c r="W48" i="48"/>
  <c r="X47" i="39"/>
  <c r="Z47" i="39" s="1"/>
  <c r="Y47" i="39"/>
  <c r="AI47" i="32"/>
  <c r="AN47" i="32"/>
  <c r="Y49" i="76"/>
  <c r="X49" i="76"/>
  <c r="Z49" i="76" s="1"/>
  <c r="AH49" i="79"/>
  <c r="AQ49" i="79" s="1"/>
  <c r="AR48" i="44"/>
  <c r="AR46" i="90"/>
  <c r="AR47" i="96"/>
  <c r="AR46" i="91"/>
  <c r="Z49" i="78"/>
  <c r="Z47" i="46"/>
  <c r="X46" i="26"/>
  <c r="Z46" i="26" s="1"/>
  <c r="Y46" i="26"/>
  <c r="Z48" i="94"/>
  <c r="X48" i="83"/>
  <c r="Y48" i="83"/>
  <c r="AI49" i="93"/>
  <c r="AN49" i="93"/>
  <c r="X48" i="75"/>
  <c r="Z48" i="75" s="1"/>
  <c r="Y48" i="75"/>
  <c r="AH48" i="85"/>
  <c r="AQ48" i="85" s="1"/>
  <c r="AI47" i="29"/>
  <c r="AN47" i="29"/>
  <c r="X48" i="32"/>
  <c r="Z48" i="32" s="1"/>
  <c r="Y48" i="32"/>
  <c r="AH48" i="80"/>
  <c r="AQ48" i="80" s="1"/>
  <c r="AE47" i="35"/>
  <c r="W48" i="35"/>
  <c r="AG47" i="35"/>
  <c r="AP47" i="35" s="1"/>
  <c r="AF47" i="35"/>
  <c r="AO47" i="35" s="1"/>
  <c r="Z48" i="85"/>
  <c r="AI47" i="38"/>
  <c r="AN47" i="38"/>
  <c r="AI46" i="27"/>
  <c r="AN46" i="27"/>
  <c r="AI46" i="39"/>
  <c r="AN46" i="39"/>
  <c r="X47" i="47"/>
  <c r="Y47" i="47"/>
  <c r="X51" i="86"/>
  <c r="Y51" i="86"/>
  <c r="AR48" i="30"/>
  <c r="AR47" i="43"/>
  <c r="AR48" i="42"/>
  <c r="AR47" i="85"/>
  <c r="AH48" i="41"/>
  <c r="AQ48" i="41" s="1"/>
  <c r="AG51" i="95"/>
  <c r="AP51" i="95" s="1"/>
  <c r="AF51" i="95"/>
  <c r="AO51" i="95" s="1"/>
  <c r="W52" i="95"/>
  <c r="AE51" i="95"/>
  <c r="Z45" i="28"/>
  <c r="AR47" i="80"/>
  <c r="AH47" i="90"/>
  <c r="AQ47" i="90" s="1"/>
  <c r="AN45" i="26"/>
  <c r="AI45" i="26"/>
  <c r="X48" i="37"/>
  <c r="Y48" i="37"/>
  <c r="AH48" i="73"/>
  <c r="AQ48" i="73" s="1"/>
  <c r="X48" i="84"/>
  <c r="Y48" i="84"/>
  <c r="AH47" i="91"/>
  <c r="AQ47" i="91" s="1"/>
  <c r="AI46" i="74"/>
  <c r="AN46" i="74"/>
  <c r="AR48" i="78"/>
  <c r="AR47" i="94"/>
  <c r="AR46" i="31"/>
  <c r="W49" i="96"/>
  <c r="AF48" i="96"/>
  <c r="AO48" i="96" s="1"/>
  <c r="AE48" i="96"/>
  <c r="AG48" i="96"/>
  <c r="AP48" i="96" s="1"/>
  <c r="AE49" i="44"/>
  <c r="W50" i="44"/>
  <c r="AG49" i="44"/>
  <c r="AP49" i="44" s="1"/>
  <c r="AF49" i="44"/>
  <c r="AO49" i="44" s="1"/>
  <c r="AR48" i="79"/>
  <c r="X50" i="93"/>
  <c r="Y50" i="93"/>
  <c r="AH48" i="43"/>
  <c r="AQ48" i="43" s="1"/>
  <c r="AR47" i="41"/>
  <c r="AR48" i="25"/>
  <c r="Z48" i="41"/>
  <c r="AF48" i="92"/>
  <c r="AO48" i="92" s="1"/>
  <c r="AE48" i="92"/>
  <c r="AG48" i="92"/>
  <c r="AP48" i="92" s="1"/>
  <c r="W49" i="92"/>
  <c r="AH47" i="31"/>
  <c r="AQ47" i="31" s="1"/>
  <c r="Y48" i="36"/>
  <c r="X48" i="36"/>
  <c r="AE47" i="90"/>
  <c r="W48" i="90"/>
  <c r="AG47" i="90"/>
  <c r="AP47" i="90" s="1"/>
  <c r="AF47" i="90"/>
  <c r="AO47" i="90" s="1"/>
  <c r="AR47" i="88"/>
  <c r="AR48" i="45"/>
  <c r="AI47" i="37"/>
  <c r="AN47" i="37"/>
  <c r="X48" i="29"/>
  <c r="Z48" i="29" s="1"/>
  <c r="Y48" i="29"/>
  <c r="AN47" i="75"/>
  <c r="AI47" i="75"/>
  <c r="AI47" i="84"/>
  <c r="AN47" i="84"/>
  <c r="Z48" i="83" l="1"/>
  <c r="Z50" i="93"/>
  <c r="Z48" i="37"/>
  <c r="Z47" i="47"/>
  <c r="W48" i="47" s="1"/>
  <c r="AE46" i="82"/>
  <c r="Z51" i="40"/>
  <c r="W52" i="40" s="1"/>
  <c r="W47" i="82"/>
  <c r="Z48" i="36"/>
  <c r="W49" i="36" s="1"/>
  <c r="W49" i="75"/>
  <c r="AG48" i="75"/>
  <c r="AP48" i="75" s="1"/>
  <c r="AE48" i="75"/>
  <c r="AF48" i="75"/>
  <c r="AO48" i="75" s="1"/>
  <c r="AG49" i="81"/>
  <c r="AP49" i="81" s="1"/>
  <c r="AF49" i="81"/>
  <c r="AO49" i="81" s="1"/>
  <c r="AE49" i="81"/>
  <c r="W50" i="81"/>
  <c r="AE48" i="36"/>
  <c r="AE47" i="47"/>
  <c r="AF47" i="47"/>
  <c r="AO47" i="47" s="1"/>
  <c r="AG51" i="40"/>
  <c r="AP51" i="40" s="1"/>
  <c r="AF51" i="40"/>
  <c r="AO51" i="40" s="1"/>
  <c r="AE51" i="40"/>
  <c r="AR47" i="84"/>
  <c r="AR47" i="37"/>
  <c r="AI48" i="96"/>
  <c r="AN48" i="96"/>
  <c r="AH48" i="84"/>
  <c r="AQ48" i="84" s="1"/>
  <c r="AH48" i="29"/>
  <c r="AQ48" i="29" s="1"/>
  <c r="AI47" i="90"/>
  <c r="AN47" i="90"/>
  <c r="AN48" i="92"/>
  <c r="AI48" i="92"/>
  <c r="Z48" i="84"/>
  <c r="AG45" i="28"/>
  <c r="AP45" i="28" s="1"/>
  <c r="AF45" i="28"/>
  <c r="AO45" i="28" s="1"/>
  <c r="W46" i="28"/>
  <c r="AE45" i="28"/>
  <c r="AR47" i="38"/>
  <c r="AI47" i="35"/>
  <c r="AN47" i="35"/>
  <c r="AE48" i="94"/>
  <c r="W49" i="94"/>
  <c r="AG48" i="94"/>
  <c r="AP48" i="94" s="1"/>
  <c r="AF48" i="94"/>
  <c r="AO48" i="94" s="1"/>
  <c r="X50" i="42"/>
  <c r="Y50" i="42"/>
  <c r="AR46" i="47"/>
  <c r="AH51" i="33"/>
  <c r="AQ51" i="33" s="1"/>
  <c r="AR48" i="76"/>
  <c r="AH47" i="74"/>
  <c r="AQ47" i="74" s="1"/>
  <c r="Z48" i="87"/>
  <c r="Y48" i="87"/>
  <c r="X48" i="87"/>
  <c r="AH48" i="38"/>
  <c r="AQ48" i="38" s="1"/>
  <c r="AI49" i="79"/>
  <c r="AN49" i="79"/>
  <c r="AE48" i="29"/>
  <c r="AF48" i="29"/>
  <c r="AO48" i="29" s="1"/>
  <c r="W49" i="29"/>
  <c r="AG48" i="29"/>
  <c r="AP48" i="29" s="1"/>
  <c r="AH48" i="36"/>
  <c r="AQ48" i="36" s="1"/>
  <c r="AH50" i="93"/>
  <c r="AQ50" i="93" s="1"/>
  <c r="AH48" i="37"/>
  <c r="AQ48" i="37" s="1"/>
  <c r="W49" i="85"/>
  <c r="AE48" i="85"/>
  <c r="AF48" i="85"/>
  <c r="AO48" i="85" s="1"/>
  <c r="AG48" i="85"/>
  <c r="AP48" i="85" s="1"/>
  <c r="AH48" i="32"/>
  <c r="AQ48" i="32" s="1"/>
  <c r="AH49" i="76"/>
  <c r="AQ49" i="76" s="1"/>
  <c r="AH47" i="39"/>
  <c r="AQ47" i="39" s="1"/>
  <c r="AI49" i="42"/>
  <c r="AN49" i="42"/>
  <c r="AR50" i="40"/>
  <c r="AH49" i="77"/>
  <c r="AQ49" i="77" s="1"/>
  <c r="Z51" i="33"/>
  <c r="AI47" i="87"/>
  <c r="AN47" i="87"/>
  <c r="X48" i="31"/>
  <c r="Y48" i="31"/>
  <c r="Y50" i="30"/>
  <c r="X50" i="30"/>
  <c r="W49" i="41"/>
  <c r="AG48" i="41"/>
  <c r="AP48" i="41" s="1"/>
  <c r="AF48" i="41"/>
  <c r="AO48" i="41" s="1"/>
  <c r="AE48" i="41"/>
  <c r="AG50" i="93"/>
  <c r="AP50" i="93" s="1"/>
  <c r="AF50" i="93"/>
  <c r="AO50" i="93" s="1"/>
  <c r="AE50" i="93"/>
  <c r="W51" i="93"/>
  <c r="X50" i="44"/>
  <c r="Z50" i="44" s="1"/>
  <c r="Y50" i="44"/>
  <c r="X49" i="96"/>
  <c r="Y49" i="96"/>
  <c r="AG48" i="37"/>
  <c r="AP48" i="37" s="1"/>
  <c r="AF48" i="37"/>
  <c r="AO48" i="37" s="1"/>
  <c r="AE48" i="37"/>
  <c r="W49" i="37"/>
  <c r="AN51" i="95"/>
  <c r="AI51" i="95"/>
  <c r="AH51" i="86"/>
  <c r="AQ51" i="86" s="1"/>
  <c r="AR46" i="39"/>
  <c r="AG48" i="32"/>
  <c r="AP48" i="32" s="1"/>
  <c r="AF48" i="32"/>
  <c r="AO48" i="32" s="1"/>
  <c r="AE48" i="32"/>
  <c r="W49" i="32"/>
  <c r="AR49" i="93"/>
  <c r="AH46" i="26"/>
  <c r="AQ46" i="26" s="1"/>
  <c r="AG47" i="39"/>
  <c r="AP47" i="39" s="1"/>
  <c r="AF47" i="39"/>
  <c r="AO47" i="39" s="1"/>
  <c r="AE47" i="39"/>
  <c r="W48" i="39"/>
  <c r="AR48" i="77"/>
  <c r="AR50" i="33"/>
  <c r="X49" i="88"/>
  <c r="Z49" i="88" s="1"/>
  <c r="Y49" i="88"/>
  <c r="AF49" i="77"/>
  <c r="AO49" i="77" s="1"/>
  <c r="AG49" i="77"/>
  <c r="AP49" i="77" s="1"/>
  <c r="AE49" i="77"/>
  <c r="W50" i="77"/>
  <c r="AH51" i="34"/>
  <c r="AQ51" i="34" s="1"/>
  <c r="AR47" i="36"/>
  <c r="AG47" i="74"/>
  <c r="AP47" i="74" s="1"/>
  <c r="AF47" i="74"/>
  <c r="AO47" i="74" s="1"/>
  <c r="AE47" i="74"/>
  <c r="W48" i="74"/>
  <c r="Z48" i="38"/>
  <c r="AI47" i="91"/>
  <c r="AN47" i="91"/>
  <c r="AI48" i="73"/>
  <c r="AN48" i="73"/>
  <c r="AI49" i="30"/>
  <c r="AN49" i="30"/>
  <c r="Y50" i="25"/>
  <c r="X50" i="25"/>
  <c r="AN48" i="80"/>
  <c r="AI48" i="80"/>
  <c r="AI49" i="44"/>
  <c r="AN49" i="44"/>
  <c r="AR45" i="26"/>
  <c r="X52" i="95"/>
  <c r="Y52" i="95"/>
  <c r="Z51" i="86"/>
  <c r="W47" i="26"/>
  <c r="AG46" i="26"/>
  <c r="AP46" i="26" s="1"/>
  <c r="AF46" i="26"/>
  <c r="AO46" i="26" s="1"/>
  <c r="AE46" i="26"/>
  <c r="AE49" i="76"/>
  <c r="AG49" i="76"/>
  <c r="AP49" i="76" s="1"/>
  <c r="W50" i="76"/>
  <c r="AF49" i="76"/>
  <c r="AO49" i="76" s="1"/>
  <c r="AH47" i="27"/>
  <c r="AQ47" i="27" s="1"/>
  <c r="AR47" i="83"/>
  <c r="AF51" i="34"/>
  <c r="AO51" i="34" s="1"/>
  <c r="AE51" i="34"/>
  <c r="W52" i="34"/>
  <c r="AG51" i="34"/>
  <c r="AP51" i="34" s="1"/>
  <c r="AG49" i="45"/>
  <c r="AP49" i="45" s="1"/>
  <c r="AF49" i="45"/>
  <c r="AO49" i="45" s="1"/>
  <c r="AE49" i="45"/>
  <c r="W50" i="45"/>
  <c r="AI47" i="31"/>
  <c r="AN47" i="31"/>
  <c r="AI46" i="82"/>
  <c r="AN46" i="82"/>
  <c r="Y49" i="92"/>
  <c r="X49" i="92"/>
  <c r="AR46" i="74"/>
  <c r="AR46" i="27"/>
  <c r="AR47" i="29"/>
  <c r="AH48" i="83"/>
  <c r="AQ48" i="83" s="1"/>
  <c r="W48" i="46"/>
  <c r="AG47" i="46"/>
  <c r="AP47" i="46" s="1"/>
  <c r="AF47" i="46"/>
  <c r="AO47" i="46" s="1"/>
  <c r="AE47" i="46"/>
  <c r="X48" i="48"/>
  <c r="Y48" i="48"/>
  <c r="AI48" i="88"/>
  <c r="AN48" i="88"/>
  <c r="AN45" i="89"/>
  <c r="AI45" i="89"/>
  <c r="AR50" i="86"/>
  <c r="X47" i="82"/>
  <c r="Y47" i="82"/>
  <c r="Y49" i="73"/>
  <c r="X49" i="73"/>
  <c r="Z49" i="73" s="1"/>
  <c r="AI49" i="25"/>
  <c r="AN49" i="25"/>
  <c r="Y49" i="43"/>
  <c r="X49" i="43"/>
  <c r="AR47" i="75"/>
  <c r="Y48" i="90"/>
  <c r="X48" i="90"/>
  <c r="AH47" i="47"/>
  <c r="AQ47" i="47" s="1"/>
  <c r="X48" i="35"/>
  <c r="Z48" i="35" s="1"/>
  <c r="Y48" i="35"/>
  <c r="AH48" i="75"/>
  <c r="AQ48" i="75" s="1"/>
  <c r="W49" i="83"/>
  <c r="AF48" i="83"/>
  <c r="AO48" i="83" s="1"/>
  <c r="AG48" i="83"/>
  <c r="AP48" i="83" s="1"/>
  <c r="AE48" i="83"/>
  <c r="AF49" i="78"/>
  <c r="AO49" i="78" s="1"/>
  <c r="AE49" i="78"/>
  <c r="W50" i="78"/>
  <c r="AG49" i="78"/>
  <c r="AP49" i="78" s="1"/>
  <c r="AR47" i="32"/>
  <c r="AN47" i="48"/>
  <c r="AI47" i="48"/>
  <c r="AR50" i="34"/>
  <c r="AF47" i="27"/>
  <c r="AO47" i="27" s="1"/>
  <c r="AE47" i="27"/>
  <c r="W48" i="27"/>
  <c r="AG47" i="27"/>
  <c r="AP47" i="27" s="1"/>
  <c r="AH51" i="40"/>
  <c r="AQ51" i="40" s="1"/>
  <c r="AH49" i="81"/>
  <c r="AQ49" i="81" s="1"/>
  <c r="Y46" i="89"/>
  <c r="X46" i="89"/>
  <c r="Z46" i="89" s="1"/>
  <c r="AR48" i="81"/>
  <c r="Y48" i="91"/>
  <c r="X48" i="91"/>
  <c r="Y50" i="79"/>
  <c r="X50" i="79"/>
  <c r="X49" i="80"/>
  <c r="Y49" i="80"/>
  <c r="AI48" i="43"/>
  <c r="AN48" i="43"/>
  <c r="Z52" i="95" l="1"/>
  <c r="Z50" i="30"/>
  <c r="AF50" i="30" s="1"/>
  <c r="AO50" i="30" s="1"/>
  <c r="Z48" i="48"/>
  <c r="AG47" i="47"/>
  <c r="AP47" i="47" s="1"/>
  <c r="Z49" i="92"/>
  <c r="AE49" i="92" s="1"/>
  <c r="AF48" i="36"/>
  <c r="AO48" i="36" s="1"/>
  <c r="Z49" i="43"/>
  <c r="AE49" i="43" s="1"/>
  <c r="AG48" i="36"/>
  <c r="AP48" i="36" s="1"/>
  <c r="AG49" i="43"/>
  <c r="AP49" i="43" s="1"/>
  <c r="AF49" i="43"/>
  <c r="AO49" i="43" s="1"/>
  <c r="AG49" i="92"/>
  <c r="AP49" i="92" s="1"/>
  <c r="W50" i="92"/>
  <c r="AF49" i="92"/>
  <c r="AO49" i="92" s="1"/>
  <c r="W47" i="89"/>
  <c r="AG46" i="89"/>
  <c r="AP46" i="89" s="1"/>
  <c r="AF46" i="89"/>
  <c r="AO46" i="89" s="1"/>
  <c r="AE46" i="89"/>
  <c r="AG48" i="35"/>
  <c r="AP48" i="35" s="1"/>
  <c r="AF48" i="35"/>
  <c r="AO48" i="35" s="1"/>
  <c r="AE48" i="35"/>
  <c r="W49" i="35"/>
  <c r="AR45" i="89"/>
  <c r="X50" i="76"/>
  <c r="Z50" i="76" s="1"/>
  <c r="Y50" i="76"/>
  <c r="X48" i="74"/>
  <c r="Y48" i="74"/>
  <c r="AN49" i="77"/>
  <c r="AI49" i="77"/>
  <c r="X48" i="39"/>
  <c r="Y48" i="39"/>
  <c r="X49" i="32"/>
  <c r="Y49" i="32"/>
  <c r="X51" i="93"/>
  <c r="Y51" i="93"/>
  <c r="W52" i="33"/>
  <c r="AE51" i="33"/>
  <c r="AF51" i="33"/>
  <c r="AO51" i="33" s="1"/>
  <c r="AG51" i="33"/>
  <c r="AP51" i="33" s="1"/>
  <c r="AH50" i="79"/>
  <c r="AQ50" i="79" s="1"/>
  <c r="AI47" i="27"/>
  <c r="AN47" i="27"/>
  <c r="AH48" i="35"/>
  <c r="AQ48" i="35" s="1"/>
  <c r="AH49" i="43"/>
  <c r="AQ49" i="43" s="1"/>
  <c r="AH48" i="48"/>
  <c r="AQ48" i="48" s="1"/>
  <c r="X48" i="46"/>
  <c r="Y48" i="46"/>
  <c r="AH49" i="92"/>
  <c r="AQ49" i="92" s="1"/>
  <c r="AR47" i="31"/>
  <c r="AH52" i="95"/>
  <c r="AQ52" i="95" s="1"/>
  <c r="AR48" i="80"/>
  <c r="AR49" i="30"/>
  <c r="X50" i="77"/>
  <c r="Y50" i="77"/>
  <c r="Z50" i="77" s="1"/>
  <c r="AH49" i="88"/>
  <c r="AQ49" i="88" s="1"/>
  <c r="AR51" i="95"/>
  <c r="AF50" i="44"/>
  <c r="AO50" i="44" s="1"/>
  <c r="AG50" i="44"/>
  <c r="AP50" i="44" s="1"/>
  <c r="W51" i="44"/>
  <c r="AE50" i="44"/>
  <c r="AI48" i="41"/>
  <c r="AN48" i="41"/>
  <c r="AR47" i="87"/>
  <c r="X49" i="85"/>
  <c r="Y49" i="85"/>
  <c r="AG48" i="87"/>
  <c r="AP48" i="87" s="1"/>
  <c r="AF48" i="87"/>
  <c r="AO48" i="87" s="1"/>
  <c r="AE48" i="87"/>
  <c r="W49" i="87"/>
  <c r="AR47" i="35"/>
  <c r="AR47" i="90"/>
  <c r="AR48" i="96"/>
  <c r="X52" i="40"/>
  <c r="Z52" i="40" s="1"/>
  <c r="Y52" i="40"/>
  <c r="AN51" i="40"/>
  <c r="AI51" i="40"/>
  <c r="Z50" i="79"/>
  <c r="X52" i="34"/>
  <c r="Y52" i="34"/>
  <c r="AH50" i="25"/>
  <c r="AQ50" i="25" s="1"/>
  <c r="AR48" i="73"/>
  <c r="AN47" i="74"/>
  <c r="AI47" i="74"/>
  <c r="AN47" i="39"/>
  <c r="AI47" i="39"/>
  <c r="AN48" i="32"/>
  <c r="AI48" i="32"/>
  <c r="AH49" i="96"/>
  <c r="AQ49" i="96" s="1"/>
  <c r="AN48" i="29"/>
  <c r="AI48" i="29"/>
  <c r="AG48" i="84"/>
  <c r="AP48" i="84" s="1"/>
  <c r="AF48" i="84"/>
  <c r="AO48" i="84" s="1"/>
  <c r="AE48" i="84"/>
  <c r="W49" i="84"/>
  <c r="AN47" i="47"/>
  <c r="AI47" i="47"/>
  <c r="X50" i="81"/>
  <c r="Y50" i="81"/>
  <c r="AI48" i="75"/>
  <c r="AN48" i="75"/>
  <c r="AH48" i="90"/>
  <c r="AQ48" i="90" s="1"/>
  <c r="AE49" i="73"/>
  <c r="AG49" i="73"/>
  <c r="AP49" i="73" s="1"/>
  <c r="AF49" i="73"/>
  <c r="AO49" i="73" s="1"/>
  <c r="W50" i="73"/>
  <c r="W49" i="48"/>
  <c r="AG48" i="48"/>
  <c r="AP48" i="48" s="1"/>
  <c r="AF48" i="48"/>
  <c r="AO48" i="48" s="1"/>
  <c r="AE48" i="48"/>
  <c r="Y48" i="47"/>
  <c r="X48" i="47"/>
  <c r="Z48" i="47" s="1"/>
  <c r="AI47" i="46"/>
  <c r="AN47" i="46"/>
  <c r="Z48" i="90"/>
  <c r="AH47" i="82"/>
  <c r="AQ47" i="82" s="1"/>
  <c r="AN49" i="45"/>
  <c r="AI49" i="45"/>
  <c r="AI51" i="34"/>
  <c r="AN51" i="34"/>
  <c r="Y47" i="26"/>
  <c r="X47" i="26"/>
  <c r="X49" i="37"/>
  <c r="Z49" i="37" s="1"/>
  <c r="Y49" i="37"/>
  <c r="Z49" i="96"/>
  <c r="AN50" i="93"/>
  <c r="AI50" i="93"/>
  <c r="AH48" i="31"/>
  <c r="AQ48" i="31" s="1"/>
  <c r="X49" i="94"/>
  <c r="Z49" i="94" s="1"/>
  <c r="Y49" i="94"/>
  <c r="AN45" i="28"/>
  <c r="AI45" i="28"/>
  <c r="AR48" i="92"/>
  <c r="AN48" i="36"/>
  <c r="X49" i="36"/>
  <c r="Y49" i="36"/>
  <c r="Z49" i="36" s="1"/>
  <c r="AR48" i="43"/>
  <c r="X50" i="45"/>
  <c r="Y50" i="45"/>
  <c r="AH48" i="91"/>
  <c r="AQ48" i="91" s="1"/>
  <c r="AH49" i="80"/>
  <c r="AQ49" i="80" s="1"/>
  <c r="AR47" i="48"/>
  <c r="Y50" i="78"/>
  <c r="X50" i="78"/>
  <c r="AR49" i="25"/>
  <c r="Z47" i="82"/>
  <c r="AR48" i="88"/>
  <c r="AR46" i="82"/>
  <c r="AI49" i="76"/>
  <c r="AN49" i="76"/>
  <c r="W52" i="86"/>
  <c r="AE51" i="86"/>
  <c r="AG51" i="86"/>
  <c r="AP51" i="86" s="1"/>
  <c r="AF51" i="86"/>
  <c r="AO51" i="86" s="1"/>
  <c r="Z50" i="25"/>
  <c r="AR47" i="91"/>
  <c r="AN48" i="37"/>
  <c r="AI48" i="37"/>
  <c r="X49" i="41"/>
  <c r="Y49" i="41"/>
  <c r="Z49" i="41" s="1"/>
  <c r="Z48" i="31"/>
  <c r="AR49" i="42"/>
  <c r="AI48" i="85"/>
  <c r="AN48" i="85"/>
  <c r="AR49" i="79"/>
  <c r="AH48" i="87"/>
  <c r="AQ48" i="87" s="1"/>
  <c r="AH50" i="42"/>
  <c r="AQ50" i="42" s="1"/>
  <c r="AI48" i="94"/>
  <c r="AN48" i="94"/>
  <c r="X46" i="28"/>
  <c r="Z46" i="28" s="1"/>
  <c r="Y46" i="28"/>
  <c r="AN49" i="81"/>
  <c r="AI49" i="81"/>
  <c r="AI48" i="83"/>
  <c r="AN48" i="83"/>
  <c r="W53" i="95"/>
  <c r="AG52" i="95"/>
  <c r="AP52" i="95" s="1"/>
  <c r="AF52" i="95"/>
  <c r="AO52" i="95" s="1"/>
  <c r="AE52" i="95"/>
  <c r="AF49" i="88"/>
  <c r="AO49" i="88" s="1"/>
  <c r="AE49" i="88"/>
  <c r="AG49" i="88"/>
  <c r="AP49" i="88" s="1"/>
  <c r="W50" i="88"/>
  <c r="AH46" i="89"/>
  <c r="AQ46" i="89" s="1"/>
  <c r="Z49" i="80"/>
  <c r="Z48" i="91"/>
  <c r="Y48" i="27"/>
  <c r="X48" i="27"/>
  <c r="Z48" i="27" s="1"/>
  <c r="AI49" i="78"/>
  <c r="AN49" i="78"/>
  <c r="X49" i="83"/>
  <c r="Y49" i="83"/>
  <c r="AH49" i="73"/>
  <c r="AQ49" i="73" s="1"/>
  <c r="AI46" i="26"/>
  <c r="AN46" i="26"/>
  <c r="AR49" i="44"/>
  <c r="AG48" i="38"/>
  <c r="AP48" i="38" s="1"/>
  <c r="AF48" i="38"/>
  <c r="AO48" i="38" s="1"/>
  <c r="AE48" i="38"/>
  <c r="W49" i="38"/>
  <c r="AH50" i="44"/>
  <c r="AQ50" i="44" s="1"/>
  <c r="AH50" i="30"/>
  <c r="AQ50" i="30" s="1"/>
  <c r="X49" i="29"/>
  <c r="Y49" i="29"/>
  <c r="Z50" i="42"/>
  <c r="Z49" i="75"/>
  <c r="Y49" i="75"/>
  <c r="X49" i="75"/>
  <c r="W51" i="30" l="1"/>
  <c r="Z49" i="83"/>
  <c r="Z50" i="78"/>
  <c r="AG50" i="78" s="1"/>
  <c r="AP50" i="78" s="1"/>
  <c r="AE50" i="30"/>
  <c r="AG50" i="30"/>
  <c r="AP50" i="30" s="1"/>
  <c r="AI48" i="36"/>
  <c r="Z47" i="26"/>
  <c r="W50" i="43"/>
  <c r="Z49" i="32"/>
  <c r="AF49" i="32" s="1"/>
  <c r="AO49" i="32" s="1"/>
  <c r="W50" i="32"/>
  <c r="AG49" i="32"/>
  <c r="AP49" i="32" s="1"/>
  <c r="AE49" i="32"/>
  <c r="AF50" i="78"/>
  <c r="AO50" i="78" s="1"/>
  <c r="AE50" i="78"/>
  <c r="W51" i="78"/>
  <c r="AE47" i="26"/>
  <c r="W48" i="26"/>
  <c r="AG47" i="26"/>
  <c r="AP47" i="26" s="1"/>
  <c r="AF47" i="26"/>
  <c r="AO47" i="26" s="1"/>
  <c r="AF49" i="41"/>
  <c r="AO49" i="41" s="1"/>
  <c r="AE49" i="41"/>
  <c r="W50" i="41"/>
  <c r="AG49" i="41"/>
  <c r="AP49" i="41" s="1"/>
  <c r="AF49" i="36"/>
  <c r="AO49" i="36" s="1"/>
  <c r="AE49" i="36"/>
  <c r="W50" i="36"/>
  <c r="AG49" i="36"/>
  <c r="AP49" i="36" s="1"/>
  <c r="AF50" i="77"/>
  <c r="AO50" i="77" s="1"/>
  <c r="W51" i="77"/>
  <c r="AG50" i="77"/>
  <c r="AP50" i="77" s="1"/>
  <c r="AE50" i="77"/>
  <c r="AG50" i="42"/>
  <c r="AP50" i="42" s="1"/>
  <c r="AF50" i="42"/>
  <c r="AO50" i="42" s="1"/>
  <c r="AE50" i="42"/>
  <c r="W51" i="42"/>
  <c r="AR48" i="83"/>
  <c r="AE48" i="31"/>
  <c r="AF48" i="31"/>
  <c r="AO48" i="31" s="1"/>
  <c r="AG48" i="31"/>
  <c r="AP48" i="31" s="1"/>
  <c r="W49" i="31"/>
  <c r="AR50" i="93"/>
  <c r="AG48" i="90"/>
  <c r="AP48" i="90" s="1"/>
  <c r="AF48" i="90"/>
  <c r="AO48" i="90" s="1"/>
  <c r="AE48" i="90"/>
  <c r="W49" i="90"/>
  <c r="AI48" i="48"/>
  <c r="AN48" i="48"/>
  <c r="AH50" i="81"/>
  <c r="AQ50" i="81" s="1"/>
  <c r="AH52" i="34"/>
  <c r="AQ52" i="34" s="1"/>
  <c r="AE49" i="75"/>
  <c r="W50" i="75"/>
  <c r="AF49" i="75"/>
  <c r="AO49" i="75" s="1"/>
  <c r="AG49" i="75"/>
  <c r="AP49" i="75" s="1"/>
  <c r="AH49" i="83"/>
  <c r="AQ49" i="83" s="1"/>
  <c r="AG48" i="27"/>
  <c r="AP48" i="27" s="1"/>
  <c r="AF48" i="27"/>
  <c r="AO48" i="27" s="1"/>
  <c r="AE48" i="27"/>
  <c r="W49" i="27"/>
  <c r="W47" i="28"/>
  <c r="AF46" i="28"/>
  <c r="AO46" i="28" s="1"/>
  <c r="AE46" i="28"/>
  <c r="AG46" i="28"/>
  <c r="AP46" i="28" s="1"/>
  <c r="AI51" i="86"/>
  <c r="AN51" i="86"/>
  <c r="AH50" i="78"/>
  <c r="AQ50" i="78" s="1"/>
  <c r="AR48" i="36"/>
  <c r="AH49" i="94"/>
  <c r="AQ49" i="94" s="1"/>
  <c r="W50" i="37"/>
  <c r="AG49" i="37"/>
  <c r="AP49" i="37" s="1"/>
  <c r="AF49" i="37"/>
  <c r="AO49" i="37" s="1"/>
  <c r="AE49" i="37"/>
  <c r="AR49" i="45"/>
  <c r="AF48" i="47"/>
  <c r="AO48" i="47" s="1"/>
  <c r="AG48" i="47"/>
  <c r="AP48" i="47" s="1"/>
  <c r="W49" i="47"/>
  <c r="AE48" i="47"/>
  <c r="Y50" i="73"/>
  <c r="X50" i="73"/>
  <c r="Z50" i="73" s="1"/>
  <c r="Y49" i="84"/>
  <c r="X49" i="84"/>
  <c r="Z49" i="84" s="1"/>
  <c r="AH52" i="40"/>
  <c r="AQ52" i="40" s="1"/>
  <c r="AI51" i="33"/>
  <c r="AN51" i="33"/>
  <c r="AR49" i="77"/>
  <c r="AH50" i="76"/>
  <c r="AQ50" i="76" s="1"/>
  <c r="AN48" i="35"/>
  <c r="AI48" i="35"/>
  <c r="AF49" i="83"/>
  <c r="AO49" i="83" s="1"/>
  <c r="AE49" i="83"/>
  <c r="W50" i="83"/>
  <c r="AG49" i="83"/>
  <c r="AP49" i="83" s="1"/>
  <c r="AI52" i="95"/>
  <c r="AN52" i="95"/>
  <c r="AN48" i="84"/>
  <c r="AI48" i="84"/>
  <c r="AR47" i="39"/>
  <c r="AF50" i="76"/>
  <c r="AO50" i="76" s="1"/>
  <c r="AG50" i="76"/>
  <c r="AP50" i="76" s="1"/>
  <c r="AE50" i="76"/>
  <c r="W51" i="76"/>
  <c r="AF49" i="80"/>
  <c r="AO49" i="80" s="1"/>
  <c r="W50" i="80"/>
  <c r="AG49" i="80"/>
  <c r="AP49" i="80" s="1"/>
  <c r="AE49" i="80"/>
  <c r="X50" i="88"/>
  <c r="Z50" i="88" s="1"/>
  <c r="Y50" i="88"/>
  <c r="AR49" i="81"/>
  <c r="AR48" i="94"/>
  <c r="Y52" i="86"/>
  <c r="X52" i="86"/>
  <c r="Z50" i="81"/>
  <c r="Z52" i="34"/>
  <c r="Y51" i="30"/>
  <c r="X51" i="30"/>
  <c r="Z51" i="30" s="1"/>
  <c r="AH49" i="85"/>
  <c r="AQ49" i="85" s="1"/>
  <c r="Y52" i="33"/>
  <c r="X52" i="33"/>
  <c r="X50" i="43"/>
  <c r="Y50" i="43"/>
  <c r="AH49" i="29"/>
  <c r="AQ49" i="29" s="1"/>
  <c r="AR49" i="78"/>
  <c r="AH49" i="41"/>
  <c r="AQ49" i="41" s="1"/>
  <c r="AE50" i="25"/>
  <c r="W51" i="25"/>
  <c r="AG50" i="25"/>
  <c r="AP50" i="25" s="1"/>
  <c r="AF50" i="25"/>
  <c r="AO50" i="25" s="1"/>
  <c r="W48" i="82"/>
  <c r="AG47" i="82"/>
  <c r="AP47" i="82" s="1"/>
  <c r="AE47" i="82"/>
  <c r="AF47" i="82"/>
  <c r="AO47" i="82" s="1"/>
  <c r="AH49" i="36"/>
  <c r="AQ49" i="36" s="1"/>
  <c r="AR45" i="28"/>
  <c r="AE49" i="96"/>
  <c r="W50" i="96"/>
  <c r="AF49" i="96"/>
  <c r="AO49" i="96" s="1"/>
  <c r="AG49" i="96"/>
  <c r="AP49" i="96" s="1"/>
  <c r="AR47" i="46"/>
  <c r="AR47" i="47"/>
  <c r="AR47" i="74"/>
  <c r="AG50" i="79"/>
  <c r="AP50" i="79" s="1"/>
  <c r="AF50" i="79"/>
  <c r="AO50" i="79" s="1"/>
  <c r="AE50" i="79"/>
  <c r="W51" i="79"/>
  <c r="AN50" i="30"/>
  <c r="X49" i="87"/>
  <c r="Y49" i="87"/>
  <c r="Z49" i="85"/>
  <c r="AN50" i="44"/>
  <c r="AI50" i="44"/>
  <c r="AH50" i="77"/>
  <c r="AQ50" i="77" s="1"/>
  <c r="AH48" i="74"/>
  <c r="AQ48" i="74" s="1"/>
  <c r="AN49" i="92"/>
  <c r="AI49" i="92"/>
  <c r="AN49" i="43"/>
  <c r="AI49" i="43"/>
  <c r="AG49" i="94"/>
  <c r="AP49" i="94" s="1"/>
  <c r="AF49" i="94"/>
  <c r="AO49" i="94" s="1"/>
  <c r="W50" i="94"/>
  <c r="AE49" i="94"/>
  <c r="AH49" i="32"/>
  <c r="AQ49" i="32" s="1"/>
  <c r="X47" i="89"/>
  <c r="Y47" i="89"/>
  <c r="Z47" i="89" s="1"/>
  <c r="AH49" i="75"/>
  <c r="AQ49" i="75" s="1"/>
  <c r="Z49" i="29"/>
  <c r="X49" i="38"/>
  <c r="Z49" i="38" s="1"/>
  <c r="Y49" i="38"/>
  <c r="AH48" i="27"/>
  <c r="AQ48" i="27" s="1"/>
  <c r="AR48" i="85"/>
  <c r="AR49" i="76"/>
  <c r="AH50" i="45"/>
  <c r="AQ50" i="45" s="1"/>
  <c r="AH48" i="47"/>
  <c r="AQ48" i="47" s="1"/>
  <c r="AN49" i="73"/>
  <c r="AI49" i="73"/>
  <c r="AR48" i="29"/>
  <c r="AR51" i="40"/>
  <c r="AN48" i="87"/>
  <c r="AI48" i="87"/>
  <c r="X51" i="44"/>
  <c r="Y51" i="44"/>
  <c r="AH48" i="46"/>
  <c r="AQ48" i="46" s="1"/>
  <c r="AR47" i="27"/>
  <c r="AH51" i="93"/>
  <c r="AQ51" i="93" s="1"/>
  <c r="AH48" i="39"/>
  <c r="AQ48" i="39" s="1"/>
  <c r="Z48" i="74"/>
  <c r="AI46" i="89"/>
  <c r="AN46" i="89"/>
  <c r="AE48" i="91"/>
  <c r="W49" i="91"/>
  <c r="AG48" i="91"/>
  <c r="AP48" i="91" s="1"/>
  <c r="AF48" i="91"/>
  <c r="AO48" i="91" s="1"/>
  <c r="AH47" i="26"/>
  <c r="AQ47" i="26" s="1"/>
  <c r="W53" i="40"/>
  <c r="AG52" i="40"/>
  <c r="AP52" i="40" s="1"/>
  <c r="AF52" i="40"/>
  <c r="AO52" i="40" s="1"/>
  <c r="AE52" i="40"/>
  <c r="AR48" i="41"/>
  <c r="AN48" i="38"/>
  <c r="AI48" i="38"/>
  <c r="AR46" i="26"/>
  <c r="AI49" i="88"/>
  <c r="AN49" i="88"/>
  <c r="X53" i="95"/>
  <c r="Y53" i="95"/>
  <c r="AH46" i="28"/>
  <c r="AQ46" i="28" s="1"/>
  <c r="AR48" i="37"/>
  <c r="Z50" i="45"/>
  <c r="AH49" i="37"/>
  <c r="AQ49" i="37" s="1"/>
  <c r="AR51" i="34"/>
  <c r="Y49" i="48"/>
  <c r="X49" i="48"/>
  <c r="AR48" i="75"/>
  <c r="AR48" i="32"/>
  <c r="Z48" i="46"/>
  <c r="Z51" i="93"/>
  <c r="Z48" i="39"/>
  <c r="X49" i="35"/>
  <c r="Z49" i="35" s="1"/>
  <c r="Y49" i="35"/>
  <c r="Y50" i="92"/>
  <c r="X50" i="92"/>
  <c r="AI50" i="30" l="1"/>
  <c r="Z53" i="95"/>
  <c r="AG53" i="95" s="1"/>
  <c r="AP53" i="95" s="1"/>
  <c r="Z51" i="44"/>
  <c r="W52" i="44" s="1"/>
  <c r="Z50" i="43"/>
  <c r="Z49" i="87"/>
  <c r="W50" i="87" s="1"/>
  <c r="Z52" i="33"/>
  <c r="AE52" i="33" s="1"/>
  <c r="AE53" i="95"/>
  <c r="W54" i="95"/>
  <c r="AF53" i="95"/>
  <c r="AO53" i="95" s="1"/>
  <c r="W50" i="84"/>
  <c r="AG49" i="84"/>
  <c r="AP49" i="84" s="1"/>
  <c r="AF49" i="84"/>
  <c r="AO49" i="84" s="1"/>
  <c r="AE49" i="84"/>
  <c r="AF47" i="89"/>
  <c r="AO47" i="89" s="1"/>
  <c r="W48" i="89"/>
  <c r="AG47" i="89"/>
  <c r="AP47" i="89" s="1"/>
  <c r="AE47" i="89"/>
  <c r="W52" i="93"/>
  <c r="AG51" i="93"/>
  <c r="AP51" i="93" s="1"/>
  <c r="AF51" i="93"/>
  <c r="AO51" i="93" s="1"/>
  <c r="AE51" i="93"/>
  <c r="AG51" i="44"/>
  <c r="AP51" i="44" s="1"/>
  <c r="AF51" i="44"/>
  <c r="AO51" i="44" s="1"/>
  <c r="AE51" i="44"/>
  <c r="W50" i="38"/>
  <c r="AG49" i="38"/>
  <c r="AP49" i="38" s="1"/>
  <c r="AF49" i="38"/>
  <c r="AO49" i="38" s="1"/>
  <c r="AE49" i="38"/>
  <c r="AF49" i="85"/>
  <c r="AO49" i="85" s="1"/>
  <c r="AE49" i="85"/>
  <c r="W50" i="85"/>
  <c r="AG49" i="85"/>
  <c r="AP49" i="85" s="1"/>
  <c r="W51" i="81"/>
  <c r="AG50" i="81"/>
  <c r="AP50" i="81" s="1"/>
  <c r="AF50" i="81"/>
  <c r="AO50" i="81" s="1"/>
  <c r="AE50" i="81"/>
  <c r="Y47" i="28"/>
  <c r="X47" i="28"/>
  <c r="AH50" i="92"/>
  <c r="AQ50" i="92" s="1"/>
  <c r="W49" i="39"/>
  <c r="AG48" i="39"/>
  <c r="AP48" i="39" s="1"/>
  <c r="AF48" i="39"/>
  <c r="AO48" i="39" s="1"/>
  <c r="AE48" i="39"/>
  <c r="AI52" i="40"/>
  <c r="AN52" i="40"/>
  <c r="AH51" i="44"/>
  <c r="AQ51" i="44" s="1"/>
  <c r="AH49" i="38"/>
  <c r="AQ49" i="38" s="1"/>
  <c r="X50" i="94"/>
  <c r="Y50" i="94"/>
  <c r="W51" i="43"/>
  <c r="AG50" i="43"/>
  <c r="AP50" i="43" s="1"/>
  <c r="AF50" i="43"/>
  <c r="AO50" i="43" s="1"/>
  <c r="AE50" i="43"/>
  <c r="AG52" i="34"/>
  <c r="AP52" i="34" s="1"/>
  <c r="AF52" i="34"/>
  <c r="AO52" i="34" s="1"/>
  <c r="AE52" i="34"/>
  <c r="W53" i="34"/>
  <c r="AN49" i="80"/>
  <c r="AI49" i="80"/>
  <c r="AN50" i="76"/>
  <c r="AI50" i="76"/>
  <c r="AR48" i="84"/>
  <c r="X50" i="83"/>
  <c r="Y50" i="83"/>
  <c r="AG50" i="73"/>
  <c r="AP50" i="73" s="1"/>
  <c r="AF50" i="73"/>
  <c r="AO50" i="73" s="1"/>
  <c r="W51" i="73"/>
  <c r="AE50" i="73"/>
  <c r="X50" i="37"/>
  <c r="Y50" i="37"/>
  <c r="AI50" i="77"/>
  <c r="AN50" i="77"/>
  <c r="X50" i="41"/>
  <c r="Z50" i="41" s="1"/>
  <c r="Y50" i="41"/>
  <c r="X48" i="26"/>
  <c r="Y48" i="26"/>
  <c r="AI47" i="82"/>
  <c r="AN47" i="82"/>
  <c r="AI48" i="91"/>
  <c r="AN48" i="91"/>
  <c r="AI49" i="37"/>
  <c r="AN49" i="37"/>
  <c r="Y51" i="42"/>
  <c r="X51" i="42"/>
  <c r="Z51" i="42" s="1"/>
  <c r="AI49" i="36"/>
  <c r="AN49" i="36"/>
  <c r="AI49" i="32"/>
  <c r="AN49" i="32"/>
  <c r="AH49" i="48"/>
  <c r="AQ49" i="48" s="1"/>
  <c r="X49" i="91"/>
  <c r="Y49" i="91"/>
  <c r="AN48" i="90"/>
  <c r="AI48" i="90"/>
  <c r="AI47" i="26"/>
  <c r="AN47" i="26"/>
  <c r="AR48" i="38"/>
  <c r="AR48" i="87"/>
  <c r="AR49" i="73"/>
  <c r="X51" i="79"/>
  <c r="Y51" i="79"/>
  <c r="AH52" i="86"/>
  <c r="AQ52" i="86" s="1"/>
  <c r="AR51" i="86"/>
  <c r="Z49" i="48"/>
  <c r="AH47" i="89"/>
  <c r="AQ47" i="89" s="1"/>
  <c r="AR49" i="43"/>
  <c r="AH49" i="87"/>
  <c r="AQ49" i="87" s="1"/>
  <c r="AN50" i="79"/>
  <c r="AI50" i="79"/>
  <c r="X50" i="96"/>
  <c r="Y50" i="96"/>
  <c r="X48" i="82"/>
  <c r="Y48" i="82"/>
  <c r="AI50" i="25"/>
  <c r="AN50" i="25"/>
  <c r="AH51" i="30"/>
  <c r="AQ51" i="30" s="1"/>
  <c r="X50" i="80"/>
  <c r="Y50" i="80"/>
  <c r="AR52" i="95"/>
  <c r="AR48" i="35"/>
  <c r="Y49" i="47"/>
  <c r="X49" i="47"/>
  <c r="Y49" i="27"/>
  <c r="Z49" i="27" s="1"/>
  <c r="X49" i="27"/>
  <c r="Y50" i="75"/>
  <c r="X50" i="75"/>
  <c r="AN50" i="42"/>
  <c r="AI50" i="42"/>
  <c r="Y51" i="77"/>
  <c r="X51" i="77"/>
  <c r="Y51" i="78"/>
  <c r="Z51" i="78" s="1"/>
  <c r="X51" i="78"/>
  <c r="AH49" i="84"/>
  <c r="AQ49" i="84" s="1"/>
  <c r="Y50" i="36"/>
  <c r="X50" i="36"/>
  <c r="AI49" i="41"/>
  <c r="AN49" i="41"/>
  <c r="AF49" i="29"/>
  <c r="AO49" i="29" s="1"/>
  <c r="AG49" i="29"/>
  <c r="AP49" i="29" s="1"/>
  <c r="W50" i="29"/>
  <c r="AE49" i="29"/>
  <c r="Y51" i="25"/>
  <c r="X51" i="25"/>
  <c r="AH49" i="35"/>
  <c r="AQ49" i="35" s="1"/>
  <c r="X53" i="40"/>
  <c r="Y53" i="40"/>
  <c r="Z53" i="40" s="1"/>
  <c r="AR46" i="89"/>
  <c r="AI49" i="96"/>
  <c r="AN49" i="96"/>
  <c r="Z52" i="86"/>
  <c r="AH50" i="88"/>
  <c r="AQ50" i="88" s="1"/>
  <c r="AH50" i="73"/>
  <c r="AQ50" i="73" s="1"/>
  <c r="AI46" i="28"/>
  <c r="AN46" i="28"/>
  <c r="AN48" i="27"/>
  <c r="AI48" i="27"/>
  <c r="AI49" i="75"/>
  <c r="AN49" i="75"/>
  <c r="AR48" i="48"/>
  <c r="AN48" i="31"/>
  <c r="AI48" i="31"/>
  <c r="AN50" i="78"/>
  <c r="AI50" i="78"/>
  <c r="AH52" i="33"/>
  <c r="AQ52" i="33" s="1"/>
  <c r="AN49" i="83"/>
  <c r="AI49" i="83"/>
  <c r="AR51" i="33"/>
  <c r="AN48" i="47"/>
  <c r="AI48" i="47"/>
  <c r="Y49" i="31"/>
  <c r="X49" i="31"/>
  <c r="Z50" i="92"/>
  <c r="AE48" i="46"/>
  <c r="W49" i="46"/>
  <c r="AG48" i="46"/>
  <c r="AP48" i="46" s="1"/>
  <c r="AF48" i="46"/>
  <c r="AO48" i="46" s="1"/>
  <c r="AH53" i="95"/>
  <c r="AQ53" i="95" s="1"/>
  <c r="W50" i="35"/>
  <c r="AG49" i="35"/>
  <c r="AP49" i="35" s="1"/>
  <c r="AF49" i="35"/>
  <c r="AO49" i="35" s="1"/>
  <c r="AE49" i="35"/>
  <c r="W51" i="45"/>
  <c r="AG50" i="45"/>
  <c r="AP50" i="45" s="1"/>
  <c r="AF50" i="45"/>
  <c r="AO50" i="45" s="1"/>
  <c r="AE50" i="45"/>
  <c r="AR49" i="88"/>
  <c r="W49" i="74"/>
  <c r="AG48" i="74"/>
  <c r="AP48" i="74" s="1"/>
  <c r="AF48" i="74"/>
  <c r="AO48" i="74" s="1"/>
  <c r="AE48" i="74"/>
  <c r="AN49" i="94"/>
  <c r="AI49" i="94"/>
  <c r="AR49" i="92"/>
  <c r="AR50" i="44"/>
  <c r="AR50" i="30"/>
  <c r="AH50" i="43"/>
  <c r="AQ50" i="43" s="1"/>
  <c r="W52" i="30"/>
  <c r="AG51" i="30"/>
  <c r="AP51" i="30" s="1"/>
  <c r="AE51" i="30"/>
  <c r="AF51" i="30"/>
  <c r="AO51" i="30" s="1"/>
  <c r="AG50" i="88"/>
  <c r="AP50" i="88" s="1"/>
  <c r="AF50" i="88"/>
  <c r="AO50" i="88" s="1"/>
  <c r="AE50" i="88"/>
  <c r="W51" i="88"/>
  <c r="Y51" i="76"/>
  <c r="X51" i="76"/>
  <c r="Z51" i="76" s="1"/>
  <c r="Y49" i="90"/>
  <c r="X49" i="90"/>
  <c r="Y50" i="32"/>
  <c r="X50" i="32"/>
  <c r="Z50" i="32" s="1"/>
  <c r="Z49" i="31" l="1"/>
  <c r="Z50" i="96"/>
  <c r="Z47" i="28"/>
  <c r="AG47" i="28" s="1"/>
  <c r="AP47" i="28" s="1"/>
  <c r="Z49" i="91"/>
  <c r="Z50" i="94"/>
  <c r="W51" i="94" s="1"/>
  <c r="AE49" i="87"/>
  <c r="W53" i="33"/>
  <c r="AF49" i="87"/>
  <c r="AO49" i="87" s="1"/>
  <c r="AF52" i="33"/>
  <c r="AO52" i="33" s="1"/>
  <c r="AG49" i="87"/>
  <c r="AP49" i="87" s="1"/>
  <c r="AG52" i="33"/>
  <c r="AP52" i="33" s="1"/>
  <c r="Z51" i="25"/>
  <c r="Z48" i="82"/>
  <c r="Z51" i="79"/>
  <c r="Z50" i="37"/>
  <c r="Z50" i="83"/>
  <c r="AG50" i="83" s="1"/>
  <c r="AP50" i="83" s="1"/>
  <c r="Z50" i="75"/>
  <c r="AG50" i="75" s="1"/>
  <c r="AP50" i="75" s="1"/>
  <c r="Z49" i="47"/>
  <c r="AF49" i="47" s="1"/>
  <c r="AO49" i="47" s="1"/>
  <c r="AG50" i="96"/>
  <c r="AP50" i="96" s="1"/>
  <c r="AF50" i="96"/>
  <c r="AO50" i="96" s="1"/>
  <c r="AE50" i="96"/>
  <c r="W51" i="96"/>
  <c r="AE47" i="28"/>
  <c r="AF47" i="28"/>
  <c r="AO47" i="28" s="1"/>
  <c r="W48" i="28"/>
  <c r="AE53" i="40"/>
  <c r="W54" i="40"/>
  <c r="AG53" i="40"/>
  <c r="AP53" i="40" s="1"/>
  <c r="AF53" i="40"/>
  <c r="AO53" i="40" s="1"/>
  <c r="W50" i="47"/>
  <c r="AG49" i="47"/>
  <c r="AP49" i="47" s="1"/>
  <c r="AE50" i="94"/>
  <c r="W50" i="27"/>
  <c r="AG49" i="27"/>
  <c r="AP49" i="27" s="1"/>
  <c r="AF49" i="27"/>
  <c r="AO49" i="27" s="1"/>
  <c r="AE49" i="27"/>
  <c r="AN49" i="29"/>
  <c r="AI49" i="29"/>
  <c r="AH51" i="77"/>
  <c r="AQ51" i="77" s="1"/>
  <c r="W51" i="83"/>
  <c r="AF50" i="83"/>
  <c r="AO50" i="83" s="1"/>
  <c r="AE50" i="83"/>
  <c r="AH49" i="90"/>
  <c r="AQ49" i="90" s="1"/>
  <c r="AI51" i="30"/>
  <c r="AN51" i="30"/>
  <c r="AI50" i="45"/>
  <c r="AN50" i="45"/>
  <c r="X49" i="46"/>
  <c r="Y49" i="46"/>
  <c r="AR48" i="47"/>
  <c r="AR49" i="75"/>
  <c r="AG51" i="25"/>
  <c r="AP51" i="25" s="1"/>
  <c r="AF51" i="25"/>
  <c r="AO51" i="25" s="1"/>
  <c r="AE51" i="25"/>
  <c r="W52" i="25"/>
  <c r="W52" i="78"/>
  <c r="AG51" i="78"/>
  <c r="AP51" i="78" s="1"/>
  <c r="AE51" i="78"/>
  <c r="AF51" i="78"/>
  <c r="AO51" i="78" s="1"/>
  <c r="AH50" i="75"/>
  <c r="AQ50" i="75" s="1"/>
  <c r="AH49" i="47"/>
  <c r="AQ49" i="47" s="1"/>
  <c r="AH48" i="82"/>
  <c r="AQ48" i="82" s="1"/>
  <c r="AG49" i="91"/>
  <c r="AP49" i="91" s="1"/>
  <c r="AE49" i="91"/>
  <c r="W50" i="91"/>
  <c r="AF49" i="91"/>
  <c r="AO49" i="91" s="1"/>
  <c r="W52" i="42"/>
  <c r="AG51" i="42"/>
  <c r="AP51" i="42" s="1"/>
  <c r="AF51" i="42"/>
  <c r="AO51" i="42" s="1"/>
  <c r="AE51" i="42"/>
  <c r="AR47" i="82"/>
  <c r="AG50" i="41"/>
  <c r="AP50" i="41" s="1"/>
  <c r="AF50" i="41"/>
  <c r="AO50" i="41" s="1"/>
  <c r="AE50" i="41"/>
  <c r="W51" i="41"/>
  <c r="AN50" i="73"/>
  <c r="AI50" i="73"/>
  <c r="AH50" i="83"/>
  <c r="AQ50" i="83" s="1"/>
  <c r="AR49" i="80"/>
  <c r="AN49" i="85"/>
  <c r="AI49" i="85"/>
  <c r="X50" i="38"/>
  <c r="Y50" i="38"/>
  <c r="AI51" i="93"/>
  <c r="AN51" i="93"/>
  <c r="AI47" i="89"/>
  <c r="AN47" i="89"/>
  <c r="AN53" i="95"/>
  <c r="AI53" i="95"/>
  <c r="AR49" i="41"/>
  <c r="AF48" i="82"/>
  <c r="AO48" i="82" s="1"/>
  <c r="W49" i="82"/>
  <c r="AE48" i="82"/>
  <c r="AG48" i="82"/>
  <c r="AP48" i="82" s="1"/>
  <c r="X50" i="29"/>
  <c r="Y50" i="29"/>
  <c r="AH50" i="36"/>
  <c r="AQ50" i="36" s="1"/>
  <c r="AH50" i="80"/>
  <c r="AQ50" i="80" s="1"/>
  <c r="AR48" i="90"/>
  <c r="AR49" i="37"/>
  <c r="AH48" i="26"/>
  <c r="AQ48" i="26" s="1"/>
  <c r="AR50" i="77"/>
  <c r="Y51" i="73"/>
  <c r="X51" i="73"/>
  <c r="AR52" i="40"/>
  <c r="Y51" i="81"/>
  <c r="Z51" i="81" s="1"/>
  <c r="X51" i="81"/>
  <c r="AI49" i="38"/>
  <c r="AN49" i="38"/>
  <c r="X48" i="89"/>
  <c r="Z48" i="89" s="1"/>
  <c r="Y48" i="89"/>
  <c r="X50" i="87"/>
  <c r="Y50" i="87"/>
  <c r="AR47" i="26"/>
  <c r="AR49" i="32"/>
  <c r="AI51" i="44"/>
  <c r="AN51" i="44"/>
  <c r="X50" i="84"/>
  <c r="Z50" i="84" s="1"/>
  <c r="Y50" i="84"/>
  <c r="Z49" i="90"/>
  <c r="AN50" i="88"/>
  <c r="AI50" i="88"/>
  <c r="AH50" i="32"/>
  <c r="AQ50" i="32" s="1"/>
  <c r="AH51" i="76"/>
  <c r="AQ51" i="76" s="1"/>
  <c r="Y52" i="30"/>
  <c r="X52" i="30"/>
  <c r="AR49" i="94"/>
  <c r="Y49" i="74"/>
  <c r="X49" i="74"/>
  <c r="X50" i="35"/>
  <c r="Z50" i="35" s="1"/>
  <c r="Y50" i="35"/>
  <c r="AH49" i="31"/>
  <c r="AQ49" i="31" s="1"/>
  <c r="AF52" i="86"/>
  <c r="AO52" i="86" s="1"/>
  <c r="AE52" i="86"/>
  <c r="AG52" i="86"/>
  <c r="AP52" i="86" s="1"/>
  <c r="W53" i="86"/>
  <c r="AH53" i="40"/>
  <c r="AQ53" i="40" s="1"/>
  <c r="Z51" i="77"/>
  <c r="AH49" i="27"/>
  <c r="AQ49" i="27" s="1"/>
  <c r="Z50" i="80"/>
  <c r="AH50" i="96"/>
  <c r="AQ50" i="96" s="1"/>
  <c r="AR49" i="36"/>
  <c r="Z48" i="26"/>
  <c r="X53" i="34"/>
  <c r="Y53" i="34"/>
  <c r="AI48" i="39"/>
  <c r="AN48" i="39"/>
  <c r="AI49" i="84"/>
  <c r="AN49" i="84"/>
  <c r="X51" i="88"/>
  <c r="Y51" i="88"/>
  <c r="AI48" i="46"/>
  <c r="AN48" i="46"/>
  <c r="AI50" i="43"/>
  <c r="AN50" i="43"/>
  <c r="W51" i="92"/>
  <c r="AE50" i="92"/>
  <c r="AG50" i="92"/>
  <c r="AP50" i="92" s="1"/>
  <c r="AF50" i="92"/>
  <c r="AO50" i="92" s="1"/>
  <c r="X51" i="45"/>
  <c r="Y51" i="45"/>
  <c r="AR49" i="83"/>
  <c r="AR46" i="28"/>
  <c r="AH51" i="25"/>
  <c r="AQ51" i="25" s="1"/>
  <c r="Z50" i="36"/>
  <c r="AH51" i="78"/>
  <c r="AQ51" i="78" s="1"/>
  <c r="AR50" i="42"/>
  <c r="AR50" i="25"/>
  <c r="AH51" i="79"/>
  <c r="AQ51" i="79" s="1"/>
  <c r="AH51" i="42"/>
  <c r="AQ51" i="42" s="1"/>
  <c r="AR48" i="91"/>
  <c r="AH50" i="37"/>
  <c r="AQ50" i="37" s="1"/>
  <c r="AR50" i="76"/>
  <c r="AN52" i="34"/>
  <c r="AI52" i="34"/>
  <c r="AI50" i="81"/>
  <c r="AN50" i="81"/>
  <c r="X50" i="85"/>
  <c r="Y50" i="85"/>
  <c r="X52" i="93"/>
  <c r="Y52" i="93"/>
  <c r="AI49" i="87"/>
  <c r="AN49" i="87"/>
  <c r="X54" i="95"/>
  <c r="Y54" i="95"/>
  <c r="AR48" i="31"/>
  <c r="AR48" i="27"/>
  <c r="AE49" i="48"/>
  <c r="W50" i="48"/>
  <c r="AG49" i="48"/>
  <c r="AP49" i="48" s="1"/>
  <c r="AF49" i="48"/>
  <c r="AO49" i="48" s="1"/>
  <c r="AH50" i="94"/>
  <c r="AQ50" i="94" s="1"/>
  <c r="X49" i="39"/>
  <c r="Y49" i="39"/>
  <c r="AH47" i="28"/>
  <c r="AQ47" i="28" s="1"/>
  <c r="Y53" i="33"/>
  <c r="X53" i="33"/>
  <c r="AF50" i="32"/>
  <c r="AO50" i="32" s="1"/>
  <c r="AE50" i="32"/>
  <c r="W51" i="32"/>
  <c r="AG50" i="32"/>
  <c r="AP50" i="32" s="1"/>
  <c r="AF51" i="76"/>
  <c r="AO51" i="76" s="1"/>
  <c r="W52" i="76"/>
  <c r="AG51" i="76"/>
  <c r="AP51" i="76" s="1"/>
  <c r="AE51" i="76"/>
  <c r="AI48" i="74"/>
  <c r="AN48" i="74"/>
  <c r="AI49" i="35"/>
  <c r="AN49" i="35"/>
  <c r="AG49" i="31"/>
  <c r="AP49" i="31" s="1"/>
  <c r="AF49" i="31"/>
  <c r="AO49" i="31" s="1"/>
  <c r="AE49" i="31"/>
  <c r="W50" i="31"/>
  <c r="AR50" i="78"/>
  <c r="AR49" i="96"/>
  <c r="AR50" i="79"/>
  <c r="W52" i="79"/>
  <c r="AG51" i="79"/>
  <c r="AP51" i="79" s="1"/>
  <c r="AE51" i="79"/>
  <c r="AF51" i="79"/>
  <c r="AO51" i="79" s="1"/>
  <c r="AH49" i="91"/>
  <c r="AQ49" i="91" s="1"/>
  <c r="AH50" i="41"/>
  <c r="AQ50" i="41" s="1"/>
  <c r="AE50" i="37"/>
  <c r="W51" i="37"/>
  <c r="AG50" i="37"/>
  <c r="AP50" i="37" s="1"/>
  <c r="AF50" i="37"/>
  <c r="AO50" i="37" s="1"/>
  <c r="X51" i="43"/>
  <c r="Y51" i="43"/>
  <c r="X52" i="44"/>
  <c r="Y52" i="44"/>
  <c r="AN52" i="33"/>
  <c r="W51" i="75" l="1"/>
  <c r="AE50" i="75"/>
  <c r="AF50" i="94"/>
  <c r="AO50" i="94" s="1"/>
  <c r="AF50" i="75"/>
  <c r="AO50" i="75" s="1"/>
  <c r="AG50" i="94"/>
  <c r="AP50" i="94" s="1"/>
  <c r="AI52" i="33"/>
  <c r="AE49" i="47"/>
  <c r="Z50" i="85"/>
  <c r="AG50" i="85" s="1"/>
  <c r="AP50" i="85" s="1"/>
  <c r="W51" i="85"/>
  <c r="AE50" i="85"/>
  <c r="AE50" i="35"/>
  <c r="W51" i="35"/>
  <c r="AG50" i="35"/>
  <c r="AP50" i="35" s="1"/>
  <c r="AF50" i="35"/>
  <c r="AO50" i="35" s="1"/>
  <c r="AE50" i="84"/>
  <c r="W51" i="84"/>
  <c r="AF50" i="84"/>
  <c r="AO50" i="84" s="1"/>
  <c r="AG50" i="84"/>
  <c r="AP50" i="84" s="1"/>
  <c r="AF48" i="89"/>
  <c r="AO48" i="89" s="1"/>
  <c r="AG48" i="89"/>
  <c r="AP48" i="89" s="1"/>
  <c r="W49" i="89"/>
  <c r="AE48" i="89"/>
  <c r="AN48" i="82"/>
  <c r="AI48" i="82"/>
  <c r="AI49" i="27"/>
  <c r="AN49" i="27"/>
  <c r="X54" i="40"/>
  <c r="Y54" i="40"/>
  <c r="AH52" i="44"/>
  <c r="AQ52" i="44" s="1"/>
  <c r="X52" i="79"/>
  <c r="Y52" i="79"/>
  <c r="AI50" i="32"/>
  <c r="AN50" i="32"/>
  <c r="Z52" i="44"/>
  <c r="X50" i="31"/>
  <c r="Z50" i="31" s="1"/>
  <c r="Y50" i="31"/>
  <c r="AR49" i="35"/>
  <c r="X52" i="76"/>
  <c r="Y52" i="76"/>
  <c r="AR49" i="87"/>
  <c r="AI50" i="92"/>
  <c r="AN50" i="92"/>
  <c r="AR48" i="46"/>
  <c r="AH50" i="35"/>
  <c r="AQ50" i="35" s="1"/>
  <c r="AH50" i="84"/>
  <c r="AQ50" i="84" s="1"/>
  <c r="AH48" i="89"/>
  <c r="AQ48" i="89" s="1"/>
  <c r="AE51" i="81"/>
  <c r="W52" i="81"/>
  <c r="AF51" i="81"/>
  <c r="AO51" i="81" s="1"/>
  <c r="AG51" i="81"/>
  <c r="AP51" i="81" s="1"/>
  <c r="AR51" i="93"/>
  <c r="AN49" i="91"/>
  <c r="AI49" i="91"/>
  <c r="AI51" i="78"/>
  <c r="AN51" i="78"/>
  <c r="AN51" i="25"/>
  <c r="AI51" i="25"/>
  <c r="AN50" i="94"/>
  <c r="AN47" i="28"/>
  <c r="AI47" i="28"/>
  <c r="AH53" i="33"/>
  <c r="AQ53" i="33" s="1"/>
  <c r="AR48" i="39"/>
  <c r="AE51" i="77"/>
  <c r="AG51" i="77"/>
  <c r="AP51" i="77" s="1"/>
  <c r="W52" i="77"/>
  <c r="AF51" i="77"/>
  <c r="AO51" i="77" s="1"/>
  <c r="AH52" i="30"/>
  <c r="AQ52" i="30" s="1"/>
  <c r="AR53" i="95"/>
  <c r="AR51" i="30"/>
  <c r="AN50" i="83"/>
  <c r="AI50" i="83"/>
  <c r="AI50" i="37"/>
  <c r="AN50" i="37"/>
  <c r="Y50" i="48"/>
  <c r="X50" i="48"/>
  <c r="AR50" i="81"/>
  <c r="AH51" i="45"/>
  <c r="AQ51" i="45" s="1"/>
  <c r="X51" i="92"/>
  <c r="Y51" i="92"/>
  <c r="Z51" i="92" s="1"/>
  <c r="AH51" i="88"/>
  <c r="AQ51" i="88" s="1"/>
  <c r="X53" i="86"/>
  <c r="Y53" i="86"/>
  <c r="Z53" i="86" s="1"/>
  <c r="AH49" i="74"/>
  <c r="AQ49" i="74" s="1"/>
  <c r="AR50" i="88"/>
  <c r="Y49" i="82"/>
  <c r="X49" i="82"/>
  <c r="Z49" i="82" s="1"/>
  <c r="AH50" i="38"/>
  <c r="AQ50" i="38" s="1"/>
  <c r="X52" i="42"/>
  <c r="Y52" i="42"/>
  <c r="AH49" i="46"/>
  <c r="AQ49" i="46" s="1"/>
  <c r="X50" i="47"/>
  <c r="Y50" i="47"/>
  <c r="AI53" i="40"/>
  <c r="AN53" i="40"/>
  <c r="X48" i="28"/>
  <c r="Y48" i="28"/>
  <c r="X51" i="96"/>
  <c r="Y51" i="96"/>
  <c r="AF50" i="80"/>
  <c r="AO50" i="80" s="1"/>
  <c r="W51" i="80"/>
  <c r="AG50" i="80"/>
  <c r="AP50" i="80" s="1"/>
  <c r="AE50" i="80"/>
  <c r="AR48" i="74"/>
  <c r="AH52" i="93"/>
  <c r="AQ52" i="93" s="1"/>
  <c r="Z53" i="33"/>
  <c r="AI49" i="48"/>
  <c r="AN49" i="48"/>
  <c r="AH54" i="95"/>
  <c r="AQ54" i="95" s="1"/>
  <c r="Z52" i="93"/>
  <c r="AR52" i="34"/>
  <c r="AG50" i="36"/>
  <c r="AP50" i="36" s="1"/>
  <c r="AF50" i="36"/>
  <c r="AO50" i="36" s="1"/>
  <c r="AE50" i="36"/>
  <c r="W51" i="36"/>
  <c r="Z51" i="45"/>
  <c r="Z51" i="88"/>
  <c r="AH53" i="34"/>
  <c r="AQ53" i="34" s="1"/>
  <c r="Z52" i="30"/>
  <c r="AR51" i="44"/>
  <c r="AH50" i="87"/>
  <c r="AQ50" i="87" s="1"/>
  <c r="AR49" i="38"/>
  <c r="AH51" i="73"/>
  <c r="AQ51" i="73" s="1"/>
  <c r="Z50" i="38"/>
  <c r="X52" i="78"/>
  <c r="Z52" i="78" s="1"/>
  <c r="Y52" i="78"/>
  <c r="Z49" i="46"/>
  <c r="AN50" i="96"/>
  <c r="AI50" i="96"/>
  <c r="X51" i="37"/>
  <c r="Z51" i="37" s="1"/>
  <c r="Y51" i="37"/>
  <c r="AR50" i="73"/>
  <c r="AR52" i="33"/>
  <c r="AH51" i="43"/>
  <c r="AQ51" i="43" s="1"/>
  <c r="AI51" i="79"/>
  <c r="AN51" i="79"/>
  <c r="AN49" i="31"/>
  <c r="AI49" i="31"/>
  <c r="Z51" i="43"/>
  <c r="AI51" i="76"/>
  <c r="AN51" i="76"/>
  <c r="Y51" i="32"/>
  <c r="X51" i="32"/>
  <c r="AH49" i="39"/>
  <c r="AQ49" i="39" s="1"/>
  <c r="Z54" i="95"/>
  <c r="AR50" i="43"/>
  <c r="Z53" i="34"/>
  <c r="AN52" i="86"/>
  <c r="AI52" i="86"/>
  <c r="Z49" i="74"/>
  <c r="W50" i="90"/>
  <c r="AG49" i="90"/>
  <c r="AP49" i="90" s="1"/>
  <c r="AF49" i="90"/>
  <c r="AO49" i="90" s="1"/>
  <c r="AE49" i="90"/>
  <c r="Z50" i="87"/>
  <c r="AH51" i="81"/>
  <c r="AQ51" i="81" s="1"/>
  <c r="AH50" i="29"/>
  <c r="AQ50" i="29" s="1"/>
  <c r="AR47" i="89"/>
  <c r="AR49" i="85"/>
  <c r="Z51" i="41"/>
  <c r="X51" i="41"/>
  <c r="Y51" i="41"/>
  <c r="AI51" i="42"/>
  <c r="AN51" i="42"/>
  <c r="X51" i="83"/>
  <c r="Y51" i="83"/>
  <c r="X51" i="94"/>
  <c r="Y51" i="94"/>
  <c r="Y51" i="75"/>
  <c r="X51" i="75"/>
  <c r="Z51" i="75" s="1"/>
  <c r="Z49" i="39"/>
  <c r="AH50" i="85"/>
  <c r="AQ50" i="85" s="1"/>
  <c r="AR49" i="84"/>
  <c r="AG48" i="26"/>
  <c r="AP48" i="26" s="1"/>
  <c r="AF48" i="26"/>
  <c r="AO48" i="26" s="1"/>
  <c r="AE48" i="26"/>
  <c r="W49" i="26"/>
  <c r="Z51" i="73"/>
  <c r="Z50" i="29"/>
  <c r="AN50" i="41"/>
  <c r="AI50" i="41"/>
  <c r="Y50" i="91"/>
  <c r="X50" i="91"/>
  <c r="Z50" i="91" s="1"/>
  <c r="Y52" i="25"/>
  <c r="X52" i="25"/>
  <c r="AR50" i="45"/>
  <c r="AR49" i="29"/>
  <c r="Y50" i="27"/>
  <c r="X50" i="27"/>
  <c r="AI49" i="47"/>
  <c r="AN49" i="47"/>
  <c r="AN50" i="75"/>
  <c r="AI50" i="75"/>
  <c r="Z50" i="27" l="1"/>
  <c r="AI50" i="94"/>
  <c r="Z51" i="96"/>
  <c r="Z51" i="83"/>
  <c r="Z51" i="94"/>
  <c r="AE51" i="94" s="1"/>
  <c r="Z52" i="25"/>
  <c r="AF52" i="25" s="1"/>
  <c r="AO52" i="25" s="1"/>
  <c r="Z52" i="76"/>
  <c r="AF50" i="85"/>
  <c r="AO50" i="85" s="1"/>
  <c r="Z48" i="28"/>
  <c r="Z52" i="42"/>
  <c r="AG52" i="42" s="1"/>
  <c r="AP52" i="42" s="1"/>
  <c r="W53" i="25"/>
  <c r="AG52" i="25"/>
  <c r="AP52" i="25" s="1"/>
  <c r="AG53" i="86"/>
  <c r="AP53" i="86" s="1"/>
  <c r="AF53" i="86"/>
  <c r="AO53" i="86" s="1"/>
  <c r="W54" i="86"/>
  <c r="AE53" i="86"/>
  <c r="W51" i="31"/>
  <c r="AF50" i="31"/>
  <c r="AO50" i="31" s="1"/>
  <c r="AG50" i="31"/>
  <c r="AP50" i="31" s="1"/>
  <c r="AE50" i="31"/>
  <c r="AE52" i="76"/>
  <c r="AG52" i="76"/>
  <c r="AP52" i="76" s="1"/>
  <c r="W53" i="76"/>
  <c r="AF52" i="76"/>
  <c r="AO52" i="76" s="1"/>
  <c r="AF51" i="92"/>
  <c r="AO51" i="92" s="1"/>
  <c r="AE51" i="92"/>
  <c r="AG51" i="92"/>
  <c r="AP51" i="92" s="1"/>
  <c r="W52" i="92"/>
  <c r="AG48" i="28"/>
  <c r="AP48" i="28" s="1"/>
  <c r="AF48" i="28"/>
  <c r="AO48" i="28" s="1"/>
  <c r="W49" i="28"/>
  <c r="AE48" i="28"/>
  <c r="AF52" i="42"/>
  <c r="AO52" i="42" s="1"/>
  <c r="AE52" i="42"/>
  <c r="W53" i="42"/>
  <c r="W52" i="75"/>
  <c r="AG51" i="75"/>
  <c r="AP51" i="75" s="1"/>
  <c r="AF51" i="75"/>
  <c r="AO51" i="75" s="1"/>
  <c r="AE51" i="75"/>
  <c r="W52" i="83"/>
  <c r="AF51" i="83"/>
  <c r="AO51" i="83" s="1"/>
  <c r="AG51" i="83"/>
  <c r="AP51" i="83" s="1"/>
  <c r="AE51" i="83"/>
  <c r="AR51" i="76"/>
  <c r="W53" i="93"/>
  <c r="AE52" i="93"/>
  <c r="AF52" i="93"/>
  <c r="AO52" i="93" s="1"/>
  <c r="AG52" i="93"/>
  <c r="AP52" i="93" s="1"/>
  <c r="AH50" i="47"/>
  <c r="AQ50" i="47" s="1"/>
  <c r="AR49" i="27"/>
  <c r="AH52" i="25"/>
  <c r="AQ52" i="25" s="1"/>
  <c r="AR50" i="41"/>
  <c r="AN48" i="26"/>
  <c r="AI48" i="26"/>
  <c r="AH51" i="83"/>
  <c r="AQ51" i="83" s="1"/>
  <c r="W52" i="41"/>
  <c r="AG51" i="41"/>
  <c r="AP51" i="41" s="1"/>
  <c r="AF51" i="41"/>
  <c r="AO51" i="41" s="1"/>
  <c r="AE51" i="41"/>
  <c r="W54" i="34"/>
  <c r="AG53" i="34"/>
  <c r="AP53" i="34" s="1"/>
  <c r="AF53" i="34"/>
  <c r="AO53" i="34" s="1"/>
  <c r="AE53" i="34"/>
  <c r="AR51" i="79"/>
  <c r="AG51" i="37"/>
  <c r="AP51" i="37" s="1"/>
  <c r="AF51" i="37"/>
  <c r="AO51" i="37" s="1"/>
  <c r="AE51" i="37"/>
  <c r="W52" i="37"/>
  <c r="AF52" i="78"/>
  <c r="AO52" i="78" s="1"/>
  <c r="AE52" i="78"/>
  <c r="W53" i="78"/>
  <c r="AG52" i="78"/>
  <c r="AP52" i="78" s="1"/>
  <c r="W52" i="96"/>
  <c r="AG51" i="96"/>
  <c r="AP51" i="96" s="1"/>
  <c r="AF51" i="96"/>
  <c r="AO51" i="96" s="1"/>
  <c r="AE51" i="96"/>
  <c r="AF49" i="82"/>
  <c r="AO49" i="82" s="1"/>
  <c r="W50" i="82"/>
  <c r="AE49" i="82"/>
  <c r="AG49" i="82"/>
  <c r="AP49" i="82" s="1"/>
  <c r="AR50" i="37"/>
  <c r="AR47" i="28"/>
  <c r="AR50" i="32"/>
  <c r="Y51" i="84"/>
  <c r="X51" i="84"/>
  <c r="AI50" i="35"/>
  <c r="AN50" i="35"/>
  <c r="AR50" i="96"/>
  <c r="AR51" i="78"/>
  <c r="AR50" i="75"/>
  <c r="Y50" i="90"/>
  <c r="X50" i="90"/>
  <c r="Z50" i="90" s="1"/>
  <c r="AE51" i="43"/>
  <c r="W52" i="43"/>
  <c r="AG51" i="43"/>
  <c r="AP51" i="43" s="1"/>
  <c r="AF51" i="43"/>
  <c r="AO51" i="43" s="1"/>
  <c r="AR49" i="48"/>
  <c r="Y51" i="80"/>
  <c r="X51" i="80"/>
  <c r="Z50" i="47"/>
  <c r="AH50" i="48"/>
  <c r="AQ50" i="48" s="1"/>
  <c r="AR49" i="91"/>
  <c r="AH52" i="79"/>
  <c r="AQ52" i="79" s="1"/>
  <c r="AH50" i="91"/>
  <c r="AQ50" i="91" s="1"/>
  <c r="W52" i="73"/>
  <c r="AE51" i="73"/>
  <c r="AG51" i="73"/>
  <c r="AP51" i="73" s="1"/>
  <c r="AF51" i="73"/>
  <c r="AO51" i="73" s="1"/>
  <c r="AH51" i="94"/>
  <c r="AQ51" i="94" s="1"/>
  <c r="AR51" i="42"/>
  <c r="AE50" i="87"/>
  <c r="W51" i="87"/>
  <c r="AF50" i="87"/>
  <c r="AO50" i="87" s="1"/>
  <c r="AG50" i="87"/>
  <c r="AP50" i="87" s="1"/>
  <c r="AE49" i="74"/>
  <c r="W50" i="74"/>
  <c r="AF49" i="74"/>
  <c r="AO49" i="74" s="1"/>
  <c r="AG49" i="74"/>
  <c r="AP49" i="74" s="1"/>
  <c r="W55" i="95"/>
  <c r="AG54" i="95"/>
  <c r="AP54" i="95" s="1"/>
  <c r="AF54" i="95"/>
  <c r="AO54" i="95" s="1"/>
  <c r="AE54" i="95"/>
  <c r="AH51" i="32"/>
  <c r="AQ51" i="32" s="1"/>
  <c r="AR49" i="31"/>
  <c r="AG49" i="46"/>
  <c r="AP49" i="46" s="1"/>
  <c r="AF49" i="46"/>
  <c r="AO49" i="46" s="1"/>
  <c r="AE49" i="46"/>
  <c r="W50" i="46"/>
  <c r="AG53" i="33"/>
  <c r="AP53" i="33" s="1"/>
  <c r="AF53" i="33"/>
  <c r="AO53" i="33" s="1"/>
  <c r="W54" i="33"/>
  <c r="AE53" i="33"/>
  <c r="AH52" i="42"/>
  <c r="AQ52" i="42" s="1"/>
  <c r="AH53" i="86"/>
  <c r="AQ53" i="86" s="1"/>
  <c r="AR50" i="94"/>
  <c r="X52" i="81"/>
  <c r="Y52" i="81"/>
  <c r="AH52" i="76"/>
  <c r="AQ52" i="76" s="1"/>
  <c r="Z52" i="79"/>
  <c r="X51" i="85"/>
  <c r="Z51" i="85" s="1"/>
  <c r="Y51" i="85"/>
  <c r="AI50" i="84"/>
  <c r="AN50" i="84"/>
  <c r="AN50" i="36"/>
  <c r="AI50" i="36"/>
  <c r="AH50" i="31"/>
  <c r="AQ50" i="31" s="1"/>
  <c r="AR48" i="82"/>
  <c r="AR49" i="47"/>
  <c r="AF49" i="39"/>
  <c r="AO49" i="39" s="1"/>
  <c r="AE49" i="39"/>
  <c r="W50" i="39"/>
  <c r="AG49" i="39"/>
  <c r="AP49" i="39" s="1"/>
  <c r="AI49" i="90"/>
  <c r="AN49" i="90"/>
  <c r="AR52" i="86"/>
  <c r="AF52" i="30"/>
  <c r="AO52" i="30" s="1"/>
  <c r="AE52" i="30"/>
  <c r="W53" i="30"/>
  <c r="AG52" i="30"/>
  <c r="AP52" i="30" s="1"/>
  <c r="W52" i="88"/>
  <c r="AG51" i="88"/>
  <c r="AP51" i="88" s="1"/>
  <c r="AF51" i="88"/>
  <c r="AO51" i="88" s="1"/>
  <c r="AE51" i="88"/>
  <c r="AH49" i="82"/>
  <c r="AQ49" i="82" s="1"/>
  <c r="Z50" i="48"/>
  <c r="AI51" i="77"/>
  <c r="AN51" i="77"/>
  <c r="AR51" i="25"/>
  <c r="AI51" i="81"/>
  <c r="AN51" i="81"/>
  <c r="AE52" i="44"/>
  <c r="W53" i="44"/>
  <c r="AG52" i="44"/>
  <c r="AP52" i="44" s="1"/>
  <c r="AF52" i="44"/>
  <c r="AO52" i="44" s="1"/>
  <c r="AH54" i="40"/>
  <c r="AQ54" i="40" s="1"/>
  <c r="AI48" i="89"/>
  <c r="AN48" i="89"/>
  <c r="AF50" i="27"/>
  <c r="AO50" i="27" s="1"/>
  <c r="AE50" i="27"/>
  <c r="W51" i="27"/>
  <c r="AG50" i="27"/>
  <c r="AP50" i="27" s="1"/>
  <c r="AE50" i="38"/>
  <c r="W51" i="38"/>
  <c r="AG50" i="38"/>
  <c r="AP50" i="38" s="1"/>
  <c r="AF50" i="38"/>
  <c r="AO50" i="38" s="1"/>
  <c r="Y51" i="36"/>
  <c r="X51" i="36"/>
  <c r="AR50" i="83"/>
  <c r="X52" i="77"/>
  <c r="Y52" i="77"/>
  <c r="AN50" i="85"/>
  <c r="AI50" i="85"/>
  <c r="W51" i="29"/>
  <c r="AE50" i="29"/>
  <c r="AG50" i="29"/>
  <c r="AP50" i="29" s="1"/>
  <c r="AF50" i="29"/>
  <c r="AO50" i="29" s="1"/>
  <c r="AH48" i="28"/>
  <c r="AQ48" i="28" s="1"/>
  <c r="AH50" i="27"/>
  <c r="AQ50" i="27" s="1"/>
  <c r="W51" i="91"/>
  <c r="AG50" i="91"/>
  <c r="AP50" i="91" s="1"/>
  <c r="AF50" i="91"/>
  <c r="AO50" i="91" s="1"/>
  <c r="AE50" i="91"/>
  <c r="X49" i="26"/>
  <c r="Z49" i="26" s="1"/>
  <c r="Y49" i="26"/>
  <c r="AH51" i="75"/>
  <c r="AQ51" i="75" s="1"/>
  <c r="AH51" i="41"/>
  <c r="AQ51" i="41" s="1"/>
  <c r="Z51" i="32"/>
  <c r="AH51" i="37"/>
  <c r="AQ51" i="37" s="1"/>
  <c r="AH52" i="78"/>
  <c r="AQ52" i="78" s="1"/>
  <c r="AE51" i="45"/>
  <c r="W52" i="45"/>
  <c r="AG51" i="45"/>
  <c r="AP51" i="45" s="1"/>
  <c r="AF51" i="45"/>
  <c r="AO51" i="45" s="1"/>
  <c r="AN50" i="80"/>
  <c r="AI50" i="80"/>
  <c r="AH51" i="96"/>
  <c r="AQ51" i="96" s="1"/>
  <c r="AR53" i="40"/>
  <c r="AH51" i="92"/>
  <c r="AQ51" i="92" s="1"/>
  <c r="AR50" i="92"/>
  <c r="Z54" i="40"/>
  <c r="X49" i="89"/>
  <c r="Y49" i="89"/>
  <c r="Y51" i="35"/>
  <c r="X51" i="35"/>
  <c r="Z51" i="35" s="1"/>
  <c r="AG51" i="94" l="1"/>
  <c r="AP51" i="94" s="1"/>
  <c r="AF51" i="94"/>
  <c r="AO51" i="94" s="1"/>
  <c r="Z52" i="77"/>
  <c r="Z52" i="81"/>
  <c r="W52" i="94"/>
  <c r="Y52" i="94" s="1"/>
  <c r="Z52" i="94" s="1"/>
  <c r="Z51" i="80"/>
  <c r="AE52" i="25"/>
  <c r="Z51" i="36"/>
  <c r="Z51" i="84"/>
  <c r="AG51" i="84" s="1"/>
  <c r="AP51" i="84" s="1"/>
  <c r="Z49" i="89"/>
  <c r="AE49" i="89" s="1"/>
  <c r="AG51" i="35"/>
  <c r="AP51" i="35" s="1"/>
  <c r="AF51" i="35"/>
  <c r="AO51" i="35" s="1"/>
  <c r="AE51" i="35"/>
  <c r="W52" i="35"/>
  <c r="AF52" i="77"/>
  <c r="AO52" i="77" s="1"/>
  <c r="AG52" i="77"/>
  <c r="AP52" i="77" s="1"/>
  <c r="AE52" i="77"/>
  <c r="W53" i="77"/>
  <c r="AE51" i="84"/>
  <c r="W52" i="84"/>
  <c r="AF49" i="89"/>
  <c r="AO49" i="89" s="1"/>
  <c r="W50" i="89"/>
  <c r="AF51" i="80"/>
  <c r="AO51" i="80" s="1"/>
  <c r="W52" i="80"/>
  <c r="AG51" i="80"/>
  <c r="AP51" i="80" s="1"/>
  <c r="AE51" i="80"/>
  <c r="AI51" i="45"/>
  <c r="AN51" i="45"/>
  <c r="AI50" i="29"/>
  <c r="AN50" i="29"/>
  <c r="AR48" i="89"/>
  <c r="AR51" i="81"/>
  <c r="Y53" i="30"/>
  <c r="X53" i="30"/>
  <c r="AR50" i="84"/>
  <c r="X52" i="96"/>
  <c r="Y52" i="96"/>
  <c r="X53" i="93"/>
  <c r="Y53" i="93"/>
  <c r="AG54" i="40"/>
  <c r="AP54" i="40" s="1"/>
  <c r="AF54" i="40"/>
  <c r="AO54" i="40" s="1"/>
  <c r="AE54" i="40"/>
  <c r="W55" i="40"/>
  <c r="X52" i="45"/>
  <c r="Y52" i="45"/>
  <c r="AG51" i="32"/>
  <c r="AP51" i="32" s="1"/>
  <c r="AF51" i="32"/>
  <c r="AO51" i="32" s="1"/>
  <c r="AE51" i="32"/>
  <c r="W52" i="32"/>
  <c r="AH49" i="26"/>
  <c r="AQ49" i="26" s="1"/>
  <c r="Y51" i="91"/>
  <c r="X51" i="91"/>
  <c r="AI50" i="38"/>
  <c r="AN50" i="38"/>
  <c r="AG50" i="48"/>
  <c r="AP50" i="48" s="1"/>
  <c r="AF50" i="48"/>
  <c r="AO50" i="48" s="1"/>
  <c r="AE50" i="48"/>
  <c r="W51" i="48"/>
  <c r="AI51" i="88"/>
  <c r="AN51" i="88"/>
  <c r="AH52" i="81"/>
  <c r="AQ52" i="81" s="1"/>
  <c r="Y52" i="43"/>
  <c r="X52" i="43"/>
  <c r="AR50" i="35"/>
  <c r="X50" i="82"/>
  <c r="Z50" i="82" s="1"/>
  <c r="Y50" i="82"/>
  <c r="Y54" i="34"/>
  <c r="X54" i="34"/>
  <c r="AI52" i="93"/>
  <c r="AN52" i="93"/>
  <c r="X53" i="76"/>
  <c r="Y53" i="76"/>
  <c r="AN51" i="94"/>
  <c r="AI51" i="94"/>
  <c r="W52" i="36"/>
  <c r="AG51" i="36"/>
  <c r="AP51" i="36" s="1"/>
  <c r="AF51" i="36"/>
  <c r="AO51" i="36" s="1"/>
  <c r="AE51" i="36"/>
  <c r="AI51" i="43"/>
  <c r="AN51" i="43"/>
  <c r="AI52" i="25"/>
  <c r="AN52" i="25"/>
  <c r="AH49" i="89"/>
  <c r="AQ49" i="89" s="1"/>
  <c r="AI50" i="91"/>
  <c r="AN50" i="91"/>
  <c r="AI52" i="30"/>
  <c r="AN52" i="30"/>
  <c r="AN53" i="33"/>
  <c r="AI53" i="33"/>
  <c r="X50" i="46"/>
  <c r="Y50" i="46"/>
  <c r="Y51" i="87"/>
  <c r="X51" i="87"/>
  <c r="Z51" i="87" s="1"/>
  <c r="AH50" i="90"/>
  <c r="AQ50" i="90" s="1"/>
  <c r="X52" i="37"/>
  <c r="Y52" i="37"/>
  <c r="Z52" i="37" s="1"/>
  <c r="AI53" i="34"/>
  <c r="AN53" i="34"/>
  <c r="X52" i="83"/>
  <c r="Y52" i="83"/>
  <c r="AN48" i="28"/>
  <c r="AI48" i="28"/>
  <c r="X51" i="31"/>
  <c r="Z51" i="31" s="1"/>
  <c r="Y51" i="31"/>
  <c r="AH52" i="77"/>
  <c r="AQ52" i="77" s="1"/>
  <c r="Y51" i="29"/>
  <c r="X51" i="29"/>
  <c r="Z51" i="29" s="1"/>
  <c r="Y51" i="27"/>
  <c r="X51" i="27"/>
  <c r="X53" i="44"/>
  <c r="Y53" i="44"/>
  <c r="AH51" i="85"/>
  <c r="AQ51" i="85" s="1"/>
  <c r="X54" i="33"/>
  <c r="Z54" i="33" s="1"/>
  <c r="Y54" i="33"/>
  <c r="AN49" i="46"/>
  <c r="AI49" i="46"/>
  <c r="Y50" i="74"/>
  <c r="X50" i="74"/>
  <c r="AI50" i="87"/>
  <c r="AN50" i="87"/>
  <c r="Y52" i="73"/>
  <c r="X52" i="73"/>
  <c r="AE50" i="47"/>
  <c r="W51" i="47"/>
  <c r="AG50" i="47"/>
  <c r="AP50" i="47" s="1"/>
  <c r="AF50" i="47"/>
  <c r="AO50" i="47" s="1"/>
  <c r="AI51" i="96"/>
  <c r="AN51" i="96"/>
  <c r="AN51" i="37"/>
  <c r="AI51" i="37"/>
  <c r="AI51" i="75"/>
  <c r="AN51" i="75"/>
  <c r="X49" i="28"/>
  <c r="Z49" i="28" s="1"/>
  <c r="Y49" i="28"/>
  <c r="AN51" i="92"/>
  <c r="AI51" i="92"/>
  <c r="AI52" i="76"/>
  <c r="AN52" i="76"/>
  <c r="AN53" i="86"/>
  <c r="AI53" i="86"/>
  <c r="W50" i="26"/>
  <c r="AG49" i="26"/>
  <c r="AP49" i="26" s="1"/>
  <c r="AF49" i="26"/>
  <c r="AO49" i="26" s="1"/>
  <c r="AE49" i="26"/>
  <c r="AR49" i="90"/>
  <c r="AN54" i="95"/>
  <c r="AI54" i="95"/>
  <c r="AI51" i="73"/>
  <c r="AN51" i="73"/>
  <c r="AI51" i="41"/>
  <c r="AN51" i="41"/>
  <c r="X52" i="75"/>
  <c r="Y52" i="75"/>
  <c r="Z52" i="75" s="1"/>
  <c r="Y52" i="92"/>
  <c r="Z52" i="92" s="1"/>
  <c r="X52" i="92"/>
  <c r="AR50" i="85"/>
  <c r="AI50" i="27"/>
  <c r="AN50" i="27"/>
  <c r="X52" i="88"/>
  <c r="Y52" i="88"/>
  <c r="X50" i="39"/>
  <c r="Y50" i="39"/>
  <c r="AR50" i="36"/>
  <c r="W52" i="85"/>
  <c r="AE51" i="85"/>
  <c r="AG51" i="85"/>
  <c r="AP51" i="85" s="1"/>
  <c r="AF51" i="85"/>
  <c r="AO51" i="85" s="1"/>
  <c r="AI49" i="74"/>
  <c r="AN49" i="74"/>
  <c r="AH51" i="80"/>
  <c r="AQ51" i="80" s="1"/>
  <c r="AE50" i="90"/>
  <c r="W51" i="90"/>
  <c r="AG50" i="90"/>
  <c r="AP50" i="90" s="1"/>
  <c r="AF50" i="90"/>
  <c r="AO50" i="90" s="1"/>
  <c r="Y53" i="78"/>
  <c r="X53" i="78"/>
  <c r="Z53" i="78" s="1"/>
  <c r="AI51" i="83"/>
  <c r="AN51" i="83"/>
  <c r="X53" i="42"/>
  <c r="Z53" i="42" s="1"/>
  <c r="Y53" i="42"/>
  <c r="AI50" i="31"/>
  <c r="AN50" i="31"/>
  <c r="X52" i="94"/>
  <c r="AR50" i="80"/>
  <c r="AG52" i="81"/>
  <c r="AP52" i="81" s="1"/>
  <c r="AF52" i="81"/>
  <c r="AO52" i="81" s="1"/>
  <c r="AE52" i="81"/>
  <c r="W53" i="81"/>
  <c r="AH51" i="84"/>
  <c r="AQ51" i="84" s="1"/>
  <c r="AH51" i="35"/>
  <c r="AQ51" i="35" s="1"/>
  <c r="AH51" i="36"/>
  <c r="AQ51" i="36" s="1"/>
  <c r="Y51" i="38"/>
  <c r="X51" i="38"/>
  <c r="Z51" i="38" s="1"/>
  <c r="AN52" i="44"/>
  <c r="AI52" i="44"/>
  <c r="AR51" i="77"/>
  <c r="AI49" i="39"/>
  <c r="AN49" i="39"/>
  <c r="AF52" i="79"/>
  <c r="AO52" i="79" s="1"/>
  <c r="AE52" i="79"/>
  <c r="W53" i="79"/>
  <c r="AG52" i="79"/>
  <c r="AP52" i="79" s="1"/>
  <c r="X55" i="95"/>
  <c r="Y55" i="95"/>
  <c r="AN49" i="82"/>
  <c r="AI49" i="82"/>
  <c r="AI52" i="78"/>
  <c r="AN52" i="78"/>
  <c r="Y52" i="41"/>
  <c r="X52" i="41"/>
  <c r="AR48" i="26"/>
  <c r="AI52" i="42"/>
  <c r="AN52" i="42"/>
  <c r="Y54" i="86"/>
  <c r="X54" i="86"/>
  <c r="Y53" i="25"/>
  <c r="X53" i="25"/>
  <c r="Z53" i="25" s="1"/>
  <c r="Z52" i="88" l="1"/>
  <c r="AG49" i="89"/>
  <c r="AP49" i="89" s="1"/>
  <c r="AF51" i="84"/>
  <c r="AO51" i="84" s="1"/>
  <c r="Z54" i="86"/>
  <c r="Z53" i="93"/>
  <c r="AF53" i="93" s="1"/>
  <c r="AO53" i="93" s="1"/>
  <c r="Z51" i="27"/>
  <c r="AE51" i="27" s="1"/>
  <c r="Z53" i="30"/>
  <c r="AG53" i="30" s="1"/>
  <c r="AP53" i="30" s="1"/>
  <c r="Z50" i="46"/>
  <c r="Z52" i="73"/>
  <c r="AG52" i="73" s="1"/>
  <c r="AP52" i="73" s="1"/>
  <c r="Z53" i="44"/>
  <c r="AE53" i="44" s="1"/>
  <c r="AE52" i="73"/>
  <c r="AG52" i="94"/>
  <c r="AP52" i="94" s="1"/>
  <c r="AF52" i="94"/>
  <c r="AO52" i="94" s="1"/>
  <c r="AE52" i="94"/>
  <c r="W53" i="94"/>
  <c r="AG51" i="27"/>
  <c r="AP51" i="27" s="1"/>
  <c r="AF51" i="27"/>
  <c r="AO51" i="27" s="1"/>
  <c r="W52" i="27"/>
  <c r="W54" i="93"/>
  <c r="AE53" i="30"/>
  <c r="W54" i="30"/>
  <c r="AF53" i="30"/>
  <c r="AO53" i="30" s="1"/>
  <c r="AE51" i="29"/>
  <c r="AG51" i="29"/>
  <c r="AP51" i="29" s="1"/>
  <c r="AF51" i="29"/>
  <c r="AO51" i="29" s="1"/>
  <c r="W52" i="29"/>
  <c r="AG52" i="92"/>
  <c r="AP52" i="92" s="1"/>
  <c r="W53" i="92"/>
  <c r="AE52" i="92"/>
  <c r="AF52" i="92"/>
  <c r="AO52" i="92" s="1"/>
  <c r="AE52" i="75"/>
  <c r="W53" i="75"/>
  <c r="AF52" i="75"/>
  <c r="AO52" i="75" s="1"/>
  <c r="AG52" i="75"/>
  <c r="AP52" i="75" s="1"/>
  <c r="W53" i="37"/>
  <c r="AG52" i="37"/>
  <c r="AP52" i="37" s="1"/>
  <c r="AF52" i="37"/>
  <c r="AO52" i="37" s="1"/>
  <c r="AE52" i="37"/>
  <c r="W51" i="46"/>
  <c r="AG50" i="46"/>
  <c r="AP50" i="46" s="1"/>
  <c r="AF50" i="46"/>
  <c r="AO50" i="46" s="1"/>
  <c r="AE50" i="46"/>
  <c r="AN52" i="81"/>
  <c r="AI52" i="81"/>
  <c r="AH52" i="41"/>
  <c r="AQ52" i="41" s="1"/>
  <c r="Y53" i="79"/>
  <c r="X53" i="79"/>
  <c r="AI49" i="26"/>
  <c r="AN49" i="26"/>
  <c r="AH49" i="28"/>
  <c r="AQ49" i="28" s="1"/>
  <c r="AN50" i="47"/>
  <c r="AI50" i="47"/>
  <c r="AH50" i="74"/>
  <c r="AQ50" i="74" s="1"/>
  <c r="AH54" i="33"/>
  <c r="AQ54" i="33" s="1"/>
  <c r="AR48" i="28"/>
  <c r="AR53" i="34"/>
  <c r="AR52" i="30"/>
  <c r="AI51" i="36"/>
  <c r="AN51" i="36"/>
  <c r="AH54" i="34"/>
  <c r="AQ54" i="34" s="1"/>
  <c r="AR50" i="38"/>
  <c r="X55" i="40"/>
  <c r="Y55" i="40"/>
  <c r="AH53" i="30"/>
  <c r="AQ53" i="30" s="1"/>
  <c r="X50" i="89"/>
  <c r="Z50" i="89" s="1"/>
  <c r="Y50" i="89"/>
  <c r="AH50" i="39"/>
  <c r="AQ50" i="39" s="1"/>
  <c r="AH53" i="25"/>
  <c r="AQ53" i="25" s="1"/>
  <c r="Z52" i="41"/>
  <c r="AH55" i="95"/>
  <c r="AQ55" i="95" s="1"/>
  <c r="AR50" i="31"/>
  <c r="AH53" i="78"/>
  <c r="AQ53" i="78" s="1"/>
  <c r="Y51" i="90"/>
  <c r="X51" i="90"/>
  <c r="Z50" i="39"/>
  <c r="AH52" i="75"/>
  <c r="AQ52" i="75" s="1"/>
  <c r="AR54" i="95"/>
  <c r="AR52" i="76"/>
  <c r="Z50" i="74"/>
  <c r="AH53" i="44"/>
  <c r="AQ53" i="44" s="1"/>
  <c r="AH52" i="37"/>
  <c r="AQ52" i="37" s="1"/>
  <c r="AR50" i="91"/>
  <c r="AH53" i="76"/>
  <c r="AQ53" i="76" s="1"/>
  <c r="Z54" i="34"/>
  <c r="AH52" i="43"/>
  <c r="AQ52" i="43" s="1"/>
  <c r="AN50" i="48"/>
  <c r="AI50" i="48"/>
  <c r="AH52" i="96"/>
  <c r="AQ52" i="96" s="1"/>
  <c r="AR50" i="29"/>
  <c r="X52" i="80"/>
  <c r="Z52" i="80" s="1"/>
  <c r="Y52" i="80"/>
  <c r="X53" i="77"/>
  <c r="Y53" i="77"/>
  <c r="Z53" i="77" s="1"/>
  <c r="Z52" i="35"/>
  <c r="X52" i="35"/>
  <c r="Y52" i="35"/>
  <c r="AR51" i="73"/>
  <c r="AH51" i="91"/>
  <c r="AQ51" i="91" s="1"/>
  <c r="AN54" i="40"/>
  <c r="AI54" i="40"/>
  <c r="AR52" i="42"/>
  <c r="Z55" i="95"/>
  <c r="AH51" i="38"/>
  <c r="AQ51" i="38" s="1"/>
  <c r="X53" i="81"/>
  <c r="Y53" i="81"/>
  <c r="AI50" i="90"/>
  <c r="AN50" i="90"/>
  <c r="X52" i="85"/>
  <c r="Y52" i="85"/>
  <c r="AR51" i="92"/>
  <c r="AR51" i="75"/>
  <c r="AR49" i="46"/>
  <c r="AH52" i="83"/>
  <c r="AQ52" i="83" s="1"/>
  <c r="AH51" i="87"/>
  <c r="AQ51" i="87" s="1"/>
  <c r="AR53" i="33"/>
  <c r="AR52" i="25"/>
  <c r="Z53" i="76"/>
  <c r="Z51" i="91"/>
  <c r="AH52" i="45"/>
  <c r="AQ52" i="45" s="1"/>
  <c r="Z52" i="96"/>
  <c r="X52" i="84"/>
  <c r="Y52" i="84"/>
  <c r="AN51" i="35"/>
  <c r="AI51" i="35"/>
  <c r="W55" i="86"/>
  <c r="AE54" i="86"/>
  <c r="AG54" i="86"/>
  <c r="AP54" i="86" s="1"/>
  <c r="AF54" i="86"/>
  <c r="AO54" i="86" s="1"/>
  <c r="AI52" i="79"/>
  <c r="AN52" i="79"/>
  <c r="AR52" i="44"/>
  <c r="AR51" i="83"/>
  <c r="AI51" i="85"/>
  <c r="AN51" i="85"/>
  <c r="AR50" i="27"/>
  <c r="W50" i="28"/>
  <c r="AG49" i="28"/>
  <c r="AP49" i="28" s="1"/>
  <c r="AF49" i="28"/>
  <c r="AO49" i="28" s="1"/>
  <c r="AE49" i="28"/>
  <c r="AR51" i="96"/>
  <c r="AH52" i="73"/>
  <c r="AQ52" i="73" s="1"/>
  <c r="W55" i="33"/>
  <c r="AF54" i="33"/>
  <c r="AO54" i="33" s="1"/>
  <c r="AE54" i="33"/>
  <c r="AG54" i="33"/>
  <c r="AP54" i="33" s="1"/>
  <c r="AH51" i="29"/>
  <c r="AQ51" i="29" s="1"/>
  <c r="AH50" i="46"/>
  <c r="AQ50" i="46" s="1"/>
  <c r="X51" i="48"/>
  <c r="Y51" i="48"/>
  <c r="AE53" i="25"/>
  <c r="W54" i="25"/>
  <c r="AG53" i="25"/>
  <c r="AP53" i="25" s="1"/>
  <c r="AF53" i="25"/>
  <c r="AO53" i="25" s="1"/>
  <c r="AR52" i="78"/>
  <c r="AR49" i="39"/>
  <c r="AH52" i="94"/>
  <c r="AQ52" i="94" s="1"/>
  <c r="AH53" i="42"/>
  <c r="AQ53" i="42" s="1"/>
  <c r="AG53" i="78"/>
  <c r="AP53" i="78" s="1"/>
  <c r="AF53" i="78"/>
  <c r="AO53" i="78" s="1"/>
  <c r="AE53" i="78"/>
  <c r="W54" i="78"/>
  <c r="AR49" i="74"/>
  <c r="AH52" i="88"/>
  <c r="AQ52" i="88" s="1"/>
  <c r="AH52" i="92"/>
  <c r="AQ52" i="92" s="1"/>
  <c r="X50" i="26"/>
  <c r="Y50" i="26"/>
  <c r="AR51" i="37"/>
  <c r="AH51" i="27"/>
  <c r="AQ51" i="27" s="1"/>
  <c r="AH51" i="31"/>
  <c r="AQ51" i="31" s="1"/>
  <c r="Z52" i="83"/>
  <c r="X52" i="36"/>
  <c r="Y52" i="36"/>
  <c r="AH50" i="82"/>
  <c r="AQ50" i="82" s="1"/>
  <c r="Z52" i="43"/>
  <c r="X52" i="32"/>
  <c r="Y52" i="32"/>
  <c r="Z52" i="45"/>
  <c r="AR51" i="45"/>
  <c r="AN52" i="77"/>
  <c r="AI52" i="77"/>
  <c r="AH54" i="86"/>
  <c r="AQ54" i="86" s="1"/>
  <c r="AR49" i="82"/>
  <c r="AG51" i="38"/>
  <c r="AP51" i="38" s="1"/>
  <c r="AF51" i="38"/>
  <c r="AO51" i="38" s="1"/>
  <c r="AE51" i="38"/>
  <c r="W52" i="38"/>
  <c r="AG53" i="42"/>
  <c r="AP53" i="42" s="1"/>
  <c r="AF53" i="42"/>
  <c r="AO53" i="42" s="1"/>
  <c r="AE53" i="42"/>
  <c r="W54" i="42"/>
  <c r="AF52" i="88"/>
  <c r="AO52" i="88" s="1"/>
  <c r="AE52" i="88"/>
  <c r="AG52" i="88"/>
  <c r="AP52" i="88" s="1"/>
  <c r="W53" i="88"/>
  <c r="AR51" i="41"/>
  <c r="AR53" i="86"/>
  <c r="Y51" i="47"/>
  <c r="X51" i="47"/>
  <c r="Z51" i="47" s="1"/>
  <c r="AR50" i="87"/>
  <c r="AE51" i="31"/>
  <c r="AF51" i="31"/>
  <c r="AO51" i="31" s="1"/>
  <c r="AG51" i="31"/>
  <c r="AP51" i="31" s="1"/>
  <c r="W52" i="31"/>
  <c r="AG51" i="87"/>
  <c r="AP51" i="87" s="1"/>
  <c r="AF51" i="87"/>
  <c r="AO51" i="87" s="1"/>
  <c r="AE51" i="87"/>
  <c r="W52" i="87"/>
  <c r="AR51" i="43"/>
  <c r="AR51" i="94"/>
  <c r="AR52" i="93"/>
  <c r="AF50" i="82"/>
  <c r="AO50" i="82" s="1"/>
  <c r="AE50" i="82"/>
  <c r="W51" i="82"/>
  <c r="AG50" i="82"/>
  <c r="AP50" i="82" s="1"/>
  <c r="AR51" i="88"/>
  <c r="AN51" i="32"/>
  <c r="AI51" i="32"/>
  <c r="AH53" i="93"/>
  <c r="AQ53" i="93" s="1"/>
  <c r="AN51" i="80"/>
  <c r="AI51" i="80"/>
  <c r="AI49" i="89"/>
  <c r="AN49" i="89"/>
  <c r="AN51" i="84"/>
  <c r="AI51" i="84"/>
  <c r="AG53" i="93" l="1"/>
  <c r="AP53" i="93" s="1"/>
  <c r="AG53" i="44"/>
  <c r="AP53" i="44" s="1"/>
  <c r="AE53" i="93"/>
  <c r="Z55" i="40"/>
  <c r="W56" i="40" s="1"/>
  <c r="Z52" i="32"/>
  <c r="AF52" i="32" s="1"/>
  <c r="AO52" i="32" s="1"/>
  <c r="Z52" i="85"/>
  <c r="W54" i="44"/>
  <c r="Z50" i="26"/>
  <c r="AE50" i="26" s="1"/>
  <c r="AF53" i="44"/>
  <c r="AO53" i="44" s="1"/>
  <c r="W53" i="73"/>
  <c r="AF52" i="73"/>
  <c r="AO52" i="73" s="1"/>
  <c r="Z51" i="48"/>
  <c r="AE51" i="48" s="1"/>
  <c r="W51" i="26"/>
  <c r="AG50" i="26"/>
  <c r="AP50" i="26" s="1"/>
  <c r="AF50" i="26"/>
  <c r="AO50" i="26" s="1"/>
  <c r="AF53" i="77"/>
  <c r="AO53" i="77" s="1"/>
  <c r="W54" i="77"/>
  <c r="AG53" i="77"/>
  <c r="AP53" i="77" s="1"/>
  <c r="AE53" i="77"/>
  <c r="AF52" i="85"/>
  <c r="AO52" i="85" s="1"/>
  <c r="AE52" i="85"/>
  <c r="W53" i="85"/>
  <c r="AG52" i="85"/>
  <c r="AP52" i="85" s="1"/>
  <c r="AE55" i="40"/>
  <c r="AG51" i="48"/>
  <c r="AP51" i="48" s="1"/>
  <c r="AF51" i="48"/>
  <c r="AO51" i="48" s="1"/>
  <c r="AF51" i="47"/>
  <c r="AO51" i="47" s="1"/>
  <c r="AG51" i="47"/>
  <c r="AP51" i="47" s="1"/>
  <c r="W52" i="47"/>
  <c r="AE51" i="47"/>
  <c r="AF50" i="89"/>
  <c r="AO50" i="89" s="1"/>
  <c r="W51" i="89"/>
  <c r="AE50" i="89"/>
  <c r="AG50" i="89"/>
  <c r="AP50" i="89" s="1"/>
  <c r="AN53" i="42"/>
  <c r="AI53" i="42"/>
  <c r="AR52" i="77"/>
  <c r="AH52" i="32"/>
  <c r="AQ52" i="32" s="1"/>
  <c r="AR51" i="85"/>
  <c r="AR52" i="79"/>
  <c r="AR51" i="35"/>
  <c r="AF53" i="76"/>
  <c r="AO53" i="76" s="1"/>
  <c r="AG53" i="76"/>
  <c r="AP53" i="76" s="1"/>
  <c r="AE53" i="76"/>
  <c r="W54" i="76"/>
  <c r="W53" i="35"/>
  <c r="AG52" i="35"/>
  <c r="AP52" i="35" s="1"/>
  <c r="AF52" i="35"/>
  <c r="AO52" i="35" s="1"/>
  <c r="AE52" i="35"/>
  <c r="AF52" i="80"/>
  <c r="AO52" i="80" s="1"/>
  <c r="W53" i="80"/>
  <c r="AG52" i="80"/>
  <c r="AP52" i="80" s="1"/>
  <c r="AE52" i="80"/>
  <c r="AR49" i="26"/>
  <c r="X53" i="75"/>
  <c r="Y53" i="75"/>
  <c r="AN51" i="27"/>
  <c r="AI51" i="27"/>
  <c r="Y52" i="87"/>
  <c r="X52" i="87"/>
  <c r="Y54" i="25"/>
  <c r="Z54" i="25" s="1"/>
  <c r="X54" i="25"/>
  <c r="AH53" i="79"/>
  <c r="AQ53" i="79" s="1"/>
  <c r="AI52" i="75"/>
  <c r="AN52" i="75"/>
  <c r="Y52" i="29"/>
  <c r="X52" i="29"/>
  <c r="AR49" i="89"/>
  <c r="X53" i="88"/>
  <c r="Y53" i="88"/>
  <c r="X54" i="42"/>
  <c r="Y54" i="42"/>
  <c r="AN51" i="38"/>
  <c r="AI51" i="38"/>
  <c r="AG52" i="43"/>
  <c r="AP52" i="43" s="1"/>
  <c r="AF52" i="43"/>
  <c r="AO52" i="43" s="1"/>
  <c r="AE52" i="43"/>
  <c r="W53" i="43"/>
  <c r="AI53" i="25"/>
  <c r="AN53" i="25"/>
  <c r="X55" i="33"/>
  <c r="Y55" i="33"/>
  <c r="Y50" i="28"/>
  <c r="X50" i="28"/>
  <c r="AH53" i="77"/>
  <c r="AQ53" i="77" s="1"/>
  <c r="AR50" i="48"/>
  <c r="AH51" i="90"/>
  <c r="AQ51" i="90" s="1"/>
  <c r="X53" i="37"/>
  <c r="Y53" i="37"/>
  <c r="X54" i="30"/>
  <c r="Y54" i="30"/>
  <c r="Y54" i="93"/>
  <c r="X54" i="93"/>
  <c r="AN53" i="44"/>
  <c r="AI53" i="44"/>
  <c r="Y53" i="73"/>
  <c r="X53" i="73"/>
  <c r="Z53" i="73" s="1"/>
  <c r="AR50" i="90"/>
  <c r="Z53" i="79"/>
  <c r="AR52" i="81"/>
  <c r="X51" i="46"/>
  <c r="Y51" i="46"/>
  <c r="AN52" i="92"/>
  <c r="AI52" i="92"/>
  <c r="AN53" i="30"/>
  <c r="AI53" i="30"/>
  <c r="AI53" i="93"/>
  <c r="AN53" i="93"/>
  <c r="X53" i="94"/>
  <c r="Y53" i="94"/>
  <c r="Y54" i="44"/>
  <c r="X54" i="44"/>
  <c r="Z54" i="44" s="1"/>
  <c r="Y52" i="31"/>
  <c r="X52" i="31"/>
  <c r="AH51" i="47"/>
  <c r="AQ51" i="47" s="1"/>
  <c r="X52" i="38"/>
  <c r="Y52" i="38"/>
  <c r="AN51" i="87"/>
  <c r="AI51" i="87"/>
  <c r="AH52" i="36"/>
  <c r="AQ52" i="36" s="1"/>
  <c r="AI54" i="86"/>
  <c r="AN54" i="86"/>
  <c r="AH52" i="84"/>
  <c r="AQ52" i="84" s="1"/>
  <c r="AH53" i="81"/>
  <c r="AQ53" i="81" s="1"/>
  <c r="AF54" i="34"/>
  <c r="AO54" i="34" s="1"/>
  <c r="AE54" i="34"/>
  <c r="W55" i="34"/>
  <c r="AG54" i="34"/>
  <c r="AP54" i="34" s="1"/>
  <c r="AR51" i="32"/>
  <c r="AI51" i="31"/>
  <c r="AN51" i="31"/>
  <c r="AG52" i="45"/>
  <c r="AP52" i="45" s="1"/>
  <c r="AF52" i="45"/>
  <c r="AO52" i="45" s="1"/>
  <c r="AE52" i="45"/>
  <c r="W53" i="45"/>
  <c r="Z52" i="36"/>
  <c r="X54" i="78"/>
  <c r="Z54" i="78" s="1"/>
  <c r="Y54" i="78"/>
  <c r="AH51" i="48"/>
  <c r="AQ51" i="48" s="1"/>
  <c r="AI49" i="28"/>
  <c r="AN49" i="28"/>
  <c r="Z52" i="84"/>
  <c r="AH52" i="85"/>
  <c r="AQ52" i="85" s="1"/>
  <c r="Z53" i="81"/>
  <c r="AE55" i="95"/>
  <c r="W56" i="95"/>
  <c r="AG55" i="95"/>
  <c r="AP55" i="95" s="1"/>
  <c r="AF55" i="95"/>
  <c r="AO55" i="95" s="1"/>
  <c r="Z51" i="90"/>
  <c r="AR50" i="47"/>
  <c r="AI52" i="37"/>
  <c r="AN52" i="37"/>
  <c r="AN52" i="94"/>
  <c r="AI52" i="94"/>
  <c r="AG52" i="32"/>
  <c r="AP52" i="32" s="1"/>
  <c r="AH50" i="26"/>
  <c r="AQ50" i="26" s="1"/>
  <c r="AR54" i="40"/>
  <c r="AG50" i="39"/>
  <c r="AP50" i="39" s="1"/>
  <c r="AF50" i="39"/>
  <c r="AO50" i="39" s="1"/>
  <c r="AE50" i="39"/>
  <c r="W51" i="39"/>
  <c r="AH55" i="40"/>
  <c r="AQ55" i="40" s="1"/>
  <c r="AR51" i="80"/>
  <c r="X51" i="82"/>
  <c r="Y51" i="82"/>
  <c r="AG50" i="74"/>
  <c r="AP50" i="74" s="1"/>
  <c r="AF50" i="74"/>
  <c r="AO50" i="74" s="1"/>
  <c r="AE50" i="74"/>
  <c r="W51" i="74"/>
  <c r="AR51" i="84"/>
  <c r="AN50" i="82"/>
  <c r="AI50" i="82"/>
  <c r="AI52" i="88"/>
  <c r="AN52" i="88"/>
  <c r="AF52" i="83"/>
  <c r="AO52" i="83" s="1"/>
  <c r="AE52" i="83"/>
  <c r="W53" i="83"/>
  <c r="AG52" i="83"/>
  <c r="AP52" i="83" s="1"/>
  <c r="AN53" i="78"/>
  <c r="AI53" i="78"/>
  <c r="AI54" i="33"/>
  <c r="AN54" i="33"/>
  <c r="X55" i="86"/>
  <c r="Y55" i="86"/>
  <c r="AE52" i="96"/>
  <c r="W53" i="96"/>
  <c r="AF52" i="96"/>
  <c r="AO52" i="96" s="1"/>
  <c r="AG52" i="96"/>
  <c r="AP52" i="96" s="1"/>
  <c r="AE51" i="91"/>
  <c r="W52" i="91"/>
  <c r="AG51" i="91"/>
  <c r="AP51" i="91" s="1"/>
  <c r="AF51" i="91"/>
  <c r="AO51" i="91" s="1"/>
  <c r="AH52" i="35"/>
  <c r="AQ52" i="35" s="1"/>
  <c r="AH52" i="80"/>
  <c r="AQ52" i="80" s="1"/>
  <c r="AF52" i="41"/>
  <c r="AO52" i="41" s="1"/>
  <c r="AE52" i="41"/>
  <c r="W53" i="41"/>
  <c r="AG52" i="41"/>
  <c r="AP52" i="41" s="1"/>
  <c r="AH50" i="89"/>
  <c r="AQ50" i="89" s="1"/>
  <c r="AR51" i="36"/>
  <c r="AI50" i="46"/>
  <c r="AN50" i="46"/>
  <c r="X53" i="92"/>
  <c r="Y53" i="92"/>
  <c r="AN51" i="29"/>
  <c r="AI51" i="29"/>
  <c r="X52" i="27"/>
  <c r="Y52" i="27"/>
  <c r="AN52" i="73"/>
  <c r="AE52" i="32" l="1"/>
  <c r="Z51" i="46"/>
  <c r="AF55" i="40"/>
  <c r="AO55" i="40" s="1"/>
  <c r="Z53" i="37"/>
  <c r="AE53" i="37" s="1"/>
  <c r="AG55" i="40"/>
  <c r="AP55" i="40" s="1"/>
  <c r="W53" i="32"/>
  <c r="AI52" i="73"/>
  <c r="Z54" i="42"/>
  <c r="AE54" i="42" s="1"/>
  <c r="W52" i="48"/>
  <c r="Z52" i="27"/>
  <c r="W53" i="27" s="1"/>
  <c r="Z55" i="33"/>
  <c r="W56" i="33" s="1"/>
  <c r="Z51" i="82"/>
  <c r="AF51" i="82" s="1"/>
  <c r="AO51" i="82" s="1"/>
  <c r="Z54" i="93"/>
  <c r="AF54" i="93" s="1"/>
  <c r="AO54" i="93" s="1"/>
  <c r="AG53" i="37"/>
  <c r="AP53" i="37" s="1"/>
  <c r="AF53" i="37"/>
  <c r="AO53" i="37" s="1"/>
  <c r="W55" i="42"/>
  <c r="AG54" i="42"/>
  <c r="AP54" i="42" s="1"/>
  <c r="AF54" i="42"/>
  <c r="AO54" i="42" s="1"/>
  <c r="AG52" i="27"/>
  <c r="AP52" i="27" s="1"/>
  <c r="AF52" i="27"/>
  <c r="AO52" i="27" s="1"/>
  <c r="AE52" i="27"/>
  <c r="AG54" i="93"/>
  <c r="AP54" i="93" s="1"/>
  <c r="W55" i="93"/>
  <c r="AG53" i="73"/>
  <c r="AP53" i="73" s="1"/>
  <c r="AF53" i="73"/>
  <c r="AO53" i="73" s="1"/>
  <c r="W54" i="73"/>
  <c r="AE53" i="73"/>
  <c r="AG54" i="25"/>
  <c r="AP54" i="25" s="1"/>
  <c r="AF54" i="25"/>
  <c r="AO54" i="25" s="1"/>
  <c r="AE54" i="25"/>
  <c r="W55" i="25"/>
  <c r="X51" i="74"/>
  <c r="Y51" i="74"/>
  <c r="AH52" i="38"/>
  <c r="AQ52" i="38" s="1"/>
  <c r="AR53" i="30"/>
  <c r="AN52" i="80"/>
  <c r="AI52" i="80"/>
  <c r="X52" i="91"/>
  <c r="Y52" i="91"/>
  <c r="AI52" i="96"/>
  <c r="AN52" i="96"/>
  <c r="AR53" i="78"/>
  <c r="AN50" i="39"/>
  <c r="AI50" i="39"/>
  <c r="AR52" i="37"/>
  <c r="AH54" i="78"/>
  <c r="AQ54" i="78" s="1"/>
  <c r="AR53" i="93"/>
  <c r="AH51" i="46"/>
  <c r="AQ51" i="46" s="1"/>
  <c r="AH54" i="93"/>
  <c r="AQ54" i="93" s="1"/>
  <c r="Y53" i="43"/>
  <c r="X53" i="43"/>
  <c r="AR52" i="75"/>
  <c r="AH54" i="25"/>
  <c r="AQ54" i="25" s="1"/>
  <c r="AR51" i="27"/>
  <c r="AI52" i="35"/>
  <c r="AN52" i="35"/>
  <c r="AN53" i="76"/>
  <c r="AI53" i="76"/>
  <c r="AN51" i="47"/>
  <c r="AI51" i="47"/>
  <c r="AN52" i="85"/>
  <c r="AI52" i="85"/>
  <c r="W55" i="78"/>
  <c r="AG54" i="78"/>
  <c r="AP54" i="78" s="1"/>
  <c r="AE54" i="78"/>
  <c r="AF54" i="78"/>
  <c r="AO54" i="78" s="1"/>
  <c r="W55" i="44"/>
  <c r="AE54" i="44"/>
  <c r="AG54" i="44"/>
  <c r="AP54" i="44" s="1"/>
  <c r="AF54" i="44"/>
  <c r="AO54" i="44" s="1"/>
  <c r="X53" i="41"/>
  <c r="Y53" i="41"/>
  <c r="Z53" i="41" s="1"/>
  <c r="AH55" i="86"/>
  <c r="AQ55" i="86" s="1"/>
  <c r="AR52" i="88"/>
  <c r="Y53" i="32"/>
  <c r="X53" i="32"/>
  <c r="AI55" i="95"/>
  <c r="AN55" i="95"/>
  <c r="AF52" i="36"/>
  <c r="AO52" i="36" s="1"/>
  <c r="AE52" i="36"/>
  <c r="W53" i="36"/>
  <c r="AG52" i="36"/>
  <c r="AP52" i="36" s="1"/>
  <c r="Y55" i="34"/>
  <c r="X55" i="34"/>
  <c r="Z55" i="34" s="1"/>
  <c r="Z52" i="38"/>
  <c r="AH52" i="31"/>
  <c r="AQ52" i="31" s="1"/>
  <c r="AH52" i="29"/>
  <c r="AQ52" i="29" s="1"/>
  <c r="AN50" i="89"/>
  <c r="AI50" i="89"/>
  <c r="Y52" i="47"/>
  <c r="X52" i="47"/>
  <c r="Z52" i="47" s="1"/>
  <c r="X56" i="40"/>
  <c r="Z56" i="40" s="1"/>
  <c r="Y56" i="40"/>
  <c r="AI53" i="77"/>
  <c r="AN53" i="77"/>
  <c r="AH53" i="92"/>
  <c r="AQ53" i="92" s="1"/>
  <c r="AI52" i="41"/>
  <c r="AN52" i="41"/>
  <c r="Z55" i="86"/>
  <c r="AR50" i="82"/>
  <c r="AN50" i="74"/>
  <c r="AI50" i="74"/>
  <c r="AR52" i="94"/>
  <c r="AG51" i="90"/>
  <c r="AP51" i="90" s="1"/>
  <c r="AF51" i="90"/>
  <c r="AO51" i="90" s="1"/>
  <c r="AE51" i="90"/>
  <c r="W52" i="90"/>
  <c r="W54" i="81"/>
  <c r="AG53" i="81"/>
  <c r="AP53" i="81" s="1"/>
  <c r="AF53" i="81"/>
  <c r="AO53" i="81" s="1"/>
  <c r="AE53" i="81"/>
  <c r="W53" i="84"/>
  <c r="AG52" i="84"/>
  <c r="AP52" i="84" s="1"/>
  <c r="AF52" i="84"/>
  <c r="AO52" i="84" s="1"/>
  <c r="AE52" i="84"/>
  <c r="AR51" i="31"/>
  <c r="AI54" i="34"/>
  <c r="AN54" i="34"/>
  <c r="AH53" i="94"/>
  <c r="AQ53" i="94" s="1"/>
  <c r="AR52" i="92"/>
  <c r="AH50" i="28"/>
  <c r="AQ50" i="28" s="1"/>
  <c r="AH52" i="87"/>
  <c r="AQ52" i="87" s="1"/>
  <c r="AH53" i="75"/>
  <c r="AQ53" i="75" s="1"/>
  <c r="X51" i="89"/>
  <c r="Y51" i="89"/>
  <c r="Y52" i="48"/>
  <c r="X52" i="48"/>
  <c r="AI51" i="91"/>
  <c r="AN51" i="91"/>
  <c r="Y56" i="95"/>
  <c r="X56" i="95"/>
  <c r="AN52" i="43"/>
  <c r="AI52" i="43"/>
  <c r="AH52" i="27"/>
  <c r="AQ52" i="27" s="1"/>
  <c r="Z53" i="92"/>
  <c r="AR51" i="29"/>
  <c r="AR50" i="46"/>
  <c r="X53" i="83"/>
  <c r="Z53" i="83" s="1"/>
  <c r="Y53" i="83"/>
  <c r="X53" i="45"/>
  <c r="Y53" i="45"/>
  <c r="AR54" i="86"/>
  <c r="AR51" i="87"/>
  <c r="Z52" i="31"/>
  <c r="Z53" i="94"/>
  <c r="AG53" i="79"/>
  <c r="AP53" i="79" s="1"/>
  <c r="AF53" i="79"/>
  <c r="AO53" i="79" s="1"/>
  <c r="AE53" i="79"/>
  <c r="W54" i="79"/>
  <c r="AR53" i="44"/>
  <c r="AH54" i="30"/>
  <c r="AQ54" i="30" s="1"/>
  <c r="Z50" i="28"/>
  <c r="AR53" i="25"/>
  <c r="AR51" i="38"/>
  <c r="AH53" i="88"/>
  <c r="AQ53" i="88" s="1"/>
  <c r="Z52" i="29"/>
  <c r="Z53" i="75"/>
  <c r="X53" i="80"/>
  <c r="Z53" i="80" s="1"/>
  <c r="Y53" i="80"/>
  <c r="X53" i="35"/>
  <c r="Y53" i="35"/>
  <c r="AN55" i="40"/>
  <c r="X53" i="85"/>
  <c r="Y53" i="85"/>
  <c r="Y51" i="26"/>
  <c r="X51" i="26"/>
  <c r="AH51" i="82"/>
  <c r="AQ51" i="82" s="1"/>
  <c r="AE51" i="46"/>
  <c r="W52" i="46"/>
  <c r="AG51" i="46"/>
  <c r="AP51" i="46" s="1"/>
  <c r="AF51" i="46"/>
  <c r="AO51" i="46" s="1"/>
  <c r="AH53" i="73"/>
  <c r="AQ53" i="73" s="1"/>
  <c r="AH53" i="37"/>
  <c r="AQ53" i="37" s="1"/>
  <c r="AH55" i="33"/>
  <c r="AQ55" i="33" s="1"/>
  <c r="AH54" i="42"/>
  <c r="AQ54" i="42" s="1"/>
  <c r="AR52" i="73"/>
  <c r="X53" i="96"/>
  <c r="Y53" i="96"/>
  <c r="AR54" i="33"/>
  <c r="AN52" i="83"/>
  <c r="AI52" i="83"/>
  <c r="Y51" i="39"/>
  <c r="X51" i="39"/>
  <c r="AI52" i="32"/>
  <c r="AN52" i="32"/>
  <c r="AR49" i="28"/>
  <c r="AN52" i="45"/>
  <c r="AI52" i="45"/>
  <c r="AH54" i="44"/>
  <c r="AQ54" i="44" s="1"/>
  <c r="Z54" i="30"/>
  <c r="Z53" i="88"/>
  <c r="Z52" i="87"/>
  <c r="X54" i="76"/>
  <c r="Y54" i="76"/>
  <c r="AR53" i="42"/>
  <c r="AI51" i="48"/>
  <c r="AN51" i="48"/>
  <c r="X54" i="77"/>
  <c r="Y54" i="77"/>
  <c r="AI50" i="26"/>
  <c r="AN50" i="26"/>
  <c r="AF55" i="33" l="1"/>
  <c r="AO55" i="33" s="1"/>
  <c r="AI55" i="40"/>
  <c r="Z52" i="91"/>
  <c r="Z51" i="74"/>
  <c r="AE55" i="33"/>
  <c r="AG55" i="33"/>
  <c r="AP55" i="33" s="1"/>
  <c r="W54" i="37"/>
  <c r="Z53" i="85"/>
  <c r="Z51" i="89"/>
  <c r="W52" i="82"/>
  <c r="AE51" i="82"/>
  <c r="AE54" i="93"/>
  <c r="AN54" i="93" s="1"/>
  <c r="AG51" i="82"/>
  <c r="AP51" i="82" s="1"/>
  <c r="Z52" i="48"/>
  <c r="AG52" i="48" s="1"/>
  <c r="AP52" i="48" s="1"/>
  <c r="AG53" i="85"/>
  <c r="AP53" i="85" s="1"/>
  <c r="AE53" i="85"/>
  <c r="W54" i="85"/>
  <c r="AF53" i="85"/>
  <c r="AO53" i="85" s="1"/>
  <c r="AF52" i="47"/>
  <c r="AO52" i="47" s="1"/>
  <c r="W53" i="47"/>
  <c r="AG52" i="47"/>
  <c r="AP52" i="47" s="1"/>
  <c r="AE52" i="47"/>
  <c r="AG53" i="41"/>
  <c r="AP53" i="41" s="1"/>
  <c r="AF53" i="41"/>
  <c r="AO53" i="41" s="1"/>
  <c r="AE53" i="41"/>
  <c r="W54" i="41"/>
  <c r="AE52" i="48"/>
  <c r="W53" i="48"/>
  <c r="AG55" i="34"/>
  <c r="AP55" i="34" s="1"/>
  <c r="AF55" i="34"/>
  <c r="AO55" i="34" s="1"/>
  <c r="AE55" i="34"/>
  <c r="W56" i="34"/>
  <c r="X55" i="78"/>
  <c r="Y55" i="78"/>
  <c r="AH53" i="43"/>
  <c r="AQ53" i="43" s="1"/>
  <c r="AG52" i="91"/>
  <c r="AP52" i="91" s="1"/>
  <c r="AE52" i="91"/>
  <c r="W53" i="91"/>
  <c r="AF52" i="91"/>
  <c r="AO52" i="91" s="1"/>
  <c r="AN53" i="73"/>
  <c r="AI53" i="73"/>
  <c r="W55" i="30"/>
  <c r="AG54" i="30"/>
  <c r="AP54" i="30" s="1"/>
  <c r="AE54" i="30"/>
  <c r="AF54" i="30"/>
  <c r="AO54" i="30" s="1"/>
  <c r="AR52" i="45"/>
  <c r="AH51" i="39"/>
  <c r="AQ51" i="39" s="1"/>
  <c r="AI51" i="46"/>
  <c r="AN51" i="46"/>
  <c r="AH51" i="26"/>
  <c r="AQ51" i="26" s="1"/>
  <c r="AH53" i="80"/>
  <c r="AQ53" i="80" s="1"/>
  <c r="AH53" i="83"/>
  <c r="AQ53" i="83" s="1"/>
  <c r="W54" i="92"/>
  <c r="AE53" i="92"/>
  <c r="AG53" i="92"/>
  <c r="AP53" i="92" s="1"/>
  <c r="AF53" i="92"/>
  <c r="AO53" i="92" s="1"/>
  <c r="AR52" i="43"/>
  <c r="AR51" i="91"/>
  <c r="AF51" i="89"/>
  <c r="AO51" i="89" s="1"/>
  <c r="W52" i="89"/>
  <c r="AE51" i="89"/>
  <c r="AG51" i="89"/>
  <c r="AP51" i="89" s="1"/>
  <c r="AR54" i="34"/>
  <c r="X54" i="81"/>
  <c r="Y54" i="81"/>
  <c r="AF55" i="86"/>
  <c r="AO55" i="86" s="1"/>
  <c r="AE55" i="86"/>
  <c r="AG55" i="86"/>
  <c r="AP55" i="86" s="1"/>
  <c r="W56" i="86"/>
  <c r="AE56" i="40"/>
  <c r="W57" i="40"/>
  <c r="AG56" i="40"/>
  <c r="AP56" i="40" s="1"/>
  <c r="AF56" i="40"/>
  <c r="AO56" i="40" s="1"/>
  <c r="AI54" i="44"/>
  <c r="AN54" i="44"/>
  <c r="AR53" i="76"/>
  <c r="AH52" i="91"/>
  <c r="AQ52" i="91" s="1"/>
  <c r="AH51" i="74"/>
  <c r="AQ51" i="74" s="1"/>
  <c r="X56" i="33"/>
  <c r="Z56" i="33" s="1"/>
  <c r="Y56" i="33"/>
  <c r="AN51" i="82"/>
  <c r="AI51" i="82"/>
  <c r="Y55" i="42"/>
  <c r="X55" i="42"/>
  <c r="AH54" i="77"/>
  <c r="AQ54" i="77" s="1"/>
  <c r="W52" i="74"/>
  <c r="AG51" i="74"/>
  <c r="AP51" i="74" s="1"/>
  <c r="AF51" i="74"/>
  <c r="AO51" i="74" s="1"/>
  <c r="AE51" i="74"/>
  <c r="Z54" i="77"/>
  <c r="Z51" i="39"/>
  <c r="Z51" i="26"/>
  <c r="AG53" i="75"/>
  <c r="AP53" i="75" s="1"/>
  <c r="AF53" i="75"/>
  <c r="AO53" i="75" s="1"/>
  <c r="AE53" i="75"/>
  <c r="W54" i="75"/>
  <c r="W54" i="94"/>
  <c r="AE53" i="94"/>
  <c r="AF53" i="94"/>
  <c r="AO53" i="94" s="1"/>
  <c r="AG53" i="94"/>
  <c r="AP53" i="94" s="1"/>
  <c r="AH56" i="95"/>
  <c r="AQ56" i="95" s="1"/>
  <c r="AI53" i="81"/>
  <c r="AN53" i="81"/>
  <c r="AR50" i="74"/>
  <c r="AR52" i="41"/>
  <c r="AR55" i="95"/>
  <c r="AH53" i="41"/>
  <c r="AQ53" i="41" s="1"/>
  <c r="X55" i="44"/>
  <c r="Y55" i="44"/>
  <c r="AR52" i="85"/>
  <c r="AR52" i="80"/>
  <c r="Y55" i="93"/>
  <c r="X55" i="93"/>
  <c r="AI54" i="42"/>
  <c r="AN54" i="42"/>
  <c r="AR55" i="40"/>
  <c r="AG52" i="31"/>
  <c r="AP52" i="31" s="1"/>
  <c r="AF52" i="31"/>
  <c r="AO52" i="31" s="1"/>
  <c r="AE52" i="31"/>
  <c r="W53" i="31"/>
  <c r="AH53" i="45"/>
  <c r="AQ53" i="45" s="1"/>
  <c r="AI52" i="84"/>
  <c r="AN52" i="84"/>
  <c r="AN51" i="90"/>
  <c r="AI51" i="90"/>
  <c r="AR53" i="77"/>
  <c r="AH53" i="32"/>
  <c r="AQ53" i="32" s="1"/>
  <c r="AR52" i="35"/>
  <c r="Z53" i="43"/>
  <c r="Y55" i="25"/>
  <c r="X55" i="25"/>
  <c r="Y54" i="73"/>
  <c r="X54" i="73"/>
  <c r="AI52" i="27"/>
  <c r="AN52" i="27"/>
  <c r="AH52" i="48"/>
  <c r="AQ52" i="48" s="1"/>
  <c r="X53" i="84"/>
  <c r="Z53" i="84" s="1"/>
  <c r="Y53" i="84"/>
  <c r="AH53" i="96"/>
  <c r="AQ53" i="96" s="1"/>
  <c r="AR52" i="83"/>
  <c r="Z53" i="96"/>
  <c r="AH53" i="35"/>
  <c r="AQ53" i="35" s="1"/>
  <c r="AF52" i="29"/>
  <c r="AO52" i="29" s="1"/>
  <c r="AG52" i="29"/>
  <c r="AP52" i="29" s="1"/>
  <c r="W53" i="29"/>
  <c r="AE52" i="29"/>
  <c r="AR51" i="48"/>
  <c r="W53" i="87"/>
  <c r="AG52" i="87"/>
  <c r="AP52" i="87" s="1"/>
  <c r="AF52" i="87"/>
  <c r="AO52" i="87" s="1"/>
  <c r="AE52" i="87"/>
  <c r="AH53" i="85"/>
  <c r="AQ53" i="85" s="1"/>
  <c r="Z53" i="35"/>
  <c r="X54" i="79"/>
  <c r="Y54" i="79"/>
  <c r="Z53" i="45"/>
  <c r="Z56" i="95"/>
  <c r="AR50" i="89"/>
  <c r="AF52" i="38"/>
  <c r="AO52" i="38" s="1"/>
  <c r="W53" i="38"/>
  <c r="AG52" i="38"/>
  <c r="AP52" i="38" s="1"/>
  <c r="AE52" i="38"/>
  <c r="X53" i="36"/>
  <c r="Y53" i="36"/>
  <c r="Z53" i="36" s="1"/>
  <c r="AI54" i="78"/>
  <c r="AN54" i="78"/>
  <c r="AR51" i="47"/>
  <c r="AR52" i="96"/>
  <c r="AN54" i="25"/>
  <c r="AI54" i="25"/>
  <c r="AN55" i="33"/>
  <c r="AI55" i="33"/>
  <c r="X52" i="82"/>
  <c r="Z52" i="82" s="1"/>
  <c r="Y52" i="82"/>
  <c r="X54" i="37"/>
  <c r="Y54" i="37"/>
  <c r="AF53" i="80"/>
  <c r="AO53" i="80" s="1"/>
  <c r="W54" i="80"/>
  <c r="AG53" i="80"/>
  <c r="AP53" i="80" s="1"/>
  <c r="AE53" i="80"/>
  <c r="AE50" i="28"/>
  <c r="AF50" i="28"/>
  <c r="AO50" i="28" s="1"/>
  <c r="W51" i="28"/>
  <c r="AG50" i="28"/>
  <c r="AP50" i="28" s="1"/>
  <c r="AG53" i="83"/>
  <c r="AP53" i="83" s="1"/>
  <c r="W54" i="83"/>
  <c r="AF53" i="83"/>
  <c r="AO53" i="83" s="1"/>
  <c r="AE53" i="83"/>
  <c r="Y52" i="90"/>
  <c r="X52" i="90"/>
  <c r="AH52" i="47"/>
  <c r="AQ52" i="47" s="1"/>
  <c r="Y53" i="27"/>
  <c r="X53" i="27"/>
  <c r="AH54" i="76"/>
  <c r="AQ54" i="76" s="1"/>
  <c r="Z54" i="76"/>
  <c r="AR50" i="26"/>
  <c r="AG53" i="88"/>
  <c r="AP53" i="88" s="1"/>
  <c r="AF53" i="88"/>
  <c r="AO53" i="88" s="1"/>
  <c r="AE53" i="88"/>
  <c r="W54" i="88"/>
  <c r="AR52" i="32"/>
  <c r="X52" i="46"/>
  <c r="Y52" i="46"/>
  <c r="AN53" i="79"/>
  <c r="AI53" i="79"/>
  <c r="AH51" i="89"/>
  <c r="AQ51" i="89" s="1"/>
  <c r="AH56" i="40"/>
  <c r="AQ56" i="40" s="1"/>
  <c r="AH55" i="34"/>
  <c r="AQ55" i="34" s="1"/>
  <c r="AI52" i="36"/>
  <c r="AN52" i="36"/>
  <c r="Z53" i="32"/>
  <c r="AR50" i="39"/>
  <c r="AI53" i="37"/>
  <c r="AN53" i="37"/>
  <c r="AI54" i="93" l="1"/>
  <c r="Z54" i="81"/>
  <c r="Z55" i="78"/>
  <c r="Z55" i="44"/>
  <c r="AF55" i="44" s="1"/>
  <c r="AO55" i="44" s="1"/>
  <c r="Z55" i="42"/>
  <c r="W56" i="42" s="1"/>
  <c r="Z52" i="46"/>
  <c r="AG52" i="46" s="1"/>
  <c r="AP52" i="46" s="1"/>
  <c r="Z54" i="79"/>
  <c r="AF52" i="48"/>
  <c r="AO52" i="48" s="1"/>
  <c r="AG54" i="79"/>
  <c r="AP54" i="79" s="1"/>
  <c r="W55" i="79"/>
  <c r="AE54" i="79"/>
  <c r="AF54" i="79"/>
  <c r="AO54" i="79" s="1"/>
  <c r="AF52" i="82"/>
  <c r="AO52" i="82" s="1"/>
  <c r="AG52" i="82"/>
  <c r="AP52" i="82" s="1"/>
  <c r="W53" i="82"/>
  <c r="AE52" i="82"/>
  <c r="AE55" i="44"/>
  <c r="AG55" i="44"/>
  <c r="AP55" i="44" s="1"/>
  <c r="W56" i="44"/>
  <c r="AG53" i="36"/>
  <c r="AP53" i="36" s="1"/>
  <c r="AF53" i="36"/>
  <c r="AO53" i="36" s="1"/>
  <c r="AE53" i="36"/>
  <c r="W54" i="36"/>
  <c r="AF52" i="46"/>
  <c r="AO52" i="46" s="1"/>
  <c r="AE52" i="46"/>
  <c r="W53" i="46"/>
  <c r="AF55" i="42"/>
  <c r="AO55" i="42" s="1"/>
  <c r="AE55" i="42"/>
  <c r="AG55" i="42"/>
  <c r="AP55" i="42" s="1"/>
  <c r="AN53" i="83"/>
  <c r="AI53" i="83"/>
  <c r="AR54" i="78"/>
  <c r="W54" i="45"/>
  <c r="AG53" i="45"/>
  <c r="AP53" i="45" s="1"/>
  <c r="AF53" i="45"/>
  <c r="AO53" i="45" s="1"/>
  <c r="AE53" i="45"/>
  <c r="X53" i="29"/>
  <c r="Y53" i="29"/>
  <c r="AH53" i="84"/>
  <c r="AQ53" i="84" s="1"/>
  <c r="AH55" i="25"/>
  <c r="AQ55" i="25" s="1"/>
  <c r="AN52" i="31"/>
  <c r="AI52" i="31"/>
  <c r="AR54" i="42"/>
  <c r="AN53" i="75"/>
  <c r="AI53" i="75"/>
  <c r="AI51" i="74"/>
  <c r="AN51" i="74"/>
  <c r="AH56" i="33"/>
  <c r="AQ56" i="33" s="1"/>
  <c r="AN55" i="86"/>
  <c r="AI55" i="86"/>
  <c r="AI53" i="92"/>
  <c r="AN53" i="92"/>
  <c r="Y53" i="91"/>
  <c r="Z53" i="91" s="1"/>
  <c r="X53" i="91"/>
  <c r="X56" i="34"/>
  <c r="Y56" i="34"/>
  <c r="AH55" i="93"/>
  <c r="AQ55" i="93" s="1"/>
  <c r="AR51" i="82"/>
  <c r="AG56" i="33"/>
  <c r="AP56" i="33" s="1"/>
  <c r="AF56" i="33"/>
  <c r="AO56" i="33" s="1"/>
  <c r="W57" i="33"/>
  <c r="AE56" i="33"/>
  <c r="Y57" i="40"/>
  <c r="X57" i="40"/>
  <c r="AR51" i="46"/>
  <c r="Y55" i="30"/>
  <c r="X55" i="30"/>
  <c r="AN52" i="91"/>
  <c r="AI52" i="91"/>
  <c r="AN55" i="34"/>
  <c r="AI55" i="34"/>
  <c r="Y53" i="48"/>
  <c r="X53" i="48"/>
  <c r="AR53" i="37"/>
  <c r="AH52" i="46"/>
  <c r="AQ52" i="46" s="1"/>
  <c r="AN53" i="88"/>
  <c r="AI53" i="88"/>
  <c r="AH53" i="36"/>
  <c r="AQ53" i="36" s="1"/>
  <c r="AH54" i="79"/>
  <c r="AQ54" i="79" s="1"/>
  <c r="X53" i="87"/>
  <c r="Y53" i="87"/>
  <c r="AR52" i="27"/>
  <c r="Z55" i="25"/>
  <c r="AI56" i="40"/>
  <c r="AN56" i="40"/>
  <c r="AN51" i="89"/>
  <c r="AI51" i="89"/>
  <c r="X54" i="92"/>
  <c r="Z54" i="92" s="1"/>
  <c r="Y54" i="92"/>
  <c r="AR53" i="73"/>
  <c r="AI52" i="48"/>
  <c r="AN52" i="48"/>
  <c r="AI52" i="47"/>
  <c r="AN52" i="47"/>
  <c r="X54" i="85"/>
  <c r="Y54" i="85"/>
  <c r="AR52" i="36"/>
  <c r="AF54" i="76"/>
  <c r="AO54" i="76" s="1"/>
  <c r="W55" i="76"/>
  <c r="AG54" i="76"/>
  <c r="AP54" i="76" s="1"/>
  <c r="AE54" i="76"/>
  <c r="AH54" i="81"/>
  <c r="AQ54" i="81" s="1"/>
  <c r="X52" i="89"/>
  <c r="Z52" i="89" s="1"/>
  <c r="Y52" i="89"/>
  <c r="AH55" i="78"/>
  <c r="AQ55" i="78" s="1"/>
  <c r="AN53" i="85"/>
  <c r="AI53" i="85"/>
  <c r="AH53" i="27"/>
  <c r="AQ53" i="27" s="1"/>
  <c r="Y51" i="28"/>
  <c r="X51" i="28"/>
  <c r="AH52" i="82"/>
  <c r="AQ52" i="82" s="1"/>
  <c r="X53" i="38"/>
  <c r="Z53" i="38" s="1"/>
  <c r="Y53" i="38"/>
  <c r="Z53" i="27"/>
  <c r="AN53" i="80"/>
  <c r="AI53" i="80"/>
  <c r="AH54" i="37"/>
  <c r="AQ54" i="37" s="1"/>
  <c r="AI52" i="38"/>
  <c r="AN52" i="38"/>
  <c r="AE53" i="35"/>
  <c r="W54" i="35"/>
  <c r="AG53" i="35"/>
  <c r="AP53" i="35" s="1"/>
  <c r="AF53" i="35"/>
  <c r="AO53" i="35" s="1"/>
  <c r="AI52" i="87"/>
  <c r="AN52" i="87"/>
  <c r="AR52" i="84"/>
  <c r="Y53" i="31"/>
  <c r="X53" i="31"/>
  <c r="Y54" i="75"/>
  <c r="X54" i="75"/>
  <c r="Z54" i="75" s="1"/>
  <c r="W52" i="39"/>
  <c r="AG51" i="39"/>
  <c r="AP51" i="39" s="1"/>
  <c r="AF51" i="39"/>
  <c r="AO51" i="39" s="1"/>
  <c r="AE51" i="39"/>
  <c r="Y52" i="74"/>
  <c r="X52" i="74"/>
  <c r="AH55" i="42"/>
  <c r="AQ55" i="42" s="1"/>
  <c r="X56" i="86"/>
  <c r="Y56" i="86"/>
  <c r="AE54" i="81"/>
  <c r="W55" i="81"/>
  <c r="AF54" i="81"/>
  <c r="AO54" i="81" s="1"/>
  <c r="AG54" i="81"/>
  <c r="AP54" i="81" s="1"/>
  <c r="AI54" i="30"/>
  <c r="AN54" i="30"/>
  <c r="AF55" i="78"/>
  <c r="AO55" i="78" s="1"/>
  <c r="AE55" i="78"/>
  <c r="W56" i="78"/>
  <c r="AG55" i="78"/>
  <c r="AP55" i="78" s="1"/>
  <c r="X54" i="41"/>
  <c r="Y54" i="41"/>
  <c r="X54" i="88"/>
  <c r="Y54" i="88"/>
  <c r="X54" i="80"/>
  <c r="Y54" i="80"/>
  <c r="AE53" i="84"/>
  <c r="W54" i="84"/>
  <c r="AF53" i="84"/>
  <c r="AO53" i="84" s="1"/>
  <c r="AG53" i="84"/>
  <c r="AP53" i="84" s="1"/>
  <c r="AR51" i="90"/>
  <c r="AI53" i="94"/>
  <c r="AN53" i="94"/>
  <c r="AH52" i="90"/>
  <c r="AQ52" i="90" s="1"/>
  <c r="X54" i="83"/>
  <c r="Z54" i="83" s="1"/>
  <c r="Y54" i="83"/>
  <c r="AI50" i="28"/>
  <c r="AN50" i="28"/>
  <c r="AR55" i="33"/>
  <c r="AG53" i="96"/>
  <c r="AP53" i="96" s="1"/>
  <c r="AF53" i="96"/>
  <c r="AO53" i="96" s="1"/>
  <c r="AE53" i="96"/>
  <c r="W54" i="96"/>
  <c r="AH54" i="73"/>
  <c r="AQ54" i="73" s="1"/>
  <c r="W54" i="43"/>
  <c r="AG53" i="43"/>
  <c r="AP53" i="43" s="1"/>
  <c r="AF53" i="43"/>
  <c r="AO53" i="43" s="1"/>
  <c r="AE53" i="43"/>
  <c r="Z55" i="93"/>
  <c r="AH55" i="44"/>
  <c r="AQ55" i="44" s="1"/>
  <c r="Y54" i="94"/>
  <c r="X54" i="94"/>
  <c r="AG51" i="26"/>
  <c r="AP51" i="26" s="1"/>
  <c r="AF51" i="26"/>
  <c r="AO51" i="26" s="1"/>
  <c r="AE51" i="26"/>
  <c r="W52" i="26"/>
  <c r="AR54" i="93"/>
  <c r="AR54" i="44"/>
  <c r="AF53" i="32"/>
  <c r="AO53" i="32" s="1"/>
  <c r="AE53" i="32"/>
  <c r="W54" i="32"/>
  <c r="AG53" i="32"/>
  <c r="AP53" i="32" s="1"/>
  <c r="AR53" i="79"/>
  <c r="Z52" i="90"/>
  <c r="Z54" i="37"/>
  <c r="AR54" i="25"/>
  <c r="AG56" i="95"/>
  <c r="AP56" i="95" s="1"/>
  <c r="AE56" i="95"/>
  <c r="W57" i="95"/>
  <c r="AF56" i="95"/>
  <c r="AO56" i="95" s="1"/>
  <c r="AN52" i="29"/>
  <c r="AI52" i="29"/>
  <c r="Z54" i="73"/>
  <c r="AR53" i="81"/>
  <c r="AE54" i="77"/>
  <c r="AG54" i="77"/>
  <c r="AP54" i="77" s="1"/>
  <c r="AF54" i="77"/>
  <c r="AO54" i="77" s="1"/>
  <c r="W55" i="77"/>
  <c r="AN53" i="41"/>
  <c r="AI53" i="41"/>
  <c r="Y53" i="47"/>
  <c r="X53" i="47"/>
  <c r="Z53" i="47" s="1"/>
  <c r="Z53" i="87" l="1"/>
  <c r="Z53" i="29"/>
  <c r="Z54" i="80"/>
  <c r="Z57" i="40"/>
  <c r="Z54" i="88"/>
  <c r="Z53" i="48"/>
  <c r="Z54" i="94"/>
  <c r="AG54" i="94" s="1"/>
  <c r="AP54" i="94" s="1"/>
  <c r="Z54" i="41"/>
  <c r="AE54" i="41" s="1"/>
  <c r="AE54" i="94"/>
  <c r="AG54" i="41"/>
  <c r="AP54" i="41" s="1"/>
  <c r="AF54" i="41"/>
  <c r="AO54" i="41" s="1"/>
  <c r="W54" i="91"/>
  <c r="AG53" i="91"/>
  <c r="AP53" i="91" s="1"/>
  <c r="AF53" i="91"/>
  <c r="AO53" i="91" s="1"/>
  <c r="AE53" i="91"/>
  <c r="AF54" i="80"/>
  <c r="AO54" i="80" s="1"/>
  <c r="W55" i="80"/>
  <c r="AG54" i="80"/>
  <c r="AP54" i="80" s="1"/>
  <c r="AE54" i="80"/>
  <c r="AE53" i="87"/>
  <c r="W54" i="87"/>
  <c r="AF53" i="87"/>
  <c r="AO53" i="87" s="1"/>
  <c r="AG53" i="87"/>
  <c r="AP53" i="87" s="1"/>
  <c r="AG57" i="40"/>
  <c r="AP57" i="40" s="1"/>
  <c r="AF57" i="40"/>
  <c r="AO57" i="40" s="1"/>
  <c r="AE57" i="40"/>
  <c r="W58" i="40"/>
  <c r="W54" i="29"/>
  <c r="AF53" i="29"/>
  <c r="AO53" i="29" s="1"/>
  <c r="AE53" i="29"/>
  <c r="AG53" i="29"/>
  <c r="AP53" i="29" s="1"/>
  <c r="AE53" i="47"/>
  <c r="W54" i="47"/>
  <c r="AG53" i="47"/>
  <c r="AP53" i="47" s="1"/>
  <c r="AF53" i="47"/>
  <c r="AO53" i="47" s="1"/>
  <c r="W55" i="88"/>
  <c r="AG54" i="88"/>
  <c r="AP54" i="88" s="1"/>
  <c r="AF54" i="88"/>
  <c r="AO54" i="88" s="1"/>
  <c r="AE54" i="88"/>
  <c r="AG53" i="48"/>
  <c r="AP53" i="48" s="1"/>
  <c r="AF53" i="48"/>
  <c r="AO53" i="48" s="1"/>
  <c r="AE53" i="48"/>
  <c r="W54" i="48"/>
  <c r="X54" i="43"/>
  <c r="Y54" i="43"/>
  <c r="X54" i="84"/>
  <c r="Z54" i="84" s="1"/>
  <c r="Y54" i="84"/>
  <c r="AR52" i="87"/>
  <c r="AH51" i="28"/>
  <c r="AQ51" i="28" s="1"/>
  <c r="AR52" i="48"/>
  <c r="AG54" i="37"/>
  <c r="AP54" i="37" s="1"/>
  <c r="AF54" i="37"/>
  <c r="AO54" i="37" s="1"/>
  <c r="AE54" i="37"/>
  <c r="W55" i="37"/>
  <c r="Y54" i="32"/>
  <c r="X54" i="32"/>
  <c r="Z54" i="32" s="1"/>
  <c r="AH54" i="94"/>
  <c r="AQ54" i="94" s="1"/>
  <c r="W55" i="83"/>
  <c r="AF54" i="83"/>
  <c r="AO54" i="83" s="1"/>
  <c r="AG54" i="83"/>
  <c r="AP54" i="83" s="1"/>
  <c r="AE54" i="83"/>
  <c r="AR54" i="30"/>
  <c r="W55" i="75"/>
  <c r="AG54" i="75"/>
  <c r="AP54" i="75" s="1"/>
  <c r="AF54" i="75"/>
  <c r="AO54" i="75" s="1"/>
  <c r="AE54" i="75"/>
  <c r="AI53" i="35"/>
  <c r="AN53" i="35"/>
  <c r="AH53" i="38"/>
  <c r="AQ53" i="38" s="1"/>
  <c r="AF52" i="89"/>
  <c r="AO52" i="89" s="1"/>
  <c r="AE52" i="89"/>
  <c r="AG52" i="89"/>
  <c r="AP52" i="89" s="1"/>
  <c r="W53" i="89"/>
  <c r="AI54" i="76"/>
  <c r="AN54" i="76"/>
  <c r="AF54" i="92"/>
  <c r="AO54" i="92" s="1"/>
  <c r="AE54" i="92"/>
  <c r="AG54" i="92"/>
  <c r="AP54" i="92" s="1"/>
  <c r="W55" i="92"/>
  <c r="AH53" i="48"/>
  <c r="AQ53" i="48" s="1"/>
  <c r="AH57" i="40"/>
  <c r="AQ57" i="40" s="1"/>
  <c r="AH53" i="91"/>
  <c r="AQ53" i="91" s="1"/>
  <c r="AR52" i="31"/>
  <c r="X53" i="46"/>
  <c r="Y53" i="46"/>
  <c r="AN53" i="36"/>
  <c r="AI53" i="36"/>
  <c r="AN55" i="44"/>
  <c r="AI55" i="44"/>
  <c r="X55" i="77"/>
  <c r="Y55" i="77"/>
  <c r="AI53" i="32"/>
  <c r="AN53" i="32"/>
  <c r="AH56" i="86"/>
  <c r="AQ56" i="86" s="1"/>
  <c r="AH53" i="31"/>
  <c r="AQ53" i="31" s="1"/>
  <c r="AF53" i="38"/>
  <c r="AO53" i="38" s="1"/>
  <c r="AE53" i="38"/>
  <c r="W54" i="38"/>
  <c r="AG53" i="38"/>
  <c r="AP53" i="38" s="1"/>
  <c r="AH55" i="30"/>
  <c r="AQ55" i="30" s="1"/>
  <c r="W55" i="73"/>
  <c r="AE54" i="73"/>
  <c r="AF54" i="73"/>
  <c r="AO54" i="73" s="1"/>
  <c r="AG54" i="73"/>
  <c r="AP54" i="73" s="1"/>
  <c r="W56" i="93"/>
  <c r="AF55" i="93"/>
  <c r="AO55" i="93" s="1"/>
  <c r="AG55" i="93"/>
  <c r="AP55" i="93" s="1"/>
  <c r="AE55" i="93"/>
  <c r="X54" i="96"/>
  <c r="Y54" i="96"/>
  <c r="AI53" i="84"/>
  <c r="AN53" i="84"/>
  <c r="Z56" i="78"/>
  <c r="Y56" i="78"/>
  <c r="X56" i="78"/>
  <c r="Z56" i="86"/>
  <c r="AH52" i="74"/>
  <c r="AQ52" i="74" s="1"/>
  <c r="AR52" i="38"/>
  <c r="AR53" i="80"/>
  <c r="AH54" i="85"/>
  <c r="AQ54" i="85" s="1"/>
  <c r="AR53" i="75"/>
  <c r="X56" i="42"/>
  <c r="Y56" i="42"/>
  <c r="AI54" i="79"/>
  <c r="AN54" i="79"/>
  <c r="AR53" i="94"/>
  <c r="AR51" i="74"/>
  <c r="AH53" i="29"/>
  <c r="AQ53" i="29" s="1"/>
  <c r="AN56" i="95"/>
  <c r="AI56" i="95"/>
  <c r="AR52" i="29"/>
  <c r="AN51" i="26"/>
  <c r="AI51" i="26"/>
  <c r="AI53" i="43"/>
  <c r="AN53" i="43"/>
  <c r="AN53" i="96"/>
  <c r="AI53" i="96"/>
  <c r="AR50" i="28"/>
  <c r="AI55" i="78"/>
  <c r="AN55" i="78"/>
  <c r="Y52" i="39"/>
  <c r="X52" i="39"/>
  <c r="Z52" i="39" s="1"/>
  <c r="Z53" i="31"/>
  <c r="Z51" i="28"/>
  <c r="AR53" i="85"/>
  <c r="Y55" i="76"/>
  <c r="X55" i="76"/>
  <c r="Z54" i="85"/>
  <c r="AH53" i="87"/>
  <c r="AQ53" i="87" s="1"/>
  <c r="AR53" i="88"/>
  <c r="AR55" i="34"/>
  <c r="Z55" i="30"/>
  <c r="AI53" i="45"/>
  <c r="AN53" i="45"/>
  <c r="AI55" i="42"/>
  <c r="AN55" i="42"/>
  <c r="X56" i="44"/>
  <c r="Y56" i="44"/>
  <c r="AN52" i="82"/>
  <c r="AI52" i="82"/>
  <c r="Y55" i="79"/>
  <c r="X55" i="79"/>
  <c r="Y54" i="45"/>
  <c r="X54" i="45"/>
  <c r="AH54" i="80"/>
  <c r="AQ54" i="80" s="1"/>
  <c r="AH54" i="41"/>
  <c r="AQ54" i="41" s="1"/>
  <c r="X55" i="81"/>
  <c r="Y55" i="81"/>
  <c r="Z52" i="74"/>
  <c r="AH54" i="75"/>
  <c r="AQ54" i="75" s="1"/>
  <c r="AF53" i="27"/>
  <c r="AO53" i="27" s="1"/>
  <c r="AE53" i="27"/>
  <c r="W54" i="27"/>
  <c r="AG53" i="27"/>
  <c r="AP53" i="27" s="1"/>
  <c r="AR56" i="40"/>
  <c r="AN56" i="33"/>
  <c r="AI56" i="33"/>
  <c r="AH56" i="34"/>
  <c r="AQ56" i="34" s="1"/>
  <c r="AR53" i="92"/>
  <c r="AR53" i="83"/>
  <c r="Y53" i="82"/>
  <c r="X53" i="82"/>
  <c r="X57" i="95"/>
  <c r="Y57" i="95"/>
  <c r="W53" i="90"/>
  <c r="AG52" i="90"/>
  <c r="AP52" i="90" s="1"/>
  <c r="AF52" i="90"/>
  <c r="AO52" i="90" s="1"/>
  <c r="AE52" i="90"/>
  <c r="AH54" i="88"/>
  <c r="AQ54" i="88" s="1"/>
  <c r="AR51" i="89"/>
  <c r="AN52" i="46"/>
  <c r="AI52" i="46"/>
  <c r="AH53" i="47"/>
  <c r="AQ53" i="47" s="1"/>
  <c r="X52" i="26"/>
  <c r="Y52" i="26"/>
  <c r="Z52" i="26" s="1"/>
  <c r="AR53" i="41"/>
  <c r="AI54" i="77"/>
  <c r="AN54" i="77"/>
  <c r="AH54" i="83"/>
  <c r="AQ54" i="83" s="1"/>
  <c r="AI54" i="81"/>
  <c r="AN54" i="81"/>
  <c r="AI51" i="39"/>
  <c r="AN51" i="39"/>
  <c r="X54" i="35"/>
  <c r="Y54" i="35"/>
  <c r="Z54" i="35" s="1"/>
  <c r="AH52" i="89"/>
  <c r="AQ52" i="89" s="1"/>
  <c r="AR52" i="47"/>
  <c r="AH54" i="92"/>
  <c r="AQ54" i="92" s="1"/>
  <c r="W56" i="25"/>
  <c r="AG55" i="25"/>
  <c r="AP55" i="25" s="1"/>
  <c r="AF55" i="25"/>
  <c r="AO55" i="25" s="1"/>
  <c r="AE55" i="25"/>
  <c r="AR52" i="91"/>
  <c r="Y57" i="33"/>
  <c r="X57" i="33"/>
  <c r="Z56" i="34"/>
  <c r="AR55" i="86"/>
  <c r="X54" i="36"/>
  <c r="Y54" i="36"/>
  <c r="Z55" i="79" l="1"/>
  <c r="W55" i="41"/>
  <c r="W55" i="94"/>
  <c r="AF54" i="94"/>
  <c r="AO54" i="94" s="1"/>
  <c r="W53" i="26"/>
  <c r="AG52" i="26"/>
  <c r="AP52" i="26" s="1"/>
  <c r="AF52" i="26"/>
  <c r="AO52" i="26" s="1"/>
  <c r="AE52" i="26"/>
  <c r="AH57" i="33"/>
  <c r="AQ57" i="33" s="1"/>
  <c r="AG54" i="35"/>
  <c r="AP54" i="35" s="1"/>
  <c r="AF54" i="35"/>
  <c r="AO54" i="35" s="1"/>
  <c r="AE54" i="35"/>
  <c r="W55" i="35"/>
  <c r="AE55" i="79"/>
  <c r="W56" i="79"/>
  <c r="AF55" i="79"/>
  <c r="AO55" i="79" s="1"/>
  <c r="AG55" i="79"/>
  <c r="AP55" i="79" s="1"/>
  <c r="AF52" i="39"/>
  <c r="AO52" i="39" s="1"/>
  <c r="AE52" i="39"/>
  <c r="W53" i="39"/>
  <c r="AG52" i="39"/>
  <c r="AP52" i="39" s="1"/>
  <c r="AG56" i="78"/>
  <c r="AP56" i="78" s="1"/>
  <c r="AF56" i="78"/>
  <c r="AO56" i="78" s="1"/>
  <c r="AE56" i="78"/>
  <c r="W57" i="78"/>
  <c r="AI55" i="93"/>
  <c r="AN55" i="93"/>
  <c r="X55" i="92"/>
  <c r="Y55" i="92"/>
  <c r="Z55" i="92" s="1"/>
  <c r="Z53" i="89"/>
  <c r="Y53" i="89"/>
  <c r="X53" i="89"/>
  <c r="AI54" i="75"/>
  <c r="AN54" i="75"/>
  <c r="AG54" i="84"/>
  <c r="AP54" i="84" s="1"/>
  <c r="AF54" i="84"/>
  <c r="AO54" i="84" s="1"/>
  <c r="AE54" i="84"/>
  <c r="W55" i="84"/>
  <c r="AN53" i="48"/>
  <c r="AI53" i="48"/>
  <c r="AN53" i="47"/>
  <c r="AI53" i="47"/>
  <c r="X55" i="41"/>
  <c r="Y55" i="41"/>
  <c r="AH57" i="95"/>
  <c r="AQ57" i="95" s="1"/>
  <c r="AH55" i="81"/>
  <c r="AQ55" i="81" s="1"/>
  <c r="AH54" i="45"/>
  <c r="AQ54" i="45" s="1"/>
  <c r="AR52" i="82"/>
  <c r="AR55" i="42"/>
  <c r="AR56" i="95"/>
  <c r="AR54" i="79"/>
  <c r="AI54" i="73"/>
  <c r="AN54" i="73"/>
  <c r="AR53" i="32"/>
  <c r="AR53" i="36"/>
  <c r="AI54" i="83"/>
  <c r="AN54" i="83"/>
  <c r="AG54" i="32"/>
  <c r="AP54" i="32" s="1"/>
  <c r="AF54" i="32"/>
  <c r="AO54" i="32" s="1"/>
  <c r="AE54" i="32"/>
  <c r="W55" i="32"/>
  <c r="X55" i="88"/>
  <c r="Y55" i="88"/>
  <c r="X58" i="40"/>
  <c r="Y58" i="40"/>
  <c r="Z55" i="80"/>
  <c r="X55" i="80"/>
  <c r="Y55" i="80"/>
  <c r="Y54" i="91"/>
  <c r="X54" i="91"/>
  <c r="Z55" i="94"/>
  <c r="X55" i="94"/>
  <c r="Y55" i="94"/>
  <c r="AH54" i="36"/>
  <c r="AQ54" i="36" s="1"/>
  <c r="Z57" i="95"/>
  <c r="Z55" i="81"/>
  <c r="W55" i="85"/>
  <c r="AF54" i="85"/>
  <c r="AO54" i="85" s="1"/>
  <c r="AE54" i="85"/>
  <c r="AG54" i="85"/>
  <c r="AP54" i="85" s="1"/>
  <c r="AG51" i="28"/>
  <c r="AP51" i="28" s="1"/>
  <c r="AF51" i="28"/>
  <c r="AO51" i="28" s="1"/>
  <c r="W52" i="28"/>
  <c r="AE51" i="28"/>
  <c r="AR55" i="78"/>
  <c r="AR53" i="43"/>
  <c r="AR53" i="84"/>
  <c r="AN54" i="92"/>
  <c r="AI54" i="92"/>
  <c r="AH54" i="43"/>
  <c r="AQ54" i="43" s="1"/>
  <c r="AI53" i="29"/>
  <c r="AN53" i="29"/>
  <c r="AN57" i="40"/>
  <c r="AI57" i="40"/>
  <c r="Y54" i="87"/>
  <c r="Z54" i="87" s="1"/>
  <c r="X54" i="87"/>
  <c r="AI54" i="41"/>
  <c r="AN54" i="41"/>
  <c r="Z54" i="36"/>
  <c r="Z57" i="33"/>
  <c r="Y56" i="25"/>
  <c r="X56" i="25"/>
  <c r="AH52" i="26"/>
  <c r="AQ52" i="26" s="1"/>
  <c r="AH53" i="82"/>
  <c r="AQ53" i="82" s="1"/>
  <c r="AR56" i="33"/>
  <c r="Y54" i="27"/>
  <c r="X54" i="27"/>
  <c r="Z54" i="45"/>
  <c r="AR53" i="45"/>
  <c r="AH55" i="76"/>
  <c r="AQ55" i="76" s="1"/>
  <c r="W54" i="31"/>
  <c r="AF53" i="31"/>
  <c r="AO53" i="31" s="1"/>
  <c r="AE53" i="31"/>
  <c r="AG53" i="31"/>
  <c r="AP53" i="31" s="1"/>
  <c r="AR51" i="26"/>
  <c r="AH56" i="42"/>
  <c r="AQ56" i="42" s="1"/>
  <c r="AG56" i="86"/>
  <c r="AP56" i="86" s="1"/>
  <c r="AF56" i="86"/>
  <c r="AO56" i="86" s="1"/>
  <c r="W57" i="86"/>
  <c r="AE56" i="86"/>
  <c r="Y55" i="73"/>
  <c r="X55" i="73"/>
  <c r="AH55" i="77"/>
  <c r="AQ55" i="77" s="1"/>
  <c r="AN52" i="89"/>
  <c r="AI52" i="89"/>
  <c r="X55" i="37"/>
  <c r="Y55" i="37"/>
  <c r="Z54" i="43"/>
  <c r="AI54" i="88"/>
  <c r="AN54" i="88"/>
  <c r="AI53" i="87"/>
  <c r="AN53" i="87"/>
  <c r="AI53" i="91"/>
  <c r="AN53" i="91"/>
  <c r="AI52" i="90"/>
  <c r="AN52" i="90"/>
  <c r="AR54" i="81"/>
  <c r="AR52" i="46"/>
  <c r="AI53" i="27"/>
  <c r="AN53" i="27"/>
  <c r="AH55" i="79"/>
  <c r="AQ55" i="79" s="1"/>
  <c r="AH56" i="44"/>
  <c r="AQ56" i="44" s="1"/>
  <c r="AF55" i="30"/>
  <c r="AO55" i="30" s="1"/>
  <c r="AE55" i="30"/>
  <c r="W56" i="30"/>
  <c r="AG55" i="30"/>
  <c r="AP55" i="30" s="1"/>
  <c r="AH52" i="39"/>
  <c r="AQ52" i="39" s="1"/>
  <c r="Z56" i="42"/>
  <c r="AH56" i="78"/>
  <c r="AQ56" i="78" s="1"/>
  <c r="AH54" i="96"/>
  <c r="AQ54" i="96" s="1"/>
  <c r="Y56" i="93"/>
  <c r="X56" i="93"/>
  <c r="Z56" i="93" s="1"/>
  <c r="Y54" i="38"/>
  <c r="X54" i="38"/>
  <c r="Z55" i="77"/>
  <c r="AH53" i="46"/>
  <c r="AQ53" i="46" s="1"/>
  <c r="X55" i="75"/>
  <c r="Y55" i="75"/>
  <c r="AN54" i="37"/>
  <c r="AI54" i="37"/>
  <c r="AN54" i="80"/>
  <c r="AI54" i="80"/>
  <c r="AR51" i="39"/>
  <c r="W57" i="34"/>
  <c r="AG56" i="34"/>
  <c r="AP56" i="34" s="1"/>
  <c r="AF56" i="34"/>
  <c r="AO56" i="34" s="1"/>
  <c r="AE56" i="34"/>
  <c r="AI55" i="25"/>
  <c r="AN55" i="25"/>
  <c r="AH54" i="35"/>
  <c r="AQ54" i="35" s="1"/>
  <c r="AR54" i="77"/>
  <c r="X53" i="90"/>
  <c r="Y53" i="90"/>
  <c r="Z53" i="82"/>
  <c r="AE52" i="74"/>
  <c r="W53" i="74"/>
  <c r="AF52" i="74"/>
  <c r="AO52" i="74" s="1"/>
  <c r="AG52" i="74"/>
  <c r="AP52" i="74" s="1"/>
  <c r="Z56" i="44"/>
  <c r="Z55" i="76"/>
  <c r="AR53" i="96"/>
  <c r="Z54" i="96"/>
  <c r="AN53" i="38"/>
  <c r="AI53" i="38"/>
  <c r="AR55" i="44"/>
  <c r="Z53" i="46"/>
  <c r="AR54" i="76"/>
  <c r="AR53" i="35"/>
  <c r="X55" i="83"/>
  <c r="Y55" i="83"/>
  <c r="AH54" i="32"/>
  <c r="AQ54" i="32" s="1"/>
  <c r="AH54" i="84"/>
  <c r="AQ54" i="84" s="1"/>
  <c r="X54" i="48"/>
  <c r="Y54" i="48"/>
  <c r="X54" i="47"/>
  <c r="Y54" i="47"/>
  <c r="X54" i="29"/>
  <c r="Y54" i="29"/>
  <c r="AN54" i="94"/>
  <c r="AI54" i="94"/>
  <c r="Z55" i="88" l="1"/>
  <c r="Z55" i="83"/>
  <c r="Z55" i="75"/>
  <c r="Z55" i="37"/>
  <c r="Z54" i="29"/>
  <c r="AF54" i="29" s="1"/>
  <c r="AO54" i="29" s="1"/>
  <c r="Z53" i="90"/>
  <c r="AE53" i="90" s="1"/>
  <c r="AE54" i="29"/>
  <c r="AG54" i="29"/>
  <c r="AP54" i="29" s="1"/>
  <c r="AG55" i="92"/>
  <c r="AP55" i="92" s="1"/>
  <c r="AF55" i="92"/>
  <c r="AO55" i="92" s="1"/>
  <c r="W56" i="92"/>
  <c r="AE55" i="92"/>
  <c r="AF55" i="83"/>
  <c r="AO55" i="83" s="1"/>
  <c r="AE55" i="83"/>
  <c r="W56" i="83"/>
  <c r="AG55" i="83"/>
  <c r="AP55" i="83" s="1"/>
  <c r="AH54" i="48"/>
  <c r="AQ54" i="48" s="1"/>
  <c r="Z54" i="48"/>
  <c r="AH55" i="83"/>
  <c r="AQ55" i="83" s="1"/>
  <c r="W54" i="46"/>
  <c r="AG53" i="46"/>
  <c r="AP53" i="46" s="1"/>
  <c r="AF53" i="46"/>
  <c r="AO53" i="46" s="1"/>
  <c r="AE53" i="46"/>
  <c r="AH54" i="38"/>
  <c r="AQ54" i="38" s="1"/>
  <c r="Y56" i="30"/>
  <c r="X56" i="30"/>
  <c r="Z56" i="30" s="1"/>
  <c r="AR53" i="87"/>
  <c r="W56" i="37"/>
  <c r="AG55" i="37"/>
  <c r="AP55" i="37" s="1"/>
  <c r="AF55" i="37"/>
  <c r="AO55" i="37" s="1"/>
  <c r="AE55" i="37"/>
  <c r="AI53" i="31"/>
  <c r="AN53" i="31"/>
  <c r="AH54" i="27"/>
  <c r="AQ54" i="27" s="1"/>
  <c r="W58" i="33"/>
  <c r="AG57" i="33"/>
  <c r="AP57" i="33" s="1"/>
  <c r="AF57" i="33"/>
  <c r="AO57" i="33" s="1"/>
  <c r="AE57" i="33"/>
  <c r="AG54" i="87"/>
  <c r="AP54" i="87" s="1"/>
  <c r="AF54" i="87"/>
  <c r="AO54" i="87" s="1"/>
  <c r="AE54" i="87"/>
  <c r="W55" i="87"/>
  <c r="AI54" i="85"/>
  <c r="AN54" i="85"/>
  <c r="AH55" i="94"/>
  <c r="AQ55" i="94" s="1"/>
  <c r="AH55" i="80"/>
  <c r="AQ55" i="80" s="1"/>
  <c r="AH55" i="88"/>
  <c r="AQ55" i="88" s="1"/>
  <c r="AF53" i="89"/>
  <c r="AO53" i="89" s="1"/>
  <c r="AG53" i="89"/>
  <c r="AP53" i="89" s="1"/>
  <c r="AE53" i="89"/>
  <c r="W54" i="89"/>
  <c r="Z54" i="38"/>
  <c r="AR53" i="27"/>
  <c r="AR52" i="90"/>
  <c r="AR54" i="88"/>
  <c r="AH55" i="73"/>
  <c r="AQ55" i="73" s="1"/>
  <c r="Z54" i="27"/>
  <c r="X52" i="28"/>
  <c r="Y52" i="28"/>
  <c r="AH54" i="91"/>
  <c r="AQ54" i="91" s="1"/>
  <c r="AR54" i="83"/>
  <c r="AR54" i="73"/>
  <c r="AH55" i="92"/>
  <c r="AQ55" i="92" s="1"/>
  <c r="AN56" i="78"/>
  <c r="AI56" i="78"/>
  <c r="AI52" i="39"/>
  <c r="AN52" i="39"/>
  <c r="AI55" i="79"/>
  <c r="AN55" i="79"/>
  <c r="AR54" i="37"/>
  <c r="AR52" i="89"/>
  <c r="X57" i="86"/>
  <c r="Z57" i="86" s="1"/>
  <c r="Y57" i="86"/>
  <c r="W55" i="36"/>
  <c r="AG54" i="36"/>
  <c r="AP54" i="36" s="1"/>
  <c r="AF54" i="36"/>
  <c r="AO54" i="36" s="1"/>
  <c r="AE54" i="36"/>
  <c r="AR57" i="40"/>
  <c r="AF55" i="80"/>
  <c r="AO55" i="80" s="1"/>
  <c r="W56" i="80"/>
  <c r="AG55" i="80"/>
  <c r="AP55" i="80" s="1"/>
  <c r="AE55" i="80"/>
  <c r="AR53" i="48"/>
  <c r="X53" i="39"/>
  <c r="Y53" i="39"/>
  <c r="AH54" i="47"/>
  <c r="AQ54" i="47" s="1"/>
  <c r="AI52" i="74"/>
  <c r="AN52" i="74"/>
  <c r="Z54" i="47"/>
  <c r="AR53" i="38"/>
  <c r="AF56" i="44"/>
  <c r="AO56" i="44" s="1"/>
  <c r="AG56" i="44"/>
  <c r="AP56" i="44" s="1"/>
  <c r="W57" i="44"/>
  <c r="AE56" i="44"/>
  <c r="W54" i="82"/>
  <c r="AG53" i="82"/>
  <c r="AP53" i="82" s="1"/>
  <c r="AF53" i="82"/>
  <c r="AO53" i="82" s="1"/>
  <c r="AE53" i="82"/>
  <c r="AR55" i="25"/>
  <c r="AH56" i="93"/>
  <c r="AQ56" i="93" s="1"/>
  <c r="AE54" i="43"/>
  <c r="W55" i="43"/>
  <c r="AG54" i="43"/>
  <c r="AP54" i="43" s="1"/>
  <c r="AF54" i="43"/>
  <c r="AO54" i="43" s="1"/>
  <c r="X54" i="31"/>
  <c r="Z54" i="31" s="1"/>
  <c r="Y54" i="31"/>
  <c r="AH56" i="25"/>
  <c r="AQ56" i="25" s="1"/>
  <c r="AR54" i="41"/>
  <c r="X55" i="85"/>
  <c r="Y55" i="85"/>
  <c r="AH58" i="40"/>
  <c r="AQ58" i="40" s="1"/>
  <c r="X55" i="32"/>
  <c r="Y55" i="32"/>
  <c r="AH55" i="41"/>
  <c r="AQ55" i="41" s="1"/>
  <c r="AR54" i="75"/>
  <c r="Y53" i="74"/>
  <c r="X53" i="74"/>
  <c r="AI55" i="30"/>
  <c r="AN55" i="30"/>
  <c r="AN51" i="28"/>
  <c r="AI51" i="28"/>
  <c r="AG55" i="94"/>
  <c r="AP55" i="94" s="1"/>
  <c r="AF55" i="94"/>
  <c r="AO55" i="94" s="1"/>
  <c r="W56" i="94"/>
  <c r="AE55" i="94"/>
  <c r="AF55" i="88"/>
  <c r="AO55" i="88" s="1"/>
  <c r="AE55" i="88"/>
  <c r="AG55" i="88"/>
  <c r="AP55" i="88" s="1"/>
  <c r="W56" i="88"/>
  <c r="X57" i="78"/>
  <c r="Z57" i="78" s="1"/>
  <c r="Y57" i="78"/>
  <c r="X56" i="79"/>
  <c r="Y56" i="79"/>
  <c r="AI52" i="26"/>
  <c r="AN52" i="26"/>
  <c r="AR54" i="94"/>
  <c r="AE55" i="76"/>
  <c r="AG55" i="76"/>
  <c r="AP55" i="76" s="1"/>
  <c r="W56" i="76"/>
  <c r="AF55" i="76"/>
  <c r="AO55" i="76" s="1"/>
  <c r="X57" i="34"/>
  <c r="Y57" i="34"/>
  <c r="AI56" i="34"/>
  <c r="AN56" i="34"/>
  <c r="AH55" i="75"/>
  <c r="AQ55" i="75" s="1"/>
  <c r="AG56" i="42"/>
  <c r="AP56" i="42" s="1"/>
  <c r="AF56" i="42"/>
  <c r="AO56" i="42" s="1"/>
  <c r="AE56" i="42"/>
  <c r="W57" i="42"/>
  <c r="AR53" i="91"/>
  <c r="Z55" i="73"/>
  <c r="AH54" i="87"/>
  <c r="AQ54" i="87" s="1"/>
  <c r="AR53" i="29"/>
  <c r="AR54" i="92"/>
  <c r="AG55" i="81"/>
  <c r="AP55" i="81" s="1"/>
  <c r="AF55" i="81"/>
  <c r="AO55" i="81" s="1"/>
  <c r="AE55" i="81"/>
  <c r="W56" i="81"/>
  <c r="Z54" i="91"/>
  <c r="Z58" i="40"/>
  <c r="AN54" i="32"/>
  <c r="AI54" i="32"/>
  <c r="Z55" i="41"/>
  <c r="X55" i="84"/>
  <c r="Y55" i="84"/>
  <c r="AH53" i="89"/>
  <c r="AQ53" i="89" s="1"/>
  <c r="X55" i="35"/>
  <c r="Y55" i="35"/>
  <c r="AH54" i="29"/>
  <c r="AQ54" i="29" s="1"/>
  <c r="W55" i="96"/>
  <c r="AG54" i="96"/>
  <c r="AP54" i="96" s="1"/>
  <c r="AF54" i="96"/>
  <c r="AO54" i="96" s="1"/>
  <c r="AE54" i="96"/>
  <c r="AH53" i="90"/>
  <c r="AQ53" i="90" s="1"/>
  <c r="AR54" i="80"/>
  <c r="AE55" i="75"/>
  <c r="W56" i="75"/>
  <c r="AF55" i="75"/>
  <c r="AO55" i="75" s="1"/>
  <c r="AG55" i="75"/>
  <c r="AP55" i="75" s="1"/>
  <c r="AF55" i="77"/>
  <c r="AO55" i="77" s="1"/>
  <c r="AG55" i="77"/>
  <c r="AP55" i="77" s="1"/>
  <c r="AE55" i="77"/>
  <c r="W56" i="77"/>
  <c r="AE56" i="93"/>
  <c r="W57" i="93"/>
  <c r="AG56" i="93"/>
  <c r="AP56" i="93" s="1"/>
  <c r="AF56" i="93"/>
  <c r="AO56" i="93" s="1"/>
  <c r="AH55" i="37"/>
  <c r="AQ55" i="37" s="1"/>
  <c r="AN56" i="86"/>
  <c r="AI56" i="86"/>
  <c r="AE54" i="45"/>
  <c r="W55" i="45"/>
  <c r="AG54" i="45"/>
  <c r="AP54" i="45" s="1"/>
  <c r="AF54" i="45"/>
  <c r="AO54" i="45" s="1"/>
  <c r="Z56" i="25"/>
  <c r="W58" i="95"/>
  <c r="AG57" i="95"/>
  <c r="AP57" i="95" s="1"/>
  <c r="AF57" i="95"/>
  <c r="AO57" i="95" s="1"/>
  <c r="AE57" i="95"/>
  <c r="AR53" i="47"/>
  <c r="AN54" i="84"/>
  <c r="AI54" i="84"/>
  <c r="AR55" i="93"/>
  <c r="AN54" i="35"/>
  <c r="AI54" i="35"/>
  <c r="Y53" i="26"/>
  <c r="X53" i="26"/>
  <c r="Z55" i="35" l="1"/>
  <c r="AF53" i="90"/>
  <c r="AO53" i="90" s="1"/>
  <c r="AG53" i="90"/>
  <c r="AP53" i="90" s="1"/>
  <c r="Z55" i="84"/>
  <c r="W56" i="84" s="1"/>
  <c r="W55" i="29"/>
  <c r="W54" i="90"/>
  <c r="Z53" i="39"/>
  <c r="AE54" i="31"/>
  <c r="AF54" i="31"/>
  <c r="AO54" i="31" s="1"/>
  <c r="W55" i="31"/>
  <c r="AG54" i="31"/>
  <c r="AP54" i="31" s="1"/>
  <c r="AG55" i="84"/>
  <c r="AP55" i="84" s="1"/>
  <c r="AE55" i="84"/>
  <c r="AG53" i="39"/>
  <c r="AP53" i="39" s="1"/>
  <c r="AF53" i="39"/>
  <c r="AO53" i="39" s="1"/>
  <c r="AE53" i="39"/>
  <c r="W54" i="39"/>
  <c r="AE56" i="25"/>
  <c r="W57" i="25"/>
  <c r="AG56" i="25"/>
  <c r="AP56" i="25" s="1"/>
  <c r="AF56" i="25"/>
  <c r="AO56" i="25" s="1"/>
  <c r="AE54" i="91"/>
  <c r="W55" i="91"/>
  <c r="AF54" i="91"/>
  <c r="AO54" i="91" s="1"/>
  <c r="AG54" i="91"/>
  <c r="AP54" i="91" s="1"/>
  <c r="AN55" i="83"/>
  <c r="AI55" i="83"/>
  <c r="AR55" i="30"/>
  <c r="AR54" i="35"/>
  <c r="Y58" i="95"/>
  <c r="X58" i="95"/>
  <c r="AI54" i="45"/>
  <c r="AN54" i="45"/>
  <c r="AI56" i="93"/>
  <c r="AN56" i="93"/>
  <c r="AI54" i="96"/>
  <c r="AN54" i="96"/>
  <c r="W56" i="35"/>
  <c r="AG55" i="35"/>
  <c r="AP55" i="35" s="1"/>
  <c r="AF55" i="35"/>
  <c r="AO55" i="35" s="1"/>
  <c r="AE55" i="35"/>
  <c r="W59" i="40"/>
  <c r="AG58" i="40"/>
  <c r="AP58" i="40" s="1"/>
  <c r="AF58" i="40"/>
  <c r="AO58" i="40" s="1"/>
  <c r="AE58" i="40"/>
  <c r="AR56" i="34"/>
  <c r="AR52" i="26"/>
  <c r="W58" i="78"/>
  <c r="AG57" i="78"/>
  <c r="AP57" i="78" s="1"/>
  <c r="AE57" i="78"/>
  <c r="AF57" i="78"/>
  <c r="AO57" i="78" s="1"/>
  <c r="AN55" i="94"/>
  <c r="AI55" i="94"/>
  <c r="AR52" i="74"/>
  <c r="AI54" i="36"/>
  <c r="AN54" i="36"/>
  <c r="AH57" i="86"/>
  <c r="AQ57" i="86" s="1"/>
  <c r="X54" i="89"/>
  <c r="Y54" i="89"/>
  <c r="AN54" i="87"/>
  <c r="AI54" i="87"/>
  <c r="AG56" i="30"/>
  <c r="AP56" i="30" s="1"/>
  <c r="AE56" i="30"/>
  <c r="W57" i="30"/>
  <c r="AF56" i="30"/>
  <c r="AO56" i="30" s="1"/>
  <c r="AI53" i="46"/>
  <c r="AN53" i="46"/>
  <c r="X56" i="83"/>
  <c r="Y56" i="83"/>
  <c r="AN54" i="29"/>
  <c r="AI54" i="29"/>
  <c r="W58" i="86"/>
  <c r="AE57" i="86"/>
  <c r="AF57" i="86"/>
  <c r="AO57" i="86" s="1"/>
  <c r="AG57" i="86"/>
  <c r="AP57" i="86" s="1"/>
  <c r="AH56" i="79"/>
  <c r="AQ56" i="79" s="1"/>
  <c r="AH55" i="32"/>
  <c r="AQ55" i="32" s="1"/>
  <c r="AH55" i="84"/>
  <c r="AQ55" i="84" s="1"/>
  <c r="Y56" i="88"/>
  <c r="X56" i="88"/>
  <c r="Z56" i="88" s="1"/>
  <c r="X55" i="43"/>
  <c r="Y55" i="43"/>
  <c r="Y58" i="33"/>
  <c r="X58" i="33"/>
  <c r="X56" i="37"/>
  <c r="Y56" i="37"/>
  <c r="AI57" i="95"/>
  <c r="AN57" i="95"/>
  <c r="AH57" i="34"/>
  <c r="AQ57" i="34" s="1"/>
  <c r="AI54" i="43"/>
  <c r="AN54" i="43"/>
  <c r="Y54" i="82"/>
  <c r="X54" i="82"/>
  <c r="X56" i="80"/>
  <c r="Z56" i="80" s="1"/>
  <c r="Y56" i="80"/>
  <c r="AN53" i="89"/>
  <c r="AI53" i="89"/>
  <c r="AR53" i="31"/>
  <c r="AH53" i="26"/>
  <c r="AQ53" i="26" s="1"/>
  <c r="AN55" i="77"/>
  <c r="AI55" i="77"/>
  <c r="Y56" i="75"/>
  <c r="X56" i="75"/>
  <c r="AF55" i="41"/>
  <c r="AO55" i="41" s="1"/>
  <c r="AE55" i="41"/>
  <c r="W56" i="41"/>
  <c r="AG55" i="41"/>
  <c r="AP55" i="41" s="1"/>
  <c r="AN56" i="42"/>
  <c r="AI56" i="42"/>
  <c r="Z57" i="34"/>
  <c r="Z56" i="79"/>
  <c r="AH53" i="74"/>
  <c r="AQ53" i="74" s="1"/>
  <c r="Z55" i="32"/>
  <c r="AR52" i="39"/>
  <c r="AH52" i="28"/>
  <c r="AQ52" i="28" s="1"/>
  <c r="AR54" i="85"/>
  <c r="AI57" i="33"/>
  <c r="AN57" i="33"/>
  <c r="AI55" i="37"/>
  <c r="AN55" i="37"/>
  <c r="AN55" i="92"/>
  <c r="AI55" i="92"/>
  <c r="AH53" i="39"/>
  <c r="AQ53" i="39" s="1"/>
  <c r="X56" i="81"/>
  <c r="Y56" i="81"/>
  <c r="X57" i="42"/>
  <c r="Y57" i="42"/>
  <c r="AI55" i="76"/>
  <c r="AN55" i="76"/>
  <c r="X56" i="94"/>
  <c r="Z56" i="94" s="1"/>
  <c r="Y56" i="94"/>
  <c r="AR54" i="84"/>
  <c r="AI55" i="75"/>
  <c r="AN55" i="75"/>
  <c r="X55" i="96"/>
  <c r="Y55" i="96"/>
  <c r="AR54" i="32"/>
  <c r="AN55" i="81"/>
  <c r="AI55" i="81"/>
  <c r="AE55" i="73"/>
  <c r="AG55" i="73"/>
  <c r="AP55" i="73" s="1"/>
  <c r="AF55" i="73"/>
  <c r="AO55" i="73" s="1"/>
  <c r="W56" i="73"/>
  <c r="AI55" i="88"/>
  <c r="AN55" i="88"/>
  <c r="AH55" i="85"/>
  <c r="AQ55" i="85" s="1"/>
  <c r="AN56" i="44"/>
  <c r="AI56" i="44"/>
  <c r="AF54" i="47"/>
  <c r="AO54" i="47" s="1"/>
  <c r="AG54" i="47"/>
  <c r="AP54" i="47" s="1"/>
  <c r="W55" i="47"/>
  <c r="AE54" i="47"/>
  <c r="Y55" i="36"/>
  <c r="X55" i="36"/>
  <c r="AR56" i="78"/>
  <c r="Z52" i="28"/>
  <c r="X55" i="87"/>
  <c r="Y55" i="87"/>
  <c r="AH56" i="30"/>
  <c r="AQ56" i="30" s="1"/>
  <c r="X54" i="46"/>
  <c r="Y54" i="46"/>
  <c r="W55" i="48"/>
  <c r="AG54" i="48"/>
  <c r="AP54" i="48" s="1"/>
  <c r="AF54" i="48"/>
  <c r="AO54" i="48" s="1"/>
  <c r="AE54" i="48"/>
  <c r="X54" i="90"/>
  <c r="Y54" i="90"/>
  <c r="AR56" i="86"/>
  <c r="AR55" i="79"/>
  <c r="X56" i="77"/>
  <c r="Y56" i="77"/>
  <c r="AH54" i="31"/>
  <c r="AQ54" i="31" s="1"/>
  <c r="X55" i="29"/>
  <c r="Y55" i="29"/>
  <c r="Z53" i="26"/>
  <c r="X55" i="45"/>
  <c r="Y55" i="45"/>
  <c r="Y57" i="93"/>
  <c r="Z57" i="93" s="1"/>
  <c r="X57" i="93"/>
  <c r="AH55" i="35"/>
  <c r="AQ55" i="35" s="1"/>
  <c r="X56" i="76"/>
  <c r="Y56" i="76"/>
  <c r="AH57" i="78"/>
  <c r="AQ57" i="78" s="1"/>
  <c r="AR51" i="28"/>
  <c r="Z53" i="74"/>
  <c r="Z55" i="85"/>
  <c r="AI53" i="82"/>
  <c r="AN53" i="82"/>
  <c r="X57" i="44"/>
  <c r="Y57" i="44"/>
  <c r="AN55" i="80"/>
  <c r="AI55" i="80"/>
  <c r="AG54" i="27"/>
  <c r="AP54" i="27" s="1"/>
  <c r="AF54" i="27"/>
  <c r="AO54" i="27" s="1"/>
  <c r="AE54" i="27"/>
  <c r="W55" i="27"/>
  <c r="AG54" i="38"/>
  <c r="AP54" i="38" s="1"/>
  <c r="W55" i="38"/>
  <c r="AF54" i="38"/>
  <c r="AO54" i="38" s="1"/>
  <c r="AE54" i="38"/>
  <c r="Y56" i="92"/>
  <c r="Z56" i="92" s="1"/>
  <c r="X56" i="92"/>
  <c r="AI53" i="90"/>
  <c r="AN53" i="90"/>
  <c r="Z57" i="44" l="1"/>
  <c r="Z55" i="45"/>
  <c r="Z58" i="33"/>
  <c r="AF55" i="84"/>
  <c r="AO55" i="84" s="1"/>
  <c r="Z56" i="77"/>
  <c r="Z55" i="29"/>
  <c r="AF55" i="29" s="1"/>
  <c r="AO55" i="29" s="1"/>
  <c r="AG57" i="93"/>
  <c r="AP57" i="93" s="1"/>
  <c r="W58" i="93"/>
  <c r="AF57" i="93"/>
  <c r="AO57" i="93" s="1"/>
  <c r="AE57" i="93"/>
  <c r="W57" i="92"/>
  <c r="AE56" i="92"/>
  <c r="AF56" i="92"/>
  <c r="AO56" i="92" s="1"/>
  <c r="AG56" i="92"/>
  <c r="AP56" i="92" s="1"/>
  <c r="AI54" i="48"/>
  <c r="AN54" i="48"/>
  <c r="AH54" i="46"/>
  <c r="AQ54" i="46" s="1"/>
  <c r="Y55" i="47"/>
  <c r="X55" i="47"/>
  <c r="Y56" i="73"/>
  <c r="X56" i="73"/>
  <c r="W57" i="94"/>
  <c r="AG56" i="94"/>
  <c r="AP56" i="94" s="1"/>
  <c r="AF56" i="94"/>
  <c r="AO56" i="94" s="1"/>
  <c r="AE56" i="94"/>
  <c r="AF57" i="34"/>
  <c r="AO57" i="34" s="1"/>
  <c r="AE57" i="34"/>
  <c r="W58" i="34"/>
  <c r="AG57" i="34"/>
  <c r="AP57" i="34" s="1"/>
  <c r="AI55" i="41"/>
  <c r="AN55" i="41"/>
  <c r="AG56" i="80"/>
  <c r="AP56" i="80" s="1"/>
  <c r="AF56" i="80"/>
  <c r="AO56" i="80" s="1"/>
  <c r="W57" i="80"/>
  <c r="AE56" i="80"/>
  <c r="AR57" i="95"/>
  <c r="AE58" i="33"/>
  <c r="AG58" i="33"/>
  <c r="AP58" i="33" s="1"/>
  <c r="AF58" i="33"/>
  <c r="AO58" i="33" s="1"/>
  <c r="W59" i="33"/>
  <c r="AG56" i="88"/>
  <c r="AP56" i="88" s="1"/>
  <c r="AF56" i="88"/>
  <c r="AO56" i="88" s="1"/>
  <c r="AE56" i="88"/>
  <c r="W57" i="88"/>
  <c r="AI57" i="86"/>
  <c r="AN57" i="86"/>
  <c r="AH56" i="83"/>
  <c r="AQ56" i="83" s="1"/>
  <c r="X57" i="30"/>
  <c r="Z57" i="30" s="1"/>
  <c r="Y57" i="30"/>
  <c r="AH54" i="89"/>
  <c r="AQ54" i="89" s="1"/>
  <c r="AF55" i="85"/>
  <c r="AO55" i="85" s="1"/>
  <c r="AE55" i="85"/>
  <c r="AG55" i="85"/>
  <c r="AP55" i="85" s="1"/>
  <c r="W56" i="85"/>
  <c r="AN54" i="38"/>
  <c r="AI54" i="38"/>
  <c r="Y55" i="27"/>
  <c r="X55" i="27"/>
  <c r="AG53" i="74"/>
  <c r="AP53" i="74" s="1"/>
  <c r="AF53" i="74"/>
  <c r="AO53" i="74" s="1"/>
  <c r="AE53" i="74"/>
  <c r="W54" i="74"/>
  <c r="AH55" i="29"/>
  <c r="AQ55" i="29" s="1"/>
  <c r="Z54" i="46"/>
  <c r="AH55" i="36"/>
  <c r="AQ55" i="36" s="1"/>
  <c r="AR55" i="75"/>
  <c r="AH56" i="81"/>
  <c r="AQ56" i="81" s="1"/>
  <c r="AR57" i="33"/>
  <c r="AR56" i="42"/>
  <c r="AH54" i="82"/>
  <c r="AQ54" i="82" s="1"/>
  <c r="Z56" i="83"/>
  <c r="AN56" i="30"/>
  <c r="AI56" i="30"/>
  <c r="Z54" i="89"/>
  <c r="X56" i="35"/>
  <c r="Y56" i="35"/>
  <c r="AR54" i="45"/>
  <c r="Y57" i="25"/>
  <c r="X57" i="25"/>
  <c r="AN54" i="27"/>
  <c r="AI54" i="27"/>
  <c r="AH57" i="44"/>
  <c r="AQ57" i="44" s="1"/>
  <c r="AH55" i="87"/>
  <c r="AQ55" i="87" s="1"/>
  <c r="AR55" i="76"/>
  <c r="Z56" i="81"/>
  <c r="AR55" i="92"/>
  <c r="AH56" i="75"/>
  <c r="AQ56" i="75" s="1"/>
  <c r="AR53" i="89"/>
  <c r="AH56" i="37"/>
  <c r="AQ56" i="37" s="1"/>
  <c r="AH55" i="43"/>
  <c r="AQ55" i="43" s="1"/>
  <c r="X58" i="86"/>
  <c r="Y58" i="86"/>
  <c r="AR54" i="36"/>
  <c r="AI57" i="78"/>
  <c r="AN57" i="78"/>
  <c r="X59" i="40"/>
  <c r="Y59" i="40"/>
  <c r="AH58" i="95"/>
  <c r="AQ58" i="95" s="1"/>
  <c r="Y55" i="91"/>
  <c r="X55" i="91"/>
  <c r="AI56" i="25"/>
  <c r="AN56" i="25"/>
  <c r="AN55" i="84"/>
  <c r="AI55" i="84"/>
  <c r="AR53" i="90"/>
  <c r="X55" i="38"/>
  <c r="Z55" i="38" s="1"/>
  <c r="Y55" i="38"/>
  <c r="W58" i="44"/>
  <c r="AG57" i="44"/>
  <c r="AP57" i="44" s="1"/>
  <c r="AF57" i="44"/>
  <c r="AO57" i="44" s="1"/>
  <c r="AE57" i="44"/>
  <c r="AH55" i="45"/>
  <c r="AQ55" i="45" s="1"/>
  <c r="AH56" i="77"/>
  <c r="AQ56" i="77" s="1"/>
  <c r="Z55" i="87"/>
  <c r="Z55" i="36"/>
  <c r="AR56" i="44"/>
  <c r="Z54" i="82"/>
  <c r="Z56" i="37"/>
  <c r="Z55" i="43"/>
  <c r="AR54" i="29"/>
  <c r="AR53" i="46"/>
  <c r="AR54" i="87"/>
  <c r="AI55" i="35"/>
  <c r="AN55" i="35"/>
  <c r="AR54" i="96"/>
  <c r="AR55" i="83"/>
  <c r="AI54" i="91"/>
  <c r="AN54" i="91"/>
  <c r="Y55" i="31"/>
  <c r="X55" i="31"/>
  <c r="AH56" i="92"/>
  <c r="AQ56" i="92" s="1"/>
  <c r="AH56" i="76"/>
  <c r="AQ56" i="76" s="1"/>
  <c r="AH54" i="90"/>
  <c r="AQ54" i="90" s="1"/>
  <c r="Y55" i="48"/>
  <c r="X55" i="48"/>
  <c r="W53" i="28"/>
  <c r="AG52" i="28"/>
  <c r="AP52" i="28" s="1"/>
  <c r="AF52" i="28"/>
  <c r="AO52" i="28" s="1"/>
  <c r="AE52" i="28"/>
  <c r="AN54" i="47"/>
  <c r="AI54" i="47"/>
  <c r="AN55" i="73"/>
  <c r="AI55" i="73"/>
  <c r="AH55" i="96"/>
  <c r="AQ55" i="96" s="1"/>
  <c r="AH57" i="42"/>
  <c r="AQ57" i="42" s="1"/>
  <c r="Z56" i="75"/>
  <c r="AH58" i="33"/>
  <c r="AQ58" i="33" s="1"/>
  <c r="AH56" i="88"/>
  <c r="AQ56" i="88" s="1"/>
  <c r="AI58" i="40"/>
  <c r="AN58" i="40"/>
  <c r="Z58" i="95"/>
  <c r="X54" i="39"/>
  <c r="Y54" i="39"/>
  <c r="AG55" i="45"/>
  <c r="AP55" i="45" s="1"/>
  <c r="AF55" i="45"/>
  <c r="AO55" i="45" s="1"/>
  <c r="AE55" i="45"/>
  <c r="W56" i="45"/>
  <c r="AG56" i="77"/>
  <c r="AP56" i="77" s="1"/>
  <c r="AF56" i="77"/>
  <c r="AO56" i="77" s="1"/>
  <c r="W57" i="77"/>
  <c r="AE56" i="77"/>
  <c r="AR55" i="80"/>
  <c r="AR53" i="82"/>
  <c r="Z56" i="76"/>
  <c r="AH57" i="93"/>
  <c r="AQ57" i="93" s="1"/>
  <c r="AE53" i="26"/>
  <c r="W54" i="26"/>
  <c r="AG53" i="26"/>
  <c r="AP53" i="26" s="1"/>
  <c r="AF53" i="26"/>
  <c r="AO53" i="26" s="1"/>
  <c r="Z54" i="90"/>
  <c r="AR55" i="88"/>
  <c r="AR55" i="81"/>
  <c r="Z55" i="96"/>
  <c r="AH56" i="94"/>
  <c r="AQ56" i="94" s="1"/>
  <c r="Z57" i="42"/>
  <c r="AR55" i="37"/>
  <c r="W56" i="32"/>
  <c r="AG55" i="32"/>
  <c r="AP55" i="32" s="1"/>
  <c r="AE55" i="32"/>
  <c r="AF55" i="32"/>
  <c r="AO55" i="32" s="1"/>
  <c r="AG56" i="79"/>
  <c r="AP56" i="79" s="1"/>
  <c r="W57" i="79"/>
  <c r="AF56" i="79"/>
  <c r="AO56" i="79" s="1"/>
  <c r="AE56" i="79"/>
  <c r="X56" i="41"/>
  <c r="Y56" i="41"/>
  <c r="AR55" i="77"/>
  <c r="AH56" i="80"/>
  <c r="AQ56" i="80" s="1"/>
  <c r="AR54" i="43"/>
  <c r="AR55" i="94"/>
  <c r="X58" i="78"/>
  <c r="Y58" i="78"/>
  <c r="AR56" i="93"/>
  <c r="AN53" i="39"/>
  <c r="AI53" i="39"/>
  <c r="X56" i="84"/>
  <c r="Y56" i="84"/>
  <c r="Z56" i="84" s="1"/>
  <c r="AN54" i="31"/>
  <c r="AI54" i="31"/>
  <c r="Z59" i="40" l="1"/>
  <c r="Z55" i="47"/>
  <c r="AE55" i="29"/>
  <c r="W56" i="29"/>
  <c r="Z56" i="35"/>
  <c r="AG55" i="29"/>
  <c r="AP55" i="29" s="1"/>
  <c r="Z58" i="86"/>
  <c r="Z56" i="41"/>
  <c r="AG56" i="41" s="1"/>
  <c r="AP56" i="41" s="1"/>
  <c r="W57" i="84"/>
  <c r="AE56" i="84"/>
  <c r="AF56" i="84"/>
  <c r="AO56" i="84" s="1"/>
  <c r="AG56" i="84"/>
  <c r="AP56" i="84" s="1"/>
  <c r="AF56" i="41"/>
  <c r="AO56" i="41" s="1"/>
  <c r="AE56" i="41"/>
  <c r="W57" i="41"/>
  <c r="AR54" i="31"/>
  <c r="AG54" i="90"/>
  <c r="AP54" i="90" s="1"/>
  <c r="AF54" i="90"/>
  <c r="AO54" i="90" s="1"/>
  <c r="AE54" i="90"/>
  <c r="W55" i="90"/>
  <c r="Y57" i="77"/>
  <c r="X57" i="77"/>
  <c r="Z57" i="77" s="1"/>
  <c r="AG56" i="75"/>
  <c r="AP56" i="75" s="1"/>
  <c r="W57" i="75"/>
  <c r="AF56" i="75"/>
  <c r="AO56" i="75" s="1"/>
  <c r="AE56" i="75"/>
  <c r="AR54" i="91"/>
  <c r="AR55" i="35"/>
  <c r="AF55" i="36"/>
  <c r="AO55" i="36" s="1"/>
  <c r="AE55" i="36"/>
  <c r="W56" i="36"/>
  <c r="AG55" i="36"/>
  <c r="AP55" i="36" s="1"/>
  <c r="AI57" i="44"/>
  <c r="AN57" i="44"/>
  <c r="AH55" i="38"/>
  <c r="AQ55" i="38" s="1"/>
  <c r="AE59" i="40"/>
  <c r="W60" i="40"/>
  <c r="AG59" i="40"/>
  <c r="AP59" i="40" s="1"/>
  <c r="AF59" i="40"/>
  <c r="AO59" i="40" s="1"/>
  <c r="AH58" i="86"/>
  <c r="AQ58" i="86" s="1"/>
  <c r="AH57" i="25"/>
  <c r="AQ57" i="25" s="1"/>
  <c r="AH56" i="35"/>
  <c r="AQ56" i="35" s="1"/>
  <c r="AH57" i="30"/>
  <c r="AQ57" i="30" s="1"/>
  <c r="AI58" i="33"/>
  <c r="AN58" i="33"/>
  <c r="X58" i="34"/>
  <c r="Y58" i="34"/>
  <c r="AN56" i="79"/>
  <c r="AI56" i="79"/>
  <c r="AI55" i="32"/>
  <c r="AN55" i="32"/>
  <c r="W58" i="42"/>
  <c r="AG57" i="42"/>
  <c r="AP57" i="42" s="1"/>
  <c r="AF57" i="42"/>
  <c r="AO57" i="42" s="1"/>
  <c r="AE57" i="42"/>
  <c r="AE55" i="96"/>
  <c r="W56" i="96"/>
  <c r="AG55" i="96"/>
  <c r="AP55" i="96" s="1"/>
  <c r="AF55" i="96"/>
  <c r="AO55" i="96" s="1"/>
  <c r="AR58" i="40"/>
  <c r="AR54" i="47"/>
  <c r="Y53" i="28"/>
  <c r="X53" i="28"/>
  <c r="AG55" i="43"/>
  <c r="AP55" i="43" s="1"/>
  <c r="AF55" i="43"/>
  <c r="AO55" i="43" s="1"/>
  <c r="AE55" i="43"/>
  <c r="W56" i="43"/>
  <c r="W56" i="87"/>
  <c r="AG55" i="87"/>
  <c r="AP55" i="87" s="1"/>
  <c r="AE55" i="87"/>
  <c r="AF55" i="87"/>
  <c r="AO55" i="87" s="1"/>
  <c r="AF55" i="38"/>
  <c r="AO55" i="38" s="1"/>
  <c r="AG55" i="38"/>
  <c r="AP55" i="38" s="1"/>
  <c r="AE55" i="38"/>
  <c r="W56" i="38"/>
  <c r="AR56" i="25"/>
  <c r="AF58" i="86"/>
  <c r="AO58" i="86" s="1"/>
  <c r="AE58" i="86"/>
  <c r="AG58" i="86"/>
  <c r="AP58" i="86" s="1"/>
  <c r="W59" i="86"/>
  <c r="AE56" i="35"/>
  <c r="W57" i="35"/>
  <c r="AG56" i="35"/>
  <c r="AP56" i="35" s="1"/>
  <c r="AF56" i="35"/>
  <c r="AO56" i="35" s="1"/>
  <c r="X56" i="85"/>
  <c r="Y56" i="85"/>
  <c r="Z56" i="85" s="1"/>
  <c r="W58" i="30"/>
  <c r="AG57" i="30"/>
  <c r="AP57" i="30" s="1"/>
  <c r="AE57" i="30"/>
  <c r="AF57" i="30"/>
  <c r="AO57" i="30" s="1"/>
  <c r="AI57" i="34"/>
  <c r="AN57" i="34"/>
  <c r="X57" i="94"/>
  <c r="Y57" i="94"/>
  <c r="AF55" i="47"/>
  <c r="AO55" i="47" s="1"/>
  <c r="W56" i="47"/>
  <c r="AG55" i="47"/>
  <c r="AP55" i="47" s="1"/>
  <c r="AE55" i="47"/>
  <c r="Y57" i="92"/>
  <c r="X57" i="92"/>
  <c r="Z57" i="92" s="1"/>
  <c r="AH56" i="84"/>
  <c r="AQ56" i="84" s="1"/>
  <c r="AH55" i="48"/>
  <c r="AQ55" i="48" s="1"/>
  <c r="AH55" i="31"/>
  <c r="AQ55" i="31" s="1"/>
  <c r="AE56" i="37"/>
  <c r="W57" i="37"/>
  <c r="AG56" i="37"/>
  <c r="AP56" i="37" s="1"/>
  <c r="AF56" i="37"/>
  <c r="AO56" i="37" s="1"/>
  <c r="AH55" i="91"/>
  <c r="AQ55" i="91" s="1"/>
  <c r="AR57" i="78"/>
  <c r="Z57" i="25"/>
  <c r="AF54" i="89"/>
  <c r="AO54" i="89" s="1"/>
  <c r="AG54" i="89"/>
  <c r="AP54" i="89" s="1"/>
  <c r="W55" i="89"/>
  <c r="AE54" i="89"/>
  <c r="AH55" i="27"/>
  <c r="AQ55" i="27" s="1"/>
  <c r="AR57" i="86"/>
  <c r="AH56" i="73"/>
  <c r="AQ56" i="73" s="1"/>
  <c r="AR54" i="48"/>
  <c r="AN55" i="29"/>
  <c r="AI55" i="29"/>
  <c r="AH58" i="78"/>
  <c r="AQ58" i="78" s="1"/>
  <c r="Y57" i="79"/>
  <c r="X57" i="79"/>
  <c r="AH54" i="39"/>
  <c r="AQ54" i="39" s="1"/>
  <c r="AI52" i="28"/>
  <c r="AN52" i="28"/>
  <c r="AF54" i="82"/>
  <c r="AO54" i="82" s="1"/>
  <c r="W55" i="82"/>
  <c r="AG54" i="82"/>
  <c r="AP54" i="82" s="1"/>
  <c r="AE54" i="82"/>
  <c r="W57" i="81"/>
  <c r="AG56" i="81"/>
  <c r="AP56" i="81" s="1"/>
  <c r="AF56" i="81"/>
  <c r="AO56" i="81" s="1"/>
  <c r="AE56" i="81"/>
  <c r="AR56" i="30"/>
  <c r="AE54" i="46"/>
  <c r="W55" i="46"/>
  <c r="AG54" i="46"/>
  <c r="AP54" i="46" s="1"/>
  <c r="AF54" i="46"/>
  <c r="AO54" i="46" s="1"/>
  <c r="Y54" i="74"/>
  <c r="X54" i="74"/>
  <c r="Z54" i="74" s="1"/>
  <c r="Y59" i="33"/>
  <c r="X59" i="33"/>
  <c r="AN56" i="80"/>
  <c r="AI56" i="80"/>
  <c r="AR55" i="41"/>
  <c r="AI56" i="94"/>
  <c r="AN56" i="94"/>
  <c r="AN57" i="93"/>
  <c r="AI57" i="93"/>
  <c r="X56" i="29"/>
  <c r="Y56" i="29"/>
  <c r="AR53" i="39"/>
  <c r="Z58" i="78"/>
  <c r="Y56" i="32"/>
  <c r="Z56" i="32" s="1"/>
  <c r="X56" i="32"/>
  <c r="X54" i="26"/>
  <c r="Y54" i="26"/>
  <c r="AN56" i="77"/>
  <c r="AI56" i="77"/>
  <c r="X56" i="45"/>
  <c r="Y56" i="45"/>
  <c r="Z54" i="39"/>
  <c r="Z55" i="48"/>
  <c r="Z55" i="31"/>
  <c r="Y58" i="44"/>
  <c r="X58" i="44"/>
  <c r="AR55" i="84"/>
  <c r="Z55" i="91"/>
  <c r="AR54" i="27"/>
  <c r="Z55" i="27"/>
  <c r="AN55" i="85"/>
  <c r="AI55" i="85"/>
  <c r="X57" i="88"/>
  <c r="Y57" i="88"/>
  <c r="Z57" i="88" s="1"/>
  <c r="Z56" i="73"/>
  <c r="AH56" i="41"/>
  <c r="AQ56" i="41" s="1"/>
  <c r="AI53" i="26"/>
  <c r="AN53" i="26"/>
  <c r="AF56" i="76"/>
  <c r="AO56" i="76" s="1"/>
  <c r="AG56" i="76"/>
  <c r="AP56" i="76" s="1"/>
  <c r="AE56" i="76"/>
  <c r="W57" i="76"/>
  <c r="AN55" i="45"/>
  <c r="AI55" i="45"/>
  <c r="AE58" i="95"/>
  <c r="W59" i="95"/>
  <c r="AG58" i="95"/>
  <c r="AP58" i="95" s="1"/>
  <c r="AF58" i="95"/>
  <c r="AO58" i="95" s="1"/>
  <c r="AR55" i="73"/>
  <c r="AH59" i="40"/>
  <c r="AQ59" i="40" s="1"/>
  <c r="AG56" i="83"/>
  <c r="AP56" i="83" s="1"/>
  <c r="W57" i="83"/>
  <c r="AF56" i="83"/>
  <c r="AO56" i="83" s="1"/>
  <c r="AE56" i="83"/>
  <c r="AN53" i="74"/>
  <c r="AI53" i="74"/>
  <c r="AR54" i="38"/>
  <c r="AN56" i="88"/>
  <c r="AI56" i="88"/>
  <c r="X57" i="80"/>
  <c r="Y57" i="80"/>
  <c r="AH55" i="47"/>
  <c r="AQ55" i="47" s="1"/>
  <c r="AI56" i="92"/>
  <c r="AN56" i="92"/>
  <c r="X58" i="93"/>
  <c r="Y58" i="93"/>
  <c r="Z58" i="44" l="1"/>
  <c r="Z53" i="28"/>
  <c r="Z58" i="93"/>
  <c r="W59" i="93" s="1"/>
  <c r="Z54" i="26"/>
  <c r="AE58" i="44"/>
  <c r="W59" i="44"/>
  <c r="AG58" i="44"/>
  <c r="AP58" i="44" s="1"/>
  <c r="AF58" i="44"/>
  <c r="AO58" i="44" s="1"/>
  <c r="AF56" i="32"/>
  <c r="AO56" i="32" s="1"/>
  <c r="AE56" i="32"/>
  <c r="W57" i="32"/>
  <c r="AG56" i="32"/>
  <c r="AP56" i="32" s="1"/>
  <c r="AG58" i="93"/>
  <c r="AP58" i="93" s="1"/>
  <c r="AE58" i="93"/>
  <c r="AF57" i="92"/>
  <c r="AO57" i="92" s="1"/>
  <c r="AE57" i="92"/>
  <c r="AG57" i="92"/>
  <c r="AP57" i="92" s="1"/>
  <c r="W58" i="92"/>
  <c r="W55" i="74"/>
  <c r="AG54" i="74"/>
  <c r="AP54" i="74" s="1"/>
  <c r="AE54" i="74"/>
  <c r="AF54" i="74"/>
  <c r="AO54" i="74" s="1"/>
  <c r="W58" i="77"/>
  <c r="AE57" i="77"/>
  <c r="AG57" i="77"/>
  <c r="AP57" i="77" s="1"/>
  <c r="AF57" i="77"/>
  <c r="AO57" i="77" s="1"/>
  <c r="W58" i="88"/>
  <c r="AG57" i="88"/>
  <c r="AP57" i="88" s="1"/>
  <c r="AF57" i="88"/>
  <c r="AO57" i="88" s="1"/>
  <c r="AE57" i="88"/>
  <c r="AG56" i="85"/>
  <c r="AP56" i="85" s="1"/>
  <c r="W57" i="85"/>
  <c r="AE56" i="85"/>
  <c r="AF56" i="85"/>
  <c r="AO56" i="85" s="1"/>
  <c r="X57" i="76"/>
  <c r="Y57" i="76"/>
  <c r="Z57" i="76" s="1"/>
  <c r="AR53" i="26"/>
  <c r="AG56" i="73"/>
  <c r="AP56" i="73" s="1"/>
  <c r="AF56" i="73"/>
  <c r="AO56" i="73" s="1"/>
  <c r="W57" i="73"/>
  <c r="AE56" i="73"/>
  <c r="W56" i="27"/>
  <c r="AG55" i="27"/>
  <c r="AP55" i="27" s="1"/>
  <c r="AF55" i="27"/>
  <c r="AO55" i="27" s="1"/>
  <c r="AE55" i="27"/>
  <c r="AH58" i="44"/>
  <c r="AQ58" i="44" s="1"/>
  <c r="AH54" i="26"/>
  <c r="AQ54" i="26" s="1"/>
  <c r="Y57" i="81"/>
  <c r="X57" i="81"/>
  <c r="AG57" i="25"/>
  <c r="AP57" i="25" s="1"/>
  <c r="AF57" i="25"/>
  <c r="AO57" i="25" s="1"/>
  <c r="AE57" i="25"/>
  <c r="W58" i="25"/>
  <c r="AI56" i="37"/>
  <c r="AN56" i="37"/>
  <c r="AI57" i="30"/>
  <c r="AN57" i="30"/>
  <c r="Y59" i="86"/>
  <c r="X59" i="86"/>
  <c r="X56" i="43"/>
  <c r="Y56" i="43"/>
  <c r="Z56" i="43" s="1"/>
  <c r="AE53" i="28"/>
  <c r="AF53" i="28"/>
  <c r="AO53" i="28" s="1"/>
  <c r="W54" i="28"/>
  <c r="AG53" i="28"/>
  <c r="AP53" i="28" s="1"/>
  <c r="AI59" i="40"/>
  <c r="AN59" i="40"/>
  <c r="AH56" i="45"/>
  <c r="AQ56" i="45" s="1"/>
  <c r="AG54" i="26"/>
  <c r="AP54" i="26" s="1"/>
  <c r="AF54" i="26"/>
  <c r="AO54" i="26" s="1"/>
  <c r="AE54" i="26"/>
  <c r="W55" i="26"/>
  <c r="AH59" i="33"/>
  <c r="AQ59" i="33" s="1"/>
  <c r="AR52" i="28"/>
  <c r="AH57" i="79"/>
  <c r="AQ57" i="79" s="1"/>
  <c r="AI55" i="47"/>
  <c r="AN55" i="47"/>
  <c r="AH57" i="94"/>
  <c r="AQ57" i="94" s="1"/>
  <c r="X56" i="38"/>
  <c r="Y56" i="38"/>
  <c r="AI55" i="87"/>
  <c r="AN55" i="87"/>
  <c r="AN55" i="43"/>
  <c r="AI55" i="43"/>
  <c r="Y56" i="96"/>
  <c r="X56" i="96"/>
  <c r="AR57" i="44"/>
  <c r="X57" i="75"/>
  <c r="Y57" i="75"/>
  <c r="Y55" i="90"/>
  <c r="X55" i="90"/>
  <c r="AR56" i="92"/>
  <c r="X57" i="83"/>
  <c r="Y57" i="83"/>
  <c r="Y59" i="95"/>
  <c r="X59" i="95"/>
  <c r="Z59" i="95" s="1"/>
  <c r="AH57" i="88"/>
  <c r="AQ57" i="88" s="1"/>
  <c r="Z56" i="45"/>
  <c r="AH56" i="32"/>
  <c r="AQ56" i="32" s="1"/>
  <c r="AR56" i="94"/>
  <c r="AI56" i="81"/>
  <c r="AN56" i="81"/>
  <c r="AI54" i="82"/>
  <c r="AN54" i="82"/>
  <c r="AN54" i="89"/>
  <c r="AI54" i="89"/>
  <c r="Z57" i="94"/>
  <c r="AI55" i="38"/>
  <c r="AN55" i="38"/>
  <c r="AN55" i="96"/>
  <c r="AI55" i="96"/>
  <c r="X58" i="42"/>
  <c r="Y58" i="42"/>
  <c r="AH58" i="34"/>
  <c r="AQ58" i="34" s="1"/>
  <c r="AH57" i="80"/>
  <c r="AQ57" i="80" s="1"/>
  <c r="AI58" i="95"/>
  <c r="AN58" i="95"/>
  <c r="AG55" i="91"/>
  <c r="AP55" i="91" s="1"/>
  <c r="AE55" i="91"/>
  <c r="AF55" i="91"/>
  <c r="AO55" i="91" s="1"/>
  <c r="W56" i="91"/>
  <c r="AG55" i="31"/>
  <c r="AP55" i="31" s="1"/>
  <c r="AF55" i="31"/>
  <c r="AO55" i="31" s="1"/>
  <c r="W56" i="31"/>
  <c r="AE55" i="31"/>
  <c r="AR56" i="77"/>
  <c r="AH56" i="29"/>
  <c r="AQ56" i="29" s="1"/>
  <c r="Z59" i="33"/>
  <c r="Z57" i="79"/>
  <c r="AR55" i="29"/>
  <c r="X55" i="89"/>
  <c r="Y55" i="89"/>
  <c r="Y58" i="30"/>
  <c r="X58" i="30"/>
  <c r="Z58" i="30" s="1"/>
  <c r="AN58" i="86"/>
  <c r="AI58" i="86"/>
  <c r="Z58" i="34"/>
  <c r="AN54" i="90"/>
  <c r="AI54" i="90"/>
  <c r="X57" i="41"/>
  <c r="Y57" i="41"/>
  <c r="Z57" i="41" s="1"/>
  <c r="AI56" i="84"/>
  <c r="AN56" i="84"/>
  <c r="Z57" i="80"/>
  <c r="AR55" i="45"/>
  <c r="AR55" i="85"/>
  <c r="AE55" i="48"/>
  <c r="W56" i="48"/>
  <c r="AG55" i="48"/>
  <c r="AP55" i="48" s="1"/>
  <c r="AF55" i="48"/>
  <c r="AO55" i="48" s="1"/>
  <c r="Z56" i="29"/>
  <c r="AH54" i="74"/>
  <c r="AQ54" i="74" s="1"/>
  <c r="X55" i="46"/>
  <c r="Z55" i="46" s="1"/>
  <c r="Y55" i="46"/>
  <c r="Y55" i="82"/>
  <c r="X55" i="82"/>
  <c r="AH57" i="92"/>
  <c r="AQ57" i="92" s="1"/>
  <c r="X56" i="47"/>
  <c r="Y56" i="47"/>
  <c r="Z56" i="47" s="1"/>
  <c r="AR57" i="34"/>
  <c r="Y57" i="35"/>
  <c r="X57" i="35"/>
  <c r="X56" i="87"/>
  <c r="Y56" i="87"/>
  <c r="AH53" i="28"/>
  <c r="AQ53" i="28" s="1"/>
  <c r="AI57" i="42"/>
  <c r="AN57" i="42"/>
  <c r="AR55" i="32"/>
  <c r="Y56" i="36"/>
  <c r="X56" i="36"/>
  <c r="AH57" i="77"/>
  <c r="AQ57" i="77" s="1"/>
  <c r="AN56" i="41"/>
  <c r="AI56" i="41"/>
  <c r="AN56" i="76"/>
  <c r="AI56" i="76"/>
  <c r="AR53" i="74"/>
  <c r="AH58" i="93"/>
  <c r="AQ58" i="93" s="1"/>
  <c r="AR56" i="88"/>
  <c r="AN56" i="83"/>
  <c r="AI56" i="83"/>
  <c r="W55" i="39"/>
  <c r="AG54" i="39"/>
  <c r="AP54" i="39" s="1"/>
  <c r="AF54" i="39"/>
  <c r="AO54" i="39" s="1"/>
  <c r="AE54" i="39"/>
  <c r="AF58" i="78"/>
  <c r="AO58" i="78" s="1"/>
  <c r="AE58" i="78"/>
  <c r="W59" i="78"/>
  <c r="AG58" i="78"/>
  <c r="AP58" i="78" s="1"/>
  <c r="AR57" i="93"/>
  <c r="AR56" i="80"/>
  <c r="AI54" i="46"/>
  <c r="AN54" i="46"/>
  <c r="X57" i="37"/>
  <c r="Y57" i="37"/>
  <c r="AH56" i="85"/>
  <c r="AQ56" i="85" s="1"/>
  <c r="AI56" i="35"/>
  <c r="AN56" i="35"/>
  <c r="AR56" i="79"/>
  <c r="AR58" i="33"/>
  <c r="X60" i="40"/>
  <c r="Y60" i="40"/>
  <c r="AI55" i="36"/>
  <c r="AN55" i="36"/>
  <c r="AN56" i="75"/>
  <c r="AI56" i="75"/>
  <c r="X57" i="84"/>
  <c r="Y57" i="84"/>
  <c r="Z56" i="87" l="1"/>
  <c r="Z57" i="84"/>
  <c r="Z56" i="36"/>
  <c r="Z57" i="81"/>
  <c r="AF58" i="93"/>
  <c r="AO58" i="93" s="1"/>
  <c r="Z59" i="86"/>
  <c r="Z57" i="75"/>
  <c r="Z57" i="35"/>
  <c r="Z56" i="38"/>
  <c r="AE56" i="38" s="1"/>
  <c r="AE56" i="47"/>
  <c r="W57" i="47"/>
  <c r="AG56" i="47"/>
  <c r="AP56" i="47" s="1"/>
  <c r="AF56" i="47"/>
  <c r="AO56" i="47" s="1"/>
  <c r="AG55" i="46"/>
  <c r="AP55" i="46" s="1"/>
  <c r="AF55" i="46"/>
  <c r="AO55" i="46" s="1"/>
  <c r="AE55" i="46"/>
  <c r="W56" i="46"/>
  <c r="W58" i="41"/>
  <c r="AG57" i="41"/>
  <c r="AP57" i="41" s="1"/>
  <c r="AF57" i="41"/>
  <c r="AO57" i="41" s="1"/>
  <c r="AE57" i="41"/>
  <c r="W57" i="38"/>
  <c r="AG56" i="38"/>
  <c r="AP56" i="38" s="1"/>
  <c r="AF56" i="38"/>
  <c r="AO56" i="38" s="1"/>
  <c r="W57" i="43"/>
  <c r="AG56" i="43"/>
  <c r="AP56" i="43" s="1"/>
  <c r="AF56" i="43"/>
  <c r="AO56" i="43" s="1"/>
  <c r="AE56" i="43"/>
  <c r="AF57" i="75"/>
  <c r="AO57" i="75" s="1"/>
  <c r="W58" i="75"/>
  <c r="AG57" i="75"/>
  <c r="AP57" i="75" s="1"/>
  <c r="AE57" i="75"/>
  <c r="AG57" i="35"/>
  <c r="AP57" i="35" s="1"/>
  <c r="AF57" i="35"/>
  <c r="AO57" i="35" s="1"/>
  <c r="AE57" i="35"/>
  <c r="W58" i="35"/>
  <c r="AG56" i="36"/>
  <c r="AP56" i="36" s="1"/>
  <c r="AF56" i="36"/>
  <c r="AO56" i="36" s="1"/>
  <c r="AE56" i="36"/>
  <c r="W57" i="36"/>
  <c r="AF58" i="30"/>
  <c r="AO58" i="30" s="1"/>
  <c r="AE58" i="30"/>
  <c r="W59" i="30"/>
  <c r="AG58" i="30"/>
  <c r="AP58" i="30" s="1"/>
  <c r="AR54" i="82"/>
  <c r="AH57" i="84"/>
  <c r="AQ57" i="84" s="1"/>
  <c r="AR54" i="46"/>
  <c r="AH56" i="87"/>
  <c r="AQ56" i="87" s="1"/>
  <c r="Y56" i="48"/>
  <c r="X56" i="48"/>
  <c r="Z56" i="48" s="1"/>
  <c r="W58" i="80"/>
  <c r="AF57" i="80"/>
  <c r="AO57" i="80" s="1"/>
  <c r="AG57" i="80"/>
  <c r="AP57" i="80" s="1"/>
  <c r="AE57" i="80"/>
  <c r="AR54" i="90"/>
  <c r="X56" i="31"/>
  <c r="Y56" i="31"/>
  <c r="AN55" i="91"/>
  <c r="AI55" i="91"/>
  <c r="AR55" i="43"/>
  <c r="AN53" i="28"/>
  <c r="AI53" i="28"/>
  <c r="AG59" i="86"/>
  <c r="AP59" i="86" s="1"/>
  <c r="AF59" i="86"/>
  <c r="AO59" i="86" s="1"/>
  <c r="W60" i="86"/>
  <c r="AE59" i="86"/>
  <c r="Y58" i="25"/>
  <c r="X58" i="25"/>
  <c r="Z58" i="25" s="1"/>
  <c r="AE57" i="81"/>
  <c r="W58" i="81"/>
  <c r="AF57" i="81"/>
  <c r="AO57" i="81" s="1"/>
  <c r="AG57" i="81"/>
  <c r="AP57" i="81" s="1"/>
  <c r="Y57" i="73"/>
  <c r="X57" i="73"/>
  <c r="AH57" i="76"/>
  <c r="AQ57" i="76" s="1"/>
  <c r="AI54" i="74"/>
  <c r="AN54" i="74"/>
  <c r="AH60" i="40"/>
  <c r="AQ60" i="40" s="1"/>
  <c r="X59" i="78"/>
  <c r="Y59" i="78"/>
  <c r="AG59" i="95"/>
  <c r="AP59" i="95" s="1"/>
  <c r="AF59" i="95"/>
  <c r="AO59" i="95" s="1"/>
  <c r="AE59" i="95"/>
  <c r="W60" i="95"/>
  <c r="AH55" i="90"/>
  <c r="AQ55" i="90" s="1"/>
  <c r="AR55" i="47"/>
  <c r="AI57" i="88"/>
  <c r="AN57" i="88"/>
  <c r="AN57" i="92"/>
  <c r="AI57" i="92"/>
  <c r="X59" i="93"/>
  <c r="Y59" i="93"/>
  <c r="AF57" i="79"/>
  <c r="AO57" i="79" s="1"/>
  <c r="AG57" i="79"/>
  <c r="AP57" i="79" s="1"/>
  <c r="AE57" i="79"/>
  <c r="W58" i="79"/>
  <c r="AR59" i="40"/>
  <c r="AN57" i="25"/>
  <c r="AI57" i="25"/>
  <c r="AF57" i="76"/>
  <c r="AO57" i="76" s="1"/>
  <c r="W58" i="76"/>
  <c r="AG57" i="76"/>
  <c r="AP57" i="76" s="1"/>
  <c r="AE57" i="76"/>
  <c r="AR56" i="75"/>
  <c r="Z60" i="40"/>
  <c r="AR56" i="35"/>
  <c r="AI58" i="78"/>
  <c r="AN58" i="78"/>
  <c r="X55" i="39"/>
  <c r="Y55" i="39"/>
  <c r="Z55" i="39" s="1"/>
  <c r="AR56" i="76"/>
  <c r="AH57" i="35"/>
  <c r="AQ57" i="35" s="1"/>
  <c r="AH56" i="47"/>
  <c r="AQ56" i="47" s="1"/>
  <c r="W57" i="29"/>
  <c r="AG56" i="29"/>
  <c r="AP56" i="29" s="1"/>
  <c r="AF56" i="29"/>
  <c r="AO56" i="29" s="1"/>
  <c r="AE56" i="29"/>
  <c r="AR56" i="84"/>
  <c r="AG58" i="34"/>
  <c r="AP58" i="34" s="1"/>
  <c r="AF58" i="34"/>
  <c r="AO58" i="34" s="1"/>
  <c r="AE58" i="34"/>
  <c r="W59" i="34"/>
  <c r="AG59" i="33"/>
  <c r="AP59" i="33" s="1"/>
  <c r="AF59" i="33"/>
  <c r="AO59" i="33" s="1"/>
  <c r="W60" i="33"/>
  <c r="AE59" i="33"/>
  <c r="AR55" i="38"/>
  <c r="AH56" i="43"/>
  <c r="AQ56" i="43" s="1"/>
  <c r="AR57" i="30"/>
  <c r="AI57" i="77"/>
  <c r="AN57" i="77"/>
  <c r="X56" i="91"/>
  <c r="Y56" i="91"/>
  <c r="AR58" i="95"/>
  <c r="AE57" i="94"/>
  <c r="AF57" i="94"/>
  <c r="AO57" i="94" s="1"/>
  <c r="AG57" i="94"/>
  <c r="AP57" i="94" s="1"/>
  <c r="W58" i="94"/>
  <c r="AR56" i="81"/>
  <c r="AH57" i="83"/>
  <c r="AQ57" i="83" s="1"/>
  <c r="Z55" i="90"/>
  <c r="AH56" i="96"/>
  <c r="AQ56" i="96" s="1"/>
  <c r="AR55" i="87"/>
  <c r="X55" i="26"/>
  <c r="Y55" i="26"/>
  <c r="Y54" i="28"/>
  <c r="X54" i="28"/>
  <c r="Z54" i="28" s="1"/>
  <c r="Y56" i="27"/>
  <c r="X56" i="27"/>
  <c r="Y55" i="74"/>
  <c r="Z55" i="74" s="1"/>
  <c r="X55" i="74"/>
  <c r="AI58" i="93"/>
  <c r="AN58" i="93"/>
  <c r="AE57" i="84"/>
  <c r="AG57" i="84"/>
  <c r="AP57" i="84" s="1"/>
  <c r="W58" i="84"/>
  <c r="AF57" i="84"/>
  <c r="AO57" i="84" s="1"/>
  <c r="AE56" i="87"/>
  <c r="W57" i="87"/>
  <c r="AF56" i="87"/>
  <c r="AO56" i="87" s="1"/>
  <c r="AG56" i="87"/>
  <c r="AP56" i="87" s="1"/>
  <c r="AH55" i="46"/>
  <c r="AQ55" i="46" s="1"/>
  <c r="AI55" i="48"/>
  <c r="AN55" i="48"/>
  <c r="AH57" i="37"/>
  <c r="AQ57" i="37" s="1"/>
  <c r="AR56" i="83"/>
  <c r="AH55" i="82"/>
  <c r="AQ55" i="82" s="1"/>
  <c r="AR58" i="86"/>
  <c r="AH55" i="89"/>
  <c r="AQ55" i="89" s="1"/>
  <c r="AH58" i="42"/>
  <c r="AQ58" i="42" s="1"/>
  <c r="Z57" i="37"/>
  <c r="AI54" i="39"/>
  <c r="AN54" i="39"/>
  <c r="AR56" i="41"/>
  <c r="AH57" i="41"/>
  <c r="AQ57" i="41" s="1"/>
  <c r="Z55" i="89"/>
  <c r="Z58" i="42"/>
  <c r="AR54" i="89"/>
  <c r="Z57" i="83"/>
  <c r="AN54" i="26"/>
  <c r="AI54" i="26"/>
  <c r="AH59" i="86"/>
  <c r="AQ59" i="86" s="1"/>
  <c r="AR56" i="37"/>
  <c r="AH57" i="81"/>
  <c r="AQ57" i="81" s="1"/>
  <c r="AN56" i="73"/>
  <c r="AI56" i="73"/>
  <c r="AN56" i="85"/>
  <c r="AI56" i="85"/>
  <c r="X58" i="77"/>
  <c r="Y58" i="77"/>
  <c r="X58" i="92"/>
  <c r="Y58" i="92"/>
  <c r="Y57" i="32"/>
  <c r="X57" i="32"/>
  <c r="Z57" i="32" s="1"/>
  <c r="X59" i="44"/>
  <c r="Y59" i="44"/>
  <c r="AR55" i="36"/>
  <c r="AH56" i="36"/>
  <c r="AQ56" i="36" s="1"/>
  <c r="AR57" i="42"/>
  <c r="Z55" i="82"/>
  <c r="AH58" i="30"/>
  <c r="AQ58" i="30" s="1"/>
  <c r="AN55" i="31"/>
  <c r="AI55" i="31"/>
  <c r="AR55" i="96"/>
  <c r="W57" i="45"/>
  <c r="AG56" i="45"/>
  <c r="AP56" i="45" s="1"/>
  <c r="AF56" i="45"/>
  <c r="AO56" i="45" s="1"/>
  <c r="AE56" i="45"/>
  <c r="AH59" i="95"/>
  <c r="AQ59" i="95" s="1"/>
  <c r="AH57" i="75"/>
  <c r="AQ57" i="75" s="1"/>
  <c r="Z56" i="96"/>
  <c r="AH56" i="38"/>
  <c r="AQ56" i="38" s="1"/>
  <c r="AI55" i="27"/>
  <c r="AN55" i="27"/>
  <c r="Y57" i="85"/>
  <c r="X57" i="85"/>
  <c r="Z57" i="85" s="1"/>
  <c r="X58" i="88"/>
  <c r="Y58" i="88"/>
  <c r="AI56" i="32"/>
  <c r="AN56" i="32"/>
  <c r="AI58" i="44"/>
  <c r="AN58" i="44"/>
  <c r="Z59" i="93" l="1"/>
  <c r="Z55" i="26"/>
  <c r="Z59" i="78"/>
  <c r="Z58" i="77"/>
  <c r="AF58" i="77" s="1"/>
  <c r="AO58" i="77" s="1"/>
  <c r="Z56" i="31"/>
  <c r="AG56" i="31" s="1"/>
  <c r="AP56" i="31" s="1"/>
  <c r="Z58" i="88"/>
  <c r="AF58" i="88" s="1"/>
  <c r="AO58" i="88" s="1"/>
  <c r="W58" i="85"/>
  <c r="AG57" i="85"/>
  <c r="AP57" i="85" s="1"/>
  <c r="AF57" i="85"/>
  <c r="AO57" i="85" s="1"/>
  <c r="AE57" i="85"/>
  <c r="AG57" i="32"/>
  <c r="AP57" i="32" s="1"/>
  <c r="AF57" i="32"/>
  <c r="AO57" i="32" s="1"/>
  <c r="AE57" i="32"/>
  <c r="W58" i="32"/>
  <c r="AF55" i="39"/>
  <c r="AO55" i="39" s="1"/>
  <c r="AE55" i="39"/>
  <c r="W56" i="39"/>
  <c r="AG55" i="39"/>
  <c r="AP55" i="39" s="1"/>
  <c r="AE59" i="93"/>
  <c r="W60" i="93"/>
  <c r="AG59" i="93"/>
  <c r="AP59" i="93" s="1"/>
  <c r="AF59" i="93"/>
  <c r="AO59" i="93" s="1"/>
  <c r="W56" i="26"/>
  <c r="AG55" i="26"/>
  <c r="AP55" i="26" s="1"/>
  <c r="AF55" i="26"/>
  <c r="AO55" i="26" s="1"/>
  <c r="AE55" i="26"/>
  <c r="AG58" i="77"/>
  <c r="AP58" i="77" s="1"/>
  <c r="W59" i="77"/>
  <c r="W57" i="31"/>
  <c r="AF56" i="31"/>
  <c r="AO56" i="31" s="1"/>
  <c r="W58" i="83"/>
  <c r="AF57" i="83"/>
  <c r="AO57" i="83" s="1"/>
  <c r="AG57" i="83"/>
  <c r="AP57" i="83" s="1"/>
  <c r="AE57" i="83"/>
  <c r="AE55" i="74"/>
  <c r="W56" i="74"/>
  <c r="AF55" i="74"/>
  <c r="AO55" i="74" s="1"/>
  <c r="AG55" i="74"/>
  <c r="AP55" i="74" s="1"/>
  <c r="AG54" i="28"/>
  <c r="AP54" i="28" s="1"/>
  <c r="AF54" i="28"/>
  <c r="AO54" i="28" s="1"/>
  <c r="W55" i="28"/>
  <c r="AE54" i="28"/>
  <c r="AR57" i="92"/>
  <c r="AG59" i="78"/>
  <c r="AP59" i="78" s="1"/>
  <c r="AF59" i="78"/>
  <c r="AO59" i="78" s="1"/>
  <c r="AE59" i="78"/>
  <c r="W60" i="78"/>
  <c r="W57" i="96"/>
  <c r="AE56" i="96"/>
  <c r="AG56" i="96"/>
  <c r="AP56" i="96" s="1"/>
  <c r="AF56" i="96"/>
  <c r="AO56" i="96" s="1"/>
  <c r="AH58" i="92"/>
  <c r="AQ58" i="92" s="1"/>
  <c r="AR56" i="32"/>
  <c r="W56" i="90"/>
  <c r="AG55" i="90"/>
  <c r="AP55" i="90" s="1"/>
  <c r="AF55" i="90"/>
  <c r="AO55" i="90" s="1"/>
  <c r="AE55" i="90"/>
  <c r="AN57" i="94"/>
  <c r="AI57" i="94"/>
  <c r="AN59" i="33"/>
  <c r="AI59" i="33"/>
  <c r="AN58" i="34"/>
  <c r="AI58" i="34"/>
  <c r="AN57" i="79"/>
  <c r="AI57" i="79"/>
  <c r="AH59" i="78"/>
  <c r="AQ59" i="78" s="1"/>
  <c r="W59" i="25"/>
  <c r="AG58" i="25"/>
  <c r="AP58" i="25" s="1"/>
  <c r="AF58" i="25"/>
  <c r="AO58" i="25" s="1"/>
  <c r="AE58" i="25"/>
  <c r="AR53" i="28"/>
  <c r="AG56" i="48"/>
  <c r="AP56" i="48" s="1"/>
  <c r="AF56" i="48"/>
  <c r="AO56" i="48" s="1"/>
  <c r="AE56" i="48"/>
  <c r="W57" i="48"/>
  <c r="AI58" i="30"/>
  <c r="AN58" i="30"/>
  <c r="X60" i="95"/>
  <c r="Y60" i="95"/>
  <c r="AN59" i="86"/>
  <c r="AI59" i="86"/>
  <c r="Y57" i="87"/>
  <c r="Z57" i="87" s="1"/>
  <c r="X57" i="87"/>
  <c r="AN57" i="84"/>
  <c r="AI57" i="84"/>
  <c r="AH56" i="27"/>
  <c r="AQ56" i="27" s="1"/>
  <c r="X58" i="94"/>
  <c r="Y58" i="94"/>
  <c r="AR58" i="78"/>
  <c r="AI57" i="76"/>
  <c r="AN57" i="76"/>
  <c r="AN59" i="95"/>
  <c r="AI59" i="95"/>
  <c r="AR54" i="74"/>
  <c r="AH57" i="73"/>
  <c r="AQ57" i="73" s="1"/>
  <c r="X58" i="81"/>
  <c r="Y58" i="81"/>
  <c r="X58" i="35"/>
  <c r="Y58" i="35"/>
  <c r="X57" i="38"/>
  <c r="Z57" i="38" s="1"/>
  <c r="Y57" i="38"/>
  <c r="AR55" i="31"/>
  <c r="AH59" i="44"/>
  <c r="AQ59" i="44" s="1"/>
  <c r="AR54" i="39"/>
  <c r="AF55" i="82"/>
  <c r="AO55" i="82" s="1"/>
  <c r="AG55" i="82"/>
  <c r="AP55" i="82" s="1"/>
  <c r="W56" i="82"/>
  <c r="AE55" i="82"/>
  <c r="Z59" i="44"/>
  <c r="Z58" i="92"/>
  <c r="AR56" i="73"/>
  <c r="AG57" i="37"/>
  <c r="AP57" i="37" s="1"/>
  <c r="AF57" i="37"/>
  <c r="AO57" i="37" s="1"/>
  <c r="AE57" i="37"/>
  <c r="W58" i="37"/>
  <c r="AI56" i="87"/>
  <c r="AN56" i="87"/>
  <c r="AH55" i="26"/>
  <c r="AQ55" i="26" s="1"/>
  <c r="X57" i="29"/>
  <c r="Y57" i="29"/>
  <c r="AI57" i="81"/>
  <c r="AN57" i="81"/>
  <c r="Y60" i="86"/>
  <c r="X60" i="86"/>
  <c r="X58" i="80"/>
  <c r="Z58" i="80" s="1"/>
  <c r="Y58" i="80"/>
  <c r="Y57" i="36"/>
  <c r="X57" i="36"/>
  <c r="AN57" i="35"/>
  <c r="AI57" i="35"/>
  <c r="X58" i="75"/>
  <c r="Y58" i="75"/>
  <c r="Z58" i="75" s="1"/>
  <c r="X57" i="43"/>
  <c r="Y57" i="43"/>
  <c r="AI57" i="41"/>
  <c r="AN57" i="41"/>
  <c r="X56" i="46"/>
  <c r="Y56" i="46"/>
  <c r="AI56" i="45"/>
  <c r="AN56" i="45"/>
  <c r="AR56" i="85"/>
  <c r="X60" i="33"/>
  <c r="Y60" i="33"/>
  <c r="AR57" i="25"/>
  <c r="AI57" i="75"/>
  <c r="AN57" i="75"/>
  <c r="AF58" i="42"/>
  <c r="AO58" i="42" s="1"/>
  <c r="AE58" i="42"/>
  <c r="W59" i="42"/>
  <c r="AG58" i="42"/>
  <c r="AP58" i="42" s="1"/>
  <c r="AR58" i="93"/>
  <c r="Z56" i="27"/>
  <c r="AH56" i="91"/>
  <c r="AQ56" i="91" s="1"/>
  <c r="AR57" i="88"/>
  <c r="Z57" i="73"/>
  <c r="AH58" i="25"/>
  <c r="AQ58" i="25" s="1"/>
  <c r="AR55" i="91"/>
  <c r="AH56" i="48"/>
  <c r="AQ56" i="48" s="1"/>
  <c r="AN56" i="36"/>
  <c r="AI56" i="36"/>
  <c r="AI56" i="38"/>
  <c r="AN56" i="38"/>
  <c r="AN55" i="46"/>
  <c r="AI55" i="46"/>
  <c r="X57" i="47"/>
  <c r="Y57" i="47"/>
  <c r="AR57" i="77"/>
  <c r="AH56" i="31"/>
  <c r="AQ56" i="31" s="1"/>
  <c r="Y58" i="41"/>
  <c r="X58" i="41"/>
  <c r="Z58" i="41" s="1"/>
  <c r="AH58" i="88"/>
  <c r="AQ58" i="88" s="1"/>
  <c r="AR55" i="27"/>
  <c r="AR58" i="44"/>
  <c r="AH57" i="85"/>
  <c r="AQ57" i="85" s="1"/>
  <c r="AH57" i="32"/>
  <c r="AQ57" i="32" s="1"/>
  <c r="Y57" i="45"/>
  <c r="X57" i="45"/>
  <c r="Z57" i="45" s="1"/>
  <c r="AH58" i="77"/>
  <c r="AQ58" i="77" s="1"/>
  <c r="AR54" i="26"/>
  <c r="W56" i="89"/>
  <c r="AG55" i="89"/>
  <c r="AP55" i="89" s="1"/>
  <c r="AF55" i="89"/>
  <c r="AO55" i="89" s="1"/>
  <c r="AE55" i="89"/>
  <c r="AR55" i="48"/>
  <c r="X58" i="84"/>
  <c r="Y58" i="84"/>
  <c r="AH55" i="74"/>
  <c r="AQ55" i="74" s="1"/>
  <c r="AH54" i="28"/>
  <c r="AQ54" i="28" s="1"/>
  <c r="Z56" i="91"/>
  <c r="X59" i="34"/>
  <c r="Z59" i="34" s="1"/>
  <c r="Y59" i="34"/>
  <c r="AI56" i="29"/>
  <c r="AN56" i="29"/>
  <c r="AH55" i="39"/>
  <c r="AQ55" i="39" s="1"/>
  <c r="AG60" i="40"/>
  <c r="AP60" i="40" s="1"/>
  <c r="AF60" i="40"/>
  <c r="AO60" i="40" s="1"/>
  <c r="AE60" i="40"/>
  <c r="W61" i="40"/>
  <c r="X58" i="76"/>
  <c r="Y58" i="76"/>
  <c r="X58" i="79"/>
  <c r="Z58" i="79" s="1"/>
  <c r="Y58" i="79"/>
  <c r="AH59" i="93"/>
  <c r="AQ59" i="93" s="1"/>
  <c r="AI57" i="80"/>
  <c r="AN57" i="80"/>
  <c r="Y59" i="30"/>
  <c r="X59" i="30"/>
  <c r="AI56" i="43"/>
  <c r="AN56" i="43"/>
  <c r="AN56" i="47"/>
  <c r="AI56" i="47"/>
  <c r="W59" i="88" l="1"/>
  <c r="Z59" i="30"/>
  <c r="AG58" i="88"/>
  <c r="AP58" i="88" s="1"/>
  <c r="Z58" i="81"/>
  <c r="AG58" i="81" s="1"/>
  <c r="AP58" i="81" s="1"/>
  <c r="Z60" i="95"/>
  <c r="AF60" i="95" s="1"/>
  <c r="AO60" i="95" s="1"/>
  <c r="AE56" i="31"/>
  <c r="AE58" i="77"/>
  <c r="AE58" i="88"/>
  <c r="Z58" i="84"/>
  <c r="AG58" i="84" s="1"/>
  <c r="AP58" i="84" s="1"/>
  <c r="AE58" i="84"/>
  <c r="W59" i="84"/>
  <c r="W60" i="34"/>
  <c r="AG59" i="34"/>
  <c r="AP59" i="34" s="1"/>
  <c r="AF59" i="34"/>
  <c r="AO59" i="34" s="1"/>
  <c r="AE59" i="34"/>
  <c r="AG58" i="79"/>
  <c r="AP58" i="79" s="1"/>
  <c r="AF58" i="79"/>
  <c r="AO58" i="79" s="1"/>
  <c r="W59" i="79"/>
  <c r="AE58" i="79"/>
  <c r="AF58" i="81"/>
  <c r="AO58" i="81" s="1"/>
  <c r="AE58" i="81"/>
  <c r="W59" i="81"/>
  <c r="AG59" i="30"/>
  <c r="AP59" i="30" s="1"/>
  <c r="AE59" i="30"/>
  <c r="W60" i="30"/>
  <c r="AF59" i="30"/>
  <c r="AO59" i="30" s="1"/>
  <c r="W58" i="38"/>
  <c r="AF57" i="38"/>
  <c r="AO57" i="38" s="1"/>
  <c r="AE57" i="38"/>
  <c r="AG57" i="38"/>
  <c r="AP57" i="38" s="1"/>
  <c r="AG57" i="87"/>
  <c r="AP57" i="87" s="1"/>
  <c r="AF57" i="87"/>
  <c r="AO57" i="87" s="1"/>
  <c r="AE57" i="87"/>
  <c r="W58" i="87"/>
  <c r="AR56" i="38"/>
  <c r="AE58" i="80"/>
  <c r="AF58" i="80"/>
  <c r="AO58" i="80" s="1"/>
  <c r="AG58" i="80"/>
  <c r="AP58" i="80" s="1"/>
  <c r="W59" i="80"/>
  <c r="AH59" i="30"/>
  <c r="AQ59" i="30" s="1"/>
  <c r="AN60" i="40"/>
  <c r="AI60" i="40"/>
  <c r="AI55" i="89"/>
  <c r="AN55" i="89"/>
  <c r="AF56" i="27"/>
  <c r="AO56" i="27" s="1"/>
  <c r="AE56" i="27"/>
  <c r="W57" i="27"/>
  <c r="AG56" i="27"/>
  <c r="AP56" i="27" s="1"/>
  <c r="AI58" i="42"/>
  <c r="AN58" i="42"/>
  <c r="AR56" i="45"/>
  <c r="AR57" i="35"/>
  <c r="AH58" i="80"/>
  <c r="AQ58" i="80" s="1"/>
  <c r="AR57" i="81"/>
  <c r="X58" i="37"/>
  <c r="Y58" i="37"/>
  <c r="AG58" i="92"/>
  <c r="AP58" i="92" s="1"/>
  <c r="AF58" i="92"/>
  <c r="AO58" i="92" s="1"/>
  <c r="W59" i="92"/>
  <c r="AE58" i="92"/>
  <c r="AH57" i="87"/>
  <c r="AQ57" i="87" s="1"/>
  <c r="AH60" i="95"/>
  <c r="AQ60" i="95" s="1"/>
  <c r="AN56" i="48"/>
  <c r="AI56" i="48"/>
  <c r="AN59" i="78"/>
  <c r="AI59" i="78"/>
  <c r="X55" i="28"/>
  <c r="Y55" i="28"/>
  <c r="Y57" i="31"/>
  <c r="X57" i="31"/>
  <c r="Z57" i="31" s="1"/>
  <c r="AI55" i="26"/>
  <c r="AN55" i="26"/>
  <c r="X56" i="39"/>
  <c r="Y56" i="39"/>
  <c r="X58" i="85"/>
  <c r="Y58" i="85"/>
  <c r="W57" i="91"/>
  <c r="AG56" i="91"/>
  <c r="AP56" i="91" s="1"/>
  <c r="AE56" i="91"/>
  <c r="AF56" i="91"/>
  <c r="AO56" i="91" s="1"/>
  <c r="AH60" i="33"/>
  <c r="AQ60" i="33" s="1"/>
  <c r="AH57" i="43"/>
  <c r="AQ57" i="43" s="1"/>
  <c r="AN57" i="37"/>
  <c r="AI57" i="37"/>
  <c r="AH57" i="47"/>
  <c r="AQ57" i="47" s="1"/>
  <c r="AR56" i="36"/>
  <c r="Z60" i="33"/>
  <c r="AH56" i="46"/>
  <c r="AQ56" i="46" s="1"/>
  <c r="Z57" i="43"/>
  <c r="AH57" i="36"/>
  <c r="AQ57" i="36" s="1"/>
  <c r="AH60" i="86"/>
  <c r="AQ60" i="86" s="1"/>
  <c r="AH57" i="29"/>
  <c r="AQ57" i="29" s="1"/>
  <c r="AH58" i="35"/>
  <c r="AQ58" i="35" s="1"/>
  <c r="AR59" i="95"/>
  <c r="AI55" i="74"/>
  <c r="AN55" i="74"/>
  <c r="AI56" i="31"/>
  <c r="AN56" i="31"/>
  <c r="AI57" i="85"/>
  <c r="AN57" i="85"/>
  <c r="AF59" i="44"/>
  <c r="AO59" i="44" s="1"/>
  <c r="AG59" i="44"/>
  <c r="AP59" i="44" s="1"/>
  <c r="W60" i="44"/>
  <c r="AE59" i="44"/>
  <c r="W61" i="95"/>
  <c r="AG60" i="95"/>
  <c r="AP60" i="95" s="1"/>
  <c r="AE60" i="95"/>
  <c r="Y56" i="74"/>
  <c r="X56" i="74"/>
  <c r="Z56" i="74" s="1"/>
  <c r="AI55" i="39"/>
  <c r="AN55" i="39"/>
  <c r="AR56" i="47"/>
  <c r="AH58" i="76"/>
  <c r="AQ58" i="76" s="1"/>
  <c r="Z58" i="76"/>
  <c r="AR56" i="29"/>
  <c r="X56" i="89"/>
  <c r="Y56" i="89"/>
  <c r="AH58" i="41"/>
  <c r="AQ58" i="41" s="1"/>
  <c r="Z57" i="47"/>
  <c r="AR57" i="75"/>
  <c r="Z56" i="46"/>
  <c r="Z57" i="29"/>
  <c r="AI55" i="82"/>
  <c r="AN55" i="82"/>
  <c r="Z58" i="35"/>
  <c r="AH58" i="94"/>
  <c r="AQ58" i="94" s="1"/>
  <c r="AR59" i="86"/>
  <c r="AR58" i="30"/>
  <c r="Y59" i="25"/>
  <c r="X59" i="25"/>
  <c r="AR57" i="79"/>
  <c r="AR57" i="94"/>
  <c r="Y56" i="90"/>
  <c r="X56" i="90"/>
  <c r="Z56" i="90" s="1"/>
  <c r="Y57" i="96"/>
  <c r="X57" i="96"/>
  <c r="AI57" i="83"/>
  <c r="AN57" i="83"/>
  <c r="AI59" i="93"/>
  <c r="AN59" i="93"/>
  <c r="AH58" i="84"/>
  <c r="AQ58" i="84" s="1"/>
  <c r="AE57" i="45"/>
  <c r="W58" i="45"/>
  <c r="AG57" i="45"/>
  <c r="AP57" i="45" s="1"/>
  <c r="AF57" i="45"/>
  <c r="AO57" i="45" s="1"/>
  <c r="AR59" i="33"/>
  <c r="AI56" i="96"/>
  <c r="AN56" i="96"/>
  <c r="X58" i="83"/>
  <c r="Z58" i="83" s="1"/>
  <c r="Y58" i="83"/>
  <c r="X59" i="77"/>
  <c r="Y59" i="77"/>
  <c r="X60" i="93"/>
  <c r="Z60" i="93" s="1"/>
  <c r="Y60" i="93"/>
  <c r="AR57" i="80"/>
  <c r="AR55" i="46"/>
  <c r="W58" i="73"/>
  <c r="AE57" i="73"/>
  <c r="AG57" i="73"/>
  <c r="AP57" i="73" s="1"/>
  <c r="AF57" i="73"/>
  <c r="AO57" i="73" s="1"/>
  <c r="AH58" i="75"/>
  <c r="AQ58" i="75" s="1"/>
  <c r="Z57" i="36"/>
  <c r="Z60" i="86"/>
  <c r="AR56" i="87"/>
  <c r="X56" i="82"/>
  <c r="Y56" i="82"/>
  <c r="Z58" i="94"/>
  <c r="AR57" i="84"/>
  <c r="AN58" i="77"/>
  <c r="AI58" i="77"/>
  <c r="X56" i="26"/>
  <c r="Z56" i="26" s="1"/>
  <c r="Y56" i="26"/>
  <c r="X58" i="32"/>
  <c r="Y58" i="32"/>
  <c r="AI58" i="88"/>
  <c r="AN58" i="88"/>
  <c r="Y59" i="88"/>
  <c r="X59" i="88"/>
  <c r="AR56" i="43"/>
  <c r="AH58" i="79"/>
  <c r="AQ58" i="79" s="1"/>
  <c r="X61" i="40"/>
  <c r="Z61" i="40" s="1"/>
  <c r="Y61" i="40"/>
  <c r="AH59" i="34"/>
  <c r="AQ59" i="34" s="1"/>
  <c r="AH57" i="45"/>
  <c r="AQ57" i="45" s="1"/>
  <c r="AF58" i="41"/>
  <c r="AO58" i="41" s="1"/>
  <c r="AE58" i="41"/>
  <c r="W59" i="41"/>
  <c r="AG58" i="41"/>
  <c r="AP58" i="41" s="1"/>
  <c r="Y59" i="42"/>
  <c r="X59" i="42"/>
  <c r="Z59" i="42" s="1"/>
  <c r="AR57" i="41"/>
  <c r="AF58" i="75"/>
  <c r="AO58" i="75" s="1"/>
  <c r="AG58" i="75"/>
  <c r="AP58" i="75" s="1"/>
  <c r="W59" i="75"/>
  <c r="AE58" i="75"/>
  <c r="AH57" i="38"/>
  <c r="AQ57" i="38" s="1"/>
  <c r="AH58" i="81"/>
  <c r="AQ58" i="81" s="1"/>
  <c r="AR57" i="76"/>
  <c r="Y57" i="48"/>
  <c r="X57" i="48"/>
  <c r="Z57" i="48" s="1"/>
  <c r="AI58" i="25"/>
  <c r="AN58" i="25"/>
  <c r="AR58" i="34"/>
  <c r="AI55" i="90"/>
  <c r="AN55" i="90"/>
  <c r="X60" i="78"/>
  <c r="Y60" i="78"/>
  <c r="AN54" i="28"/>
  <c r="AI54" i="28"/>
  <c r="AN57" i="32"/>
  <c r="AI57" i="32"/>
  <c r="Z59" i="77" l="1"/>
  <c r="Z59" i="25"/>
  <c r="Z60" i="78"/>
  <c r="W61" i="78" s="1"/>
  <c r="Z58" i="85"/>
  <c r="Z56" i="82"/>
  <c r="W57" i="82" s="1"/>
  <c r="AF58" i="84"/>
  <c r="AO58" i="84" s="1"/>
  <c r="AE57" i="31"/>
  <c r="AF57" i="31"/>
  <c r="AO57" i="31" s="1"/>
  <c r="AG57" i="31"/>
  <c r="AP57" i="31" s="1"/>
  <c r="W58" i="31"/>
  <c r="AG59" i="77"/>
  <c r="AP59" i="77" s="1"/>
  <c r="AF59" i="77"/>
  <c r="AO59" i="77" s="1"/>
  <c r="W60" i="77"/>
  <c r="AE59" i="77"/>
  <c r="AR57" i="32"/>
  <c r="AG60" i="78"/>
  <c r="AP60" i="78" s="1"/>
  <c r="AE60" i="78"/>
  <c r="AF60" i="78"/>
  <c r="AO60" i="78" s="1"/>
  <c r="AR58" i="25"/>
  <c r="AH61" i="40"/>
  <c r="AQ61" i="40" s="1"/>
  <c r="AH56" i="26"/>
  <c r="AQ56" i="26" s="1"/>
  <c r="AG58" i="94"/>
  <c r="AP58" i="94" s="1"/>
  <c r="AF58" i="94"/>
  <c r="AO58" i="94" s="1"/>
  <c r="AE58" i="94"/>
  <c r="W59" i="94"/>
  <c r="W61" i="86"/>
  <c r="AE60" i="86"/>
  <c r="AG60" i="86"/>
  <c r="AP60" i="86" s="1"/>
  <c r="AF60" i="86"/>
  <c r="AO60" i="86" s="1"/>
  <c r="AG60" i="93"/>
  <c r="AP60" i="93" s="1"/>
  <c r="W61" i="93"/>
  <c r="AF60" i="93"/>
  <c r="AO60" i="93" s="1"/>
  <c r="AE60" i="93"/>
  <c r="AF58" i="83"/>
  <c r="AO58" i="83" s="1"/>
  <c r="AE58" i="83"/>
  <c r="W59" i="83"/>
  <c r="AG58" i="83"/>
  <c r="AP58" i="83" s="1"/>
  <c r="AR57" i="83"/>
  <c r="AE56" i="90"/>
  <c r="W57" i="90"/>
  <c r="AG56" i="90"/>
  <c r="AP56" i="90" s="1"/>
  <c r="AF56" i="90"/>
  <c r="AO56" i="90" s="1"/>
  <c r="AF57" i="47"/>
  <c r="AO57" i="47" s="1"/>
  <c r="AG57" i="47"/>
  <c r="AP57" i="47" s="1"/>
  <c r="W58" i="47"/>
  <c r="AE57" i="47"/>
  <c r="AN59" i="44"/>
  <c r="AI59" i="44"/>
  <c r="Y57" i="27"/>
  <c r="X57" i="27"/>
  <c r="X59" i="80"/>
  <c r="Y59" i="80"/>
  <c r="AN58" i="81"/>
  <c r="AI58" i="81"/>
  <c r="Y60" i="34"/>
  <c r="X60" i="34"/>
  <c r="AH57" i="48"/>
  <c r="AQ57" i="48" s="1"/>
  <c r="AG59" i="42"/>
  <c r="AP59" i="42" s="1"/>
  <c r="AF59" i="42"/>
  <c r="AO59" i="42" s="1"/>
  <c r="AE59" i="42"/>
  <c r="W60" i="42"/>
  <c r="W62" i="40"/>
  <c r="AG61" i="40"/>
  <c r="AP61" i="40" s="1"/>
  <c r="AF61" i="40"/>
  <c r="AO61" i="40" s="1"/>
  <c r="AE61" i="40"/>
  <c r="AR58" i="88"/>
  <c r="AE56" i="26"/>
  <c r="W57" i="26"/>
  <c r="AG56" i="26"/>
  <c r="AP56" i="26" s="1"/>
  <c r="AF56" i="26"/>
  <c r="AO56" i="26" s="1"/>
  <c r="W58" i="36"/>
  <c r="AG57" i="36"/>
  <c r="AP57" i="36" s="1"/>
  <c r="AF57" i="36"/>
  <c r="AO57" i="36" s="1"/>
  <c r="AE57" i="36"/>
  <c r="AH57" i="96"/>
  <c r="AQ57" i="96" s="1"/>
  <c r="AE59" i="25"/>
  <c r="W60" i="25"/>
  <c r="AG59" i="25"/>
  <c r="AP59" i="25" s="1"/>
  <c r="AF59" i="25"/>
  <c r="AO59" i="25" s="1"/>
  <c r="AR55" i="82"/>
  <c r="AH56" i="89"/>
  <c r="AQ56" i="89" s="1"/>
  <c r="AI60" i="95"/>
  <c r="AN60" i="95"/>
  <c r="X60" i="44"/>
  <c r="Y60" i="44"/>
  <c r="AR56" i="31"/>
  <c r="AH56" i="39"/>
  <c r="AQ56" i="39" s="1"/>
  <c r="AR56" i="48"/>
  <c r="AN58" i="92"/>
  <c r="AI58" i="92"/>
  <c r="AH58" i="37"/>
  <c r="AQ58" i="37" s="1"/>
  <c r="AI56" i="27"/>
  <c r="AN56" i="27"/>
  <c r="X60" i="30"/>
  <c r="Y60" i="30"/>
  <c r="X59" i="84"/>
  <c r="Y59" i="84"/>
  <c r="AR54" i="28"/>
  <c r="AR55" i="90"/>
  <c r="AR58" i="77"/>
  <c r="AH56" i="82"/>
  <c r="AQ56" i="82" s="1"/>
  <c r="AH59" i="77"/>
  <c r="AQ59" i="77" s="1"/>
  <c r="AR56" i="96"/>
  <c r="Y58" i="45"/>
  <c r="X58" i="45"/>
  <c r="W58" i="29"/>
  <c r="AE57" i="29"/>
  <c r="AG57" i="29"/>
  <c r="AP57" i="29" s="1"/>
  <c r="AF57" i="29"/>
  <c r="AO57" i="29" s="1"/>
  <c r="Z56" i="89"/>
  <c r="AR55" i="39"/>
  <c r="AE57" i="43"/>
  <c r="W58" i="43"/>
  <c r="AG57" i="43"/>
  <c r="AP57" i="43" s="1"/>
  <c r="AF57" i="43"/>
  <c r="AO57" i="43" s="1"/>
  <c r="W61" i="33"/>
  <c r="AG60" i="33"/>
  <c r="AP60" i="33" s="1"/>
  <c r="AF60" i="33"/>
  <c r="AO60" i="33" s="1"/>
  <c r="AE60" i="33"/>
  <c r="X57" i="91"/>
  <c r="Y57" i="91"/>
  <c r="Z56" i="39"/>
  <c r="Z58" i="37"/>
  <c r="X58" i="87"/>
  <c r="Y58" i="87"/>
  <c r="Z58" i="87" s="1"/>
  <c r="AN57" i="38"/>
  <c r="AI57" i="38"/>
  <c r="AN59" i="30"/>
  <c r="AI59" i="30"/>
  <c r="AI59" i="34"/>
  <c r="AN59" i="34"/>
  <c r="AN58" i="84"/>
  <c r="AI58" i="84"/>
  <c r="AH59" i="88"/>
  <c r="AQ59" i="88" s="1"/>
  <c r="AH58" i="32"/>
  <c r="AQ58" i="32" s="1"/>
  <c r="AI57" i="73"/>
  <c r="AN57" i="73"/>
  <c r="AI57" i="45"/>
  <c r="AN57" i="45"/>
  <c r="Z57" i="96"/>
  <c r="W57" i="46"/>
  <c r="AG56" i="46"/>
  <c r="AP56" i="46" s="1"/>
  <c r="AF56" i="46"/>
  <c r="AO56" i="46" s="1"/>
  <c r="AE56" i="46"/>
  <c r="AH56" i="74"/>
  <c r="AQ56" i="74" s="1"/>
  <c r="AR55" i="74"/>
  <c r="AH55" i="28"/>
  <c r="AQ55" i="28" s="1"/>
  <c r="X59" i="92"/>
  <c r="Y59" i="92"/>
  <c r="AR58" i="42"/>
  <c r="AN57" i="87"/>
  <c r="AI57" i="87"/>
  <c r="AI58" i="79"/>
  <c r="AN58" i="79"/>
  <c r="AI58" i="75"/>
  <c r="AN58" i="75"/>
  <c r="X59" i="41"/>
  <c r="Y59" i="41"/>
  <c r="Z58" i="32"/>
  <c r="AR59" i="93"/>
  <c r="AH56" i="90"/>
  <c r="AQ56" i="90" s="1"/>
  <c r="X61" i="95"/>
  <c r="Y61" i="95"/>
  <c r="AR57" i="37"/>
  <c r="AH58" i="85"/>
  <c r="AQ58" i="85" s="1"/>
  <c r="AR55" i="26"/>
  <c r="Z55" i="28"/>
  <c r="AR55" i="89"/>
  <c r="AN58" i="80"/>
  <c r="AI58" i="80"/>
  <c r="X58" i="38"/>
  <c r="Y58" i="38"/>
  <c r="X59" i="81"/>
  <c r="Y59" i="81"/>
  <c r="X59" i="79"/>
  <c r="Y59" i="79"/>
  <c r="W58" i="48"/>
  <c r="AG57" i="48"/>
  <c r="AP57" i="48" s="1"/>
  <c r="AF57" i="48"/>
  <c r="AO57" i="48" s="1"/>
  <c r="AE57" i="48"/>
  <c r="AH60" i="78"/>
  <c r="AQ60" i="78" s="1"/>
  <c r="X59" i="75"/>
  <c r="Y59" i="75"/>
  <c r="AH59" i="42"/>
  <c r="AQ59" i="42" s="1"/>
  <c r="AI58" i="41"/>
  <c r="AN58" i="41"/>
  <c r="Z59" i="88"/>
  <c r="Y58" i="73"/>
  <c r="X58" i="73"/>
  <c r="AH60" i="93"/>
  <c r="AQ60" i="93" s="1"/>
  <c r="AH58" i="83"/>
  <c r="AQ58" i="83" s="1"/>
  <c r="AH59" i="25"/>
  <c r="AQ59" i="25" s="1"/>
  <c r="W59" i="35"/>
  <c r="AG58" i="35"/>
  <c r="AP58" i="35" s="1"/>
  <c r="AF58" i="35"/>
  <c r="AO58" i="35" s="1"/>
  <c r="AE58" i="35"/>
  <c r="AE58" i="76"/>
  <c r="AG58" i="76"/>
  <c r="AP58" i="76" s="1"/>
  <c r="W59" i="76"/>
  <c r="AF58" i="76"/>
  <c r="AO58" i="76" s="1"/>
  <c r="AG56" i="74"/>
  <c r="AP56" i="74" s="1"/>
  <c r="AF56" i="74"/>
  <c r="AO56" i="74" s="1"/>
  <c r="AE56" i="74"/>
  <c r="W57" i="74"/>
  <c r="AR57" i="85"/>
  <c r="AI56" i="91"/>
  <c r="AN56" i="91"/>
  <c r="AF58" i="85"/>
  <c r="AO58" i="85" s="1"/>
  <c r="AE58" i="85"/>
  <c r="AG58" i="85"/>
  <c r="AP58" i="85" s="1"/>
  <c r="W59" i="85"/>
  <c r="AH57" i="31"/>
  <c r="AQ57" i="31" s="1"/>
  <c r="AR59" i="78"/>
  <c r="AR60" i="40"/>
  <c r="Z59" i="81" l="1"/>
  <c r="AF56" i="82"/>
  <c r="AO56" i="82" s="1"/>
  <c r="AE56" i="82"/>
  <c r="AG56" i="82"/>
  <c r="AP56" i="82" s="1"/>
  <c r="Z59" i="79"/>
  <c r="AG59" i="79" s="1"/>
  <c r="AP59" i="79" s="1"/>
  <c r="Z59" i="41"/>
  <c r="Z60" i="34"/>
  <c r="Z59" i="80"/>
  <c r="Z57" i="91"/>
  <c r="AE57" i="91" s="1"/>
  <c r="Z59" i="84"/>
  <c r="AE59" i="84" s="1"/>
  <c r="Z60" i="44"/>
  <c r="W61" i="44" s="1"/>
  <c r="Z59" i="92"/>
  <c r="AE59" i="92" s="1"/>
  <c r="AG57" i="91"/>
  <c r="AP57" i="91" s="1"/>
  <c r="AF57" i="91"/>
  <c r="AO57" i="91" s="1"/>
  <c r="W60" i="84"/>
  <c r="AG59" i="84"/>
  <c r="AP59" i="84" s="1"/>
  <c r="W60" i="92"/>
  <c r="AG59" i="80"/>
  <c r="AP59" i="80" s="1"/>
  <c r="AF59" i="80"/>
  <c r="AO59" i="80" s="1"/>
  <c r="AE59" i="80"/>
  <c r="W60" i="80"/>
  <c r="AE59" i="79"/>
  <c r="W60" i="79"/>
  <c r="AF59" i="79"/>
  <c r="AO59" i="79" s="1"/>
  <c r="W60" i="81"/>
  <c r="AG59" i="81"/>
  <c r="AP59" i="81" s="1"/>
  <c r="AF59" i="81"/>
  <c r="AO59" i="81" s="1"/>
  <c r="AE59" i="81"/>
  <c r="W59" i="87"/>
  <c r="AG58" i="87"/>
  <c r="AP58" i="87" s="1"/>
  <c r="AF58" i="87"/>
  <c r="AO58" i="87" s="1"/>
  <c r="AE58" i="87"/>
  <c r="AH58" i="45"/>
  <c r="AQ58" i="45" s="1"/>
  <c r="Y60" i="25"/>
  <c r="X60" i="25"/>
  <c r="AI57" i="48"/>
  <c r="AN57" i="48"/>
  <c r="AH58" i="38"/>
  <c r="AQ58" i="38" s="1"/>
  <c r="AH60" i="30"/>
  <c r="AQ60" i="30" s="1"/>
  <c r="AR58" i="41"/>
  <c r="Y58" i="48"/>
  <c r="X58" i="48"/>
  <c r="AH59" i="41"/>
  <c r="AQ59" i="41" s="1"/>
  <c r="AR57" i="87"/>
  <c r="AF57" i="96"/>
  <c r="AO57" i="96" s="1"/>
  <c r="AE57" i="96"/>
  <c r="AG57" i="96"/>
  <c r="AP57" i="96" s="1"/>
  <c r="W58" i="96"/>
  <c r="AR59" i="34"/>
  <c r="AH58" i="87"/>
  <c r="AQ58" i="87" s="1"/>
  <c r="Y58" i="29"/>
  <c r="X58" i="29"/>
  <c r="X58" i="36"/>
  <c r="Y58" i="36"/>
  <c r="X62" i="40"/>
  <c r="Y62" i="40"/>
  <c r="AN57" i="47"/>
  <c r="AI57" i="47"/>
  <c r="AI60" i="86"/>
  <c r="AN60" i="86"/>
  <c r="X61" i="78"/>
  <c r="Y61" i="78"/>
  <c r="AN57" i="31"/>
  <c r="AI57" i="31"/>
  <c r="X59" i="76"/>
  <c r="Y59" i="76"/>
  <c r="AG59" i="41"/>
  <c r="AP59" i="41" s="1"/>
  <c r="AF59" i="41"/>
  <c r="AO59" i="41" s="1"/>
  <c r="AE59" i="41"/>
  <c r="W60" i="41"/>
  <c r="AH57" i="27"/>
  <c r="AQ57" i="27" s="1"/>
  <c r="Y57" i="74"/>
  <c r="X57" i="74"/>
  <c r="AR60" i="95"/>
  <c r="AI59" i="25"/>
  <c r="AN59" i="25"/>
  <c r="AR58" i="81"/>
  <c r="Y58" i="47"/>
  <c r="Z58" i="47" s="1"/>
  <c r="X58" i="47"/>
  <c r="Y57" i="90"/>
  <c r="X57" i="90"/>
  <c r="X59" i="83"/>
  <c r="Y59" i="83"/>
  <c r="Y61" i="93"/>
  <c r="X61" i="93"/>
  <c r="Y61" i="86"/>
  <c r="X61" i="86"/>
  <c r="Z61" i="86" s="1"/>
  <c r="AI56" i="82"/>
  <c r="AN56" i="82"/>
  <c r="AH58" i="73"/>
  <c r="AQ58" i="73" s="1"/>
  <c r="AH61" i="95"/>
  <c r="AQ61" i="95" s="1"/>
  <c r="AI56" i="46"/>
  <c r="AN56" i="46"/>
  <c r="Z61" i="95"/>
  <c r="W59" i="37"/>
  <c r="AG58" i="37"/>
  <c r="AP58" i="37" s="1"/>
  <c r="AF58" i="37"/>
  <c r="AO58" i="37" s="1"/>
  <c r="AE58" i="37"/>
  <c r="Y60" i="42"/>
  <c r="X60" i="42"/>
  <c r="AN56" i="74"/>
  <c r="AI56" i="74"/>
  <c r="X59" i="35"/>
  <c r="Y59" i="35"/>
  <c r="Z58" i="73"/>
  <c r="Z58" i="38"/>
  <c r="AR58" i="75"/>
  <c r="AR58" i="84"/>
  <c r="AR57" i="38"/>
  <c r="AG56" i="39"/>
  <c r="AP56" i="39" s="1"/>
  <c r="AF56" i="39"/>
  <c r="AO56" i="39" s="1"/>
  <c r="AE56" i="39"/>
  <c r="W57" i="39"/>
  <c r="Y58" i="43"/>
  <c r="X58" i="43"/>
  <c r="Z58" i="45"/>
  <c r="Z60" i="30"/>
  <c r="AN59" i="42"/>
  <c r="AI59" i="42"/>
  <c r="Z57" i="27"/>
  <c r="AI56" i="90"/>
  <c r="AN56" i="90"/>
  <c r="AN58" i="83"/>
  <c r="AI58" i="83"/>
  <c r="X59" i="94"/>
  <c r="Z59" i="94" s="1"/>
  <c r="Y59" i="94"/>
  <c r="AI60" i="78"/>
  <c r="AN60" i="78"/>
  <c r="AN59" i="77"/>
  <c r="AI59" i="77"/>
  <c r="Y58" i="31"/>
  <c r="X58" i="31"/>
  <c r="AF60" i="34"/>
  <c r="AO60" i="34" s="1"/>
  <c r="AE60" i="34"/>
  <c r="W61" i="34"/>
  <c r="AG60" i="34"/>
  <c r="AP60" i="34" s="1"/>
  <c r="AH59" i="79"/>
  <c r="AQ59" i="79" s="1"/>
  <c r="W56" i="28"/>
  <c r="AF55" i="28"/>
  <c r="AO55" i="28" s="1"/>
  <c r="AE55" i="28"/>
  <c r="AG55" i="28"/>
  <c r="AP55" i="28" s="1"/>
  <c r="AI61" i="40"/>
  <c r="AN61" i="40"/>
  <c r="X59" i="85"/>
  <c r="Y59" i="85"/>
  <c r="AR56" i="91"/>
  <c r="AI58" i="76"/>
  <c r="AN58" i="76"/>
  <c r="AG59" i="88"/>
  <c r="AP59" i="88" s="1"/>
  <c r="AF59" i="88"/>
  <c r="AO59" i="88" s="1"/>
  <c r="AE59" i="88"/>
  <c r="W60" i="88"/>
  <c r="AR58" i="80"/>
  <c r="W59" i="32"/>
  <c r="AG58" i="32"/>
  <c r="AP58" i="32" s="1"/>
  <c r="AE58" i="32"/>
  <c r="AF58" i="32"/>
  <c r="AO58" i="32" s="1"/>
  <c r="AR57" i="73"/>
  <c r="AI57" i="43"/>
  <c r="AN57" i="43"/>
  <c r="AI57" i="29"/>
  <c r="AN57" i="29"/>
  <c r="Y57" i="26"/>
  <c r="X57" i="26"/>
  <c r="AR59" i="44"/>
  <c r="AN58" i="94"/>
  <c r="AI58" i="94"/>
  <c r="Y57" i="82"/>
  <c r="X57" i="82"/>
  <c r="AI58" i="85"/>
  <c r="AN58" i="85"/>
  <c r="AH59" i="75"/>
  <c r="AQ59" i="75" s="1"/>
  <c r="AR59" i="30"/>
  <c r="AI60" i="33"/>
  <c r="AN60" i="33"/>
  <c r="AF56" i="89"/>
  <c r="AO56" i="89" s="1"/>
  <c r="W57" i="89"/>
  <c r="AG56" i="89"/>
  <c r="AP56" i="89" s="1"/>
  <c r="AE56" i="89"/>
  <c r="Z59" i="75"/>
  <c r="AR57" i="45"/>
  <c r="AI57" i="36"/>
  <c r="AN57" i="36"/>
  <c r="AI58" i="35"/>
  <c r="AN58" i="35"/>
  <c r="AH59" i="81"/>
  <c r="AQ59" i="81" s="1"/>
  <c r="AR58" i="79"/>
  <c r="AH59" i="92"/>
  <c r="AQ59" i="92" s="1"/>
  <c r="Y57" i="46"/>
  <c r="X57" i="46"/>
  <c r="Z57" i="46" s="1"/>
  <c r="AH57" i="91"/>
  <c r="AQ57" i="91" s="1"/>
  <c r="Y61" i="33"/>
  <c r="X61" i="33"/>
  <c r="AH59" i="84"/>
  <c r="AQ59" i="84" s="1"/>
  <c r="AR56" i="27"/>
  <c r="AR58" i="92"/>
  <c r="AH60" i="44"/>
  <c r="AQ60" i="44" s="1"/>
  <c r="AI56" i="26"/>
  <c r="AN56" i="26"/>
  <c r="AH60" i="34"/>
  <c r="AQ60" i="34" s="1"/>
  <c r="AH59" i="80"/>
  <c r="AQ59" i="80" s="1"/>
  <c r="AN60" i="93"/>
  <c r="AI60" i="93"/>
  <c r="X60" i="77"/>
  <c r="Y60" i="77"/>
  <c r="Z60" i="77" s="1"/>
  <c r="Z59" i="83" l="1"/>
  <c r="Z60" i="25"/>
  <c r="AE60" i="44"/>
  <c r="AF60" i="44"/>
  <c r="AO60" i="44" s="1"/>
  <c r="Z57" i="26"/>
  <c r="Z58" i="43"/>
  <c r="AG60" i="44"/>
  <c r="AP60" i="44" s="1"/>
  <c r="W58" i="91"/>
  <c r="Z57" i="82"/>
  <c r="Z59" i="76"/>
  <c r="AF59" i="76" s="1"/>
  <c r="AO59" i="76" s="1"/>
  <c r="AF59" i="84"/>
  <c r="AO59" i="84" s="1"/>
  <c r="Z60" i="42"/>
  <c r="AE60" i="42" s="1"/>
  <c r="Z59" i="85"/>
  <c r="Z58" i="36"/>
  <c r="W59" i="36" s="1"/>
  <c r="AF59" i="92"/>
  <c r="AO59" i="92" s="1"/>
  <c r="AG59" i="92"/>
  <c r="AP59" i="92" s="1"/>
  <c r="Z62" i="40"/>
  <c r="AE62" i="40" s="1"/>
  <c r="AE57" i="46"/>
  <c r="W58" i="46"/>
  <c r="AG57" i="46"/>
  <c r="AP57" i="46" s="1"/>
  <c r="AF57" i="46"/>
  <c r="AO57" i="46" s="1"/>
  <c r="AG60" i="42"/>
  <c r="AP60" i="42" s="1"/>
  <c r="AF60" i="42"/>
  <c r="AO60" i="42" s="1"/>
  <c r="AG59" i="76"/>
  <c r="AP59" i="76" s="1"/>
  <c r="AE59" i="76"/>
  <c r="W60" i="76"/>
  <c r="AG59" i="85"/>
  <c r="AP59" i="85" s="1"/>
  <c r="AF59" i="85"/>
  <c r="AO59" i="85" s="1"/>
  <c r="W60" i="85"/>
  <c r="AE59" i="85"/>
  <c r="AF58" i="36"/>
  <c r="AO58" i="36" s="1"/>
  <c r="AE58" i="36"/>
  <c r="AG60" i="25"/>
  <c r="AP60" i="25" s="1"/>
  <c r="AF60" i="25"/>
  <c r="AO60" i="25" s="1"/>
  <c r="AE60" i="25"/>
  <c r="W61" i="25"/>
  <c r="AG62" i="40"/>
  <c r="AP62" i="40" s="1"/>
  <c r="AF62" i="40"/>
  <c r="AO62" i="40" s="1"/>
  <c r="AR58" i="94"/>
  <c r="AH60" i="77"/>
  <c r="AQ60" i="77" s="1"/>
  <c r="AH61" i="33"/>
  <c r="AQ61" i="33" s="1"/>
  <c r="AR58" i="35"/>
  <c r="AR60" i="33"/>
  <c r="W58" i="82"/>
  <c r="AF57" i="82"/>
  <c r="AO57" i="82" s="1"/>
  <c r="AE57" i="82"/>
  <c r="AG57" i="82"/>
  <c r="AP57" i="82" s="1"/>
  <c r="X59" i="32"/>
  <c r="Y59" i="32"/>
  <c r="AI55" i="28"/>
  <c r="AN55" i="28"/>
  <c r="AI60" i="34"/>
  <c r="AN60" i="34"/>
  <c r="AR58" i="83"/>
  <c r="AE58" i="73"/>
  <c r="AG58" i="73"/>
  <c r="AP58" i="73" s="1"/>
  <c r="AF58" i="73"/>
  <c r="AO58" i="73" s="1"/>
  <c r="W59" i="73"/>
  <c r="AH60" i="42"/>
  <c r="AQ60" i="42" s="1"/>
  <c r="AH59" i="83"/>
  <c r="AQ59" i="83" s="1"/>
  <c r="AN59" i="41"/>
  <c r="AI59" i="41"/>
  <c r="AR57" i="31"/>
  <c r="AR60" i="86"/>
  <c r="AH60" i="25"/>
  <c r="AQ60" i="25" s="1"/>
  <c r="Y59" i="87"/>
  <c r="X59" i="87"/>
  <c r="AI59" i="92"/>
  <c r="AN59" i="92"/>
  <c r="X60" i="84"/>
  <c r="Y60" i="84"/>
  <c r="AR57" i="36"/>
  <c r="AH58" i="31"/>
  <c r="AQ58" i="31" s="1"/>
  <c r="AR60" i="78"/>
  <c r="AG58" i="45"/>
  <c r="AP58" i="45" s="1"/>
  <c r="AF58" i="45"/>
  <c r="AO58" i="45" s="1"/>
  <c r="AE58" i="45"/>
  <c r="W59" i="45"/>
  <c r="AN56" i="39"/>
  <c r="AI56" i="39"/>
  <c r="AH59" i="35"/>
  <c r="AQ59" i="35" s="1"/>
  <c r="AF61" i="95"/>
  <c r="AO61" i="95" s="1"/>
  <c r="AE61" i="95"/>
  <c r="W62" i="95"/>
  <c r="AG61" i="95"/>
  <c r="AP61" i="95" s="1"/>
  <c r="AH61" i="93"/>
  <c r="AQ61" i="93" s="1"/>
  <c r="AH57" i="90"/>
  <c r="AQ57" i="90" s="1"/>
  <c r="AH57" i="74"/>
  <c r="AQ57" i="74" s="1"/>
  <c r="AI58" i="87"/>
  <c r="AN58" i="87"/>
  <c r="Y60" i="92"/>
  <c r="X60" i="92"/>
  <c r="AI59" i="84"/>
  <c r="AN59" i="84"/>
  <c r="W61" i="77"/>
  <c r="AE60" i="77"/>
  <c r="AG60" i="77"/>
  <c r="AP60" i="77" s="1"/>
  <c r="AF60" i="77"/>
  <c r="AO60" i="77" s="1"/>
  <c r="X57" i="39"/>
  <c r="Y57" i="39"/>
  <c r="AF61" i="86"/>
  <c r="AO61" i="86" s="1"/>
  <c r="AE61" i="86"/>
  <c r="AG61" i="86"/>
  <c r="AP61" i="86" s="1"/>
  <c r="W62" i="86"/>
  <c r="AG59" i="83"/>
  <c r="AP59" i="83" s="1"/>
  <c r="W60" i="83"/>
  <c r="AF59" i="83"/>
  <c r="AO59" i="83" s="1"/>
  <c r="AE59" i="83"/>
  <c r="AR57" i="47"/>
  <c r="AH58" i="36"/>
  <c r="AQ58" i="36" s="1"/>
  <c r="X58" i="96"/>
  <c r="Y58" i="96"/>
  <c r="AH58" i="48"/>
  <c r="AQ58" i="48" s="1"/>
  <c r="AI59" i="81"/>
  <c r="AN59" i="81"/>
  <c r="AN59" i="80"/>
  <c r="AI59" i="80"/>
  <c r="X61" i="44"/>
  <c r="Y61" i="44"/>
  <c r="AR60" i="93"/>
  <c r="Z61" i="33"/>
  <c r="AR56" i="26"/>
  <c r="X57" i="89"/>
  <c r="Y57" i="89"/>
  <c r="AR58" i="85"/>
  <c r="AR57" i="29"/>
  <c r="AI58" i="32"/>
  <c r="AN58" i="32"/>
  <c r="AR58" i="76"/>
  <c r="Y56" i="28"/>
  <c r="X56" i="28"/>
  <c r="Z56" i="28" s="1"/>
  <c r="AR56" i="90"/>
  <c r="AH58" i="43"/>
  <c r="AQ58" i="43" s="1"/>
  <c r="Z59" i="35"/>
  <c r="AI58" i="37"/>
  <c r="AN58" i="37"/>
  <c r="AH61" i="78"/>
  <c r="AQ61" i="78" s="1"/>
  <c r="AH58" i="29"/>
  <c r="AQ58" i="29" s="1"/>
  <c r="Z58" i="48"/>
  <c r="X60" i="79"/>
  <c r="Z60" i="79" s="1"/>
  <c r="Y60" i="79"/>
  <c r="AI60" i="44"/>
  <c r="AN60" i="44"/>
  <c r="AH57" i="82"/>
  <c r="AQ57" i="82" s="1"/>
  <c r="X60" i="88"/>
  <c r="Z60" i="88" s="1"/>
  <c r="Y60" i="88"/>
  <c r="AR61" i="40"/>
  <c r="Z58" i="31"/>
  <c r="AH59" i="94"/>
  <c r="AQ59" i="94" s="1"/>
  <c r="AG57" i="27"/>
  <c r="AP57" i="27" s="1"/>
  <c r="AF57" i="27"/>
  <c r="AO57" i="27" s="1"/>
  <c r="AE57" i="27"/>
  <c r="W58" i="27"/>
  <c r="AR56" i="74"/>
  <c r="AR56" i="46"/>
  <c r="AR56" i="82"/>
  <c r="Z61" i="93"/>
  <c r="Z57" i="90"/>
  <c r="Z57" i="74"/>
  <c r="AH59" i="76"/>
  <c r="AQ59" i="76" s="1"/>
  <c r="Z61" i="78"/>
  <c r="AH62" i="40"/>
  <c r="AQ62" i="40" s="1"/>
  <c r="AN57" i="96"/>
  <c r="AI57" i="96"/>
  <c r="AI59" i="79"/>
  <c r="AN59" i="79"/>
  <c r="Y58" i="91"/>
  <c r="X58" i="91"/>
  <c r="AI56" i="89"/>
  <c r="AN56" i="89"/>
  <c r="AG57" i="26"/>
  <c r="AP57" i="26" s="1"/>
  <c r="AF57" i="26"/>
  <c r="AO57" i="26" s="1"/>
  <c r="AE57" i="26"/>
  <c r="W58" i="26"/>
  <c r="AH59" i="85"/>
  <c r="AQ59" i="85" s="1"/>
  <c r="W61" i="30"/>
  <c r="AG60" i="30"/>
  <c r="AP60" i="30" s="1"/>
  <c r="AE60" i="30"/>
  <c r="AF60" i="30"/>
  <c r="AO60" i="30" s="1"/>
  <c r="X59" i="37"/>
  <c r="Y59" i="37"/>
  <c r="Z59" i="37" s="1"/>
  <c r="AF58" i="47"/>
  <c r="AO58" i="47" s="1"/>
  <c r="W59" i="47"/>
  <c r="AG58" i="47"/>
  <c r="AP58" i="47" s="1"/>
  <c r="AE58" i="47"/>
  <c r="AH57" i="46"/>
  <c r="AQ57" i="46" s="1"/>
  <c r="AE59" i="75"/>
  <c r="W60" i="75"/>
  <c r="AG59" i="75"/>
  <c r="AP59" i="75" s="1"/>
  <c r="AF59" i="75"/>
  <c r="AO59" i="75" s="1"/>
  <c r="AH57" i="26"/>
  <c r="AQ57" i="26" s="1"/>
  <c r="AR57" i="43"/>
  <c r="AN59" i="88"/>
  <c r="AI59" i="88"/>
  <c r="X61" i="34"/>
  <c r="Y61" i="34"/>
  <c r="AR59" i="77"/>
  <c r="W60" i="94"/>
  <c r="AG59" i="94"/>
  <c r="AP59" i="94" s="1"/>
  <c r="AF59" i="94"/>
  <c r="AO59" i="94" s="1"/>
  <c r="AE59" i="94"/>
  <c r="AR59" i="42"/>
  <c r="AG58" i="43"/>
  <c r="AP58" i="43" s="1"/>
  <c r="AF58" i="43"/>
  <c r="AO58" i="43" s="1"/>
  <c r="AE58" i="43"/>
  <c r="W59" i="43"/>
  <c r="AF58" i="38"/>
  <c r="AO58" i="38" s="1"/>
  <c r="AG58" i="38"/>
  <c r="AP58" i="38" s="1"/>
  <c r="AE58" i="38"/>
  <c r="W59" i="38"/>
  <c r="AH61" i="86"/>
  <c r="AQ61" i="86" s="1"/>
  <c r="AH58" i="47"/>
  <c r="AQ58" i="47" s="1"/>
  <c r="AR59" i="25"/>
  <c r="X60" i="41"/>
  <c r="Y60" i="41"/>
  <c r="Z58" i="29"/>
  <c r="AR57" i="48"/>
  <c r="X60" i="81"/>
  <c r="Y60" i="81"/>
  <c r="X60" i="80"/>
  <c r="Y60" i="80"/>
  <c r="Z60" i="80" s="1"/>
  <c r="AI57" i="91"/>
  <c r="AN57" i="91"/>
  <c r="Z58" i="91" l="1"/>
  <c r="Z60" i="92"/>
  <c r="W61" i="42"/>
  <c r="Z59" i="32"/>
  <c r="Z61" i="34"/>
  <c r="W63" i="40"/>
  <c r="AG58" i="36"/>
  <c r="AP58" i="36" s="1"/>
  <c r="AF60" i="92"/>
  <c r="AO60" i="92" s="1"/>
  <c r="AE60" i="92"/>
  <c r="AG60" i="92"/>
  <c r="AP60" i="92" s="1"/>
  <c r="W61" i="92"/>
  <c r="AE59" i="37"/>
  <c r="W60" i="37"/>
  <c r="AG59" i="37"/>
  <c r="AP59" i="37" s="1"/>
  <c r="AF59" i="37"/>
  <c r="AO59" i="37" s="1"/>
  <c r="AH60" i="81"/>
  <c r="AQ60" i="81" s="1"/>
  <c r="AH60" i="41"/>
  <c r="AQ60" i="41" s="1"/>
  <c r="X60" i="94"/>
  <c r="Y60" i="94"/>
  <c r="AR59" i="88"/>
  <c r="AI59" i="75"/>
  <c r="AN59" i="75"/>
  <c r="X58" i="27"/>
  <c r="Y58" i="27"/>
  <c r="AF60" i="79"/>
  <c r="AO60" i="79" s="1"/>
  <c r="AE60" i="79"/>
  <c r="W61" i="79"/>
  <c r="AG60" i="79"/>
  <c r="AP60" i="79" s="1"/>
  <c r="AE56" i="28"/>
  <c r="AF56" i="28"/>
  <c r="AO56" i="28" s="1"/>
  <c r="AG56" i="28"/>
  <c r="AP56" i="28" s="1"/>
  <c r="W57" i="28"/>
  <c r="AH61" i="44"/>
  <c r="AQ61" i="44" s="1"/>
  <c r="AH58" i="96"/>
  <c r="AQ58" i="96" s="1"/>
  <c r="X60" i="83"/>
  <c r="Y60" i="83"/>
  <c r="AI60" i="77"/>
  <c r="AN60" i="77"/>
  <c r="AN58" i="73"/>
  <c r="AI58" i="73"/>
  <c r="AR55" i="28"/>
  <c r="X60" i="85"/>
  <c r="Z60" i="85" s="1"/>
  <c r="Y60" i="85"/>
  <c r="Y61" i="42"/>
  <c r="X61" i="42"/>
  <c r="AR59" i="79"/>
  <c r="AR57" i="91"/>
  <c r="Z60" i="81"/>
  <c r="Z60" i="41"/>
  <c r="AI58" i="47"/>
  <c r="AN58" i="47"/>
  <c r="AH59" i="37"/>
  <c r="AQ59" i="37" s="1"/>
  <c r="Y61" i="30"/>
  <c r="X61" i="30"/>
  <c r="AR56" i="89"/>
  <c r="AR57" i="96"/>
  <c r="AN57" i="27"/>
  <c r="AI57" i="27"/>
  <c r="AH60" i="88"/>
  <c r="AQ60" i="88" s="1"/>
  <c r="AE58" i="48"/>
  <c r="W59" i="48"/>
  <c r="AG58" i="48"/>
  <c r="AP58" i="48" s="1"/>
  <c r="AF58" i="48"/>
  <c r="AO58" i="48" s="1"/>
  <c r="AR58" i="37"/>
  <c r="Z61" i="44"/>
  <c r="Z58" i="96"/>
  <c r="AR59" i="92"/>
  <c r="Y61" i="25"/>
  <c r="X61" i="25"/>
  <c r="Z61" i="25" s="1"/>
  <c r="X59" i="36"/>
  <c r="Y59" i="36"/>
  <c r="Z59" i="36" s="1"/>
  <c r="Y59" i="38"/>
  <c r="X59" i="38"/>
  <c r="X59" i="43"/>
  <c r="Y59" i="43"/>
  <c r="AI59" i="94"/>
  <c r="AN59" i="94"/>
  <c r="X58" i="26"/>
  <c r="Y58" i="26"/>
  <c r="AH58" i="91"/>
  <c r="AQ58" i="91" s="1"/>
  <c r="AF61" i="78"/>
  <c r="AO61" i="78" s="1"/>
  <c r="AE61" i="78"/>
  <c r="W62" i="78"/>
  <c r="AG61" i="78"/>
  <c r="AP61" i="78" s="1"/>
  <c r="W58" i="74"/>
  <c r="AG57" i="74"/>
  <c r="AP57" i="74" s="1"/>
  <c r="AF57" i="74"/>
  <c r="AO57" i="74" s="1"/>
  <c r="AE57" i="74"/>
  <c r="W61" i="88"/>
  <c r="AG60" i="88"/>
  <c r="AP60" i="88" s="1"/>
  <c r="AF60" i="88"/>
  <c r="AO60" i="88" s="1"/>
  <c r="AE60" i="88"/>
  <c r="AE59" i="35"/>
  <c r="W60" i="35"/>
  <c r="AG59" i="35"/>
  <c r="AP59" i="35" s="1"/>
  <c r="AF59" i="35"/>
  <c r="AO59" i="35" s="1"/>
  <c r="AF61" i="33"/>
  <c r="AO61" i="33" s="1"/>
  <c r="AE61" i="33"/>
  <c r="AG61" i="33"/>
  <c r="AP61" i="33" s="1"/>
  <c r="W62" i="33"/>
  <c r="AR59" i="80"/>
  <c r="AH57" i="39"/>
  <c r="AQ57" i="39" s="1"/>
  <c r="X61" i="77"/>
  <c r="Z61" i="77" s="1"/>
  <c r="Y61" i="77"/>
  <c r="Y59" i="45"/>
  <c r="X59" i="45"/>
  <c r="AH59" i="87"/>
  <c r="AQ59" i="87" s="1"/>
  <c r="AR59" i="41"/>
  <c r="AH59" i="32"/>
  <c r="AQ59" i="32" s="1"/>
  <c r="Y58" i="82"/>
  <c r="X58" i="82"/>
  <c r="Z58" i="82" s="1"/>
  <c r="AN60" i="25"/>
  <c r="AI60" i="25"/>
  <c r="AI58" i="36"/>
  <c r="AN58" i="36"/>
  <c r="AI60" i="42"/>
  <c r="AN60" i="42"/>
  <c r="AH60" i="80"/>
  <c r="AQ60" i="80" s="1"/>
  <c r="AN58" i="38"/>
  <c r="AI58" i="38"/>
  <c r="AN58" i="43"/>
  <c r="AI58" i="43"/>
  <c r="AN57" i="26"/>
  <c r="AI57" i="26"/>
  <c r="AG57" i="90"/>
  <c r="AP57" i="90" s="1"/>
  <c r="AF57" i="90"/>
  <c r="AO57" i="90" s="1"/>
  <c r="AE57" i="90"/>
  <c r="W58" i="90"/>
  <c r="AG58" i="31"/>
  <c r="AP58" i="31" s="1"/>
  <c r="AF58" i="31"/>
  <c r="AO58" i="31" s="1"/>
  <c r="AE58" i="31"/>
  <c r="W59" i="31"/>
  <c r="AR60" i="44"/>
  <c r="AN59" i="83"/>
  <c r="AI59" i="83"/>
  <c r="Y62" i="86"/>
  <c r="X62" i="86"/>
  <c r="Z62" i="86" s="1"/>
  <c r="Z57" i="39"/>
  <c r="AR58" i="87"/>
  <c r="X62" i="95"/>
  <c r="Z62" i="95" s="1"/>
  <c r="Y62" i="95"/>
  <c r="AN58" i="45"/>
  <c r="AI58" i="45"/>
  <c r="Y59" i="73"/>
  <c r="Z59" i="73" s="1"/>
  <c r="X59" i="73"/>
  <c r="AF59" i="32"/>
  <c r="AO59" i="32" s="1"/>
  <c r="AE59" i="32"/>
  <c r="W60" i="32"/>
  <c r="AG59" i="32"/>
  <c r="AP59" i="32" s="1"/>
  <c r="X60" i="76"/>
  <c r="Y60" i="76"/>
  <c r="Z60" i="76" s="1"/>
  <c r="W61" i="80"/>
  <c r="AF60" i="80"/>
  <c r="AO60" i="80" s="1"/>
  <c r="AG60" i="80"/>
  <c r="AP60" i="80" s="1"/>
  <c r="AE60" i="80"/>
  <c r="AF58" i="29"/>
  <c r="AO58" i="29" s="1"/>
  <c r="AE58" i="29"/>
  <c r="W59" i="29"/>
  <c r="AG58" i="29"/>
  <c r="AP58" i="29" s="1"/>
  <c r="AH61" i="34"/>
  <c r="AQ61" i="34" s="1"/>
  <c r="X59" i="47"/>
  <c r="Y59" i="47"/>
  <c r="Z59" i="47" s="1"/>
  <c r="AI60" i="30"/>
  <c r="AN60" i="30"/>
  <c r="AG58" i="91"/>
  <c r="AP58" i="91" s="1"/>
  <c r="AE58" i="91"/>
  <c r="AF58" i="91"/>
  <c r="AO58" i="91" s="1"/>
  <c r="W59" i="91"/>
  <c r="W62" i="93"/>
  <c r="AF61" i="93"/>
  <c r="AO61" i="93" s="1"/>
  <c r="AG61" i="93"/>
  <c r="AP61" i="93" s="1"/>
  <c r="AE61" i="93"/>
  <c r="AH56" i="28"/>
  <c r="AQ56" i="28" s="1"/>
  <c r="AR58" i="32"/>
  <c r="AH57" i="89"/>
  <c r="AQ57" i="89" s="1"/>
  <c r="AR59" i="84"/>
  <c r="AI61" i="95"/>
  <c r="AN61" i="95"/>
  <c r="AH60" i="84"/>
  <c r="AQ60" i="84" s="1"/>
  <c r="Z59" i="87"/>
  <c r="AR60" i="34"/>
  <c r="Y63" i="40"/>
  <c r="X63" i="40"/>
  <c r="AN59" i="76"/>
  <c r="AI59" i="76"/>
  <c r="X58" i="46"/>
  <c r="Y58" i="46"/>
  <c r="AG61" i="34"/>
  <c r="AP61" i="34" s="1"/>
  <c r="AF61" i="34"/>
  <c r="AO61" i="34" s="1"/>
  <c r="AE61" i="34"/>
  <c r="W62" i="34"/>
  <c r="X60" i="75"/>
  <c r="Y60" i="75"/>
  <c r="AH60" i="79"/>
  <c r="AQ60" i="79" s="1"/>
  <c r="Z57" i="89"/>
  <c r="AR59" i="81"/>
  <c r="AN61" i="86"/>
  <c r="AI61" i="86"/>
  <c r="AH60" i="92"/>
  <c r="AQ60" i="92" s="1"/>
  <c r="AR56" i="39"/>
  <c r="Z60" i="84"/>
  <c r="AN57" i="82"/>
  <c r="AI57" i="82"/>
  <c r="AI62" i="40"/>
  <c r="AN62" i="40"/>
  <c r="AN59" i="85"/>
  <c r="AI59" i="85"/>
  <c r="AI57" i="46"/>
  <c r="AN57" i="46"/>
  <c r="Z58" i="46" l="1"/>
  <c r="Z59" i="45"/>
  <c r="Z59" i="43"/>
  <c r="Z59" i="38"/>
  <c r="Z60" i="94"/>
  <c r="AE60" i="94" s="1"/>
  <c r="Z61" i="30"/>
  <c r="AE61" i="30" s="1"/>
  <c r="Z60" i="83"/>
  <c r="AF61" i="30"/>
  <c r="AO61" i="30" s="1"/>
  <c r="W61" i="83"/>
  <c r="AF60" i="83"/>
  <c r="AO60" i="83" s="1"/>
  <c r="AG60" i="83"/>
  <c r="AP60" i="83" s="1"/>
  <c r="AE60" i="83"/>
  <c r="AG58" i="46"/>
  <c r="AP58" i="46" s="1"/>
  <c r="AF58" i="46"/>
  <c r="AO58" i="46" s="1"/>
  <c r="AE58" i="46"/>
  <c r="W59" i="46"/>
  <c r="AH60" i="75"/>
  <c r="AQ60" i="75" s="1"/>
  <c r="AH63" i="40"/>
  <c r="AQ63" i="40" s="1"/>
  <c r="AG62" i="95"/>
  <c r="AP62" i="95" s="1"/>
  <c r="AF62" i="95"/>
  <c r="AO62" i="95" s="1"/>
  <c r="AE62" i="95"/>
  <c r="W63" i="95"/>
  <c r="AG62" i="86"/>
  <c r="AP62" i="86" s="1"/>
  <c r="AF62" i="86"/>
  <c r="AO62" i="86" s="1"/>
  <c r="W63" i="86"/>
  <c r="AE62" i="86"/>
  <c r="AN57" i="90"/>
  <c r="AI57" i="90"/>
  <c r="AR60" i="25"/>
  <c r="AH59" i="43"/>
  <c r="AQ59" i="43" s="1"/>
  <c r="AH59" i="36"/>
  <c r="AQ59" i="36" s="1"/>
  <c r="AR58" i="47"/>
  <c r="W61" i="85"/>
  <c r="AG60" i="85"/>
  <c r="AP60" i="85" s="1"/>
  <c r="AF60" i="85"/>
  <c r="AO60" i="85" s="1"/>
  <c r="AE60" i="85"/>
  <c r="AR60" i="77"/>
  <c r="AN56" i="28"/>
  <c r="AI56" i="28"/>
  <c r="AI59" i="37"/>
  <c r="AN59" i="37"/>
  <c r="X59" i="29"/>
  <c r="Y59" i="29"/>
  <c r="AG59" i="73"/>
  <c r="AP59" i="73" s="1"/>
  <c r="AF59" i="73"/>
  <c r="AO59" i="73" s="1"/>
  <c r="W60" i="73"/>
  <c r="AE59" i="73"/>
  <c r="AR59" i="83"/>
  <c r="AN58" i="31"/>
  <c r="AI58" i="31"/>
  <c r="AR58" i="38"/>
  <c r="W60" i="45"/>
  <c r="AG59" i="45"/>
  <c r="AP59" i="45" s="1"/>
  <c r="AF59" i="45"/>
  <c r="AO59" i="45" s="1"/>
  <c r="AE59" i="45"/>
  <c r="X62" i="33"/>
  <c r="Y62" i="33"/>
  <c r="Z58" i="74"/>
  <c r="X58" i="74"/>
  <c r="Y58" i="74"/>
  <c r="AH58" i="26"/>
  <c r="AQ58" i="26" s="1"/>
  <c r="W60" i="43"/>
  <c r="AG59" i="43"/>
  <c r="AP59" i="43" s="1"/>
  <c r="AF59" i="43"/>
  <c r="AO59" i="43" s="1"/>
  <c r="AE59" i="43"/>
  <c r="AG59" i="36"/>
  <c r="AP59" i="36" s="1"/>
  <c r="AF59" i="36"/>
  <c r="AO59" i="36" s="1"/>
  <c r="AE59" i="36"/>
  <c r="W60" i="36"/>
  <c r="AG58" i="96"/>
  <c r="AP58" i="96" s="1"/>
  <c r="W59" i="96"/>
  <c r="AF58" i="96"/>
  <c r="AO58" i="96" s="1"/>
  <c r="AE58" i="96"/>
  <c r="W61" i="41"/>
  <c r="AG60" i="41"/>
  <c r="AP60" i="41" s="1"/>
  <c r="AF60" i="41"/>
  <c r="AO60" i="41" s="1"/>
  <c r="AE60" i="41"/>
  <c r="AH61" i="42"/>
  <c r="AQ61" i="42" s="1"/>
  <c r="AH58" i="27"/>
  <c r="AQ58" i="27" s="1"/>
  <c r="AR61" i="95"/>
  <c r="AR61" i="86"/>
  <c r="AR62" i="40"/>
  <c r="AH58" i="46"/>
  <c r="AQ58" i="46" s="1"/>
  <c r="Z63" i="40"/>
  <c r="X59" i="91"/>
  <c r="Y59" i="91"/>
  <c r="AR60" i="30"/>
  <c r="AI58" i="29"/>
  <c r="AN58" i="29"/>
  <c r="X61" i="80"/>
  <c r="Y61" i="80"/>
  <c r="X60" i="32"/>
  <c r="Z60" i="32" s="1"/>
  <c r="Y60" i="32"/>
  <c r="AR58" i="45"/>
  <c r="AH58" i="82"/>
  <c r="AQ58" i="82" s="1"/>
  <c r="X60" i="35"/>
  <c r="Y60" i="35"/>
  <c r="X61" i="88"/>
  <c r="Y61" i="88"/>
  <c r="Z58" i="26"/>
  <c r="AH59" i="38"/>
  <c r="AQ59" i="38" s="1"/>
  <c r="AH61" i="25"/>
  <c r="AQ61" i="25" s="1"/>
  <c r="AE61" i="44"/>
  <c r="W62" i="44"/>
  <c r="AG61" i="44"/>
  <c r="AP61" i="44" s="1"/>
  <c r="AF61" i="44"/>
  <c r="AO61" i="44" s="1"/>
  <c r="Y59" i="48"/>
  <c r="X59" i="48"/>
  <c r="AE60" i="81"/>
  <c r="W61" i="81"/>
  <c r="AF60" i="81"/>
  <c r="AO60" i="81" s="1"/>
  <c r="AG60" i="81"/>
  <c r="AP60" i="81" s="1"/>
  <c r="AH60" i="83"/>
  <c r="AQ60" i="83" s="1"/>
  <c r="Y57" i="28"/>
  <c r="X57" i="28"/>
  <c r="Z58" i="27"/>
  <c r="AH60" i="94"/>
  <c r="AQ60" i="94" s="1"/>
  <c r="X61" i="92"/>
  <c r="Z61" i="92" s="1"/>
  <c r="Y61" i="92"/>
  <c r="Y62" i="93"/>
  <c r="X62" i="93"/>
  <c r="AR57" i="82"/>
  <c r="X62" i="34"/>
  <c r="Y62" i="34"/>
  <c r="Z62" i="34" s="1"/>
  <c r="AI61" i="93"/>
  <c r="AN61" i="93"/>
  <c r="AI59" i="32"/>
  <c r="AN59" i="32"/>
  <c r="W58" i="39"/>
  <c r="AG57" i="39"/>
  <c r="AP57" i="39" s="1"/>
  <c r="AF57" i="39"/>
  <c r="AO57" i="39" s="1"/>
  <c r="AE57" i="39"/>
  <c r="AR57" i="26"/>
  <c r="AR60" i="42"/>
  <c r="AH61" i="77"/>
  <c r="AQ61" i="77" s="1"/>
  <c r="AN61" i="33"/>
  <c r="AI61" i="33"/>
  <c r="AI59" i="35"/>
  <c r="AN59" i="35"/>
  <c r="AI57" i="74"/>
  <c r="AN57" i="74"/>
  <c r="AI58" i="48"/>
  <c r="AN58" i="48"/>
  <c r="AR57" i="27"/>
  <c r="AH61" i="30"/>
  <c r="AQ61" i="30" s="1"/>
  <c r="Z61" i="42"/>
  <c r="AR58" i="73"/>
  <c r="X61" i="79"/>
  <c r="Z61" i="79" s="1"/>
  <c r="Y61" i="79"/>
  <c r="Z60" i="75"/>
  <c r="AR57" i="46"/>
  <c r="AN61" i="34"/>
  <c r="AI61" i="34"/>
  <c r="AR59" i="76"/>
  <c r="AH59" i="47"/>
  <c r="AQ59" i="47" s="1"/>
  <c r="AI60" i="80"/>
  <c r="AN60" i="80"/>
  <c r="AH60" i="76"/>
  <c r="AQ60" i="76" s="1"/>
  <c r="AH62" i="86"/>
  <c r="AQ62" i="86" s="1"/>
  <c r="AF58" i="82"/>
  <c r="AO58" i="82" s="1"/>
  <c r="AE58" i="82"/>
  <c r="AG58" i="82"/>
  <c r="AP58" i="82" s="1"/>
  <c r="W59" i="82"/>
  <c r="AF61" i="77"/>
  <c r="AO61" i="77" s="1"/>
  <c r="AE61" i="77"/>
  <c r="AG61" i="77"/>
  <c r="AP61" i="77" s="1"/>
  <c r="W62" i="77"/>
  <c r="AI60" i="88"/>
  <c r="AN60" i="88"/>
  <c r="X62" i="78"/>
  <c r="Y62" i="78"/>
  <c r="AR59" i="94"/>
  <c r="AG59" i="38"/>
  <c r="AP59" i="38" s="1"/>
  <c r="AF59" i="38"/>
  <c r="AO59" i="38" s="1"/>
  <c r="AE59" i="38"/>
  <c r="W60" i="38"/>
  <c r="W62" i="25"/>
  <c r="AG61" i="25"/>
  <c r="AP61" i="25" s="1"/>
  <c r="AF61" i="25"/>
  <c r="AO61" i="25" s="1"/>
  <c r="AE61" i="25"/>
  <c r="AN60" i="79"/>
  <c r="AI60" i="79"/>
  <c r="AR59" i="75"/>
  <c r="AN60" i="92"/>
  <c r="AI60" i="92"/>
  <c r="AR59" i="85"/>
  <c r="AE60" i="84"/>
  <c r="W61" i="84"/>
  <c r="AF60" i="84"/>
  <c r="AO60" i="84" s="1"/>
  <c r="AG60" i="84"/>
  <c r="AP60" i="84" s="1"/>
  <c r="AF57" i="89"/>
  <c r="AO57" i="89" s="1"/>
  <c r="AG57" i="89"/>
  <c r="AP57" i="89" s="1"/>
  <c r="AE57" i="89"/>
  <c r="W58" i="89"/>
  <c r="AE59" i="87"/>
  <c r="W60" i="87"/>
  <c r="AF59" i="87"/>
  <c r="AO59" i="87" s="1"/>
  <c r="AG59" i="87"/>
  <c r="AP59" i="87" s="1"/>
  <c r="AN58" i="91"/>
  <c r="AI58" i="91"/>
  <c r="AE59" i="47"/>
  <c r="W60" i="47"/>
  <c r="AG59" i="47"/>
  <c r="AP59" i="47" s="1"/>
  <c r="AF59" i="47"/>
  <c r="AO59" i="47" s="1"/>
  <c r="AF60" i="76"/>
  <c r="AO60" i="76" s="1"/>
  <c r="W61" i="76"/>
  <c r="AG60" i="76"/>
  <c r="AP60" i="76" s="1"/>
  <c r="AE60" i="76"/>
  <c r="AH59" i="73"/>
  <c r="AQ59" i="73" s="1"/>
  <c r="AH62" i="95"/>
  <c r="AQ62" i="95" s="1"/>
  <c r="Y59" i="31"/>
  <c r="X59" i="31"/>
  <c r="Y58" i="90"/>
  <c r="X58" i="90"/>
  <c r="Z58" i="90" s="1"/>
  <c r="AR58" i="43"/>
  <c r="AR58" i="36"/>
  <c r="AH59" i="45"/>
  <c r="AQ59" i="45" s="1"/>
  <c r="AI61" i="78"/>
  <c r="AN61" i="78"/>
  <c r="AH60" i="85"/>
  <c r="AQ60" i="85" s="1"/>
  <c r="X60" i="37"/>
  <c r="Y60" i="37"/>
  <c r="Z62" i="78" l="1"/>
  <c r="Z61" i="88"/>
  <c r="AG61" i="88" s="1"/>
  <c r="AP61" i="88" s="1"/>
  <c r="AF60" i="94"/>
  <c r="AO60" i="94" s="1"/>
  <c r="AG61" i="30"/>
  <c r="AP61" i="30" s="1"/>
  <c r="W61" i="94"/>
  <c r="AG60" i="94"/>
  <c r="AP60" i="94" s="1"/>
  <c r="W62" i="30"/>
  <c r="Z60" i="37"/>
  <c r="AG60" i="37" s="1"/>
  <c r="AP60" i="37" s="1"/>
  <c r="W63" i="34"/>
  <c r="AG62" i="34"/>
  <c r="AP62" i="34" s="1"/>
  <c r="AF62" i="34"/>
  <c r="AO62" i="34" s="1"/>
  <c r="AE62" i="34"/>
  <c r="AF60" i="37"/>
  <c r="AO60" i="37" s="1"/>
  <c r="AE60" i="37"/>
  <c r="W61" i="37"/>
  <c r="AF61" i="88"/>
  <c r="AO61" i="88" s="1"/>
  <c r="AE61" i="88"/>
  <c r="W62" i="88"/>
  <c r="AG62" i="78"/>
  <c r="AP62" i="78" s="1"/>
  <c r="AF62" i="78"/>
  <c r="AO62" i="78" s="1"/>
  <c r="AE62" i="78"/>
  <c r="W63" i="78"/>
  <c r="AR61" i="93"/>
  <c r="AH57" i="28"/>
  <c r="AQ57" i="28" s="1"/>
  <c r="X61" i="41"/>
  <c r="Y61" i="41"/>
  <c r="Z61" i="41" s="1"/>
  <c r="Y61" i="76"/>
  <c r="X61" i="76"/>
  <c r="AN59" i="47"/>
  <c r="AI59" i="47"/>
  <c r="Y60" i="87"/>
  <c r="X60" i="87"/>
  <c r="Z60" i="87" s="1"/>
  <c r="AR60" i="79"/>
  <c r="Y62" i="25"/>
  <c r="X62" i="25"/>
  <c r="AR60" i="88"/>
  <c r="Y59" i="82"/>
  <c r="X59" i="82"/>
  <c r="AR61" i="34"/>
  <c r="AH61" i="79"/>
  <c r="AQ61" i="79" s="1"/>
  <c r="AR61" i="33"/>
  <c r="AG61" i="92"/>
  <c r="AP61" i="92" s="1"/>
  <c r="AF61" i="92"/>
  <c r="AO61" i="92" s="1"/>
  <c r="W62" i="92"/>
  <c r="AE61" i="92"/>
  <c r="W59" i="27"/>
  <c r="AG58" i="27"/>
  <c r="AP58" i="27" s="1"/>
  <c r="AF58" i="27"/>
  <c r="AO58" i="27" s="1"/>
  <c r="AE58" i="27"/>
  <c r="X61" i="81"/>
  <c r="Y61" i="81"/>
  <c r="AG60" i="32"/>
  <c r="AP60" i="32" s="1"/>
  <c r="AF60" i="32"/>
  <c r="AO60" i="32" s="1"/>
  <c r="AE60" i="32"/>
  <c r="W61" i="32"/>
  <c r="AI59" i="43"/>
  <c r="AN59" i="43"/>
  <c r="AE58" i="74"/>
  <c r="W59" i="74"/>
  <c r="AF58" i="74"/>
  <c r="AO58" i="74" s="1"/>
  <c r="AG58" i="74"/>
  <c r="AP58" i="74" s="1"/>
  <c r="AR59" i="37"/>
  <c r="AR57" i="90"/>
  <c r="AN58" i="46"/>
  <c r="AI58" i="46"/>
  <c r="AR61" i="78"/>
  <c r="AR58" i="91"/>
  <c r="Y60" i="38"/>
  <c r="X60" i="38"/>
  <c r="AG61" i="79"/>
  <c r="AP61" i="79" s="1"/>
  <c r="AF61" i="79"/>
  <c r="AO61" i="79" s="1"/>
  <c r="AE61" i="79"/>
  <c r="W62" i="79"/>
  <c r="AH60" i="35"/>
  <c r="AQ60" i="35" s="1"/>
  <c r="W59" i="90"/>
  <c r="AG58" i="90"/>
  <c r="AP58" i="90" s="1"/>
  <c r="AF58" i="90"/>
  <c r="AO58" i="90" s="1"/>
  <c r="AE58" i="90"/>
  <c r="AR56" i="28"/>
  <c r="AH59" i="31"/>
  <c r="AQ59" i="31" s="1"/>
  <c r="AI61" i="25"/>
  <c r="AN61" i="25"/>
  <c r="X62" i="77"/>
  <c r="Y62" i="77"/>
  <c r="AH59" i="48"/>
  <c r="AQ59" i="48" s="1"/>
  <c r="W59" i="26"/>
  <c r="AG58" i="26"/>
  <c r="AP58" i="26" s="1"/>
  <c r="AF58" i="26"/>
  <c r="AO58" i="26" s="1"/>
  <c r="AE58" i="26"/>
  <c r="Z60" i="35"/>
  <c r="AH61" i="80"/>
  <c r="AQ61" i="80" s="1"/>
  <c r="AN58" i="96"/>
  <c r="AI58" i="96"/>
  <c r="X60" i="36"/>
  <c r="Y60" i="36"/>
  <c r="AH62" i="33"/>
  <c r="AQ62" i="33" s="1"/>
  <c r="Y60" i="45"/>
  <c r="X60" i="45"/>
  <c r="Z60" i="45" s="1"/>
  <c r="AN62" i="86"/>
  <c r="AI62" i="86"/>
  <c r="Y63" i="95"/>
  <c r="X63" i="95"/>
  <c r="AI59" i="87"/>
  <c r="AN59" i="87"/>
  <c r="AH62" i="93"/>
  <c r="AQ62" i="93" s="1"/>
  <c r="X61" i="83"/>
  <c r="Y61" i="83"/>
  <c r="X58" i="89"/>
  <c r="Y58" i="89"/>
  <c r="AR60" i="92"/>
  <c r="AI59" i="38"/>
  <c r="AN59" i="38"/>
  <c r="AI60" i="76"/>
  <c r="AN60" i="76"/>
  <c r="AH62" i="78"/>
  <c r="AQ62" i="78" s="1"/>
  <c r="AN58" i="82"/>
  <c r="AI58" i="82"/>
  <c r="AR57" i="74"/>
  <c r="X58" i="39"/>
  <c r="Y58" i="39"/>
  <c r="AH62" i="34"/>
  <c r="AQ62" i="34" s="1"/>
  <c r="Z62" i="93"/>
  <c r="Z57" i="28"/>
  <c r="AN61" i="44"/>
  <c r="AI61" i="44"/>
  <c r="Z61" i="80"/>
  <c r="AH59" i="91"/>
  <c r="AQ59" i="91" s="1"/>
  <c r="AI60" i="41"/>
  <c r="AN60" i="41"/>
  <c r="AN59" i="36"/>
  <c r="AI59" i="36"/>
  <c r="Z62" i="33"/>
  <c r="AN59" i="73"/>
  <c r="AI59" i="73"/>
  <c r="AH59" i="29"/>
  <c r="AQ59" i="29" s="1"/>
  <c r="X61" i="85"/>
  <c r="Y61" i="85"/>
  <c r="AN62" i="95"/>
  <c r="AI62" i="95"/>
  <c r="AI60" i="83"/>
  <c r="AN60" i="83"/>
  <c r="AR58" i="48"/>
  <c r="AI60" i="81"/>
  <c r="AN60" i="81"/>
  <c r="AI57" i="89"/>
  <c r="AN57" i="89"/>
  <c r="Z59" i="48"/>
  <c r="AH61" i="88"/>
  <c r="AQ61" i="88" s="1"/>
  <c r="Z59" i="91"/>
  <c r="X60" i="43"/>
  <c r="Y60" i="43"/>
  <c r="AI59" i="45"/>
  <c r="AN59" i="45"/>
  <c r="Z59" i="29"/>
  <c r="Y63" i="86"/>
  <c r="X63" i="86"/>
  <c r="Y62" i="30"/>
  <c r="X62" i="30"/>
  <c r="Z62" i="30" s="1"/>
  <c r="Y61" i="94"/>
  <c r="X61" i="94"/>
  <c r="Y62" i="44"/>
  <c r="X62" i="44"/>
  <c r="Z62" i="44" s="1"/>
  <c r="Z59" i="31"/>
  <c r="Y61" i="84"/>
  <c r="Z61" i="84" s="1"/>
  <c r="X61" i="84"/>
  <c r="AN61" i="77"/>
  <c r="AI61" i="77"/>
  <c r="AR60" i="80"/>
  <c r="AF60" i="75"/>
  <c r="AO60" i="75" s="1"/>
  <c r="AE60" i="75"/>
  <c r="W61" i="75"/>
  <c r="AG60" i="75"/>
  <c r="AP60" i="75" s="1"/>
  <c r="AF61" i="42"/>
  <c r="AO61" i="42" s="1"/>
  <c r="AE61" i="42"/>
  <c r="W62" i="42"/>
  <c r="AG61" i="42"/>
  <c r="AP61" i="42" s="1"/>
  <c r="AH60" i="37"/>
  <c r="AQ60" i="37" s="1"/>
  <c r="AH58" i="90"/>
  <c r="AQ58" i="90" s="1"/>
  <c r="X60" i="47"/>
  <c r="Y60" i="47"/>
  <c r="AI60" i="84"/>
  <c r="AN60" i="84"/>
  <c r="AR59" i="35"/>
  <c r="AI57" i="39"/>
  <c r="AN57" i="39"/>
  <c r="AR59" i="32"/>
  <c r="AH61" i="92"/>
  <c r="AQ61" i="92" s="1"/>
  <c r="AH60" i="32"/>
  <c r="AQ60" i="32" s="1"/>
  <c r="AR58" i="29"/>
  <c r="AG63" i="40"/>
  <c r="AP63" i="40" s="1"/>
  <c r="AF63" i="40"/>
  <c r="AO63" i="40" s="1"/>
  <c r="AE63" i="40"/>
  <c r="W64" i="40"/>
  <c r="X59" i="96"/>
  <c r="Y59" i="96"/>
  <c r="AH58" i="74"/>
  <c r="AQ58" i="74" s="1"/>
  <c r="AR58" i="31"/>
  <c r="Y60" i="73"/>
  <c r="X60" i="73"/>
  <c r="Z60" i="73" s="1"/>
  <c r="AI60" i="85"/>
  <c r="AN60" i="85"/>
  <c r="X59" i="46"/>
  <c r="Y59" i="46"/>
  <c r="AI61" i="30"/>
  <c r="AN61" i="30"/>
  <c r="AI60" i="94"/>
  <c r="AN60" i="94"/>
  <c r="Z61" i="81" l="1"/>
  <c r="Z63" i="95"/>
  <c r="Z62" i="77"/>
  <c r="AG62" i="77" s="1"/>
  <c r="AP62" i="77" s="1"/>
  <c r="Z62" i="25"/>
  <c r="Z59" i="46"/>
  <c r="AF59" i="46" s="1"/>
  <c r="AO59" i="46" s="1"/>
  <c r="Z60" i="38"/>
  <c r="AG60" i="38" s="1"/>
  <c r="AP60" i="38" s="1"/>
  <c r="W63" i="77"/>
  <c r="AE62" i="77"/>
  <c r="AG61" i="81"/>
  <c r="AP61" i="81" s="1"/>
  <c r="AF61" i="81"/>
  <c r="AO61" i="81" s="1"/>
  <c r="AE61" i="81"/>
  <c r="W62" i="81"/>
  <c r="W61" i="73"/>
  <c r="AE60" i="73"/>
  <c r="AF60" i="73"/>
  <c r="AO60" i="73" s="1"/>
  <c r="AG60" i="73"/>
  <c r="AP60" i="73" s="1"/>
  <c r="AG60" i="87"/>
  <c r="AP60" i="87" s="1"/>
  <c r="AF60" i="87"/>
  <c r="AO60" i="87" s="1"/>
  <c r="AE60" i="87"/>
  <c r="W61" i="87"/>
  <c r="AF61" i="41"/>
  <c r="AO61" i="41" s="1"/>
  <c r="AE61" i="41"/>
  <c r="W62" i="41"/>
  <c r="AG61" i="41"/>
  <c r="AP61" i="41" s="1"/>
  <c r="AE62" i="25"/>
  <c r="W63" i="25"/>
  <c r="AG62" i="25"/>
  <c r="AP62" i="25" s="1"/>
  <c r="AF62" i="25"/>
  <c r="AO62" i="25" s="1"/>
  <c r="AE60" i="45"/>
  <c r="W61" i="45"/>
  <c r="AG60" i="45"/>
  <c r="AP60" i="45" s="1"/>
  <c r="AF60" i="45"/>
  <c r="AO60" i="45" s="1"/>
  <c r="AE60" i="38"/>
  <c r="AN63" i="40"/>
  <c r="AI63" i="40"/>
  <c r="AR57" i="39"/>
  <c r="AH60" i="47"/>
  <c r="AQ60" i="47" s="1"/>
  <c r="Y61" i="75"/>
  <c r="X61" i="75"/>
  <c r="AR61" i="77"/>
  <c r="AH62" i="44"/>
  <c r="AQ62" i="44" s="1"/>
  <c r="AH62" i="30"/>
  <c r="AQ62" i="30" s="1"/>
  <c r="AG59" i="29"/>
  <c r="AP59" i="29" s="1"/>
  <c r="AE59" i="29"/>
  <c r="W60" i="29"/>
  <c r="AF59" i="29"/>
  <c r="AO59" i="29" s="1"/>
  <c r="W60" i="91"/>
  <c r="AG59" i="91"/>
  <c r="AP59" i="91" s="1"/>
  <c r="AF59" i="91"/>
  <c r="AO59" i="91" s="1"/>
  <c r="AE59" i="91"/>
  <c r="AG59" i="48"/>
  <c r="AP59" i="48" s="1"/>
  <c r="AF59" i="48"/>
  <c r="AO59" i="48" s="1"/>
  <c r="AE59" i="48"/>
  <c r="W60" i="48"/>
  <c r="AH61" i="85"/>
  <c r="AQ61" i="85" s="1"/>
  <c r="AH58" i="39"/>
  <c r="AQ58" i="39" s="1"/>
  <c r="AR60" i="76"/>
  <c r="AH58" i="89"/>
  <c r="AQ58" i="89" s="1"/>
  <c r="AH63" i="95"/>
  <c r="AQ63" i="95" s="1"/>
  <c r="AI58" i="26"/>
  <c r="AN58" i="26"/>
  <c r="AI58" i="74"/>
  <c r="AN58" i="74"/>
  <c r="Y62" i="92"/>
  <c r="X62" i="92"/>
  <c r="AH59" i="82"/>
  <c r="AQ59" i="82" s="1"/>
  <c r="AN62" i="78"/>
  <c r="AI62" i="78"/>
  <c r="AI61" i="88"/>
  <c r="AN61" i="88"/>
  <c r="W62" i="84"/>
  <c r="AF61" i="84"/>
  <c r="AO61" i="84" s="1"/>
  <c r="AG61" i="84"/>
  <c r="AP61" i="84" s="1"/>
  <c r="AE61" i="84"/>
  <c r="AR60" i="81"/>
  <c r="AR59" i="36"/>
  <c r="AH59" i="46"/>
  <c r="AQ59" i="46" s="1"/>
  <c r="AR60" i="94"/>
  <c r="Z60" i="47"/>
  <c r="AN60" i="75"/>
  <c r="AI60" i="75"/>
  <c r="Z61" i="85"/>
  <c r="AR59" i="73"/>
  <c r="AR60" i="41"/>
  <c r="AE61" i="80"/>
  <c r="AF61" i="80"/>
  <c r="AO61" i="80" s="1"/>
  <c r="AG61" i="80"/>
  <c r="AP61" i="80" s="1"/>
  <c r="W62" i="80"/>
  <c r="Z58" i="39"/>
  <c r="Z58" i="89"/>
  <c r="AH60" i="38"/>
  <c r="AQ60" i="38" s="1"/>
  <c r="AR59" i="47"/>
  <c r="AH61" i="41"/>
  <c r="AQ61" i="41" s="1"/>
  <c r="AI62" i="34"/>
  <c r="AN62" i="34"/>
  <c r="AR60" i="85"/>
  <c r="AH59" i="96"/>
  <c r="AQ59" i="96" s="1"/>
  <c r="Y62" i="42"/>
  <c r="X62" i="42"/>
  <c r="AH61" i="84"/>
  <c r="AQ61" i="84" s="1"/>
  <c r="AF62" i="44"/>
  <c r="AO62" i="44" s="1"/>
  <c r="AG62" i="44"/>
  <c r="AP62" i="44" s="1"/>
  <c r="W63" i="44"/>
  <c r="AE62" i="44"/>
  <c r="AG62" i="30"/>
  <c r="AP62" i="30" s="1"/>
  <c r="AE62" i="30"/>
  <c r="W63" i="30"/>
  <c r="AF62" i="30"/>
  <c r="AO62" i="30" s="1"/>
  <c r="AR59" i="45"/>
  <c r="AR57" i="89"/>
  <c r="AR60" i="83"/>
  <c r="AR61" i="44"/>
  <c r="AR59" i="38"/>
  <c r="W64" i="95"/>
  <c r="AG63" i="95"/>
  <c r="AP63" i="95" s="1"/>
  <c r="AE63" i="95"/>
  <c r="AF63" i="95"/>
  <c r="AO63" i="95" s="1"/>
  <c r="AH60" i="36"/>
  <c r="AQ60" i="36" s="1"/>
  <c r="AR61" i="25"/>
  <c r="X59" i="90"/>
  <c r="Y59" i="90"/>
  <c r="X62" i="79"/>
  <c r="Y62" i="79"/>
  <c r="AR58" i="46"/>
  <c r="AR59" i="43"/>
  <c r="Z59" i="82"/>
  <c r="AR61" i="30"/>
  <c r="AH60" i="73"/>
  <c r="AQ60" i="73" s="1"/>
  <c r="Z59" i="96"/>
  <c r="AI61" i="42"/>
  <c r="AN61" i="42"/>
  <c r="AH61" i="94"/>
  <c r="AQ61" i="94" s="1"/>
  <c r="AH63" i="86"/>
  <c r="AQ63" i="86" s="1"/>
  <c r="AR62" i="95"/>
  <c r="AG62" i="33"/>
  <c r="AP62" i="33" s="1"/>
  <c r="AF62" i="33"/>
  <c r="AO62" i="33" s="1"/>
  <c r="W63" i="33"/>
  <c r="AE62" i="33"/>
  <c r="AH61" i="83"/>
  <c r="AQ61" i="83" s="1"/>
  <c r="AR62" i="86"/>
  <c r="Z60" i="36"/>
  <c r="AN61" i="79"/>
  <c r="AI61" i="79"/>
  <c r="AH61" i="81"/>
  <c r="AQ61" i="81" s="1"/>
  <c r="Y59" i="27"/>
  <c r="Z59" i="27" s="1"/>
  <c r="X59" i="27"/>
  <c r="AH61" i="76"/>
  <c r="AQ61" i="76" s="1"/>
  <c r="X62" i="88"/>
  <c r="Y62" i="88"/>
  <c r="Z62" i="88" s="1"/>
  <c r="X61" i="37"/>
  <c r="Y61" i="37"/>
  <c r="Z61" i="37" s="1"/>
  <c r="AG57" i="28"/>
  <c r="AP57" i="28" s="1"/>
  <c r="AF57" i="28"/>
  <c r="AO57" i="28" s="1"/>
  <c r="W58" i="28"/>
  <c r="AE57" i="28"/>
  <c r="AR58" i="82"/>
  <c r="Z61" i="83"/>
  <c r="AR58" i="96"/>
  <c r="Y59" i="26"/>
  <c r="X59" i="26"/>
  <c r="AI58" i="90"/>
  <c r="AN58" i="90"/>
  <c r="X61" i="32"/>
  <c r="Y61" i="32"/>
  <c r="AN61" i="92"/>
  <c r="AI61" i="92"/>
  <c r="AH60" i="87"/>
  <c r="AQ60" i="87" s="1"/>
  <c r="AN60" i="37"/>
  <c r="AI60" i="37"/>
  <c r="AR60" i="84"/>
  <c r="AH60" i="43"/>
  <c r="AQ60" i="43" s="1"/>
  <c r="X64" i="40"/>
  <c r="Y64" i="40"/>
  <c r="W60" i="31"/>
  <c r="AF59" i="31"/>
  <c r="AO59" i="31" s="1"/>
  <c r="AG59" i="31"/>
  <c r="AP59" i="31" s="1"/>
  <c r="AE59" i="31"/>
  <c r="Z61" i="94"/>
  <c r="Z63" i="86"/>
  <c r="Z60" i="43"/>
  <c r="AE62" i="93"/>
  <c r="W63" i="93"/>
  <c r="AF62" i="93"/>
  <c r="AO62" i="93" s="1"/>
  <c r="AG62" i="93"/>
  <c r="AP62" i="93" s="1"/>
  <c r="AR59" i="87"/>
  <c r="AH60" i="45"/>
  <c r="AQ60" i="45" s="1"/>
  <c r="AG60" i="35"/>
  <c r="AP60" i="35" s="1"/>
  <c r="AF60" i="35"/>
  <c r="AO60" i="35" s="1"/>
  <c r="AE60" i="35"/>
  <c r="W61" i="35"/>
  <c r="AH62" i="77"/>
  <c r="AQ62" i="77" s="1"/>
  <c r="Y59" i="74"/>
  <c r="X59" i="74"/>
  <c r="AN60" i="32"/>
  <c r="AI60" i="32"/>
  <c r="AI58" i="27"/>
  <c r="AN58" i="27"/>
  <c r="AH62" i="25"/>
  <c r="AQ62" i="25" s="1"/>
  <c r="Z61" i="76"/>
  <c r="X63" i="78"/>
  <c r="Y63" i="78"/>
  <c r="Y63" i="34"/>
  <c r="X63" i="34"/>
  <c r="Z63" i="34" s="1"/>
  <c r="Z59" i="90" l="1"/>
  <c r="Z59" i="26"/>
  <c r="AG59" i="46"/>
  <c r="AP59" i="46" s="1"/>
  <c r="AF62" i="77"/>
  <c r="AO62" i="77" s="1"/>
  <c r="Z62" i="79"/>
  <c r="AF60" i="38"/>
  <c r="AO60" i="38" s="1"/>
  <c r="W60" i="46"/>
  <c r="W61" i="38"/>
  <c r="AE59" i="46"/>
  <c r="W62" i="37"/>
  <c r="AG61" i="37"/>
  <c r="AP61" i="37" s="1"/>
  <c r="AF61" i="37"/>
  <c r="AO61" i="37" s="1"/>
  <c r="AE61" i="37"/>
  <c r="AF59" i="27"/>
  <c r="AO59" i="27" s="1"/>
  <c r="AE59" i="27"/>
  <c r="W60" i="27"/>
  <c r="AG59" i="27"/>
  <c r="AP59" i="27" s="1"/>
  <c r="AG62" i="88"/>
  <c r="AP62" i="88" s="1"/>
  <c r="AF62" i="88"/>
  <c r="AO62" i="88" s="1"/>
  <c r="AE62" i="88"/>
  <c r="W63" i="88"/>
  <c r="AE59" i="26"/>
  <c r="W60" i="26"/>
  <c r="AG59" i="26"/>
  <c r="AP59" i="26" s="1"/>
  <c r="AF59" i="26"/>
  <c r="AO59" i="26" s="1"/>
  <c r="AN60" i="35"/>
  <c r="AI60" i="35"/>
  <c r="AH63" i="78"/>
  <c r="AQ63" i="78" s="1"/>
  <c r="AH59" i="74"/>
  <c r="AQ59" i="74" s="1"/>
  <c r="AR58" i="27"/>
  <c r="X61" i="35"/>
  <c r="Y61" i="35"/>
  <c r="Z61" i="35" s="1"/>
  <c r="AG61" i="94"/>
  <c r="AP61" i="94" s="1"/>
  <c r="AF61" i="94"/>
  <c r="AO61" i="94" s="1"/>
  <c r="AE61" i="94"/>
  <c r="W62" i="94"/>
  <c r="AH59" i="26"/>
  <c r="AQ59" i="26" s="1"/>
  <c r="AH59" i="27"/>
  <c r="AQ59" i="27" s="1"/>
  <c r="AN62" i="33"/>
  <c r="AI62" i="33"/>
  <c r="AR61" i="42"/>
  <c r="AH59" i="90"/>
  <c r="AQ59" i="90" s="1"/>
  <c r="X63" i="44"/>
  <c r="Y63" i="44"/>
  <c r="X62" i="80"/>
  <c r="Y62" i="80"/>
  <c r="AR62" i="78"/>
  <c r="X60" i="29"/>
  <c r="Y60" i="29"/>
  <c r="AI60" i="45"/>
  <c r="AN60" i="45"/>
  <c r="AN60" i="87"/>
  <c r="AI60" i="87"/>
  <c r="AI59" i="31"/>
  <c r="AN59" i="31"/>
  <c r="W60" i="96"/>
  <c r="AE59" i="96"/>
  <c r="AG59" i="96"/>
  <c r="AP59" i="96" s="1"/>
  <c r="AF59" i="96"/>
  <c r="AO59" i="96" s="1"/>
  <c r="AE59" i="90"/>
  <c r="W60" i="90"/>
  <c r="AG59" i="90"/>
  <c r="AP59" i="90" s="1"/>
  <c r="AF59" i="90"/>
  <c r="AO59" i="90" s="1"/>
  <c r="X64" i="95"/>
  <c r="Z64" i="95" s="1"/>
  <c r="Y64" i="95"/>
  <c r="AH62" i="92"/>
  <c r="AQ62" i="92" s="1"/>
  <c r="AR58" i="26"/>
  <c r="X60" i="48"/>
  <c r="Y60" i="48"/>
  <c r="Z60" i="48" s="1"/>
  <c r="AN59" i="29"/>
  <c r="AI59" i="29"/>
  <c r="AR63" i="40"/>
  <c r="AI59" i="46"/>
  <c r="AN59" i="46"/>
  <c r="X62" i="41"/>
  <c r="Y62" i="41"/>
  <c r="Y61" i="73"/>
  <c r="X61" i="73"/>
  <c r="AN62" i="77"/>
  <c r="AI62" i="77"/>
  <c r="AH64" i="40"/>
  <c r="AQ64" i="40" s="1"/>
  <c r="Y63" i="93"/>
  <c r="X63" i="93"/>
  <c r="Z64" i="40"/>
  <c r="AH61" i="32"/>
  <c r="AQ61" i="32" s="1"/>
  <c r="AH61" i="37"/>
  <c r="AQ61" i="37" s="1"/>
  <c r="AR61" i="79"/>
  <c r="Y63" i="33"/>
  <c r="X63" i="33"/>
  <c r="Y63" i="30"/>
  <c r="X63" i="30"/>
  <c r="AR62" i="34"/>
  <c r="AF61" i="85"/>
  <c r="AO61" i="85" s="1"/>
  <c r="AE61" i="85"/>
  <c r="W62" i="85"/>
  <c r="AG61" i="85"/>
  <c r="AP61" i="85" s="1"/>
  <c r="AN59" i="48"/>
  <c r="AI59" i="48"/>
  <c r="AI61" i="41"/>
  <c r="AN61" i="41"/>
  <c r="X62" i="81"/>
  <c r="Z62" i="81" s="1"/>
  <c r="Y62" i="81"/>
  <c r="AI62" i="93"/>
  <c r="AN62" i="93"/>
  <c r="Z61" i="32"/>
  <c r="AN57" i="28"/>
  <c r="AI57" i="28"/>
  <c r="AG59" i="82"/>
  <c r="AP59" i="82" s="1"/>
  <c r="AF59" i="82"/>
  <c r="AO59" i="82" s="1"/>
  <c r="AE59" i="82"/>
  <c r="W60" i="82"/>
  <c r="AH62" i="79"/>
  <c r="AQ62" i="79" s="1"/>
  <c r="AN62" i="30"/>
  <c r="AI62" i="30"/>
  <c r="AH62" i="42"/>
  <c r="AQ62" i="42" s="1"/>
  <c r="AG58" i="89"/>
  <c r="AP58" i="89" s="1"/>
  <c r="AF58" i="89"/>
  <c r="AO58" i="89" s="1"/>
  <c r="W59" i="89"/>
  <c r="AE58" i="89"/>
  <c r="AI61" i="80"/>
  <c r="AN61" i="80"/>
  <c r="AR60" i="75"/>
  <c r="Y62" i="84"/>
  <c r="X62" i="84"/>
  <c r="Z62" i="92"/>
  <c r="Y60" i="91"/>
  <c r="X60" i="91"/>
  <c r="Z60" i="91" s="1"/>
  <c r="AH61" i="75"/>
  <c r="AQ61" i="75" s="1"/>
  <c r="AI60" i="38"/>
  <c r="AN60" i="38"/>
  <c r="Y63" i="25"/>
  <c r="X63" i="25"/>
  <c r="X63" i="77"/>
  <c r="Y63" i="77"/>
  <c r="Z63" i="78"/>
  <c r="AE60" i="43"/>
  <c r="W61" i="43"/>
  <c r="AG60" i="43"/>
  <c r="AP60" i="43" s="1"/>
  <c r="AF60" i="43"/>
  <c r="AO60" i="43" s="1"/>
  <c r="X58" i="28"/>
  <c r="Y58" i="28"/>
  <c r="W61" i="36"/>
  <c r="AG60" i="36"/>
  <c r="AP60" i="36" s="1"/>
  <c r="AF60" i="36"/>
  <c r="AO60" i="36" s="1"/>
  <c r="AE60" i="36"/>
  <c r="AG62" i="79"/>
  <c r="AP62" i="79" s="1"/>
  <c r="W63" i="79"/>
  <c r="AF62" i="79"/>
  <c r="AO62" i="79" s="1"/>
  <c r="AE62" i="79"/>
  <c r="AI63" i="95"/>
  <c r="AN63" i="95"/>
  <c r="AF58" i="39"/>
  <c r="AO58" i="39" s="1"/>
  <c r="AE58" i="39"/>
  <c r="W59" i="39"/>
  <c r="AG58" i="39"/>
  <c r="AP58" i="39" s="1"/>
  <c r="AI62" i="25"/>
  <c r="AN62" i="25"/>
  <c r="Y61" i="87"/>
  <c r="X61" i="87"/>
  <c r="AN61" i="81"/>
  <c r="AI61" i="81"/>
  <c r="AF63" i="34"/>
  <c r="AO63" i="34" s="1"/>
  <c r="AE63" i="34"/>
  <c r="W64" i="34"/>
  <c r="AG63" i="34"/>
  <c r="AP63" i="34" s="1"/>
  <c r="AR60" i="32"/>
  <c r="AR60" i="37"/>
  <c r="AH63" i="34"/>
  <c r="AQ63" i="34" s="1"/>
  <c r="AE61" i="76"/>
  <c r="AG61" i="76"/>
  <c r="AP61" i="76" s="1"/>
  <c r="W62" i="76"/>
  <c r="AF61" i="76"/>
  <c r="AO61" i="76" s="1"/>
  <c r="Z59" i="74"/>
  <c r="W64" i="86"/>
  <c r="AE63" i="86"/>
  <c r="AG63" i="86"/>
  <c r="AP63" i="86" s="1"/>
  <c r="AF63" i="86"/>
  <c r="AO63" i="86" s="1"/>
  <c r="X60" i="31"/>
  <c r="Y60" i="31"/>
  <c r="AR61" i="92"/>
  <c r="AR58" i="90"/>
  <c r="AF61" i="83"/>
  <c r="AO61" i="83" s="1"/>
  <c r="AE61" i="83"/>
  <c r="W62" i="83"/>
  <c r="AG61" i="83"/>
  <c r="AP61" i="83" s="1"/>
  <c r="AH62" i="88"/>
  <c r="AQ62" i="88" s="1"/>
  <c r="AN62" i="44"/>
  <c r="AI62" i="44"/>
  <c r="Z62" i="42"/>
  <c r="AF60" i="47"/>
  <c r="AO60" i="47" s="1"/>
  <c r="AG60" i="47"/>
  <c r="AP60" i="47" s="1"/>
  <c r="W61" i="47"/>
  <c r="AE60" i="47"/>
  <c r="AN61" i="84"/>
  <c r="AI61" i="84"/>
  <c r="AR61" i="88"/>
  <c r="AR58" i="74"/>
  <c r="AI59" i="91"/>
  <c r="AN59" i="91"/>
  <c r="Z61" i="75"/>
  <c r="X61" i="38"/>
  <c r="Y61" i="38"/>
  <c r="X61" i="45"/>
  <c r="Y61" i="45"/>
  <c r="X60" i="46"/>
  <c r="Y60" i="46"/>
  <c r="Z60" i="46" s="1"/>
  <c r="AI60" i="73"/>
  <c r="AN60" i="73"/>
  <c r="Z63" i="33" l="1"/>
  <c r="Z61" i="38"/>
  <c r="Z62" i="84"/>
  <c r="AF62" i="84" s="1"/>
  <c r="AO62" i="84" s="1"/>
  <c r="Z62" i="41"/>
  <c r="Z62" i="80"/>
  <c r="Z58" i="28"/>
  <c r="AE58" i="28" s="1"/>
  <c r="Z63" i="44"/>
  <c r="Z61" i="45"/>
  <c r="Z63" i="30"/>
  <c r="AG63" i="30" s="1"/>
  <c r="AP63" i="30" s="1"/>
  <c r="AG58" i="28"/>
  <c r="AP58" i="28" s="1"/>
  <c r="AF58" i="28"/>
  <c r="AO58" i="28" s="1"/>
  <c r="AG62" i="84"/>
  <c r="AP62" i="84" s="1"/>
  <c r="AE62" i="84"/>
  <c r="W63" i="84"/>
  <c r="W64" i="44"/>
  <c r="AE63" i="44"/>
  <c r="AG63" i="44"/>
  <c r="AP63" i="44" s="1"/>
  <c r="AF63" i="44"/>
  <c r="AO63" i="44" s="1"/>
  <c r="AG61" i="45"/>
  <c r="AP61" i="45" s="1"/>
  <c r="AF61" i="45"/>
  <c r="AO61" i="45" s="1"/>
  <c r="AE61" i="45"/>
  <c r="W62" i="45"/>
  <c r="W61" i="48"/>
  <c r="AG60" i="48"/>
  <c r="AP60" i="48" s="1"/>
  <c r="AF60" i="48"/>
  <c r="AO60" i="48" s="1"/>
  <c r="AE60" i="48"/>
  <c r="W64" i="30"/>
  <c r="AE63" i="30"/>
  <c r="AF63" i="30"/>
  <c r="AO63" i="30" s="1"/>
  <c r="W63" i="81"/>
  <c r="AG62" i="81"/>
  <c r="AP62" i="81" s="1"/>
  <c r="AF62" i="81"/>
  <c r="AO62" i="81" s="1"/>
  <c r="AE62" i="81"/>
  <c r="AG62" i="42"/>
  <c r="AP62" i="42" s="1"/>
  <c r="AF62" i="42"/>
  <c r="AO62" i="42" s="1"/>
  <c r="AE62" i="42"/>
  <c r="W63" i="42"/>
  <c r="AI61" i="76"/>
  <c r="AN61" i="76"/>
  <c r="AE60" i="46"/>
  <c r="W61" i="46"/>
  <c r="AG60" i="46"/>
  <c r="AP60" i="46" s="1"/>
  <c r="AF60" i="46"/>
  <c r="AO60" i="46" s="1"/>
  <c r="AF61" i="38"/>
  <c r="AO61" i="38" s="1"/>
  <c r="W62" i="38"/>
  <c r="AG61" i="38"/>
  <c r="AP61" i="38" s="1"/>
  <c r="AE61" i="38"/>
  <c r="Y61" i="47"/>
  <c r="X61" i="47"/>
  <c r="Z61" i="47" s="1"/>
  <c r="X62" i="76"/>
  <c r="Y62" i="76"/>
  <c r="AR61" i="81"/>
  <c r="AR62" i="25"/>
  <c r="Y61" i="43"/>
  <c r="X61" i="43"/>
  <c r="AH63" i="25"/>
  <c r="AQ63" i="25" s="1"/>
  <c r="AF60" i="91"/>
  <c r="AO60" i="91" s="1"/>
  <c r="AE60" i="91"/>
  <c r="W61" i="91"/>
  <c r="AG60" i="91"/>
  <c r="AP60" i="91" s="1"/>
  <c r="AG62" i="41"/>
  <c r="AP62" i="41" s="1"/>
  <c r="AF62" i="41"/>
  <c r="AO62" i="41" s="1"/>
  <c r="AE62" i="41"/>
  <c r="W63" i="41"/>
  <c r="AH64" i="95"/>
  <c r="AQ64" i="95" s="1"/>
  <c r="AI59" i="90"/>
  <c r="AN59" i="90"/>
  <c r="AH62" i="80"/>
  <c r="AQ62" i="80" s="1"/>
  <c r="AR62" i="33"/>
  <c r="X62" i="94"/>
  <c r="Y62" i="94"/>
  <c r="AH61" i="35"/>
  <c r="AQ61" i="35" s="1"/>
  <c r="AI60" i="36"/>
  <c r="AN60" i="36"/>
  <c r="AR59" i="31"/>
  <c r="AH60" i="29"/>
  <c r="AQ60" i="29" s="1"/>
  <c r="W62" i="35"/>
  <c r="AG61" i="35"/>
  <c r="AP61" i="35" s="1"/>
  <c r="AF61" i="35"/>
  <c r="AO61" i="35" s="1"/>
  <c r="AE61" i="35"/>
  <c r="X60" i="26"/>
  <c r="Y60" i="26"/>
  <c r="Z60" i="26" s="1"/>
  <c r="AI61" i="37"/>
  <c r="AN61" i="37"/>
  <c r="AH61" i="45"/>
  <c r="AQ61" i="45" s="1"/>
  <c r="AR61" i="84"/>
  <c r="AN61" i="83"/>
  <c r="AI61" i="83"/>
  <c r="AH61" i="87"/>
  <c r="AQ61" i="87" s="1"/>
  <c r="AI62" i="79"/>
  <c r="AN62" i="79"/>
  <c r="W64" i="78"/>
  <c r="AG63" i="78"/>
  <c r="AP63" i="78" s="1"/>
  <c r="AE63" i="78"/>
  <c r="AF63" i="78"/>
  <c r="AO63" i="78" s="1"/>
  <c r="Z63" i="25"/>
  <c r="AH62" i="84"/>
  <c r="AQ62" i="84" s="1"/>
  <c r="AR61" i="80"/>
  <c r="X60" i="82"/>
  <c r="Y60" i="82"/>
  <c r="AH63" i="30"/>
  <c r="AQ63" i="30" s="1"/>
  <c r="W65" i="40"/>
  <c r="AG64" i="40"/>
  <c r="AP64" i="40" s="1"/>
  <c r="AF64" i="40"/>
  <c r="AO64" i="40" s="1"/>
  <c r="AE64" i="40"/>
  <c r="AR59" i="46"/>
  <c r="AH60" i="48"/>
  <c r="AQ60" i="48" s="1"/>
  <c r="AR60" i="87"/>
  <c r="Z60" i="29"/>
  <c r="AN61" i="94"/>
  <c r="AI61" i="94"/>
  <c r="AR60" i="35"/>
  <c r="AI59" i="26"/>
  <c r="AN59" i="26"/>
  <c r="AF61" i="75"/>
  <c r="AO61" i="75" s="1"/>
  <c r="W62" i="75"/>
  <c r="AE61" i="75"/>
  <c r="AG61" i="75"/>
  <c r="AP61" i="75" s="1"/>
  <c r="X62" i="83"/>
  <c r="Z62" i="83" s="1"/>
  <c r="Y62" i="83"/>
  <c r="AI63" i="86"/>
  <c r="AN63" i="86"/>
  <c r="AR63" i="95"/>
  <c r="AH58" i="28"/>
  <c r="AQ58" i="28" s="1"/>
  <c r="AI60" i="43"/>
  <c r="AN60" i="43"/>
  <c r="W63" i="92"/>
  <c r="AE62" i="92"/>
  <c r="AG62" i="92"/>
  <c r="AP62" i="92" s="1"/>
  <c r="AF62" i="92"/>
  <c r="AO62" i="92" s="1"/>
  <c r="AR62" i="30"/>
  <c r="AH62" i="81"/>
  <c r="AQ62" i="81" s="1"/>
  <c r="W64" i="33"/>
  <c r="AE63" i="33"/>
  <c r="AF63" i="33"/>
  <c r="AO63" i="33" s="1"/>
  <c r="AG63" i="33"/>
  <c r="AP63" i="33" s="1"/>
  <c r="AH60" i="31"/>
  <c r="AQ60" i="31" s="1"/>
  <c r="X59" i="39"/>
  <c r="Y59" i="39"/>
  <c r="AI63" i="34"/>
  <c r="AN63" i="34"/>
  <c r="Z61" i="87"/>
  <c r="AI58" i="39"/>
  <c r="AN58" i="39"/>
  <c r="Y63" i="79"/>
  <c r="X63" i="79"/>
  <c r="AH63" i="77"/>
  <c r="AQ63" i="77" s="1"/>
  <c r="AR60" i="38"/>
  <c r="AH60" i="91"/>
  <c r="AQ60" i="91" s="1"/>
  <c r="Y59" i="89"/>
  <c r="X59" i="89"/>
  <c r="AN59" i="82"/>
  <c r="AI59" i="82"/>
  <c r="AR61" i="41"/>
  <c r="AI61" i="85"/>
  <c r="AN61" i="85"/>
  <c r="Y63" i="88"/>
  <c r="X63" i="88"/>
  <c r="Y60" i="27"/>
  <c r="Z60" i="27" s="1"/>
  <c r="X60" i="27"/>
  <c r="AR57" i="28"/>
  <c r="AH61" i="73"/>
  <c r="AQ61" i="73" s="1"/>
  <c r="AF64" i="95"/>
  <c r="AO64" i="95" s="1"/>
  <c r="AE64" i="95"/>
  <c r="W65" i="95"/>
  <c r="AG64" i="95"/>
  <c r="AP64" i="95" s="1"/>
  <c r="AG62" i="80"/>
  <c r="AP62" i="80" s="1"/>
  <c r="AF62" i="80"/>
  <c r="AO62" i="80" s="1"/>
  <c r="AE62" i="80"/>
  <c r="W63" i="80"/>
  <c r="AR60" i="73"/>
  <c r="AR59" i="91"/>
  <c r="X64" i="86"/>
  <c r="Y64" i="86"/>
  <c r="X64" i="34"/>
  <c r="Y64" i="34"/>
  <c r="AI58" i="89"/>
  <c r="AN58" i="89"/>
  <c r="W62" i="32"/>
  <c r="AG61" i="32"/>
  <c r="AP61" i="32" s="1"/>
  <c r="AE61" i="32"/>
  <c r="AF61" i="32"/>
  <c r="AO61" i="32" s="1"/>
  <c r="X62" i="85"/>
  <c r="Y62" i="85"/>
  <c r="AH63" i="93"/>
  <c r="AQ63" i="93" s="1"/>
  <c r="Z61" i="73"/>
  <c r="AI59" i="96"/>
  <c r="AN59" i="96"/>
  <c r="AH63" i="44"/>
  <c r="AQ63" i="44" s="1"/>
  <c r="AN60" i="47"/>
  <c r="AI60" i="47"/>
  <c r="AR62" i="44"/>
  <c r="Z60" i="31"/>
  <c r="AG59" i="74"/>
  <c r="AP59" i="74" s="1"/>
  <c r="AF59" i="74"/>
  <c r="AO59" i="74" s="1"/>
  <c r="AE59" i="74"/>
  <c r="W60" i="74"/>
  <c r="AH60" i="46"/>
  <c r="AQ60" i="46" s="1"/>
  <c r="AH61" i="38"/>
  <c r="AQ61" i="38" s="1"/>
  <c r="X61" i="36"/>
  <c r="Z61" i="36" s="1"/>
  <c r="Y61" i="36"/>
  <c r="Z63" i="77"/>
  <c r="AR62" i="93"/>
  <c r="AR59" i="48"/>
  <c r="AH63" i="33"/>
  <c r="AQ63" i="33" s="1"/>
  <c r="Z63" i="93"/>
  <c r="AR62" i="77"/>
  <c r="AH62" i="41"/>
  <c r="AQ62" i="41" s="1"/>
  <c r="AR59" i="29"/>
  <c r="X60" i="90"/>
  <c r="Y60" i="90"/>
  <c r="X60" i="96"/>
  <c r="Y60" i="96"/>
  <c r="AR60" i="45"/>
  <c r="AN62" i="88"/>
  <c r="AI62" i="88"/>
  <c r="AI59" i="27"/>
  <c r="AN59" i="27"/>
  <c r="Y62" i="37"/>
  <c r="X62" i="37"/>
  <c r="Z59" i="89" l="1"/>
  <c r="Z59" i="39"/>
  <c r="W59" i="28"/>
  <c r="Z62" i="94"/>
  <c r="Z62" i="85"/>
  <c r="Z64" i="86"/>
  <c r="AF64" i="86" s="1"/>
  <c r="AO64" i="86" s="1"/>
  <c r="Z62" i="37"/>
  <c r="Z60" i="90"/>
  <c r="AG60" i="90" s="1"/>
  <c r="AP60" i="90" s="1"/>
  <c r="AF59" i="89"/>
  <c r="AO59" i="89" s="1"/>
  <c r="AG59" i="89"/>
  <c r="AP59" i="89" s="1"/>
  <c r="W60" i="89"/>
  <c r="AE59" i="89"/>
  <c r="W65" i="86"/>
  <c r="AE62" i="37"/>
  <c r="W63" i="37"/>
  <c r="AG62" i="37"/>
  <c r="AP62" i="37" s="1"/>
  <c r="AF62" i="37"/>
  <c r="AO62" i="37" s="1"/>
  <c r="AG60" i="27"/>
  <c r="AP60" i="27" s="1"/>
  <c r="AF60" i="27"/>
  <c r="AO60" i="27" s="1"/>
  <c r="AE60" i="27"/>
  <c r="W61" i="27"/>
  <c r="AF60" i="90"/>
  <c r="AO60" i="90" s="1"/>
  <c r="AE60" i="90"/>
  <c r="W61" i="90"/>
  <c r="AG60" i="26"/>
  <c r="AP60" i="26" s="1"/>
  <c r="AF60" i="26"/>
  <c r="AO60" i="26" s="1"/>
  <c r="AE60" i="26"/>
  <c r="W61" i="26"/>
  <c r="AH62" i="76"/>
  <c r="AQ62" i="76" s="1"/>
  <c r="AH62" i="37"/>
  <c r="AQ62" i="37" s="1"/>
  <c r="AG63" i="93"/>
  <c r="AP63" i="93" s="1"/>
  <c r="AE63" i="93"/>
  <c r="W64" i="93"/>
  <c r="AF63" i="93"/>
  <c r="AO63" i="93" s="1"/>
  <c r="AH61" i="36"/>
  <c r="AQ61" i="36" s="1"/>
  <c r="X60" i="74"/>
  <c r="Z60" i="74" s="1"/>
  <c r="Y60" i="74"/>
  <c r="AH62" i="85"/>
  <c r="AQ62" i="85" s="1"/>
  <c r="Y62" i="32"/>
  <c r="X62" i="32"/>
  <c r="Z62" i="32" s="1"/>
  <c r="AH60" i="27"/>
  <c r="AQ60" i="27" s="1"/>
  <c r="AH59" i="89"/>
  <c r="AQ59" i="89" s="1"/>
  <c r="AH59" i="39"/>
  <c r="AQ59" i="39" s="1"/>
  <c r="AH62" i="83"/>
  <c r="AQ62" i="83" s="1"/>
  <c r="X64" i="78"/>
  <c r="Y64" i="78"/>
  <c r="AR61" i="37"/>
  <c r="AH62" i="94"/>
  <c r="AQ62" i="94" s="1"/>
  <c r="AN62" i="41"/>
  <c r="AI62" i="41"/>
  <c r="AI60" i="91"/>
  <c r="AN60" i="91"/>
  <c r="AN61" i="45"/>
  <c r="AI61" i="45"/>
  <c r="AF61" i="36"/>
  <c r="AO61" i="36" s="1"/>
  <c r="AE61" i="36"/>
  <c r="W62" i="36"/>
  <c r="AG61" i="36"/>
  <c r="AP61" i="36" s="1"/>
  <c r="AG62" i="85"/>
  <c r="AP62" i="85" s="1"/>
  <c r="AF62" i="85"/>
  <c r="AO62" i="85" s="1"/>
  <c r="AE62" i="85"/>
  <c r="W63" i="85"/>
  <c r="X63" i="80"/>
  <c r="Y63" i="80"/>
  <c r="AG62" i="83"/>
  <c r="AP62" i="83" s="1"/>
  <c r="W63" i="83"/>
  <c r="AF62" i="83"/>
  <c r="AO62" i="83" s="1"/>
  <c r="AE62" i="83"/>
  <c r="AG63" i="25"/>
  <c r="AP63" i="25" s="1"/>
  <c r="AF63" i="25"/>
  <c r="AO63" i="25" s="1"/>
  <c r="AE63" i="25"/>
  <c r="W64" i="25"/>
  <c r="W63" i="94"/>
  <c r="AG62" i="94"/>
  <c r="AP62" i="94" s="1"/>
  <c r="AE62" i="94"/>
  <c r="AF62" i="94"/>
  <c r="AO62" i="94" s="1"/>
  <c r="AH61" i="43"/>
  <c r="AQ61" i="43" s="1"/>
  <c r="AF61" i="47"/>
  <c r="AO61" i="47" s="1"/>
  <c r="W62" i="47"/>
  <c r="AG61" i="47"/>
  <c r="AP61" i="47" s="1"/>
  <c r="AE61" i="47"/>
  <c r="AR61" i="76"/>
  <c r="AI62" i="81"/>
  <c r="AN62" i="81"/>
  <c r="AI63" i="30"/>
  <c r="AN63" i="30"/>
  <c r="Y64" i="44"/>
  <c r="X64" i="44"/>
  <c r="AI58" i="28"/>
  <c r="AN58" i="28"/>
  <c r="AN59" i="74"/>
  <c r="AI59" i="74"/>
  <c r="AR60" i="47"/>
  <c r="AR58" i="89"/>
  <c r="Y65" i="95"/>
  <c r="X65" i="95"/>
  <c r="Z65" i="95" s="1"/>
  <c r="W62" i="87"/>
  <c r="AG61" i="87"/>
  <c r="AP61" i="87" s="1"/>
  <c r="AF61" i="87"/>
  <c r="AO61" i="87" s="1"/>
  <c r="AE61" i="87"/>
  <c r="AR59" i="26"/>
  <c r="AR62" i="79"/>
  <c r="AR61" i="83"/>
  <c r="AH60" i="26"/>
  <c r="AQ60" i="26" s="1"/>
  <c r="X62" i="35"/>
  <c r="Y62" i="35"/>
  <c r="AI61" i="38"/>
  <c r="AN61" i="38"/>
  <c r="Y63" i="84"/>
  <c r="X63" i="84"/>
  <c r="AH60" i="90"/>
  <c r="AQ60" i="90" s="1"/>
  <c r="AG59" i="39"/>
  <c r="AP59" i="39" s="1"/>
  <c r="AF59" i="39"/>
  <c r="AO59" i="39" s="1"/>
  <c r="AE59" i="39"/>
  <c r="W60" i="39"/>
  <c r="W61" i="29"/>
  <c r="AG60" i="29"/>
  <c r="AP60" i="29" s="1"/>
  <c r="AE60" i="29"/>
  <c r="AF60" i="29"/>
  <c r="AO60" i="29" s="1"/>
  <c r="AI61" i="32"/>
  <c r="AN61" i="32"/>
  <c r="AH63" i="79"/>
  <c r="AQ63" i="79" s="1"/>
  <c r="Y61" i="48"/>
  <c r="X61" i="48"/>
  <c r="AI62" i="84"/>
  <c r="AN62" i="84"/>
  <c r="AR58" i="39"/>
  <c r="AR60" i="43"/>
  <c r="AN62" i="80"/>
  <c r="AI62" i="80"/>
  <c r="AN61" i="75"/>
  <c r="AI61" i="75"/>
  <c r="X65" i="40"/>
  <c r="Y65" i="40"/>
  <c r="AI63" i="78"/>
  <c r="AN63" i="78"/>
  <c r="Z61" i="43"/>
  <c r="Y63" i="42"/>
  <c r="X63" i="42"/>
  <c r="Z63" i="42" s="1"/>
  <c r="AH60" i="96"/>
  <c r="AQ60" i="96" s="1"/>
  <c r="W64" i="77"/>
  <c r="AE63" i="77"/>
  <c r="AF63" i="77"/>
  <c r="AO63" i="77" s="1"/>
  <c r="AG63" i="77"/>
  <c r="AP63" i="77" s="1"/>
  <c r="AR59" i="96"/>
  <c r="AH64" i="34"/>
  <c r="AQ64" i="34" s="1"/>
  <c r="AR59" i="82"/>
  <c r="AR63" i="34"/>
  <c r="AR63" i="86"/>
  <c r="X62" i="75"/>
  <c r="Y62" i="75"/>
  <c r="AH60" i="82"/>
  <c r="AQ60" i="82" s="1"/>
  <c r="AI61" i="35"/>
  <c r="AN61" i="35"/>
  <c r="AR59" i="90"/>
  <c r="Z62" i="76"/>
  <c r="X61" i="46"/>
  <c r="Y61" i="46"/>
  <c r="AN62" i="42"/>
  <c r="AI62" i="42"/>
  <c r="Y64" i="30"/>
  <c r="X64" i="30"/>
  <c r="AH64" i="86"/>
  <c r="AQ64" i="86" s="1"/>
  <c r="AR61" i="85"/>
  <c r="AI64" i="95"/>
  <c r="AN64" i="95"/>
  <c r="AH63" i="88"/>
  <c r="AQ63" i="88" s="1"/>
  <c r="AI63" i="33"/>
  <c r="AN63" i="33"/>
  <c r="AI62" i="92"/>
  <c r="AN62" i="92"/>
  <c r="AR59" i="27"/>
  <c r="AR62" i="88"/>
  <c r="Z60" i="96"/>
  <c r="AE60" i="31"/>
  <c r="AF60" i="31"/>
  <c r="AO60" i="31" s="1"/>
  <c r="AG60" i="31"/>
  <c r="AP60" i="31" s="1"/>
  <c r="W61" i="31"/>
  <c r="AE61" i="73"/>
  <c r="AG61" i="73"/>
  <c r="AP61" i="73" s="1"/>
  <c r="AF61" i="73"/>
  <c r="AO61" i="73" s="1"/>
  <c r="W62" i="73"/>
  <c r="Z64" i="34"/>
  <c r="Z63" i="88"/>
  <c r="Z63" i="79"/>
  <c r="X64" i="33"/>
  <c r="Y64" i="33"/>
  <c r="Y63" i="92"/>
  <c r="X63" i="92"/>
  <c r="AR61" i="94"/>
  <c r="AI64" i="40"/>
  <c r="AN64" i="40"/>
  <c r="Z60" i="82"/>
  <c r="AR60" i="36"/>
  <c r="Y63" i="41"/>
  <c r="X63" i="41"/>
  <c r="Z63" i="41" s="1"/>
  <c r="X61" i="91"/>
  <c r="Y61" i="91"/>
  <c r="AH61" i="47"/>
  <c r="AQ61" i="47" s="1"/>
  <c r="X62" i="38"/>
  <c r="Z62" i="38" s="1"/>
  <c r="Y62" i="38"/>
  <c r="AI60" i="46"/>
  <c r="AN60" i="46"/>
  <c r="Y63" i="81"/>
  <c r="X63" i="81"/>
  <c r="AI60" i="48"/>
  <c r="AN60" i="48"/>
  <c r="X62" i="45"/>
  <c r="Y62" i="45"/>
  <c r="AI63" i="44"/>
  <c r="AN63" i="44"/>
  <c r="Y59" i="28"/>
  <c r="X59" i="28"/>
  <c r="Z65" i="40" l="1"/>
  <c r="AG64" i="86"/>
  <c r="AP64" i="86" s="1"/>
  <c r="Z64" i="33"/>
  <c r="AF64" i="33" s="1"/>
  <c r="AO64" i="33" s="1"/>
  <c r="AE64" i="86"/>
  <c r="Z63" i="80"/>
  <c r="AE63" i="80" s="1"/>
  <c r="AG65" i="95"/>
  <c r="AP65" i="95" s="1"/>
  <c r="AF65" i="95"/>
  <c r="AO65" i="95" s="1"/>
  <c r="AE65" i="95"/>
  <c r="W66" i="95"/>
  <c r="AF62" i="38"/>
  <c r="AO62" i="38" s="1"/>
  <c r="AE62" i="38"/>
  <c r="W63" i="38"/>
  <c r="AG62" i="38"/>
  <c r="AP62" i="38" s="1"/>
  <c r="AE64" i="33"/>
  <c r="W65" i="33"/>
  <c r="AG64" i="33"/>
  <c r="AP64" i="33" s="1"/>
  <c r="AR60" i="48"/>
  <c r="AR64" i="40"/>
  <c r="Y62" i="73"/>
  <c r="X62" i="73"/>
  <c r="Z62" i="73" s="1"/>
  <c r="X61" i="31"/>
  <c r="Y61" i="31"/>
  <c r="AR63" i="33"/>
  <c r="AR62" i="42"/>
  <c r="AH65" i="40"/>
  <c r="AQ65" i="40" s="1"/>
  <c r="AH61" i="48"/>
  <c r="AQ61" i="48" s="1"/>
  <c r="Y62" i="87"/>
  <c r="X62" i="87"/>
  <c r="AH64" i="44"/>
  <c r="AQ64" i="44" s="1"/>
  <c r="AR62" i="81"/>
  <c r="X62" i="47"/>
  <c r="Y62" i="47"/>
  <c r="W64" i="80"/>
  <c r="AG63" i="80"/>
  <c r="AP63" i="80" s="1"/>
  <c r="AF63" i="80"/>
  <c r="AO63" i="80" s="1"/>
  <c r="AN63" i="93"/>
  <c r="AI63" i="93"/>
  <c r="AN60" i="27"/>
  <c r="AI60" i="27"/>
  <c r="Y63" i="37"/>
  <c r="X63" i="37"/>
  <c r="AR63" i="44"/>
  <c r="W64" i="42"/>
  <c r="AG63" i="42"/>
  <c r="AP63" i="42" s="1"/>
  <c r="AF63" i="42"/>
  <c r="AO63" i="42" s="1"/>
  <c r="AE63" i="42"/>
  <c r="AH62" i="35"/>
  <c r="AQ62" i="35" s="1"/>
  <c r="Y64" i="25"/>
  <c r="X64" i="25"/>
  <c r="Y63" i="85"/>
  <c r="X63" i="85"/>
  <c r="Z63" i="85" s="1"/>
  <c r="AH64" i="78"/>
  <c r="AQ64" i="78" s="1"/>
  <c r="AF62" i="32"/>
  <c r="AO62" i="32" s="1"/>
  <c r="AE62" i="32"/>
  <c r="W63" i="32"/>
  <c r="AG62" i="32"/>
  <c r="AP62" i="32" s="1"/>
  <c r="X61" i="26"/>
  <c r="Z61" i="26" s="1"/>
  <c r="Y61" i="26"/>
  <c r="AN60" i="90"/>
  <c r="AI60" i="90"/>
  <c r="AI62" i="37"/>
  <c r="AN62" i="37"/>
  <c r="AN59" i="89"/>
  <c r="AI59" i="89"/>
  <c r="AG61" i="43"/>
  <c r="AP61" i="43" s="1"/>
  <c r="AF61" i="43"/>
  <c r="AO61" i="43" s="1"/>
  <c r="AE61" i="43"/>
  <c r="W62" i="43"/>
  <c r="AR61" i="75"/>
  <c r="Z61" i="48"/>
  <c r="Y61" i="29"/>
  <c r="X61" i="29"/>
  <c r="Z61" i="29" s="1"/>
  <c r="Z62" i="35"/>
  <c r="AI61" i="87"/>
  <c r="AN61" i="87"/>
  <c r="AR59" i="74"/>
  <c r="Z64" i="44"/>
  <c r="AI62" i="94"/>
  <c r="AN62" i="94"/>
  <c r="AN63" i="25"/>
  <c r="AI63" i="25"/>
  <c r="Y63" i="83"/>
  <c r="X63" i="83"/>
  <c r="X62" i="36"/>
  <c r="Y62" i="36"/>
  <c r="Z62" i="36" s="1"/>
  <c r="AR60" i="91"/>
  <c r="Z64" i="78"/>
  <c r="AH60" i="74"/>
  <c r="AQ60" i="74" s="1"/>
  <c r="AN60" i="26"/>
  <c r="AI60" i="26"/>
  <c r="X60" i="89"/>
  <c r="Y60" i="89"/>
  <c r="AH63" i="81"/>
  <c r="AQ63" i="81" s="1"/>
  <c r="W64" i="41"/>
  <c r="AG63" i="41"/>
  <c r="AP63" i="41" s="1"/>
  <c r="AF63" i="41"/>
  <c r="AO63" i="41" s="1"/>
  <c r="AE63" i="41"/>
  <c r="AR64" i="95"/>
  <c r="AH62" i="45"/>
  <c r="AQ62" i="45" s="1"/>
  <c r="AH61" i="46"/>
  <c r="AQ61" i="46" s="1"/>
  <c r="W61" i="74"/>
  <c r="AG60" i="74"/>
  <c r="AP60" i="74" s="1"/>
  <c r="AF60" i="74"/>
  <c r="AO60" i="74" s="1"/>
  <c r="AE60" i="74"/>
  <c r="Y65" i="86"/>
  <c r="X65" i="86"/>
  <c r="AH62" i="38"/>
  <c r="AQ62" i="38" s="1"/>
  <c r="AH64" i="33"/>
  <c r="AQ64" i="33" s="1"/>
  <c r="AH63" i="84"/>
  <c r="AQ63" i="84" s="1"/>
  <c r="AH59" i="28"/>
  <c r="AQ59" i="28" s="1"/>
  <c r="Z63" i="81"/>
  <c r="AH64" i="30"/>
  <c r="AQ64" i="30" s="1"/>
  <c r="AR61" i="35"/>
  <c r="AI61" i="47"/>
  <c r="AN61" i="47"/>
  <c r="AI61" i="36"/>
  <c r="AN61" i="36"/>
  <c r="W61" i="82"/>
  <c r="AF60" i="82"/>
  <c r="AO60" i="82" s="1"/>
  <c r="AG60" i="82"/>
  <c r="AP60" i="82" s="1"/>
  <c r="AE60" i="82"/>
  <c r="W64" i="88"/>
  <c r="AG63" i="88"/>
  <c r="AP63" i="88" s="1"/>
  <c r="AF63" i="88"/>
  <c r="AO63" i="88" s="1"/>
  <c r="AE63" i="88"/>
  <c r="AN61" i="73"/>
  <c r="AI61" i="73"/>
  <c r="AF60" i="96"/>
  <c r="AO60" i="96" s="1"/>
  <c r="AE60" i="96"/>
  <c r="AG60" i="96"/>
  <c r="AP60" i="96" s="1"/>
  <c r="W61" i="96"/>
  <c r="AR62" i="92"/>
  <c r="Z61" i="46"/>
  <c r="AH62" i="75"/>
  <c r="AQ62" i="75" s="1"/>
  <c r="AR63" i="78"/>
  <c r="AR62" i="80"/>
  <c r="X60" i="39"/>
  <c r="Y60" i="39"/>
  <c r="AR63" i="30"/>
  <c r="Y64" i="93"/>
  <c r="X64" i="93"/>
  <c r="AE65" i="40"/>
  <c r="W66" i="40"/>
  <c r="AG65" i="40"/>
  <c r="AP65" i="40" s="1"/>
  <c r="AF65" i="40"/>
  <c r="AO65" i="40" s="1"/>
  <c r="AH65" i="95"/>
  <c r="AQ65" i="95" s="1"/>
  <c r="AH61" i="91"/>
  <c r="AQ61" i="91" s="1"/>
  <c r="AH63" i="92"/>
  <c r="AQ63" i="92" s="1"/>
  <c r="AF63" i="79"/>
  <c r="AO63" i="79" s="1"/>
  <c r="AG63" i="79"/>
  <c r="AP63" i="79" s="1"/>
  <c r="W64" i="79"/>
  <c r="AE63" i="79"/>
  <c r="AI60" i="31"/>
  <c r="AN60" i="31"/>
  <c r="AI63" i="77"/>
  <c r="AN63" i="77"/>
  <c r="AR61" i="32"/>
  <c r="Z63" i="84"/>
  <c r="AN62" i="85"/>
  <c r="AI62" i="85"/>
  <c r="AR62" i="41"/>
  <c r="Z59" i="28"/>
  <c r="Z62" i="45"/>
  <c r="Z61" i="91"/>
  <c r="AR60" i="46"/>
  <c r="AH63" i="41"/>
  <c r="AQ63" i="41" s="1"/>
  <c r="Z63" i="92"/>
  <c r="AG64" i="34"/>
  <c r="AP64" i="34" s="1"/>
  <c r="AF64" i="34"/>
  <c r="AO64" i="34" s="1"/>
  <c r="AE64" i="34"/>
  <c r="W65" i="34"/>
  <c r="Z64" i="30"/>
  <c r="AF62" i="76"/>
  <c r="AO62" i="76" s="1"/>
  <c r="AG62" i="76"/>
  <c r="AP62" i="76" s="1"/>
  <c r="AE62" i="76"/>
  <c r="W63" i="76"/>
  <c r="Z62" i="75"/>
  <c r="X64" i="77"/>
  <c r="Z64" i="77" s="1"/>
  <c r="Y64" i="77"/>
  <c r="AH63" i="42"/>
  <c r="AQ63" i="42" s="1"/>
  <c r="AR62" i="84"/>
  <c r="AI60" i="29"/>
  <c r="AN60" i="29"/>
  <c r="AN59" i="39"/>
  <c r="AI59" i="39"/>
  <c r="AR61" i="38"/>
  <c r="AR58" i="28"/>
  <c r="X63" i="94"/>
  <c r="Y63" i="94"/>
  <c r="AN62" i="83"/>
  <c r="AI62" i="83"/>
  <c r="AH63" i="80"/>
  <c r="AQ63" i="80" s="1"/>
  <c r="AR61" i="45"/>
  <c r="AH62" i="32"/>
  <c r="AQ62" i="32" s="1"/>
  <c r="X61" i="90"/>
  <c r="Y61" i="90"/>
  <c r="X61" i="27"/>
  <c r="Y61" i="27"/>
  <c r="AN64" i="86"/>
  <c r="AI64" i="86"/>
  <c r="Z64" i="25" l="1"/>
  <c r="Z62" i="47"/>
  <c r="Z63" i="37"/>
  <c r="Z63" i="83"/>
  <c r="AG63" i="83" s="1"/>
  <c r="AP63" i="83" s="1"/>
  <c r="W65" i="25"/>
  <c r="AG64" i="25"/>
  <c r="AP64" i="25" s="1"/>
  <c r="AF64" i="25"/>
  <c r="AO64" i="25" s="1"/>
  <c r="AE64" i="25"/>
  <c r="AG62" i="36"/>
  <c r="AP62" i="36" s="1"/>
  <c r="AF62" i="36"/>
  <c r="AO62" i="36" s="1"/>
  <c r="AE62" i="36"/>
  <c r="W63" i="36"/>
  <c r="AF64" i="77"/>
  <c r="AO64" i="77" s="1"/>
  <c r="AE64" i="77"/>
  <c r="AG64" i="77"/>
  <c r="AP64" i="77" s="1"/>
  <c r="W65" i="77"/>
  <c r="W64" i="83"/>
  <c r="AF63" i="83"/>
  <c r="AO63" i="83" s="1"/>
  <c r="AH63" i="94"/>
  <c r="AQ63" i="94" s="1"/>
  <c r="AR59" i="39"/>
  <c r="AH61" i="90"/>
  <c r="AQ61" i="90" s="1"/>
  <c r="Z63" i="94"/>
  <c r="X64" i="79"/>
  <c r="Y64" i="79"/>
  <c r="AH64" i="93"/>
  <c r="AQ64" i="93" s="1"/>
  <c r="AH60" i="39"/>
  <c r="AQ60" i="39" s="1"/>
  <c r="Y61" i="82"/>
  <c r="X61" i="82"/>
  <c r="Z61" i="82" s="1"/>
  <c r="AE63" i="81"/>
  <c r="W64" i="81"/>
  <c r="AF63" i="81"/>
  <c r="AO63" i="81" s="1"/>
  <c r="AG63" i="81"/>
  <c r="AP63" i="81" s="1"/>
  <c r="AI60" i="74"/>
  <c r="AN60" i="74"/>
  <c r="AR60" i="26"/>
  <c r="AR61" i="87"/>
  <c r="Y63" i="32"/>
  <c r="X63" i="32"/>
  <c r="AH62" i="87"/>
  <c r="AQ62" i="87" s="1"/>
  <c r="AH61" i="31"/>
  <c r="AQ61" i="31" s="1"/>
  <c r="AN64" i="33"/>
  <c r="AI64" i="33"/>
  <c r="AR64" i="86"/>
  <c r="Z61" i="90"/>
  <c r="AF62" i="75"/>
  <c r="AO62" i="75" s="1"/>
  <c r="AE62" i="75"/>
  <c r="W63" i="75"/>
  <c r="AG62" i="75"/>
  <c r="AP62" i="75" s="1"/>
  <c r="AF64" i="30"/>
  <c r="AO64" i="30" s="1"/>
  <c r="AE64" i="30"/>
  <c r="W65" i="30"/>
  <c r="AG64" i="30"/>
  <c r="AP64" i="30" s="1"/>
  <c r="AF63" i="92"/>
  <c r="AO63" i="92" s="1"/>
  <c r="AE63" i="92"/>
  <c r="AG63" i="92"/>
  <c r="AP63" i="92" s="1"/>
  <c r="W64" i="92"/>
  <c r="Z60" i="39"/>
  <c r="AR61" i="73"/>
  <c r="X64" i="88"/>
  <c r="Z64" i="88" s="1"/>
  <c r="Y64" i="88"/>
  <c r="AF64" i="78"/>
  <c r="AO64" i="78" s="1"/>
  <c r="AE64" i="78"/>
  <c r="W65" i="78"/>
  <c r="AG64" i="78"/>
  <c r="AP64" i="78" s="1"/>
  <c r="AH63" i="83"/>
  <c r="AQ63" i="83" s="1"/>
  <c r="AR62" i="94"/>
  <c r="AE62" i="35"/>
  <c r="W63" i="35"/>
  <c r="AG62" i="35"/>
  <c r="AP62" i="35" s="1"/>
  <c r="AF62" i="35"/>
  <c r="AO62" i="35" s="1"/>
  <c r="AR59" i="89"/>
  <c r="AI62" i="32"/>
  <c r="AN62" i="32"/>
  <c r="AI63" i="42"/>
  <c r="AN63" i="42"/>
  <c r="AR63" i="93"/>
  <c r="X64" i="80"/>
  <c r="Y64" i="80"/>
  <c r="Z64" i="80" s="1"/>
  <c r="Z61" i="31"/>
  <c r="AR62" i="83"/>
  <c r="AR60" i="29"/>
  <c r="Y63" i="76"/>
  <c r="X63" i="76"/>
  <c r="Z63" i="76" s="1"/>
  <c r="AR62" i="85"/>
  <c r="AR63" i="77"/>
  <c r="Z64" i="93"/>
  <c r="Y61" i="96"/>
  <c r="X61" i="96"/>
  <c r="AI60" i="82"/>
  <c r="AN60" i="82"/>
  <c r="AR61" i="36"/>
  <c r="AE64" i="44"/>
  <c r="AG64" i="44"/>
  <c r="AP64" i="44" s="1"/>
  <c r="AF64" i="44"/>
  <c r="AO64" i="44" s="1"/>
  <c r="W65" i="44"/>
  <c r="AH61" i="29"/>
  <c r="AQ61" i="29" s="1"/>
  <c r="AH61" i="26"/>
  <c r="AQ61" i="26" s="1"/>
  <c r="AH63" i="85"/>
  <c r="AQ63" i="85" s="1"/>
  <c r="AH63" i="37"/>
  <c r="AQ63" i="37" s="1"/>
  <c r="Z62" i="87"/>
  <c r="AH62" i="73"/>
  <c r="AQ62" i="73" s="1"/>
  <c r="X66" i="95"/>
  <c r="Z66" i="95" s="1"/>
  <c r="Y66" i="95"/>
  <c r="AH61" i="27"/>
  <c r="AQ61" i="27" s="1"/>
  <c r="AN62" i="76"/>
  <c r="AI62" i="76"/>
  <c r="X65" i="34"/>
  <c r="Y65" i="34"/>
  <c r="AG61" i="91"/>
  <c r="AP61" i="91" s="1"/>
  <c r="AE61" i="91"/>
  <c r="AF61" i="91"/>
  <c r="AO61" i="91" s="1"/>
  <c r="W62" i="91"/>
  <c r="AI63" i="88"/>
  <c r="AN63" i="88"/>
  <c r="AH65" i="86"/>
  <c r="AQ65" i="86" s="1"/>
  <c r="Y64" i="41"/>
  <c r="Z64" i="41" s="1"/>
  <c r="X64" i="41"/>
  <c r="Y62" i="43"/>
  <c r="X62" i="43"/>
  <c r="W62" i="26"/>
  <c r="AG61" i="26"/>
  <c r="AP61" i="26" s="1"/>
  <c r="AF61" i="26"/>
  <c r="AO61" i="26" s="1"/>
  <c r="AE61" i="26"/>
  <c r="AI63" i="80"/>
  <c r="AN63" i="80"/>
  <c r="AH62" i="47"/>
  <c r="AQ62" i="47" s="1"/>
  <c r="Y63" i="38"/>
  <c r="X63" i="38"/>
  <c r="AN65" i="95"/>
  <c r="AI65" i="95"/>
  <c r="Z61" i="27"/>
  <c r="AN64" i="34"/>
  <c r="AI64" i="34"/>
  <c r="W63" i="45"/>
  <c r="AG62" i="45"/>
  <c r="AP62" i="45" s="1"/>
  <c r="AF62" i="45"/>
  <c r="AO62" i="45" s="1"/>
  <c r="AE62" i="45"/>
  <c r="W64" i="84"/>
  <c r="AE63" i="84"/>
  <c r="AG63" i="84"/>
  <c r="AP63" i="84" s="1"/>
  <c r="AF63" i="84"/>
  <c r="AO63" i="84" s="1"/>
  <c r="AR60" i="31"/>
  <c r="X66" i="40"/>
  <c r="Y66" i="40"/>
  <c r="AR61" i="47"/>
  <c r="Y61" i="74"/>
  <c r="X61" i="74"/>
  <c r="AH60" i="89"/>
  <c r="AQ60" i="89" s="1"/>
  <c r="AR63" i="25"/>
  <c r="AF61" i="29"/>
  <c r="AO61" i="29" s="1"/>
  <c r="AE61" i="29"/>
  <c r="W62" i="29"/>
  <c r="AG61" i="29"/>
  <c r="AP61" i="29" s="1"/>
  <c r="AN61" i="43"/>
  <c r="AI61" i="43"/>
  <c r="AR62" i="37"/>
  <c r="W64" i="85"/>
  <c r="AF63" i="85"/>
  <c r="AO63" i="85" s="1"/>
  <c r="AE63" i="85"/>
  <c r="AG63" i="85"/>
  <c r="AP63" i="85" s="1"/>
  <c r="AG63" i="37"/>
  <c r="AP63" i="37" s="1"/>
  <c r="AF63" i="37"/>
  <c r="AO63" i="37" s="1"/>
  <c r="AE63" i="37"/>
  <c r="W64" i="37"/>
  <c r="AE62" i="47"/>
  <c r="W63" i="47"/>
  <c r="AG62" i="47"/>
  <c r="AP62" i="47" s="1"/>
  <c r="AF62" i="47"/>
  <c r="AO62" i="47" s="1"/>
  <c r="AG62" i="73"/>
  <c r="AP62" i="73" s="1"/>
  <c r="AF62" i="73"/>
  <c r="AO62" i="73" s="1"/>
  <c r="W63" i="73"/>
  <c r="AE62" i="73"/>
  <c r="AN62" i="38"/>
  <c r="AI62" i="38"/>
  <c r="AH64" i="77"/>
  <c r="AQ64" i="77" s="1"/>
  <c r="AE59" i="28"/>
  <c r="AF59" i="28"/>
  <c r="AO59" i="28" s="1"/>
  <c r="W60" i="28"/>
  <c r="AG59" i="28"/>
  <c r="AP59" i="28" s="1"/>
  <c r="AI63" i="79"/>
  <c r="AN63" i="79"/>
  <c r="AI65" i="40"/>
  <c r="AN65" i="40"/>
  <c r="AG61" i="46"/>
  <c r="AP61" i="46" s="1"/>
  <c r="AF61" i="46"/>
  <c r="AO61" i="46" s="1"/>
  <c r="AE61" i="46"/>
  <c r="W62" i="46"/>
  <c r="AN60" i="96"/>
  <c r="AI60" i="96"/>
  <c r="Z65" i="86"/>
  <c r="AI63" i="41"/>
  <c r="AN63" i="41"/>
  <c r="Z60" i="89"/>
  <c r="AH62" i="36"/>
  <c r="AQ62" i="36" s="1"/>
  <c r="AE61" i="48"/>
  <c r="W62" i="48"/>
  <c r="AG61" i="48"/>
  <c r="AP61" i="48" s="1"/>
  <c r="AF61" i="48"/>
  <c r="AO61" i="48" s="1"/>
  <c r="AR60" i="90"/>
  <c r="AH64" i="25"/>
  <c r="AQ64" i="25" s="1"/>
  <c r="X64" i="42"/>
  <c r="Z64" i="42" s="1"/>
  <c r="Y64" i="42"/>
  <c r="AR60" i="27"/>
  <c r="Y65" i="33"/>
  <c r="X65" i="33"/>
  <c r="Z65" i="33" s="1"/>
  <c r="AE63" i="83" l="1"/>
  <c r="Z63" i="38"/>
  <c r="Z63" i="32"/>
  <c r="AF63" i="32" s="1"/>
  <c r="AO63" i="32" s="1"/>
  <c r="AF64" i="41"/>
  <c r="AO64" i="41" s="1"/>
  <c r="AE64" i="41"/>
  <c r="W65" i="41"/>
  <c r="AG64" i="41"/>
  <c r="AP64" i="41" s="1"/>
  <c r="AF64" i="42"/>
  <c r="AO64" i="42" s="1"/>
  <c r="AE64" i="42"/>
  <c r="W65" i="42"/>
  <c r="AG64" i="42"/>
  <c r="AP64" i="42" s="1"/>
  <c r="AG63" i="32"/>
  <c r="AP63" i="32" s="1"/>
  <c r="W64" i="32"/>
  <c r="AG63" i="38"/>
  <c r="AP63" i="38" s="1"/>
  <c r="W64" i="38"/>
  <c r="AF63" i="38"/>
  <c r="AO63" i="38" s="1"/>
  <c r="AE63" i="38"/>
  <c r="AI59" i="28"/>
  <c r="AN59" i="28"/>
  <c r="AI61" i="48"/>
  <c r="AN61" i="48"/>
  <c r="AF60" i="89"/>
  <c r="AO60" i="89" s="1"/>
  <c r="AE60" i="89"/>
  <c r="W61" i="89"/>
  <c r="AG60" i="89"/>
  <c r="AP60" i="89" s="1"/>
  <c r="AR65" i="40"/>
  <c r="AN62" i="47"/>
  <c r="AI62" i="47"/>
  <c r="AI61" i="29"/>
  <c r="AN61" i="29"/>
  <c r="AI62" i="45"/>
  <c r="AN62" i="45"/>
  <c r="X62" i="26"/>
  <c r="Y62" i="26"/>
  <c r="AH66" i="95"/>
  <c r="AQ66" i="95" s="1"/>
  <c r="AR60" i="82"/>
  <c r="AH64" i="80"/>
  <c r="AQ64" i="80" s="1"/>
  <c r="Y65" i="78"/>
  <c r="X65" i="78"/>
  <c r="Z65" i="78" s="1"/>
  <c r="AN63" i="92"/>
  <c r="AI63" i="92"/>
  <c r="W62" i="90"/>
  <c r="AG61" i="90"/>
  <c r="AP61" i="90" s="1"/>
  <c r="AF61" i="90"/>
  <c r="AO61" i="90" s="1"/>
  <c r="AE61" i="90"/>
  <c r="AN64" i="77"/>
  <c r="AI64" i="77"/>
  <c r="X62" i="46"/>
  <c r="Y62" i="46"/>
  <c r="AI63" i="85"/>
  <c r="AN63" i="85"/>
  <c r="AR61" i="43"/>
  <c r="AG61" i="27"/>
  <c r="AP61" i="27" s="1"/>
  <c r="AF61" i="27"/>
  <c r="AO61" i="27" s="1"/>
  <c r="W62" i="27"/>
  <c r="AE61" i="27"/>
  <c r="AR63" i="80"/>
  <c r="AH62" i="43"/>
  <c r="AQ62" i="43" s="1"/>
  <c r="AR63" i="88"/>
  <c r="W67" i="95"/>
  <c r="AG66" i="95"/>
  <c r="AP66" i="95" s="1"/>
  <c r="AE66" i="95"/>
  <c r="AF66" i="95"/>
  <c r="AO66" i="95" s="1"/>
  <c r="AE62" i="87"/>
  <c r="W63" i="87"/>
  <c r="AF62" i="87"/>
  <c r="AO62" i="87" s="1"/>
  <c r="AG62" i="87"/>
  <c r="AP62" i="87" s="1"/>
  <c r="AH61" i="96"/>
  <c r="AQ61" i="96" s="1"/>
  <c r="AE64" i="80"/>
  <c r="W65" i="80"/>
  <c r="AF64" i="80"/>
  <c r="AO64" i="80" s="1"/>
  <c r="AG64" i="80"/>
  <c r="AP64" i="80" s="1"/>
  <c r="AR62" i="32"/>
  <c r="Y63" i="35"/>
  <c r="X63" i="35"/>
  <c r="AI64" i="78"/>
  <c r="AN64" i="78"/>
  <c r="AF61" i="82"/>
  <c r="AO61" i="82" s="1"/>
  <c r="AE61" i="82"/>
  <c r="AG61" i="82"/>
  <c r="AP61" i="82" s="1"/>
  <c r="W62" i="82"/>
  <c r="AH64" i="79"/>
  <c r="AQ64" i="79" s="1"/>
  <c r="AI64" i="25"/>
  <c r="AN64" i="25"/>
  <c r="AR63" i="41"/>
  <c r="AN61" i="46"/>
  <c r="AI61" i="46"/>
  <c r="AR63" i="79"/>
  <c r="X64" i="37"/>
  <c r="Y64" i="37"/>
  <c r="AR65" i="95"/>
  <c r="AI61" i="26"/>
  <c r="AN61" i="26"/>
  <c r="X62" i="91"/>
  <c r="Z62" i="91" s="1"/>
  <c r="Y62" i="91"/>
  <c r="AH65" i="34"/>
  <c r="AQ65" i="34" s="1"/>
  <c r="AN64" i="44"/>
  <c r="AI64" i="44"/>
  <c r="AI62" i="35"/>
  <c r="AN62" i="35"/>
  <c r="W61" i="39"/>
  <c r="AG60" i="39"/>
  <c r="AP60" i="39" s="1"/>
  <c r="AF60" i="39"/>
  <c r="AO60" i="39" s="1"/>
  <c r="AE60" i="39"/>
  <c r="Y63" i="75"/>
  <c r="X63" i="75"/>
  <c r="Z63" i="75" s="1"/>
  <c r="Z64" i="79"/>
  <c r="X64" i="83"/>
  <c r="Y64" i="83"/>
  <c r="AR62" i="38"/>
  <c r="AG65" i="86"/>
  <c r="AP65" i="86" s="1"/>
  <c r="AF65" i="86"/>
  <c r="AO65" i="86" s="1"/>
  <c r="W66" i="86"/>
  <c r="AE65" i="86"/>
  <c r="AN62" i="73"/>
  <c r="AI62" i="73"/>
  <c r="AN63" i="37"/>
  <c r="AI63" i="37"/>
  <c r="AH61" i="74"/>
  <c r="AQ61" i="74" s="1"/>
  <c r="AH66" i="40"/>
  <c r="AQ66" i="40" s="1"/>
  <c r="AI63" i="84"/>
  <c r="AN63" i="84"/>
  <c r="Z62" i="43"/>
  <c r="Z65" i="34"/>
  <c r="Z61" i="96"/>
  <c r="AH63" i="76"/>
  <c r="AQ63" i="76" s="1"/>
  <c r="AR64" i="33"/>
  <c r="AH63" i="32"/>
  <c r="AQ63" i="32" s="1"/>
  <c r="X64" i="81"/>
  <c r="Y64" i="81"/>
  <c r="AE63" i="94"/>
  <c r="W64" i="94"/>
  <c r="AF63" i="94"/>
  <c r="AO63" i="94" s="1"/>
  <c r="AG63" i="94"/>
  <c r="AP63" i="94" s="1"/>
  <c r="Y63" i="36"/>
  <c r="X63" i="36"/>
  <c r="AG65" i="33"/>
  <c r="AP65" i="33" s="1"/>
  <c r="AF65" i="33"/>
  <c r="AO65" i="33" s="1"/>
  <c r="W66" i="33"/>
  <c r="AE65" i="33"/>
  <c r="AR60" i="96"/>
  <c r="X64" i="85"/>
  <c r="Y64" i="85"/>
  <c r="Z66" i="40"/>
  <c r="Y63" i="45"/>
  <c r="X63" i="45"/>
  <c r="Z63" i="45" s="1"/>
  <c r="AH63" i="38"/>
  <c r="AQ63" i="38" s="1"/>
  <c r="AH64" i="41"/>
  <c r="AQ64" i="41" s="1"/>
  <c r="AR62" i="76"/>
  <c r="X65" i="44"/>
  <c r="Y65" i="44"/>
  <c r="W65" i="93"/>
  <c r="AG64" i="93"/>
  <c r="AP64" i="93" s="1"/>
  <c r="AF64" i="93"/>
  <c r="AO64" i="93" s="1"/>
  <c r="AE64" i="93"/>
  <c r="AG61" i="31"/>
  <c r="AP61" i="31" s="1"/>
  <c r="AF61" i="31"/>
  <c r="AO61" i="31" s="1"/>
  <c r="AE61" i="31"/>
  <c r="W62" i="31"/>
  <c r="AH64" i="88"/>
  <c r="AQ64" i="88" s="1"/>
  <c r="Y64" i="92"/>
  <c r="X64" i="92"/>
  <c r="Y65" i="30"/>
  <c r="X65" i="30"/>
  <c r="Z65" i="30" s="1"/>
  <c r="AN62" i="75"/>
  <c r="AI62" i="75"/>
  <c r="AI63" i="81"/>
  <c r="AN63" i="81"/>
  <c r="AI63" i="83"/>
  <c r="AN63" i="83"/>
  <c r="X65" i="77"/>
  <c r="Y65" i="77"/>
  <c r="AN62" i="36"/>
  <c r="AI62" i="36"/>
  <c r="AH65" i="33"/>
  <c r="AQ65" i="33" s="1"/>
  <c r="AH64" i="42"/>
  <c r="AQ64" i="42" s="1"/>
  <c r="X62" i="48"/>
  <c r="Z62" i="48" s="1"/>
  <c r="Y62" i="48"/>
  <c r="Y60" i="28"/>
  <c r="X60" i="28"/>
  <c r="Z60" i="28" s="1"/>
  <c r="Y63" i="73"/>
  <c r="Z63" i="73" s="1"/>
  <c r="X63" i="73"/>
  <c r="X63" i="47"/>
  <c r="Y63" i="47"/>
  <c r="X62" i="29"/>
  <c r="Y62" i="29"/>
  <c r="Z61" i="74"/>
  <c r="X64" i="84"/>
  <c r="Y64" i="84"/>
  <c r="AR64" i="34"/>
  <c r="AN61" i="91"/>
  <c r="AI61" i="91"/>
  <c r="AF63" i="76"/>
  <c r="AO63" i="76" s="1"/>
  <c r="W64" i="76"/>
  <c r="AG63" i="76"/>
  <c r="AP63" i="76" s="1"/>
  <c r="AE63" i="76"/>
  <c r="AR63" i="42"/>
  <c r="AF64" i="88"/>
  <c r="AO64" i="88" s="1"/>
  <c r="AE64" i="88"/>
  <c r="AG64" i="88"/>
  <c r="AP64" i="88" s="1"/>
  <c r="W65" i="88"/>
  <c r="AI64" i="30"/>
  <c r="AN64" i="30"/>
  <c r="AR60" i="74"/>
  <c r="AH61" i="82"/>
  <c r="AQ61" i="82" s="1"/>
  <c r="Y65" i="25"/>
  <c r="X65" i="25"/>
  <c r="Z63" i="36" l="1"/>
  <c r="Z63" i="35"/>
  <c r="Z62" i="29"/>
  <c r="Z62" i="46"/>
  <c r="AE63" i="32"/>
  <c r="Z64" i="37"/>
  <c r="Z64" i="84"/>
  <c r="W65" i="84" s="1"/>
  <c r="AF64" i="84"/>
  <c r="AO64" i="84" s="1"/>
  <c r="AG64" i="84"/>
  <c r="AP64" i="84" s="1"/>
  <c r="AE64" i="84"/>
  <c r="AG60" i="28"/>
  <c r="AP60" i="28" s="1"/>
  <c r="AF60" i="28"/>
  <c r="AO60" i="28" s="1"/>
  <c r="W61" i="28"/>
  <c r="AE60" i="28"/>
  <c r="W64" i="36"/>
  <c r="AG63" i="36"/>
  <c r="AP63" i="36" s="1"/>
  <c r="AF63" i="36"/>
  <c r="AO63" i="36" s="1"/>
  <c r="AE63" i="36"/>
  <c r="X65" i="88"/>
  <c r="Y65" i="88"/>
  <c r="AR61" i="91"/>
  <c r="AH65" i="44"/>
  <c r="AQ65" i="44" s="1"/>
  <c r="X64" i="76"/>
  <c r="Y64" i="76"/>
  <c r="AG62" i="29"/>
  <c r="AP62" i="29" s="1"/>
  <c r="AE62" i="29"/>
  <c r="W63" i="29"/>
  <c r="AF62" i="29"/>
  <c r="AO62" i="29" s="1"/>
  <c r="W64" i="73"/>
  <c r="AE63" i="73"/>
  <c r="AG63" i="73"/>
  <c r="AP63" i="73" s="1"/>
  <c r="AF63" i="73"/>
  <c r="AO63" i="73" s="1"/>
  <c r="AG62" i="48"/>
  <c r="AP62" i="48" s="1"/>
  <c r="AF62" i="48"/>
  <c r="AO62" i="48" s="1"/>
  <c r="AE62" i="48"/>
  <c r="W63" i="48"/>
  <c r="AG65" i="30"/>
  <c r="AP65" i="30" s="1"/>
  <c r="AE65" i="30"/>
  <c r="W66" i="30"/>
  <c r="AF65" i="30"/>
  <c r="AO65" i="30" s="1"/>
  <c r="X65" i="93"/>
  <c r="Y65" i="93"/>
  <c r="AE63" i="45"/>
  <c r="W64" i="45"/>
  <c r="AG63" i="45"/>
  <c r="AP63" i="45" s="1"/>
  <c r="AF63" i="45"/>
  <c r="AO63" i="45" s="1"/>
  <c r="AH63" i="36"/>
  <c r="AQ63" i="36" s="1"/>
  <c r="X64" i="94"/>
  <c r="Y64" i="94"/>
  <c r="W66" i="34"/>
  <c r="AG65" i="34"/>
  <c r="AP65" i="34" s="1"/>
  <c r="AF65" i="34"/>
  <c r="AO65" i="34" s="1"/>
  <c r="AE65" i="34"/>
  <c r="AN65" i="86"/>
  <c r="AI65" i="86"/>
  <c r="X61" i="39"/>
  <c r="Y61" i="39"/>
  <c r="W63" i="91"/>
  <c r="AG62" i="91"/>
  <c r="AP62" i="91" s="1"/>
  <c r="AF62" i="91"/>
  <c r="AO62" i="91" s="1"/>
  <c r="AE62" i="91"/>
  <c r="AH64" i="37"/>
  <c r="AQ64" i="37" s="1"/>
  <c r="AN61" i="82"/>
  <c r="AI61" i="82"/>
  <c r="AG63" i="35"/>
  <c r="AP63" i="35" s="1"/>
  <c r="AF63" i="35"/>
  <c r="AO63" i="35" s="1"/>
  <c r="AE63" i="35"/>
  <c r="W64" i="35"/>
  <c r="X65" i="80"/>
  <c r="Y65" i="80"/>
  <c r="AH62" i="46"/>
  <c r="AQ62" i="46" s="1"/>
  <c r="AR62" i="45"/>
  <c r="X64" i="38"/>
  <c r="Z64" i="38" s="1"/>
  <c r="Y64" i="38"/>
  <c r="AH64" i="92"/>
  <c r="AQ64" i="92" s="1"/>
  <c r="AF63" i="75"/>
  <c r="AO63" i="75" s="1"/>
  <c r="AG63" i="75"/>
  <c r="AP63" i="75" s="1"/>
  <c r="AE63" i="75"/>
  <c r="W64" i="75"/>
  <c r="AR63" i="81"/>
  <c r="AG66" i="40"/>
  <c r="AP66" i="40" s="1"/>
  <c r="AF66" i="40"/>
  <c r="AO66" i="40" s="1"/>
  <c r="AE66" i="40"/>
  <c r="W67" i="40"/>
  <c r="W63" i="43"/>
  <c r="AG62" i="43"/>
  <c r="AP62" i="43" s="1"/>
  <c r="AF62" i="43"/>
  <c r="AO62" i="43" s="1"/>
  <c r="AE62" i="43"/>
  <c r="AR61" i="48"/>
  <c r="AH63" i="47"/>
  <c r="AQ63" i="47" s="1"/>
  <c r="AH65" i="77"/>
  <c r="AQ65" i="77" s="1"/>
  <c r="AR63" i="37"/>
  <c r="AH64" i="83"/>
  <c r="AQ64" i="83" s="1"/>
  <c r="AR62" i="35"/>
  <c r="AR61" i="29"/>
  <c r="X61" i="89"/>
  <c r="Z61" i="89" s="1"/>
  <c r="Y61" i="89"/>
  <c r="AI63" i="76"/>
  <c r="AN63" i="76"/>
  <c r="AE61" i="74"/>
  <c r="W62" i="74"/>
  <c r="AF61" i="74"/>
  <c r="AO61" i="74" s="1"/>
  <c r="AG61" i="74"/>
  <c r="AP61" i="74" s="1"/>
  <c r="Z63" i="47"/>
  <c r="Z65" i="77"/>
  <c r="Z64" i="92"/>
  <c r="X62" i="31"/>
  <c r="Y62" i="31"/>
  <c r="Z62" i="31" s="1"/>
  <c r="Z65" i="44"/>
  <c r="AH64" i="85"/>
  <c r="AQ64" i="85" s="1"/>
  <c r="X66" i="33"/>
  <c r="Z66" i="33" s="1"/>
  <c r="Y66" i="33"/>
  <c r="AH64" i="81"/>
  <c r="AQ64" i="81" s="1"/>
  <c r="AR63" i="84"/>
  <c r="Z64" i="83"/>
  <c r="AR64" i="44"/>
  <c r="AR64" i="25"/>
  <c r="X62" i="82"/>
  <c r="Y62" i="82"/>
  <c r="AR64" i="78"/>
  <c r="X62" i="27"/>
  <c r="Z62" i="27" s="1"/>
  <c r="Y62" i="27"/>
  <c r="AR63" i="92"/>
  <c r="AH62" i="26"/>
  <c r="AQ62" i="26" s="1"/>
  <c r="AR62" i="47"/>
  <c r="AN60" i="89"/>
  <c r="AI60" i="89"/>
  <c r="AR59" i="28"/>
  <c r="X65" i="41"/>
  <c r="Y65" i="41"/>
  <c r="AH64" i="84"/>
  <c r="AQ64" i="84" s="1"/>
  <c r="AG65" i="78"/>
  <c r="AP65" i="78" s="1"/>
  <c r="AF65" i="78"/>
  <c r="AO65" i="78" s="1"/>
  <c r="AE65" i="78"/>
  <c r="W66" i="78"/>
  <c r="AH65" i="25"/>
  <c r="AQ65" i="25" s="1"/>
  <c r="AR64" i="77"/>
  <c r="Z65" i="25"/>
  <c r="AH63" i="73"/>
  <c r="AQ63" i="73" s="1"/>
  <c r="AH65" i="30"/>
  <c r="AQ65" i="30" s="1"/>
  <c r="AH63" i="45"/>
  <c r="AQ63" i="45" s="1"/>
  <c r="Z64" i="85"/>
  <c r="Z64" i="81"/>
  <c r="AR62" i="73"/>
  <c r="AE64" i="79"/>
  <c r="W65" i="79"/>
  <c r="AF64" i="79"/>
  <c r="AO64" i="79" s="1"/>
  <c r="AG64" i="79"/>
  <c r="AP64" i="79" s="1"/>
  <c r="AR61" i="46"/>
  <c r="AH63" i="35"/>
  <c r="AQ63" i="35" s="1"/>
  <c r="Y63" i="87"/>
  <c r="X63" i="87"/>
  <c r="X67" i="95"/>
  <c r="Y67" i="95"/>
  <c r="AR63" i="85"/>
  <c r="AI61" i="90"/>
  <c r="AN61" i="90"/>
  <c r="Z62" i="26"/>
  <c r="AN63" i="38"/>
  <c r="AI63" i="38"/>
  <c r="X64" i="32"/>
  <c r="Y64" i="32"/>
  <c r="Z64" i="32" s="1"/>
  <c r="X65" i="42"/>
  <c r="Z65" i="42" s="1"/>
  <c r="Y65" i="42"/>
  <c r="AI64" i="41"/>
  <c r="AN64" i="41"/>
  <c r="AR64" i="30"/>
  <c r="AH60" i="28"/>
  <c r="AQ60" i="28" s="1"/>
  <c r="AN65" i="33"/>
  <c r="AI65" i="33"/>
  <c r="AI63" i="94"/>
  <c r="AN63" i="94"/>
  <c r="W65" i="37"/>
  <c r="AG64" i="37"/>
  <c r="AP64" i="37" s="1"/>
  <c r="AF64" i="37"/>
  <c r="AO64" i="37" s="1"/>
  <c r="AE64" i="37"/>
  <c r="AI64" i="80"/>
  <c r="AN64" i="80"/>
  <c r="AI66" i="95"/>
  <c r="AN66" i="95"/>
  <c r="W63" i="46"/>
  <c r="AG62" i="46"/>
  <c r="AP62" i="46" s="1"/>
  <c r="AF62" i="46"/>
  <c r="AO62" i="46" s="1"/>
  <c r="AE62" i="46"/>
  <c r="AR62" i="75"/>
  <c r="AI64" i="93"/>
  <c r="AN64" i="93"/>
  <c r="X66" i="86"/>
  <c r="Y66" i="86"/>
  <c r="AI60" i="39"/>
  <c r="AN60" i="39"/>
  <c r="AR61" i="26"/>
  <c r="AN61" i="27"/>
  <c r="AI61" i="27"/>
  <c r="Y62" i="90"/>
  <c r="X62" i="90"/>
  <c r="AI64" i="88"/>
  <c r="AN64" i="88"/>
  <c r="AH62" i="29"/>
  <c r="AQ62" i="29" s="1"/>
  <c r="AH62" i="48"/>
  <c r="AQ62" i="48" s="1"/>
  <c r="AR62" i="36"/>
  <c r="AR63" i="83"/>
  <c r="AN61" i="31"/>
  <c r="AI61" i="31"/>
  <c r="AG61" i="96"/>
  <c r="AP61" i="96" s="1"/>
  <c r="W62" i="96"/>
  <c r="AF61" i="96"/>
  <c r="AO61" i="96" s="1"/>
  <c r="AE61" i="96"/>
  <c r="AH63" i="75"/>
  <c r="AQ63" i="75" s="1"/>
  <c r="AH62" i="91"/>
  <c r="AQ62" i="91" s="1"/>
  <c r="AI62" i="87"/>
  <c r="AN62" i="87"/>
  <c r="AH65" i="78"/>
  <c r="AQ65" i="78" s="1"/>
  <c r="AN63" i="32"/>
  <c r="AI63" i="32"/>
  <c r="AI64" i="42"/>
  <c r="AN64" i="42"/>
  <c r="Z67" i="95" l="1"/>
  <c r="Z61" i="39"/>
  <c r="Z65" i="41"/>
  <c r="W67" i="33"/>
  <c r="AG66" i="33"/>
  <c r="AP66" i="33" s="1"/>
  <c r="AE66" i="33"/>
  <c r="AF66" i="33"/>
  <c r="AO66" i="33" s="1"/>
  <c r="W65" i="32"/>
  <c r="AG64" i="32"/>
  <c r="AP64" i="32" s="1"/>
  <c r="AE64" i="32"/>
  <c r="AF64" i="32"/>
  <c r="AO64" i="32" s="1"/>
  <c r="W63" i="31"/>
  <c r="AF62" i="31"/>
  <c r="AO62" i="31" s="1"/>
  <c r="AE62" i="31"/>
  <c r="AG62" i="31"/>
  <c r="AP62" i="31" s="1"/>
  <c r="AG65" i="41"/>
  <c r="AP65" i="41" s="1"/>
  <c r="AF65" i="41"/>
  <c r="AO65" i="41" s="1"/>
  <c r="AE65" i="41"/>
  <c r="W66" i="41"/>
  <c r="AR61" i="27"/>
  <c r="AG65" i="42"/>
  <c r="AP65" i="42" s="1"/>
  <c r="AF65" i="42"/>
  <c r="AO65" i="42" s="1"/>
  <c r="AE65" i="42"/>
  <c r="W66" i="42"/>
  <c r="AE62" i="26"/>
  <c r="W63" i="26"/>
  <c r="AG62" i="26"/>
  <c r="AP62" i="26" s="1"/>
  <c r="AF62" i="26"/>
  <c r="AO62" i="26" s="1"/>
  <c r="AH67" i="95"/>
  <c r="AQ67" i="95" s="1"/>
  <c r="AE65" i="25"/>
  <c r="W66" i="25"/>
  <c r="AG65" i="25"/>
  <c r="AP65" i="25" s="1"/>
  <c r="AF65" i="25"/>
  <c r="AO65" i="25" s="1"/>
  <c r="W63" i="27"/>
  <c r="AE62" i="27"/>
  <c r="AG62" i="27"/>
  <c r="AP62" i="27" s="1"/>
  <c r="AF62" i="27"/>
  <c r="AO62" i="27" s="1"/>
  <c r="AG64" i="92"/>
  <c r="AP64" i="92" s="1"/>
  <c r="AF64" i="92"/>
  <c r="AO64" i="92" s="1"/>
  <c r="W65" i="92"/>
  <c r="AE64" i="92"/>
  <c r="Y62" i="74"/>
  <c r="X62" i="74"/>
  <c r="AF61" i="89"/>
  <c r="AO61" i="89" s="1"/>
  <c r="AE61" i="89"/>
  <c r="AG61" i="89"/>
  <c r="AP61" i="89" s="1"/>
  <c r="W62" i="89"/>
  <c r="AI62" i="43"/>
  <c r="AN62" i="43"/>
  <c r="X67" i="40"/>
  <c r="Y67" i="40"/>
  <c r="X64" i="75"/>
  <c r="Y64" i="75"/>
  <c r="AF64" i="38"/>
  <c r="AO64" i="38" s="1"/>
  <c r="AG64" i="38"/>
  <c r="AP64" i="38" s="1"/>
  <c r="AE64" i="38"/>
  <c r="W65" i="38"/>
  <c r="X64" i="35"/>
  <c r="Y64" i="35"/>
  <c r="AF61" i="39"/>
  <c r="AO61" i="39" s="1"/>
  <c r="AE61" i="39"/>
  <c r="W62" i="39"/>
  <c r="AG61" i="39"/>
  <c r="AP61" i="39" s="1"/>
  <c r="X63" i="48"/>
  <c r="Z63" i="48" s="1"/>
  <c r="Y63" i="48"/>
  <c r="AI63" i="73"/>
  <c r="AN63" i="73"/>
  <c r="AN62" i="29"/>
  <c r="AI62" i="29"/>
  <c r="AH66" i="86"/>
  <c r="AQ66" i="86" s="1"/>
  <c r="AI62" i="46"/>
  <c r="AN62" i="46"/>
  <c r="AR66" i="95"/>
  <c r="AF67" i="95"/>
  <c r="AO67" i="95" s="1"/>
  <c r="AE67" i="95"/>
  <c r="W68" i="95"/>
  <c r="AG67" i="95"/>
  <c r="AP67" i="95" s="1"/>
  <c r="AN66" i="40"/>
  <c r="AI66" i="40"/>
  <c r="AN63" i="35"/>
  <c r="AI63" i="35"/>
  <c r="AR65" i="86"/>
  <c r="X66" i="34"/>
  <c r="Y66" i="34"/>
  <c r="X64" i="45"/>
  <c r="Y64" i="45"/>
  <c r="Z64" i="45" s="1"/>
  <c r="AN62" i="48"/>
  <c r="AI62" i="48"/>
  <c r="AH65" i="88"/>
  <c r="AQ65" i="88" s="1"/>
  <c r="X64" i="36"/>
  <c r="Y64" i="36"/>
  <c r="AN64" i="84"/>
  <c r="AI64" i="84"/>
  <c r="AR64" i="42"/>
  <c r="AR64" i="88"/>
  <c r="Z66" i="86"/>
  <c r="X65" i="37"/>
  <c r="Y65" i="37"/>
  <c r="AH64" i="32"/>
  <c r="AQ64" i="32" s="1"/>
  <c r="AR61" i="90"/>
  <c r="AH63" i="87"/>
  <c r="AQ63" i="87" s="1"/>
  <c r="AF64" i="85"/>
  <c r="AO64" i="85" s="1"/>
  <c r="AE64" i="85"/>
  <c r="W65" i="85"/>
  <c r="AG64" i="85"/>
  <c r="AP64" i="85" s="1"/>
  <c r="AF65" i="44"/>
  <c r="AO65" i="44" s="1"/>
  <c r="W66" i="44"/>
  <c r="AG65" i="44"/>
  <c r="AP65" i="44" s="1"/>
  <c r="AE65" i="44"/>
  <c r="AF63" i="47"/>
  <c r="AO63" i="47" s="1"/>
  <c r="AG63" i="47"/>
  <c r="AP63" i="47" s="1"/>
  <c r="W64" i="47"/>
  <c r="AE63" i="47"/>
  <c r="AN63" i="75"/>
  <c r="AI63" i="75"/>
  <c r="AI63" i="45"/>
  <c r="AN63" i="45"/>
  <c r="Y66" i="30"/>
  <c r="X66" i="30"/>
  <c r="Y64" i="73"/>
  <c r="X64" i="73"/>
  <c r="Z65" i="88"/>
  <c r="Y63" i="43"/>
  <c r="X63" i="43"/>
  <c r="AH65" i="80"/>
  <c r="AQ65" i="80" s="1"/>
  <c r="Y63" i="91"/>
  <c r="X63" i="91"/>
  <c r="AI65" i="34"/>
  <c r="AN65" i="34"/>
  <c r="AH64" i="94"/>
  <c r="AQ64" i="94" s="1"/>
  <c r="AN65" i="30"/>
  <c r="AI65" i="30"/>
  <c r="AH64" i="76"/>
  <c r="AQ64" i="76" s="1"/>
  <c r="AI63" i="36"/>
  <c r="AN63" i="36"/>
  <c r="AN60" i="28"/>
  <c r="AI60" i="28"/>
  <c r="X62" i="96"/>
  <c r="Z62" i="96" s="1"/>
  <c r="Y62" i="96"/>
  <c r="AG65" i="77"/>
  <c r="AP65" i="77" s="1"/>
  <c r="AF65" i="77"/>
  <c r="AO65" i="77" s="1"/>
  <c r="W66" i="77"/>
  <c r="AE65" i="77"/>
  <c r="AI61" i="74"/>
  <c r="AN61" i="74"/>
  <c r="AR63" i="32"/>
  <c r="AR63" i="76"/>
  <c r="AN61" i="96"/>
  <c r="AI61" i="96"/>
  <c r="AR64" i="93"/>
  <c r="AI64" i="37"/>
  <c r="AN64" i="37"/>
  <c r="AR63" i="94"/>
  <c r="AR63" i="38"/>
  <c r="Z63" i="87"/>
  <c r="AI64" i="79"/>
  <c r="AN64" i="79"/>
  <c r="AN65" i="78"/>
  <c r="AI65" i="78"/>
  <c r="AH62" i="82"/>
  <c r="AQ62" i="82" s="1"/>
  <c r="AF64" i="83"/>
  <c r="AO64" i="83" s="1"/>
  <c r="AE64" i="83"/>
  <c r="W65" i="83"/>
  <c r="AG64" i="83"/>
  <c r="AP64" i="83" s="1"/>
  <c r="AH62" i="31"/>
  <c r="AQ62" i="31" s="1"/>
  <c r="Z65" i="80"/>
  <c r="AR61" i="82"/>
  <c r="Z64" i="94"/>
  <c r="AH65" i="93"/>
  <c r="AQ65" i="93" s="1"/>
  <c r="Z64" i="76"/>
  <c r="X61" i="28"/>
  <c r="Z61" i="28" s="1"/>
  <c r="Y61" i="28"/>
  <c r="AG64" i="81"/>
  <c r="AP64" i="81" s="1"/>
  <c r="AF64" i="81"/>
  <c r="AO64" i="81" s="1"/>
  <c r="AE64" i="81"/>
  <c r="W65" i="81"/>
  <c r="AH65" i="41"/>
  <c r="AQ65" i="41" s="1"/>
  <c r="AH66" i="33"/>
  <c r="AQ66" i="33" s="1"/>
  <c r="AR61" i="31"/>
  <c r="AH62" i="90"/>
  <c r="AQ62" i="90" s="1"/>
  <c r="AR64" i="80"/>
  <c r="AR64" i="41"/>
  <c r="X65" i="79"/>
  <c r="Y65" i="79"/>
  <c r="X66" i="78"/>
  <c r="Z66" i="78" s="1"/>
  <c r="Y66" i="78"/>
  <c r="AR62" i="87"/>
  <c r="Z62" i="90"/>
  <c r="AR60" i="39"/>
  <c r="Y63" i="46"/>
  <c r="X63" i="46"/>
  <c r="AR65" i="33"/>
  <c r="AH65" i="42"/>
  <c r="AQ65" i="42" s="1"/>
  <c r="AR60" i="89"/>
  <c r="AH62" i="27"/>
  <c r="AQ62" i="27" s="1"/>
  <c r="Z62" i="82"/>
  <c r="AH61" i="89"/>
  <c r="AQ61" i="89" s="1"/>
  <c r="AH64" i="38"/>
  <c r="AQ64" i="38" s="1"/>
  <c r="AI62" i="91"/>
  <c r="AN62" i="91"/>
  <c r="AH61" i="39"/>
  <c r="AQ61" i="39" s="1"/>
  <c r="Z65" i="93"/>
  <c r="Y63" i="29"/>
  <c r="X63" i="29"/>
  <c r="X65" i="84"/>
  <c r="Y65" i="84"/>
  <c r="Z64" i="75" l="1"/>
  <c r="Z65" i="37"/>
  <c r="Z63" i="43"/>
  <c r="Z62" i="74"/>
  <c r="AF62" i="74" s="1"/>
  <c r="AO62" i="74" s="1"/>
  <c r="Z64" i="36"/>
  <c r="AG64" i="36" s="1"/>
  <c r="AP64" i="36" s="1"/>
  <c r="AF63" i="43"/>
  <c r="AO63" i="43" s="1"/>
  <c r="AG63" i="43"/>
  <c r="AP63" i="43" s="1"/>
  <c r="AE63" i="43"/>
  <c r="W64" i="43"/>
  <c r="W67" i="78"/>
  <c r="AG66" i="78"/>
  <c r="AP66" i="78" s="1"/>
  <c r="AE66" i="78"/>
  <c r="AF66" i="78"/>
  <c r="AO66" i="78" s="1"/>
  <c r="AG64" i="45"/>
  <c r="AP64" i="45" s="1"/>
  <c r="AF64" i="45"/>
  <c r="AO64" i="45" s="1"/>
  <c r="AE64" i="45"/>
  <c r="W65" i="45"/>
  <c r="AG62" i="82"/>
  <c r="AP62" i="82" s="1"/>
  <c r="AF62" i="82"/>
  <c r="AO62" i="82" s="1"/>
  <c r="AE62" i="82"/>
  <c r="W63" i="82"/>
  <c r="AH65" i="84"/>
  <c r="AQ65" i="84" s="1"/>
  <c r="AR62" i="91"/>
  <c r="AG65" i="80"/>
  <c r="AP65" i="80" s="1"/>
  <c r="AF65" i="80"/>
  <c r="AO65" i="80" s="1"/>
  <c r="AE65" i="80"/>
  <c r="W66" i="80"/>
  <c r="AR61" i="74"/>
  <c r="AR63" i="36"/>
  <c r="AR65" i="30"/>
  <c r="AH66" i="30"/>
  <c r="AQ66" i="30" s="1"/>
  <c r="AI65" i="44"/>
  <c r="AN65" i="44"/>
  <c r="AE65" i="37"/>
  <c r="W66" i="37"/>
  <c r="AG65" i="37"/>
  <c r="AP65" i="37" s="1"/>
  <c r="AF65" i="37"/>
  <c r="AO65" i="37" s="1"/>
  <c r="AR64" i="84"/>
  <c r="AI61" i="39"/>
  <c r="AN61" i="39"/>
  <c r="AI64" i="38"/>
  <c r="AN64" i="38"/>
  <c r="AF64" i="75"/>
  <c r="AO64" i="75" s="1"/>
  <c r="AG64" i="75"/>
  <c r="AP64" i="75" s="1"/>
  <c r="W65" i="75"/>
  <c r="AE64" i="75"/>
  <c r="X62" i="89"/>
  <c r="Z62" i="89" s="1"/>
  <c r="Y62" i="89"/>
  <c r="AN65" i="41"/>
  <c r="AI65" i="41"/>
  <c r="X65" i="32"/>
  <c r="Y65" i="32"/>
  <c r="Z65" i="84"/>
  <c r="AE62" i="90"/>
  <c r="W63" i="90"/>
  <c r="AF62" i="90"/>
  <c r="AO62" i="90" s="1"/>
  <c r="AG62" i="90"/>
  <c r="AP62" i="90" s="1"/>
  <c r="AH61" i="28"/>
  <c r="AQ61" i="28" s="1"/>
  <c r="AR64" i="79"/>
  <c r="AN65" i="77"/>
  <c r="AI65" i="77"/>
  <c r="AH62" i="96"/>
  <c r="AQ62" i="96" s="1"/>
  <c r="AN63" i="47"/>
  <c r="AI63" i="47"/>
  <c r="Z65" i="85"/>
  <c r="X65" i="85"/>
  <c r="Y65" i="85"/>
  <c r="W67" i="86"/>
  <c r="AE66" i="86"/>
  <c r="AF66" i="86"/>
  <c r="AO66" i="86" s="1"/>
  <c r="AG66" i="86"/>
  <c r="AP66" i="86" s="1"/>
  <c r="AH64" i="45"/>
  <c r="AQ64" i="45" s="1"/>
  <c r="AH63" i="48"/>
  <c r="AQ63" i="48" s="1"/>
  <c r="Y63" i="26"/>
  <c r="X63" i="26"/>
  <c r="Z63" i="26" s="1"/>
  <c r="X63" i="31"/>
  <c r="Y63" i="31"/>
  <c r="AH63" i="29"/>
  <c r="AQ63" i="29" s="1"/>
  <c r="AH63" i="46"/>
  <c r="AQ63" i="46" s="1"/>
  <c r="AH65" i="79"/>
  <c r="AQ65" i="79" s="1"/>
  <c r="X65" i="81"/>
  <c r="Y65" i="81"/>
  <c r="W62" i="28"/>
  <c r="AG61" i="28"/>
  <c r="AP61" i="28" s="1"/>
  <c r="AF61" i="28"/>
  <c r="AO61" i="28" s="1"/>
  <c r="AE61" i="28"/>
  <c r="X65" i="83"/>
  <c r="Z65" i="83" s="1"/>
  <c r="Y65" i="83"/>
  <c r="AG63" i="87"/>
  <c r="AP63" i="87" s="1"/>
  <c r="AF63" i="87"/>
  <c r="AO63" i="87" s="1"/>
  <c r="AE63" i="87"/>
  <c r="W64" i="87"/>
  <c r="AR64" i="37"/>
  <c r="W63" i="96"/>
  <c r="AE62" i="96"/>
  <c r="AG62" i="96"/>
  <c r="AP62" i="96" s="1"/>
  <c r="AF62" i="96"/>
  <c r="AO62" i="96" s="1"/>
  <c r="AR65" i="34"/>
  <c r="AG65" i="88"/>
  <c r="AP65" i="88" s="1"/>
  <c r="AF65" i="88"/>
  <c r="AO65" i="88" s="1"/>
  <c r="AE65" i="88"/>
  <c r="W66" i="88"/>
  <c r="Z66" i="30"/>
  <c r="AN64" i="85"/>
  <c r="AI64" i="85"/>
  <c r="AR63" i="35"/>
  <c r="Y68" i="95"/>
  <c r="X68" i="95"/>
  <c r="AR62" i="46"/>
  <c r="AR62" i="29"/>
  <c r="W64" i="48"/>
  <c r="AG63" i="48"/>
  <c r="AP63" i="48" s="1"/>
  <c r="AF63" i="48"/>
  <c r="AO63" i="48" s="1"/>
  <c r="AE63" i="48"/>
  <c r="AH67" i="40"/>
  <c r="AQ67" i="40" s="1"/>
  <c r="AN64" i="92"/>
  <c r="AI64" i="92"/>
  <c r="AI62" i="26"/>
  <c r="AN62" i="26"/>
  <c r="AI66" i="33"/>
  <c r="AN66" i="33"/>
  <c r="Z65" i="79"/>
  <c r="AN64" i="81"/>
  <c r="AI64" i="81"/>
  <c r="AE64" i="76"/>
  <c r="AG64" i="76"/>
  <c r="AP64" i="76" s="1"/>
  <c r="W65" i="76"/>
  <c r="AF64" i="76"/>
  <c r="AO64" i="76" s="1"/>
  <c r="AG64" i="94"/>
  <c r="AP64" i="94" s="1"/>
  <c r="AF64" i="94"/>
  <c r="AO64" i="94" s="1"/>
  <c r="AE64" i="94"/>
  <c r="W65" i="94"/>
  <c r="AN64" i="83"/>
  <c r="AI64" i="83"/>
  <c r="X66" i="77"/>
  <c r="Y66" i="77"/>
  <c r="AR60" i="28"/>
  <c r="AH63" i="91"/>
  <c r="AQ63" i="91" s="1"/>
  <c r="AH64" i="73"/>
  <c r="AQ64" i="73" s="1"/>
  <c r="Y64" i="47"/>
  <c r="X64" i="47"/>
  <c r="X66" i="44"/>
  <c r="Y66" i="44"/>
  <c r="AH64" i="36"/>
  <c r="AQ64" i="36" s="1"/>
  <c r="AI67" i="95"/>
  <c r="AN67" i="95"/>
  <c r="AH64" i="35"/>
  <c r="AQ64" i="35" s="1"/>
  <c r="Z67" i="40"/>
  <c r="AN61" i="89"/>
  <c r="AI61" i="89"/>
  <c r="AI62" i="27"/>
  <c r="AN62" i="27"/>
  <c r="X66" i="25"/>
  <c r="Z66" i="25" s="1"/>
  <c r="Y66" i="25"/>
  <c r="AI64" i="32"/>
  <c r="AN64" i="32"/>
  <c r="Z63" i="29"/>
  <c r="Z63" i="46"/>
  <c r="AR65" i="78"/>
  <c r="AR63" i="45"/>
  <c r="AR62" i="48"/>
  <c r="AH66" i="34"/>
  <c r="AQ66" i="34" s="1"/>
  <c r="AR66" i="40"/>
  <c r="Z64" i="35"/>
  <c r="X65" i="92"/>
  <c r="Z65" i="92" s="1"/>
  <c r="Y65" i="92"/>
  <c r="AI65" i="25"/>
  <c r="AN65" i="25"/>
  <c r="Y66" i="42"/>
  <c r="X66" i="42"/>
  <c r="AI62" i="31"/>
  <c r="AN62" i="31"/>
  <c r="AE65" i="93"/>
  <c r="W66" i="93"/>
  <c r="AG65" i="93"/>
  <c r="AP65" i="93" s="1"/>
  <c r="AF65" i="93"/>
  <c r="AO65" i="93" s="1"/>
  <c r="AH66" i="78"/>
  <c r="AQ66" i="78" s="1"/>
  <c r="AR61" i="96"/>
  <c r="Z63" i="91"/>
  <c r="AH63" i="43"/>
  <c r="AQ63" i="43" s="1"/>
  <c r="Z64" i="73"/>
  <c r="AR63" i="75"/>
  <c r="AH65" i="37"/>
  <c r="AQ65" i="37" s="1"/>
  <c r="Z66" i="34"/>
  <c r="AR63" i="73"/>
  <c r="X62" i="39"/>
  <c r="Y62" i="39"/>
  <c r="X65" i="38"/>
  <c r="Y65" i="38"/>
  <c r="AH64" i="75"/>
  <c r="AQ64" i="75" s="1"/>
  <c r="AR62" i="43"/>
  <c r="AH62" i="74"/>
  <c r="AQ62" i="74" s="1"/>
  <c r="Y63" i="27"/>
  <c r="X63" i="27"/>
  <c r="Z63" i="27" s="1"/>
  <c r="AN65" i="42"/>
  <c r="AI65" i="42"/>
  <c r="X66" i="41"/>
  <c r="Z66" i="41" s="1"/>
  <c r="Y66" i="41"/>
  <c r="X67" i="33"/>
  <c r="Y67" i="33"/>
  <c r="AF64" i="36" l="1"/>
  <c r="AO64" i="36" s="1"/>
  <c r="Z65" i="32"/>
  <c r="W63" i="74"/>
  <c r="Z62" i="39"/>
  <c r="AE62" i="39" s="1"/>
  <c r="AE62" i="74"/>
  <c r="W65" i="36"/>
  <c r="AG62" i="74"/>
  <c r="AP62" i="74" s="1"/>
  <c r="AE64" i="36"/>
  <c r="W66" i="92"/>
  <c r="AE65" i="92"/>
  <c r="AF65" i="92"/>
  <c r="AO65" i="92" s="1"/>
  <c r="AG65" i="92"/>
  <c r="AP65" i="92" s="1"/>
  <c r="AN64" i="94"/>
  <c r="AI64" i="94"/>
  <c r="AR64" i="85"/>
  <c r="X66" i="80"/>
  <c r="Y66" i="80"/>
  <c r="AH66" i="41"/>
  <c r="AQ66" i="41" s="1"/>
  <c r="AE63" i="27"/>
  <c r="AG63" i="27"/>
  <c r="AP63" i="27" s="1"/>
  <c r="W64" i="27"/>
  <c r="AF63" i="27"/>
  <c r="AO63" i="27" s="1"/>
  <c r="AG62" i="39"/>
  <c r="AP62" i="39" s="1"/>
  <c r="AF62" i="39"/>
  <c r="AO62" i="39" s="1"/>
  <c r="AR65" i="25"/>
  <c r="AE63" i="46"/>
  <c r="W64" i="46"/>
  <c r="AG63" i="46"/>
  <c r="AP63" i="46" s="1"/>
  <c r="AF63" i="46"/>
  <c r="AO63" i="46" s="1"/>
  <c r="AG66" i="25"/>
  <c r="AP66" i="25" s="1"/>
  <c r="AF66" i="25"/>
  <c r="AO66" i="25" s="1"/>
  <c r="AE66" i="25"/>
  <c r="W67" i="25"/>
  <c r="AR67" i="95"/>
  <c r="X65" i="94"/>
  <c r="Y65" i="94"/>
  <c r="AN65" i="88"/>
  <c r="AI65" i="88"/>
  <c r="X64" i="87"/>
  <c r="Z64" i="87" s="1"/>
  <c r="Y64" i="87"/>
  <c r="AH65" i="83"/>
  <c r="AQ65" i="83" s="1"/>
  <c r="X62" i="28"/>
  <c r="Y62" i="28"/>
  <c r="AG63" i="26"/>
  <c r="AP63" i="26" s="1"/>
  <c r="AF63" i="26"/>
  <c r="AO63" i="26" s="1"/>
  <c r="AE63" i="26"/>
  <c r="W64" i="26"/>
  <c r="AG65" i="85"/>
  <c r="AP65" i="85" s="1"/>
  <c r="W66" i="85"/>
  <c r="AF65" i="85"/>
  <c r="AO65" i="85" s="1"/>
  <c r="AE65" i="85"/>
  <c r="AH65" i="32"/>
  <c r="AQ65" i="32" s="1"/>
  <c r="AF62" i="89"/>
  <c r="AO62" i="89" s="1"/>
  <c r="AG62" i="89"/>
  <c r="AP62" i="89" s="1"/>
  <c r="AE62" i="89"/>
  <c r="W63" i="89"/>
  <c r="AR65" i="44"/>
  <c r="X63" i="82"/>
  <c r="Y63" i="82"/>
  <c r="Y65" i="45"/>
  <c r="X65" i="45"/>
  <c r="Z65" i="45" s="1"/>
  <c r="AR62" i="31"/>
  <c r="AH66" i="44"/>
  <c r="AQ66" i="44" s="1"/>
  <c r="AH66" i="77"/>
  <c r="AQ66" i="77" s="1"/>
  <c r="AG65" i="83"/>
  <c r="AP65" i="83" s="1"/>
  <c r="W66" i="83"/>
  <c r="AF65" i="83"/>
  <c r="AO65" i="83" s="1"/>
  <c r="AE65" i="83"/>
  <c r="AI64" i="76"/>
  <c r="AN64" i="76"/>
  <c r="AH68" i="95"/>
  <c r="AQ68" i="95" s="1"/>
  <c r="AN63" i="87"/>
  <c r="AI63" i="87"/>
  <c r="AI61" i="28"/>
  <c r="AN61" i="28"/>
  <c r="AH65" i="81"/>
  <c r="AQ65" i="81" s="1"/>
  <c r="AH63" i="31"/>
  <c r="AQ63" i="31" s="1"/>
  <c r="AR65" i="77"/>
  <c r="X63" i="90"/>
  <c r="Y63" i="90"/>
  <c r="AR65" i="41"/>
  <c r="AN64" i="75"/>
  <c r="AI64" i="75"/>
  <c r="AN65" i="80"/>
  <c r="AI65" i="80"/>
  <c r="AN62" i="82"/>
  <c r="AI62" i="82"/>
  <c r="Z67" i="78"/>
  <c r="Y67" i="78"/>
  <c r="X67" i="78"/>
  <c r="X64" i="43"/>
  <c r="Y64" i="43"/>
  <c r="AI62" i="96"/>
  <c r="AN62" i="96"/>
  <c r="AN64" i="45"/>
  <c r="AI64" i="45"/>
  <c r="AH65" i="38"/>
  <c r="AQ65" i="38" s="1"/>
  <c r="AH66" i="42"/>
  <c r="AQ66" i="42" s="1"/>
  <c r="AR62" i="27"/>
  <c r="Z66" i="44"/>
  <c r="AH67" i="33"/>
  <c r="AQ67" i="33" s="1"/>
  <c r="Z65" i="38"/>
  <c r="AF66" i="34"/>
  <c r="AO66" i="34" s="1"/>
  <c r="AE66" i="34"/>
  <c r="W67" i="34"/>
  <c r="AG66" i="34"/>
  <c r="AP66" i="34" s="1"/>
  <c r="AR64" i="32"/>
  <c r="AR61" i="89"/>
  <c r="AH64" i="47"/>
  <c r="AQ64" i="47" s="1"/>
  <c r="AR64" i="83"/>
  <c r="AR64" i="81"/>
  <c r="AR62" i="26"/>
  <c r="Y64" i="48"/>
  <c r="Z64" i="48" s="1"/>
  <c r="X64" i="48"/>
  <c r="W67" i="30"/>
  <c r="AG66" i="30"/>
  <c r="AP66" i="30" s="1"/>
  <c r="AE66" i="30"/>
  <c r="AF66" i="30"/>
  <c r="AO66" i="30" s="1"/>
  <c r="Y63" i="96"/>
  <c r="X63" i="96"/>
  <c r="Z65" i="81"/>
  <c r="Z63" i="31"/>
  <c r="X67" i="86"/>
  <c r="Y67" i="86"/>
  <c r="AI62" i="90"/>
  <c r="AN62" i="90"/>
  <c r="X65" i="75"/>
  <c r="Z65" i="75" s="1"/>
  <c r="Y65" i="75"/>
  <c r="AR61" i="39"/>
  <c r="X66" i="37"/>
  <c r="Y66" i="37"/>
  <c r="X63" i="74"/>
  <c r="Y63" i="74"/>
  <c r="AN63" i="43"/>
  <c r="AI63" i="43"/>
  <c r="X65" i="36"/>
  <c r="Y65" i="36"/>
  <c r="W67" i="41"/>
  <c r="AG66" i="41"/>
  <c r="AP66" i="41" s="1"/>
  <c r="AF66" i="41"/>
  <c r="AO66" i="41" s="1"/>
  <c r="AE66" i="41"/>
  <c r="AR66" i="33"/>
  <c r="AI66" i="86"/>
  <c r="AN66" i="86"/>
  <c r="AF65" i="32"/>
  <c r="AO65" i="32" s="1"/>
  <c r="AE65" i="32"/>
  <c r="W66" i="32"/>
  <c r="AG65" i="32"/>
  <c r="AP65" i="32" s="1"/>
  <c r="AR65" i="42"/>
  <c r="Z66" i="77"/>
  <c r="Z67" i="33"/>
  <c r="AH63" i="27"/>
  <c r="AQ63" i="27" s="1"/>
  <c r="Y66" i="93"/>
  <c r="X66" i="93"/>
  <c r="Z66" i="42"/>
  <c r="W65" i="35"/>
  <c r="AG64" i="35"/>
  <c r="AP64" i="35" s="1"/>
  <c r="AF64" i="35"/>
  <c r="AO64" i="35" s="1"/>
  <c r="AE64" i="35"/>
  <c r="AR64" i="92"/>
  <c r="Z68" i="95"/>
  <c r="AH63" i="26"/>
  <c r="AQ63" i="26" s="1"/>
  <c r="AF65" i="84"/>
  <c r="AO65" i="84" s="1"/>
  <c r="AG65" i="84"/>
  <c r="AP65" i="84" s="1"/>
  <c r="W66" i="84"/>
  <c r="AE65" i="84"/>
  <c r="AI65" i="37"/>
  <c r="AN65" i="37"/>
  <c r="AI64" i="36"/>
  <c r="AN64" i="36"/>
  <c r="W64" i="29"/>
  <c r="AG63" i="29"/>
  <c r="AP63" i="29" s="1"/>
  <c r="AE63" i="29"/>
  <c r="AF63" i="29"/>
  <c r="AO63" i="29" s="1"/>
  <c r="AR63" i="47"/>
  <c r="AR64" i="38"/>
  <c r="AH65" i="92"/>
  <c r="AQ65" i="92" s="1"/>
  <c r="AH62" i="39"/>
  <c r="AQ62" i="39" s="1"/>
  <c r="AE64" i="73"/>
  <c r="AG64" i="73"/>
  <c r="AP64" i="73" s="1"/>
  <c r="AF64" i="73"/>
  <c r="AO64" i="73" s="1"/>
  <c r="W65" i="73"/>
  <c r="AF63" i="91"/>
  <c r="AO63" i="91" s="1"/>
  <c r="AE63" i="91"/>
  <c r="W64" i="91"/>
  <c r="AG63" i="91"/>
  <c r="AP63" i="91" s="1"/>
  <c r="AI65" i="93"/>
  <c r="AN65" i="93"/>
  <c r="AH66" i="25"/>
  <c r="AQ66" i="25" s="1"/>
  <c r="W68" i="40"/>
  <c r="AG67" i="40"/>
  <c r="AP67" i="40" s="1"/>
  <c r="AF67" i="40"/>
  <c r="AO67" i="40" s="1"/>
  <c r="AE67" i="40"/>
  <c r="Z64" i="47"/>
  <c r="X65" i="76"/>
  <c r="Y65" i="76"/>
  <c r="AG65" i="79"/>
  <c r="AP65" i="79" s="1"/>
  <c r="W66" i="79"/>
  <c r="AF65" i="79"/>
  <c r="AO65" i="79" s="1"/>
  <c r="AE65" i="79"/>
  <c r="AI63" i="48"/>
  <c r="AN63" i="48"/>
  <c r="X66" i="88"/>
  <c r="Y66" i="88"/>
  <c r="AH65" i="85"/>
  <c r="AQ65" i="85" s="1"/>
  <c r="AH62" i="89"/>
  <c r="AQ62" i="89" s="1"/>
  <c r="AI66" i="78"/>
  <c r="AN66" i="78"/>
  <c r="AN62" i="74"/>
  <c r="AI62" i="74"/>
  <c r="Z65" i="76" l="1"/>
  <c r="Z67" i="86"/>
  <c r="W63" i="39"/>
  <c r="Z65" i="36"/>
  <c r="AF65" i="36" s="1"/>
  <c r="AO65" i="36" s="1"/>
  <c r="Z66" i="37"/>
  <c r="AF66" i="37" s="1"/>
  <c r="AO66" i="37" s="1"/>
  <c r="Z65" i="94"/>
  <c r="W66" i="94" s="1"/>
  <c r="Z63" i="90"/>
  <c r="Z66" i="88"/>
  <c r="Z63" i="96"/>
  <c r="AE63" i="96" s="1"/>
  <c r="W67" i="88"/>
  <c r="AG66" i="88"/>
  <c r="AP66" i="88" s="1"/>
  <c r="AF66" i="88"/>
  <c r="AO66" i="88" s="1"/>
  <c r="AE66" i="88"/>
  <c r="W66" i="75"/>
  <c r="AG65" i="75"/>
  <c r="AP65" i="75" s="1"/>
  <c r="AF65" i="75"/>
  <c r="AO65" i="75" s="1"/>
  <c r="AE65" i="75"/>
  <c r="AG65" i="36"/>
  <c r="AP65" i="36" s="1"/>
  <c r="W66" i="36"/>
  <c r="AG63" i="90"/>
  <c r="AP63" i="90" s="1"/>
  <c r="AF63" i="90"/>
  <c r="AO63" i="90" s="1"/>
  <c r="AE63" i="90"/>
  <c r="W64" i="90"/>
  <c r="AG65" i="94"/>
  <c r="AP65" i="94" s="1"/>
  <c r="AF65" i="94"/>
  <c r="AO65" i="94" s="1"/>
  <c r="AE65" i="94"/>
  <c r="AF63" i="96"/>
  <c r="AO63" i="96" s="1"/>
  <c r="W64" i="96"/>
  <c r="AE64" i="48"/>
  <c r="W65" i="48"/>
  <c r="AG64" i="48"/>
  <c r="AP64" i="48" s="1"/>
  <c r="AF64" i="48"/>
  <c r="AO64" i="48" s="1"/>
  <c r="AG66" i="37"/>
  <c r="AP66" i="37" s="1"/>
  <c r="W67" i="37"/>
  <c r="AF67" i="78"/>
  <c r="AO67" i="78" s="1"/>
  <c r="AE67" i="78"/>
  <c r="W68" i="78"/>
  <c r="AG67" i="78"/>
  <c r="AP67" i="78" s="1"/>
  <c r="AH66" i="80"/>
  <c r="AQ66" i="80" s="1"/>
  <c r="Z66" i="80"/>
  <c r="AN65" i="79"/>
  <c r="AI65" i="79"/>
  <c r="AH65" i="76"/>
  <c r="AQ65" i="76" s="1"/>
  <c r="AI63" i="91"/>
  <c r="AN63" i="91"/>
  <c r="AN64" i="73"/>
  <c r="AI64" i="73"/>
  <c r="AI65" i="84"/>
  <c r="AN65" i="84"/>
  <c r="W67" i="42"/>
  <c r="AG66" i="42"/>
  <c r="AP66" i="42" s="1"/>
  <c r="AF66" i="42"/>
  <c r="AO66" i="42" s="1"/>
  <c r="AE66" i="42"/>
  <c r="AR63" i="43"/>
  <c r="AH66" i="37"/>
  <c r="AQ66" i="37" s="1"/>
  <c r="AE63" i="31"/>
  <c r="AF63" i="31"/>
  <c r="AO63" i="31" s="1"/>
  <c r="W64" i="31"/>
  <c r="AG63" i="31"/>
  <c r="AP63" i="31" s="1"/>
  <c r="AI66" i="30"/>
  <c r="AN66" i="30"/>
  <c r="X67" i="34"/>
  <c r="Y67" i="34"/>
  <c r="AR64" i="75"/>
  <c r="AN65" i="83"/>
  <c r="AI65" i="83"/>
  <c r="AN63" i="26"/>
  <c r="AI63" i="26"/>
  <c r="AH64" i="87"/>
  <c r="AQ64" i="87" s="1"/>
  <c r="AI63" i="46"/>
  <c r="AN63" i="46"/>
  <c r="AN63" i="27"/>
  <c r="AI63" i="27"/>
  <c r="X66" i="84"/>
  <c r="Y66" i="84"/>
  <c r="X63" i="89"/>
  <c r="Y63" i="89"/>
  <c r="AR65" i="88"/>
  <c r="Y68" i="40"/>
  <c r="X68" i="40"/>
  <c r="AH66" i="93"/>
  <c r="AQ66" i="93" s="1"/>
  <c r="AR66" i="86"/>
  <c r="W66" i="81"/>
  <c r="AE65" i="81"/>
  <c r="AF65" i="81"/>
  <c r="AO65" i="81" s="1"/>
  <c r="AG65" i="81"/>
  <c r="AP65" i="81" s="1"/>
  <c r="W65" i="87"/>
  <c r="AG64" i="87"/>
  <c r="AP64" i="87" s="1"/>
  <c r="AE64" i="87"/>
  <c r="AF64" i="87"/>
  <c r="AO64" i="87" s="1"/>
  <c r="AR62" i="90"/>
  <c r="AR62" i="82"/>
  <c r="AR61" i="28"/>
  <c r="X66" i="85"/>
  <c r="Y66" i="85"/>
  <c r="AI67" i="40"/>
  <c r="AN67" i="40"/>
  <c r="Y65" i="73"/>
  <c r="X65" i="73"/>
  <c r="AR64" i="36"/>
  <c r="Z66" i="93"/>
  <c r="AF67" i="33"/>
  <c r="AO67" i="33" s="1"/>
  <c r="AE67" i="33"/>
  <c r="W68" i="33"/>
  <c r="AG67" i="33"/>
  <c r="AP67" i="33" s="1"/>
  <c r="X66" i="32"/>
  <c r="Y66" i="32"/>
  <c r="AH63" i="74"/>
  <c r="AQ63" i="74" s="1"/>
  <c r="Y67" i="30"/>
  <c r="X67" i="30"/>
  <c r="W66" i="38"/>
  <c r="AG65" i="38"/>
  <c r="AP65" i="38" s="1"/>
  <c r="AF65" i="38"/>
  <c r="AO65" i="38" s="1"/>
  <c r="AE65" i="38"/>
  <c r="AE66" i="44"/>
  <c r="W67" i="44"/>
  <c r="AG66" i="44"/>
  <c r="AP66" i="44" s="1"/>
  <c r="AF66" i="44"/>
  <c r="AO66" i="44" s="1"/>
  <c r="AH64" i="43"/>
  <c r="AQ64" i="43" s="1"/>
  <c r="AR63" i="87"/>
  <c r="X66" i="83"/>
  <c r="Y66" i="83"/>
  <c r="AH63" i="82"/>
  <c r="AQ63" i="82" s="1"/>
  <c r="AN62" i="89"/>
  <c r="AI62" i="89"/>
  <c r="Y64" i="27"/>
  <c r="X64" i="27"/>
  <c r="AI65" i="92"/>
  <c r="AN65" i="92"/>
  <c r="Y64" i="29"/>
  <c r="X64" i="29"/>
  <c r="Z64" i="29" s="1"/>
  <c r="AI64" i="35"/>
  <c r="AN64" i="35"/>
  <c r="W66" i="45"/>
  <c r="AG65" i="45"/>
  <c r="AP65" i="45" s="1"/>
  <c r="AF65" i="45"/>
  <c r="AO65" i="45" s="1"/>
  <c r="AE65" i="45"/>
  <c r="AR66" i="78"/>
  <c r="AH66" i="88"/>
  <c r="AQ66" i="88" s="1"/>
  <c r="AI63" i="29"/>
  <c r="AN63" i="29"/>
  <c r="AG68" i="95"/>
  <c r="AP68" i="95" s="1"/>
  <c r="AF68" i="95"/>
  <c r="AO68" i="95" s="1"/>
  <c r="AE68" i="95"/>
  <c r="W69" i="95"/>
  <c r="W67" i="77"/>
  <c r="AE66" i="77"/>
  <c r="AG66" i="77"/>
  <c r="AP66" i="77" s="1"/>
  <c r="AF66" i="77"/>
  <c r="AO66" i="77" s="1"/>
  <c r="AI65" i="32"/>
  <c r="AN65" i="32"/>
  <c r="AI66" i="41"/>
  <c r="AN66" i="41"/>
  <c r="AH65" i="36"/>
  <c r="AQ65" i="36" s="1"/>
  <c r="Z63" i="74"/>
  <c r="AH67" i="86"/>
  <c r="AQ67" i="86" s="1"/>
  <c r="AH64" i="48"/>
  <c r="AQ64" i="48" s="1"/>
  <c r="AR64" i="45"/>
  <c r="Z64" i="43"/>
  <c r="AR65" i="80"/>
  <c r="Z63" i="82"/>
  <c r="AH62" i="28"/>
  <c r="AQ62" i="28" s="1"/>
  <c r="Y67" i="25"/>
  <c r="X67" i="25"/>
  <c r="X63" i="39"/>
  <c r="Y63" i="39"/>
  <c r="AF65" i="76"/>
  <c r="AO65" i="76" s="1"/>
  <c r="AG65" i="76"/>
  <c r="AP65" i="76" s="1"/>
  <c r="AE65" i="76"/>
  <c r="W66" i="76"/>
  <c r="AI66" i="34"/>
  <c r="AN66" i="34"/>
  <c r="AR62" i="96"/>
  <c r="X66" i="79"/>
  <c r="Y66" i="79"/>
  <c r="AF64" i="47"/>
  <c r="AO64" i="47" s="1"/>
  <c r="W65" i="47"/>
  <c r="AG64" i="47"/>
  <c r="AP64" i="47" s="1"/>
  <c r="AE64" i="47"/>
  <c r="AR65" i="93"/>
  <c r="X67" i="41"/>
  <c r="Y67" i="41"/>
  <c r="AH63" i="96"/>
  <c r="AQ63" i="96" s="1"/>
  <c r="AR62" i="74"/>
  <c r="AR63" i="48"/>
  <c r="Y64" i="91"/>
  <c r="X64" i="91"/>
  <c r="AR65" i="37"/>
  <c r="X65" i="35"/>
  <c r="Y65" i="35"/>
  <c r="AH65" i="75"/>
  <c r="AQ65" i="75" s="1"/>
  <c r="AF67" i="86"/>
  <c r="AO67" i="86" s="1"/>
  <c r="AE67" i="86"/>
  <c r="AG67" i="86"/>
  <c r="AP67" i="86" s="1"/>
  <c r="W68" i="86"/>
  <c r="AH67" i="78"/>
  <c r="AQ67" i="78" s="1"/>
  <c r="AH63" i="90"/>
  <c r="AQ63" i="90" s="1"/>
  <c r="AR64" i="76"/>
  <c r="AH65" i="45"/>
  <c r="AQ65" i="45" s="1"/>
  <c r="AN65" i="85"/>
  <c r="AI65" i="85"/>
  <c r="X64" i="26"/>
  <c r="Y64" i="26"/>
  <c r="Z62" i="28"/>
  <c r="AH65" i="94"/>
  <c r="AQ65" i="94" s="1"/>
  <c r="AN66" i="25"/>
  <c r="AI66" i="25"/>
  <c r="X64" i="46"/>
  <c r="Y64" i="46"/>
  <c r="AN62" i="39"/>
  <c r="AI62" i="39"/>
  <c r="AR64" i="94"/>
  <c r="X66" i="92"/>
  <c r="Y66" i="92"/>
  <c r="Z64" i="91" l="1"/>
  <c r="Z66" i="79"/>
  <c r="Z64" i="46"/>
  <c r="Z66" i="92"/>
  <c r="AE66" i="37"/>
  <c r="AE65" i="36"/>
  <c r="Z64" i="26"/>
  <c r="Z66" i="84"/>
  <c r="Z67" i="34"/>
  <c r="AE67" i="34" s="1"/>
  <c r="Z67" i="41"/>
  <c r="AF67" i="41" s="1"/>
  <c r="AO67" i="41" s="1"/>
  <c r="Z66" i="83"/>
  <c r="Z67" i="30"/>
  <c r="AE67" i="30" s="1"/>
  <c r="AG63" i="96"/>
  <c r="AP63" i="96" s="1"/>
  <c r="Z64" i="27"/>
  <c r="AF64" i="27" s="1"/>
  <c r="AO64" i="27" s="1"/>
  <c r="AE67" i="41"/>
  <c r="W68" i="41"/>
  <c r="AG67" i="41"/>
  <c r="AP67" i="41" s="1"/>
  <c r="AF66" i="84"/>
  <c r="AO66" i="84" s="1"/>
  <c r="AE66" i="84"/>
  <c r="W67" i="84"/>
  <c r="AG66" i="84"/>
  <c r="AP66" i="84" s="1"/>
  <c r="AG67" i="34"/>
  <c r="AP67" i="34" s="1"/>
  <c r="AF67" i="34"/>
  <c r="AO67" i="34" s="1"/>
  <c r="W68" i="34"/>
  <c r="AF66" i="79"/>
  <c r="AO66" i="79" s="1"/>
  <c r="AG66" i="79"/>
  <c r="AP66" i="79" s="1"/>
  <c r="AE66" i="79"/>
  <c r="W67" i="79"/>
  <c r="AG64" i="46"/>
  <c r="AP64" i="46" s="1"/>
  <c r="AF64" i="46"/>
  <c r="AO64" i="46" s="1"/>
  <c r="AE64" i="46"/>
  <c r="W65" i="46"/>
  <c r="AF64" i="29"/>
  <c r="AO64" i="29" s="1"/>
  <c r="AE64" i="29"/>
  <c r="W65" i="29"/>
  <c r="AG64" i="29"/>
  <c r="AP64" i="29" s="1"/>
  <c r="AG64" i="91"/>
  <c r="AP64" i="91" s="1"/>
  <c r="AE64" i="91"/>
  <c r="W65" i="91"/>
  <c r="AF64" i="91"/>
  <c r="AO64" i="91" s="1"/>
  <c r="W67" i="83"/>
  <c r="AF66" i="83"/>
  <c r="AO66" i="83" s="1"/>
  <c r="AG66" i="83"/>
  <c r="AP66" i="83" s="1"/>
  <c r="AE66" i="83"/>
  <c r="AG64" i="27"/>
  <c r="AP64" i="27" s="1"/>
  <c r="W65" i="27"/>
  <c r="AH67" i="25"/>
  <c r="AQ67" i="25" s="1"/>
  <c r="W64" i="74"/>
  <c r="AG63" i="74"/>
  <c r="AP63" i="74" s="1"/>
  <c r="AE63" i="74"/>
  <c r="AF63" i="74"/>
  <c r="AO63" i="74" s="1"/>
  <c r="AH66" i="85"/>
  <c r="AQ66" i="85" s="1"/>
  <c r="AI66" i="88"/>
  <c r="AN66" i="88"/>
  <c r="AR65" i="85"/>
  <c r="Y65" i="47"/>
  <c r="Z65" i="47" s="1"/>
  <c r="X65" i="47"/>
  <c r="AI64" i="47"/>
  <c r="AN64" i="47"/>
  <c r="X66" i="76"/>
  <c r="Y66" i="76"/>
  <c r="Z66" i="76" s="1"/>
  <c r="AH63" i="39"/>
  <c r="AQ63" i="39" s="1"/>
  <c r="Y69" i="95"/>
  <c r="X69" i="95"/>
  <c r="Z69" i="95" s="1"/>
  <c r="AH66" i="92"/>
  <c r="AQ66" i="92" s="1"/>
  <c r="AH64" i="26"/>
  <c r="AQ64" i="26" s="1"/>
  <c r="AN67" i="86"/>
  <c r="AI67" i="86"/>
  <c r="AH64" i="91"/>
  <c r="AQ64" i="91" s="1"/>
  <c r="AN65" i="76"/>
  <c r="AI65" i="76"/>
  <c r="Z63" i="39"/>
  <c r="AG64" i="43"/>
  <c r="AP64" i="43" s="1"/>
  <c r="AF64" i="43"/>
  <c r="AO64" i="43" s="1"/>
  <c r="AE64" i="43"/>
  <c r="W65" i="43"/>
  <c r="AN68" i="95"/>
  <c r="AI68" i="95"/>
  <c r="AI65" i="45"/>
  <c r="AN65" i="45"/>
  <c r="AR64" i="35"/>
  <c r="AH64" i="27"/>
  <c r="AQ64" i="27" s="1"/>
  <c r="AI66" i="44"/>
  <c r="AN66" i="44"/>
  <c r="AH67" i="30"/>
  <c r="AQ67" i="30" s="1"/>
  <c r="X68" i="33"/>
  <c r="Y68" i="33"/>
  <c r="X66" i="81"/>
  <c r="Y66" i="81"/>
  <c r="Z66" i="81" s="1"/>
  <c r="AR65" i="83"/>
  <c r="AI67" i="78"/>
  <c r="AN67" i="78"/>
  <c r="X64" i="96"/>
  <c r="Y64" i="96"/>
  <c r="AN63" i="90"/>
  <c r="AI63" i="90"/>
  <c r="X66" i="75"/>
  <c r="Y66" i="75"/>
  <c r="AH65" i="73"/>
  <c r="AQ65" i="73" s="1"/>
  <c r="AH65" i="35"/>
  <c r="AQ65" i="35" s="1"/>
  <c r="AR66" i="41"/>
  <c r="AN67" i="33"/>
  <c r="AI67" i="33"/>
  <c r="AH68" i="40"/>
  <c r="AQ68" i="40" s="1"/>
  <c r="AH63" i="89"/>
  <c r="AQ63" i="89" s="1"/>
  <c r="AI65" i="75"/>
  <c r="AN65" i="75"/>
  <c r="AF66" i="92"/>
  <c r="AO66" i="92" s="1"/>
  <c r="AE66" i="92"/>
  <c r="AG66" i="92"/>
  <c r="AP66" i="92" s="1"/>
  <c r="W67" i="92"/>
  <c r="AH64" i="46"/>
  <c r="AQ64" i="46" s="1"/>
  <c r="W65" i="26"/>
  <c r="AG64" i="26"/>
  <c r="AP64" i="26" s="1"/>
  <c r="AF64" i="26"/>
  <c r="AO64" i="26" s="1"/>
  <c r="AE64" i="26"/>
  <c r="AI66" i="77"/>
  <c r="AN66" i="77"/>
  <c r="AR63" i="27"/>
  <c r="AR66" i="30"/>
  <c r="AR66" i="25"/>
  <c r="Z65" i="35"/>
  <c r="Z67" i="25"/>
  <c r="W64" i="82"/>
  <c r="AF63" i="82"/>
  <c r="AO63" i="82" s="1"/>
  <c r="AG63" i="82"/>
  <c r="AP63" i="82" s="1"/>
  <c r="AE63" i="82"/>
  <c r="X67" i="77"/>
  <c r="Z67" i="77" s="1"/>
  <c r="Y67" i="77"/>
  <c r="AR62" i="89"/>
  <c r="AH66" i="32"/>
  <c r="AQ66" i="32" s="1"/>
  <c r="Z65" i="73"/>
  <c r="Z63" i="89"/>
  <c r="AI66" i="42"/>
  <c r="AN66" i="42"/>
  <c r="AR65" i="84"/>
  <c r="W67" i="80"/>
  <c r="AG66" i="80"/>
  <c r="AP66" i="80" s="1"/>
  <c r="AF66" i="80"/>
  <c r="AO66" i="80" s="1"/>
  <c r="AE66" i="80"/>
  <c r="X67" i="37"/>
  <c r="Y67" i="37"/>
  <c r="AN63" i="96"/>
  <c r="AI63" i="96"/>
  <c r="X66" i="94"/>
  <c r="Y66" i="94"/>
  <c r="AN63" i="31"/>
  <c r="AI63" i="31"/>
  <c r="X67" i="42"/>
  <c r="Y67" i="42"/>
  <c r="AR63" i="91"/>
  <c r="AR65" i="79"/>
  <c r="Z66" i="85"/>
  <c r="AR62" i="39"/>
  <c r="AE62" i="28"/>
  <c r="AF62" i="28"/>
  <c r="AO62" i="28" s="1"/>
  <c r="W63" i="28"/>
  <c r="AG62" i="28"/>
  <c r="AP62" i="28" s="1"/>
  <c r="Y68" i="86"/>
  <c r="X68" i="86"/>
  <c r="AR66" i="34"/>
  <c r="AR65" i="32"/>
  <c r="AR63" i="29"/>
  <c r="Y66" i="45"/>
  <c r="X66" i="45"/>
  <c r="Z66" i="32"/>
  <c r="AG66" i="93"/>
  <c r="AP66" i="93" s="1"/>
  <c r="AE66" i="93"/>
  <c r="AF66" i="93"/>
  <c r="AO66" i="93" s="1"/>
  <c r="W67" i="93"/>
  <c r="AI64" i="87"/>
  <c r="AN64" i="87"/>
  <c r="AI65" i="81"/>
  <c r="AN65" i="81"/>
  <c r="Z68" i="40"/>
  <c r="AR63" i="46"/>
  <c r="AR63" i="26"/>
  <c r="AR64" i="73"/>
  <c r="AN66" i="37"/>
  <c r="AI66" i="37"/>
  <c r="Y65" i="48"/>
  <c r="X65" i="48"/>
  <c r="Y64" i="90"/>
  <c r="X64" i="90"/>
  <c r="Y66" i="36"/>
  <c r="X66" i="36"/>
  <c r="AH67" i="41"/>
  <c r="AQ67" i="41" s="1"/>
  <c r="AH64" i="29"/>
  <c r="AQ64" i="29" s="1"/>
  <c r="AI65" i="38"/>
  <c r="AN65" i="38"/>
  <c r="X65" i="87"/>
  <c r="Y65" i="87"/>
  <c r="Z65" i="87" s="1"/>
  <c r="AH66" i="79"/>
  <c r="AQ66" i="79" s="1"/>
  <c r="AR65" i="92"/>
  <c r="AH66" i="83"/>
  <c r="AQ66" i="83" s="1"/>
  <c r="X67" i="44"/>
  <c r="Y67" i="44"/>
  <c r="Y66" i="38"/>
  <c r="X66" i="38"/>
  <c r="AR67" i="40"/>
  <c r="AH66" i="84"/>
  <c r="AQ66" i="84" s="1"/>
  <c r="AH67" i="34"/>
  <c r="AQ67" i="34" s="1"/>
  <c r="Y64" i="31"/>
  <c r="X64" i="31"/>
  <c r="X68" i="78"/>
  <c r="Y68" i="78"/>
  <c r="Z68" i="78" s="1"/>
  <c r="AI64" i="48"/>
  <c r="AN64" i="48"/>
  <c r="AI65" i="94"/>
  <c r="AN65" i="94"/>
  <c r="AN65" i="36"/>
  <c r="AI65" i="36"/>
  <c r="X67" i="88"/>
  <c r="Y67" i="88"/>
  <c r="Z65" i="48" l="1"/>
  <c r="Z66" i="75"/>
  <c r="AG67" i="30"/>
  <c r="AP67" i="30" s="1"/>
  <c r="AF67" i="30"/>
  <c r="AO67" i="30" s="1"/>
  <c r="Z68" i="33"/>
  <c r="AE68" i="33" s="1"/>
  <c r="Z66" i="45"/>
  <c r="AE66" i="45" s="1"/>
  <c r="Z66" i="94"/>
  <c r="Z64" i="96"/>
  <c r="AE64" i="96" s="1"/>
  <c r="Z64" i="31"/>
  <c r="Z66" i="36"/>
  <c r="AE66" i="36" s="1"/>
  <c r="Z67" i="42"/>
  <c r="AE64" i="27"/>
  <c r="W68" i="30"/>
  <c r="Z67" i="44"/>
  <c r="AG67" i="44" s="1"/>
  <c r="AP67" i="44" s="1"/>
  <c r="AG68" i="78"/>
  <c r="AP68" i="78" s="1"/>
  <c r="AF68" i="78"/>
  <c r="AO68" i="78" s="1"/>
  <c r="AE68" i="78"/>
  <c r="W69" i="78"/>
  <c r="AF66" i="45"/>
  <c r="AO66" i="45" s="1"/>
  <c r="W67" i="94"/>
  <c r="AE66" i="94"/>
  <c r="AF66" i="94"/>
  <c r="AO66" i="94" s="1"/>
  <c r="AG66" i="94"/>
  <c r="AP66" i="94" s="1"/>
  <c r="AG64" i="96"/>
  <c r="AP64" i="96" s="1"/>
  <c r="W65" i="96"/>
  <c r="AF64" i="96"/>
  <c r="AO64" i="96" s="1"/>
  <c r="AG65" i="48"/>
  <c r="AP65" i="48" s="1"/>
  <c r="AF65" i="48"/>
  <c r="AO65" i="48" s="1"/>
  <c r="AE65" i="48"/>
  <c r="W66" i="48"/>
  <c r="AG68" i="33"/>
  <c r="AP68" i="33" s="1"/>
  <c r="AF68" i="33"/>
  <c r="AO68" i="33" s="1"/>
  <c r="W69" i="33"/>
  <c r="W67" i="36"/>
  <c r="AG66" i="36"/>
  <c r="AP66" i="36" s="1"/>
  <c r="AF66" i="36"/>
  <c r="AO66" i="36" s="1"/>
  <c r="AE67" i="44"/>
  <c r="W68" i="44"/>
  <c r="AF67" i="44"/>
  <c r="AO67" i="44" s="1"/>
  <c r="AE65" i="47"/>
  <c r="W66" i="47"/>
  <c r="AG65" i="47"/>
  <c r="AP65" i="47" s="1"/>
  <c r="AF65" i="47"/>
  <c r="AO65" i="47" s="1"/>
  <c r="AE65" i="87"/>
  <c r="W66" i="87"/>
  <c r="AF65" i="87"/>
  <c r="AO65" i="87" s="1"/>
  <c r="AG65" i="87"/>
  <c r="AP65" i="87" s="1"/>
  <c r="AG64" i="31"/>
  <c r="AP64" i="31" s="1"/>
  <c r="AF64" i="31"/>
  <c r="AO64" i="31" s="1"/>
  <c r="W65" i="31"/>
  <c r="AE64" i="31"/>
  <c r="AF67" i="42"/>
  <c r="AO67" i="42" s="1"/>
  <c r="AE67" i="42"/>
  <c r="W68" i="42"/>
  <c r="AG67" i="42"/>
  <c r="AP67" i="42" s="1"/>
  <c r="AF66" i="76"/>
  <c r="AO66" i="76" s="1"/>
  <c r="W67" i="76"/>
  <c r="AG66" i="76"/>
  <c r="AP66" i="76" s="1"/>
  <c r="AE66" i="76"/>
  <c r="AH68" i="86"/>
  <c r="AQ68" i="86" s="1"/>
  <c r="AR63" i="31"/>
  <c r="AR66" i="42"/>
  <c r="W70" i="95"/>
  <c r="AG69" i="95"/>
  <c r="AP69" i="95" s="1"/>
  <c r="AE69" i="95"/>
  <c r="AF69" i="95"/>
  <c r="AO69" i="95" s="1"/>
  <c r="AH66" i="38"/>
  <c r="AQ66" i="38" s="1"/>
  <c r="AH64" i="90"/>
  <c r="AQ64" i="90" s="1"/>
  <c r="AR65" i="94"/>
  <c r="AH64" i="31"/>
  <c r="AQ64" i="31" s="1"/>
  <c r="AH66" i="36"/>
  <c r="AQ66" i="36" s="1"/>
  <c r="AH65" i="48"/>
  <c r="AQ65" i="48" s="1"/>
  <c r="AR63" i="96"/>
  <c r="AH67" i="77"/>
  <c r="AQ67" i="77" s="1"/>
  <c r="Y64" i="82"/>
  <c r="X64" i="82"/>
  <c r="Z64" i="82" s="1"/>
  <c r="AN66" i="92"/>
  <c r="AI66" i="92"/>
  <c r="AF66" i="75"/>
  <c r="AO66" i="75" s="1"/>
  <c r="W67" i="75"/>
  <c r="AG66" i="75"/>
  <c r="AP66" i="75" s="1"/>
  <c r="AE66" i="75"/>
  <c r="AE66" i="81"/>
  <c r="W67" i="81"/>
  <c r="AG66" i="81"/>
  <c r="AP66" i="81" s="1"/>
  <c r="AF66" i="81"/>
  <c r="AO66" i="81" s="1"/>
  <c r="AH65" i="47"/>
  <c r="AQ65" i="47" s="1"/>
  <c r="AR66" i="88"/>
  <c r="AN66" i="79"/>
  <c r="AI66" i="79"/>
  <c r="Y68" i="30"/>
  <c r="X68" i="30"/>
  <c r="AH67" i="88"/>
  <c r="AQ67" i="88" s="1"/>
  <c r="W68" i="25"/>
  <c r="AG67" i="25"/>
  <c r="AP67" i="25" s="1"/>
  <c r="AF67" i="25"/>
  <c r="AO67" i="25" s="1"/>
  <c r="AE67" i="25"/>
  <c r="AI63" i="74"/>
  <c r="AN63" i="74"/>
  <c r="X67" i="83"/>
  <c r="Y67" i="83"/>
  <c r="X65" i="46"/>
  <c r="Y65" i="46"/>
  <c r="AI67" i="30"/>
  <c r="AN67" i="30"/>
  <c r="AR65" i="45"/>
  <c r="Z67" i="88"/>
  <c r="AR64" i="48"/>
  <c r="AN62" i="28"/>
  <c r="AI62" i="28"/>
  <c r="AF63" i="89"/>
  <c r="AO63" i="89" s="1"/>
  <c r="AG63" i="89"/>
  <c r="AP63" i="89" s="1"/>
  <c r="W64" i="89"/>
  <c r="AE63" i="89"/>
  <c r="AI63" i="82"/>
  <c r="AN63" i="82"/>
  <c r="AE65" i="35"/>
  <c r="W66" i="35"/>
  <c r="AG65" i="35"/>
  <c r="AP65" i="35" s="1"/>
  <c r="AF65" i="35"/>
  <c r="AO65" i="35" s="1"/>
  <c r="AR67" i="33"/>
  <c r="AH68" i="33"/>
  <c r="AQ68" i="33" s="1"/>
  <c r="AR68" i="95"/>
  <c r="AH66" i="76"/>
  <c r="AQ66" i="76" s="1"/>
  <c r="AN64" i="46"/>
  <c r="AI64" i="46"/>
  <c r="AN66" i="93"/>
  <c r="AI66" i="93"/>
  <c r="AR66" i="37"/>
  <c r="AR64" i="87"/>
  <c r="X67" i="80"/>
  <c r="Z67" i="80" s="1"/>
  <c r="Y67" i="80"/>
  <c r="W64" i="39"/>
  <c r="AG63" i="39"/>
  <c r="AP63" i="39" s="1"/>
  <c r="AF63" i="39"/>
  <c r="AO63" i="39" s="1"/>
  <c r="AE63" i="39"/>
  <c r="AI66" i="83"/>
  <c r="AN66" i="83"/>
  <c r="X65" i="29"/>
  <c r="Y65" i="29"/>
  <c r="X67" i="84"/>
  <c r="Y67" i="84"/>
  <c r="X68" i="41"/>
  <c r="Y68" i="41"/>
  <c r="AH67" i="44"/>
  <c r="AQ67" i="44" s="1"/>
  <c r="AR63" i="90"/>
  <c r="AR67" i="78"/>
  <c r="AG66" i="32"/>
  <c r="AP66" i="32" s="1"/>
  <c r="AF66" i="32"/>
  <c r="AO66" i="32" s="1"/>
  <c r="AE66" i="32"/>
  <c r="W67" i="32"/>
  <c r="Z68" i="86"/>
  <c r="AH67" i="37"/>
  <c r="AQ67" i="37" s="1"/>
  <c r="AG65" i="73"/>
  <c r="AP65" i="73" s="1"/>
  <c r="AF65" i="73"/>
  <c r="AO65" i="73" s="1"/>
  <c r="W66" i="73"/>
  <c r="AE65" i="73"/>
  <c r="X65" i="26"/>
  <c r="Y65" i="26"/>
  <c r="AR65" i="75"/>
  <c r="AH68" i="78"/>
  <c r="AQ68" i="78" s="1"/>
  <c r="AH65" i="87"/>
  <c r="AQ65" i="87" s="1"/>
  <c r="Y67" i="93"/>
  <c r="X67" i="93"/>
  <c r="Z67" i="93" s="1"/>
  <c r="AH66" i="45"/>
  <c r="AQ66" i="45" s="1"/>
  <c r="AH66" i="94"/>
  <c r="AQ66" i="94" s="1"/>
  <c r="Z67" i="37"/>
  <c r="AR66" i="77"/>
  <c r="X67" i="92"/>
  <c r="Y67" i="92"/>
  <c r="AH64" i="96"/>
  <c r="AQ64" i="96" s="1"/>
  <c r="AR66" i="44"/>
  <c r="Y65" i="43"/>
  <c r="X65" i="43"/>
  <c r="Z65" i="43" s="1"/>
  <c r="AR65" i="76"/>
  <c r="Y64" i="74"/>
  <c r="X64" i="74"/>
  <c r="Y65" i="27"/>
  <c r="X65" i="27"/>
  <c r="Z65" i="27" s="1"/>
  <c r="Y65" i="91"/>
  <c r="X65" i="91"/>
  <c r="Z65" i="91" s="1"/>
  <c r="AI64" i="29"/>
  <c r="AN64" i="29"/>
  <c r="X68" i="34"/>
  <c r="Y68" i="34"/>
  <c r="AI66" i="84"/>
  <c r="AN66" i="84"/>
  <c r="AI67" i="41"/>
  <c r="AN67" i="41"/>
  <c r="AR65" i="38"/>
  <c r="AR65" i="81"/>
  <c r="AF67" i="77"/>
  <c r="AO67" i="77" s="1"/>
  <c r="AE67" i="77"/>
  <c r="AG67" i="77"/>
  <c r="AP67" i="77" s="1"/>
  <c r="W68" i="77"/>
  <c r="AR65" i="36"/>
  <c r="Z66" i="38"/>
  <c r="Z64" i="90"/>
  <c r="AE68" i="40"/>
  <c r="W69" i="40"/>
  <c r="AG68" i="40"/>
  <c r="AP68" i="40" s="1"/>
  <c r="AF68" i="40"/>
  <c r="AO68" i="40" s="1"/>
  <c r="Y63" i="28"/>
  <c r="X63" i="28"/>
  <c r="W67" i="85"/>
  <c r="AF66" i="85"/>
  <c r="AO66" i="85" s="1"/>
  <c r="AE66" i="85"/>
  <c r="AG66" i="85"/>
  <c r="AP66" i="85" s="1"/>
  <c r="AH67" i="42"/>
  <c r="AQ67" i="42" s="1"/>
  <c r="AI66" i="80"/>
  <c r="AN66" i="80"/>
  <c r="AI64" i="26"/>
  <c r="AN64" i="26"/>
  <c r="AH66" i="75"/>
  <c r="AQ66" i="75" s="1"/>
  <c r="AH66" i="81"/>
  <c r="AQ66" i="81" s="1"/>
  <c r="AI64" i="43"/>
  <c r="AN64" i="43"/>
  <c r="AR67" i="86"/>
  <c r="AH69" i="95"/>
  <c r="AQ69" i="95" s="1"/>
  <c r="AR64" i="47"/>
  <c r="AN64" i="27"/>
  <c r="AI64" i="27"/>
  <c r="AN64" i="91"/>
  <c r="AI64" i="91"/>
  <c r="Y67" i="79"/>
  <c r="X67" i="79"/>
  <c r="Z67" i="79" s="1"/>
  <c r="AN67" i="34"/>
  <c r="AI67" i="34"/>
  <c r="Z68" i="30" l="1"/>
  <c r="Z67" i="92"/>
  <c r="Z65" i="46"/>
  <c r="AG66" i="45"/>
  <c r="AP66" i="45" s="1"/>
  <c r="Z63" i="28"/>
  <c r="Z68" i="34"/>
  <c r="Z67" i="83"/>
  <c r="W67" i="45"/>
  <c r="Z64" i="74"/>
  <c r="Z65" i="26"/>
  <c r="AE65" i="26" s="1"/>
  <c r="AF64" i="82"/>
  <c r="AO64" i="82" s="1"/>
  <c r="AE64" i="82"/>
  <c r="AG64" i="82"/>
  <c r="AP64" i="82" s="1"/>
  <c r="W65" i="82"/>
  <c r="AE65" i="43"/>
  <c r="AG65" i="43"/>
  <c r="AP65" i="43" s="1"/>
  <c r="W66" i="43"/>
  <c r="AF65" i="43"/>
  <c r="AO65" i="43" s="1"/>
  <c r="AG65" i="26"/>
  <c r="AP65" i="26" s="1"/>
  <c r="AF65" i="26"/>
  <c r="AO65" i="26" s="1"/>
  <c r="AR64" i="29"/>
  <c r="AH67" i="79"/>
  <c r="AQ67" i="79" s="1"/>
  <c r="AH63" i="28"/>
  <c r="AQ63" i="28" s="1"/>
  <c r="X69" i="40"/>
  <c r="Y69" i="40"/>
  <c r="X68" i="77"/>
  <c r="Y68" i="77"/>
  <c r="Z68" i="77" s="1"/>
  <c r="AR66" i="84"/>
  <c r="AH65" i="91"/>
  <c r="AQ65" i="91" s="1"/>
  <c r="AH64" i="74"/>
  <c r="AQ64" i="74" s="1"/>
  <c r="AH67" i="84"/>
  <c r="AQ67" i="84" s="1"/>
  <c r="AR66" i="83"/>
  <c r="W66" i="46"/>
  <c r="AG65" i="46"/>
  <c r="AP65" i="46" s="1"/>
  <c r="AF65" i="46"/>
  <c r="AO65" i="46" s="1"/>
  <c r="AE65" i="46"/>
  <c r="AI67" i="25"/>
  <c r="AN67" i="25"/>
  <c r="AG68" i="30"/>
  <c r="AP68" i="30" s="1"/>
  <c r="AE68" i="30"/>
  <c r="W69" i="30"/>
  <c r="AF68" i="30"/>
  <c r="AO68" i="30" s="1"/>
  <c r="X67" i="75"/>
  <c r="Y67" i="75"/>
  <c r="Z67" i="75" s="1"/>
  <c r="AI69" i="95"/>
  <c r="AN69" i="95"/>
  <c r="AN64" i="31"/>
  <c r="AI64" i="31"/>
  <c r="Y66" i="47"/>
  <c r="X66" i="47"/>
  <c r="Z66" i="47" s="1"/>
  <c r="AN68" i="33"/>
  <c r="AI68" i="33"/>
  <c r="Y66" i="48"/>
  <c r="X66" i="48"/>
  <c r="Z66" i="48" s="1"/>
  <c r="AI66" i="94"/>
  <c r="AN66" i="94"/>
  <c r="AI66" i="45"/>
  <c r="AN66" i="45"/>
  <c r="AR64" i="26"/>
  <c r="X67" i="85"/>
  <c r="Y67" i="85"/>
  <c r="AR66" i="80"/>
  <c r="AI68" i="40"/>
  <c r="AN68" i="40"/>
  <c r="AH67" i="93"/>
  <c r="AQ67" i="93" s="1"/>
  <c r="AN65" i="73"/>
  <c r="AI65" i="73"/>
  <c r="X67" i="32"/>
  <c r="Y67" i="32"/>
  <c r="Z67" i="84"/>
  <c r="AI63" i="39"/>
  <c r="AN63" i="39"/>
  <c r="AH67" i="80"/>
  <c r="AQ67" i="80" s="1"/>
  <c r="AR66" i="93"/>
  <c r="AR63" i="82"/>
  <c r="AR62" i="28"/>
  <c r="AR66" i="79"/>
  <c r="X67" i="81"/>
  <c r="Y67" i="81"/>
  <c r="AI66" i="76"/>
  <c r="AN66" i="76"/>
  <c r="Y65" i="31"/>
  <c r="X65" i="31"/>
  <c r="Y66" i="87"/>
  <c r="X66" i="87"/>
  <c r="Z66" i="87" s="1"/>
  <c r="AN65" i="47"/>
  <c r="AI65" i="47"/>
  <c r="AI66" i="36"/>
  <c r="AN66" i="36"/>
  <c r="AN65" i="48"/>
  <c r="AI65" i="48"/>
  <c r="X65" i="96"/>
  <c r="Z65" i="96" s="1"/>
  <c r="Y65" i="96"/>
  <c r="Y67" i="94"/>
  <c r="X67" i="94"/>
  <c r="AG67" i="79"/>
  <c r="AP67" i="79" s="1"/>
  <c r="AF67" i="79"/>
  <c r="AO67" i="79" s="1"/>
  <c r="W68" i="79"/>
  <c r="AE67" i="79"/>
  <c r="AI66" i="85"/>
  <c r="AN66" i="85"/>
  <c r="AG63" i="28"/>
  <c r="AP63" i="28" s="1"/>
  <c r="AF63" i="28"/>
  <c r="AO63" i="28" s="1"/>
  <c r="W64" i="28"/>
  <c r="AE63" i="28"/>
  <c r="W65" i="90"/>
  <c r="AG64" i="90"/>
  <c r="AP64" i="90" s="1"/>
  <c r="AF64" i="90"/>
  <c r="AO64" i="90" s="1"/>
  <c r="AE64" i="90"/>
  <c r="AH68" i="34"/>
  <c r="AQ68" i="34" s="1"/>
  <c r="W66" i="91"/>
  <c r="AG65" i="91"/>
  <c r="AP65" i="91" s="1"/>
  <c r="AE65" i="91"/>
  <c r="AF65" i="91"/>
  <c r="AO65" i="91" s="1"/>
  <c r="AE64" i="74"/>
  <c r="W65" i="74"/>
  <c r="AF64" i="74"/>
  <c r="AO64" i="74" s="1"/>
  <c r="AG64" i="74"/>
  <c r="AP64" i="74" s="1"/>
  <c r="W68" i="37"/>
  <c r="AG67" i="37"/>
  <c r="AP67" i="37" s="1"/>
  <c r="AF67" i="37"/>
  <c r="AO67" i="37" s="1"/>
  <c r="AE67" i="37"/>
  <c r="AN66" i="32"/>
  <c r="AI66" i="32"/>
  <c r="AE67" i="80"/>
  <c r="W68" i="80"/>
  <c r="AF67" i="80"/>
  <c r="AO67" i="80" s="1"/>
  <c r="AG67" i="80"/>
  <c r="AP67" i="80" s="1"/>
  <c r="AH67" i="83"/>
  <c r="AQ67" i="83" s="1"/>
  <c r="AN66" i="81"/>
  <c r="AI66" i="81"/>
  <c r="AR66" i="92"/>
  <c r="X70" i="95"/>
  <c r="Y70" i="95"/>
  <c r="X68" i="42"/>
  <c r="Z68" i="42" s="1"/>
  <c r="Y68" i="42"/>
  <c r="AI65" i="87"/>
  <c r="AN65" i="87"/>
  <c r="Y69" i="33"/>
  <c r="X69" i="33"/>
  <c r="Z69" i="33" s="1"/>
  <c r="X69" i="78"/>
  <c r="Y69" i="78"/>
  <c r="W67" i="38"/>
  <c r="AF66" i="38"/>
  <c r="AO66" i="38" s="1"/>
  <c r="AE66" i="38"/>
  <c r="AG66" i="38"/>
  <c r="AP66" i="38" s="1"/>
  <c r="AN67" i="77"/>
  <c r="AI67" i="77"/>
  <c r="W69" i="34"/>
  <c r="AG68" i="34"/>
  <c r="AP68" i="34" s="1"/>
  <c r="AF68" i="34"/>
  <c r="AO68" i="34" s="1"/>
  <c r="AE68" i="34"/>
  <c r="AH65" i="27"/>
  <c r="AQ65" i="27" s="1"/>
  <c r="W68" i="93"/>
  <c r="AG67" i="93"/>
  <c r="AP67" i="93" s="1"/>
  <c r="AF67" i="93"/>
  <c r="AO67" i="93" s="1"/>
  <c r="AE67" i="93"/>
  <c r="Y66" i="73"/>
  <c r="X66" i="73"/>
  <c r="AH68" i="41"/>
  <c r="AQ68" i="41" s="1"/>
  <c r="AH65" i="29"/>
  <c r="AQ65" i="29" s="1"/>
  <c r="AR64" i="46"/>
  <c r="AN63" i="89"/>
  <c r="AI63" i="89"/>
  <c r="AR67" i="30"/>
  <c r="AF67" i="83"/>
  <c r="AO67" i="83" s="1"/>
  <c r="AE67" i="83"/>
  <c r="W68" i="83"/>
  <c r="AG67" i="83"/>
  <c r="AP67" i="83" s="1"/>
  <c r="AI67" i="42"/>
  <c r="AN67" i="42"/>
  <c r="AN68" i="78"/>
  <c r="AI68" i="78"/>
  <c r="AR64" i="91"/>
  <c r="AR67" i="34"/>
  <c r="AR67" i="41"/>
  <c r="AH67" i="92"/>
  <c r="AQ67" i="92" s="1"/>
  <c r="Z68" i="41"/>
  <c r="Z65" i="29"/>
  <c r="X66" i="35"/>
  <c r="Y66" i="35"/>
  <c r="Z66" i="35" s="1"/>
  <c r="X64" i="89"/>
  <c r="Y64" i="89"/>
  <c r="Y68" i="25"/>
  <c r="X68" i="25"/>
  <c r="AH68" i="30"/>
  <c r="AQ68" i="30" s="1"/>
  <c r="AI66" i="75"/>
  <c r="AN66" i="75"/>
  <c r="AH64" i="82"/>
  <c r="AQ64" i="82" s="1"/>
  <c r="Y67" i="76"/>
  <c r="X67" i="76"/>
  <c r="X68" i="44"/>
  <c r="Y68" i="44"/>
  <c r="Z68" i="44" s="1"/>
  <c r="AN64" i="96"/>
  <c r="AI64" i="96"/>
  <c r="AR64" i="27"/>
  <c r="AR64" i="43"/>
  <c r="W66" i="27"/>
  <c r="AG65" i="27"/>
  <c r="AP65" i="27" s="1"/>
  <c r="AF65" i="27"/>
  <c r="AO65" i="27" s="1"/>
  <c r="AE65" i="27"/>
  <c r="AH65" i="43"/>
  <c r="AQ65" i="43" s="1"/>
  <c r="AG67" i="92"/>
  <c r="AP67" i="92" s="1"/>
  <c r="AF67" i="92"/>
  <c r="AO67" i="92" s="1"/>
  <c r="W68" i="92"/>
  <c r="AE67" i="92"/>
  <c r="AH65" i="26"/>
  <c r="AQ65" i="26" s="1"/>
  <c r="AG68" i="86"/>
  <c r="AP68" i="86" s="1"/>
  <c r="AF68" i="86"/>
  <c r="AO68" i="86" s="1"/>
  <c r="W69" i="86"/>
  <c r="AE68" i="86"/>
  <c r="X64" i="39"/>
  <c r="Y64" i="39"/>
  <c r="AI65" i="35"/>
  <c r="AN65" i="35"/>
  <c r="AF67" i="88"/>
  <c r="AO67" i="88" s="1"/>
  <c r="AE67" i="88"/>
  <c r="AG67" i="88"/>
  <c r="AP67" i="88" s="1"/>
  <c r="W68" i="88"/>
  <c r="AH65" i="46"/>
  <c r="AQ65" i="46" s="1"/>
  <c r="AR63" i="74"/>
  <c r="AN67" i="44"/>
  <c r="AI67" i="44"/>
  <c r="Y67" i="36"/>
  <c r="Z67" i="36" s="1"/>
  <c r="X67" i="36"/>
  <c r="Y67" i="45"/>
  <c r="X67" i="45"/>
  <c r="Z64" i="89" l="1"/>
  <c r="Z67" i="76"/>
  <c r="Z67" i="81"/>
  <c r="W66" i="26"/>
  <c r="Z64" i="39"/>
  <c r="AF64" i="39" s="1"/>
  <c r="AO64" i="39" s="1"/>
  <c r="Z67" i="94"/>
  <c r="Z67" i="32"/>
  <c r="Z69" i="40"/>
  <c r="W65" i="39"/>
  <c r="AG64" i="39"/>
  <c r="AP64" i="39" s="1"/>
  <c r="W66" i="96"/>
  <c r="AE65" i="96"/>
  <c r="AG65" i="96"/>
  <c r="AP65" i="96" s="1"/>
  <c r="AF65" i="96"/>
  <c r="AO65" i="96" s="1"/>
  <c r="W68" i="32"/>
  <c r="AG67" i="32"/>
  <c r="AP67" i="32" s="1"/>
  <c r="AE67" i="32"/>
  <c r="AF67" i="32"/>
  <c r="AO67" i="32" s="1"/>
  <c r="AG69" i="40"/>
  <c r="AP69" i="40" s="1"/>
  <c r="AP71" i="40" s="1"/>
  <c r="AF69" i="40"/>
  <c r="AO69" i="40" s="1"/>
  <c r="AO71" i="40" s="1"/>
  <c r="AE69" i="40"/>
  <c r="AX69" i="40"/>
  <c r="S69" i="40" s="1"/>
  <c r="AC69" i="40" s="1"/>
  <c r="AF68" i="44"/>
  <c r="AO68" i="44" s="1"/>
  <c r="W69" i="44"/>
  <c r="AG68" i="44"/>
  <c r="AP68" i="44" s="1"/>
  <c r="AE68" i="44"/>
  <c r="AG66" i="35"/>
  <c r="AP66" i="35" s="1"/>
  <c r="AF66" i="35"/>
  <c r="AO66" i="35" s="1"/>
  <c r="AE66" i="35"/>
  <c r="W67" i="35"/>
  <c r="AR67" i="77"/>
  <c r="Y67" i="38"/>
  <c r="X67" i="38"/>
  <c r="AH67" i="45"/>
  <c r="AQ67" i="45" s="1"/>
  <c r="AR67" i="44"/>
  <c r="AI67" i="88"/>
  <c r="AN67" i="88"/>
  <c r="AR64" i="96"/>
  <c r="AH64" i="89"/>
  <c r="AQ64" i="89" s="1"/>
  <c r="AG68" i="41"/>
  <c r="AP68" i="41" s="1"/>
  <c r="AF68" i="41"/>
  <c r="AO68" i="41" s="1"/>
  <c r="AE68" i="41"/>
  <c r="W69" i="41"/>
  <c r="AR68" i="78"/>
  <c r="X68" i="83"/>
  <c r="Y68" i="83"/>
  <c r="X69" i="34"/>
  <c r="Z69" i="34" s="1"/>
  <c r="Y69" i="34"/>
  <c r="AG68" i="42"/>
  <c r="AP68" i="42" s="1"/>
  <c r="AF68" i="42"/>
  <c r="AO68" i="42" s="1"/>
  <c r="AE68" i="42"/>
  <c r="W69" i="42"/>
  <c r="AR66" i="81"/>
  <c r="AR66" i="32"/>
  <c r="X68" i="37"/>
  <c r="Y68" i="37"/>
  <c r="AR66" i="36"/>
  <c r="AH65" i="31"/>
  <c r="AQ65" i="31" s="1"/>
  <c r="AH67" i="81"/>
  <c r="AQ67" i="81" s="1"/>
  <c r="AF66" i="47"/>
  <c r="AO66" i="47" s="1"/>
  <c r="AG66" i="47"/>
  <c r="AP66" i="47" s="1"/>
  <c r="W67" i="47"/>
  <c r="AE66" i="47"/>
  <c r="AH67" i="75"/>
  <c r="AQ67" i="75" s="1"/>
  <c r="X66" i="26"/>
  <c r="Y66" i="26"/>
  <c r="Z66" i="26" s="1"/>
  <c r="AI65" i="43"/>
  <c r="AN65" i="43"/>
  <c r="Y68" i="92"/>
  <c r="Z68" i="92" s="1"/>
  <c r="X68" i="92"/>
  <c r="AH66" i="73"/>
  <c r="AQ66" i="73" s="1"/>
  <c r="AR66" i="75"/>
  <c r="AH68" i="25"/>
  <c r="AQ68" i="25" s="1"/>
  <c r="X68" i="93"/>
  <c r="Y68" i="93"/>
  <c r="AI68" i="34"/>
  <c r="AN68" i="34"/>
  <c r="AH70" i="95"/>
  <c r="AQ70" i="95" s="1"/>
  <c r="AI67" i="37"/>
  <c r="AN67" i="37"/>
  <c r="X65" i="90"/>
  <c r="Y65" i="90"/>
  <c r="Z65" i="31"/>
  <c r="AR66" i="45"/>
  <c r="AR68" i="33"/>
  <c r="AR67" i="25"/>
  <c r="W65" i="89"/>
  <c r="AG64" i="89"/>
  <c r="AP64" i="89" s="1"/>
  <c r="AF64" i="89"/>
  <c r="AO64" i="89" s="1"/>
  <c r="AE64" i="89"/>
  <c r="AN67" i="83"/>
  <c r="AI67" i="83"/>
  <c r="W67" i="48"/>
  <c r="AG66" i="48"/>
  <c r="AP66" i="48" s="1"/>
  <c r="AF66" i="48"/>
  <c r="AO66" i="48" s="1"/>
  <c r="AE66" i="48"/>
  <c r="AI65" i="26"/>
  <c r="AN65" i="26"/>
  <c r="Z67" i="45"/>
  <c r="AH67" i="36"/>
  <c r="AQ67" i="36" s="1"/>
  <c r="X68" i="88"/>
  <c r="Y68" i="88"/>
  <c r="AR65" i="35"/>
  <c r="X69" i="86"/>
  <c r="Y69" i="86"/>
  <c r="AI65" i="27"/>
  <c r="AN65" i="27"/>
  <c r="AH68" i="44"/>
  <c r="AQ68" i="44" s="1"/>
  <c r="AH66" i="35"/>
  <c r="AQ66" i="35" s="1"/>
  <c r="AR67" i="42"/>
  <c r="Z66" i="73"/>
  <c r="AH69" i="78"/>
  <c r="AQ69" i="78" s="1"/>
  <c r="AR65" i="87"/>
  <c r="Z70" i="95"/>
  <c r="AN63" i="28"/>
  <c r="AI63" i="28"/>
  <c r="AR66" i="85"/>
  <c r="AH67" i="94"/>
  <c r="AQ67" i="94" s="1"/>
  <c r="AR65" i="48"/>
  <c r="AH66" i="87"/>
  <c r="AQ66" i="87" s="1"/>
  <c r="AR65" i="73"/>
  <c r="AH67" i="85"/>
  <c r="AQ67" i="85" s="1"/>
  <c r="AI65" i="46"/>
  <c r="AN65" i="46"/>
  <c r="X66" i="43"/>
  <c r="Y66" i="43"/>
  <c r="AE67" i="76"/>
  <c r="AG67" i="76"/>
  <c r="AP67" i="76" s="1"/>
  <c r="W68" i="76"/>
  <c r="AF67" i="76"/>
  <c r="AO67" i="76" s="1"/>
  <c r="W70" i="33"/>
  <c r="AG69" i="33"/>
  <c r="AP69" i="33" s="1"/>
  <c r="AF69" i="33"/>
  <c r="AO69" i="33" s="1"/>
  <c r="AE69" i="33"/>
  <c r="AI65" i="91"/>
  <c r="AN65" i="91"/>
  <c r="AH65" i="96"/>
  <c r="AQ65" i="96" s="1"/>
  <c r="AH67" i="32"/>
  <c r="AQ67" i="32" s="1"/>
  <c r="AR64" i="31"/>
  <c r="AF67" i="75"/>
  <c r="AO67" i="75" s="1"/>
  <c r="AG67" i="75"/>
  <c r="AP67" i="75" s="1"/>
  <c r="W68" i="75"/>
  <c r="AE67" i="75"/>
  <c r="AH69" i="40"/>
  <c r="AQ69" i="40" s="1"/>
  <c r="AQ71" i="40" s="1"/>
  <c r="AZ3" i="40"/>
  <c r="AX6" i="40" s="1"/>
  <c r="S6" i="40" s="1"/>
  <c r="AC6" i="40" s="1"/>
  <c r="AB7" i="40" s="1"/>
  <c r="Y65" i="82"/>
  <c r="Z65" i="82" s="1"/>
  <c r="X65" i="82"/>
  <c r="Z68" i="25"/>
  <c r="AI67" i="93"/>
  <c r="AN67" i="93"/>
  <c r="Z69" i="78"/>
  <c r="Z68" i="80"/>
  <c r="X68" i="80"/>
  <c r="Y68" i="80"/>
  <c r="Y65" i="74"/>
  <c r="X65" i="74"/>
  <c r="Z65" i="74" s="1"/>
  <c r="Y66" i="91"/>
  <c r="X66" i="91"/>
  <c r="AI64" i="90"/>
  <c r="AN64" i="90"/>
  <c r="X64" i="28"/>
  <c r="Y64" i="28"/>
  <c r="AI67" i="79"/>
  <c r="AN67" i="79"/>
  <c r="AR66" i="76"/>
  <c r="AR63" i="39"/>
  <c r="Z67" i="85"/>
  <c r="AR66" i="94"/>
  <c r="AH66" i="47"/>
  <c r="AQ66" i="47" s="1"/>
  <c r="AR69" i="95"/>
  <c r="X69" i="30"/>
  <c r="Y69" i="30"/>
  <c r="Z69" i="30" s="1"/>
  <c r="AH68" i="77"/>
  <c r="AQ68" i="77" s="1"/>
  <c r="AN64" i="82"/>
  <c r="AI64" i="82"/>
  <c r="AN68" i="86"/>
  <c r="AI68" i="86"/>
  <c r="Y66" i="27"/>
  <c r="X66" i="27"/>
  <c r="Z66" i="27" s="1"/>
  <c r="AR65" i="47"/>
  <c r="AG67" i="81"/>
  <c r="AP67" i="81" s="1"/>
  <c r="AF67" i="81"/>
  <c r="AO67" i="81" s="1"/>
  <c r="AE67" i="81"/>
  <c r="W68" i="81"/>
  <c r="X66" i="46"/>
  <c r="Y66" i="46"/>
  <c r="AF67" i="36"/>
  <c r="AO67" i="36" s="1"/>
  <c r="AE67" i="36"/>
  <c r="W68" i="36"/>
  <c r="AG67" i="36"/>
  <c r="AP67" i="36" s="1"/>
  <c r="AH64" i="39"/>
  <c r="AQ64" i="39" s="1"/>
  <c r="AN67" i="92"/>
  <c r="AI67" i="92"/>
  <c r="AH67" i="76"/>
  <c r="AQ67" i="76" s="1"/>
  <c r="AG65" i="29"/>
  <c r="AP65" i="29" s="1"/>
  <c r="AE65" i="29"/>
  <c r="W66" i="29"/>
  <c r="AF65" i="29"/>
  <c r="AO65" i="29" s="1"/>
  <c r="AR63" i="89"/>
  <c r="AN66" i="38"/>
  <c r="AI66" i="38"/>
  <c r="AH69" i="33"/>
  <c r="AQ69" i="33" s="1"/>
  <c r="AH68" i="42"/>
  <c r="AQ68" i="42" s="1"/>
  <c r="AI67" i="80"/>
  <c r="AN67" i="80"/>
  <c r="AI64" i="74"/>
  <c r="AN64" i="74"/>
  <c r="X68" i="79"/>
  <c r="Y68" i="79"/>
  <c r="AF67" i="94"/>
  <c r="AO67" i="94" s="1"/>
  <c r="AE67" i="94"/>
  <c r="W68" i="94"/>
  <c r="AG67" i="94"/>
  <c r="AP67" i="94" s="1"/>
  <c r="AG66" i="87"/>
  <c r="AP66" i="87" s="1"/>
  <c r="AF66" i="87"/>
  <c r="AO66" i="87" s="1"/>
  <c r="AE66" i="87"/>
  <c r="W67" i="87"/>
  <c r="W68" i="84"/>
  <c r="AE67" i="84"/>
  <c r="AG67" i="84"/>
  <c r="AP67" i="84" s="1"/>
  <c r="AF67" i="84"/>
  <c r="AO67" i="84" s="1"/>
  <c r="AR68" i="40"/>
  <c r="AH66" i="48"/>
  <c r="AQ66" i="48" s="1"/>
  <c r="AN68" i="30"/>
  <c r="AI68" i="30"/>
  <c r="AG68" i="77"/>
  <c r="AP68" i="77" s="1"/>
  <c r="AF68" i="77"/>
  <c r="AO68" i="77" s="1"/>
  <c r="W69" i="77"/>
  <c r="AE68" i="77"/>
  <c r="Z66" i="91" l="1"/>
  <c r="AX16" i="40"/>
  <c r="S16" i="40" s="1"/>
  <c r="AC16" i="40" s="1"/>
  <c r="AB17" i="40" s="1"/>
  <c r="AE64" i="39"/>
  <c r="Z64" i="28"/>
  <c r="Z66" i="43"/>
  <c r="Z68" i="88"/>
  <c r="Z68" i="83"/>
  <c r="Z66" i="46"/>
  <c r="Z68" i="79"/>
  <c r="AX64" i="40"/>
  <c r="S64" i="40" s="1"/>
  <c r="AC64" i="40" s="1"/>
  <c r="AB65" i="40" s="1"/>
  <c r="AX58" i="40"/>
  <c r="S58" i="40" s="1"/>
  <c r="AC58" i="40" s="1"/>
  <c r="AB59" i="40" s="1"/>
  <c r="AX52" i="40"/>
  <c r="S52" i="40" s="1"/>
  <c r="AC52" i="40" s="1"/>
  <c r="AB53" i="40" s="1"/>
  <c r="AX46" i="40"/>
  <c r="S46" i="40" s="1"/>
  <c r="AC46" i="40" s="1"/>
  <c r="AB47" i="40" s="1"/>
  <c r="AX28" i="40"/>
  <c r="S28" i="40" s="1"/>
  <c r="AC28" i="40" s="1"/>
  <c r="AB29" i="40" s="1"/>
  <c r="AX22" i="40"/>
  <c r="S22" i="40" s="1"/>
  <c r="AC22" i="40" s="1"/>
  <c r="AB23" i="40" s="1"/>
  <c r="AX40" i="40"/>
  <c r="S40" i="40" s="1"/>
  <c r="AC40" i="40" s="1"/>
  <c r="AB41" i="40" s="1"/>
  <c r="AX34" i="40"/>
  <c r="S34" i="40" s="1"/>
  <c r="AC34" i="40" s="1"/>
  <c r="AB35" i="40" s="1"/>
  <c r="W65" i="28"/>
  <c r="AF64" i="28"/>
  <c r="AO64" i="28" s="1"/>
  <c r="AE64" i="28"/>
  <c r="AG64" i="28"/>
  <c r="AP64" i="28" s="1"/>
  <c r="AE68" i="79"/>
  <c r="W69" i="79"/>
  <c r="AF68" i="79"/>
  <c r="AO68" i="79" s="1"/>
  <c r="AG68" i="79"/>
  <c r="AP68" i="79" s="1"/>
  <c r="AG65" i="74"/>
  <c r="AP65" i="74" s="1"/>
  <c r="AF65" i="74"/>
  <c r="AO65" i="74" s="1"/>
  <c r="AE65" i="74"/>
  <c r="W66" i="74"/>
  <c r="AK7" i="40"/>
  <c r="AT7" i="40" s="1"/>
  <c r="AG68" i="83"/>
  <c r="AP68" i="83" s="1"/>
  <c r="W69" i="83"/>
  <c r="AF68" i="83"/>
  <c r="AO68" i="83" s="1"/>
  <c r="AE68" i="83"/>
  <c r="AE66" i="46"/>
  <c r="W67" i="46"/>
  <c r="AG66" i="46"/>
  <c r="AP66" i="46" s="1"/>
  <c r="AF66" i="46"/>
  <c r="AO66" i="46" s="1"/>
  <c r="AG65" i="82"/>
  <c r="AP65" i="82" s="1"/>
  <c r="AF65" i="82"/>
  <c r="AO65" i="82" s="1"/>
  <c r="AE65" i="82"/>
  <c r="W66" i="82"/>
  <c r="AF66" i="43"/>
  <c r="AO66" i="43" s="1"/>
  <c r="AE66" i="43"/>
  <c r="W67" i="43"/>
  <c r="AG66" i="43"/>
  <c r="AP66" i="43" s="1"/>
  <c r="AG68" i="88"/>
  <c r="AP68" i="88" s="1"/>
  <c r="AF68" i="88"/>
  <c r="AO68" i="88" s="1"/>
  <c r="AE68" i="88"/>
  <c r="W69" i="88"/>
  <c r="AG66" i="26"/>
  <c r="AP66" i="26" s="1"/>
  <c r="AF66" i="26"/>
  <c r="AO66" i="26" s="1"/>
  <c r="AE66" i="26"/>
  <c r="W67" i="26"/>
  <c r="AK59" i="40"/>
  <c r="AT59" i="40" s="1"/>
  <c r="AK17" i="40"/>
  <c r="AT17" i="40" s="1"/>
  <c r="W70" i="78"/>
  <c r="AG69" i="78"/>
  <c r="AP69" i="78" s="1"/>
  <c r="AE69" i="78"/>
  <c r="AF69" i="78"/>
  <c r="AO69" i="78" s="1"/>
  <c r="AX45" i="40"/>
  <c r="S45" i="40" s="1"/>
  <c r="AC45" i="40" s="1"/>
  <c r="AB46" i="40" s="1"/>
  <c r="AX21" i="40"/>
  <c r="S21" i="40" s="1"/>
  <c r="AC21" i="40" s="1"/>
  <c r="AB22" i="40" s="1"/>
  <c r="AR68" i="30"/>
  <c r="X68" i="84"/>
  <c r="Y68" i="84"/>
  <c r="Z68" i="84" s="1"/>
  <c r="AR67" i="80"/>
  <c r="AN65" i="29"/>
  <c r="AI65" i="29"/>
  <c r="AH69" i="30"/>
  <c r="AQ69" i="30" s="1"/>
  <c r="AH68" i="80"/>
  <c r="AQ68" i="80" s="1"/>
  <c r="AH65" i="82"/>
  <c r="AQ65" i="82" s="1"/>
  <c r="AX66" i="40"/>
  <c r="S66" i="40" s="1"/>
  <c r="AC66" i="40" s="1"/>
  <c r="AB67" i="40" s="1"/>
  <c r="AX59" i="40"/>
  <c r="S59" i="40" s="1"/>
  <c r="AC59" i="40" s="1"/>
  <c r="AB60" i="40" s="1"/>
  <c r="AX53" i="40"/>
  <c r="S53" i="40" s="1"/>
  <c r="AC53" i="40" s="1"/>
  <c r="AB54" i="40" s="1"/>
  <c r="AX47" i="40"/>
  <c r="S47" i="40" s="1"/>
  <c r="AC47" i="40" s="1"/>
  <c r="AB48" i="40" s="1"/>
  <c r="AX41" i="40"/>
  <c r="S41" i="40" s="1"/>
  <c r="AC41" i="40" s="1"/>
  <c r="AB42" i="40" s="1"/>
  <c r="AX35" i="40"/>
  <c r="S35" i="40" s="1"/>
  <c r="AC35" i="40" s="1"/>
  <c r="AB36" i="40" s="1"/>
  <c r="AX29" i="40"/>
  <c r="S29" i="40" s="1"/>
  <c r="AC29" i="40" s="1"/>
  <c r="AB30" i="40" s="1"/>
  <c r="AX23" i="40"/>
  <c r="S23" i="40" s="1"/>
  <c r="AC23" i="40" s="1"/>
  <c r="AB24" i="40" s="1"/>
  <c r="AX17" i="40"/>
  <c r="S17" i="40" s="1"/>
  <c r="AC17" i="40" s="1"/>
  <c r="AB18" i="40" s="1"/>
  <c r="AX11" i="40"/>
  <c r="S11" i="40" s="1"/>
  <c r="AC11" i="40" s="1"/>
  <c r="AB12" i="40" s="1"/>
  <c r="AX5" i="40"/>
  <c r="S5" i="40" s="1"/>
  <c r="AC5" i="40" s="1"/>
  <c r="AB6" i="40" s="1"/>
  <c r="X68" i="75"/>
  <c r="Y68" i="75"/>
  <c r="AI69" i="33"/>
  <c r="AN69" i="33"/>
  <c r="X68" i="76"/>
  <c r="Y68" i="76"/>
  <c r="Z68" i="76" s="1"/>
  <c r="AR63" i="28"/>
  <c r="AR65" i="27"/>
  <c r="AI64" i="89"/>
  <c r="AN64" i="89"/>
  <c r="Y67" i="47"/>
  <c r="X67" i="47"/>
  <c r="AN68" i="42"/>
  <c r="AI68" i="42"/>
  <c r="X69" i="41"/>
  <c r="Y69" i="41"/>
  <c r="AR67" i="88"/>
  <c r="AI68" i="44"/>
  <c r="AN68" i="44"/>
  <c r="AN69" i="40"/>
  <c r="AN71" i="40" s="1"/>
  <c r="AI69" i="40"/>
  <c r="X66" i="96"/>
  <c r="Y66" i="96"/>
  <c r="AJ53" i="40"/>
  <c r="AK53" i="40"/>
  <c r="AT53" i="40" s="1"/>
  <c r="AK29" i="40"/>
  <c r="AT29" i="40" s="1"/>
  <c r="AH65" i="90"/>
  <c r="AQ65" i="90" s="1"/>
  <c r="AH68" i="93"/>
  <c r="AQ68" i="93" s="1"/>
  <c r="AN68" i="41"/>
  <c r="AI68" i="41"/>
  <c r="AX3" i="40"/>
  <c r="S3" i="40" s="1"/>
  <c r="AC3" i="40" s="1"/>
  <c r="AR65" i="46"/>
  <c r="AG70" i="95"/>
  <c r="AP70" i="95" s="1"/>
  <c r="W71" i="95"/>
  <c r="AF70" i="95"/>
  <c r="AO70" i="95" s="1"/>
  <c r="AE70" i="95"/>
  <c r="AH69" i="86"/>
  <c r="AQ69" i="86" s="1"/>
  <c r="AG67" i="45"/>
  <c r="AP67" i="45" s="1"/>
  <c r="AF67" i="45"/>
  <c r="AO67" i="45" s="1"/>
  <c r="AE67" i="45"/>
  <c r="W68" i="45"/>
  <c r="Z65" i="90"/>
  <c r="Z68" i="93"/>
  <c r="AH67" i="38"/>
  <c r="AQ67" i="38" s="1"/>
  <c r="X67" i="35"/>
  <c r="Y67" i="35"/>
  <c r="W70" i="30"/>
  <c r="AG69" i="30"/>
  <c r="AP69" i="30" s="1"/>
  <c r="AE69" i="30"/>
  <c r="AF69" i="30"/>
  <c r="AO69" i="30" s="1"/>
  <c r="AJ47" i="40"/>
  <c r="AK47" i="40"/>
  <c r="AT47" i="40" s="1"/>
  <c r="AJ23" i="40"/>
  <c r="AK23" i="40"/>
  <c r="AT23" i="40" s="1"/>
  <c r="AX63" i="40"/>
  <c r="S63" i="40" s="1"/>
  <c r="AC63" i="40" s="1"/>
  <c r="AB64" i="40" s="1"/>
  <c r="AX39" i="40"/>
  <c r="S39" i="40" s="1"/>
  <c r="AC39" i="40" s="1"/>
  <c r="AB40" i="40" s="1"/>
  <c r="AX15" i="40"/>
  <c r="S15" i="40" s="1"/>
  <c r="AC15" i="40" s="1"/>
  <c r="AB16" i="40" s="1"/>
  <c r="X69" i="77"/>
  <c r="Y69" i="77"/>
  <c r="X67" i="87"/>
  <c r="Y67" i="87"/>
  <c r="AN67" i="94"/>
  <c r="AI67" i="94"/>
  <c r="AX68" i="40"/>
  <c r="S68" i="40" s="1"/>
  <c r="AC68" i="40" s="1"/>
  <c r="AB69" i="40" s="1"/>
  <c r="AX62" i="40"/>
  <c r="S62" i="40" s="1"/>
  <c r="AC62" i="40" s="1"/>
  <c r="AB63" i="40" s="1"/>
  <c r="AX56" i="40"/>
  <c r="S56" i="40" s="1"/>
  <c r="AC56" i="40" s="1"/>
  <c r="AB57" i="40" s="1"/>
  <c r="AX50" i="40"/>
  <c r="S50" i="40" s="1"/>
  <c r="AC50" i="40" s="1"/>
  <c r="AB51" i="40" s="1"/>
  <c r="AX44" i="40"/>
  <c r="S44" i="40" s="1"/>
  <c r="AC44" i="40" s="1"/>
  <c r="AB45" i="40" s="1"/>
  <c r="AX38" i="40"/>
  <c r="S38" i="40" s="1"/>
  <c r="AC38" i="40" s="1"/>
  <c r="AB39" i="40" s="1"/>
  <c r="AX32" i="40"/>
  <c r="S32" i="40" s="1"/>
  <c r="AC32" i="40" s="1"/>
  <c r="AB33" i="40" s="1"/>
  <c r="AX26" i="40"/>
  <c r="S26" i="40" s="1"/>
  <c r="AC26" i="40" s="1"/>
  <c r="AB27" i="40" s="1"/>
  <c r="AX20" i="40"/>
  <c r="S20" i="40" s="1"/>
  <c r="AC20" i="40" s="1"/>
  <c r="AB21" i="40" s="1"/>
  <c r="AX14" i="40"/>
  <c r="S14" i="40" s="1"/>
  <c r="AC14" i="40" s="1"/>
  <c r="AB15" i="40" s="1"/>
  <c r="AX8" i="40"/>
  <c r="S8" i="40" s="1"/>
  <c r="AC8" i="40" s="1"/>
  <c r="AB9" i="40" s="1"/>
  <c r="AX4" i="40"/>
  <c r="S4" i="40" s="1"/>
  <c r="AC4" i="40" s="1"/>
  <c r="AB5" i="40" s="1"/>
  <c r="AI67" i="76"/>
  <c r="AN67" i="76"/>
  <c r="Z69" i="86"/>
  <c r="Y67" i="48"/>
  <c r="X67" i="48"/>
  <c r="Z67" i="48" s="1"/>
  <c r="AH68" i="92"/>
  <c r="AQ68" i="92" s="1"/>
  <c r="AH66" i="26"/>
  <c r="AQ66" i="26" s="1"/>
  <c r="AN66" i="35"/>
  <c r="AI66" i="35"/>
  <c r="X69" i="44"/>
  <c r="Y69" i="44"/>
  <c r="Z69" i="44" s="1"/>
  <c r="Z65" i="39"/>
  <c r="X65" i="39"/>
  <c r="Y65" i="39"/>
  <c r="AE66" i="27"/>
  <c r="AF66" i="27"/>
  <c r="AO66" i="27" s="1"/>
  <c r="W67" i="27"/>
  <c r="AG66" i="27"/>
  <c r="AP66" i="27" s="1"/>
  <c r="AF66" i="91"/>
  <c r="AO66" i="91" s="1"/>
  <c r="AE66" i="91"/>
  <c r="W67" i="91"/>
  <c r="AG66" i="91"/>
  <c r="AP66" i="91" s="1"/>
  <c r="AK65" i="40"/>
  <c r="AT65" i="40" s="1"/>
  <c r="AJ35" i="40"/>
  <c r="AK35" i="40"/>
  <c r="AT35" i="40" s="1"/>
  <c r="AX10" i="40"/>
  <c r="S10" i="40" s="1"/>
  <c r="AC10" i="40" s="1"/>
  <c r="AB11" i="40" s="1"/>
  <c r="AH68" i="88"/>
  <c r="AQ68" i="88" s="1"/>
  <c r="AR65" i="43"/>
  <c r="AH68" i="83"/>
  <c r="AQ68" i="83" s="1"/>
  <c r="Z68" i="94"/>
  <c r="Y68" i="94"/>
  <c r="X68" i="94"/>
  <c r="AH66" i="46"/>
  <c r="AQ66" i="46" s="1"/>
  <c r="AX57" i="40"/>
  <c r="S57" i="40" s="1"/>
  <c r="AC57" i="40" s="1"/>
  <c r="AB58" i="40" s="1"/>
  <c r="AX33" i="40"/>
  <c r="S33" i="40" s="1"/>
  <c r="AC33" i="40" s="1"/>
  <c r="AB34" i="40" s="1"/>
  <c r="AX9" i="40"/>
  <c r="S9" i="40" s="1"/>
  <c r="AC9" i="40" s="1"/>
  <c r="AB10" i="40" s="1"/>
  <c r="AN66" i="87"/>
  <c r="AI66" i="87"/>
  <c r="AR64" i="74"/>
  <c r="X68" i="36"/>
  <c r="Y68" i="36"/>
  <c r="Z68" i="81"/>
  <c r="X68" i="81"/>
  <c r="Y68" i="81"/>
  <c r="AR64" i="82"/>
  <c r="AR64" i="90"/>
  <c r="AR67" i="93"/>
  <c r="AX65" i="40"/>
  <c r="S65" i="40" s="1"/>
  <c r="AC65" i="40" s="1"/>
  <c r="AB66" i="40" s="1"/>
  <c r="AX61" i="40"/>
  <c r="S61" i="40" s="1"/>
  <c r="AC61" i="40" s="1"/>
  <c r="AB62" i="40" s="1"/>
  <c r="AX55" i="40"/>
  <c r="S55" i="40" s="1"/>
  <c r="AC55" i="40" s="1"/>
  <c r="AB56" i="40" s="1"/>
  <c r="AX49" i="40"/>
  <c r="S49" i="40" s="1"/>
  <c r="AC49" i="40" s="1"/>
  <c r="AB50" i="40" s="1"/>
  <c r="AX43" i="40"/>
  <c r="S43" i="40" s="1"/>
  <c r="AC43" i="40" s="1"/>
  <c r="AB44" i="40" s="1"/>
  <c r="AX37" i="40"/>
  <c r="S37" i="40" s="1"/>
  <c r="AC37" i="40" s="1"/>
  <c r="AB38" i="40" s="1"/>
  <c r="AX31" i="40"/>
  <c r="S31" i="40" s="1"/>
  <c r="AC31" i="40" s="1"/>
  <c r="AB32" i="40" s="1"/>
  <c r="AX25" i="40"/>
  <c r="S25" i="40" s="1"/>
  <c r="AC25" i="40" s="1"/>
  <c r="AB26" i="40" s="1"/>
  <c r="AX19" i="40"/>
  <c r="S19" i="40" s="1"/>
  <c r="AC19" i="40" s="1"/>
  <c r="AB20" i="40" s="1"/>
  <c r="AX13" i="40"/>
  <c r="S13" i="40" s="1"/>
  <c r="AC13" i="40" s="1"/>
  <c r="AB14" i="40" s="1"/>
  <c r="AX7" i="40"/>
  <c r="S7" i="40" s="1"/>
  <c r="AC7" i="40" s="1"/>
  <c r="AB8" i="40" s="1"/>
  <c r="X70" i="33"/>
  <c r="Y70" i="33"/>
  <c r="W67" i="73"/>
  <c r="AE66" i="73"/>
  <c r="AF66" i="73"/>
  <c r="AO66" i="73" s="1"/>
  <c r="AG66" i="73"/>
  <c r="AP66" i="73" s="1"/>
  <c r="AR65" i="26"/>
  <c r="AR67" i="83"/>
  <c r="Y65" i="89"/>
  <c r="X65" i="89"/>
  <c r="AR67" i="37"/>
  <c r="AN66" i="47"/>
  <c r="AI66" i="47"/>
  <c r="AH68" i="37"/>
  <c r="AQ68" i="37" s="1"/>
  <c r="AH69" i="34"/>
  <c r="AQ69" i="34" s="1"/>
  <c r="Z67" i="38"/>
  <c r="AI67" i="32"/>
  <c r="AN67" i="32"/>
  <c r="AI65" i="96"/>
  <c r="AN65" i="96"/>
  <c r="AI64" i="39"/>
  <c r="AN64" i="39"/>
  <c r="AN68" i="77"/>
  <c r="AI68" i="77"/>
  <c r="AH68" i="79"/>
  <c r="AQ68" i="79" s="1"/>
  <c r="AR67" i="92"/>
  <c r="AH64" i="28"/>
  <c r="AQ64" i="28" s="1"/>
  <c r="AG68" i="80"/>
  <c r="AP68" i="80" s="1"/>
  <c r="AF68" i="80"/>
  <c r="AO68" i="80" s="1"/>
  <c r="AE68" i="80"/>
  <c r="W69" i="80"/>
  <c r="AJ41" i="40"/>
  <c r="AK41" i="40"/>
  <c r="AT41" i="40" s="1"/>
  <c r="X68" i="32"/>
  <c r="Z68" i="32" s="1"/>
  <c r="Y68" i="32"/>
  <c r="AR68" i="86"/>
  <c r="AH65" i="74"/>
  <c r="AQ65" i="74" s="1"/>
  <c r="AX51" i="40"/>
  <c r="S51" i="40" s="1"/>
  <c r="AC51" i="40" s="1"/>
  <c r="AB52" i="40" s="1"/>
  <c r="AX27" i="40"/>
  <c r="S27" i="40" s="1"/>
  <c r="AC27" i="40" s="1"/>
  <c r="AB28" i="40" s="1"/>
  <c r="AN67" i="84"/>
  <c r="AI67" i="84"/>
  <c r="AR66" i="38"/>
  <c r="X66" i="29"/>
  <c r="Y66" i="29"/>
  <c r="AI67" i="36"/>
  <c r="AN67" i="36"/>
  <c r="AN67" i="81"/>
  <c r="AI67" i="81"/>
  <c r="AH66" i="27"/>
  <c r="AQ66" i="27" s="1"/>
  <c r="AF67" i="85"/>
  <c r="AO67" i="85" s="1"/>
  <c r="AE67" i="85"/>
  <c r="W68" i="85"/>
  <c r="AG67" i="85"/>
  <c r="AP67" i="85" s="1"/>
  <c r="AR67" i="79"/>
  <c r="AH66" i="91"/>
  <c r="AQ66" i="91" s="1"/>
  <c r="AE68" i="25"/>
  <c r="W69" i="25"/>
  <c r="AG68" i="25"/>
  <c r="AP68" i="25" s="1"/>
  <c r="AF68" i="25"/>
  <c r="AO68" i="25" s="1"/>
  <c r="AX67" i="40"/>
  <c r="S67" i="40" s="1"/>
  <c r="AC67" i="40" s="1"/>
  <c r="AB68" i="40" s="1"/>
  <c r="AX60" i="40"/>
  <c r="S60" i="40" s="1"/>
  <c r="AC60" i="40" s="1"/>
  <c r="AB61" i="40" s="1"/>
  <c r="AX54" i="40"/>
  <c r="S54" i="40" s="1"/>
  <c r="AC54" i="40" s="1"/>
  <c r="AB55" i="40" s="1"/>
  <c r="AX48" i="40"/>
  <c r="S48" i="40" s="1"/>
  <c r="AC48" i="40" s="1"/>
  <c r="AB49" i="40" s="1"/>
  <c r="AX42" i="40"/>
  <c r="S42" i="40" s="1"/>
  <c r="AC42" i="40" s="1"/>
  <c r="AB43" i="40" s="1"/>
  <c r="AX36" i="40"/>
  <c r="S36" i="40" s="1"/>
  <c r="AC36" i="40" s="1"/>
  <c r="AB37" i="40" s="1"/>
  <c r="AX30" i="40"/>
  <c r="S30" i="40" s="1"/>
  <c r="AC30" i="40" s="1"/>
  <c r="AB31" i="40" s="1"/>
  <c r="AX24" i="40"/>
  <c r="S24" i="40" s="1"/>
  <c r="AC24" i="40" s="1"/>
  <c r="AB25" i="40" s="1"/>
  <c r="AX18" i="40"/>
  <c r="S18" i="40" s="1"/>
  <c r="AC18" i="40" s="1"/>
  <c r="AB19" i="40" s="1"/>
  <c r="AX12" i="40"/>
  <c r="S12" i="40" s="1"/>
  <c r="AC12" i="40" s="1"/>
  <c r="AB13" i="40" s="1"/>
  <c r="AI67" i="75"/>
  <c r="AN67" i="75"/>
  <c r="AR65" i="91"/>
  <c r="AH66" i="43"/>
  <c r="AQ66" i="43" s="1"/>
  <c r="AI66" i="48"/>
  <c r="AN66" i="48"/>
  <c r="W66" i="31"/>
  <c r="AF65" i="31"/>
  <c r="AO65" i="31" s="1"/>
  <c r="AG65" i="31"/>
  <c r="AP65" i="31" s="1"/>
  <c r="AE65" i="31"/>
  <c r="AR68" i="34"/>
  <c r="W69" i="92"/>
  <c r="AE68" i="92"/>
  <c r="AG68" i="92"/>
  <c r="AP68" i="92" s="1"/>
  <c r="AF68" i="92"/>
  <c r="AO68" i="92" s="1"/>
  <c r="Z68" i="37"/>
  <c r="Y69" i="42"/>
  <c r="X69" i="42"/>
  <c r="AF69" i="34"/>
  <c r="AO69" i="34" s="1"/>
  <c r="AE69" i="34"/>
  <c r="W70" i="34"/>
  <c r="AG69" i="34"/>
  <c r="AP69" i="34" s="1"/>
  <c r="Z69" i="42" l="1"/>
  <c r="Z69" i="41"/>
  <c r="Z69" i="77"/>
  <c r="AF69" i="77" s="1"/>
  <c r="AO69" i="77" s="1"/>
  <c r="Z67" i="47"/>
  <c r="W70" i="77"/>
  <c r="AE69" i="77"/>
  <c r="AF68" i="84"/>
  <c r="AO68" i="84" s="1"/>
  <c r="W69" i="84"/>
  <c r="AG68" i="84"/>
  <c r="AP68" i="84" s="1"/>
  <c r="AE68" i="84"/>
  <c r="AF68" i="76"/>
  <c r="AO68" i="76" s="1"/>
  <c r="AG68" i="76"/>
  <c r="AP68" i="76" s="1"/>
  <c r="AE68" i="76"/>
  <c r="W69" i="76"/>
  <c r="AE69" i="44"/>
  <c r="AX69" i="44"/>
  <c r="S69" i="44" s="1"/>
  <c r="AC69" i="44" s="1"/>
  <c r="AG69" i="44"/>
  <c r="AP69" i="44" s="1"/>
  <c r="AP71" i="44" s="1"/>
  <c r="AF69" i="44"/>
  <c r="AO69" i="44" s="1"/>
  <c r="AO71" i="44" s="1"/>
  <c r="AF67" i="47"/>
  <c r="AO67" i="47" s="1"/>
  <c r="W68" i="47"/>
  <c r="AG67" i="47"/>
  <c r="AP67" i="47" s="1"/>
  <c r="AE67" i="47"/>
  <c r="AR67" i="75"/>
  <c r="AJ43" i="40"/>
  <c r="AK43" i="40"/>
  <c r="AT43" i="40" s="1"/>
  <c r="AR67" i="36"/>
  <c r="AR67" i="84"/>
  <c r="AH68" i="32"/>
  <c r="AQ68" i="32" s="1"/>
  <c r="AN68" i="80"/>
  <c r="AI68" i="80"/>
  <c r="AR64" i="39"/>
  <c r="AJ14" i="40"/>
  <c r="AK14" i="40"/>
  <c r="AT14" i="40" s="1"/>
  <c r="AJ50" i="40"/>
  <c r="AK50" i="40"/>
  <c r="AT50" i="40" s="1"/>
  <c r="W69" i="81"/>
  <c r="AG68" i="81"/>
  <c r="AP68" i="81" s="1"/>
  <c r="AF68" i="81"/>
  <c r="AO68" i="81" s="1"/>
  <c r="AE68" i="81"/>
  <c r="AR66" i="87"/>
  <c r="AG68" i="94"/>
  <c r="AP68" i="94" s="1"/>
  <c r="W69" i="94"/>
  <c r="AF68" i="94"/>
  <c r="AO68" i="94" s="1"/>
  <c r="AE68" i="94"/>
  <c r="Y67" i="27"/>
  <c r="X67" i="27"/>
  <c r="AG65" i="39"/>
  <c r="AP65" i="39" s="1"/>
  <c r="AF65" i="39"/>
  <c r="AO65" i="39" s="1"/>
  <c r="AE65" i="39"/>
  <c r="W66" i="39"/>
  <c r="AE67" i="48"/>
  <c r="W68" i="48"/>
  <c r="AG67" i="48"/>
  <c r="AP67" i="48" s="1"/>
  <c r="AF67" i="48"/>
  <c r="AO67" i="48" s="1"/>
  <c r="AK15" i="40"/>
  <c r="AT15" i="40" s="1"/>
  <c r="AJ15" i="40"/>
  <c r="AK51" i="40"/>
  <c r="AT51" i="40" s="1"/>
  <c r="AJ51" i="40"/>
  <c r="AJ16" i="40"/>
  <c r="AK16" i="40"/>
  <c r="AT16" i="40" s="1"/>
  <c r="AS47" i="40"/>
  <c r="AL47" i="40"/>
  <c r="AU47" i="40" s="1"/>
  <c r="AN67" i="45"/>
  <c r="AI67" i="45"/>
  <c r="AH69" i="41"/>
  <c r="AQ69" i="41" s="1"/>
  <c r="AK24" i="40"/>
  <c r="AT24" i="40" s="1"/>
  <c r="AJ24" i="40"/>
  <c r="AK60" i="40"/>
  <c r="AT60" i="40" s="1"/>
  <c r="AJ60" i="40"/>
  <c r="AJ59" i="40"/>
  <c r="AN65" i="82"/>
  <c r="AI65" i="82"/>
  <c r="X67" i="46"/>
  <c r="Y67" i="46"/>
  <c r="AI68" i="79"/>
  <c r="AN68" i="79"/>
  <c r="X70" i="34"/>
  <c r="Y70" i="34"/>
  <c r="Z70" i="34" s="1"/>
  <c r="X66" i="31"/>
  <c r="Z66" i="31" s="1"/>
  <c r="Y66" i="31"/>
  <c r="AJ20" i="40"/>
  <c r="AK20" i="40"/>
  <c r="AT20" i="40" s="1"/>
  <c r="AK11" i="40"/>
  <c r="AT11" i="40" s="1"/>
  <c r="AJ11" i="40"/>
  <c r="W70" i="86"/>
  <c r="AE69" i="86"/>
  <c r="AG69" i="86"/>
  <c r="AP69" i="86" s="1"/>
  <c r="AF69" i="86"/>
  <c r="AO69" i="86" s="1"/>
  <c r="AK21" i="40"/>
  <c r="AT21" i="40" s="1"/>
  <c r="AJ21" i="40"/>
  <c r="AK57" i="40"/>
  <c r="AT57" i="40" s="1"/>
  <c r="AJ57" i="40"/>
  <c r="AH67" i="87"/>
  <c r="AQ67" i="87" s="1"/>
  <c r="AJ40" i="40"/>
  <c r="AK40" i="40"/>
  <c r="AT40" i="40" s="1"/>
  <c r="AH67" i="35"/>
  <c r="AQ67" i="35" s="1"/>
  <c r="AS53" i="40"/>
  <c r="AL53" i="40"/>
  <c r="AU53" i="40" s="1"/>
  <c r="W70" i="41"/>
  <c r="AG69" i="41"/>
  <c r="AP69" i="41" s="1"/>
  <c r="AF69" i="41"/>
  <c r="AO69" i="41" s="1"/>
  <c r="AE69" i="41"/>
  <c r="AH68" i="75"/>
  <c r="AQ68" i="75" s="1"/>
  <c r="AK30" i="40"/>
  <c r="AT30" i="40" s="1"/>
  <c r="AJ30" i="40"/>
  <c r="AJ67" i="40"/>
  <c r="AK67" i="40"/>
  <c r="AT67" i="40" s="1"/>
  <c r="X69" i="88"/>
  <c r="Z69" i="88" s="1"/>
  <c r="Y69" i="88"/>
  <c r="Y67" i="43"/>
  <c r="X67" i="43"/>
  <c r="AI66" i="46"/>
  <c r="AN66" i="46"/>
  <c r="X67" i="73"/>
  <c r="Y67" i="73"/>
  <c r="AI69" i="34"/>
  <c r="AN69" i="34"/>
  <c r="AJ19" i="40"/>
  <c r="AK19" i="40"/>
  <c r="AT19" i="40" s="1"/>
  <c r="AJ55" i="40"/>
  <c r="AK55" i="40"/>
  <c r="AT55" i="40" s="1"/>
  <c r="Y69" i="25"/>
  <c r="X69" i="25"/>
  <c r="Z69" i="25" s="1"/>
  <c r="AN67" i="85"/>
  <c r="AI67" i="85"/>
  <c r="AH66" i="29"/>
  <c r="AQ66" i="29" s="1"/>
  <c r="AJ28" i="40"/>
  <c r="AK28" i="40"/>
  <c r="AT28" i="40" s="1"/>
  <c r="AR65" i="96"/>
  <c r="AH65" i="89"/>
  <c r="AQ65" i="89" s="1"/>
  <c r="AJ26" i="40"/>
  <c r="AK26" i="40"/>
  <c r="AT26" i="40" s="1"/>
  <c r="AJ62" i="40"/>
  <c r="AK62" i="40"/>
  <c r="AT62" i="40" s="1"/>
  <c r="AH68" i="36"/>
  <c r="AQ68" i="36" s="1"/>
  <c r="AJ10" i="40"/>
  <c r="AK10" i="40"/>
  <c r="AT10" i="40" s="1"/>
  <c r="X67" i="91"/>
  <c r="Y67" i="91"/>
  <c r="AH69" i="44"/>
  <c r="AQ69" i="44" s="1"/>
  <c r="AQ71" i="44" s="1"/>
  <c r="AZ3" i="44"/>
  <c r="AX5" i="44" s="1"/>
  <c r="S5" i="44" s="1"/>
  <c r="AC5" i="44" s="1"/>
  <c r="AB6" i="44" s="1"/>
  <c r="AK27" i="40"/>
  <c r="AT27" i="40" s="1"/>
  <c r="AJ27" i="40"/>
  <c r="AK63" i="40"/>
  <c r="AT63" i="40" s="1"/>
  <c r="AJ63" i="40"/>
  <c r="Z67" i="87"/>
  <c r="AJ64" i="40"/>
  <c r="AK64" i="40"/>
  <c r="AT64" i="40" s="1"/>
  <c r="AI69" i="30"/>
  <c r="AN69" i="30"/>
  <c r="Z67" i="35"/>
  <c r="AE68" i="93"/>
  <c r="W69" i="93"/>
  <c r="AG68" i="93"/>
  <c r="AP68" i="93" s="1"/>
  <c r="AF68" i="93"/>
  <c r="AO68" i="93" s="1"/>
  <c r="AN70" i="95"/>
  <c r="AI70" i="95"/>
  <c r="AR68" i="44"/>
  <c r="AR68" i="42"/>
  <c r="AR64" i="89"/>
  <c r="AH68" i="76"/>
  <c r="AQ68" i="76" s="1"/>
  <c r="Z68" i="75"/>
  <c r="AK36" i="40"/>
  <c r="AT36" i="40" s="1"/>
  <c r="AJ36" i="40"/>
  <c r="AJ22" i="40"/>
  <c r="AK22" i="40"/>
  <c r="AT22" i="40" s="1"/>
  <c r="X70" i="78"/>
  <c r="Y70" i="78"/>
  <c r="X67" i="26"/>
  <c r="Z67" i="26" s="1"/>
  <c r="Y67" i="26"/>
  <c r="AN68" i="88"/>
  <c r="AI68" i="88"/>
  <c r="AN66" i="43"/>
  <c r="AI66" i="43"/>
  <c r="AN68" i="83"/>
  <c r="AI68" i="83"/>
  <c r="AJ7" i="40"/>
  <c r="AI64" i="28"/>
  <c r="AN64" i="28"/>
  <c r="X69" i="92"/>
  <c r="Y69" i="92"/>
  <c r="AJ56" i="40"/>
  <c r="AK56" i="40"/>
  <c r="AT56" i="40" s="1"/>
  <c r="AI65" i="31"/>
  <c r="AN65" i="31"/>
  <c r="AR66" i="48"/>
  <c r="AJ61" i="40"/>
  <c r="AK61" i="40"/>
  <c r="AT61" i="40" s="1"/>
  <c r="AI68" i="25"/>
  <c r="AN68" i="25"/>
  <c r="AR67" i="81"/>
  <c r="Z66" i="29"/>
  <c r="AJ52" i="40"/>
  <c r="AK52" i="40"/>
  <c r="AT52" i="40" s="1"/>
  <c r="AS41" i="40"/>
  <c r="AL41" i="40"/>
  <c r="AU41" i="40" s="1"/>
  <c r="AR68" i="77"/>
  <c r="AH70" i="33"/>
  <c r="AQ70" i="33" s="1"/>
  <c r="AJ32" i="40"/>
  <c r="AK32" i="40"/>
  <c r="AT32" i="40" s="1"/>
  <c r="AK66" i="40"/>
  <c r="AT66" i="40" s="1"/>
  <c r="AJ66" i="40"/>
  <c r="Z68" i="36"/>
  <c r="AJ34" i="40"/>
  <c r="AK34" i="40"/>
  <c r="AT34" i="40" s="1"/>
  <c r="AS35" i="40"/>
  <c r="AL35" i="40"/>
  <c r="AU35" i="40" s="1"/>
  <c r="AI66" i="91"/>
  <c r="AN66" i="91"/>
  <c r="AN66" i="27"/>
  <c r="AI66" i="27"/>
  <c r="AR67" i="76"/>
  <c r="AK33" i="40"/>
  <c r="AT33" i="40" s="1"/>
  <c r="AJ33" i="40"/>
  <c r="AK69" i="40"/>
  <c r="AT69" i="40" s="1"/>
  <c r="AJ69" i="40"/>
  <c r="AS69" i="40" s="1"/>
  <c r="AE65" i="90"/>
  <c r="W66" i="90"/>
  <c r="AF65" i="90"/>
  <c r="AO65" i="90" s="1"/>
  <c r="AG65" i="90"/>
  <c r="AP65" i="90" s="1"/>
  <c r="AB4" i="40"/>
  <c r="AJ3" i="40"/>
  <c r="AH66" i="96"/>
  <c r="AQ66" i="96" s="1"/>
  <c r="AK6" i="40"/>
  <c r="AT6" i="40" s="1"/>
  <c r="AJ6" i="40"/>
  <c r="AK42" i="40"/>
  <c r="AT42" i="40" s="1"/>
  <c r="AJ42" i="40"/>
  <c r="AJ46" i="40"/>
  <c r="AK46" i="40"/>
  <c r="AT46" i="40" s="1"/>
  <c r="AN66" i="26"/>
  <c r="AI66" i="26"/>
  <c r="W70" i="42"/>
  <c r="AG69" i="42"/>
  <c r="AP69" i="42" s="1"/>
  <c r="AF69" i="42"/>
  <c r="AO69" i="42" s="1"/>
  <c r="AE69" i="42"/>
  <c r="AE68" i="37"/>
  <c r="W69" i="37"/>
  <c r="AG68" i="37"/>
  <c r="AP68" i="37" s="1"/>
  <c r="AF68" i="37"/>
  <c r="AO68" i="37" s="1"/>
  <c r="AJ49" i="40"/>
  <c r="AK49" i="40"/>
  <c r="AT49" i="40" s="1"/>
  <c r="X68" i="85"/>
  <c r="Z68" i="85" s="1"/>
  <c r="Y68" i="85"/>
  <c r="AF68" i="32"/>
  <c r="AO68" i="32" s="1"/>
  <c r="AE68" i="32"/>
  <c r="W69" i="32"/>
  <c r="AG68" i="32"/>
  <c r="AP68" i="32" s="1"/>
  <c r="AJ25" i="40"/>
  <c r="AK25" i="40"/>
  <c r="AT25" i="40" s="1"/>
  <c r="AH69" i="42"/>
  <c r="AQ69" i="42" s="1"/>
  <c r="AI68" i="92"/>
  <c r="AN68" i="92"/>
  <c r="AJ31" i="40"/>
  <c r="AK31" i="40"/>
  <c r="AT31" i="40" s="1"/>
  <c r="AJ68" i="40"/>
  <c r="AK68" i="40"/>
  <c r="AT68" i="40" s="1"/>
  <c r="X69" i="80"/>
  <c r="Y69" i="80"/>
  <c r="Z69" i="80" s="1"/>
  <c r="AR67" i="32"/>
  <c r="AR66" i="47"/>
  <c r="Z65" i="89"/>
  <c r="Z70" i="33"/>
  <c r="AJ38" i="40"/>
  <c r="AK38" i="40"/>
  <c r="AT38" i="40" s="1"/>
  <c r="AJ58" i="40"/>
  <c r="AK58" i="40"/>
  <c r="AT58" i="40" s="1"/>
  <c r="AH68" i="94"/>
  <c r="AQ68" i="94" s="1"/>
  <c r="AR66" i="35"/>
  <c r="AH67" i="48"/>
  <c r="AQ67" i="48" s="1"/>
  <c r="AK5" i="40"/>
  <c r="AT5" i="40" s="1"/>
  <c r="AJ5" i="40"/>
  <c r="AK39" i="40"/>
  <c r="AT39" i="40" s="1"/>
  <c r="AJ39" i="40"/>
  <c r="AR67" i="94"/>
  <c r="AH69" i="77"/>
  <c r="AQ69" i="77" s="1"/>
  <c r="AS23" i="40"/>
  <c r="AL23" i="40"/>
  <c r="AU23" i="40" s="1"/>
  <c r="AR68" i="41"/>
  <c r="Z66" i="96"/>
  <c r="AH67" i="47"/>
  <c r="AQ67" i="47" s="1"/>
  <c r="AK12" i="40"/>
  <c r="AT12" i="40" s="1"/>
  <c r="AJ12" i="40"/>
  <c r="AK48" i="40"/>
  <c r="AT48" i="40" s="1"/>
  <c r="AJ48" i="40"/>
  <c r="AH68" i="84"/>
  <c r="AQ68" i="84" s="1"/>
  <c r="AJ17" i="40"/>
  <c r="X66" i="82"/>
  <c r="Y66" i="82"/>
  <c r="X66" i="74"/>
  <c r="Z66" i="74" s="1"/>
  <c r="Y66" i="74"/>
  <c r="AJ13" i="40"/>
  <c r="AK13" i="40"/>
  <c r="AT13" i="40" s="1"/>
  <c r="AJ37" i="40"/>
  <c r="AK37" i="40"/>
  <c r="AT37" i="40" s="1"/>
  <c r="AF67" i="38"/>
  <c r="AO67" i="38" s="1"/>
  <c r="AG67" i="38"/>
  <c r="AP67" i="38" s="1"/>
  <c r="AE67" i="38"/>
  <c r="W68" i="38"/>
  <c r="AI66" i="73"/>
  <c r="AN66" i="73"/>
  <c r="AJ8" i="40"/>
  <c r="AK8" i="40"/>
  <c r="AT8" i="40" s="1"/>
  <c r="AJ44" i="40"/>
  <c r="AK44" i="40"/>
  <c r="AT44" i="40" s="1"/>
  <c r="AH68" i="81"/>
  <c r="AQ68" i="81" s="1"/>
  <c r="AJ65" i="40"/>
  <c r="AH65" i="39"/>
  <c r="AQ65" i="39" s="1"/>
  <c r="AJ9" i="40"/>
  <c r="AK9" i="40"/>
  <c r="AT9" i="40" s="1"/>
  <c r="AK45" i="40"/>
  <c r="AT45" i="40" s="1"/>
  <c r="AJ45" i="40"/>
  <c r="Y70" i="30"/>
  <c r="X70" i="30"/>
  <c r="X68" i="45"/>
  <c r="Y68" i="45"/>
  <c r="Z68" i="45" s="1"/>
  <c r="Y71" i="95"/>
  <c r="X71" i="95"/>
  <c r="AJ29" i="40"/>
  <c r="AR69" i="40"/>
  <c r="AR71" i="40" s="1"/>
  <c r="AR69" i="33"/>
  <c r="AK18" i="40"/>
  <c r="AT18" i="40" s="1"/>
  <c r="AJ18" i="40"/>
  <c r="AK54" i="40"/>
  <c r="AT54" i="40" s="1"/>
  <c r="AJ54" i="40"/>
  <c r="AR65" i="29"/>
  <c r="AI69" i="78"/>
  <c r="AN69" i="78"/>
  <c r="X69" i="83"/>
  <c r="Y69" i="83"/>
  <c r="AN65" i="74"/>
  <c r="AI65" i="74"/>
  <c r="Y69" i="79"/>
  <c r="X69" i="79"/>
  <c r="Z69" i="79" s="1"/>
  <c r="Y65" i="28"/>
  <c r="X65" i="28"/>
  <c r="AX62" i="44" l="1"/>
  <c r="S62" i="44" s="1"/>
  <c r="AC62" i="44" s="1"/>
  <c r="AB63" i="44" s="1"/>
  <c r="Z69" i="92"/>
  <c r="Z67" i="91"/>
  <c r="AG69" i="77"/>
  <c r="AP69" i="77" s="1"/>
  <c r="AX66" i="44"/>
  <c r="S66" i="44" s="1"/>
  <c r="AC66" i="44" s="1"/>
  <c r="AB67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67" i="44"/>
  <c r="S67" i="44" s="1"/>
  <c r="AC67" i="44" s="1"/>
  <c r="AB68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28" i="44"/>
  <c r="S28" i="44" s="1"/>
  <c r="AC28" i="44" s="1"/>
  <c r="AB29" i="44" s="1"/>
  <c r="AX16" i="44"/>
  <c r="S16" i="44" s="1"/>
  <c r="AC16" i="44" s="1"/>
  <c r="AB17" i="44" s="1"/>
  <c r="AX4" i="44"/>
  <c r="S4" i="44" s="1"/>
  <c r="AC4" i="44" s="1"/>
  <c r="AB5" i="44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5" i="44"/>
  <c r="S35" i="44" s="1"/>
  <c r="AC35" i="44" s="1"/>
  <c r="AB36" i="44" s="1"/>
  <c r="AX27" i="44"/>
  <c r="S27" i="44" s="1"/>
  <c r="AC27" i="44" s="1"/>
  <c r="AB28" i="44" s="1"/>
  <c r="AX15" i="44"/>
  <c r="S15" i="44" s="1"/>
  <c r="AC15" i="44" s="1"/>
  <c r="AB16" i="44" s="1"/>
  <c r="AX17" i="44"/>
  <c r="S17" i="44" s="1"/>
  <c r="AC17" i="44" s="1"/>
  <c r="AB18" i="44" s="1"/>
  <c r="AL69" i="40"/>
  <c r="AU69" i="40" s="1"/>
  <c r="AX68" i="44"/>
  <c r="S68" i="44" s="1"/>
  <c r="AC68" i="44" s="1"/>
  <c r="AB69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4" i="44"/>
  <c r="S34" i="44" s="1"/>
  <c r="AC34" i="44" s="1"/>
  <c r="AB35" i="44" s="1"/>
  <c r="AX23" i="44"/>
  <c r="S23" i="44" s="1"/>
  <c r="AC23" i="44" s="1"/>
  <c r="AB24" i="44" s="1"/>
  <c r="AX11" i="44"/>
  <c r="S11" i="44" s="1"/>
  <c r="AC11" i="44" s="1"/>
  <c r="AB12" i="44" s="1"/>
  <c r="AX64" i="44"/>
  <c r="S64" i="44" s="1"/>
  <c r="AC64" i="44" s="1"/>
  <c r="AB65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3" i="44"/>
  <c r="S33" i="44" s="1"/>
  <c r="AC33" i="44" s="1"/>
  <c r="AB34" i="44" s="1"/>
  <c r="AX22" i="44"/>
  <c r="S22" i="44" s="1"/>
  <c r="AC22" i="44" s="1"/>
  <c r="AB23" i="44" s="1"/>
  <c r="AX10" i="44"/>
  <c r="S10" i="44" s="1"/>
  <c r="AC10" i="44" s="1"/>
  <c r="AB11" i="44" s="1"/>
  <c r="AX29" i="44"/>
  <c r="S29" i="44" s="1"/>
  <c r="AC29" i="44" s="1"/>
  <c r="AB30" i="44" s="1"/>
  <c r="AX63" i="44"/>
  <c r="S63" i="44" s="1"/>
  <c r="AC63" i="44" s="1"/>
  <c r="AB64" i="44" s="1"/>
  <c r="AX57" i="44"/>
  <c r="S57" i="44" s="1"/>
  <c r="AC57" i="44" s="1"/>
  <c r="AB58" i="44" s="1"/>
  <c r="AX51" i="44"/>
  <c r="S51" i="44" s="1"/>
  <c r="AC51" i="44" s="1"/>
  <c r="AB52" i="44" s="1"/>
  <c r="AX45" i="44"/>
  <c r="S45" i="44" s="1"/>
  <c r="AC45" i="44" s="1"/>
  <c r="AB46" i="44" s="1"/>
  <c r="AX39" i="44"/>
  <c r="S39" i="44" s="1"/>
  <c r="AC39" i="44" s="1"/>
  <c r="AB40" i="44" s="1"/>
  <c r="AX32" i="44"/>
  <c r="S32" i="44" s="1"/>
  <c r="AC32" i="44" s="1"/>
  <c r="AB33" i="44" s="1"/>
  <c r="AX21" i="44"/>
  <c r="S21" i="44" s="1"/>
  <c r="AC21" i="44" s="1"/>
  <c r="AB22" i="44" s="1"/>
  <c r="AX9" i="44"/>
  <c r="S9" i="44" s="1"/>
  <c r="AC9" i="44" s="1"/>
  <c r="AB10" i="44" s="1"/>
  <c r="AX69" i="80"/>
  <c r="S69" i="80" s="1"/>
  <c r="AC69" i="80" s="1"/>
  <c r="AG69" i="80"/>
  <c r="AP69" i="80" s="1"/>
  <c r="AP71" i="80" s="1"/>
  <c r="AF69" i="80"/>
  <c r="AO69" i="80" s="1"/>
  <c r="AO71" i="80" s="1"/>
  <c r="AE69" i="80"/>
  <c r="AK6" i="44"/>
  <c r="AT6" i="44" s="1"/>
  <c r="AG70" i="34"/>
  <c r="AP70" i="34" s="1"/>
  <c r="AF70" i="34"/>
  <c r="AO70" i="34" s="1"/>
  <c r="AE70" i="34"/>
  <c r="W71" i="34"/>
  <c r="AS44" i="40"/>
  <c r="AL44" i="40"/>
  <c r="AU44" i="40" s="1"/>
  <c r="AH66" i="82"/>
  <c r="AQ66" i="82" s="1"/>
  <c r="AS38" i="40"/>
  <c r="AL38" i="40"/>
  <c r="AU38" i="40" s="1"/>
  <c r="AG68" i="85"/>
  <c r="AP68" i="85" s="1"/>
  <c r="W69" i="85"/>
  <c r="AE68" i="85"/>
  <c r="AF68" i="85"/>
  <c r="AO68" i="85" s="1"/>
  <c r="AR66" i="91"/>
  <c r="AF69" i="92"/>
  <c r="AO69" i="92" s="1"/>
  <c r="AO71" i="92" s="1"/>
  <c r="AE69" i="92"/>
  <c r="AG69" i="92"/>
  <c r="AP69" i="92" s="1"/>
  <c r="AP71" i="92" s="1"/>
  <c r="AX69" i="92"/>
  <c r="S69" i="92" s="1"/>
  <c r="AC69" i="92" s="1"/>
  <c r="W68" i="26"/>
  <c r="AG67" i="26"/>
  <c r="AP67" i="26" s="1"/>
  <c r="AF67" i="26"/>
  <c r="AO67" i="26" s="1"/>
  <c r="AE67" i="26"/>
  <c r="AS36" i="40"/>
  <c r="AL36" i="40"/>
  <c r="AU36" i="40" s="1"/>
  <c r="AJ22" i="44"/>
  <c r="AK22" i="44"/>
  <c r="AT22" i="44" s="1"/>
  <c r="AH65" i="28"/>
  <c r="AQ65" i="28" s="1"/>
  <c r="AR65" i="74"/>
  <c r="AR69" i="78"/>
  <c r="AH71" i="95"/>
  <c r="AQ71" i="95" s="1"/>
  <c r="AH70" i="30"/>
  <c r="AQ70" i="30" s="1"/>
  <c r="AS9" i="40"/>
  <c r="AL9" i="40"/>
  <c r="AU9" i="40" s="1"/>
  <c r="AS65" i="40"/>
  <c r="AL65" i="40"/>
  <c r="AU65" i="40" s="1"/>
  <c r="Y68" i="38"/>
  <c r="X68" i="38"/>
  <c r="AS37" i="40"/>
  <c r="AL37" i="40"/>
  <c r="AU37" i="40" s="1"/>
  <c r="AF66" i="96"/>
  <c r="AO66" i="96" s="1"/>
  <c r="AE66" i="96"/>
  <c r="AG66" i="96"/>
  <c r="AP66" i="96" s="1"/>
  <c r="W67" i="96"/>
  <c r="AS39" i="40"/>
  <c r="AL39" i="40"/>
  <c r="AU39" i="40" s="1"/>
  <c r="AS68" i="40"/>
  <c r="AL68" i="40"/>
  <c r="AU68" i="40" s="1"/>
  <c r="AH68" i="85"/>
  <c r="AQ68" i="85" s="1"/>
  <c r="AS42" i="40"/>
  <c r="AL42" i="40"/>
  <c r="AU42" i="40" s="1"/>
  <c r="AS33" i="40"/>
  <c r="AL33" i="40"/>
  <c r="AU33" i="40" s="1"/>
  <c r="AG68" i="36"/>
  <c r="AP68" i="36" s="1"/>
  <c r="AF68" i="36"/>
  <c r="AO68" i="36" s="1"/>
  <c r="AE68" i="36"/>
  <c r="W69" i="36"/>
  <c r="AH69" i="92"/>
  <c r="AQ69" i="92" s="1"/>
  <c r="AQ71" i="92" s="1"/>
  <c r="AZ3" i="92"/>
  <c r="AX6" i="92" s="1"/>
  <c r="S6" i="92" s="1"/>
  <c r="AC6" i="92" s="1"/>
  <c r="AB7" i="92" s="1"/>
  <c r="AX25" i="92"/>
  <c r="S25" i="92" s="1"/>
  <c r="AC25" i="92" s="1"/>
  <c r="AB26" i="92" s="1"/>
  <c r="AX29" i="92"/>
  <c r="S29" i="92" s="1"/>
  <c r="AC29" i="92" s="1"/>
  <c r="AB30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7" i="92"/>
  <c r="S67" i="92" s="1"/>
  <c r="AC67" i="92" s="1"/>
  <c r="AB68" i="92" s="1"/>
  <c r="AX68" i="92"/>
  <c r="S68" i="92" s="1"/>
  <c r="AC68" i="92" s="1"/>
  <c r="AB69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H67" i="26"/>
  <c r="AQ67" i="26" s="1"/>
  <c r="AS22" i="40"/>
  <c r="AL22" i="40"/>
  <c r="AU22" i="40" s="1"/>
  <c r="AR69" i="30"/>
  <c r="AS27" i="40"/>
  <c r="AL27" i="40"/>
  <c r="AU27" i="40" s="1"/>
  <c r="AJ65" i="44"/>
  <c r="AK65" i="44"/>
  <c r="AT65" i="44" s="1"/>
  <c r="AK59" i="44"/>
  <c r="AT59" i="44" s="1"/>
  <c r="AJ59" i="44"/>
  <c r="AK53" i="44"/>
  <c r="AT53" i="44" s="1"/>
  <c r="AJ53" i="44"/>
  <c r="AK47" i="44"/>
  <c r="AT47" i="44" s="1"/>
  <c r="AJ47" i="44"/>
  <c r="AK41" i="44"/>
  <c r="AT41" i="44" s="1"/>
  <c r="AJ41" i="44"/>
  <c r="AK35" i="44"/>
  <c r="AT35" i="44" s="1"/>
  <c r="AJ35" i="44"/>
  <c r="AJ29" i="44"/>
  <c r="AK29" i="44"/>
  <c r="AT29" i="44" s="1"/>
  <c r="AK23" i="44"/>
  <c r="AT23" i="44" s="1"/>
  <c r="AJ23" i="44"/>
  <c r="AK17" i="44"/>
  <c r="AT17" i="44" s="1"/>
  <c r="AJ17" i="44"/>
  <c r="AJ11" i="44"/>
  <c r="AK11" i="44"/>
  <c r="AT11" i="44" s="1"/>
  <c r="AG67" i="91"/>
  <c r="AP67" i="91" s="1"/>
  <c r="AF67" i="91"/>
  <c r="AO67" i="91" s="1"/>
  <c r="AE67" i="91"/>
  <c r="W68" i="91"/>
  <c r="AG69" i="25"/>
  <c r="AP69" i="25" s="1"/>
  <c r="AF69" i="25"/>
  <c r="AO69" i="25" s="1"/>
  <c r="AE69" i="25"/>
  <c r="W70" i="25"/>
  <c r="AR69" i="34"/>
  <c r="AH67" i="43"/>
  <c r="AQ67" i="43" s="1"/>
  <c r="AS21" i="40"/>
  <c r="AL21" i="40"/>
  <c r="AU21" i="40" s="1"/>
  <c r="X70" i="86"/>
  <c r="Y70" i="86"/>
  <c r="Z70" i="86" s="1"/>
  <c r="AH66" i="31"/>
  <c r="AQ66" i="31" s="1"/>
  <c r="AR68" i="79"/>
  <c r="AS59" i="40"/>
  <c r="AL59" i="40"/>
  <c r="AU59" i="40" s="1"/>
  <c r="AS15" i="40"/>
  <c r="AL15" i="40"/>
  <c r="AU15" i="40" s="1"/>
  <c r="AI67" i="48"/>
  <c r="AN67" i="48"/>
  <c r="AH67" i="27"/>
  <c r="AQ67" i="27" s="1"/>
  <c r="AS14" i="40"/>
  <c r="AL14" i="40"/>
  <c r="AU14" i="40" s="1"/>
  <c r="AI67" i="47"/>
  <c r="AN67" i="47"/>
  <c r="AJ40" i="44"/>
  <c r="AK40" i="44"/>
  <c r="AT40" i="44" s="1"/>
  <c r="AJ10" i="44"/>
  <c r="AK10" i="44"/>
  <c r="AT10" i="44" s="1"/>
  <c r="Z70" i="41"/>
  <c r="Y70" i="41"/>
  <c r="X70" i="41"/>
  <c r="Z65" i="28"/>
  <c r="Z71" i="95"/>
  <c r="Z70" i="30"/>
  <c r="AS13" i="40"/>
  <c r="AL13" i="40"/>
  <c r="AU13" i="40" s="1"/>
  <c r="Z66" i="82"/>
  <c r="AS5" i="40"/>
  <c r="AL5" i="40"/>
  <c r="AU5" i="40" s="1"/>
  <c r="AF70" i="33"/>
  <c r="AO70" i="33" s="1"/>
  <c r="AE70" i="33"/>
  <c r="AG70" i="33"/>
  <c r="AP70" i="33" s="1"/>
  <c r="W71" i="33"/>
  <c r="AS31" i="40"/>
  <c r="AL31" i="40"/>
  <c r="AU31" i="40" s="1"/>
  <c r="Y69" i="32"/>
  <c r="X69" i="32"/>
  <c r="AI68" i="37"/>
  <c r="AN68" i="37"/>
  <c r="AR66" i="26"/>
  <c r="AS6" i="40"/>
  <c r="AL6" i="40"/>
  <c r="AU6" i="40" s="1"/>
  <c r="X66" i="90"/>
  <c r="Y66" i="90"/>
  <c r="AR68" i="25"/>
  <c r="AR65" i="31"/>
  <c r="X69" i="93"/>
  <c r="Y69" i="93"/>
  <c r="Z69" i="93" s="1"/>
  <c r="AS64" i="40"/>
  <c r="AL64" i="40"/>
  <c r="AU64" i="40" s="1"/>
  <c r="AJ67" i="44"/>
  <c r="AK67" i="44"/>
  <c r="AT67" i="44" s="1"/>
  <c r="AJ63" i="44"/>
  <c r="AK63" i="44"/>
  <c r="AT63" i="44" s="1"/>
  <c r="AK57" i="44"/>
  <c r="AT57" i="44" s="1"/>
  <c r="AJ57" i="44"/>
  <c r="AJ51" i="44"/>
  <c r="AK51" i="44"/>
  <c r="AT51" i="44" s="1"/>
  <c r="AJ45" i="44"/>
  <c r="AK45" i="44"/>
  <c r="AT45" i="44" s="1"/>
  <c r="AK39" i="44"/>
  <c r="AT39" i="44" s="1"/>
  <c r="AJ39" i="44"/>
  <c r="AJ33" i="44"/>
  <c r="AK33" i="44"/>
  <c r="AT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3" i="44"/>
  <c r="S3" i="44" s="1"/>
  <c r="AC3" i="44" s="1"/>
  <c r="AS10" i="40"/>
  <c r="AL10" i="40"/>
  <c r="AU10" i="40" s="1"/>
  <c r="AS28" i="40"/>
  <c r="AL28" i="40"/>
  <c r="AU28" i="40" s="1"/>
  <c r="AR67" i="85"/>
  <c r="AS55" i="40"/>
  <c r="AL55" i="40"/>
  <c r="AU55" i="40" s="1"/>
  <c r="AH67" i="73"/>
  <c r="AQ67" i="73" s="1"/>
  <c r="Z67" i="43"/>
  <c r="AS30" i="40"/>
  <c r="AL30" i="40"/>
  <c r="AU30" i="40" s="1"/>
  <c r="AH67" i="46"/>
  <c r="AQ67" i="46" s="1"/>
  <c r="X66" i="39"/>
  <c r="Y66" i="39"/>
  <c r="Z67" i="27"/>
  <c r="Y69" i="81"/>
  <c r="X69" i="81"/>
  <c r="AI69" i="44"/>
  <c r="AN69" i="44"/>
  <c r="AN71" i="44" s="1"/>
  <c r="X69" i="37"/>
  <c r="Y69" i="37"/>
  <c r="Z69" i="37" s="1"/>
  <c r="AJ58" i="44"/>
  <c r="AK58" i="44"/>
  <c r="AT58" i="44" s="1"/>
  <c r="AJ46" i="44"/>
  <c r="AK46" i="44"/>
  <c r="AT46" i="44" s="1"/>
  <c r="AJ16" i="44"/>
  <c r="AK16" i="44"/>
  <c r="AT16" i="44" s="1"/>
  <c r="AS67" i="40"/>
  <c r="AL67" i="40"/>
  <c r="AU67" i="40" s="1"/>
  <c r="AE66" i="31"/>
  <c r="AF66" i="31"/>
  <c r="AO66" i="31" s="1"/>
  <c r="AG66" i="31"/>
  <c r="AP66" i="31" s="1"/>
  <c r="W67" i="31"/>
  <c r="AS60" i="40"/>
  <c r="AL60" i="40"/>
  <c r="AU60" i="40" s="1"/>
  <c r="AH69" i="79"/>
  <c r="AQ69" i="79" s="1"/>
  <c r="AH69" i="83"/>
  <c r="AQ69" i="83" s="1"/>
  <c r="AS54" i="40"/>
  <c r="AL54" i="40"/>
  <c r="AU54" i="40" s="1"/>
  <c r="AS45" i="40"/>
  <c r="AL45" i="40"/>
  <c r="AU45" i="40" s="1"/>
  <c r="AS8" i="40"/>
  <c r="AL8" i="40"/>
  <c r="AU8" i="40" s="1"/>
  <c r="AS17" i="40"/>
  <c r="AL17" i="40"/>
  <c r="AU17" i="40" s="1"/>
  <c r="AS48" i="40"/>
  <c r="AL48" i="40"/>
  <c r="AU48" i="40" s="1"/>
  <c r="AF65" i="89"/>
  <c r="AO65" i="89" s="1"/>
  <c r="W66" i="89"/>
  <c r="AG65" i="89"/>
  <c r="AP65" i="89" s="1"/>
  <c r="AE65" i="89"/>
  <c r="AH69" i="80"/>
  <c r="AQ69" i="80" s="1"/>
  <c r="AQ71" i="80" s="1"/>
  <c r="AZ3" i="80"/>
  <c r="AX5" i="80" s="1"/>
  <c r="S5" i="80" s="1"/>
  <c r="AC5" i="80" s="1"/>
  <c r="AB6" i="80" s="1"/>
  <c r="AX16" i="80"/>
  <c r="S16" i="80" s="1"/>
  <c r="AC16" i="80" s="1"/>
  <c r="AB17" i="80" s="1"/>
  <c r="AX26" i="80"/>
  <c r="S26" i="80" s="1"/>
  <c r="AC26" i="80" s="1"/>
  <c r="AB27" i="80" s="1"/>
  <c r="AX27" i="80"/>
  <c r="S27" i="80" s="1"/>
  <c r="AC27" i="80" s="1"/>
  <c r="AB28" i="80" s="1"/>
  <c r="AX29" i="80"/>
  <c r="S29" i="80" s="1"/>
  <c r="AC29" i="80" s="1"/>
  <c r="AB30" i="80" s="1"/>
  <c r="AX33" i="80"/>
  <c r="S33" i="80" s="1"/>
  <c r="AC33" i="80" s="1"/>
  <c r="AB34" i="80" s="1"/>
  <c r="AX34" i="80"/>
  <c r="S34" i="80" s="1"/>
  <c r="AC34" i="80" s="1"/>
  <c r="AB35" i="80" s="1"/>
  <c r="AX35" i="80"/>
  <c r="S35" i="80" s="1"/>
  <c r="AC35" i="80" s="1"/>
  <c r="AB36" i="80" s="1"/>
  <c r="AX36" i="80"/>
  <c r="S36" i="80" s="1"/>
  <c r="AC36" i="80" s="1"/>
  <c r="AB37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8" i="80"/>
  <c r="S68" i="80" s="1"/>
  <c r="AC68" i="80" s="1"/>
  <c r="AB69" i="80" s="1"/>
  <c r="AX66" i="80"/>
  <c r="S66" i="80" s="1"/>
  <c r="AC66" i="80" s="1"/>
  <c r="AB67" i="80" s="1"/>
  <c r="AX65" i="80"/>
  <c r="S65" i="80" s="1"/>
  <c r="AC65" i="80" s="1"/>
  <c r="AB66" i="80" s="1"/>
  <c r="AX67" i="80"/>
  <c r="S67" i="80" s="1"/>
  <c r="AC67" i="80" s="1"/>
  <c r="AB68" i="80" s="1"/>
  <c r="AX64" i="80"/>
  <c r="S64" i="80" s="1"/>
  <c r="AC64" i="80" s="1"/>
  <c r="AB65" i="80" s="1"/>
  <c r="AI68" i="32"/>
  <c r="AN68" i="32"/>
  <c r="AS49" i="40"/>
  <c r="AL49" i="40"/>
  <c r="AU49" i="40" s="1"/>
  <c r="AI69" i="42"/>
  <c r="AN69" i="42"/>
  <c r="AS3" i="40"/>
  <c r="AL3" i="40"/>
  <c r="AU3" i="40" s="1"/>
  <c r="AI65" i="90"/>
  <c r="AN65" i="90"/>
  <c r="AS52" i="40"/>
  <c r="AL52" i="40"/>
  <c r="AU52" i="40" s="1"/>
  <c r="AR64" i="28"/>
  <c r="AR68" i="88"/>
  <c r="AH70" i="78"/>
  <c r="AQ70" i="78" s="1"/>
  <c r="AE68" i="75"/>
  <c r="W69" i="75"/>
  <c r="AG68" i="75"/>
  <c r="AP68" i="75" s="1"/>
  <c r="AF68" i="75"/>
  <c r="AO68" i="75" s="1"/>
  <c r="AR70" i="95"/>
  <c r="AI68" i="93"/>
  <c r="AN68" i="93"/>
  <c r="W68" i="87"/>
  <c r="AG67" i="87"/>
  <c r="AP67" i="87" s="1"/>
  <c r="AF67" i="87"/>
  <c r="AO67" i="87" s="1"/>
  <c r="AE67" i="87"/>
  <c r="AJ68" i="44"/>
  <c r="AK68" i="44"/>
  <c r="AT68" i="44" s="1"/>
  <c r="AK62" i="44"/>
  <c r="AT62" i="44" s="1"/>
  <c r="AJ62" i="44"/>
  <c r="AK56" i="44"/>
  <c r="AT56" i="44" s="1"/>
  <c r="AJ56" i="44"/>
  <c r="AK50" i="44"/>
  <c r="AT50" i="44" s="1"/>
  <c r="AJ50" i="44"/>
  <c r="AK44" i="44"/>
  <c r="AT44" i="44" s="1"/>
  <c r="AJ44" i="44"/>
  <c r="AJ38" i="44"/>
  <c r="AK38" i="44"/>
  <c r="AT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S62" i="40"/>
  <c r="AL62" i="40"/>
  <c r="AU62" i="40" s="1"/>
  <c r="Z67" i="73"/>
  <c r="AI69" i="41"/>
  <c r="AN69" i="41"/>
  <c r="AH70" i="34"/>
  <c r="AQ70" i="34" s="1"/>
  <c r="Z67" i="46"/>
  <c r="AS24" i="40"/>
  <c r="AL24" i="40"/>
  <c r="AU24" i="40" s="1"/>
  <c r="AS16" i="40"/>
  <c r="AL16" i="40"/>
  <c r="AU16" i="40" s="1"/>
  <c r="AN65" i="39"/>
  <c r="AI65" i="39"/>
  <c r="AN68" i="94"/>
  <c r="AI68" i="94"/>
  <c r="AR68" i="80"/>
  <c r="AS43" i="40"/>
  <c r="AL43" i="40"/>
  <c r="AU43" i="40" s="1"/>
  <c r="X68" i="47"/>
  <c r="Y68" i="47"/>
  <c r="X69" i="76"/>
  <c r="Z69" i="76" s="1"/>
  <c r="Y69" i="76"/>
  <c r="AI68" i="84"/>
  <c r="AN68" i="84"/>
  <c r="AI69" i="77"/>
  <c r="AN69" i="77"/>
  <c r="AN67" i="38"/>
  <c r="AI67" i="38"/>
  <c r="Y70" i="42"/>
  <c r="X70" i="42"/>
  <c r="AS66" i="40"/>
  <c r="AL66" i="40"/>
  <c r="AU66" i="40" s="1"/>
  <c r="AR66" i="43"/>
  <c r="AJ64" i="44"/>
  <c r="AK64" i="44"/>
  <c r="AT64" i="44" s="1"/>
  <c r="AJ52" i="44"/>
  <c r="AK52" i="44"/>
  <c r="AT52" i="44" s="1"/>
  <c r="AJ34" i="44"/>
  <c r="AK34" i="44"/>
  <c r="AT34" i="44" s="1"/>
  <c r="AJ5" i="44"/>
  <c r="AK5" i="44"/>
  <c r="AT5" i="44" s="1"/>
  <c r="AS11" i="40"/>
  <c r="AL11" i="40"/>
  <c r="AU11" i="40" s="1"/>
  <c r="Z69" i="83"/>
  <c r="AH68" i="45"/>
  <c r="AQ68" i="45" s="1"/>
  <c r="AH66" i="74"/>
  <c r="AQ66" i="74" s="1"/>
  <c r="AR68" i="92"/>
  <c r="AJ4" i="40"/>
  <c r="AK4" i="40"/>
  <c r="AT4" i="40" s="1"/>
  <c r="AT71" i="40" s="1"/>
  <c r="AR66" i="27"/>
  <c r="AS32" i="40"/>
  <c r="AL32" i="40"/>
  <c r="AU32" i="40" s="1"/>
  <c r="W67" i="29"/>
  <c r="AG66" i="29"/>
  <c r="AP66" i="29" s="1"/>
  <c r="AE66" i="29"/>
  <c r="AF66" i="29"/>
  <c r="AO66" i="29" s="1"/>
  <c r="AS61" i="40"/>
  <c r="AL61" i="40"/>
  <c r="AU61" i="40" s="1"/>
  <c r="AS56" i="40"/>
  <c r="AL56" i="40"/>
  <c r="AU56" i="40" s="1"/>
  <c r="AS7" i="40"/>
  <c r="AL7" i="40"/>
  <c r="AU7" i="40" s="1"/>
  <c r="Z70" i="78"/>
  <c r="W68" i="35"/>
  <c r="AG67" i="35"/>
  <c r="AP67" i="35" s="1"/>
  <c r="AF67" i="35"/>
  <c r="AO67" i="35" s="1"/>
  <c r="AE67" i="35"/>
  <c r="AS63" i="40"/>
  <c r="AL63" i="40"/>
  <c r="AU63" i="40" s="1"/>
  <c r="AJ66" i="44"/>
  <c r="AK66" i="44"/>
  <c r="AT66" i="44" s="1"/>
  <c r="AJ61" i="44"/>
  <c r="AK61" i="44"/>
  <c r="AT61" i="44" s="1"/>
  <c r="AJ55" i="44"/>
  <c r="AK55" i="44"/>
  <c r="AT55" i="44" s="1"/>
  <c r="AJ49" i="44"/>
  <c r="AK49" i="44"/>
  <c r="AT49" i="44" s="1"/>
  <c r="AJ43" i="44"/>
  <c r="AK43" i="44"/>
  <c r="AT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AH69" i="25"/>
  <c r="AQ69" i="25" s="1"/>
  <c r="AS19" i="40"/>
  <c r="AL19" i="40"/>
  <c r="AU19" i="40" s="1"/>
  <c r="AH69" i="88"/>
  <c r="AQ69" i="88" s="1"/>
  <c r="AQ71" i="88" s="1"/>
  <c r="AZ3" i="88"/>
  <c r="AX5" i="88" s="1"/>
  <c r="S5" i="88" s="1"/>
  <c r="AC5" i="88" s="1"/>
  <c r="AB6" i="88" s="1"/>
  <c r="AX16" i="88"/>
  <c r="S16" i="88" s="1"/>
  <c r="AC16" i="88" s="1"/>
  <c r="AB17" i="88" s="1"/>
  <c r="AX17" i="88"/>
  <c r="S17" i="88" s="1"/>
  <c r="AC17" i="88" s="1"/>
  <c r="AB18" i="88" s="1"/>
  <c r="AX19" i="88"/>
  <c r="S19" i="88" s="1"/>
  <c r="AC19" i="88" s="1"/>
  <c r="AB20" i="88" s="1"/>
  <c r="AX26" i="88"/>
  <c r="S26" i="88" s="1"/>
  <c r="AC26" i="88" s="1"/>
  <c r="AB27" i="88" s="1"/>
  <c r="AX27" i="88"/>
  <c r="S27" i="88" s="1"/>
  <c r="AC27" i="88" s="1"/>
  <c r="AB28" i="88" s="1"/>
  <c r="AX28" i="88"/>
  <c r="S28" i="88" s="1"/>
  <c r="AC28" i="88" s="1"/>
  <c r="AB29" i="88" s="1"/>
  <c r="AX33" i="88"/>
  <c r="S33" i="88" s="1"/>
  <c r="AC33" i="88" s="1"/>
  <c r="AB34" i="88" s="1"/>
  <c r="AX34" i="88"/>
  <c r="S34" i="88" s="1"/>
  <c r="AC34" i="88" s="1"/>
  <c r="AB35" i="88" s="1"/>
  <c r="AX35" i="88"/>
  <c r="S35" i="88" s="1"/>
  <c r="AC35" i="88" s="1"/>
  <c r="AB36" i="88" s="1"/>
  <c r="AX39" i="88"/>
  <c r="S39" i="88" s="1"/>
  <c r="AC39" i="88" s="1"/>
  <c r="AB40" i="88" s="1"/>
  <c r="AX40" i="88"/>
  <c r="S40" i="88" s="1"/>
  <c r="AC40" i="88" s="1"/>
  <c r="AB41" i="88" s="1"/>
  <c r="AX41" i="88"/>
  <c r="S41" i="88" s="1"/>
  <c r="AC41" i="88" s="1"/>
  <c r="AB42" i="88" s="1"/>
  <c r="AX43" i="88"/>
  <c r="S43" i="88" s="1"/>
  <c r="AC43" i="88" s="1"/>
  <c r="AB44" i="88" s="1"/>
  <c r="AX46" i="88"/>
  <c r="S46" i="88" s="1"/>
  <c r="AC46" i="88" s="1"/>
  <c r="AB47" i="88" s="1"/>
  <c r="AX47" i="88"/>
  <c r="S47" i="88" s="1"/>
  <c r="AC47" i="88" s="1"/>
  <c r="AB48" i="88" s="1"/>
  <c r="AX48" i="88"/>
  <c r="S48" i="88" s="1"/>
  <c r="AC48" i="88" s="1"/>
  <c r="AB49" i="88" s="1"/>
  <c r="AX49" i="88"/>
  <c r="S49" i="88" s="1"/>
  <c r="AC49" i="88" s="1"/>
  <c r="AB50" i="88" s="1"/>
  <c r="AX52" i="88"/>
  <c r="S52" i="88" s="1"/>
  <c r="AC52" i="88" s="1"/>
  <c r="AB53" i="88" s="1"/>
  <c r="AX53" i="88"/>
  <c r="S53" i="88" s="1"/>
  <c r="AC53" i="88" s="1"/>
  <c r="AB54" i="88" s="1"/>
  <c r="AX54" i="88"/>
  <c r="S54" i="88" s="1"/>
  <c r="AC54" i="88" s="1"/>
  <c r="AB55" i="88" s="1"/>
  <c r="AX55" i="88"/>
  <c r="S55" i="88" s="1"/>
  <c r="AC55" i="88" s="1"/>
  <c r="AB56" i="88" s="1"/>
  <c r="AX58" i="88"/>
  <c r="S58" i="88" s="1"/>
  <c r="AC58" i="88" s="1"/>
  <c r="AB59" i="88" s="1"/>
  <c r="AX59" i="88"/>
  <c r="S59" i="88" s="1"/>
  <c r="AC59" i="88" s="1"/>
  <c r="AB60" i="88" s="1"/>
  <c r="AX60" i="88"/>
  <c r="S60" i="88" s="1"/>
  <c r="AC60" i="88" s="1"/>
  <c r="AB61" i="88" s="1"/>
  <c r="AX61" i="88"/>
  <c r="S61" i="88" s="1"/>
  <c r="AC61" i="88" s="1"/>
  <c r="AB62" i="88" s="1"/>
  <c r="AX64" i="88"/>
  <c r="S64" i="88" s="1"/>
  <c r="AC64" i="88" s="1"/>
  <c r="AB65" i="88" s="1"/>
  <c r="AX65" i="88"/>
  <c r="S65" i="88" s="1"/>
  <c r="AC65" i="88" s="1"/>
  <c r="AB66" i="88" s="1"/>
  <c r="AX66" i="88"/>
  <c r="S66" i="88" s="1"/>
  <c r="AC66" i="88" s="1"/>
  <c r="AB67" i="88" s="1"/>
  <c r="AX67" i="88"/>
  <c r="S67" i="88" s="1"/>
  <c r="AC67" i="88" s="1"/>
  <c r="AB68" i="88" s="1"/>
  <c r="AX68" i="88"/>
  <c r="S68" i="88" s="1"/>
  <c r="AC68" i="88" s="1"/>
  <c r="AB69" i="88" s="1"/>
  <c r="AS40" i="40"/>
  <c r="AL40" i="40"/>
  <c r="AU40" i="40" s="1"/>
  <c r="AS57" i="40"/>
  <c r="AL57" i="40"/>
  <c r="AU57" i="40" s="1"/>
  <c r="AI69" i="86"/>
  <c r="AN69" i="86"/>
  <c r="AS20" i="40"/>
  <c r="AL20" i="40"/>
  <c r="AU20" i="40" s="1"/>
  <c r="AR65" i="82"/>
  <c r="AR67" i="45"/>
  <c r="AS51" i="40"/>
  <c r="AL51" i="40"/>
  <c r="AU51" i="40" s="1"/>
  <c r="AI68" i="81"/>
  <c r="AN68" i="81"/>
  <c r="AS50" i="40"/>
  <c r="AL50" i="40"/>
  <c r="AU50" i="40" s="1"/>
  <c r="AN68" i="76"/>
  <c r="AI68" i="76"/>
  <c r="AJ28" i="44"/>
  <c r="AK28" i="44"/>
  <c r="AT28" i="44" s="1"/>
  <c r="AF69" i="79"/>
  <c r="AO69" i="79" s="1"/>
  <c r="AE69" i="79"/>
  <c r="W70" i="79"/>
  <c r="AG69" i="79"/>
  <c r="AP69" i="79" s="1"/>
  <c r="AS18" i="40"/>
  <c r="AL18" i="40"/>
  <c r="AU18" i="40" s="1"/>
  <c r="AS29" i="40"/>
  <c r="AL29" i="40"/>
  <c r="AU29" i="40" s="1"/>
  <c r="W69" i="45"/>
  <c r="AG68" i="45"/>
  <c r="AP68" i="45" s="1"/>
  <c r="AF68" i="45"/>
  <c r="AO68" i="45" s="1"/>
  <c r="AE68" i="45"/>
  <c r="AR66" i="73"/>
  <c r="W67" i="74"/>
  <c r="AG66" i="74"/>
  <c r="AP66" i="74" s="1"/>
  <c r="AF66" i="74"/>
  <c r="AO66" i="74" s="1"/>
  <c r="AE66" i="74"/>
  <c r="AS12" i="40"/>
  <c r="AL12" i="40"/>
  <c r="AU12" i="40" s="1"/>
  <c r="AS58" i="40"/>
  <c r="AL58" i="40"/>
  <c r="AU58" i="40" s="1"/>
  <c r="AS25" i="40"/>
  <c r="AL25" i="40"/>
  <c r="AU25" i="40" s="1"/>
  <c r="AS46" i="40"/>
  <c r="AL46" i="40"/>
  <c r="AU46" i="40" s="1"/>
  <c r="AS34" i="40"/>
  <c r="AL34" i="40"/>
  <c r="AU34" i="40" s="1"/>
  <c r="AR68" i="83"/>
  <c r="AJ69" i="44"/>
  <c r="AS69" i="44" s="1"/>
  <c r="AK69" i="44"/>
  <c r="AT69" i="44" s="1"/>
  <c r="AJ60" i="44"/>
  <c r="AK60" i="44"/>
  <c r="AT60" i="44" s="1"/>
  <c r="AJ54" i="44"/>
  <c r="AK54" i="44"/>
  <c r="AT54" i="44" s="1"/>
  <c r="AK48" i="44"/>
  <c r="AT48" i="44" s="1"/>
  <c r="AJ48" i="44"/>
  <c r="AJ42" i="44"/>
  <c r="AK42" i="44"/>
  <c r="AT42" i="44" s="1"/>
  <c r="AJ36" i="44"/>
  <c r="AK36" i="44"/>
  <c r="AT36" i="44" s="1"/>
  <c r="AK30" i="44"/>
  <c r="AT30" i="44" s="1"/>
  <c r="AJ24" i="44"/>
  <c r="AK24" i="44"/>
  <c r="AT24" i="44" s="1"/>
  <c r="AK18" i="44"/>
  <c r="AT18" i="44" s="1"/>
  <c r="AK12" i="44"/>
  <c r="AT12" i="44" s="1"/>
  <c r="AH67" i="91"/>
  <c r="AQ67" i="91" s="1"/>
  <c r="AS26" i="40"/>
  <c r="AL26" i="40"/>
  <c r="AU26" i="40" s="1"/>
  <c r="AR66" i="46"/>
  <c r="AX69" i="88"/>
  <c r="S69" i="88" s="1"/>
  <c r="AC69" i="88" s="1"/>
  <c r="AG69" i="88"/>
  <c r="AP69" i="88" s="1"/>
  <c r="AP71" i="88" s="1"/>
  <c r="AF69" i="88"/>
  <c r="AO69" i="88" s="1"/>
  <c r="AO71" i="88" s="1"/>
  <c r="AE69" i="88"/>
  <c r="X68" i="48"/>
  <c r="Y68" i="48"/>
  <c r="X69" i="94"/>
  <c r="Y69" i="94"/>
  <c r="X69" i="84"/>
  <c r="Y69" i="84"/>
  <c r="X70" i="77"/>
  <c r="Y70" i="77"/>
  <c r="AX22" i="92" l="1"/>
  <c r="S22" i="92" s="1"/>
  <c r="AC22" i="92" s="1"/>
  <c r="AB23" i="92" s="1"/>
  <c r="Z70" i="77"/>
  <c r="AX32" i="88"/>
  <c r="S32" i="88" s="1"/>
  <c r="AC32" i="88" s="1"/>
  <c r="AB33" i="88" s="1"/>
  <c r="AX25" i="88"/>
  <c r="S25" i="88" s="1"/>
  <c r="AC25" i="88" s="1"/>
  <c r="AB26" i="88" s="1"/>
  <c r="AX15" i="88"/>
  <c r="S15" i="88" s="1"/>
  <c r="AC15" i="88" s="1"/>
  <c r="AB16" i="88" s="1"/>
  <c r="AX3" i="88"/>
  <c r="S3" i="88" s="1"/>
  <c r="AC3" i="88" s="1"/>
  <c r="AX24" i="80"/>
  <c r="S24" i="80" s="1"/>
  <c r="AC24" i="80" s="1"/>
  <c r="AB25" i="80" s="1"/>
  <c r="AX21" i="92"/>
  <c r="S21" i="92" s="1"/>
  <c r="AC21" i="92" s="1"/>
  <c r="AB22" i="92" s="1"/>
  <c r="Z69" i="84"/>
  <c r="AX63" i="88"/>
  <c r="S63" i="88" s="1"/>
  <c r="AC63" i="88" s="1"/>
  <c r="AB64" i="88" s="1"/>
  <c r="AX57" i="88"/>
  <c r="S57" i="88" s="1"/>
  <c r="AC57" i="88" s="1"/>
  <c r="AB58" i="88" s="1"/>
  <c r="AX51" i="88"/>
  <c r="S51" i="88" s="1"/>
  <c r="AC51" i="88" s="1"/>
  <c r="AB52" i="88" s="1"/>
  <c r="AX45" i="88"/>
  <c r="S45" i="88" s="1"/>
  <c r="AC45" i="88" s="1"/>
  <c r="AB46" i="88" s="1"/>
  <c r="AX38" i="88"/>
  <c r="S38" i="88" s="1"/>
  <c r="AC38" i="88" s="1"/>
  <c r="AB39" i="88" s="1"/>
  <c r="AX31" i="88"/>
  <c r="S31" i="88" s="1"/>
  <c r="AC31" i="88" s="1"/>
  <c r="AB32" i="88" s="1"/>
  <c r="AX23" i="88"/>
  <c r="S23" i="88" s="1"/>
  <c r="AC23" i="88" s="1"/>
  <c r="AB24" i="88" s="1"/>
  <c r="AX13" i="88"/>
  <c r="S13" i="88" s="1"/>
  <c r="AC13" i="88" s="1"/>
  <c r="AB14" i="88" s="1"/>
  <c r="AX44" i="80"/>
  <c r="S44" i="80" s="1"/>
  <c r="AC44" i="80" s="1"/>
  <c r="AB45" i="80" s="1"/>
  <c r="AX38" i="80"/>
  <c r="S38" i="80" s="1"/>
  <c r="AC38" i="80" s="1"/>
  <c r="AB39" i="80" s="1"/>
  <c r="AX32" i="80"/>
  <c r="S32" i="80" s="1"/>
  <c r="AC32" i="80" s="1"/>
  <c r="AB33" i="80" s="1"/>
  <c r="AX19" i="80"/>
  <c r="S19" i="80" s="1"/>
  <c r="AC19" i="80" s="1"/>
  <c r="AB20" i="80" s="1"/>
  <c r="Z69" i="32"/>
  <c r="AX28" i="92"/>
  <c r="S28" i="92" s="1"/>
  <c r="AC28" i="92" s="1"/>
  <c r="AB29" i="92" s="1"/>
  <c r="AX19" i="92"/>
  <c r="S19" i="92" s="1"/>
  <c r="AC19" i="92" s="1"/>
  <c r="AB20" i="92" s="1"/>
  <c r="AX62" i="88"/>
  <c r="S62" i="88" s="1"/>
  <c r="AC62" i="88" s="1"/>
  <c r="AB63" i="88" s="1"/>
  <c r="AX56" i="88"/>
  <c r="S56" i="88" s="1"/>
  <c r="AC56" i="88" s="1"/>
  <c r="AB57" i="88" s="1"/>
  <c r="AX50" i="88"/>
  <c r="S50" i="88" s="1"/>
  <c r="AC50" i="88" s="1"/>
  <c r="AB51" i="88" s="1"/>
  <c r="AX44" i="88"/>
  <c r="S44" i="88" s="1"/>
  <c r="AC44" i="88" s="1"/>
  <c r="AB45" i="88" s="1"/>
  <c r="AX37" i="88"/>
  <c r="S37" i="88" s="1"/>
  <c r="AC37" i="88" s="1"/>
  <c r="AB38" i="88" s="1"/>
  <c r="AX29" i="88"/>
  <c r="S29" i="88" s="1"/>
  <c r="AC29" i="88" s="1"/>
  <c r="AB30" i="88" s="1"/>
  <c r="AX22" i="88"/>
  <c r="S22" i="88" s="1"/>
  <c r="AC22" i="88" s="1"/>
  <c r="AB23" i="88" s="1"/>
  <c r="AX10" i="88"/>
  <c r="S10" i="88" s="1"/>
  <c r="AC10" i="88" s="1"/>
  <c r="AB11" i="88" s="1"/>
  <c r="AX43" i="80"/>
  <c r="S43" i="80" s="1"/>
  <c r="AC43" i="80" s="1"/>
  <c r="AB44" i="80" s="1"/>
  <c r="AX37" i="80"/>
  <c r="S37" i="80" s="1"/>
  <c r="AC37" i="80" s="1"/>
  <c r="AB38" i="80" s="1"/>
  <c r="AX30" i="80"/>
  <c r="S30" i="80" s="1"/>
  <c r="AC30" i="80" s="1"/>
  <c r="AB31" i="80" s="1"/>
  <c r="AX18" i="80"/>
  <c r="S18" i="80" s="1"/>
  <c r="AC18" i="80" s="1"/>
  <c r="AB19" i="80" s="1"/>
  <c r="Z66" i="39"/>
  <c r="AX26" i="92"/>
  <c r="S26" i="92" s="1"/>
  <c r="AC26" i="92" s="1"/>
  <c r="AB27" i="92" s="1"/>
  <c r="AX15" i="92"/>
  <c r="S15" i="92" s="1"/>
  <c r="AC15" i="92" s="1"/>
  <c r="AB16" i="92" s="1"/>
  <c r="AX9" i="88"/>
  <c r="S9" i="88" s="1"/>
  <c r="AC9" i="88" s="1"/>
  <c r="AB10" i="88" s="1"/>
  <c r="AX7" i="88"/>
  <c r="S7" i="88" s="1"/>
  <c r="AC7" i="88" s="1"/>
  <c r="AB8" i="88" s="1"/>
  <c r="Z68" i="47"/>
  <c r="AX11" i="80"/>
  <c r="S11" i="80" s="1"/>
  <c r="AC11" i="80" s="1"/>
  <c r="AB12" i="80" s="1"/>
  <c r="AX23" i="92"/>
  <c r="S23" i="92" s="1"/>
  <c r="AC23" i="92" s="1"/>
  <c r="AB24" i="92" s="1"/>
  <c r="AX11" i="92"/>
  <c r="S11" i="92" s="1"/>
  <c r="AC11" i="92" s="1"/>
  <c r="AB12" i="92" s="1"/>
  <c r="Z69" i="94"/>
  <c r="AX23" i="80"/>
  <c r="S23" i="80" s="1"/>
  <c r="AC23" i="80" s="1"/>
  <c r="AB24" i="80" s="1"/>
  <c r="AX13" i="80"/>
  <c r="S13" i="80" s="1"/>
  <c r="AC13" i="80" s="1"/>
  <c r="AB14" i="80" s="1"/>
  <c r="AX3" i="80"/>
  <c r="S3" i="80" s="1"/>
  <c r="AC3" i="80" s="1"/>
  <c r="AX17" i="92"/>
  <c r="S17" i="92" s="1"/>
  <c r="AC17" i="92" s="1"/>
  <c r="AB18" i="92" s="1"/>
  <c r="AX10" i="92"/>
  <c r="S10" i="92" s="1"/>
  <c r="AC10" i="92" s="1"/>
  <c r="AB11" i="92" s="1"/>
  <c r="Z68" i="38"/>
  <c r="Z68" i="48"/>
  <c r="AX28" i="80"/>
  <c r="S28" i="80" s="1"/>
  <c r="AC28" i="80" s="1"/>
  <c r="AB29" i="80" s="1"/>
  <c r="AX22" i="80"/>
  <c r="S22" i="80" s="1"/>
  <c r="AC22" i="80" s="1"/>
  <c r="AB23" i="80" s="1"/>
  <c r="AX12" i="80"/>
  <c r="S12" i="80" s="1"/>
  <c r="AC12" i="80" s="1"/>
  <c r="AB13" i="80" s="1"/>
  <c r="AX16" i="92"/>
  <c r="S16" i="92" s="1"/>
  <c r="AC16" i="92" s="1"/>
  <c r="AB17" i="92" s="1"/>
  <c r="AX9" i="92"/>
  <c r="S9" i="92" s="1"/>
  <c r="AC9" i="92" s="1"/>
  <c r="AB10" i="92" s="1"/>
  <c r="AX10" i="80"/>
  <c r="S10" i="80" s="1"/>
  <c r="AC10" i="80" s="1"/>
  <c r="AB11" i="80" s="1"/>
  <c r="AX14" i="92"/>
  <c r="S14" i="92" s="1"/>
  <c r="AC14" i="92" s="1"/>
  <c r="AB15" i="92" s="1"/>
  <c r="AX31" i="80"/>
  <c r="S31" i="80" s="1"/>
  <c r="AC31" i="80" s="1"/>
  <c r="AB32" i="80" s="1"/>
  <c r="AX25" i="80"/>
  <c r="S25" i="80" s="1"/>
  <c r="AC25" i="80" s="1"/>
  <c r="AB26" i="80" s="1"/>
  <c r="AX17" i="80"/>
  <c r="S17" i="80" s="1"/>
  <c r="AC17" i="80" s="1"/>
  <c r="AB18" i="80" s="1"/>
  <c r="AX6" i="80"/>
  <c r="S6" i="80" s="1"/>
  <c r="AC6" i="80" s="1"/>
  <c r="AB7" i="80" s="1"/>
  <c r="AX27" i="92"/>
  <c r="S27" i="92" s="1"/>
  <c r="AC27" i="92" s="1"/>
  <c r="AB28" i="92" s="1"/>
  <c r="AX20" i="92"/>
  <c r="S20" i="92" s="1"/>
  <c r="AC20" i="92" s="1"/>
  <c r="AB21" i="92" s="1"/>
  <c r="AX13" i="92"/>
  <c r="S13" i="92" s="1"/>
  <c r="AC13" i="92" s="1"/>
  <c r="AB14" i="92" s="1"/>
  <c r="AX21" i="80"/>
  <c r="S21" i="80" s="1"/>
  <c r="AC21" i="80" s="1"/>
  <c r="AB22" i="80" s="1"/>
  <c r="AX15" i="80"/>
  <c r="S15" i="80" s="1"/>
  <c r="AC15" i="80" s="1"/>
  <c r="AB16" i="80" s="1"/>
  <c r="AX9" i="80"/>
  <c r="S9" i="80" s="1"/>
  <c r="AC9" i="80" s="1"/>
  <c r="AB10" i="80" s="1"/>
  <c r="AX8" i="92"/>
  <c r="S8" i="92" s="1"/>
  <c r="AC8" i="92" s="1"/>
  <c r="AB9" i="92" s="1"/>
  <c r="AJ12" i="44"/>
  <c r="AS12" i="44" s="1"/>
  <c r="AX21" i="88"/>
  <c r="S21" i="88" s="1"/>
  <c r="AC21" i="88" s="1"/>
  <c r="AB22" i="88" s="1"/>
  <c r="AX11" i="88"/>
  <c r="S11" i="88" s="1"/>
  <c r="AC11" i="88" s="1"/>
  <c r="AB12" i="88" s="1"/>
  <c r="AX20" i="80"/>
  <c r="S20" i="80" s="1"/>
  <c r="AC20" i="80" s="1"/>
  <c r="AB21" i="80" s="1"/>
  <c r="AX14" i="80"/>
  <c r="S14" i="80" s="1"/>
  <c r="AC14" i="80" s="1"/>
  <c r="AB15" i="80" s="1"/>
  <c r="AX8" i="80"/>
  <c r="S8" i="80" s="1"/>
  <c r="AC8" i="80" s="1"/>
  <c r="AB9" i="80" s="1"/>
  <c r="AX4" i="92"/>
  <c r="S4" i="92" s="1"/>
  <c r="AC4" i="92" s="1"/>
  <c r="AB5" i="92" s="1"/>
  <c r="AK5" i="92" s="1"/>
  <c r="AT5" i="92" s="1"/>
  <c r="AJ6" i="44"/>
  <c r="W67" i="39"/>
  <c r="AG66" i="39"/>
  <c r="AP66" i="39" s="1"/>
  <c r="AF66" i="39"/>
  <c r="AO66" i="39" s="1"/>
  <c r="AE66" i="39"/>
  <c r="AG69" i="37"/>
  <c r="AP69" i="37" s="1"/>
  <c r="AF69" i="37"/>
  <c r="AO69" i="37" s="1"/>
  <c r="AE69" i="37"/>
  <c r="W70" i="37"/>
  <c r="AG69" i="93"/>
  <c r="AP69" i="93" s="1"/>
  <c r="AE69" i="93"/>
  <c r="AF69" i="93"/>
  <c r="AO69" i="93" s="1"/>
  <c r="W70" i="93"/>
  <c r="W71" i="86"/>
  <c r="AF70" i="86"/>
  <c r="AO70" i="86" s="1"/>
  <c r="AE70" i="86"/>
  <c r="AG70" i="86"/>
  <c r="AP70" i="86" s="1"/>
  <c r="AG68" i="38"/>
  <c r="AP68" i="38" s="1"/>
  <c r="AF68" i="38"/>
  <c r="AO68" i="38" s="1"/>
  <c r="AE68" i="38"/>
  <c r="W69" i="38"/>
  <c r="AF69" i="94"/>
  <c r="AO69" i="94" s="1"/>
  <c r="AG69" i="94"/>
  <c r="AP69" i="94" s="1"/>
  <c r="W70" i="94"/>
  <c r="AE69" i="94"/>
  <c r="AG68" i="48"/>
  <c r="AP68" i="48" s="1"/>
  <c r="AF68" i="48"/>
  <c r="AO68" i="48" s="1"/>
  <c r="AE68" i="48"/>
  <c r="W69" i="48"/>
  <c r="AK7" i="92"/>
  <c r="AT7" i="92" s="1"/>
  <c r="AF69" i="76"/>
  <c r="AO69" i="76" s="1"/>
  <c r="AO71" i="76" s="1"/>
  <c r="AX69" i="76"/>
  <c r="S69" i="76" s="1"/>
  <c r="AC69" i="76" s="1"/>
  <c r="AG69" i="76"/>
  <c r="AP69" i="76" s="1"/>
  <c r="AP71" i="76" s="1"/>
  <c r="AE69" i="76"/>
  <c r="AJ6" i="80"/>
  <c r="AK6" i="80"/>
  <c r="AT6" i="80" s="1"/>
  <c r="AE68" i="47"/>
  <c r="W69" i="47"/>
  <c r="AG68" i="47"/>
  <c r="AP68" i="47" s="1"/>
  <c r="AF68" i="47"/>
  <c r="AO68" i="47" s="1"/>
  <c r="AF70" i="77"/>
  <c r="AO70" i="77" s="1"/>
  <c r="AE70" i="77"/>
  <c r="AG70" i="77"/>
  <c r="AP70" i="77" s="1"/>
  <c r="W71" i="77"/>
  <c r="AX69" i="84"/>
  <c r="S69" i="84" s="1"/>
  <c r="AC69" i="84" s="1"/>
  <c r="AF69" i="84"/>
  <c r="AO69" i="84" s="1"/>
  <c r="AO71" i="84" s="1"/>
  <c r="AE69" i="84"/>
  <c r="AG69" i="84"/>
  <c r="AP69" i="84" s="1"/>
  <c r="AP71" i="84" s="1"/>
  <c r="AK6" i="88"/>
  <c r="AT6" i="88" s="1"/>
  <c r="AI66" i="74"/>
  <c r="AN66" i="74"/>
  <c r="AJ58" i="88"/>
  <c r="AK58" i="88"/>
  <c r="AT58" i="88" s="1"/>
  <c r="AJ40" i="88"/>
  <c r="AK40" i="88"/>
  <c r="AT40" i="88" s="1"/>
  <c r="AJ16" i="88"/>
  <c r="AK16" i="88"/>
  <c r="AT16" i="88" s="1"/>
  <c r="AJ19" i="44"/>
  <c r="AK19" i="44"/>
  <c r="AT19" i="44" s="1"/>
  <c r="AR69" i="77"/>
  <c r="AS68" i="44"/>
  <c r="AL68" i="44"/>
  <c r="AU68" i="44" s="1"/>
  <c r="AK65" i="80"/>
  <c r="AT65" i="80" s="1"/>
  <c r="AJ65" i="80"/>
  <c r="AJ51" i="80"/>
  <c r="AK51" i="80"/>
  <c r="AT51" i="80" s="1"/>
  <c r="AJ33" i="80"/>
  <c r="AK33" i="80"/>
  <c r="AT33" i="80" s="1"/>
  <c r="AJ3" i="80"/>
  <c r="AB4" i="80"/>
  <c r="Y67" i="31"/>
  <c r="X67" i="31"/>
  <c r="AJ29" i="92"/>
  <c r="AK29" i="92"/>
  <c r="AT29" i="92" s="1"/>
  <c r="AK44" i="88"/>
  <c r="AT44" i="88" s="1"/>
  <c r="AJ44" i="88"/>
  <c r="AL12" i="44"/>
  <c r="AU12" i="44" s="1"/>
  <c r="AJ30" i="44"/>
  <c r="Y69" i="45"/>
  <c r="X69" i="45"/>
  <c r="AR68" i="76"/>
  <c r="AJ65" i="88"/>
  <c r="AK65" i="88"/>
  <c r="AT65" i="88" s="1"/>
  <c r="AK59" i="88"/>
  <c r="AT59" i="88" s="1"/>
  <c r="AJ59" i="88"/>
  <c r="AJ53" i="88"/>
  <c r="AK53" i="88"/>
  <c r="AT53" i="88" s="1"/>
  <c r="AJ47" i="88"/>
  <c r="AK47" i="88"/>
  <c r="AT47" i="88" s="1"/>
  <c r="AK41" i="88"/>
  <c r="AT41" i="88" s="1"/>
  <c r="AJ41" i="88"/>
  <c r="AJ35" i="88"/>
  <c r="AK35" i="88"/>
  <c r="AT35" i="88" s="1"/>
  <c r="AJ29" i="88"/>
  <c r="AK29" i="88"/>
  <c r="AT29" i="88" s="1"/>
  <c r="AK23" i="88"/>
  <c r="AT23" i="88" s="1"/>
  <c r="AJ23" i="88"/>
  <c r="AK17" i="88"/>
  <c r="AT17" i="88" s="1"/>
  <c r="AJ17" i="88"/>
  <c r="AK11" i="88"/>
  <c r="AT11" i="88" s="1"/>
  <c r="AJ11" i="88"/>
  <c r="AJ13" i="44"/>
  <c r="AK13" i="44"/>
  <c r="AT13" i="44" s="1"/>
  <c r="AS43" i="44"/>
  <c r="AL43" i="44"/>
  <c r="AU43" i="44" s="1"/>
  <c r="AS61" i="44"/>
  <c r="AL61" i="44"/>
  <c r="AU61" i="44" s="1"/>
  <c r="AI66" i="29"/>
  <c r="AN66" i="29"/>
  <c r="AS52" i="44"/>
  <c r="AL52" i="44"/>
  <c r="AU52" i="44" s="1"/>
  <c r="AE67" i="73"/>
  <c r="AG67" i="73"/>
  <c r="AP67" i="73" s="1"/>
  <c r="AF67" i="73"/>
  <c r="AO67" i="73" s="1"/>
  <c r="W68" i="73"/>
  <c r="AK26" i="44"/>
  <c r="AT26" i="44" s="1"/>
  <c r="AJ26" i="44"/>
  <c r="AS50" i="44"/>
  <c r="AL50" i="44"/>
  <c r="AU50" i="44" s="1"/>
  <c r="Y68" i="87"/>
  <c r="Z68" i="87" s="1"/>
  <c r="X68" i="87"/>
  <c r="AR68" i="32"/>
  <c r="AJ64" i="80"/>
  <c r="AK64" i="80"/>
  <c r="AT64" i="80" s="1"/>
  <c r="AJ58" i="80"/>
  <c r="AK58" i="80"/>
  <c r="AT58" i="80" s="1"/>
  <c r="AJ52" i="80"/>
  <c r="AK52" i="80"/>
  <c r="AT52" i="80" s="1"/>
  <c r="AJ46" i="80"/>
  <c r="AK46" i="80"/>
  <c r="AT46" i="80" s="1"/>
  <c r="AJ40" i="80"/>
  <c r="AK40" i="80"/>
  <c r="AT40" i="80" s="1"/>
  <c r="AJ34" i="80"/>
  <c r="AK34" i="80"/>
  <c r="AT34" i="80" s="1"/>
  <c r="AJ28" i="80"/>
  <c r="AK28" i="80"/>
  <c r="AT28" i="80" s="1"/>
  <c r="AJ22" i="80"/>
  <c r="AK22" i="80"/>
  <c r="AT22" i="80" s="1"/>
  <c r="AJ16" i="80"/>
  <c r="AK16" i="80"/>
  <c r="AT16" i="80" s="1"/>
  <c r="AJ10" i="80"/>
  <c r="AK10" i="80"/>
  <c r="AT10" i="80" s="1"/>
  <c r="AX4" i="80"/>
  <c r="S4" i="80" s="1"/>
  <c r="AC4" i="80" s="1"/>
  <c r="AB5" i="80" s="1"/>
  <c r="X66" i="89"/>
  <c r="Y66" i="89"/>
  <c r="AS58" i="44"/>
  <c r="AL58" i="44"/>
  <c r="AU58" i="44" s="1"/>
  <c r="AH69" i="81"/>
  <c r="AQ69" i="81" s="1"/>
  <c r="AJ15" i="44"/>
  <c r="AK15" i="44"/>
  <c r="AT15" i="44" s="1"/>
  <c r="AN69" i="25"/>
  <c r="AI69" i="25"/>
  <c r="AS23" i="44"/>
  <c r="AL23" i="44"/>
  <c r="AU23" i="44" s="1"/>
  <c r="AS41" i="44"/>
  <c r="AL41" i="44"/>
  <c r="AU41" i="44" s="1"/>
  <c r="AS59" i="44"/>
  <c r="AL59" i="44"/>
  <c r="AU59" i="44" s="1"/>
  <c r="AJ69" i="92"/>
  <c r="AS69" i="92" s="1"/>
  <c r="AK69" i="92"/>
  <c r="AT69" i="92" s="1"/>
  <c r="AJ60" i="92"/>
  <c r="AK60" i="92"/>
  <c r="AT60" i="92" s="1"/>
  <c r="AJ54" i="92"/>
  <c r="AK54" i="92"/>
  <c r="AT54" i="92" s="1"/>
  <c r="AJ48" i="92"/>
  <c r="AK48" i="92"/>
  <c r="AT48" i="92" s="1"/>
  <c r="AJ42" i="92"/>
  <c r="AK42" i="92"/>
  <c r="AT42" i="92" s="1"/>
  <c r="AJ36" i="92"/>
  <c r="AK36" i="92"/>
  <c r="AT36" i="92" s="1"/>
  <c r="AK30" i="92"/>
  <c r="AT30" i="92" s="1"/>
  <c r="AK24" i="92"/>
  <c r="AT24" i="92" s="1"/>
  <c r="AK18" i="92"/>
  <c r="AT18" i="92" s="1"/>
  <c r="AK12" i="92"/>
  <c r="AT12" i="92" s="1"/>
  <c r="AX5" i="92"/>
  <c r="S5" i="92" s="1"/>
  <c r="AC5" i="92" s="1"/>
  <c r="AB6" i="92" s="1"/>
  <c r="Y69" i="36"/>
  <c r="X69" i="36"/>
  <c r="Z69" i="36" s="1"/>
  <c r="AH68" i="38"/>
  <c r="AQ68" i="38" s="1"/>
  <c r="AI67" i="26"/>
  <c r="AN67" i="26"/>
  <c r="AN68" i="85"/>
  <c r="AI68" i="85"/>
  <c r="AJ64" i="88"/>
  <c r="AK64" i="88"/>
  <c r="AT64" i="88" s="1"/>
  <c r="AJ46" i="88"/>
  <c r="AK46" i="88"/>
  <c r="AT46" i="88" s="1"/>
  <c r="AJ28" i="88"/>
  <c r="AK28" i="88"/>
  <c r="AT28" i="88" s="1"/>
  <c r="AJ3" i="88"/>
  <c r="AB4" i="88"/>
  <c r="AH70" i="42"/>
  <c r="AQ70" i="42" s="1"/>
  <c r="Y69" i="75"/>
  <c r="X69" i="75"/>
  <c r="AJ63" i="80"/>
  <c r="AK63" i="80"/>
  <c r="AT63" i="80" s="1"/>
  <c r="AJ45" i="80"/>
  <c r="AK45" i="80"/>
  <c r="AT45" i="80" s="1"/>
  <c r="AJ27" i="80"/>
  <c r="AK27" i="80"/>
  <c r="AT27" i="80" s="1"/>
  <c r="AJ9" i="80"/>
  <c r="AK9" i="80"/>
  <c r="AT9" i="80" s="1"/>
  <c r="AJ21" i="44"/>
  <c r="AK21" i="44"/>
  <c r="AT21" i="44" s="1"/>
  <c r="AG69" i="32"/>
  <c r="AP69" i="32" s="1"/>
  <c r="AP71" i="32" s="1"/>
  <c r="AF69" i="32"/>
  <c r="AO69" i="32" s="1"/>
  <c r="AO71" i="32" s="1"/>
  <c r="AE69" i="32"/>
  <c r="AX69" i="32"/>
  <c r="S69" i="32" s="1"/>
  <c r="AC69" i="32" s="1"/>
  <c r="AR67" i="47"/>
  <c r="AJ68" i="92"/>
  <c r="AK68" i="92"/>
  <c r="AT68" i="92" s="1"/>
  <c r="AJ59" i="92"/>
  <c r="AK59" i="92"/>
  <c r="AT59" i="92" s="1"/>
  <c r="AJ53" i="92"/>
  <c r="AK53" i="92"/>
  <c r="AT53" i="92" s="1"/>
  <c r="AJ41" i="92"/>
  <c r="AK41" i="92"/>
  <c r="AT41" i="92" s="1"/>
  <c r="AJ17" i="92"/>
  <c r="AK17" i="92"/>
  <c r="AT17" i="92" s="1"/>
  <c r="AJ11" i="92"/>
  <c r="AK11" i="92"/>
  <c r="AT11" i="92" s="1"/>
  <c r="AN68" i="36"/>
  <c r="AI68" i="36"/>
  <c r="AN69" i="92"/>
  <c r="AN71" i="92" s="1"/>
  <c r="AI69" i="92"/>
  <c r="AS6" i="44"/>
  <c r="AL6" i="44"/>
  <c r="AU6" i="44" s="1"/>
  <c r="AH69" i="84"/>
  <c r="AQ69" i="84" s="1"/>
  <c r="AQ71" i="84" s="1"/>
  <c r="AZ3" i="84"/>
  <c r="AX3" i="84" s="1"/>
  <c r="S3" i="84" s="1"/>
  <c r="AC3" i="84" s="1"/>
  <c r="AH68" i="48"/>
  <c r="AQ68" i="48" s="1"/>
  <c r="AJ18" i="44"/>
  <c r="AS36" i="44"/>
  <c r="AL36" i="44"/>
  <c r="AU36" i="44" s="1"/>
  <c r="AS54" i="44"/>
  <c r="AL54" i="44"/>
  <c r="AU54" i="44" s="1"/>
  <c r="AI68" i="45"/>
  <c r="AN68" i="45"/>
  <c r="AN69" i="79"/>
  <c r="AI69" i="79"/>
  <c r="AJ69" i="88"/>
  <c r="AS69" i="88" s="1"/>
  <c r="AK69" i="88"/>
  <c r="AT69" i="88" s="1"/>
  <c r="AJ63" i="88"/>
  <c r="AK63" i="88"/>
  <c r="AT63" i="88" s="1"/>
  <c r="AJ57" i="88"/>
  <c r="AK57" i="88"/>
  <c r="AT57" i="88" s="1"/>
  <c r="AJ51" i="88"/>
  <c r="AK51" i="88"/>
  <c r="AT51" i="88" s="1"/>
  <c r="AJ45" i="88"/>
  <c r="AK45" i="88"/>
  <c r="AT45" i="88" s="1"/>
  <c r="AJ39" i="88"/>
  <c r="AK39" i="88"/>
  <c r="AT39" i="88" s="1"/>
  <c r="AJ33" i="88"/>
  <c r="AK33" i="88"/>
  <c r="AT33" i="88" s="1"/>
  <c r="AJ27" i="88"/>
  <c r="AK27" i="88"/>
  <c r="AT27" i="88" s="1"/>
  <c r="AX20" i="88"/>
  <c r="S20" i="88" s="1"/>
  <c r="AC20" i="88" s="1"/>
  <c r="AB21" i="88" s="1"/>
  <c r="AX14" i="88"/>
  <c r="S14" i="88" s="1"/>
  <c r="AC14" i="88" s="1"/>
  <c r="AB15" i="88" s="1"/>
  <c r="AX8" i="88"/>
  <c r="S8" i="88" s="1"/>
  <c r="AC8" i="88" s="1"/>
  <c r="AB9" i="88" s="1"/>
  <c r="AX4" i="88"/>
  <c r="S4" i="88" s="1"/>
  <c r="AC4" i="88" s="1"/>
  <c r="AB5" i="88" s="1"/>
  <c r="AJ25" i="44"/>
  <c r="AK25" i="44"/>
  <c r="AT25" i="44" s="1"/>
  <c r="AS49" i="44"/>
  <c r="AL49" i="44"/>
  <c r="AU49" i="44" s="1"/>
  <c r="AS66" i="44"/>
  <c r="AL66" i="44"/>
  <c r="AU66" i="44" s="1"/>
  <c r="AS5" i="44"/>
  <c r="AL5" i="44"/>
  <c r="AU5" i="44" s="1"/>
  <c r="AS64" i="44"/>
  <c r="AL64" i="44"/>
  <c r="AU64" i="44" s="1"/>
  <c r="AH68" i="47"/>
  <c r="AQ68" i="47" s="1"/>
  <c r="AR68" i="94"/>
  <c r="AS56" i="44"/>
  <c r="AL56" i="44"/>
  <c r="AU56" i="44" s="1"/>
  <c r="AI67" i="87"/>
  <c r="AN67" i="87"/>
  <c r="AR68" i="93"/>
  <c r="AI68" i="75"/>
  <c r="AN68" i="75"/>
  <c r="AR69" i="42"/>
  <c r="AK68" i="80"/>
  <c r="AT68" i="80" s="1"/>
  <c r="AJ68" i="80"/>
  <c r="AK62" i="80"/>
  <c r="AT62" i="80" s="1"/>
  <c r="AJ62" i="80"/>
  <c r="AJ56" i="80"/>
  <c r="AK56" i="80"/>
  <c r="AT56" i="80" s="1"/>
  <c r="AJ50" i="80"/>
  <c r="AK50" i="80"/>
  <c r="AT50" i="80" s="1"/>
  <c r="AJ44" i="80"/>
  <c r="AK44" i="80"/>
  <c r="AT44" i="80" s="1"/>
  <c r="AJ38" i="80"/>
  <c r="AK38" i="80"/>
  <c r="AT38" i="80" s="1"/>
  <c r="AJ32" i="80"/>
  <c r="AK32" i="80"/>
  <c r="AT32" i="80" s="1"/>
  <c r="AJ26" i="80"/>
  <c r="AK26" i="80"/>
  <c r="AT26" i="80" s="1"/>
  <c r="AJ20" i="80"/>
  <c r="AK20" i="80"/>
  <c r="AT20" i="80" s="1"/>
  <c r="AJ14" i="80"/>
  <c r="AK14" i="80"/>
  <c r="AT14" i="80" s="1"/>
  <c r="AX7" i="80"/>
  <c r="S7" i="80" s="1"/>
  <c r="AC7" i="80" s="1"/>
  <c r="AB8" i="80" s="1"/>
  <c r="AS16" i="44"/>
  <c r="AL16" i="44"/>
  <c r="AU16" i="44" s="1"/>
  <c r="AH69" i="37"/>
  <c r="AQ69" i="37" s="1"/>
  <c r="Z69" i="81"/>
  <c r="AG67" i="43"/>
  <c r="AP67" i="43" s="1"/>
  <c r="AF67" i="43"/>
  <c r="AO67" i="43" s="1"/>
  <c r="AE67" i="43"/>
  <c r="W68" i="43"/>
  <c r="AJ27" i="44"/>
  <c r="AK27" i="44"/>
  <c r="AT27" i="44" s="1"/>
  <c r="AS45" i="44"/>
  <c r="AL45" i="44"/>
  <c r="AU45" i="44" s="1"/>
  <c r="AS63" i="44"/>
  <c r="AL63" i="44"/>
  <c r="AU63" i="44" s="1"/>
  <c r="AH69" i="93"/>
  <c r="AQ69" i="93" s="1"/>
  <c r="AF70" i="30"/>
  <c r="AO70" i="30" s="1"/>
  <c r="AE70" i="30"/>
  <c r="W71" i="30"/>
  <c r="AG70" i="30"/>
  <c r="AP70" i="30" s="1"/>
  <c r="AS47" i="44"/>
  <c r="AL47" i="44"/>
  <c r="AU47" i="44" s="1"/>
  <c r="AK64" i="92"/>
  <c r="AT64" i="92" s="1"/>
  <c r="AJ64" i="92"/>
  <c r="AK58" i="92"/>
  <c r="AT58" i="92" s="1"/>
  <c r="AJ58" i="92"/>
  <c r="AK52" i="92"/>
  <c r="AT52" i="92" s="1"/>
  <c r="AJ52" i="92"/>
  <c r="AK46" i="92"/>
  <c r="AT46" i="92" s="1"/>
  <c r="AJ46" i="92"/>
  <c r="AK40" i="92"/>
  <c r="AT40" i="92" s="1"/>
  <c r="AJ40" i="92"/>
  <c r="AK34" i="92"/>
  <c r="AT34" i="92" s="1"/>
  <c r="AJ34" i="92"/>
  <c r="AK28" i="92"/>
  <c r="AT28" i="92" s="1"/>
  <c r="AJ28" i="92"/>
  <c r="AJ22" i="92"/>
  <c r="AK22" i="92"/>
  <c r="AT22" i="92" s="1"/>
  <c r="AK16" i="92"/>
  <c r="AT16" i="92" s="1"/>
  <c r="AJ16" i="92"/>
  <c r="AJ10" i="92"/>
  <c r="AK10" i="92"/>
  <c r="AT10" i="92" s="1"/>
  <c r="AX3" i="92"/>
  <c r="S3" i="92" s="1"/>
  <c r="AC3" i="92" s="1"/>
  <c r="AN66" i="96"/>
  <c r="AI66" i="96"/>
  <c r="X69" i="85"/>
  <c r="Y69" i="85"/>
  <c r="Y71" i="34"/>
  <c r="X71" i="34"/>
  <c r="Z71" i="34" s="1"/>
  <c r="AI69" i="80"/>
  <c r="AN69" i="80"/>
  <c r="AN71" i="80" s="1"/>
  <c r="AJ47" i="92"/>
  <c r="AK47" i="92"/>
  <c r="AT47" i="92" s="1"/>
  <c r="AK62" i="88"/>
  <c r="AT62" i="88" s="1"/>
  <c r="AJ62" i="88"/>
  <c r="AJ50" i="88"/>
  <c r="AK50" i="88"/>
  <c r="AT50" i="88" s="1"/>
  <c r="AK26" i="88"/>
  <c r="AT26" i="88" s="1"/>
  <c r="AJ26" i="88"/>
  <c r="AK14" i="88"/>
  <c r="AT14" i="88" s="1"/>
  <c r="AJ31" i="44"/>
  <c r="AK31" i="44"/>
  <c r="AT31" i="44" s="1"/>
  <c r="Y68" i="35"/>
  <c r="X68" i="35"/>
  <c r="X67" i="29"/>
  <c r="Y67" i="29"/>
  <c r="AS4" i="40"/>
  <c r="AS71" i="40" s="1"/>
  <c r="AL4" i="40"/>
  <c r="AU4" i="40" s="1"/>
  <c r="Z70" i="42"/>
  <c r="AR68" i="84"/>
  <c r="AS38" i="44"/>
  <c r="AL38" i="44"/>
  <c r="AU38" i="44" s="1"/>
  <c r="AJ66" i="80"/>
  <c r="AK66" i="80"/>
  <c r="AT66" i="80" s="1"/>
  <c r="AJ61" i="80"/>
  <c r="AK61" i="80"/>
  <c r="AT61" i="80" s="1"/>
  <c r="AJ55" i="80"/>
  <c r="AK55" i="80"/>
  <c r="AT55" i="80" s="1"/>
  <c r="AJ49" i="80"/>
  <c r="AK49" i="80"/>
  <c r="AT49" i="80" s="1"/>
  <c r="AJ43" i="80"/>
  <c r="AK43" i="80"/>
  <c r="AT43" i="80" s="1"/>
  <c r="AJ37" i="80"/>
  <c r="AK37" i="80"/>
  <c r="AT37" i="80" s="1"/>
  <c r="AJ31" i="80"/>
  <c r="AK31" i="80"/>
  <c r="AT31" i="80" s="1"/>
  <c r="AJ25" i="80"/>
  <c r="AK25" i="80"/>
  <c r="AT25" i="80" s="1"/>
  <c r="AJ19" i="80"/>
  <c r="AK19" i="80"/>
  <c r="AT19" i="80" s="1"/>
  <c r="AJ13" i="80"/>
  <c r="AK13" i="80"/>
  <c r="AT13" i="80" s="1"/>
  <c r="AJ7" i="80"/>
  <c r="AK7" i="80"/>
  <c r="AT7" i="80" s="1"/>
  <c r="AF67" i="27"/>
  <c r="AO67" i="27" s="1"/>
  <c r="AG67" i="27"/>
  <c r="AP67" i="27" s="1"/>
  <c r="W68" i="27"/>
  <c r="AE67" i="27"/>
  <c r="AH66" i="90"/>
  <c r="AQ66" i="90" s="1"/>
  <c r="W72" i="95"/>
  <c r="AG71" i="95"/>
  <c r="AP71" i="95" s="1"/>
  <c r="AF71" i="95"/>
  <c r="AO71" i="95" s="1"/>
  <c r="AE71" i="95"/>
  <c r="AS10" i="44"/>
  <c r="AL10" i="44"/>
  <c r="AU10" i="44" s="1"/>
  <c r="AS11" i="44"/>
  <c r="AL11" i="44"/>
  <c r="AU11" i="44" s="1"/>
  <c r="AS29" i="44"/>
  <c r="AL29" i="44"/>
  <c r="AU29" i="44" s="1"/>
  <c r="AS65" i="44"/>
  <c r="AL65" i="44"/>
  <c r="AU65" i="44" s="1"/>
  <c r="AJ65" i="92"/>
  <c r="AK65" i="92"/>
  <c r="AT65" i="92" s="1"/>
  <c r="AJ63" i="92"/>
  <c r="AK63" i="92"/>
  <c r="AT63" i="92" s="1"/>
  <c r="AJ57" i="92"/>
  <c r="AK57" i="92"/>
  <c r="AT57" i="92" s="1"/>
  <c r="AJ51" i="92"/>
  <c r="AK51" i="92"/>
  <c r="AT51" i="92" s="1"/>
  <c r="AJ45" i="92"/>
  <c r="AK45" i="92"/>
  <c r="AT45" i="92" s="1"/>
  <c r="AJ39" i="92"/>
  <c r="AK39" i="92"/>
  <c r="AT39" i="92" s="1"/>
  <c r="AJ33" i="92"/>
  <c r="AK33" i="92"/>
  <c r="AT33" i="92" s="1"/>
  <c r="AJ27" i="92"/>
  <c r="AK27" i="92"/>
  <c r="AT27" i="92" s="1"/>
  <c r="AJ21" i="92"/>
  <c r="AK21" i="92"/>
  <c r="AT21" i="92" s="1"/>
  <c r="AJ15" i="92"/>
  <c r="AK15" i="92"/>
  <c r="AT15" i="92" s="1"/>
  <c r="AJ9" i="92"/>
  <c r="AK9" i="92"/>
  <c r="AT9" i="92" s="1"/>
  <c r="AS22" i="44"/>
  <c r="AL22" i="44"/>
  <c r="AU22" i="44" s="1"/>
  <c r="AN70" i="34"/>
  <c r="AI70" i="34"/>
  <c r="X70" i="79"/>
  <c r="Y70" i="79"/>
  <c r="AJ52" i="88"/>
  <c r="AK52" i="88"/>
  <c r="AT52" i="88" s="1"/>
  <c r="AJ34" i="88"/>
  <c r="AK34" i="88"/>
  <c r="AT34" i="88" s="1"/>
  <c r="AK10" i="88"/>
  <c r="AT10" i="88" s="1"/>
  <c r="AJ10" i="88"/>
  <c r="AK32" i="44"/>
  <c r="AT32" i="44" s="1"/>
  <c r="AJ32" i="44"/>
  <c r="AJ57" i="80"/>
  <c r="AK57" i="80"/>
  <c r="AT57" i="80" s="1"/>
  <c r="AJ39" i="80"/>
  <c r="AK39" i="80"/>
  <c r="AT39" i="80" s="1"/>
  <c r="AJ21" i="80"/>
  <c r="AK21" i="80"/>
  <c r="AT21" i="80" s="1"/>
  <c r="AJ15" i="80"/>
  <c r="AK15" i="80"/>
  <c r="AT15" i="80" s="1"/>
  <c r="AN70" i="33"/>
  <c r="AI70" i="33"/>
  <c r="AF70" i="41"/>
  <c r="AO70" i="41" s="1"/>
  <c r="AE70" i="41"/>
  <c r="W71" i="41"/>
  <c r="AG70" i="41"/>
  <c r="AP70" i="41" s="1"/>
  <c r="AJ23" i="92"/>
  <c r="AK23" i="92"/>
  <c r="AT23" i="92" s="1"/>
  <c r="AR69" i="86"/>
  <c r="AJ68" i="88"/>
  <c r="AK68" i="88"/>
  <c r="AT68" i="88" s="1"/>
  <c r="AK56" i="88"/>
  <c r="AT56" i="88" s="1"/>
  <c r="AJ56" i="88"/>
  <c r="AJ32" i="88"/>
  <c r="AK32" i="88"/>
  <c r="AT32" i="88" s="1"/>
  <c r="AK20" i="88"/>
  <c r="AT20" i="88" s="1"/>
  <c r="AJ20" i="88"/>
  <c r="AJ8" i="88"/>
  <c r="AK8" i="88"/>
  <c r="AT8" i="88" s="1"/>
  <c r="AJ8" i="44"/>
  <c r="AK8" i="44"/>
  <c r="AT8" i="44" s="1"/>
  <c r="AI69" i="88"/>
  <c r="AN69" i="88"/>
  <c r="AN71" i="88" s="1"/>
  <c r="AS24" i="44"/>
  <c r="AL24" i="44"/>
  <c r="AU24" i="44" s="1"/>
  <c r="AS42" i="44"/>
  <c r="AL42" i="44"/>
  <c r="AU42" i="44" s="1"/>
  <c r="AS60" i="44"/>
  <c r="AL60" i="44"/>
  <c r="AU60" i="44" s="1"/>
  <c r="AJ67" i="88"/>
  <c r="AK67" i="88"/>
  <c r="AT67" i="88" s="1"/>
  <c r="AJ61" i="88"/>
  <c r="AK61" i="88"/>
  <c r="AT61" i="88" s="1"/>
  <c r="AJ55" i="88"/>
  <c r="AK55" i="88"/>
  <c r="AT55" i="88" s="1"/>
  <c r="AJ49" i="88"/>
  <c r="AK49" i="88"/>
  <c r="AT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J37" i="44"/>
  <c r="AK37" i="44"/>
  <c r="AT37" i="44" s="1"/>
  <c r="AS55" i="44"/>
  <c r="AL55" i="44"/>
  <c r="AU55" i="44" s="1"/>
  <c r="AF70" i="78"/>
  <c r="AO70" i="78" s="1"/>
  <c r="AE70" i="78"/>
  <c r="W71" i="78"/>
  <c r="AG70" i="78"/>
  <c r="AP70" i="78" s="1"/>
  <c r="W70" i="83"/>
  <c r="AF69" i="83"/>
  <c r="AO69" i="83" s="1"/>
  <c r="AG69" i="83"/>
  <c r="AP69" i="83" s="1"/>
  <c r="AE69" i="83"/>
  <c r="AS34" i="44"/>
  <c r="AL34" i="44"/>
  <c r="AU34" i="44" s="1"/>
  <c r="AR67" i="38"/>
  <c r="AR65" i="39"/>
  <c r="AG67" i="46"/>
  <c r="AP67" i="46" s="1"/>
  <c r="AF67" i="46"/>
  <c r="AO67" i="46" s="1"/>
  <c r="AE67" i="46"/>
  <c r="W68" i="46"/>
  <c r="AK14" i="44"/>
  <c r="AT14" i="44" s="1"/>
  <c r="AJ14" i="44"/>
  <c r="AS44" i="44"/>
  <c r="AL44" i="44"/>
  <c r="AU44" i="44" s="1"/>
  <c r="AS62" i="44"/>
  <c r="AL62" i="44"/>
  <c r="AU62" i="44" s="1"/>
  <c r="AR65" i="90"/>
  <c r="AJ67" i="80"/>
  <c r="AK67" i="80"/>
  <c r="AT67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J36" i="80"/>
  <c r="AK36" i="80"/>
  <c r="AT36" i="80" s="1"/>
  <c r="AJ30" i="80"/>
  <c r="AK30" i="80"/>
  <c r="AT30" i="80" s="1"/>
  <c r="AJ24" i="80"/>
  <c r="AK24" i="80"/>
  <c r="AT24" i="80" s="1"/>
  <c r="AJ18" i="80"/>
  <c r="AK18" i="80"/>
  <c r="AT18" i="80" s="1"/>
  <c r="AJ12" i="80"/>
  <c r="AK12" i="80"/>
  <c r="AT12" i="80" s="1"/>
  <c r="AI65" i="89"/>
  <c r="AN65" i="89"/>
  <c r="AN66" i="31"/>
  <c r="AI66" i="31"/>
  <c r="AS46" i="44"/>
  <c r="AL46" i="44"/>
  <c r="AU46" i="44" s="1"/>
  <c r="AB4" i="44"/>
  <c r="AJ3" i="44"/>
  <c r="AS33" i="44"/>
  <c r="AL33" i="44"/>
  <c r="AU33" i="44" s="1"/>
  <c r="AS51" i="44"/>
  <c r="AL51" i="44"/>
  <c r="AU51" i="44" s="1"/>
  <c r="AS67" i="44"/>
  <c r="AL67" i="44"/>
  <c r="AU67" i="44" s="1"/>
  <c r="Z66" i="90"/>
  <c r="AR68" i="37"/>
  <c r="Y71" i="33"/>
  <c r="X71" i="33"/>
  <c r="AE65" i="28"/>
  <c r="AF65" i="28"/>
  <c r="AO65" i="28" s="1"/>
  <c r="AG65" i="28"/>
  <c r="AP65" i="28" s="1"/>
  <c r="W66" i="28"/>
  <c r="AR67" i="48"/>
  <c r="X68" i="91"/>
  <c r="Z68" i="91" s="1"/>
  <c r="Y68" i="91"/>
  <c r="AS17" i="44"/>
  <c r="AL17" i="44"/>
  <c r="AU17" i="44" s="1"/>
  <c r="AS35" i="44"/>
  <c r="AL35" i="44"/>
  <c r="AU35" i="44" s="1"/>
  <c r="AS53" i="44"/>
  <c r="AL53" i="44"/>
  <c r="AU53" i="44" s="1"/>
  <c r="AK67" i="92"/>
  <c r="AT67" i="92" s="1"/>
  <c r="AJ67" i="92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AX7" i="92"/>
  <c r="S7" i="92" s="1"/>
  <c r="AC7" i="92" s="1"/>
  <c r="AB8" i="92" s="1"/>
  <c r="X68" i="26"/>
  <c r="Z68" i="26" s="1"/>
  <c r="Y68" i="26"/>
  <c r="AJ22" i="88"/>
  <c r="AK22" i="88"/>
  <c r="AT22" i="88" s="1"/>
  <c r="AJ35" i="92"/>
  <c r="AK35" i="92"/>
  <c r="AT35" i="92" s="1"/>
  <c r="AK38" i="88"/>
  <c r="AT38" i="88" s="1"/>
  <c r="AJ38" i="88"/>
  <c r="AH70" i="77"/>
  <c r="AQ70" i="77" s="1"/>
  <c r="AH69" i="94"/>
  <c r="AQ69" i="94" s="1"/>
  <c r="AS48" i="44"/>
  <c r="AL48" i="44"/>
  <c r="AU48" i="44" s="1"/>
  <c r="X67" i="74"/>
  <c r="Y67" i="74"/>
  <c r="AS28" i="44"/>
  <c r="AL28" i="44"/>
  <c r="AU28" i="44" s="1"/>
  <c r="AR68" i="81"/>
  <c r="AJ66" i="88"/>
  <c r="AK66" i="88"/>
  <c r="AT66" i="88" s="1"/>
  <c r="AJ60" i="88"/>
  <c r="AK60" i="88"/>
  <c r="AT60" i="88" s="1"/>
  <c r="AJ54" i="88"/>
  <c r="AK54" i="88"/>
  <c r="AT54" i="88" s="1"/>
  <c r="AJ48" i="88"/>
  <c r="AK48" i="88"/>
  <c r="AT48" i="88" s="1"/>
  <c r="AK42" i="88"/>
  <c r="AT42" i="88" s="1"/>
  <c r="AK36" i="88"/>
  <c r="AT36" i="88" s="1"/>
  <c r="AJ30" i="88"/>
  <c r="AK30" i="88"/>
  <c r="AT30" i="88" s="1"/>
  <c r="AK24" i="88"/>
  <c r="AT24" i="88" s="1"/>
  <c r="AK18" i="88"/>
  <c r="AT18" i="88" s="1"/>
  <c r="AJ12" i="88"/>
  <c r="AK12" i="88"/>
  <c r="AT12" i="88" s="1"/>
  <c r="AJ7" i="44"/>
  <c r="AK7" i="44"/>
  <c r="AT7" i="44" s="1"/>
  <c r="AI67" i="35"/>
  <c r="AN67" i="35"/>
  <c r="AH69" i="76"/>
  <c r="AQ69" i="76" s="1"/>
  <c r="AQ71" i="76" s="1"/>
  <c r="AZ3" i="76"/>
  <c r="AX4" i="76" s="1"/>
  <c r="S4" i="76" s="1"/>
  <c r="AC4" i="76" s="1"/>
  <c r="AB5" i="76" s="1"/>
  <c r="AX18" i="76"/>
  <c r="S18" i="76" s="1"/>
  <c r="AC18" i="76" s="1"/>
  <c r="AB19" i="76" s="1"/>
  <c r="AX39" i="76"/>
  <c r="S39" i="76" s="1"/>
  <c r="AC39" i="76" s="1"/>
  <c r="AB40" i="76" s="1"/>
  <c r="AX51" i="76"/>
  <c r="S51" i="76" s="1"/>
  <c r="AC51" i="76" s="1"/>
  <c r="AB52" i="76" s="1"/>
  <c r="AX57" i="76"/>
  <c r="S57" i="76" s="1"/>
  <c r="AC57" i="76" s="1"/>
  <c r="AB58" i="76" s="1"/>
  <c r="AR69" i="41"/>
  <c r="AJ20" i="44"/>
  <c r="AK20" i="44"/>
  <c r="AT20" i="44" s="1"/>
  <c r="AU71" i="40"/>
  <c r="C11" i="40" s="1"/>
  <c r="AJ69" i="80"/>
  <c r="AS69" i="80" s="1"/>
  <c r="AK69" i="80"/>
  <c r="AT69" i="80" s="1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J35" i="80"/>
  <c r="AK35" i="80"/>
  <c r="AT35" i="80" s="1"/>
  <c r="AJ29" i="80"/>
  <c r="AK29" i="80"/>
  <c r="AT29" i="80" s="1"/>
  <c r="AJ23" i="80"/>
  <c r="AK23" i="80"/>
  <c r="AT23" i="80" s="1"/>
  <c r="AK17" i="80"/>
  <c r="AT17" i="80" s="1"/>
  <c r="AJ17" i="80"/>
  <c r="AK11" i="80"/>
  <c r="AT11" i="80" s="1"/>
  <c r="AJ11" i="80"/>
  <c r="AR69" i="44"/>
  <c r="AR71" i="44" s="1"/>
  <c r="AL69" i="44"/>
  <c r="AU69" i="44" s="1"/>
  <c r="AH66" i="39"/>
  <c r="AQ66" i="39" s="1"/>
  <c r="AJ9" i="44"/>
  <c r="AK9" i="44"/>
  <c r="AT9" i="44" s="1"/>
  <c r="AS39" i="44"/>
  <c r="AL39" i="44"/>
  <c r="AU39" i="44" s="1"/>
  <c r="AS57" i="44"/>
  <c r="AL57" i="44"/>
  <c r="AU57" i="44" s="1"/>
  <c r="AH69" i="32"/>
  <c r="AQ69" i="32" s="1"/>
  <c r="AQ71" i="32" s="1"/>
  <c r="AZ3" i="32"/>
  <c r="AX11" i="32" s="1"/>
  <c r="S11" i="32" s="1"/>
  <c r="AC11" i="32" s="1"/>
  <c r="AB12" i="32" s="1"/>
  <c r="W67" i="82"/>
  <c r="AF66" i="82"/>
  <c r="AO66" i="82" s="1"/>
  <c r="AG66" i="82"/>
  <c r="AP66" i="82" s="1"/>
  <c r="AE66" i="82"/>
  <c r="AH70" i="41"/>
  <c r="AQ70" i="41" s="1"/>
  <c r="AS40" i="44"/>
  <c r="AL40" i="44"/>
  <c r="AU40" i="44" s="1"/>
  <c r="AH70" i="86"/>
  <c r="AQ70" i="86" s="1"/>
  <c r="Y70" i="25"/>
  <c r="X70" i="25"/>
  <c r="AN67" i="91"/>
  <c r="AI67" i="91"/>
  <c r="AJ66" i="92"/>
  <c r="AK66" i="92"/>
  <c r="AT66" i="92" s="1"/>
  <c r="AJ61" i="92"/>
  <c r="AK61" i="92"/>
  <c r="AT61" i="92" s="1"/>
  <c r="AK55" i="92"/>
  <c r="AT55" i="92" s="1"/>
  <c r="AJ55" i="92"/>
  <c r="AK49" i="92"/>
  <c r="AT49" i="92" s="1"/>
  <c r="AJ49" i="92"/>
  <c r="AK43" i="92"/>
  <c r="AT43" i="92" s="1"/>
  <c r="AJ43" i="92"/>
  <c r="AK37" i="92"/>
  <c r="AT37" i="92" s="1"/>
  <c r="AJ37" i="92"/>
  <c r="AX30" i="92"/>
  <c r="S30" i="92" s="1"/>
  <c r="AC30" i="92" s="1"/>
  <c r="AB31" i="92" s="1"/>
  <c r="AX24" i="92"/>
  <c r="S24" i="92" s="1"/>
  <c r="AC24" i="92" s="1"/>
  <c r="AB25" i="92" s="1"/>
  <c r="AX18" i="92"/>
  <c r="S18" i="92" s="1"/>
  <c r="AC18" i="92" s="1"/>
  <c r="AB19" i="92" s="1"/>
  <c r="AX12" i="92"/>
  <c r="S12" i="92" s="1"/>
  <c r="AC12" i="92" s="1"/>
  <c r="AB13" i="92" s="1"/>
  <c r="X67" i="96"/>
  <c r="Y67" i="96"/>
  <c r="AX33" i="76" l="1"/>
  <c r="S33" i="76" s="1"/>
  <c r="AC33" i="76" s="1"/>
  <c r="AB34" i="76" s="1"/>
  <c r="Z69" i="85"/>
  <c r="AX63" i="76"/>
  <c r="S63" i="76" s="1"/>
  <c r="AC63" i="76" s="1"/>
  <c r="AB64" i="76" s="1"/>
  <c r="AX25" i="76"/>
  <c r="S25" i="76" s="1"/>
  <c r="AC25" i="76" s="1"/>
  <c r="AB26" i="76" s="1"/>
  <c r="AX56" i="84"/>
  <c r="S56" i="84" s="1"/>
  <c r="AC56" i="84" s="1"/>
  <c r="AB57" i="84" s="1"/>
  <c r="AX20" i="84"/>
  <c r="S20" i="84" s="1"/>
  <c r="AC20" i="84" s="1"/>
  <c r="AB21" i="84" s="1"/>
  <c r="Z67" i="96"/>
  <c r="AX45" i="76"/>
  <c r="S45" i="76" s="1"/>
  <c r="AC45" i="76" s="1"/>
  <c r="AB46" i="76" s="1"/>
  <c r="Z70" i="79"/>
  <c r="AX8" i="84"/>
  <c r="S8" i="84" s="1"/>
  <c r="AC8" i="84" s="1"/>
  <c r="AB9" i="84" s="1"/>
  <c r="AX64" i="76"/>
  <c r="S64" i="76" s="1"/>
  <c r="AC64" i="76" s="1"/>
  <c r="AB65" i="76" s="1"/>
  <c r="AX55" i="76"/>
  <c r="S55" i="76" s="1"/>
  <c r="AC55" i="76" s="1"/>
  <c r="AB56" i="76" s="1"/>
  <c r="AX49" i="76"/>
  <c r="S49" i="76" s="1"/>
  <c r="AC49" i="76" s="1"/>
  <c r="AB50" i="76" s="1"/>
  <c r="AX37" i="76"/>
  <c r="S37" i="76" s="1"/>
  <c r="AC37" i="76" s="1"/>
  <c r="AB38" i="76" s="1"/>
  <c r="AX30" i="76"/>
  <c r="S30" i="76" s="1"/>
  <c r="AC30" i="76" s="1"/>
  <c r="AB31" i="76" s="1"/>
  <c r="AX23" i="76"/>
  <c r="S23" i="76" s="1"/>
  <c r="AC23" i="76" s="1"/>
  <c r="AB24" i="76" s="1"/>
  <c r="AX16" i="76"/>
  <c r="S16" i="76" s="1"/>
  <c r="AC16" i="76" s="1"/>
  <c r="AB17" i="76" s="1"/>
  <c r="AX9" i="76"/>
  <c r="S9" i="76" s="1"/>
  <c r="AC9" i="76" s="1"/>
  <c r="AB10" i="76" s="1"/>
  <c r="AX61" i="76"/>
  <c r="S61" i="76" s="1"/>
  <c r="AC61" i="76" s="1"/>
  <c r="AB62" i="76" s="1"/>
  <c r="AX43" i="76"/>
  <c r="S43" i="76" s="1"/>
  <c r="AC43" i="76" s="1"/>
  <c r="AB44" i="76" s="1"/>
  <c r="AX67" i="76"/>
  <c r="S67" i="76" s="1"/>
  <c r="AC67" i="76" s="1"/>
  <c r="AB68" i="76" s="1"/>
  <c r="AX60" i="76"/>
  <c r="S60" i="76" s="1"/>
  <c r="AC60" i="76" s="1"/>
  <c r="AB61" i="76" s="1"/>
  <c r="AX54" i="76"/>
  <c r="S54" i="76" s="1"/>
  <c r="AC54" i="76" s="1"/>
  <c r="AB55" i="76" s="1"/>
  <c r="AX48" i="76"/>
  <c r="S48" i="76" s="1"/>
  <c r="AC48" i="76" s="1"/>
  <c r="AB49" i="76" s="1"/>
  <c r="AX42" i="76"/>
  <c r="S42" i="76" s="1"/>
  <c r="AC42" i="76" s="1"/>
  <c r="AB43" i="76" s="1"/>
  <c r="AX36" i="76"/>
  <c r="S36" i="76" s="1"/>
  <c r="AC36" i="76" s="1"/>
  <c r="AB37" i="76" s="1"/>
  <c r="AX29" i="76"/>
  <c r="S29" i="76" s="1"/>
  <c r="AC29" i="76" s="1"/>
  <c r="AB30" i="76" s="1"/>
  <c r="AX22" i="76"/>
  <c r="S22" i="76" s="1"/>
  <c r="AC22" i="76" s="1"/>
  <c r="AB23" i="76" s="1"/>
  <c r="AX15" i="76"/>
  <c r="S15" i="76" s="1"/>
  <c r="AC15" i="76" s="1"/>
  <c r="AB16" i="76" s="1"/>
  <c r="AX7" i="76"/>
  <c r="S7" i="76" s="1"/>
  <c r="AC7" i="76" s="1"/>
  <c r="AB8" i="76" s="1"/>
  <c r="AX65" i="76"/>
  <c r="S65" i="76" s="1"/>
  <c r="AC65" i="76" s="1"/>
  <c r="AB66" i="76" s="1"/>
  <c r="AX59" i="76"/>
  <c r="S59" i="76" s="1"/>
  <c r="AC59" i="76" s="1"/>
  <c r="AB60" i="76" s="1"/>
  <c r="AX53" i="76"/>
  <c r="S53" i="76" s="1"/>
  <c r="AC53" i="76" s="1"/>
  <c r="AB54" i="76" s="1"/>
  <c r="AX47" i="76"/>
  <c r="S47" i="76" s="1"/>
  <c r="AC47" i="76" s="1"/>
  <c r="AB48" i="76" s="1"/>
  <c r="AX41" i="76"/>
  <c r="S41" i="76" s="1"/>
  <c r="AC41" i="76" s="1"/>
  <c r="AB42" i="76" s="1"/>
  <c r="AX35" i="76"/>
  <c r="S35" i="76" s="1"/>
  <c r="AC35" i="76" s="1"/>
  <c r="AB36" i="76" s="1"/>
  <c r="AX28" i="76"/>
  <c r="S28" i="76" s="1"/>
  <c r="AC28" i="76" s="1"/>
  <c r="AB29" i="76" s="1"/>
  <c r="AX21" i="76"/>
  <c r="S21" i="76" s="1"/>
  <c r="AC21" i="76" s="1"/>
  <c r="AB22" i="76" s="1"/>
  <c r="AX13" i="76"/>
  <c r="S13" i="76" s="1"/>
  <c r="AC13" i="76" s="1"/>
  <c r="AB14" i="76" s="1"/>
  <c r="AX6" i="76"/>
  <c r="S6" i="76" s="1"/>
  <c r="AC6" i="76" s="1"/>
  <c r="AB7" i="76" s="1"/>
  <c r="AJ18" i="88"/>
  <c r="Z70" i="25"/>
  <c r="AX68" i="76"/>
  <c r="S68" i="76" s="1"/>
  <c r="AC68" i="76" s="1"/>
  <c r="AB69" i="76" s="1"/>
  <c r="AX58" i="76"/>
  <c r="S58" i="76" s="1"/>
  <c r="AC58" i="76" s="1"/>
  <c r="AB59" i="76" s="1"/>
  <c r="AX52" i="76"/>
  <c r="S52" i="76" s="1"/>
  <c r="AC52" i="76" s="1"/>
  <c r="AB53" i="76" s="1"/>
  <c r="AX46" i="76"/>
  <c r="S46" i="76" s="1"/>
  <c r="AC46" i="76" s="1"/>
  <c r="AB47" i="76" s="1"/>
  <c r="AX40" i="76"/>
  <c r="S40" i="76" s="1"/>
  <c r="AC40" i="76" s="1"/>
  <c r="AB41" i="76" s="1"/>
  <c r="AX34" i="76"/>
  <c r="S34" i="76" s="1"/>
  <c r="AC34" i="76" s="1"/>
  <c r="AB35" i="76" s="1"/>
  <c r="AX27" i="76"/>
  <c r="S27" i="76" s="1"/>
  <c r="AC27" i="76" s="1"/>
  <c r="AB28" i="76" s="1"/>
  <c r="AX19" i="76"/>
  <c r="S19" i="76" s="1"/>
  <c r="AC19" i="76" s="1"/>
  <c r="AB20" i="76" s="1"/>
  <c r="AX12" i="76"/>
  <c r="S12" i="76" s="1"/>
  <c r="AC12" i="76" s="1"/>
  <c r="AB13" i="76" s="1"/>
  <c r="AX5" i="76"/>
  <c r="S5" i="76" s="1"/>
  <c r="AC5" i="76" s="1"/>
  <c r="AB6" i="76" s="1"/>
  <c r="Z71" i="33"/>
  <c r="AX50" i="84"/>
  <c r="S50" i="84" s="1"/>
  <c r="AC50" i="84" s="1"/>
  <c r="AB51" i="84" s="1"/>
  <c r="Z67" i="31"/>
  <c r="AX44" i="84"/>
  <c r="S44" i="84" s="1"/>
  <c r="AC44" i="84" s="1"/>
  <c r="AB45" i="84" s="1"/>
  <c r="AX11" i="76"/>
  <c r="S11" i="76" s="1"/>
  <c r="AC11" i="76" s="1"/>
  <c r="AB12" i="76" s="1"/>
  <c r="AX66" i="76"/>
  <c r="S66" i="76" s="1"/>
  <c r="AC66" i="76" s="1"/>
  <c r="AB67" i="76" s="1"/>
  <c r="AX62" i="76"/>
  <c r="S62" i="76" s="1"/>
  <c r="AC62" i="76" s="1"/>
  <c r="AB63" i="76" s="1"/>
  <c r="AX56" i="76"/>
  <c r="S56" i="76" s="1"/>
  <c r="AC56" i="76" s="1"/>
  <c r="AB57" i="76" s="1"/>
  <c r="AX50" i="76"/>
  <c r="S50" i="76" s="1"/>
  <c r="AC50" i="76" s="1"/>
  <c r="AB51" i="76" s="1"/>
  <c r="AX44" i="76"/>
  <c r="S44" i="76" s="1"/>
  <c r="AC44" i="76" s="1"/>
  <c r="AB45" i="76" s="1"/>
  <c r="AX38" i="76"/>
  <c r="S38" i="76" s="1"/>
  <c r="AC38" i="76" s="1"/>
  <c r="AB39" i="76" s="1"/>
  <c r="AX31" i="76"/>
  <c r="S31" i="76" s="1"/>
  <c r="AC31" i="76" s="1"/>
  <c r="AB32" i="76" s="1"/>
  <c r="AX24" i="76"/>
  <c r="S24" i="76" s="1"/>
  <c r="AC24" i="76" s="1"/>
  <c r="AB25" i="76" s="1"/>
  <c r="AX17" i="76"/>
  <c r="S17" i="76" s="1"/>
  <c r="AC17" i="76" s="1"/>
  <c r="AB18" i="76" s="1"/>
  <c r="AX10" i="76"/>
  <c r="S10" i="76" s="1"/>
  <c r="AC10" i="76" s="1"/>
  <c r="AB11" i="76" s="1"/>
  <c r="AX3" i="76"/>
  <c r="S3" i="76" s="1"/>
  <c r="AC3" i="76" s="1"/>
  <c r="Z68" i="35"/>
  <c r="AE68" i="35" s="1"/>
  <c r="AX38" i="84"/>
  <c r="S38" i="84" s="1"/>
  <c r="AC38" i="84" s="1"/>
  <c r="AB39" i="84" s="1"/>
  <c r="AX45" i="32"/>
  <c r="S45" i="32" s="1"/>
  <c r="AC45" i="32" s="1"/>
  <c r="AB46" i="32" s="1"/>
  <c r="AX9" i="32"/>
  <c r="S9" i="32" s="1"/>
  <c r="AC9" i="32" s="1"/>
  <c r="AB10" i="32" s="1"/>
  <c r="AX62" i="84"/>
  <c r="S62" i="84" s="1"/>
  <c r="AC62" i="84" s="1"/>
  <c r="AB63" i="84" s="1"/>
  <c r="AX26" i="84"/>
  <c r="S26" i="84" s="1"/>
  <c r="AC26" i="84" s="1"/>
  <c r="AB27" i="84" s="1"/>
  <c r="AX33" i="32"/>
  <c r="S33" i="32" s="1"/>
  <c r="AC33" i="32" s="1"/>
  <c r="AB34" i="32" s="1"/>
  <c r="AX14" i="84"/>
  <c r="S14" i="84" s="1"/>
  <c r="AC14" i="84" s="1"/>
  <c r="AB15" i="84" s="1"/>
  <c r="AJ24" i="92"/>
  <c r="AX63" i="32"/>
  <c r="S63" i="32" s="1"/>
  <c r="AC63" i="32" s="1"/>
  <c r="AB64" i="32" s="1"/>
  <c r="AX27" i="32"/>
  <c r="S27" i="32" s="1"/>
  <c r="AC27" i="32" s="1"/>
  <c r="AB28" i="32" s="1"/>
  <c r="AX39" i="32"/>
  <c r="S39" i="32" s="1"/>
  <c r="AC39" i="32" s="1"/>
  <c r="AB40" i="32" s="1"/>
  <c r="AX57" i="32"/>
  <c r="S57" i="32" s="1"/>
  <c r="AC57" i="32" s="1"/>
  <c r="AB58" i="32" s="1"/>
  <c r="AK58" i="32" s="1"/>
  <c r="AT58" i="32" s="1"/>
  <c r="AX21" i="32"/>
  <c r="S21" i="32" s="1"/>
  <c r="AC21" i="32" s="1"/>
  <c r="AB22" i="32" s="1"/>
  <c r="AK22" i="32" s="1"/>
  <c r="AT22" i="32" s="1"/>
  <c r="AX51" i="32"/>
  <c r="S51" i="32" s="1"/>
  <c r="AC51" i="32" s="1"/>
  <c r="AB52" i="32" s="1"/>
  <c r="AX15" i="32"/>
  <c r="S15" i="32" s="1"/>
  <c r="AC15" i="32" s="1"/>
  <c r="AB16" i="32" s="1"/>
  <c r="AJ24" i="88"/>
  <c r="AJ14" i="88"/>
  <c r="AX66" i="84"/>
  <c r="S66" i="84" s="1"/>
  <c r="AC66" i="84" s="1"/>
  <c r="AB67" i="84" s="1"/>
  <c r="AX32" i="84"/>
  <c r="S32" i="84" s="1"/>
  <c r="AC32" i="84" s="1"/>
  <c r="AB33" i="84" s="1"/>
  <c r="W69" i="35"/>
  <c r="AG68" i="35"/>
  <c r="AP68" i="35" s="1"/>
  <c r="AF68" i="35"/>
  <c r="AO68" i="35" s="1"/>
  <c r="W71" i="25"/>
  <c r="AG70" i="25"/>
  <c r="AP70" i="25" s="1"/>
  <c r="AF70" i="25"/>
  <c r="AO70" i="25" s="1"/>
  <c r="AE70" i="25"/>
  <c r="AE68" i="87"/>
  <c r="W69" i="87"/>
  <c r="AF68" i="87"/>
  <c r="AO68" i="87" s="1"/>
  <c r="AG68" i="87"/>
  <c r="AP68" i="87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AG67" i="31"/>
  <c r="AP67" i="31" s="1"/>
  <c r="AF67" i="31"/>
  <c r="AO67" i="31" s="1"/>
  <c r="AE67" i="31"/>
  <c r="W68" i="31"/>
  <c r="W70" i="85"/>
  <c r="AF69" i="85"/>
  <c r="AO69" i="85" s="1"/>
  <c r="AG69" i="85"/>
  <c r="AP69" i="85" s="1"/>
  <c r="AE69" i="85"/>
  <c r="AK12" i="32"/>
  <c r="AT12" i="32" s="1"/>
  <c r="AB4" i="84"/>
  <c r="AJ3" i="84"/>
  <c r="AK5" i="76"/>
  <c r="AT5" i="76" s="1"/>
  <c r="AJ5" i="76"/>
  <c r="AG71" i="33"/>
  <c r="AP71" i="33" s="1"/>
  <c r="AF71" i="33"/>
  <c r="AO71" i="33" s="1"/>
  <c r="W72" i="33"/>
  <c r="AE71" i="33"/>
  <c r="AG70" i="79"/>
  <c r="AP70" i="79" s="1"/>
  <c r="AF70" i="79"/>
  <c r="AO70" i="79" s="1"/>
  <c r="AE70" i="79"/>
  <c r="W71" i="79"/>
  <c r="Y67" i="82"/>
  <c r="X67" i="82"/>
  <c r="AK46" i="32"/>
  <c r="AT46" i="32" s="1"/>
  <c r="AJ56" i="76"/>
  <c r="AK56" i="76"/>
  <c r="AT56" i="76" s="1"/>
  <c r="AK32" i="76"/>
  <c r="AT32" i="76" s="1"/>
  <c r="AK8" i="76"/>
  <c r="AT8" i="76" s="1"/>
  <c r="AS12" i="88"/>
  <c r="AL12" i="88"/>
  <c r="AU12" i="88" s="1"/>
  <c r="AS30" i="88"/>
  <c r="AL30" i="88"/>
  <c r="AU30" i="88" s="1"/>
  <c r="AS48" i="88"/>
  <c r="AL48" i="88"/>
  <c r="AU48" i="88" s="1"/>
  <c r="AS66" i="88"/>
  <c r="AL66" i="88"/>
  <c r="AU66" i="88" s="1"/>
  <c r="AH67" i="74"/>
  <c r="AQ67" i="74" s="1"/>
  <c r="AS67" i="92"/>
  <c r="AL67" i="92"/>
  <c r="AU67" i="92" s="1"/>
  <c r="AJ37" i="88"/>
  <c r="AK37" i="88"/>
  <c r="AT37" i="88" s="1"/>
  <c r="AS34" i="88"/>
  <c r="AL34" i="88"/>
  <c r="AU34" i="88" s="1"/>
  <c r="AS37" i="80"/>
  <c r="AL37" i="80"/>
  <c r="AU37" i="80" s="1"/>
  <c r="AS10" i="92"/>
  <c r="AL10" i="92"/>
  <c r="AU10" i="92" s="1"/>
  <c r="AS20" i="80"/>
  <c r="AL20" i="80"/>
  <c r="AU20" i="80" s="1"/>
  <c r="AK57" i="84"/>
  <c r="AT57" i="84" s="1"/>
  <c r="AI66" i="39"/>
  <c r="AN66" i="39"/>
  <c r="AX62" i="32"/>
  <c r="S62" i="32" s="1"/>
  <c r="AC62" i="32" s="1"/>
  <c r="AB63" i="32" s="1"/>
  <c r="AX38" i="32"/>
  <c r="S38" i="32" s="1"/>
  <c r="AC38" i="32" s="1"/>
  <c r="AB39" i="32" s="1"/>
  <c r="AX14" i="32"/>
  <c r="S14" i="32" s="1"/>
  <c r="AC14" i="32" s="1"/>
  <c r="AB15" i="32" s="1"/>
  <c r="AG67" i="96"/>
  <c r="AP67" i="96" s="1"/>
  <c r="W68" i="96"/>
  <c r="AF67" i="96"/>
  <c r="AO67" i="96" s="1"/>
  <c r="AE67" i="96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5" i="32"/>
  <c r="S5" i="32" s="1"/>
  <c r="AC5" i="32" s="1"/>
  <c r="AB6" i="32" s="1"/>
  <c r="AJ52" i="76"/>
  <c r="AK52" i="76"/>
  <c r="AT52" i="76" s="1"/>
  <c r="AJ13" i="92"/>
  <c r="AK13" i="92"/>
  <c r="AT13" i="92" s="1"/>
  <c r="AS43" i="92"/>
  <c r="AL43" i="92"/>
  <c r="AU43" i="92" s="1"/>
  <c r="AH70" i="25"/>
  <c r="AQ70" i="25" s="1"/>
  <c r="AX64" i="32"/>
  <c r="S64" i="32" s="1"/>
  <c r="AC64" i="32" s="1"/>
  <c r="AB65" i="32" s="1"/>
  <c r="AX58" i="32"/>
  <c r="S58" i="32" s="1"/>
  <c r="AC58" i="32" s="1"/>
  <c r="AB59" i="32" s="1"/>
  <c r="AX52" i="32"/>
  <c r="S52" i="32" s="1"/>
  <c r="AC52" i="32" s="1"/>
  <c r="AB53" i="32" s="1"/>
  <c r="AX46" i="32"/>
  <c r="S46" i="32" s="1"/>
  <c r="AC46" i="32" s="1"/>
  <c r="AB47" i="32" s="1"/>
  <c r="AX40" i="32"/>
  <c r="S40" i="32" s="1"/>
  <c r="AC40" i="32" s="1"/>
  <c r="AB41" i="32" s="1"/>
  <c r="AX34" i="32"/>
  <c r="S34" i="32" s="1"/>
  <c r="AC34" i="32" s="1"/>
  <c r="AB35" i="32" s="1"/>
  <c r="AX28" i="32"/>
  <c r="S28" i="32" s="1"/>
  <c r="AC28" i="32" s="1"/>
  <c r="AB29" i="32" s="1"/>
  <c r="AX22" i="32"/>
  <c r="S22" i="32" s="1"/>
  <c r="AC22" i="32" s="1"/>
  <c r="AB23" i="32" s="1"/>
  <c r="AX16" i="32"/>
  <c r="S16" i="32" s="1"/>
  <c r="AC16" i="32" s="1"/>
  <c r="AB17" i="32" s="1"/>
  <c r="AX10" i="32"/>
  <c r="S10" i="32" s="1"/>
  <c r="AC10" i="32" s="1"/>
  <c r="AB11" i="32" s="1"/>
  <c r="AX4" i="32"/>
  <c r="S4" i="32" s="1"/>
  <c r="AC4" i="32" s="1"/>
  <c r="AB5" i="32" s="1"/>
  <c r="AS29" i="80"/>
  <c r="AL29" i="80"/>
  <c r="AU29" i="80" s="1"/>
  <c r="AS47" i="80"/>
  <c r="AL47" i="80"/>
  <c r="AU47" i="80" s="1"/>
  <c r="AJ67" i="76"/>
  <c r="AK67" i="76"/>
  <c r="AT67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X32" i="76"/>
  <c r="S32" i="76" s="1"/>
  <c r="AC32" i="76" s="1"/>
  <c r="AB33" i="76" s="1"/>
  <c r="AX26" i="76"/>
  <c r="S26" i="76" s="1"/>
  <c r="AC26" i="76" s="1"/>
  <c r="AB27" i="76" s="1"/>
  <c r="AX20" i="76"/>
  <c r="S20" i="76" s="1"/>
  <c r="AC20" i="76" s="1"/>
  <c r="AB21" i="76" s="1"/>
  <c r="AX14" i="76"/>
  <c r="S14" i="76" s="1"/>
  <c r="AC14" i="76" s="1"/>
  <c r="AB15" i="76" s="1"/>
  <c r="AX8" i="76"/>
  <c r="S8" i="76" s="1"/>
  <c r="AC8" i="76" s="1"/>
  <c r="AB9" i="76" s="1"/>
  <c r="AS35" i="92"/>
  <c r="AL35" i="92"/>
  <c r="AU35" i="92" s="1"/>
  <c r="AK8" i="92"/>
  <c r="AT8" i="92" s="1"/>
  <c r="AJ8" i="92"/>
  <c r="AS26" i="92"/>
  <c r="AL26" i="92"/>
  <c r="AU26" i="92" s="1"/>
  <c r="AS44" i="92"/>
  <c r="AL44" i="92"/>
  <c r="AU44" i="92" s="1"/>
  <c r="AS62" i="92"/>
  <c r="AL62" i="92"/>
  <c r="AU62" i="92" s="1"/>
  <c r="AN65" i="28"/>
  <c r="AI65" i="28"/>
  <c r="AG66" i="90"/>
  <c r="AP66" i="90" s="1"/>
  <c r="AF66" i="90"/>
  <c r="AO66" i="90" s="1"/>
  <c r="AE66" i="90"/>
  <c r="W67" i="90"/>
  <c r="AS18" i="80"/>
  <c r="AL18" i="80"/>
  <c r="AU18" i="80" s="1"/>
  <c r="AS36" i="80"/>
  <c r="AL36" i="80"/>
  <c r="AU36" i="80" s="1"/>
  <c r="AS54" i="80"/>
  <c r="AL54" i="80"/>
  <c r="AU54" i="80" s="1"/>
  <c r="AI69" i="83"/>
  <c r="AN69" i="83"/>
  <c r="AJ31" i="88"/>
  <c r="AK31" i="88"/>
  <c r="AT31" i="88" s="1"/>
  <c r="AS55" i="88"/>
  <c r="AL55" i="88"/>
  <c r="AU55" i="88" s="1"/>
  <c r="AR69" i="88"/>
  <c r="AR71" i="88" s="1"/>
  <c r="AL69" i="88"/>
  <c r="AU69" i="88" s="1"/>
  <c r="AS68" i="88"/>
  <c r="AL68" i="88"/>
  <c r="AU68" i="88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S47" i="92"/>
  <c r="AL47" i="92"/>
  <c r="AU47" i="92" s="1"/>
  <c r="AS28" i="92"/>
  <c r="AL28" i="92"/>
  <c r="AU28" i="92" s="1"/>
  <c r="AS46" i="92"/>
  <c r="AL46" i="92"/>
  <c r="AU46" i="92" s="1"/>
  <c r="AS64" i="92"/>
  <c r="AL64" i="92"/>
  <c r="AU64" i="92" s="1"/>
  <c r="Y71" i="30"/>
  <c r="X71" i="30"/>
  <c r="Z71" i="30" s="1"/>
  <c r="AJ21" i="88"/>
  <c r="AK21" i="88"/>
  <c r="AT21" i="88" s="1"/>
  <c r="AS39" i="88"/>
  <c r="AL39" i="88"/>
  <c r="AU39" i="88" s="1"/>
  <c r="AS57" i="88"/>
  <c r="AL57" i="88"/>
  <c r="AU57" i="88" s="1"/>
  <c r="AX63" i="84"/>
  <c r="S63" i="84" s="1"/>
  <c r="AC63" i="84" s="1"/>
  <c r="AB64" i="84" s="1"/>
  <c r="AX57" i="84"/>
  <c r="S57" i="84" s="1"/>
  <c r="AC57" i="84" s="1"/>
  <c r="AB58" i="84" s="1"/>
  <c r="AX51" i="84"/>
  <c r="S51" i="84" s="1"/>
  <c r="AC51" i="84" s="1"/>
  <c r="AB52" i="84" s="1"/>
  <c r="AX45" i="84"/>
  <c r="S45" i="84" s="1"/>
  <c r="AC45" i="84" s="1"/>
  <c r="AB46" i="84" s="1"/>
  <c r="AX39" i="84"/>
  <c r="S39" i="84" s="1"/>
  <c r="AC39" i="84" s="1"/>
  <c r="AB40" i="84" s="1"/>
  <c r="AX33" i="84"/>
  <c r="S33" i="84" s="1"/>
  <c r="AC33" i="84" s="1"/>
  <c r="AB34" i="84" s="1"/>
  <c r="AX27" i="84"/>
  <c r="S27" i="84" s="1"/>
  <c r="AC27" i="84" s="1"/>
  <c r="AB28" i="84" s="1"/>
  <c r="AX21" i="84"/>
  <c r="S21" i="84" s="1"/>
  <c r="AC21" i="84" s="1"/>
  <c r="AB22" i="84" s="1"/>
  <c r="AX15" i="84"/>
  <c r="S15" i="84" s="1"/>
  <c r="AC15" i="84" s="1"/>
  <c r="AB16" i="84" s="1"/>
  <c r="AX9" i="84"/>
  <c r="S9" i="84" s="1"/>
  <c r="AC9" i="84" s="1"/>
  <c r="AB10" i="84" s="1"/>
  <c r="AX4" i="84"/>
  <c r="S4" i="84" s="1"/>
  <c r="AC4" i="84" s="1"/>
  <c r="AB5" i="84" s="1"/>
  <c r="AS11" i="92"/>
  <c r="AL11" i="92"/>
  <c r="AU11" i="92" s="1"/>
  <c r="AS53" i="92"/>
  <c r="AL53" i="92"/>
  <c r="AU53" i="92" s="1"/>
  <c r="AS21" i="44"/>
  <c r="AL21" i="44"/>
  <c r="AU21" i="44" s="1"/>
  <c r="AS45" i="80"/>
  <c r="AL45" i="80"/>
  <c r="AU45" i="80" s="1"/>
  <c r="AS3" i="88"/>
  <c r="AL3" i="88"/>
  <c r="AU3" i="88" s="1"/>
  <c r="AS64" i="88"/>
  <c r="AL64" i="88"/>
  <c r="AU64" i="88" s="1"/>
  <c r="AK5" i="80"/>
  <c r="AT5" i="80" s="1"/>
  <c r="AJ5" i="80"/>
  <c r="AS22" i="80"/>
  <c r="AL22" i="80"/>
  <c r="AU22" i="80" s="1"/>
  <c r="AS40" i="80"/>
  <c r="AL40" i="80"/>
  <c r="AU40" i="80" s="1"/>
  <c r="AS58" i="80"/>
  <c r="AL58" i="80"/>
  <c r="AU58" i="80" s="1"/>
  <c r="AH68" i="87"/>
  <c r="AQ68" i="87" s="1"/>
  <c r="AS17" i="88"/>
  <c r="AL17" i="88"/>
  <c r="AU17" i="88" s="1"/>
  <c r="AH67" i="31"/>
  <c r="AQ67" i="31" s="1"/>
  <c r="AS33" i="80"/>
  <c r="AL33" i="80"/>
  <c r="AU33" i="80" s="1"/>
  <c r="AS16" i="88"/>
  <c r="AL16" i="88"/>
  <c r="AU16" i="88" s="1"/>
  <c r="AR66" i="74"/>
  <c r="AS6" i="80"/>
  <c r="AL6" i="80"/>
  <c r="AU6" i="80" s="1"/>
  <c r="AJ7" i="92"/>
  <c r="AI69" i="94"/>
  <c r="AN69" i="94"/>
  <c r="AI68" i="38"/>
  <c r="AN68" i="38"/>
  <c r="AN70" i="86"/>
  <c r="AI70" i="86"/>
  <c r="AN69" i="93"/>
  <c r="AI69" i="93"/>
  <c r="AS18" i="44"/>
  <c r="AL18" i="44"/>
  <c r="AU18" i="44" s="1"/>
  <c r="AK45" i="84"/>
  <c r="AT45" i="84" s="1"/>
  <c r="AK33" i="84"/>
  <c r="AT33" i="84" s="1"/>
  <c r="AK9" i="84"/>
  <c r="AT9" i="84" s="1"/>
  <c r="AR68" i="36"/>
  <c r="AI70" i="78"/>
  <c r="AN70" i="78"/>
  <c r="AJ7" i="88"/>
  <c r="AK7" i="88"/>
  <c r="AT7" i="88" s="1"/>
  <c r="AJ43" i="88"/>
  <c r="AK43" i="88"/>
  <c r="AT43" i="88" s="1"/>
  <c r="AS61" i="88"/>
  <c r="AL61" i="88"/>
  <c r="AU61" i="88" s="1"/>
  <c r="AS8" i="44"/>
  <c r="AL8" i="44"/>
  <c r="AU8" i="44" s="1"/>
  <c r="AS32" i="88"/>
  <c r="AL32" i="88"/>
  <c r="AU32" i="88" s="1"/>
  <c r="AI70" i="41"/>
  <c r="AN70" i="41"/>
  <c r="AS32" i="44"/>
  <c r="AL32" i="44"/>
  <c r="AU32" i="44" s="1"/>
  <c r="AS15" i="92"/>
  <c r="AL15" i="92"/>
  <c r="AU15" i="92" s="1"/>
  <c r="AS33" i="92"/>
  <c r="AL33" i="92"/>
  <c r="AU33" i="92" s="1"/>
  <c r="AS51" i="92"/>
  <c r="AL51" i="92"/>
  <c r="AU51" i="92" s="1"/>
  <c r="AS65" i="92"/>
  <c r="AL65" i="92"/>
  <c r="AU65" i="92" s="1"/>
  <c r="AH67" i="29"/>
  <c r="AQ67" i="29" s="1"/>
  <c r="AS31" i="44"/>
  <c r="AL31" i="44"/>
  <c r="AU31" i="44" s="1"/>
  <c r="AS50" i="88"/>
  <c r="AL50" i="88"/>
  <c r="AU50" i="88" s="1"/>
  <c r="AL69" i="80"/>
  <c r="AU69" i="80" s="1"/>
  <c r="AR69" i="80"/>
  <c r="AR71" i="80" s="1"/>
  <c r="AS16" i="92"/>
  <c r="AL16" i="92"/>
  <c r="AU16" i="92" s="1"/>
  <c r="AS34" i="92"/>
  <c r="AL34" i="92"/>
  <c r="AU34" i="92" s="1"/>
  <c r="AS52" i="92"/>
  <c r="AL52" i="92"/>
  <c r="AU52" i="92" s="1"/>
  <c r="X68" i="43"/>
  <c r="Z68" i="43" s="1"/>
  <c r="Y68" i="43"/>
  <c r="AS62" i="80"/>
  <c r="AL62" i="80"/>
  <c r="AU62" i="80" s="1"/>
  <c r="AS25" i="44"/>
  <c r="AL25" i="44"/>
  <c r="AU25" i="44" s="1"/>
  <c r="AS27" i="88"/>
  <c r="AL27" i="88"/>
  <c r="AU27" i="88" s="1"/>
  <c r="AS45" i="88"/>
  <c r="AL45" i="88"/>
  <c r="AU45" i="88" s="1"/>
  <c r="AS63" i="88"/>
  <c r="AL63" i="88"/>
  <c r="AU63" i="88" s="1"/>
  <c r="AR68" i="45"/>
  <c r="AX68" i="84"/>
  <c r="S68" i="84" s="1"/>
  <c r="AC68" i="84" s="1"/>
  <c r="AB69" i="84" s="1"/>
  <c r="AX61" i="84"/>
  <c r="S61" i="84" s="1"/>
  <c r="AC61" i="84" s="1"/>
  <c r="AB62" i="84" s="1"/>
  <c r="AX55" i="84"/>
  <c r="S55" i="84" s="1"/>
  <c r="AC55" i="84" s="1"/>
  <c r="AB56" i="84" s="1"/>
  <c r="AX49" i="84"/>
  <c r="S49" i="84" s="1"/>
  <c r="AC49" i="84" s="1"/>
  <c r="AB50" i="84" s="1"/>
  <c r="AX43" i="84"/>
  <c r="S43" i="84" s="1"/>
  <c r="AC43" i="84" s="1"/>
  <c r="AB44" i="84" s="1"/>
  <c r="AX37" i="84"/>
  <c r="S37" i="84" s="1"/>
  <c r="AC37" i="84" s="1"/>
  <c r="AB38" i="84" s="1"/>
  <c r="AX31" i="84"/>
  <c r="S31" i="84" s="1"/>
  <c r="AC31" i="84" s="1"/>
  <c r="AB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X7" i="84"/>
  <c r="S7" i="84" s="1"/>
  <c r="AC7" i="84" s="1"/>
  <c r="AB8" i="84" s="1"/>
  <c r="AS17" i="92"/>
  <c r="AL17" i="92"/>
  <c r="AU17" i="92" s="1"/>
  <c r="AS59" i="92"/>
  <c r="AL59" i="92"/>
  <c r="AU59" i="92" s="1"/>
  <c r="AN69" i="32"/>
  <c r="AN71" i="32" s="1"/>
  <c r="AI69" i="32"/>
  <c r="AS9" i="80"/>
  <c r="AL9" i="80"/>
  <c r="AU9" i="80" s="1"/>
  <c r="AS63" i="80"/>
  <c r="AL63" i="80"/>
  <c r="AU63" i="80" s="1"/>
  <c r="AS28" i="88"/>
  <c r="AL28" i="88"/>
  <c r="AU28" i="88" s="1"/>
  <c r="AS10" i="80"/>
  <c r="AL10" i="80"/>
  <c r="AU10" i="80" s="1"/>
  <c r="AS28" i="80"/>
  <c r="AL28" i="80"/>
  <c r="AU28" i="80" s="1"/>
  <c r="AS46" i="80"/>
  <c r="AL46" i="80"/>
  <c r="AU46" i="80" s="1"/>
  <c r="AS64" i="80"/>
  <c r="AL64" i="80"/>
  <c r="AU64" i="80" s="1"/>
  <c r="AS23" i="88"/>
  <c r="AL23" i="88"/>
  <c r="AU23" i="88" s="1"/>
  <c r="AS41" i="88"/>
  <c r="AL41" i="88"/>
  <c r="AU41" i="88" s="1"/>
  <c r="AS59" i="88"/>
  <c r="AL59" i="88"/>
  <c r="AU59" i="88" s="1"/>
  <c r="AH69" i="45"/>
  <c r="AQ69" i="45" s="1"/>
  <c r="AS44" i="88"/>
  <c r="AL44" i="88"/>
  <c r="AU44" i="88" s="1"/>
  <c r="AS51" i="80"/>
  <c r="AL51" i="80"/>
  <c r="AU51" i="80" s="1"/>
  <c r="AS40" i="88"/>
  <c r="AL40" i="88"/>
  <c r="AU40" i="88" s="1"/>
  <c r="AJ6" i="88"/>
  <c r="X71" i="77"/>
  <c r="Y71" i="77"/>
  <c r="Y69" i="48"/>
  <c r="X69" i="48"/>
  <c r="Z69" i="48" s="1"/>
  <c r="Y71" i="86"/>
  <c r="X71" i="86"/>
  <c r="AS61" i="92"/>
  <c r="AL61" i="92"/>
  <c r="AU61" i="92" s="1"/>
  <c r="AJ58" i="32"/>
  <c r="AK10" i="32"/>
  <c r="AT10" i="32" s="1"/>
  <c r="AJ10" i="32"/>
  <c r="AS17" i="80"/>
  <c r="AL17" i="80"/>
  <c r="AU17" i="80" s="1"/>
  <c r="AJ65" i="76"/>
  <c r="AK65" i="76"/>
  <c r="AT65" i="76" s="1"/>
  <c r="AJ50" i="76"/>
  <c r="AK50" i="76"/>
  <c r="AT50" i="76" s="1"/>
  <c r="AJ26" i="76"/>
  <c r="AK26" i="76"/>
  <c r="AT26" i="76" s="1"/>
  <c r="AJ14" i="76"/>
  <c r="AK14" i="76"/>
  <c r="AT14" i="76" s="1"/>
  <c r="AS3" i="44"/>
  <c r="AL3" i="44"/>
  <c r="AU3" i="44" s="1"/>
  <c r="AS37" i="44"/>
  <c r="AL37" i="44"/>
  <c r="AU37" i="44" s="1"/>
  <c r="X71" i="41"/>
  <c r="Y71" i="41"/>
  <c r="AS19" i="80"/>
  <c r="AL19" i="80"/>
  <c r="AU19" i="80" s="1"/>
  <c r="AS27" i="44"/>
  <c r="AL27" i="44"/>
  <c r="AU27" i="44" s="1"/>
  <c r="AS56" i="80"/>
  <c r="AL56" i="80"/>
  <c r="AU56" i="80" s="1"/>
  <c r="AR67" i="87"/>
  <c r="AK67" i="84"/>
  <c r="AT67" i="84" s="1"/>
  <c r="AJ39" i="84"/>
  <c r="AK39" i="84"/>
  <c r="AT39" i="84" s="1"/>
  <c r="AJ21" i="84"/>
  <c r="AK21" i="84"/>
  <c r="AT21" i="84" s="1"/>
  <c r="AJ6" i="92"/>
  <c r="AK6" i="92"/>
  <c r="AT6" i="92" s="1"/>
  <c r="AS42" i="92"/>
  <c r="AL42" i="92"/>
  <c r="AU42" i="92" s="1"/>
  <c r="AS35" i="88"/>
  <c r="AL35" i="88"/>
  <c r="AU35" i="88" s="1"/>
  <c r="AI69" i="76"/>
  <c r="AN69" i="76"/>
  <c r="AN71" i="76" s="1"/>
  <c r="AK25" i="92"/>
  <c r="AT25" i="92" s="1"/>
  <c r="AJ25" i="92"/>
  <c r="AX44" i="32"/>
  <c r="S44" i="32" s="1"/>
  <c r="AC44" i="32" s="1"/>
  <c r="AB45" i="32" s="1"/>
  <c r="AX32" i="32"/>
  <c r="S32" i="32" s="1"/>
  <c r="AC32" i="32" s="1"/>
  <c r="AB33" i="32" s="1"/>
  <c r="AX8" i="32"/>
  <c r="S8" i="32" s="1"/>
  <c r="AC8" i="32" s="1"/>
  <c r="AB9" i="32" s="1"/>
  <c r="AJ68" i="76"/>
  <c r="AK68" i="76"/>
  <c r="AT68" i="76" s="1"/>
  <c r="AJ55" i="76"/>
  <c r="AK55" i="76"/>
  <c r="AT55" i="76" s="1"/>
  <c r="AJ43" i="76"/>
  <c r="AK43" i="76"/>
  <c r="AT43" i="76" s="1"/>
  <c r="AJ31" i="76"/>
  <c r="AK31" i="76"/>
  <c r="AT31" i="76" s="1"/>
  <c r="AJ19" i="76"/>
  <c r="AK19" i="76"/>
  <c r="AT19" i="76" s="1"/>
  <c r="AJ7" i="76"/>
  <c r="AK7" i="76"/>
  <c r="AT7" i="76" s="1"/>
  <c r="Z67" i="74"/>
  <c r="AS14" i="92"/>
  <c r="AL14" i="92"/>
  <c r="AU14" i="92" s="1"/>
  <c r="X66" i="28"/>
  <c r="Y66" i="28"/>
  <c r="AK4" i="44"/>
  <c r="AT4" i="44" s="1"/>
  <c r="AT71" i="44" s="1"/>
  <c r="AJ4" i="44"/>
  <c r="AS24" i="80"/>
  <c r="AL24" i="80"/>
  <c r="AU24" i="80" s="1"/>
  <c r="AS60" i="80"/>
  <c r="AL60" i="80"/>
  <c r="AU60" i="80" s="1"/>
  <c r="AJ31" i="92"/>
  <c r="AK31" i="92"/>
  <c r="AT31" i="92" s="1"/>
  <c r="AS66" i="92"/>
  <c r="AL66" i="92"/>
  <c r="AU66" i="92" s="1"/>
  <c r="AI66" i="82"/>
  <c r="AN66" i="82"/>
  <c r="AX65" i="32"/>
  <c r="S65" i="32" s="1"/>
  <c r="AC65" i="32" s="1"/>
  <c r="AB66" i="32" s="1"/>
  <c r="AX61" i="32"/>
  <c r="S61" i="32" s="1"/>
  <c r="AC61" i="32" s="1"/>
  <c r="AB62" i="32" s="1"/>
  <c r="AX55" i="32"/>
  <c r="S55" i="32" s="1"/>
  <c r="AC55" i="32" s="1"/>
  <c r="AB56" i="32" s="1"/>
  <c r="AX49" i="32"/>
  <c r="S49" i="32" s="1"/>
  <c r="AC49" i="32" s="1"/>
  <c r="AB50" i="32" s="1"/>
  <c r="AX43" i="32"/>
  <c r="S43" i="32" s="1"/>
  <c r="AC43" i="32" s="1"/>
  <c r="AB44" i="32" s="1"/>
  <c r="AX37" i="32"/>
  <c r="S37" i="32" s="1"/>
  <c r="AC37" i="32" s="1"/>
  <c r="AB38" i="32" s="1"/>
  <c r="AX31" i="32"/>
  <c r="S31" i="32" s="1"/>
  <c r="AC31" i="32" s="1"/>
  <c r="AB32" i="32" s="1"/>
  <c r="AX25" i="32"/>
  <c r="S25" i="32" s="1"/>
  <c r="AC25" i="32" s="1"/>
  <c r="AB26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AS9" i="44"/>
  <c r="AL9" i="44"/>
  <c r="AU9" i="44" s="1"/>
  <c r="AS20" i="44"/>
  <c r="AL20" i="44"/>
  <c r="AU20" i="44" s="1"/>
  <c r="AJ66" i="76"/>
  <c r="AK66" i="76"/>
  <c r="AT66" i="76" s="1"/>
  <c r="AJ60" i="76"/>
  <c r="AK60" i="76"/>
  <c r="AT60" i="76" s="1"/>
  <c r="AJ54" i="76"/>
  <c r="AK54" i="76"/>
  <c r="AT54" i="76" s="1"/>
  <c r="AJ48" i="76"/>
  <c r="AK48" i="76"/>
  <c r="AT48" i="76" s="1"/>
  <c r="AJ42" i="76"/>
  <c r="AK42" i="76"/>
  <c r="AT42" i="76" s="1"/>
  <c r="AJ36" i="76"/>
  <c r="AK36" i="76"/>
  <c r="AT36" i="76" s="1"/>
  <c r="AJ30" i="76"/>
  <c r="AK30" i="76"/>
  <c r="AT30" i="76" s="1"/>
  <c r="AJ24" i="76"/>
  <c r="AK24" i="76"/>
  <c r="AT24" i="76" s="1"/>
  <c r="AK18" i="76"/>
  <c r="AT18" i="76" s="1"/>
  <c r="AJ18" i="76"/>
  <c r="AJ12" i="76"/>
  <c r="AK12" i="76"/>
  <c r="AT12" i="76" s="1"/>
  <c r="AK6" i="76"/>
  <c r="AT6" i="76" s="1"/>
  <c r="AJ6" i="76"/>
  <c r="AR67" i="35"/>
  <c r="AS18" i="88"/>
  <c r="AL18" i="88"/>
  <c r="AU18" i="88" s="1"/>
  <c r="AJ36" i="88"/>
  <c r="AS54" i="88"/>
  <c r="AL54" i="88"/>
  <c r="AU54" i="88" s="1"/>
  <c r="AS38" i="88"/>
  <c r="AL38" i="88"/>
  <c r="AU38" i="88" s="1"/>
  <c r="AN67" i="46"/>
  <c r="AI67" i="46"/>
  <c r="AJ13" i="88"/>
  <c r="AK13" i="88"/>
  <c r="AT13" i="88" s="1"/>
  <c r="AS56" i="88"/>
  <c r="AL56" i="88"/>
  <c r="AU56" i="88" s="1"/>
  <c r="AS21" i="80"/>
  <c r="AL21" i="80"/>
  <c r="AU21" i="80" s="1"/>
  <c r="AS52" i="88"/>
  <c r="AL52" i="88"/>
  <c r="AU52" i="88" s="1"/>
  <c r="X72" i="95"/>
  <c r="Y72" i="95"/>
  <c r="AN67" i="27"/>
  <c r="AI67" i="27"/>
  <c r="AS7" i="80"/>
  <c r="AL7" i="80"/>
  <c r="AU7" i="80" s="1"/>
  <c r="AS25" i="80"/>
  <c r="AL25" i="80"/>
  <c r="AU25" i="80" s="1"/>
  <c r="AS43" i="80"/>
  <c r="AL43" i="80"/>
  <c r="AU43" i="80" s="1"/>
  <c r="AS61" i="80"/>
  <c r="AL61" i="80"/>
  <c r="AU61" i="80" s="1"/>
  <c r="Z67" i="29"/>
  <c r="AS14" i="88"/>
  <c r="AL14" i="88"/>
  <c r="AU14" i="88" s="1"/>
  <c r="AS62" i="88"/>
  <c r="AL62" i="88"/>
  <c r="AU62" i="88" s="1"/>
  <c r="AH71" i="34"/>
  <c r="AQ71" i="34" s="1"/>
  <c r="AR66" i="96"/>
  <c r="AN67" i="43"/>
  <c r="AI67" i="43"/>
  <c r="AJ8" i="80"/>
  <c r="AK8" i="80"/>
  <c r="AT8" i="80" s="1"/>
  <c r="AS26" i="80"/>
  <c r="AL26" i="80"/>
  <c r="AU26" i="80" s="1"/>
  <c r="AS44" i="80"/>
  <c r="AL44" i="80"/>
  <c r="AU44" i="80" s="1"/>
  <c r="AR68" i="75"/>
  <c r="AJ5" i="88"/>
  <c r="AK5" i="88"/>
  <c r="AT5" i="88" s="1"/>
  <c r="AX65" i="84"/>
  <c r="S65" i="84" s="1"/>
  <c r="AC65" i="84" s="1"/>
  <c r="AB66" i="84" s="1"/>
  <c r="AX60" i="84"/>
  <c r="S60" i="84" s="1"/>
  <c r="AC60" i="84" s="1"/>
  <c r="AB61" i="84" s="1"/>
  <c r="AX54" i="84"/>
  <c r="S54" i="84" s="1"/>
  <c r="AC54" i="84" s="1"/>
  <c r="AB55" i="84" s="1"/>
  <c r="AX48" i="84"/>
  <c r="S48" i="84" s="1"/>
  <c r="AC48" i="84" s="1"/>
  <c r="AB49" i="84" s="1"/>
  <c r="AX42" i="84"/>
  <c r="S42" i="84" s="1"/>
  <c r="AC42" i="84" s="1"/>
  <c r="AB43" i="84" s="1"/>
  <c r="AX36" i="84"/>
  <c r="S36" i="84" s="1"/>
  <c r="AC36" i="84" s="1"/>
  <c r="AB37" i="84" s="1"/>
  <c r="AX30" i="84"/>
  <c r="S30" i="84" s="1"/>
  <c r="AC30" i="84" s="1"/>
  <c r="AB31" i="84" s="1"/>
  <c r="AX24" i="84"/>
  <c r="S24" i="84" s="1"/>
  <c r="AC24" i="84" s="1"/>
  <c r="AB25" i="84" s="1"/>
  <c r="AX18" i="84"/>
  <c r="S18" i="84" s="1"/>
  <c r="AC18" i="84" s="1"/>
  <c r="AB19" i="84" s="1"/>
  <c r="AX12" i="84"/>
  <c r="S12" i="84" s="1"/>
  <c r="AC12" i="84" s="1"/>
  <c r="AB13" i="84" s="1"/>
  <c r="AX6" i="84"/>
  <c r="S6" i="84" s="1"/>
  <c r="AC6" i="84" s="1"/>
  <c r="AB7" i="84" s="1"/>
  <c r="AJ5" i="92"/>
  <c r="AH69" i="75"/>
  <c r="AQ69" i="75" s="1"/>
  <c r="AJ12" i="92"/>
  <c r="AJ30" i="92"/>
  <c r="AS48" i="92"/>
  <c r="AL48" i="92"/>
  <c r="AU48" i="92" s="1"/>
  <c r="AR66" i="29"/>
  <c r="AS13" i="44"/>
  <c r="AL13" i="44"/>
  <c r="AU13" i="44" s="1"/>
  <c r="AK4" i="80"/>
  <c r="AT4" i="80" s="1"/>
  <c r="AJ4" i="80"/>
  <c r="AS65" i="80"/>
  <c r="AL65" i="80"/>
  <c r="AU65" i="80" s="1"/>
  <c r="X69" i="47"/>
  <c r="Z69" i="47" s="1"/>
  <c r="Y69" i="47"/>
  <c r="AN68" i="48"/>
  <c r="AI68" i="48"/>
  <c r="X70" i="37"/>
  <c r="Z70" i="37" s="1"/>
  <c r="Y70" i="37"/>
  <c r="AK19" i="92"/>
  <c r="AT19" i="92" s="1"/>
  <c r="AJ19" i="92"/>
  <c r="AJ64" i="32"/>
  <c r="AK64" i="32"/>
  <c r="AT64" i="32" s="1"/>
  <c r="AJ40" i="32"/>
  <c r="AK40" i="32"/>
  <c r="AT40" i="32" s="1"/>
  <c r="AJ28" i="32"/>
  <c r="AK28" i="32"/>
  <c r="AT28" i="32" s="1"/>
  <c r="AJ62" i="76"/>
  <c r="AK62" i="76"/>
  <c r="AT62" i="76" s="1"/>
  <c r="AJ38" i="76"/>
  <c r="AK38" i="76"/>
  <c r="AT38" i="76" s="1"/>
  <c r="AJ20" i="76"/>
  <c r="AK20" i="76"/>
  <c r="AT20" i="76" s="1"/>
  <c r="AH71" i="33"/>
  <c r="AQ71" i="33" s="1"/>
  <c r="Y71" i="78"/>
  <c r="X71" i="78"/>
  <c r="AS15" i="80"/>
  <c r="AL15" i="80"/>
  <c r="AU15" i="80" s="1"/>
  <c r="AS57" i="80"/>
  <c r="AL57" i="80"/>
  <c r="AU57" i="80" s="1"/>
  <c r="AR70" i="34"/>
  <c r="AS55" i="80"/>
  <c r="AL55" i="80"/>
  <c r="AU55" i="80" s="1"/>
  <c r="AH69" i="85"/>
  <c r="AQ69" i="85" s="1"/>
  <c r="AI70" i="30"/>
  <c r="AN70" i="30"/>
  <c r="AE69" i="81"/>
  <c r="W70" i="81"/>
  <c r="AG69" i="81"/>
  <c r="AP69" i="81" s="1"/>
  <c r="AF69" i="81"/>
  <c r="AO69" i="81" s="1"/>
  <c r="AK51" i="84"/>
  <c r="AT51" i="84" s="1"/>
  <c r="AJ27" i="84"/>
  <c r="AK27" i="84"/>
  <c r="AT27" i="84" s="1"/>
  <c r="AK15" i="84"/>
  <c r="AT15" i="84" s="1"/>
  <c r="AR68" i="85"/>
  <c r="AS24" i="92"/>
  <c r="AL24" i="92"/>
  <c r="AU24" i="92" s="1"/>
  <c r="AS60" i="92"/>
  <c r="AL60" i="92"/>
  <c r="AU60" i="92" s="1"/>
  <c r="AS15" i="44"/>
  <c r="AL15" i="44"/>
  <c r="AU15" i="44" s="1"/>
  <c r="Y68" i="73"/>
  <c r="X68" i="73"/>
  <c r="AS53" i="88"/>
  <c r="AL53" i="88"/>
  <c r="AU53" i="88" s="1"/>
  <c r="X70" i="94"/>
  <c r="Y70" i="94"/>
  <c r="AX66" i="32"/>
  <c r="S66" i="32" s="1"/>
  <c r="AC66" i="32" s="1"/>
  <c r="AB67" i="32" s="1"/>
  <c r="AX50" i="32"/>
  <c r="S50" i="32" s="1"/>
  <c r="AC50" i="32" s="1"/>
  <c r="AB51" i="32" s="1"/>
  <c r="AX26" i="32"/>
  <c r="S26" i="32" s="1"/>
  <c r="AC26" i="32" s="1"/>
  <c r="AB27" i="32" s="1"/>
  <c r="AX3" i="32"/>
  <c r="S3" i="32" s="1"/>
  <c r="AC3" i="32" s="1"/>
  <c r="AS35" i="80"/>
  <c r="AL35" i="80"/>
  <c r="AU35" i="80" s="1"/>
  <c r="AS53" i="80"/>
  <c r="AL53" i="80"/>
  <c r="AU53" i="80" s="1"/>
  <c r="AJ61" i="76"/>
  <c r="AK61" i="76"/>
  <c r="AT61" i="76" s="1"/>
  <c r="AJ49" i="76"/>
  <c r="AK49" i="76"/>
  <c r="AT49" i="76" s="1"/>
  <c r="AJ37" i="76"/>
  <c r="AK37" i="76"/>
  <c r="AT37" i="76" s="1"/>
  <c r="AJ25" i="76"/>
  <c r="AK25" i="76"/>
  <c r="AT25" i="76" s="1"/>
  <c r="AJ13" i="76"/>
  <c r="AK13" i="76"/>
  <c r="AT13" i="76" s="1"/>
  <c r="AS22" i="88"/>
  <c r="AL22" i="88"/>
  <c r="AU22" i="88" s="1"/>
  <c r="AS32" i="92"/>
  <c r="AL32" i="92"/>
  <c r="AU32" i="92" s="1"/>
  <c r="AS50" i="92"/>
  <c r="AL50" i="92"/>
  <c r="AU50" i="92" s="1"/>
  <c r="AR65" i="89"/>
  <c r="AS42" i="80"/>
  <c r="AL42" i="80"/>
  <c r="AU42" i="80" s="1"/>
  <c r="X68" i="46"/>
  <c r="Z68" i="46" s="1"/>
  <c r="Y68" i="46"/>
  <c r="AH67" i="96"/>
  <c r="AQ67" i="96" s="1"/>
  <c r="AS37" i="92"/>
  <c r="AL37" i="92"/>
  <c r="AU37" i="92" s="1"/>
  <c r="AS55" i="92"/>
  <c r="AL55" i="92"/>
  <c r="AU55" i="92" s="1"/>
  <c r="AR67" i="91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S23" i="80"/>
  <c r="AL23" i="80"/>
  <c r="AU23" i="80" s="1"/>
  <c r="AS41" i="80"/>
  <c r="AL41" i="80"/>
  <c r="AU41" i="80" s="1"/>
  <c r="AS59" i="80"/>
  <c r="AL59" i="80"/>
  <c r="AU59" i="80" s="1"/>
  <c r="AJ69" i="76"/>
  <c r="AS69" i="76" s="1"/>
  <c r="AK69" i="76"/>
  <c r="AT69" i="76" s="1"/>
  <c r="AJ59" i="76"/>
  <c r="AK59" i="76"/>
  <c r="AT59" i="76" s="1"/>
  <c r="AJ53" i="76"/>
  <c r="AK53" i="76"/>
  <c r="AT53" i="76" s="1"/>
  <c r="AJ47" i="76"/>
  <c r="AK47" i="76"/>
  <c r="AT47" i="76" s="1"/>
  <c r="AJ41" i="76"/>
  <c r="AK41" i="76"/>
  <c r="AT41" i="76" s="1"/>
  <c r="AJ35" i="76"/>
  <c r="AK35" i="76"/>
  <c r="AT35" i="76" s="1"/>
  <c r="AJ29" i="76"/>
  <c r="AK29" i="76"/>
  <c r="AT29" i="76" s="1"/>
  <c r="AJ23" i="76"/>
  <c r="AK23" i="76"/>
  <c r="AT23" i="76" s="1"/>
  <c r="AJ17" i="76"/>
  <c r="AK17" i="76"/>
  <c r="AT17" i="76" s="1"/>
  <c r="AK11" i="76"/>
  <c r="AT11" i="76" s="1"/>
  <c r="AJ11" i="76"/>
  <c r="AH68" i="26"/>
  <c r="AQ68" i="26" s="1"/>
  <c r="AS20" i="92"/>
  <c r="AL20" i="92"/>
  <c r="AU20" i="92" s="1"/>
  <c r="AS38" i="92"/>
  <c r="AL38" i="92"/>
  <c r="AU38" i="92" s="1"/>
  <c r="AS56" i="92"/>
  <c r="AL56" i="92"/>
  <c r="AU56" i="92" s="1"/>
  <c r="AH68" i="91"/>
  <c r="AQ68" i="91" s="1"/>
  <c r="AS12" i="80"/>
  <c r="AL12" i="80"/>
  <c r="AU12" i="80" s="1"/>
  <c r="AS30" i="80"/>
  <c r="AL30" i="80"/>
  <c r="AU30" i="80" s="1"/>
  <c r="AS48" i="80"/>
  <c r="AL48" i="80"/>
  <c r="AU48" i="80" s="1"/>
  <c r="AS67" i="80"/>
  <c r="AL67" i="80"/>
  <c r="AU67" i="80" s="1"/>
  <c r="X70" i="83"/>
  <c r="Y70" i="83"/>
  <c r="AJ19" i="88"/>
  <c r="AK19" i="88"/>
  <c r="AT19" i="88" s="1"/>
  <c r="AS49" i="88"/>
  <c r="AL49" i="88"/>
  <c r="AU49" i="88" s="1"/>
  <c r="AS67" i="88"/>
  <c r="AL67" i="88"/>
  <c r="AU67" i="88" s="1"/>
  <c r="AS8" i="88"/>
  <c r="AL8" i="88"/>
  <c r="AU8" i="88" s="1"/>
  <c r="AS23" i="92"/>
  <c r="AL23" i="92"/>
  <c r="AU23" i="92" s="1"/>
  <c r="AR70" i="33"/>
  <c r="AS10" i="88"/>
  <c r="AL10" i="88"/>
  <c r="AU10" i="88" s="1"/>
  <c r="AS21" i="92"/>
  <c r="AL21" i="92"/>
  <c r="AU21" i="92" s="1"/>
  <c r="AS39" i="92"/>
  <c r="AL39" i="92"/>
  <c r="AU39" i="92" s="1"/>
  <c r="AS57" i="92"/>
  <c r="AL57" i="92"/>
  <c r="AU57" i="92" s="1"/>
  <c r="X68" i="27"/>
  <c r="Y68" i="27"/>
  <c r="AF70" i="42"/>
  <c r="AO70" i="42" s="1"/>
  <c r="AE70" i="42"/>
  <c r="W71" i="42"/>
  <c r="AG70" i="42"/>
  <c r="AP70" i="42" s="1"/>
  <c r="AH68" i="35"/>
  <c r="AQ68" i="35" s="1"/>
  <c r="AS40" i="92"/>
  <c r="AL40" i="92"/>
  <c r="AU40" i="92" s="1"/>
  <c r="AS58" i="92"/>
  <c r="AL58" i="92"/>
  <c r="AU58" i="92" s="1"/>
  <c r="AS68" i="80"/>
  <c r="AL68" i="80"/>
  <c r="AU68" i="80" s="1"/>
  <c r="AJ9" i="88"/>
  <c r="AK9" i="88"/>
  <c r="AT9" i="88" s="1"/>
  <c r="AS33" i="88"/>
  <c r="AL33" i="88"/>
  <c r="AU33" i="88" s="1"/>
  <c r="AS51" i="88"/>
  <c r="AL51" i="88"/>
  <c r="AU51" i="88" s="1"/>
  <c r="AX67" i="84"/>
  <c r="S67" i="84" s="1"/>
  <c r="AC67" i="84" s="1"/>
  <c r="AB68" i="84" s="1"/>
  <c r="AX59" i="84"/>
  <c r="S59" i="84" s="1"/>
  <c r="AC59" i="84" s="1"/>
  <c r="AB60" i="84" s="1"/>
  <c r="AX53" i="84"/>
  <c r="S53" i="84" s="1"/>
  <c r="AC53" i="84" s="1"/>
  <c r="AB54" i="84" s="1"/>
  <c r="AX47" i="84"/>
  <c r="S47" i="84" s="1"/>
  <c r="AC47" i="84" s="1"/>
  <c r="AB48" i="84" s="1"/>
  <c r="AX41" i="84"/>
  <c r="S41" i="84" s="1"/>
  <c r="AC41" i="84" s="1"/>
  <c r="AB42" i="84" s="1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41" i="92"/>
  <c r="AL41" i="92"/>
  <c r="AU41" i="92" s="1"/>
  <c r="AS68" i="92"/>
  <c r="AL68" i="92"/>
  <c r="AU68" i="92" s="1"/>
  <c r="AS27" i="80"/>
  <c r="AL27" i="80"/>
  <c r="AU27" i="80" s="1"/>
  <c r="AS46" i="88"/>
  <c r="AL46" i="88"/>
  <c r="AU46" i="88" s="1"/>
  <c r="AR67" i="26"/>
  <c r="AH69" i="36"/>
  <c r="AQ69" i="36" s="1"/>
  <c r="AQ71" i="36" s="1"/>
  <c r="AX4" i="36"/>
  <c r="S4" i="36" s="1"/>
  <c r="AC4" i="36" s="1"/>
  <c r="AB5" i="36" s="1"/>
  <c r="AZ3" i="36"/>
  <c r="AX6" i="36" s="1"/>
  <c r="S6" i="36" s="1"/>
  <c r="AC6" i="36" s="1"/>
  <c r="AB7" i="36" s="1"/>
  <c r="AX15" i="36"/>
  <c r="S15" i="36" s="1"/>
  <c r="AC15" i="36" s="1"/>
  <c r="AB16" i="36" s="1"/>
  <c r="AX16" i="36"/>
  <c r="S16" i="36" s="1"/>
  <c r="AC16" i="36" s="1"/>
  <c r="AB17" i="36" s="1"/>
  <c r="AX27" i="36"/>
  <c r="S27" i="36" s="1"/>
  <c r="AC27" i="36" s="1"/>
  <c r="AB28" i="36" s="1"/>
  <c r="AX28" i="36"/>
  <c r="S28" i="36" s="1"/>
  <c r="AC28" i="36" s="1"/>
  <c r="AB29" i="36" s="1"/>
  <c r="AX39" i="36"/>
  <c r="S39" i="36" s="1"/>
  <c r="AC39" i="36" s="1"/>
  <c r="AB40" i="36" s="1"/>
  <c r="AX40" i="36"/>
  <c r="S40" i="36" s="1"/>
  <c r="AC40" i="36" s="1"/>
  <c r="AB41" i="36" s="1"/>
  <c r="AX44" i="36"/>
  <c r="S44" i="36" s="1"/>
  <c r="AC44" i="36" s="1"/>
  <c r="AB45" i="36" s="1"/>
  <c r="AX46" i="36"/>
  <c r="S46" i="36" s="1"/>
  <c r="AC46" i="36" s="1"/>
  <c r="AB47" i="36" s="1"/>
  <c r="AX47" i="36"/>
  <c r="S47" i="36" s="1"/>
  <c r="AC47" i="36" s="1"/>
  <c r="AB48" i="36" s="1"/>
  <c r="AX50" i="36"/>
  <c r="S50" i="36" s="1"/>
  <c r="AC50" i="36" s="1"/>
  <c r="AB51" i="36" s="1"/>
  <c r="AX51" i="36"/>
  <c r="S51" i="36" s="1"/>
  <c r="AC51" i="36" s="1"/>
  <c r="AB52" i="36" s="1"/>
  <c r="AX53" i="36"/>
  <c r="S53" i="36" s="1"/>
  <c r="AC53" i="36" s="1"/>
  <c r="AB54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3" i="36"/>
  <c r="S63" i="36" s="1"/>
  <c r="AC63" i="36" s="1"/>
  <c r="AB64" i="36" s="1"/>
  <c r="AX65" i="36"/>
  <c r="S65" i="36" s="1"/>
  <c r="AC65" i="36" s="1"/>
  <c r="AB66" i="36" s="1"/>
  <c r="AX67" i="36"/>
  <c r="S67" i="36" s="1"/>
  <c r="AC67" i="36" s="1"/>
  <c r="AB68" i="36" s="1"/>
  <c r="AX64" i="36"/>
  <c r="S64" i="36" s="1"/>
  <c r="AC64" i="36" s="1"/>
  <c r="AB65" i="36" s="1"/>
  <c r="AX68" i="36"/>
  <c r="S68" i="36" s="1"/>
  <c r="AC68" i="36" s="1"/>
  <c r="AB69" i="36" s="1"/>
  <c r="AR69" i="25"/>
  <c r="AH66" i="89"/>
  <c r="AQ66" i="89" s="1"/>
  <c r="AS16" i="80"/>
  <c r="AL16" i="80"/>
  <c r="AU16" i="80" s="1"/>
  <c r="AS34" i="80"/>
  <c r="AL34" i="80"/>
  <c r="AU34" i="80" s="1"/>
  <c r="AS52" i="80"/>
  <c r="AL52" i="80"/>
  <c r="AU52" i="80" s="1"/>
  <c r="AS11" i="88"/>
  <c r="AL11" i="88"/>
  <c r="AU11" i="88" s="1"/>
  <c r="Z69" i="45"/>
  <c r="AS3" i="80"/>
  <c r="AL3" i="80"/>
  <c r="AU3" i="80" s="1"/>
  <c r="AS19" i="44"/>
  <c r="AL19" i="44"/>
  <c r="AU19" i="44" s="1"/>
  <c r="AS58" i="88"/>
  <c r="AL58" i="88"/>
  <c r="AU58" i="88" s="1"/>
  <c r="AN69" i="84"/>
  <c r="AN71" i="84" s="1"/>
  <c r="AI69" i="84"/>
  <c r="AN70" i="77"/>
  <c r="AI70" i="77"/>
  <c r="AN68" i="47"/>
  <c r="AI68" i="47"/>
  <c r="Z70" i="93"/>
  <c r="X70" i="93"/>
  <c r="Y70" i="93"/>
  <c r="AN69" i="37"/>
  <c r="AI69" i="37"/>
  <c r="AK52" i="32"/>
  <c r="AT52" i="32" s="1"/>
  <c r="AK16" i="32"/>
  <c r="AT16" i="32" s="1"/>
  <c r="AJ44" i="76"/>
  <c r="AK44" i="76"/>
  <c r="AT44" i="76" s="1"/>
  <c r="AS38" i="80"/>
  <c r="AL38" i="80"/>
  <c r="AU38" i="80" s="1"/>
  <c r="AJ63" i="84"/>
  <c r="AK63" i="84"/>
  <c r="AT63" i="84" s="1"/>
  <c r="AS49" i="92"/>
  <c r="AL49" i="92"/>
  <c r="AU49" i="92" s="1"/>
  <c r="AX56" i="32"/>
  <c r="S56" i="32" s="1"/>
  <c r="AC56" i="32" s="1"/>
  <c r="AB57" i="32" s="1"/>
  <c r="AX20" i="32"/>
  <c r="S20" i="32" s="1"/>
  <c r="AC20" i="32" s="1"/>
  <c r="AB21" i="32" s="1"/>
  <c r="AS11" i="80"/>
  <c r="AL11" i="80"/>
  <c r="AU11" i="80" s="1"/>
  <c r="AJ64" i="76"/>
  <c r="AK64" i="76"/>
  <c r="AT64" i="76" s="1"/>
  <c r="AJ58" i="76"/>
  <c r="AK58" i="76"/>
  <c r="AT58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J10" i="76"/>
  <c r="AK10" i="76"/>
  <c r="AT10" i="76" s="1"/>
  <c r="AJ3" i="76"/>
  <c r="AB4" i="76"/>
  <c r="AS7" i="44"/>
  <c r="AL7" i="44"/>
  <c r="AU7" i="44" s="1"/>
  <c r="AS24" i="88"/>
  <c r="AL24" i="88"/>
  <c r="AU24" i="88" s="1"/>
  <c r="AJ42" i="88"/>
  <c r="AS60" i="88"/>
  <c r="AL60" i="88"/>
  <c r="AU60" i="88" s="1"/>
  <c r="AE68" i="26"/>
  <c r="W69" i="26"/>
  <c r="AG68" i="26"/>
  <c r="AP68" i="26" s="1"/>
  <c r="AF68" i="26"/>
  <c r="AO68" i="26" s="1"/>
  <c r="W69" i="91"/>
  <c r="AG68" i="91"/>
  <c r="AP68" i="91" s="1"/>
  <c r="AE68" i="91"/>
  <c r="AF68" i="91"/>
  <c r="AO68" i="91" s="1"/>
  <c r="AR66" i="31"/>
  <c r="AS14" i="44"/>
  <c r="AL14" i="44"/>
  <c r="AU14" i="44" s="1"/>
  <c r="AJ25" i="88"/>
  <c r="AK25" i="88"/>
  <c r="AT25" i="88" s="1"/>
  <c r="AS20" i="88"/>
  <c r="AL20" i="88"/>
  <c r="AU20" i="88" s="1"/>
  <c r="AS39" i="80"/>
  <c r="AL39" i="80"/>
  <c r="AU39" i="80" s="1"/>
  <c r="AH70" i="79"/>
  <c r="AQ70" i="79" s="1"/>
  <c r="AI71" i="95"/>
  <c r="AN71" i="95"/>
  <c r="AS13" i="80"/>
  <c r="AL13" i="80"/>
  <c r="AU13" i="80" s="1"/>
  <c r="AS31" i="80"/>
  <c r="AL31" i="80"/>
  <c r="AU31" i="80" s="1"/>
  <c r="AS49" i="80"/>
  <c r="AL49" i="80"/>
  <c r="AU49" i="80" s="1"/>
  <c r="AS66" i="80"/>
  <c r="AL66" i="80"/>
  <c r="AU66" i="80" s="1"/>
  <c r="AS26" i="88"/>
  <c r="AL26" i="88"/>
  <c r="AU26" i="88" s="1"/>
  <c r="W72" i="34"/>
  <c r="AG71" i="34"/>
  <c r="AP71" i="34" s="1"/>
  <c r="AF71" i="34"/>
  <c r="AO71" i="34" s="1"/>
  <c r="AE71" i="34"/>
  <c r="AJ3" i="92"/>
  <c r="AB4" i="92"/>
  <c r="AS22" i="92"/>
  <c r="AL22" i="92"/>
  <c r="AU22" i="92" s="1"/>
  <c r="AS14" i="80"/>
  <c r="AL14" i="80"/>
  <c r="AU14" i="80" s="1"/>
  <c r="AS32" i="80"/>
  <c r="AL32" i="80"/>
  <c r="AU32" i="80" s="1"/>
  <c r="AS50" i="80"/>
  <c r="AL50" i="80"/>
  <c r="AU50" i="80" s="1"/>
  <c r="AJ15" i="88"/>
  <c r="AK15" i="88"/>
  <c r="AT15" i="88" s="1"/>
  <c r="AR69" i="79"/>
  <c r="AX64" i="84"/>
  <c r="S64" i="84" s="1"/>
  <c r="AC64" i="84" s="1"/>
  <c r="AB65" i="84" s="1"/>
  <c r="AX58" i="84"/>
  <c r="S58" i="84" s="1"/>
  <c r="AC58" i="84" s="1"/>
  <c r="AB59" i="84" s="1"/>
  <c r="AX52" i="84"/>
  <c r="S52" i="84" s="1"/>
  <c r="AC52" i="84" s="1"/>
  <c r="AB53" i="84" s="1"/>
  <c r="AX46" i="84"/>
  <c r="S46" i="84" s="1"/>
  <c r="AC46" i="84" s="1"/>
  <c r="AB47" i="84" s="1"/>
  <c r="AX40" i="84"/>
  <c r="S40" i="84" s="1"/>
  <c r="AC40" i="84" s="1"/>
  <c r="AB41" i="84" s="1"/>
  <c r="AX34" i="84"/>
  <c r="S34" i="84" s="1"/>
  <c r="AC34" i="84" s="1"/>
  <c r="AB35" i="84" s="1"/>
  <c r="AX28" i="84"/>
  <c r="S28" i="84" s="1"/>
  <c r="AC28" i="84" s="1"/>
  <c r="AB29" i="84" s="1"/>
  <c r="AX22" i="84"/>
  <c r="S22" i="84" s="1"/>
  <c r="AC22" i="84" s="1"/>
  <c r="AB23" i="84" s="1"/>
  <c r="AX16" i="84"/>
  <c r="S16" i="84" s="1"/>
  <c r="AC16" i="84" s="1"/>
  <c r="AB17" i="84" s="1"/>
  <c r="AX10" i="84"/>
  <c r="S10" i="84" s="1"/>
  <c r="AC10" i="84" s="1"/>
  <c r="AB11" i="84" s="1"/>
  <c r="AL69" i="92"/>
  <c r="AU69" i="92" s="1"/>
  <c r="AR69" i="92"/>
  <c r="AR71" i="92" s="1"/>
  <c r="Z69" i="75"/>
  <c r="AK4" i="88"/>
  <c r="AT4" i="88" s="1"/>
  <c r="AJ4" i="88"/>
  <c r="AJ18" i="92"/>
  <c r="AS36" i="92"/>
  <c r="AL36" i="92"/>
  <c r="AU36" i="92" s="1"/>
  <c r="AS54" i="92"/>
  <c r="AL54" i="92"/>
  <c r="AU54" i="92" s="1"/>
  <c r="Z66" i="89"/>
  <c r="AS26" i="44"/>
  <c r="AL26" i="44"/>
  <c r="AU26" i="44" s="1"/>
  <c r="AN67" i="73"/>
  <c r="AI67" i="73"/>
  <c r="AS29" i="88"/>
  <c r="AL29" i="88"/>
  <c r="AU29" i="88" s="1"/>
  <c r="AS47" i="88"/>
  <c r="AL47" i="88"/>
  <c r="AU47" i="88" s="1"/>
  <c r="AS65" i="88"/>
  <c r="AL65" i="88"/>
  <c r="AU65" i="88" s="1"/>
  <c r="AS30" i="44"/>
  <c r="AL30" i="44"/>
  <c r="AU30" i="44" s="1"/>
  <c r="AS29" i="92"/>
  <c r="AL29" i="92"/>
  <c r="AU29" i="92" s="1"/>
  <c r="X69" i="38"/>
  <c r="Y69" i="38"/>
  <c r="X67" i="39"/>
  <c r="Y67" i="39"/>
  <c r="AX62" i="36" l="1"/>
  <c r="S62" i="36" s="1"/>
  <c r="AC62" i="36" s="1"/>
  <c r="AB63" i="36" s="1"/>
  <c r="AX52" i="36"/>
  <c r="S52" i="36" s="1"/>
  <c r="AC52" i="36" s="1"/>
  <c r="AB53" i="36" s="1"/>
  <c r="AX41" i="36"/>
  <c r="S41" i="36" s="1"/>
  <c r="AC41" i="36" s="1"/>
  <c r="AB42" i="36" s="1"/>
  <c r="AX17" i="36"/>
  <c r="S17" i="36" s="1"/>
  <c r="AC17" i="36" s="1"/>
  <c r="AB18" i="36" s="1"/>
  <c r="Z72" i="95"/>
  <c r="AX29" i="36"/>
  <c r="S29" i="36" s="1"/>
  <c r="AC29" i="36" s="1"/>
  <c r="AB30" i="36" s="1"/>
  <c r="AX5" i="36"/>
  <c r="S5" i="36" s="1"/>
  <c r="AC5" i="36" s="1"/>
  <c r="AB6" i="36" s="1"/>
  <c r="Z68" i="27"/>
  <c r="Z71" i="41"/>
  <c r="Z68" i="73"/>
  <c r="AX35" i="36"/>
  <c r="S35" i="36" s="1"/>
  <c r="AC35" i="36" s="1"/>
  <c r="AB36" i="36" s="1"/>
  <c r="AX23" i="36"/>
  <c r="S23" i="36" s="1"/>
  <c r="AC23" i="36" s="1"/>
  <c r="AB24" i="36" s="1"/>
  <c r="AX11" i="36"/>
  <c r="S11" i="36" s="1"/>
  <c r="AC11" i="36" s="1"/>
  <c r="AB12" i="36" s="1"/>
  <c r="AJ34" i="32"/>
  <c r="Z69" i="38"/>
  <c r="AX45" i="36"/>
  <c r="S45" i="36" s="1"/>
  <c r="AC45" i="36" s="1"/>
  <c r="AB46" i="36" s="1"/>
  <c r="AX34" i="36"/>
  <c r="S34" i="36" s="1"/>
  <c r="AC34" i="36" s="1"/>
  <c r="AB35" i="36" s="1"/>
  <c r="AX22" i="36"/>
  <c r="S22" i="36" s="1"/>
  <c r="AC22" i="36" s="1"/>
  <c r="AB23" i="36" s="1"/>
  <c r="AX10" i="36"/>
  <c r="S10" i="36" s="1"/>
  <c r="AC10" i="36" s="1"/>
  <c r="AB11" i="36" s="1"/>
  <c r="AX33" i="36"/>
  <c r="S33" i="36" s="1"/>
  <c r="AC33" i="36" s="1"/>
  <c r="AB34" i="36" s="1"/>
  <c r="AX21" i="36"/>
  <c r="S21" i="36" s="1"/>
  <c r="AC21" i="36" s="1"/>
  <c r="AB22" i="36" s="1"/>
  <c r="AX9" i="36"/>
  <c r="S9" i="36" s="1"/>
  <c r="AC9" i="36" s="1"/>
  <c r="AB10" i="36" s="1"/>
  <c r="AJ33" i="84"/>
  <c r="Z71" i="77"/>
  <c r="AX38" i="36"/>
  <c r="S38" i="36" s="1"/>
  <c r="AC38" i="36" s="1"/>
  <c r="AB39" i="36" s="1"/>
  <c r="AX32" i="36"/>
  <c r="S32" i="36" s="1"/>
  <c r="AC32" i="36" s="1"/>
  <c r="AB33" i="36" s="1"/>
  <c r="AX26" i="36"/>
  <c r="S26" i="36" s="1"/>
  <c r="AC26" i="36" s="1"/>
  <c r="AB27" i="36" s="1"/>
  <c r="AX20" i="36"/>
  <c r="S20" i="36" s="1"/>
  <c r="AC20" i="36" s="1"/>
  <c r="AB21" i="36" s="1"/>
  <c r="AK21" i="36" s="1"/>
  <c r="AT21" i="36" s="1"/>
  <c r="AX14" i="36"/>
  <c r="S14" i="36" s="1"/>
  <c r="AC14" i="36" s="1"/>
  <c r="AB15" i="36" s="1"/>
  <c r="AJ15" i="36" s="1"/>
  <c r="AX8" i="36"/>
  <c r="S8" i="36" s="1"/>
  <c r="AC8" i="36" s="1"/>
  <c r="AB9" i="36" s="1"/>
  <c r="AX3" i="36"/>
  <c r="S3" i="36" s="1"/>
  <c r="AC3" i="36" s="1"/>
  <c r="AX61" i="36"/>
  <c r="S61" i="36" s="1"/>
  <c r="AC61" i="36" s="1"/>
  <c r="AB62" i="36" s="1"/>
  <c r="AX55" i="36"/>
  <c r="S55" i="36" s="1"/>
  <c r="AC55" i="36" s="1"/>
  <c r="AB56" i="36" s="1"/>
  <c r="AX49" i="36"/>
  <c r="S49" i="36" s="1"/>
  <c r="AC49" i="36" s="1"/>
  <c r="AB50" i="36" s="1"/>
  <c r="AX43" i="36"/>
  <c r="S43" i="36" s="1"/>
  <c r="AC43" i="36" s="1"/>
  <c r="AB44" i="36" s="1"/>
  <c r="AJ44" i="36" s="1"/>
  <c r="AX37" i="36"/>
  <c r="S37" i="36" s="1"/>
  <c r="AC37" i="36" s="1"/>
  <c r="AB38" i="36" s="1"/>
  <c r="AX31" i="36"/>
  <c r="S31" i="36" s="1"/>
  <c r="AC31" i="36" s="1"/>
  <c r="AB32" i="36" s="1"/>
  <c r="AX25" i="36"/>
  <c r="S25" i="36" s="1"/>
  <c r="AC25" i="36" s="1"/>
  <c r="AB26" i="36" s="1"/>
  <c r="AX19" i="36"/>
  <c r="S19" i="36" s="1"/>
  <c r="AC19" i="36" s="1"/>
  <c r="AB20" i="36" s="1"/>
  <c r="AX13" i="36"/>
  <c r="S13" i="36" s="1"/>
  <c r="AC13" i="36" s="1"/>
  <c r="AB14" i="36" s="1"/>
  <c r="AJ14" i="36" s="1"/>
  <c r="AX7" i="36"/>
  <c r="S7" i="36" s="1"/>
  <c r="AC7" i="36" s="1"/>
  <c r="AB8" i="36" s="1"/>
  <c r="AK8" i="36" s="1"/>
  <c r="AT8" i="36" s="1"/>
  <c r="AT71" i="88"/>
  <c r="AX66" i="36"/>
  <c r="S66" i="36" s="1"/>
  <c r="AC66" i="36" s="1"/>
  <c r="AB67" i="36" s="1"/>
  <c r="AX60" i="36"/>
  <c r="S60" i="36" s="1"/>
  <c r="AC60" i="36" s="1"/>
  <c r="AB61" i="36" s="1"/>
  <c r="AX54" i="36"/>
  <c r="S54" i="36" s="1"/>
  <c r="AC54" i="36" s="1"/>
  <c r="AB55" i="36" s="1"/>
  <c r="AX48" i="36"/>
  <c r="S48" i="36" s="1"/>
  <c r="AC48" i="36" s="1"/>
  <c r="AB49" i="36" s="1"/>
  <c r="AK49" i="36" s="1"/>
  <c r="AT49" i="36" s="1"/>
  <c r="AX42" i="36"/>
  <c r="S42" i="36" s="1"/>
  <c r="AC42" i="36" s="1"/>
  <c r="AB43" i="36" s="1"/>
  <c r="AJ43" i="36" s="1"/>
  <c r="AX36" i="36"/>
  <c r="S36" i="36" s="1"/>
  <c r="AC36" i="36" s="1"/>
  <c r="AB37" i="36" s="1"/>
  <c r="AX30" i="36"/>
  <c r="S30" i="36" s="1"/>
  <c r="AC30" i="36" s="1"/>
  <c r="AB31" i="36" s="1"/>
  <c r="AX24" i="36"/>
  <c r="S24" i="36" s="1"/>
  <c r="AC24" i="36" s="1"/>
  <c r="AB25" i="36" s="1"/>
  <c r="AX18" i="36"/>
  <c r="S18" i="36" s="1"/>
  <c r="AC18" i="36" s="1"/>
  <c r="AB19" i="36" s="1"/>
  <c r="AX12" i="36"/>
  <c r="S12" i="36" s="1"/>
  <c r="AC12" i="36" s="1"/>
  <c r="AB13" i="36" s="1"/>
  <c r="AK13" i="36" s="1"/>
  <c r="AT13" i="36" s="1"/>
  <c r="AK34" i="32"/>
  <c r="AT34" i="32" s="1"/>
  <c r="AJ45" i="84"/>
  <c r="AG69" i="38"/>
  <c r="AP69" i="38" s="1"/>
  <c r="W70" i="38"/>
  <c r="AF69" i="38"/>
  <c r="AO69" i="38" s="1"/>
  <c r="AE69" i="38"/>
  <c r="AG71" i="77"/>
  <c r="AP71" i="77" s="1"/>
  <c r="AF71" i="77"/>
  <c r="AO71" i="77" s="1"/>
  <c r="W72" i="77"/>
  <c r="AE71" i="77"/>
  <c r="W71" i="93"/>
  <c r="AG70" i="93"/>
  <c r="AP70" i="93" s="1"/>
  <c r="AF70" i="93"/>
  <c r="AO70" i="93" s="1"/>
  <c r="AE70" i="93"/>
  <c r="AK14" i="36"/>
  <c r="AT14" i="36" s="1"/>
  <c r="W69" i="46"/>
  <c r="AG68" i="46"/>
  <c r="AP68" i="46" s="1"/>
  <c r="AF68" i="46"/>
  <c r="AO68" i="46" s="1"/>
  <c r="AE68" i="46"/>
  <c r="AS27" i="84"/>
  <c r="AL27" i="84"/>
  <c r="AU27" i="84" s="1"/>
  <c r="AJ35" i="84"/>
  <c r="AK35" i="84"/>
  <c r="AT35" i="84" s="1"/>
  <c r="AJ4" i="92"/>
  <c r="AK4" i="92"/>
  <c r="AT4" i="92" s="1"/>
  <c r="AT71" i="92" s="1"/>
  <c r="Y72" i="34"/>
  <c r="X72" i="34"/>
  <c r="AR71" i="95"/>
  <c r="Y69" i="26"/>
  <c r="X69" i="26"/>
  <c r="Z69" i="26" s="1"/>
  <c r="AS10" i="76"/>
  <c r="AL10" i="76"/>
  <c r="AU10" i="76" s="1"/>
  <c r="AS28" i="76"/>
  <c r="AL28" i="76"/>
  <c r="AU28" i="76" s="1"/>
  <c r="AS46" i="76"/>
  <c r="AL46" i="76"/>
  <c r="AU46" i="76" s="1"/>
  <c r="AS63" i="84"/>
  <c r="AL63" i="84"/>
  <c r="AU63" i="84" s="1"/>
  <c r="AJ16" i="32"/>
  <c r="AH70" i="93"/>
  <c r="AQ70" i="93" s="1"/>
  <c r="AR69" i="84"/>
  <c r="AR71" i="84" s="1"/>
  <c r="AJ69" i="36"/>
  <c r="AS69" i="36" s="1"/>
  <c r="AK69" i="36"/>
  <c r="AT69" i="36" s="1"/>
  <c r="AJ63" i="36"/>
  <c r="AK63" i="36"/>
  <c r="AT63" i="36" s="1"/>
  <c r="AJ57" i="36"/>
  <c r="AK57" i="36"/>
  <c r="AT57" i="36" s="1"/>
  <c r="AJ51" i="36"/>
  <c r="AK51" i="36"/>
  <c r="AT51" i="36" s="1"/>
  <c r="AJ45" i="36"/>
  <c r="AK45" i="36"/>
  <c r="AT45" i="36" s="1"/>
  <c r="AJ39" i="36"/>
  <c r="AK39" i="36"/>
  <c r="AT39" i="36" s="1"/>
  <c r="AJ33" i="36"/>
  <c r="AK33" i="36"/>
  <c r="AT33" i="36" s="1"/>
  <c r="AJ27" i="36"/>
  <c r="AK27" i="36"/>
  <c r="AT27" i="36" s="1"/>
  <c r="AJ9" i="36"/>
  <c r="AK9" i="36"/>
  <c r="AT9" i="36" s="1"/>
  <c r="AJ3" i="36"/>
  <c r="AB4" i="36"/>
  <c r="AJ6" i="84"/>
  <c r="AK6" i="84"/>
  <c r="AT6" i="84" s="1"/>
  <c r="AJ42" i="84"/>
  <c r="AK42" i="84"/>
  <c r="AT42" i="84" s="1"/>
  <c r="X71" i="42"/>
  <c r="Y71" i="42"/>
  <c r="AS29" i="76"/>
  <c r="AL29" i="76"/>
  <c r="AU29" i="76" s="1"/>
  <c r="AS47" i="76"/>
  <c r="AL47" i="76"/>
  <c r="AU47" i="76" s="1"/>
  <c r="AJ37" i="32"/>
  <c r="AK37" i="32"/>
  <c r="AT37" i="32" s="1"/>
  <c r="AH68" i="46"/>
  <c r="AQ68" i="46" s="1"/>
  <c r="AH71" i="78"/>
  <c r="AQ71" i="78" s="1"/>
  <c r="W71" i="37"/>
  <c r="AG70" i="37"/>
  <c r="AP70" i="37" s="1"/>
  <c r="AF70" i="37"/>
  <c r="AO70" i="37" s="1"/>
  <c r="AE70" i="37"/>
  <c r="AJ7" i="84"/>
  <c r="AK7" i="84"/>
  <c r="AT7" i="84" s="1"/>
  <c r="AJ43" i="84"/>
  <c r="AK43" i="84"/>
  <c r="AT43" i="84" s="1"/>
  <c r="AS5" i="88"/>
  <c r="AL5" i="88"/>
  <c r="AU5" i="88" s="1"/>
  <c r="AS36" i="76"/>
  <c r="AL36" i="76"/>
  <c r="AU36" i="76" s="1"/>
  <c r="AS54" i="76"/>
  <c r="AL54" i="76"/>
  <c r="AU54" i="76" s="1"/>
  <c r="AK26" i="32"/>
  <c r="AT26" i="32" s="1"/>
  <c r="AJ26" i="32"/>
  <c r="AK62" i="32"/>
  <c r="AT62" i="32" s="1"/>
  <c r="AJ62" i="32"/>
  <c r="AS4" i="44"/>
  <c r="AS71" i="44" s="1"/>
  <c r="AL4" i="44"/>
  <c r="AU4" i="44" s="1"/>
  <c r="AS39" i="84"/>
  <c r="AL39" i="84"/>
  <c r="AU39" i="84" s="1"/>
  <c r="AH71" i="41"/>
  <c r="AQ71" i="41" s="1"/>
  <c r="AH71" i="86"/>
  <c r="AQ71" i="86" s="1"/>
  <c r="AJ14" i="84"/>
  <c r="AK14" i="84"/>
  <c r="AT14" i="84" s="1"/>
  <c r="AJ50" i="84"/>
  <c r="AK50" i="84"/>
  <c r="AT50" i="84" s="1"/>
  <c r="AG68" i="43"/>
  <c r="AP68" i="43" s="1"/>
  <c r="W69" i="43"/>
  <c r="AF68" i="43"/>
  <c r="AO68" i="43" s="1"/>
  <c r="AE68" i="43"/>
  <c r="AR70" i="86"/>
  <c r="AS7" i="92"/>
  <c r="AL7" i="92"/>
  <c r="AU7" i="92" s="1"/>
  <c r="AJ10" i="84"/>
  <c r="AK10" i="84"/>
  <c r="AT10" i="84" s="1"/>
  <c r="AJ46" i="84"/>
  <c r="AK46" i="84"/>
  <c r="AT46" i="84" s="1"/>
  <c r="AG71" i="30"/>
  <c r="AP71" i="30" s="1"/>
  <c r="AE71" i="30"/>
  <c r="W72" i="30"/>
  <c r="AF71" i="30"/>
  <c r="AO71" i="30" s="1"/>
  <c r="AS31" i="88"/>
  <c r="AL31" i="88"/>
  <c r="AU31" i="88" s="1"/>
  <c r="AJ33" i="76"/>
  <c r="AK33" i="76"/>
  <c r="AT33" i="76" s="1"/>
  <c r="AS51" i="76"/>
  <c r="AL51" i="76"/>
  <c r="AU51" i="76" s="1"/>
  <c r="AS67" i="76"/>
  <c r="AL67" i="76"/>
  <c r="AU67" i="76" s="1"/>
  <c r="AK11" i="32"/>
  <c r="AT11" i="32" s="1"/>
  <c r="AJ11" i="32"/>
  <c r="AK47" i="32"/>
  <c r="AT47" i="32" s="1"/>
  <c r="AJ47" i="32"/>
  <c r="AS13" i="92"/>
  <c r="AL13" i="92"/>
  <c r="AU13" i="92" s="1"/>
  <c r="AJ30" i="32"/>
  <c r="AK30" i="32"/>
  <c r="AT30" i="32" s="1"/>
  <c r="AJ69" i="32"/>
  <c r="AS69" i="32" s="1"/>
  <c r="AK69" i="32"/>
  <c r="AT69" i="32" s="1"/>
  <c r="AJ15" i="32"/>
  <c r="AK15" i="32"/>
  <c r="AT15" i="32" s="1"/>
  <c r="AJ57" i="84"/>
  <c r="AH67" i="82"/>
  <c r="AQ67" i="82" s="1"/>
  <c r="AJ12" i="32"/>
  <c r="X68" i="31"/>
  <c r="Y68" i="31"/>
  <c r="Y69" i="87"/>
  <c r="X69" i="87"/>
  <c r="Y71" i="25"/>
  <c r="X71" i="25"/>
  <c r="AJ21" i="32"/>
  <c r="AK21" i="32"/>
  <c r="AT21" i="32" s="1"/>
  <c r="AJ65" i="36"/>
  <c r="AK65" i="36"/>
  <c r="AT65" i="36" s="1"/>
  <c r="AJ38" i="36"/>
  <c r="AK38" i="36"/>
  <c r="AT38" i="36" s="1"/>
  <c r="AJ8" i="36"/>
  <c r="AS13" i="76"/>
  <c r="AL13" i="76"/>
  <c r="AU13" i="76" s="1"/>
  <c r="AH70" i="94"/>
  <c r="AQ70" i="94" s="1"/>
  <c r="AJ49" i="84"/>
  <c r="AK49" i="84"/>
  <c r="AT49" i="84" s="1"/>
  <c r="AR67" i="27"/>
  <c r="AS6" i="76"/>
  <c r="AL6" i="76"/>
  <c r="AU6" i="76" s="1"/>
  <c r="AS68" i="76"/>
  <c r="AL68" i="76"/>
  <c r="AU68" i="76" s="1"/>
  <c r="AS45" i="84"/>
  <c r="AL45" i="84"/>
  <c r="AU45" i="84" s="1"/>
  <c r="AJ52" i="84"/>
  <c r="AK52" i="84"/>
  <c r="AT52" i="84" s="1"/>
  <c r="AJ39" i="32"/>
  <c r="AK39" i="32"/>
  <c r="AT39" i="32" s="1"/>
  <c r="AS56" i="76"/>
  <c r="AL56" i="76"/>
  <c r="AU56" i="76" s="1"/>
  <c r="AS5" i="76"/>
  <c r="AL5" i="76"/>
  <c r="AU5" i="76" s="1"/>
  <c r="AI68" i="87"/>
  <c r="AN68" i="87"/>
  <c r="AH67" i="39"/>
  <c r="AQ67" i="39" s="1"/>
  <c r="AS18" i="92"/>
  <c r="AL18" i="92"/>
  <c r="AU18" i="92" s="1"/>
  <c r="AJ11" i="84"/>
  <c r="AK11" i="84"/>
  <c r="AT11" i="84" s="1"/>
  <c r="AJ47" i="84"/>
  <c r="AK47" i="84"/>
  <c r="AT47" i="84" s="1"/>
  <c r="AI71" i="34"/>
  <c r="AN71" i="34"/>
  <c r="Y69" i="91"/>
  <c r="X69" i="91"/>
  <c r="AS16" i="76"/>
  <c r="AL16" i="76"/>
  <c r="AU16" i="76" s="1"/>
  <c r="AS34" i="76"/>
  <c r="AL34" i="76"/>
  <c r="AU34" i="76" s="1"/>
  <c r="AS58" i="76"/>
  <c r="AL58" i="76"/>
  <c r="AU58" i="76" s="1"/>
  <c r="AJ57" i="32"/>
  <c r="AK57" i="32"/>
  <c r="AT57" i="32" s="1"/>
  <c r="AJ52" i="32"/>
  <c r="AR68" i="47"/>
  <c r="AE69" i="45"/>
  <c r="W70" i="45"/>
  <c r="AG69" i="45"/>
  <c r="AP69" i="45" s="1"/>
  <c r="AF69" i="45"/>
  <c r="AO69" i="45" s="1"/>
  <c r="AJ67" i="36"/>
  <c r="AK67" i="36"/>
  <c r="AT67" i="36" s="1"/>
  <c r="AJ61" i="36"/>
  <c r="AK61" i="36"/>
  <c r="AT61" i="36" s="1"/>
  <c r="AJ55" i="36"/>
  <c r="AK55" i="36"/>
  <c r="AT55" i="36" s="1"/>
  <c r="AJ49" i="36"/>
  <c r="AJ37" i="36"/>
  <c r="AK37" i="36"/>
  <c r="AT37" i="36" s="1"/>
  <c r="AJ31" i="36"/>
  <c r="AK31" i="36"/>
  <c r="AT31" i="36" s="1"/>
  <c r="AJ25" i="36"/>
  <c r="AK25" i="36"/>
  <c r="AT25" i="36" s="1"/>
  <c r="AJ19" i="36"/>
  <c r="AK19" i="36"/>
  <c r="AT19" i="36" s="1"/>
  <c r="AK7" i="36"/>
  <c r="AT7" i="36" s="1"/>
  <c r="AJ18" i="84"/>
  <c r="AK18" i="84"/>
  <c r="AT18" i="84" s="1"/>
  <c r="AJ54" i="84"/>
  <c r="AK54" i="84"/>
  <c r="AT54" i="84" s="1"/>
  <c r="AS17" i="76"/>
  <c r="AL17" i="76"/>
  <c r="AU17" i="76" s="1"/>
  <c r="AS35" i="76"/>
  <c r="AL35" i="76"/>
  <c r="AU35" i="76" s="1"/>
  <c r="AS53" i="76"/>
  <c r="AL53" i="76"/>
  <c r="AU53" i="76" s="1"/>
  <c r="AJ13" i="32"/>
  <c r="AK13" i="32"/>
  <c r="AT13" i="32" s="1"/>
  <c r="AJ49" i="32"/>
  <c r="AK49" i="32"/>
  <c r="AT49" i="32" s="1"/>
  <c r="AJ3" i="32"/>
  <c r="AB4" i="32"/>
  <c r="Z70" i="94"/>
  <c r="AI69" i="81"/>
  <c r="AN69" i="81"/>
  <c r="Z71" i="78"/>
  <c r="AS19" i="92"/>
  <c r="AL19" i="92"/>
  <c r="AU19" i="92" s="1"/>
  <c r="AS4" i="80"/>
  <c r="AL4" i="80"/>
  <c r="AU4" i="80" s="1"/>
  <c r="AJ19" i="84"/>
  <c r="AK19" i="84"/>
  <c r="AT19" i="84" s="1"/>
  <c r="AJ55" i="84"/>
  <c r="AK55" i="84"/>
  <c r="AT55" i="84" s="1"/>
  <c r="AS8" i="80"/>
  <c r="AL8" i="80"/>
  <c r="AU8" i="80" s="1"/>
  <c r="AR67" i="46"/>
  <c r="AS36" i="88"/>
  <c r="AL36" i="88"/>
  <c r="AU36" i="88" s="1"/>
  <c r="AS24" i="76"/>
  <c r="AL24" i="76"/>
  <c r="AU24" i="76" s="1"/>
  <c r="AS42" i="76"/>
  <c r="AL42" i="76"/>
  <c r="AU42" i="76" s="1"/>
  <c r="AS60" i="76"/>
  <c r="AL60" i="76"/>
  <c r="AU60" i="76" s="1"/>
  <c r="AK38" i="32"/>
  <c r="AT38" i="32" s="1"/>
  <c r="AJ38" i="32"/>
  <c r="AJ9" i="32"/>
  <c r="AK9" i="32"/>
  <c r="AT9" i="32" s="1"/>
  <c r="AL69" i="76"/>
  <c r="AU69" i="76" s="1"/>
  <c r="AR69" i="76"/>
  <c r="AR71" i="76" s="1"/>
  <c r="AS6" i="92"/>
  <c r="AL6" i="92"/>
  <c r="AU6" i="92" s="1"/>
  <c r="AJ67" i="84"/>
  <c r="Z71" i="86"/>
  <c r="AJ26" i="84"/>
  <c r="AK26" i="84"/>
  <c r="AT26" i="84" s="1"/>
  <c r="AJ62" i="84"/>
  <c r="AK62" i="84"/>
  <c r="AT62" i="84" s="1"/>
  <c r="AJ22" i="84"/>
  <c r="AK22" i="84"/>
  <c r="AT22" i="84" s="1"/>
  <c r="AK58" i="84"/>
  <c r="AT58" i="84" s="1"/>
  <c r="AJ58" i="84"/>
  <c r="AR69" i="83"/>
  <c r="AR65" i="28"/>
  <c r="AJ9" i="76"/>
  <c r="AK9" i="76"/>
  <c r="AT9" i="76" s="1"/>
  <c r="AS39" i="76"/>
  <c r="AL39" i="76"/>
  <c r="AU39" i="76" s="1"/>
  <c r="AS57" i="76"/>
  <c r="AL57" i="76"/>
  <c r="AU57" i="76" s="1"/>
  <c r="AK23" i="32"/>
  <c r="AT23" i="32" s="1"/>
  <c r="AJ23" i="32"/>
  <c r="AK59" i="32"/>
  <c r="AT59" i="32" s="1"/>
  <c r="AJ59" i="32"/>
  <c r="AS52" i="76"/>
  <c r="AL52" i="76"/>
  <c r="AU52" i="76" s="1"/>
  <c r="AJ42" i="32"/>
  <c r="AK42" i="32"/>
  <c r="AT42" i="32" s="1"/>
  <c r="AJ63" i="32"/>
  <c r="AK63" i="32"/>
  <c r="AT63" i="32" s="1"/>
  <c r="Z67" i="82"/>
  <c r="AN71" i="33"/>
  <c r="AI71" i="33"/>
  <c r="AN67" i="31"/>
  <c r="AI67" i="31"/>
  <c r="AI70" i="25"/>
  <c r="AN70" i="25"/>
  <c r="AI68" i="26"/>
  <c r="AN68" i="26"/>
  <c r="AJ62" i="36"/>
  <c r="AK62" i="36"/>
  <c r="AT62" i="36" s="1"/>
  <c r="AJ32" i="36"/>
  <c r="AK32" i="36"/>
  <c r="AT32" i="36" s="1"/>
  <c r="AJ12" i="84"/>
  <c r="AK12" i="84"/>
  <c r="AT12" i="84" s="1"/>
  <c r="AJ7" i="32"/>
  <c r="AK7" i="32"/>
  <c r="AT7" i="32" s="1"/>
  <c r="AS49" i="76"/>
  <c r="AL49" i="76"/>
  <c r="AU49" i="76" s="1"/>
  <c r="AG68" i="73"/>
  <c r="AP68" i="73" s="1"/>
  <c r="AF68" i="73"/>
  <c r="AO68" i="73" s="1"/>
  <c r="W69" i="73"/>
  <c r="AE68" i="73"/>
  <c r="X70" i="81"/>
  <c r="Y70" i="81"/>
  <c r="AS13" i="88"/>
  <c r="AL13" i="88"/>
  <c r="AU13" i="88" s="1"/>
  <c r="AJ66" i="32"/>
  <c r="AK66" i="32"/>
  <c r="AT66" i="32" s="1"/>
  <c r="AS14" i="76"/>
  <c r="AL14" i="76"/>
  <c r="AU14" i="76" s="1"/>
  <c r="AS34" i="32"/>
  <c r="AH71" i="77"/>
  <c r="AQ71" i="77" s="1"/>
  <c r="AJ56" i="84"/>
  <c r="AK56" i="84"/>
  <c r="AT56" i="84" s="1"/>
  <c r="AS43" i="88"/>
  <c r="AL43" i="88"/>
  <c r="AU43" i="88" s="1"/>
  <c r="AJ16" i="84"/>
  <c r="AK16" i="84"/>
  <c r="AT16" i="84" s="1"/>
  <c r="AK17" i="32"/>
  <c r="AT17" i="32" s="1"/>
  <c r="AJ17" i="32"/>
  <c r="AJ36" i="32"/>
  <c r="AK36" i="32"/>
  <c r="AT36" i="32" s="1"/>
  <c r="AN67" i="96"/>
  <c r="AI67" i="96"/>
  <c r="Z67" i="39"/>
  <c r="AF66" i="89"/>
  <c r="AO66" i="89" s="1"/>
  <c r="AG66" i="89"/>
  <c r="AP66" i="89" s="1"/>
  <c r="AE66" i="89"/>
  <c r="W67" i="89"/>
  <c r="AS4" i="88"/>
  <c r="AL4" i="88"/>
  <c r="AU4" i="88" s="1"/>
  <c r="AJ17" i="84"/>
  <c r="AK17" i="84"/>
  <c r="AT17" i="84" s="1"/>
  <c r="AJ53" i="84"/>
  <c r="AK53" i="84"/>
  <c r="AT53" i="84" s="1"/>
  <c r="AS15" i="88"/>
  <c r="AL15" i="88"/>
  <c r="AU15" i="88" s="1"/>
  <c r="AJ4" i="76"/>
  <c r="AK4" i="76"/>
  <c r="AT4" i="76" s="1"/>
  <c r="AR69" i="37"/>
  <c r="AJ68" i="36"/>
  <c r="AK68" i="36"/>
  <c r="AT68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J24" i="84"/>
  <c r="AK24" i="84"/>
  <c r="AT24" i="84" s="1"/>
  <c r="AJ60" i="84"/>
  <c r="AK60" i="84"/>
  <c r="AT60" i="84" s="1"/>
  <c r="AH70" i="83"/>
  <c r="AQ70" i="83" s="1"/>
  <c r="AJ19" i="32"/>
  <c r="AK19" i="32"/>
  <c r="AT19" i="32" s="1"/>
  <c r="AJ55" i="32"/>
  <c r="AK55" i="32"/>
  <c r="AT55" i="32" s="1"/>
  <c r="AS25" i="76"/>
  <c r="AL25" i="76"/>
  <c r="AU25" i="76" s="1"/>
  <c r="AS61" i="76"/>
  <c r="AL61" i="76"/>
  <c r="AU61" i="76" s="1"/>
  <c r="AJ27" i="32"/>
  <c r="AK27" i="32"/>
  <c r="AT27" i="32" s="1"/>
  <c r="AJ51" i="84"/>
  <c r="AS20" i="76"/>
  <c r="AL20" i="76"/>
  <c r="AU20" i="76" s="1"/>
  <c r="AS28" i="32"/>
  <c r="AL28" i="32"/>
  <c r="AU28" i="32" s="1"/>
  <c r="AT71" i="80"/>
  <c r="AJ25" i="84"/>
  <c r="AK25" i="84"/>
  <c r="AT25" i="84" s="1"/>
  <c r="AJ61" i="84"/>
  <c r="AK61" i="84"/>
  <c r="AT61" i="84" s="1"/>
  <c r="AR67" i="43"/>
  <c r="AJ8" i="32"/>
  <c r="AK8" i="32"/>
  <c r="AT8" i="32" s="1"/>
  <c r="AK44" i="32"/>
  <c r="AT44" i="32" s="1"/>
  <c r="AJ44" i="32"/>
  <c r="AR66" i="82"/>
  <c r="AH66" i="28"/>
  <c r="AQ66" i="28" s="1"/>
  <c r="AS7" i="76"/>
  <c r="AL7" i="76"/>
  <c r="AU7" i="76" s="1"/>
  <c r="AS43" i="76"/>
  <c r="AL43" i="76"/>
  <c r="AU43" i="76" s="1"/>
  <c r="AJ33" i="32"/>
  <c r="AK33" i="32"/>
  <c r="AT33" i="32" s="1"/>
  <c r="AS26" i="76"/>
  <c r="AL26" i="76"/>
  <c r="AU26" i="76" s="1"/>
  <c r="AS58" i="32"/>
  <c r="AL58" i="32"/>
  <c r="AU58" i="32" s="1"/>
  <c r="AH69" i="48"/>
  <c r="AQ69" i="48" s="1"/>
  <c r="AQ71" i="48" s="1"/>
  <c r="AZ3" i="48"/>
  <c r="AX6" i="48" s="1"/>
  <c r="S6" i="48" s="1"/>
  <c r="AC6" i="48" s="1"/>
  <c r="AB7" i="48" s="1"/>
  <c r="AX11" i="48"/>
  <c r="S11" i="48" s="1"/>
  <c r="AC11" i="48" s="1"/>
  <c r="AB12" i="48" s="1"/>
  <c r="AX17" i="48"/>
  <c r="S17" i="48" s="1"/>
  <c r="AC17" i="48" s="1"/>
  <c r="AB18" i="48" s="1"/>
  <c r="AX19" i="48"/>
  <c r="S19" i="48" s="1"/>
  <c r="AC19" i="48" s="1"/>
  <c r="AB20" i="48" s="1"/>
  <c r="AX22" i="48"/>
  <c r="S22" i="48" s="1"/>
  <c r="AC22" i="48" s="1"/>
  <c r="AB23" i="48" s="1"/>
  <c r="AX25" i="48"/>
  <c r="S25" i="48" s="1"/>
  <c r="AC25" i="48" s="1"/>
  <c r="AB26" i="48" s="1"/>
  <c r="AX26" i="48"/>
  <c r="S26" i="48" s="1"/>
  <c r="AC26" i="48" s="1"/>
  <c r="AB27" i="48" s="1"/>
  <c r="AX29" i="48"/>
  <c r="S29" i="48" s="1"/>
  <c r="AC29" i="48" s="1"/>
  <c r="AB30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7" i="48"/>
  <c r="S67" i="48" s="1"/>
  <c r="AC67" i="48" s="1"/>
  <c r="AB68" i="48" s="1"/>
  <c r="AX66" i="48"/>
  <c r="S66" i="48" s="1"/>
  <c r="AC66" i="48" s="1"/>
  <c r="AB67" i="48" s="1"/>
  <c r="AX68" i="48"/>
  <c r="S68" i="48" s="1"/>
  <c r="AC68" i="48" s="1"/>
  <c r="AB69" i="48" s="1"/>
  <c r="AX64" i="48"/>
  <c r="S64" i="48" s="1"/>
  <c r="AC64" i="48" s="1"/>
  <c r="AB65" i="48" s="1"/>
  <c r="AX65" i="48"/>
  <c r="S65" i="48" s="1"/>
  <c r="AC65" i="48" s="1"/>
  <c r="AB66" i="48" s="1"/>
  <c r="AS6" i="88"/>
  <c r="AL6" i="88"/>
  <c r="AU6" i="88" s="1"/>
  <c r="AJ32" i="84"/>
  <c r="AK32" i="84"/>
  <c r="AT32" i="84" s="1"/>
  <c r="AJ69" i="84"/>
  <c r="AS69" i="84" s="1"/>
  <c r="AK69" i="84"/>
  <c r="AT69" i="84" s="1"/>
  <c r="AS7" i="88"/>
  <c r="AL7" i="88"/>
  <c r="AU7" i="88" s="1"/>
  <c r="AJ9" i="84"/>
  <c r="AR68" i="38"/>
  <c r="AS5" i="80"/>
  <c r="AL5" i="80"/>
  <c r="AU5" i="80" s="1"/>
  <c r="AJ28" i="84"/>
  <c r="AK28" i="84"/>
  <c r="AT28" i="84" s="1"/>
  <c r="AJ64" i="84"/>
  <c r="AK64" i="84"/>
  <c r="AT64" i="84" s="1"/>
  <c r="AS21" i="88"/>
  <c r="AL21" i="88"/>
  <c r="AU21" i="88" s="1"/>
  <c r="AJ15" i="76"/>
  <c r="AK15" i="76"/>
  <c r="AT15" i="76" s="1"/>
  <c r="AK29" i="32"/>
  <c r="AT29" i="32" s="1"/>
  <c r="AJ29" i="32"/>
  <c r="AK65" i="32"/>
  <c r="AT65" i="32" s="1"/>
  <c r="AJ65" i="32"/>
  <c r="AJ6" i="32"/>
  <c r="AK6" i="32"/>
  <c r="AT6" i="32" s="1"/>
  <c r="AJ48" i="32"/>
  <c r="AK48" i="32"/>
  <c r="AT48" i="32" s="1"/>
  <c r="AJ8" i="76"/>
  <c r="AJ22" i="32"/>
  <c r="X71" i="79"/>
  <c r="Y71" i="79"/>
  <c r="AS3" i="84"/>
  <c r="AL3" i="84"/>
  <c r="AU3" i="84" s="1"/>
  <c r="AJ50" i="36"/>
  <c r="AK50" i="36"/>
  <c r="AT50" i="36" s="1"/>
  <c r="AJ20" i="36"/>
  <c r="AK20" i="36"/>
  <c r="AT20" i="36" s="1"/>
  <c r="AJ48" i="84"/>
  <c r="AK48" i="84"/>
  <c r="AT48" i="84" s="1"/>
  <c r="AI70" i="42"/>
  <c r="AN70" i="42"/>
  <c r="AS62" i="76"/>
  <c r="AL62" i="76"/>
  <c r="AU62" i="76" s="1"/>
  <c r="AS64" i="32"/>
  <c r="AL64" i="32"/>
  <c r="AU64" i="32" s="1"/>
  <c r="AR68" i="48"/>
  <c r="AK32" i="32"/>
  <c r="AT32" i="32" s="1"/>
  <c r="AJ32" i="32"/>
  <c r="AS31" i="92"/>
  <c r="AL31" i="92"/>
  <c r="AU31" i="92" s="1"/>
  <c r="AE67" i="74"/>
  <c r="W68" i="74"/>
  <c r="AF67" i="74"/>
  <c r="AO67" i="74" s="1"/>
  <c r="AG67" i="74"/>
  <c r="AP67" i="74" s="1"/>
  <c r="AG71" i="41"/>
  <c r="AP71" i="41" s="1"/>
  <c r="AF71" i="41"/>
  <c r="AO71" i="41" s="1"/>
  <c r="AE71" i="41"/>
  <c r="W72" i="41"/>
  <c r="AS65" i="76"/>
  <c r="AL65" i="76"/>
  <c r="AU65" i="76" s="1"/>
  <c r="AJ20" i="84"/>
  <c r="AK20" i="84"/>
  <c r="AT20" i="84" s="1"/>
  <c r="AK53" i="32"/>
  <c r="AT53" i="32" s="1"/>
  <c r="AJ53" i="32"/>
  <c r="AJ23" i="84"/>
  <c r="AK23" i="84"/>
  <c r="AT23" i="84" s="1"/>
  <c r="AJ59" i="84"/>
  <c r="AK59" i="84"/>
  <c r="AT59" i="84" s="1"/>
  <c r="AS42" i="88"/>
  <c r="AL42" i="88"/>
  <c r="AU42" i="88" s="1"/>
  <c r="AS3" i="76"/>
  <c r="AL3" i="76"/>
  <c r="AU3" i="76" s="1"/>
  <c r="AS22" i="76"/>
  <c r="AL22" i="76"/>
  <c r="AU22" i="76" s="1"/>
  <c r="AS40" i="76"/>
  <c r="AL40" i="76"/>
  <c r="AU40" i="76" s="1"/>
  <c r="AS64" i="76"/>
  <c r="AL64" i="76"/>
  <c r="AU64" i="76" s="1"/>
  <c r="AS44" i="76"/>
  <c r="AL44" i="76"/>
  <c r="AU44" i="76" s="1"/>
  <c r="AR70" i="77"/>
  <c r="AJ66" i="36"/>
  <c r="AK66" i="36"/>
  <c r="AT66" i="36" s="1"/>
  <c r="AJ59" i="36"/>
  <c r="AK59" i="36"/>
  <c r="AT59" i="36" s="1"/>
  <c r="AJ53" i="36"/>
  <c r="AK53" i="36"/>
  <c r="AT53" i="36" s="1"/>
  <c r="AJ47" i="36"/>
  <c r="AK47" i="36"/>
  <c r="AT47" i="36" s="1"/>
  <c r="AJ41" i="36"/>
  <c r="AK41" i="36"/>
  <c r="AT41" i="36" s="1"/>
  <c r="AJ35" i="36"/>
  <c r="AK35" i="36"/>
  <c r="AT35" i="36" s="1"/>
  <c r="AJ29" i="36"/>
  <c r="AK29" i="36"/>
  <c r="AT29" i="36" s="1"/>
  <c r="AJ23" i="36"/>
  <c r="AK23" i="36"/>
  <c r="AT23" i="36" s="1"/>
  <c r="AJ17" i="36"/>
  <c r="AK17" i="36"/>
  <c r="AT17" i="36" s="1"/>
  <c r="AJ11" i="36"/>
  <c r="AK11" i="36"/>
  <c r="AT11" i="36" s="1"/>
  <c r="AJ30" i="84"/>
  <c r="AK30" i="84"/>
  <c r="AT30" i="84" s="1"/>
  <c r="AJ68" i="84"/>
  <c r="AK68" i="84"/>
  <c r="AT68" i="84" s="1"/>
  <c r="AS9" i="88"/>
  <c r="AL9" i="88"/>
  <c r="AU9" i="88" s="1"/>
  <c r="AH68" i="27"/>
  <c r="AQ68" i="27" s="1"/>
  <c r="Z70" i="83"/>
  <c r="AS23" i="76"/>
  <c r="AL23" i="76"/>
  <c r="AU23" i="76" s="1"/>
  <c r="AS41" i="76"/>
  <c r="AL41" i="76"/>
  <c r="AU41" i="76" s="1"/>
  <c r="AS59" i="76"/>
  <c r="AL59" i="76"/>
  <c r="AU59" i="76" s="1"/>
  <c r="AJ25" i="32"/>
  <c r="AK25" i="32"/>
  <c r="AT25" i="32" s="1"/>
  <c r="AJ61" i="32"/>
  <c r="AK61" i="32"/>
  <c r="AT61" i="32" s="1"/>
  <c r="AJ51" i="32"/>
  <c r="AK51" i="32"/>
  <c r="AT51" i="32" s="1"/>
  <c r="AR70" i="30"/>
  <c r="AH69" i="47"/>
  <c r="AQ69" i="47" s="1"/>
  <c r="AS30" i="92"/>
  <c r="AL30" i="92"/>
  <c r="AU30" i="92" s="1"/>
  <c r="AJ31" i="84"/>
  <c r="AK31" i="84"/>
  <c r="AT31" i="84" s="1"/>
  <c r="AJ66" i="84"/>
  <c r="AK66" i="84"/>
  <c r="AT66" i="84" s="1"/>
  <c r="AF67" i="29"/>
  <c r="AO67" i="29" s="1"/>
  <c r="AE67" i="29"/>
  <c r="W68" i="29"/>
  <c r="AG67" i="29"/>
  <c r="AP67" i="29" s="1"/>
  <c r="AH72" i="95"/>
  <c r="AQ72" i="95" s="1"/>
  <c r="AS12" i="76"/>
  <c r="AL12" i="76"/>
  <c r="AU12" i="76" s="1"/>
  <c r="AS30" i="76"/>
  <c r="AL30" i="76"/>
  <c r="AU30" i="76" s="1"/>
  <c r="AS48" i="76"/>
  <c r="AL48" i="76"/>
  <c r="AU48" i="76" s="1"/>
  <c r="AS66" i="76"/>
  <c r="AL66" i="76"/>
  <c r="AU66" i="76" s="1"/>
  <c r="AK14" i="32"/>
  <c r="AT14" i="32" s="1"/>
  <c r="AJ14" i="32"/>
  <c r="AK50" i="32"/>
  <c r="AT50" i="32" s="1"/>
  <c r="AJ50" i="32"/>
  <c r="Z66" i="28"/>
  <c r="AJ45" i="32"/>
  <c r="AK45" i="32"/>
  <c r="AT45" i="32" s="1"/>
  <c r="AS21" i="84"/>
  <c r="AL21" i="84"/>
  <c r="AU21" i="84" s="1"/>
  <c r="AU71" i="44"/>
  <c r="C11" i="44" s="1"/>
  <c r="AS10" i="32"/>
  <c r="AL10" i="32"/>
  <c r="AU10" i="32" s="1"/>
  <c r="AJ38" i="84"/>
  <c r="AK38" i="84"/>
  <c r="AT38" i="84" s="1"/>
  <c r="AR69" i="93"/>
  <c r="AJ34" i="84"/>
  <c r="AK34" i="84"/>
  <c r="AT34" i="84" s="1"/>
  <c r="AH71" i="30"/>
  <c r="AQ71" i="30" s="1"/>
  <c r="X67" i="90"/>
  <c r="Y67" i="90"/>
  <c r="AS8" i="92"/>
  <c r="AL8" i="92"/>
  <c r="AU8" i="92" s="1"/>
  <c r="AJ21" i="76"/>
  <c r="AK21" i="76"/>
  <c r="AT21" i="76" s="1"/>
  <c r="AS45" i="76"/>
  <c r="AL45" i="76"/>
  <c r="AU45" i="76" s="1"/>
  <c r="AS63" i="76"/>
  <c r="AL63" i="76"/>
  <c r="AU63" i="76" s="1"/>
  <c r="AK35" i="32"/>
  <c r="AT35" i="32" s="1"/>
  <c r="AJ35" i="32"/>
  <c r="AJ18" i="32"/>
  <c r="AK18" i="32"/>
  <c r="AT18" i="32" s="1"/>
  <c r="AJ54" i="32"/>
  <c r="AK54" i="32"/>
  <c r="AT54" i="32" s="1"/>
  <c r="X68" i="96"/>
  <c r="Y68" i="96"/>
  <c r="AR66" i="39"/>
  <c r="AS37" i="88"/>
  <c r="AL37" i="88"/>
  <c r="AU37" i="88" s="1"/>
  <c r="AN70" i="79"/>
  <c r="AI70" i="79"/>
  <c r="X72" i="33"/>
  <c r="Y72" i="33"/>
  <c r="AJ4" i="84"/>
  <c r="AK4" i="84"/>
  <c r="AT4" i="84" s="1"/>
  <c r="Y69" i="35"/>
  <c r="X69" i="35"/>
  <c r="AJ41" i="84"/>
  <c r="AK41" i="84"/>
  <c r="AT41" i="84" s="1"/>
  <c r="AS3" i="92"/>
  <c r="AL3" i="92"/>
  <c r="AU3" i="92" s="1"/>
  <c r="AS71" i="80"/>
  <c r="AJ56" i="36"/>
  <c r="AK56" i="36"/>
  <c r="AT56" i="36" s="1"/>
  <c r="AJ26" i="36"/>
  <c r="AK26" i="36"/>
  <c r="AT26" i="36" s="1"/>
  <c r="AS19" i="88"/>
  <c r="AL19" i="88"/>
  <c r="AU19" i="88" s="1"/>
  <c r="AJ43" i="32"/>
  <c r="AK43" i="32"/>
  <c r="AT43" i="32" s="1"/>
  <c r="AJ13" i="84"/>
  <c r="AK13" i="84"/>
  <c r="AT13" i="84" s="1"/>
  <c r="AS31" i="76"/>
  <c r="AL31" i="76"/>
  <c r="AU31" i="76" s="1"/>
  <c r="AI69" i="85"/>
  <c r="AN69" i="85"/>
  <c r="AH69" i="38"/>
  <c r="AQ69" i="38" s="1"/>
  <c r="AR67" i="73"/>
  <c r="AF69" i="75"/>
  <c r="AO69" i="75" s="1"/>
  <c r="AE69" i="75"/>
  <c r="AG69" i="75"/>
  <c r="AP69" i="75" s="1"/>
  <c r="W70" i="75"/>
  <c r="AJ29" i="84"/>
  <c r="AK29" i="84"/>
  <c r="AT29" i="84" s="1"/>
  <c r="AJ65" i="84"/>
  <c r="AK65" i="84"/>
  <c r="AT65" i="84" s="1"/>
  <c r="AS25" i="88"/>
  <c r="AL25" i="88"/>
  <c r="AU25" i="88" s="1"/>
  <c r="AI68" i="91"/>
  <c r="AN68" i="91"/>
  <c r="AJ64" i="36"/>
  <c r="AK64" i="36"/>
  <c r="AT64" i="36" s="1"/>
  <c r="AJ58" i="36"/>
  <c r="AK58" i="36"/>
  <c r="AT58" i="36" s="1"/>
  <c r="AJ52" i="36"/>
  <c r="AK52" i="36"/>
  <c r="AT52" i="36" s="1"/>
  <c r="AJ46" i="36"/>
  <c r="AK46" i="36"/>
  <c r="AT46" i="36" s="1"/>
  <c r="AJ40" i="36"/>
  <c r="AK40" i="36"/>
  <c r="AT40" i="36" s="1"/>
  <c r="AJ34" i="36"/>
  <c r="AK34" i="36"/>
  <c r="AT34" i="36" s="1"/>
  <c r="AJ28" i="36"/>
  <c r="AK28" i="36"/>
  <c r="AT28" i="36" s="1"/>
  <c r="AJ22" i="36"/>
  <c r="AK22" i="36"/>
  <c r="AT22" i="36" s="1"/>
  <c r="AJ16" i="36"/>
  <c r="AK16" i="36"/>
  <c r="AT16" i="36" s="1"/>
  <c r="AJ10" i="36"/>
  <c r="AK10" i="36"/>
  <c r="AT10" i="36" s="1"/>
  <c r="AJ5" i="36"/>
  <c r="AK5" i="36"/>
  <c r="AT5" i="36" s="1"/>
  <c r="AJ36" i="84"/>
  <c r="AK36" i="84"/>
  <c r="AT36" i="84" s="1"/>
  <c r="W69" i="27"/>
  <c r="AF68" i="27"/>
  <c r="AO68" i="27" s="1"/>
  <c r="AE68" i="27"/>
  <c r="AG68" i="27"/>
  <c r="AP68" i="27" s="1"/>
  <c r="AS11" i="76"/>
  <c r="AL11" i="76"/>
  <c r="AU11" i="76" s="1"/>
  <c r="AJ31" i="32"/>
  <c r="AK31" i="32"/>
  <c r="AT31" i="32" s="1"/>
  <c r="AK68" i="32"/>
  <c r="AT68" i="32" s="1"/>
  <c r="AJ68" i="32"/>
  <c r="AS37" i="76"/>
  <c r="AL37" i="76"/>
  <c r="AU37" i="76" s="1"/>
  <c r="AJ67" i="32"/>
  <c r="AK67" i="32"/>
  <c r="AT67" i="32" s="1"/>
  <c r="AH68" i="73"/>
  <c r="AQ68" i="73" s="1"/>
  <c r="AJ15" i="84"/>
  <c r="AS38" i="76"/>
  <c r="AL38" i="76"/>
  <c r="AU38" i="76" s="1"/>
  <c r="AS40" i="32"/>
  <c r="AL40" i="32"/>
  <c r="AU40" i="32" s="1"/>
  <c r="AH70" i="37"/>
  <c r="AQ70" i="37" s="1"/>
  <c r="AF69" i="47"/>
  <c r="AO69" i="47" s="1"/>
  <c r="AG69" i="47"/>
  <c r="AP69" i="47" s="1"/>
  <c r="W70" i="47"/>
  <c r="AE69" i="47"/>
  <c r="AS12" i="92"/>
  <c r="AL12" i="92"/>
  <c r="AU12" i="92" s="1"/>
  <c r="AS5" i="92"/>
  <c r="AL5" i="92"/>
  <c r="AU5" i="92" s="1"/>
  <c r="AJ37" i="84"/>
  <c r="AK37" i="84"/>
  <c r="AT37" i="84" s="1"/>
  <c r="AE72" i="95"/>
  <c r="W73" i="95"/>
  <c r="AF72" i="95"/>
  <c r="AO72" i="95" s="1"/>
  <c r="AG72" i="95"/>
  <c r="AP72" i="95" s="1"/>
  <c r="AS18" i="76"/>
  <c r="AL18" i="76"/>
  <c r="AU18" i="76" s="1"/>
  <c r="AK20" i="32"/>
  <c r="AT20" i="32" s="1"/>
  <c r="AJ20" i="32"/>
  <c r="AK56" i="32"/>
  <c r="AT56" i="32" s="1"/>
  <c r="AJ56" i="32"/>
  <c r="AS19" i="76"/>
  <c r="AL19" i="76"/>
  <c r="AU19" i="76" s="1"/>
  <c r="AS55" i="76"/>
  <c r="AL55" i="76"/>
  <c r="AU55" i="76" s="1"/>
  <c r="AS25" i="92"/>
  <c r="AL25" i="92"/>
  <c r="AU25" i="92" s="1"/>
  <c r="AS50" i="76"/>
  <c r="AL50" i="76"/>
  <c r="AU50" i="76" s="1"/>
  <c r="AX69" i="48"/>
  <c r="S69" i="48" s="1"/>
  <c r="AC69" i="48" s="1"/>
  <c r="AG69" i="48"/>
  <c r="AP69" i="48" s="1"/>
  <c r="AP71" i="48" s="1"/>
  <c r="AF69" i="48"/>
  <c r="AO69" i="48" s="1"/>
  <c r="AO71" i="48" s="1"/>
  <c r="AE69" i="48"/>
  <c r="AL69" i="32"/>
  <c r="AU69" i="32" s="1"/>
  <c r="AR69" i="32"/>
  <c r="AR71" i="32" s="1"/>
  <c r="AJ8" i="84"/>
  <c r="AK8" i="84"/>
  <c r="AT8" i="84" s="1"/>
  <c r="AJ44" i="84"/>
  <c r="AK44" i="84"/>
  <c r="AT44" i="84" s="1"/>
  <c r="AH68" i="43"/>
  <c r="AQ68" i="43" s="1"/>
  <c r="AR70" i="41"/>
  <c r="AR70" i="78"/>
  <c r="AS33" i="84"/>
  <c r="AL33" i="84"/>
  <c r="AU33" i="84" s="1"/>
  <c r="AR69" i="94"/>
  <c r="AJ5" i="84"/>
  <c r="AK5" i="84"/>
  <c r="AT5" i="84" s="1"/>
  <c r="AJ40" i="84"/>
  <c r="AK40" i="84"/>
  <c r="AT40" i="84" s="1"/>
  <c r="AN66" i="90"/>
  <c r="AI66" i="90"/>
  <c r="AJ27" i="76"/>
  <c r="AK27" i="76"/>
  <c r="AT27" i="76" s="1"/>
  <c r="AK5" i="32"/>
  <c r="AT5" i="32" s="1"/>
  <c r="AJ5" i="32"/>
  <c r="AK41" i="32"/>
  <c r="AT41" i="32" s="1"/>
  <c r="AJ41" i="32"/>
  <c r="AJ24" i="32"/>
  <c r="AK24" i="32"/>
  <c r="AT24" i="32" s="1"/>
  <c r="AJ60" i="32"/>
  <c r="AK60" i="32"/>
  <c r="AT60" i="32" s="1"/>
  <c r="AJ32" i="76"/>
  <c r="AJ46" i="32"/>
  <c r="X70" i="85"/>
  <c r="Z70" i="85" s="1"/>
  <c r="Y70" i="85"/>
  <c r="AI69" i="36"/>
  <c r="AN69" i="36"/>
  <c r="AN71" i="36" s="1"/>
  <c r="AI68" i="35"/>
  <c r="AN68" i="35"/>
  <c r="AX28" i="48" l="1"/>
  <c r="S28" i="48" s="1"/>
  <c r="AC28" i="48" s="1"/>
  <c r="AB29" i="48" s="1"/>
  <c r="AX21" i="48"/>
  <c r="S21" i="48" s="1"/>
  <c r="AC21" i="48" s="1"/>
  <c r="AB22" i="48" s="1"/>
  <c r="AX14" i="48"/>
  <c r="S14" i="48" s="1"/>
  <c r="AC14" i="48" s="1"/>
  <c r="AB15" i="48" s="1"/>
  <c r="AX5" i="48"/>
  <c r="S5" i="48" s="1"/>
  <c r="AC5" i="48" s="1"/>
  <c r="AB6" i="48" s="1"/>
  <c r="Z71" i="25"/>
  <c r="AX27" i="48"/>
  <c r="S27" i="48" s="1"/>
  <c r="AC27" i="48" s="1"/>
  <c r="AB28" i="48" s="1"/>
  <c r="AX20" i="48"/>
  <c r="S20" i="48" s="1"/>
  <c r="AC20" i="48" s="1"/>
  <c r="AB21" i="48" s="1"/>
  <c r="AX13" i="48"/>
  <c r="S13" i="48" s="1"/>
  <c r="AC13" i="48" s="1"/>
  <c r="AB14" i="48" s="1"/>
  <c r="AX4" i="48"/>
  <c r="S4" i="48" s="1"/>
  <c r="AC4" i="48" s="1"/>
  <c r="AB5" i="48" s="1"/>
  <c r="Z71" i="42"/>
  <c r="AX10" i="48"/>
  <c r="S10" i="48" s="1"/>
  <c r="AC10" i="48" s="1"/>
  <c r="AB11" i="48" s="1"/>
  <c r="AX3" i="48"/>
  <c r="S3" i="48" s="1"/>
  <c r="AC3" i="48" s="1"/>
  <c r="Z69" i="35"/>
  <c r="AX42" i="48"/>
  <c r="S42" i="48" s="1"/>
  <c r="AC42" i="48" s="1"/>
  <c r="AB43" i="48" s="1"/>
  <c r="AX36" i="48"/>
  <c r="S36" i="48" s="1"/>
  <c r="AC36" i="48" s="1"/>
  <c r="AB37" i="48" s="1"/>
  <c r="AX30" i="48"/>
  <c r="S30" i="48" s="1"/>
  <c r="AC30" i="48" s="1"/>
  <c r="AB31" i="48" s="1"/>
  <c r="AX23" i="48"/>
  <c r="S23" i="48" s="1"/>
  <c r="AC23" i="48" s="1"/>
  <c r="AB24" i="48" s="1"/>
  <c r="AX16" i="48"/>
  <c r="S16" i="48" s="1"/>
  <c r="AC16" i="48" s="1"/>
  <c r="AB17" i="48" s="1"/>
  <c r="AX9" i="48"/>
  <c r="S9" i="48" s="1"/>
  <c r="AC9" i="48" s="1"/>
  <c r="AB10" i="48" s="1"/>
  <c r="AX15" i="48"/>
  <c r="S15" i="48" s="1"/>
  <c r="AC15" i="48" s="1"/>
  <c r="AB16" i="48" s="1"/>
  <c r="AX8" i="48"/>
  <c r="S8" i="48" s="1"/>
  <c r="AC8" i="48" s="1"/>
  <c r="AB9" i="48" s="1"/>
  <c r="Z68" i="96"/>
  <c r="AJ13" i="36"/>
  <c r="AJ21" i="36"/>
  <c r="AS71" i="88"/>
  <c r="AL34" i="32"/>
  <c r="AU34" i="32" s="1"/>
  <c r="AU71" i="80"/>
  <c r="C11" i="80" s="1"/>
  <c r="F33" i="97" s="1"/>
  <c r="AK43" i="36"/>
  <c r="AT43" i="36" s="1"/>
  <c r="AK15" i="36"/>
  <c r="AT15" i="36" s="1"/>
  <c r="AU71" i="88"/>
  <c r="C11" i="88" s="1"/>
  <c r="F41" i="97" s="1"/>
  <c r="AJ7" i="36"/>
  <c r="AK44" i="36"/>
  <c r="AT44" i="36" s="1"/>
  <c r="AK7" i="48"/>
  <c r="AT7" i="48" s="1"/>
  <c r="AE71" i="25"/>
  <c r="W72" i="25"/>
  <c r="AG71" i="25"/>
  <c r="AP71" i="25" s="1"/>
  <c r="AF71" i="25"/>
  <c r="AO71" i="25" s="1"/>
  <c r="W69" i="96"/>
  <c r="AE68" i="96"/>
  <c r="AG68" i="96"/>
  <c r="AP68" i="96" s="1"/>
  <c r="AF68" i="96"/>
  <c r="AO68" i="96" s="1"/>
  <c r="AG69" i="35"/>
  <c r="AP69" i="35" s="1"/>
  <c r="AF69" i="35"/>
  <c r="AO69" i="35" s="1"/>
  <c r="AE69" i="35"/>
  <c r="W70" i="35"/>
  <c r="AF70" i="85"/>
  <c r="AO70" i="85" s="1"/>
  <c r="AE70" i="85"/>
  <c r="W71" i="85"/>
  <c r="AG70" i="85"/>
  <c r="AP70" i="85" s="1"/>
  <c r="AS24" i="32"/>
  <c r="AL24" i="32"/>
  <c r="AU24" i="32" s="1"/>
  <c r="AS27" i="76"/>
  <c r="AL27" i="76"/>
  <c r="AU27" i="76" s="1"/>
  <c r="AS5" i="84"/>
  <c r="AL5" i="84"/>
  <c r="AU5" i="84" s="1"/>
  <c r="X69" i="27"/>
  <c r="Y69" i="27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AS65" i="84"/>
  <c r="AL65" i="84"/>
  <c r="AU65" i="84" s="1"/>
  <c r="AR70" i="79"/>
  <c r="AS18" i="32"/>
  <c r="AL18" i="32"/>
  <c r="AU18" i="32" s="1"/>
  <c r="AH67" i="90"/>
  <c r="AQ67" i="90" s="1"/>
  <c r="AS38" i="84"/>
  <c r="AL38" i="84"/>
  <c r="AU38" i="84" s="1"/>
  <c r="X72" i="41"/>
  <c r="Y72" i="41"/>
  <c r="AS20" i="36"/>
  <c r="AL20" i="36"/>
  <c r="AU20" i="36" s="1"/>
  <c r="AH71" i="79"/>
  <c r="AQ71" i="79" s="1"/>
  <c r="AS9" i="84"/>
  <c r="AL9" i="84"/>
  <c r="AU9" i="84" s="1"/>
  <c r="AS32" i="84"/>
  <c r="AL32" i="84"/>
  <c r="AU32" i="84" s="1"/>
  <c r="AJ67" i="48"/>
  <c r="AK67" i="48"/>
  <c r="AT67" i="48" s="1"/>
  <c r="AK60" i="48"/>
  <c r="AT60" i="48" s="1"/>
  <c r="AJ60" i="48"/>
  <c r="AK54" i="48"/>
  <c r="AT54" i="48" s="1"/>
  <c r="AJ54" i="48"/>
  <c r="AK48" i="48"/>
  <c r="AT48" i="48" s="1"/>
  <c r="AJ48" i="48"/>
  <c r="AK42" i="48"/>
  <c r="AT42" i="48" s="1"/>
  <c r="AJ42" i="48"/>
  <c r="AK36" i="48"/>
  <c r="AT36" i="48" s="1"/>
  <c r="AJ36" i="48"/>
  <c r="AJ30" i="48"/>
  <c r="AK30" i="48"/>
  <c r="AT30" i="48" s="1"/>
  <c r="AK24" i="48"/>
  <c r="AT24" i="48" s="1"/>
  <c r="AK18" i="48"/>
  <c r="AT18" i="48" s="1"/>
  <c r="AK12" i="48"/>
  <c r="AT12" i="48" s="1"/>
  <c r="AJ6" i="48"/>
  <c r="AK6" i="48"/>
  <c r="AT6" i="48" s="1"/>
  <c r="AS60" i="84"/>
  <c r="AL60" i="84"/>
  <c r="AU60" i="84" s="1"/>
  <c r="AS12" i="36"/>
  <c r="AL12" i="36"/>
  <c r="AU12" i="36" s="1"/>
  <c r="AS30" i="36"/>
  <c r="AL30" i="36"/>
  <c r="AU30" i="36" s="1"/>
  <c r="AS48" i="36"/>
  <c r="AL48" i="36"/>
  <c r="AU48" i="36" s="1"/>
  <c r="AS68" i="36"/>
  <c r="AL68" i="36"/>
  <c r="AU68" i="36" s="1"/>
  <c r="AF67" i="39"/>
  <c r="AO67" i="39" s="1"/>
  <c r="AE67" i="39"/>
  <c r="W68" i="39"/>
  <c r="AG67" i="39"/>
  <c r="AP67" i="39" s="1"/>
  <c r="AS56" i="84"/>
  <c r="AL56" i="84"/>
  <c r="AU56" i="84" s="1"/>
  <c r="AR67" i="31"/>
  <c r="AS63" i="32"/>
  <c r="AL63" i="32"/>
  <c r="AU63" i="32" s="1"/>
  <c r="AS38" i="32"/>
  <c r="AL38" i="32"/>
  <c r="AU38" i="32" s="1"/>
  <c r="AR69" i="81"/>
  <c r="AR71" i="34"/>
  <c r="AS38" i="36"/>
  <c r="AL38" i="36"/>
  <c r="AU38" i="36" s="1"/>
  <c r="AH68" i="31"/>
  <c r="AQ68" i="31" s="1"/>
  <c r="AI68" i="43"/>
  <c r="AN68" i="43"/>
  <c r="AS50" i="84"/>
  <c r="AL50" i="84"/>
  <c r="AU50" i="84" s="1"/>
  <c r="AS7" i="84"/>
  <c r="AL7" i="84"/>
  <c r="AU7" i="84" s="1"/>
  <c r="AG71" i="42"/>
  <c r="AP71" i="42" s="1"/>
  <c r="AF71" i="42"/>
  <c r="AO71" i="42" s="1"/>
  <c r="AE71" i="42"/>
  <c r="W72" i="42"/>
  <c r="AS3" i="36"/>
  <c r="AL3" i="36"/>
  <c r="AU3" i="36" s="1"/>
  <c r="AS21" i="36"/>
  <c r="AL21" i="36"/>
  <c r="AU21" i="36" s="1"/>
  <c r="AS39" i="36"/>
  <c r="AL39" i="36"/>
  <c r="AU39" i="36" s="1"/>
  <c r="AS57" i="36"/>
  <c r="AL57" i="36"/>
  <c r="AU57" i="36" s="1"/>
  <c r="AG69" i="26"/>
  <c r="AP69" i="26" s="1"/>
  <c r="AF69" i="26"/>
  <c r="AO69" i="26" s="1"/>
  <c r="AE69" i="26"/>
  <c r="W70" i="26"/>
  <c r="AI68" i="46"/>
  <c r="AN68" i="46"/>
  <c r="AS14" i="36"/>
  <c r="AL14" i="36"/>
  <c r="AU14" i="36" s="1"/>
  <c r="AR68" i="35"/>
  <c r="AS46" i="32"/>
  <c r="AL46" i="32"/>
  <c r="AU46" i="32" s="1"/>
  <c r="AS41" i="32"/>
  <c r="AL41" i="32"/>
  <c r="AU41" i="32" s="1"/>
  <c r="AR66" i="90"/>
  <c r="AN72" i="95"/>
  <c r="AI72" i="95"/>
  <c r="AT71" i="84"/>
  <c r="AH68" i="96"/>
  <c r="AQ68" i="96" s="1"/>
  <c r="AS35" i="32"/>
  <c r="AL35" i="32"/>
  <c r="AU35" i="32" s="1"/>
  <c r="Z67" i="90"/>
  <c r="AS45" i="32"/>
  <c r="AL45" i="32"/>
  <c r="AU45" i="32" s="1"/>
  <c r="AS25" i="32"/>
  <c r="AL25" i="32"/>
  <c r="AU25" i="32" s="1"/>
  <c r="AS30" i="84"/>
  <c r="AL30" i="84"/>
  <c r="AU30" i="84" s="1"/>
  <c r="AS23" i="36"/>
  <c r="AL23" i="36"/>
  <c r="AU23" i="36" s="1"/>
  <c r="AS41" i="36"/>
  <c r="AL41" i="36"/>
  <c r="AU41" i="36" s="1"/>
  <c r="AS59" i="36"/>
  <c r="AL59" i="36"/>
  <c r="AU59" i="36" s="1"/>
  <c r="AS59" i="84"/>
  <c r="AL59" i="84"/>
  <c r="AU59" i="84" s="1"/>
  <c r="AN71" i="41"/>
  <c r="AI71" i="41"/>
  <c r="Y68" i="74"/>
  <c r="X68" i="74"/>
  <c r="Z71" i="79"/>
  <c r="AS6" i="32"/>
  <c r="AL6" i="32"/>
  <c r="AU6" i="32" s="1"/>
  <c r="AS15" i="76"/>
  <c r="AL15" i="76"/>
  <c r="AU15" i="76" s="1"/>
  <c r="AS28" i="84"/>
  <c r="AL28" i="84"/>
  <c r="AU28" i="84" s="1"/>
  <c r="AK68" i="48"/>
  <c r="AT68" i="48" s="1"/>
  <c r="AJ68" i="48"/>
  <c r="AK59" i="48"/>
  <c r="AT59" i="48" s="1"/>
  <c r="AJ59" i="48"/>
  <c r="AK53" i="48"/>
  <c r="AT53" i="48" s="1"/>
  <c r="AJ53" i="48"/>
  <c r="AK47" i="48"/>
  <c r="AT47" i="48" s="1"/>
  <c r="AJ47" i="48"/>
  <c r="AK41" i="48"/>
  <c r="AT41" i="48" s="1"/>
  <c r="AJ41" i="48"/>
  <c r="AK35" i="48"/>
  <c r="AT35" i="48" s="1"/>
  <c r="AJ35" i="48"/>
  <c r="AK29" i="48"/>
  <c r="AT29" i="48" s="1"/>
  <c r="AJ29" i="48"/>
  <c r="AK23" i="48"/>
  <c r="AT23" i="48" s="1"/>
  <c r="AJ23" i="48"/>
  <c r="AK17" i="48"/>
  <c r="AT17" i="48" s="1"/>
  <c r="AJ17" i="48"/>
  <c r="AK11" i="48"/>
  <c r="AT11" i="48" s="1"/>
  <c r="AJ11" i="48"/>
  <c r="AK5" i="48"/>
  <c r="AT5" i="48" s="1"/>
  <c r="AJ5" i="48"/>
  <c r="AS8" i="32"/>
  <c r="AL8" i="32"/>
  <c r="AU8" i="32" s="1"/>
  <c r="AS25" i="84"/>
  <c r="AL25" i="84"/>
  <c r="AU25" i="84" s="1"/>
  <c r="AS51" i="84"/>
  <c r="AL51" i="84"/>
  <c r="AU51" i="84" s="1"/>
  <c r="X67" i="89"/>
  <c r="Y67" i="89"/>
  <c r="AR67" i="96"/>
  <c r="Y69" i="73"/>
  <c r="X69" i="73"/>
  <c r="AS7" i="32"/>
  <c r="AL7" i="32"/>
  <c r="AU7" i="32" s="1"/>
  <c r="AS62" i="36"/>
  <c r="AL62" i="36"/>
  <c r="AU62" i="36" s="1"/>
  <c r="AS23" i="32"/>
  <c r="AL23" i="32"/>
  <c r="AU23" i="32" s="1"/>
  <c r="AS58" i="84"/>
  <c r="AL58" i="84"/>
  <c r="AU58" i="84" s="1"/>
  <c r="AS62" i="84"/>
  <c r="AL62" i="84"/>
  <c r="AU62" i="84" s="1"/>
  <c r="W71" i="94"/>
  <c r="AE70" i="94"/>
  <c r="AF70" i="94"/>
  <c r="AO70" i="94" s="1"/>
  <c r="AG70" i="94"/>
  <c r="AP70" i="94" s="1"/>
  <c r="AS13" i="32"/>
  <c r="AL13" i="32"/>
  <c r="AU13" i="32" s="1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X70" i="45"/>
  <c r="Y70" i="45"/>
  <c r="AS57" i="32"/>
  <c r="AL57" i="32"/>
  <c r="AU57" i="32" s="1"/>
  <c r="AR68" i="87"/>
  <c r="AS39" i="32"/>
  <c r="AL39" i="32"/>
  <c r="AU39" i="32" s="1"/>
  <c r="AS49" i="84"/>
  <c r="AL49" i="84"/>
  <c r="AU49" i="84" s="1"/>
  <c r="Z68" i="31"/>
  <c r="AS11" i="32"/>
  <c r="AL11" i="32"/>
  <c r="AU11" i="32" s="1"/>
  <c r="Y72" i="30"/>
  <c r="X72" i="30"/>
  <c r="AS10" i="84"/>
  <c r="AL10" i="84"/>
  <c r="AU10" i="84" s="1"/>
  <c r="AS26" i="32"/>
  <c r="AL26" i="32"/>
  <c r="AU26" i="32" s="1"/>
  <c r="AI70" i="37"/>
  <c r="AN70" i="37"/>
  <c r="AL69" i="84"/>
  <c r="AU69" i="84" s="1"/>
  <c r="AS16" i="32"/>
  <c r="AL16" i="32"/>
  <c r="AU16" i="32" s="1"/>
  <c r="AS4" i="92"/>
  <c r="AS71" i="92" s="1"/>
  <c r="AL4" i="92"/>
  <c r="AU4" i="92" s="1"/>
  <c r="AU71" i="92" s="1"/>
  <c r="C11" i="92" s="1"/>
  <c r="F45" i="97" s="1"/>
  <c r="X71" i="93"/>
  <c r="Y71" i="93"/>
  <c r="AI69" i="38"/>
  <c r="AN69" i="38"/>
  <c r="AS32" i="76"/>
  <c r="AL32" i="76"/>
  <c r="AU32" i="76" s="1"/>
  <c r="AI69" i="48"/>
  <c r="AN69" i="48"/>
  <c r="AN71" i="48" s="1"/>
  <c r="AN69" i="47"/>
  <c r="AI69" i="47"/>
  <c r="AS68" i="32"/>
  <c r="AL68" i="32"/>
  <c r="AU68" i="32" s="1"/>
  <c r="AS36" i="84"/>
  <c r="AL36" i="84"/>
  <c r="AU36" i="84" s="1"/>
  <c r="AS16" i="36"/>
  <c r="AL16" i="36"/>
  <c r="AU16" i="36" s="1"/>
  <c r="AS34" i="36"/>
  <c r="AL34" i="36"/>
  <c r="AU34" i="36" s="1"/>
  <c r="AS52" i="36"/>
  <c r="AL52" i="36"/>
  <c r="AU52" i="36" s="1"/>
  <c r="AR68" i="91"/>
  <c r="AS29" i="84"/>
  <c r="AL29" i="84"/>
  <c r="AU29" i="84" s="1"/>
  <c r="AS13" i="84"/>
  <c r="AL13" i="84"/>
  <c r="AU13" i="84" s="1"/>
  <c r="AS26" i="36"/>
  <c r="AL26" i="36"/>
  <c r="AU26" i="36" s="1"/>
  <c r="AS4" i="84"/>
  <c r="AL4" i="84"/>
  <c r="AU4" i="84" s="1"/>
  <c r="AS21" i="76"/>
  <c r="AL21" i="76"/>
  <c r="AU21" i="76" s="1"/>
  <c r="AS34" i="84"/>
  <c r="AL34" i="84"/>
  <c r="AU34" i="84" s="1"/>
  <c r="AG66" i="28"/>
  <c r="AP66" i="28" s="1"/>
  <c r="AF66" i="28"/>
  <c r="AO66" i="28" s="1"/>
  <c r="W67" i="28"/>
  <c r="AE66" i="28"/>
  <c r="AS66" i="84"/>
  <c r="AL66" i="84"/>
  <c r="AU66" i="84" s="1"/>
  <c r="AF70" i="83"/>
  <c r="AO70" i="83" s="1"/>
  <c r="AE70" i="83"/>
  <c r="W71" i="83"/>
  <c r="AG70" i="83"/>
  <c r="AP70" i="83" s="1"/>
  <c r="AS20" i="84"/>
  <c r="AL20" i="84"/>
  <c r="AU20" i="84" s="1"/>
  <c r="AI67" i="74"/>
  <c r="AN67" i="74"/>
  <c r="AR70" i="42"/>
  <c r="AS50" i="36"/>
  <c r="AL50" i="36"/>
  <c r="AU50" i="36" s="1"/>
  <c r="AS22" i="32"/>
  <c r="AL22" i="32"/>
  <c r="AU22" i="32" s="1"/>
  <c r="AS65" i="32"/>
  <c r="AL65" i="32"/>
  <c r="AU65" i="32" s="1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K10" i="48"/>
  <c r="AT10" i="48" s="1"/>
  <c r="AJ10" i="48"/>
  <c r="AS24" i="84"/>
  <c r="AL24" i="84"/>
  <c r="AU24" i="84" s="1"/>
  <c r="AS18" i="36"/>
  <c r="AL18" i="36"/>
  <c r="AU18" i="36" s="1"/>
  <c r="AS36" i="36"/>
  <c r="AL36" i="36"/>
  <c r="AU36" i="36" s="1"/>
  <c r="AS54" i="36"/>
  <c r="AL54" i="36"/>
  <c r="AU54" i="36" s="1"/>
  <c r="AS53" i="84"/>
  <c r="AL53" i="84"/>
  <c r="AU53" i="84" s="1"/>
  <c r="AS16" i="84"/>
  <c r="AL16" i="84"/>
  <c r="AU16" i="84" s="1"/>
  <c r="AR71" i="33"/>
  <c r="AS42" i="32"/>
  <c r="AL42" i="32"/>
  <c r="AU42" i="32" s="1"/>
  <c r="AS9" i="76"/>
  <c r="AL9" i="76"/>
  <c r="AU9" i="76" s="1"/>
  <c r="AK4" i="32"/>
  <c r="AT4" i="32" s="1"/>
  <c r="AT71" i="32" s="1"/>
  <c r="AJ4" i="32"/>
  <c r="AI69" i="45"/>
  <c r="AN69" i="45"/>
  <c r="AH69" i="91"/>
  <c r="AQ69" i="91" s="1"/>
  <c r="AS47" i="84"/>
  <c r="AL47" i="84"/>
  <c r="AU47" i="84" s="1"/>
  <c r="AS65" i="36"/>
  <c r="AL65" i="36"/>
  <c r="AU65" i="36" s="1"/>
  <c r="AH69" i="87"/>
  <c r="AQ69" i="87" s="1"/>
  <c r="AS12" i="32"/>
  <c r="AL12" i="32"/>
  <c r="AU12" i="32" s="1"/>
  <c r="AS57" i="84"/>
  <c r="AL57" i="84"/>
  <c r="AU57" i="84" s="1"/>
  <c r="AS30" i="32"/>
  <c r="AL30" i="32"/>
  <c r="AU30" i="32" s="1"/>
  <c r="AS33" i="76"/>
  <c r="AL33" i="76"/>
  <c r="AU33" i="76" s="1"/>
  <c r="AN71" i="30"/>
  <c r="AI71" i="30"/>
  <c r="Y69" i="43"/>
  <c r="X69" i="43"/>
  <c r="Z69" i="43" s="1"/>
  <c r="AS14" i="84"/>
  <c r="AL14" i="84"/>
  <c r="AU14" i="84" s="1"/>
  <c r="AS42" i="84"/>
  <c r="AL42" i="84"/>
  <c r="AU42" i="84" s="1"/>
  <c r="AS9" i="36"/>
  <c r="AL9" i="36"/>
  <c r="AU9" i="36" s="1"/>
  <c r="AS27" i="36"/>
  <c r="AL27" i="36"/>
  <c r="AU27" i="36" s="1"/>
  <c r="AS45" i="36"/>
  <c r="AL45" i="36"/>
  <c r="AU45" i="36" s="1"/>
  <c r="AS63" i="36"/>
  <c r="AL63" i="36"/>
  <c r="AU63" i="36" s="1"/>
  <c r="AS44" i="36"/>
  <c r="AL44" i="36"/>
  <c r="AU44" i="36" s="1"/>
  <c r="AN71" i="77"/>
  <c r="AI71" i="77"/>
  <c r="AL69" i="36"/>
  <c r="AU69" i="36" s="1"/>
  <c r="AR69" i="36"/>
  <c r="AR71" i="36" s="1"/>
  <c r="AS5" i="32"/>
  <c r="AL5" i="32"/>
  <c r="AU5" i="32" s="1"/>
  <c r="AS44" i="84"/>
  <c r="AL44" i="84"/>
  <c r="AU44" i="84" s="1"/>
  <c r="AS56" i="32"/>
  <c r="AL56" i="32"/>
  <c r="AU56" i="32" s="1"/>
  <c r="AS37" i="84"/>
  <c r="AL37" i="84"/>
  <c r="AU37" i="84" s="1"/>
  <c r="AI68" i="27"/>
  <c r="AN68" i="27"/>
  <c r="X70" i="75"/>
  <c r="Y70" i="75"/>
  <c r="AS41" i="84"/>
  <c r="AL41" i="84"/>
  <c r="AU41" i="84" s="1"/>
  <c r="AS50" i="32"/>
  <c r="AL50" i="32"/>
  <c r="AU50" i="32" s="1"/>
  <c r="AS51" i="32"/>
  <c r="AL51" i="32"/>
  <c r="AU51" i="32" s="1"/>
  <c r="AS11" i="36"/>
  <c r="AL11" i="36"/>
  <c r="AU11" i="36" s="1"/>
  <c r="AS29" i="36"/>
  <c r="AL29" i="36"/>
  <c r="AU29" i="36" s="1"/>
  <c r="AS47" i="36"/>
  <c r="AL47" i="36"/>
  <c r="AU47" i="36" s="1"/>
  <c r="AS66" i="36"/>
  <c r="AL66" i="36"/>
  <c r="AU66" i="36" s="1"/>
  <c r="AS23" i="84"/>
  <c r="AL23" i="84"/>
  <c r="AU23" i="84" s="1"/>
  <c r="AS8" i="76"/>
  <c r="AL8" i="76"/>
  <c r="AU8" i="76" s="1"/>
  <c r="AK66" i="48"/>
  <c r="AT66" i="48" s="1"/>
  <c r="AJ66" i="48"/>
  <c r="AK63" i="48"/>
  <c r="AT63" i="48" s="1"/>
  <c r="AJ63" i="48"/>
  <c r="AK57" i="48"/>
  <c r="AT57" i="48" s="1"/>
  <c r="AJ57" i="48"/>
  <c r="AK51" i="48"/>
  <c r="AT51" i="48" s="1"/>
  <c r="AJ51" i="48"/>
  <c r="AK45" i="48"/>
  <c r="AT45" i="48" s="1"/>
  <c r="AJ45" i="48"/>
  <c r="AK39" i="48"/>
  <c r="AT39" i="48" s="1"/>
  <c r="AJ39" i="48"/>
  <c r="AJ33" i="48"/>
  <c r="AK33" i="48"/>
  <c r="AT33" i="48" s="1"/>
  <c r="AJ27" i="48"/>
  <c r="AK27" i="48"/>
  <c r="AT27" i="48" s="1"/>
  <c r="AJ21" i="48"/>
  <c r="AK21" i="48"/>
  <c r="AT21" i="48" s="1"/>
  <c r="AJ15" i="48"/>
  <c r="AK15" i="48"/>
  <c r="AT15" i="48" s="1"/>
  <c r="AJ9" i="48"/>
  <c r="AK9" i="48"/>
  <c r="AT9" i="48" s="1"/>
  <c r="AB4" i="48"/>
  <c r="AJ3" i="48"/>
  <c r="AS27" i="32"/>
  <c r="AL27" i="32"/>
  <c r="AU27" i="32" s="1"/>
  <c r="AS55" i="32"/>
  <c r="AL55" i="32"/>
  <c r="AU55" i="32" s="1"/>
  <c r="AT71" i="76"/>
  <c r="AI66" i="89"/>
  <c r="AN66" i="89"/>
  <c r="AH70" i="81"/>
  <c r="AQ70" i="81" s="1"/>
  <c r="AS12" i="84"/>
  <c r="AL12" i="84"/>
  <c r="AU12" i="84" s="1"/>
  <c r="AR68" i="26"/>
  <c r="AS26" i="84"/>
  <c r="AL26" i="84"/>
  <c r="AU26" i="84" s="1"/>
  <c r="AS55" i="84"/>
  <c r="AL55" i="84"/>
  <c r="AU55" i="84" s="1"/>
  <c r="AS3" i="32"/>
  <c r="AL3" i="32"/>
  <c r="AU3" i="32" s="1"/>
  <c r="AS54" i="84"/>
  <c r="AL54" i="84"/>
  <c r="AU54" i="84" s="1"/>
  <c r="AS13" i="36"/>
  <c r="AL13" i="36"/>
  <c r="AU13" i="36" s="1"/>
  <c r="AS31" i="36"/>
  <c r="AL31" i="36"/>
  <c r="AU31" i="36" s="1"/>
  <c r="AS49" i="36"/>
  <c r="AL49" i="36"/>
  <c r="AU49" i="36" s="1"/>
  <c r="AS67" i="36"/>
  <c r="AL67" i="36"/>
  <c r="AU67" i="36" s="1"/>
  <c r="AS52" i="84"/>
  <c r="AL52" i="84"/>
  <c r="AU52" i="84" s="1"/>
  <c r="AH72" i="34"/>
  <c r="AQ72" i="34" s="1"/>
  <c r="AS35" i="84"/>
  <c r="AL35" i="84"/>
  <c r="AU35" i="84" s="1"/>
  <c r="AI70" i="93"/>
  <c r="AN70" i="93"/>
  <c r="X70" i="38"/>
  <c r="Y70" i="38"/>
  <c r="Y70" i="47"/>
  <c r="X70" i="47"/>
  <c r="Z70" i="47" s="1"/>
  <c r="AS15" i="84"/>
  <c r="AL15" i="84"/>
  <c r="AU15" i="84" s="1"/>
  <c r="AS5" i="36"/>
  <c r="AL5" i="36"/>
  <c r="AU5" i="36" s="1"/>
  <c r="AS22" i="36"/>
  <c r="AL22" i="36"/>
  <c r="AU22" i="36" s="1"/>
  <c r="AS40" i="36"/>
  <c r="AL40" i="36"/>
  <c r="AU40" i="36" s="1"/>
  <c r="AS58" i="36"/>
  <c r="AL58" i="36"/>
  <c r="AU58" i="36" s="1"/>
  <c r="AR69" i="85"/>
  <c r="AS43" i="32"/>
  <c r="AL43" i="32"/>
  <c r="AU43" i="32" s="1"/>
  <c r="AS56" i="36"/>
  <c r="AL56" i="36"/>
  <c r="AU56" i="36" s="1"/>
  <c r="AH69" i="35"/>
  <c r="AQ69" i="35" s="1"/>
  <c r="AH72" i="33"/>
  <c r="AQ72" i="33" s="1"/>
  <c r="AS54" i="32"/>
  <c r="AL54" i="32"/>
  <c r="AU54" i="32" s="1"/>
  <c r="X68" i="29"/>
  <c r="Y68" i="29"/>
  <c r="AS31" i="84"/>
  <c r="AL31" i="84"/>
  <c r="AU31" i="84" s="1"/>
  <c r="AS53" i="32"/>
  <c r="AL53" i="32"/>
  <c r="AU53" i="32" s="1"/>
  <c r="AS48" i="84"/>
  <c r="AL48" i="84"/>
  <c r="AU48" i="84" s="1"/>
  <c r="AS29" i="32"/>
  <c r="AL29" i="32"/>
  <c r="AU29" i="32" s="1"/>
  <c r="AK65" i="48"/>
  <c r="AT65" i="48" s="1"/>
  <c r="AJ65" i="48"/>
  <c r="AK62" i="48"/>
  <c r="AT62" i="48" s="1"/>
  <c r="AJ62" i="48"/>
  <c r="AK56" i="48"/>
  <c r="AT56" i="48" s="1"/>
  <c r="AJ56" i="48"/>
  <c r="AK50" i="48"/>
  <c r="AT50" i="48" s="1"/>
  <c r="AJ50" i="48"/>
  <c r="AK44" i="48"/>
  <c r="AT44" i="48" s="1"/>
  <c r="AJ44" i="48"/>
  <c r="AK38" i="48"/>
  <c r="AT38" i="48" s="1"/>
  <c r="AJ38" i="48"/>
  <c r="AK32" i="48"/>
  <c r="AT32" i="48" s="1"/>
  <c r="AJ32" i="48"/>
  <c r="AK26" i="48"/>
  <c r="AT26" i="48" s="1"/>
  <c r="AJ26" i="48"/>
  <c r="AK20" i="48"/>
  <c r="AT20" i="48" s="1"/>
  <c r="AJ20" i="48"/>
  <c r="AK14" i="48"/>
  <c r="AT14" i="48" s="1"/>
  <c r="AJ14" i="48"/>
  <c r="AX7" i="48"/>
  <c r="S7" i="48" s="1"/>
  <c r="AC7" i="48" s="1"/>
  <c r="AB8" i="48" s="1"/>
  <c r="AS33" i="32"/>
  <c r="AL33" i="32"/>
  <c r="AU33" i="32" s="1"/>
  <c r="AS44" i="32"/>
  <c r="AL44" i="32"/>
  <c r="AU44" i="32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4" i="76"/>
  <c r="AS71" i="76" s="1"/>
  <c r="AL4" i="76"/>
  <c r="AU4" i="76" s="1"/>
  <c r="AU71" i="76" s="1"/>
  <c r="C11" i="76" s="1"/>
  <c r="F29" i="97" s="1"/>
  <c r="AS17" i="84"/>
  <c r="AL17" i="84"/>
  <c r="AU17" i="84" s="1"/>
  <c r="AS36" i="32"/>
  <c r="AL36" i="32"/>
  <c r="AU36" i="32" s="1"/>
  <c r="Z70" i="81"/>
  <c r="AF67" i="82"/>
  <c r="AO67" i="82" s="1"/>
  <c r="AE67" i="82"/>
  <c r="AG67" i="82"/>
  <c r="AP67" i="82" s="1"/>
  <c r="W68" i="82"/>
  <c r="AS22" i="84"/>
  <c r="AL22" i="84"/>
  <c r="AU22" i="84" s="1"/>
  <c r="W72" i="86"/>
  <c r="AF71" i="86"/>
  <c r="AO71" i="86" s="1"/>
  <c r="AE71" i="86"/>
  <c r="AG71" i="86"/>
  <c r="AP71" i="86" s="1"/>
  <c r="AG71" i="78"/>
  <c r="AP71" i="78" s="1"/>
  <c r="AF71" i="78"/>
  <c r="AO71" i="78" s="1"/>
  <c r="AE71" i="78"/>
  <c r="W72" i="78"/>
  <c r="Z69" i="91"/>
  <c r="AS11" i="84"/>
  <c r="AL11" i="84"/>
  <c r="AU11" i="84" s="1"/>
  <c r="AS8" i="36"/>
  <c r="AL8" i="36"/>
  <c r="AU8" i="36" s="1"/>
  <c r="AS21" i="32"/>
  <c r="AL21" i="32"/>
  <c r="AU21" i="32" s="1"/>
  <c r="Z69" i="87"/>
  <c r="AS15" i="32"/>
  <c r="AL15" i="32"/>
  <c r="AU15" i="32" s="1"/>
  <c r="AS43" i="84"/>
  <c r="AL43" i="84"/>
  <c r="AU43" i="84" s="1"/>
  <c r="AS6" i="84"/>
  <c r="AL6" i="84"/>
  <c r="AU6" i="84" s="1"/>
  <c r="AS15" i="36"/>
  <c r="AL15" i="36"/>
  <c r="AU15" i="36" s="1"/>
  <c r="AS33" i="36"/>
  <c r="AL33" i="36"/>
  <c r="AU33" i="36" s="1"/>
  <c r="AS51" i="36"/>
  <c r="AL51" i="36"/>
  <c r="AU51" i="36" s="1"/>
  <c r="AH69" i="26"/>
  <c r="AQ69" i="26" s="1"/>
  <c r="Y69" i="46"/>
  <c r="X69" i="46"/>
  <c r="X72" i="77"/>
  <c r="Y72" i="77"/>
  <c r="AS60" i="32"/>
  <c r="AL60" i="32"/>
  <c r="AU60" i="32" s="1"/>
  <c r="AS40" i="84"/>
  <c r="AL40" i="84"/>
  <c r="AU40" i="84" s="1"/>
  <c r="AH70" i="85"/>
  <c r="AQ70" i="85" s="1"/>
  <c r="AS8" i="84"/>
  <c r="AL8" i="84"/>
  <c r="AU8" i="84" s="1"/>
  <c r="AS20" i="32"/>
  <c r="AL20" i="32"/>
  <c r="AU20" i="32" s="1"/>
  <c r="X73" i="95"/>
  <c r="Y73" i="95"/>
  <c r="AS67" i="32"/>
  <c r="AL67" i="32"/>
  <c r="AU67" i="32" s="1"/>
  <c r="AS31" i="32"/>
  <c r="AL31" i="32"/>
  <c r="AU31" i="32" s="1"/>
  <c r="AN69" i="75"/>
  <c r="AI69" i="75"/>
  <c r="Z72" i="33"/>
  <c r="AS14" i="32"/>
  <c r="AL14" i="32"/>
  <c r="AU14" i="32" s="1"/>
  <c r="AI67" i="29"/>
  <c r="AN67" i="29"/>
  <c r="AS61" i="32"/>
  <c r="AL61" i="32"/>
  <c r="AU61" i="32" s="1"/>
  <c r="AS68" i="84"/>
  <c r="AL68" i="84"/>
  <c r="AU68" i="84" s="1"/>
  <c r="AS17" i="36"/>
  <c r="AL17" i="36"/>
  <c r="AU17" i="36" s="1"/>
  <c r="AS35" i="36"/>
  <c r="AL35" i="36"/>
  <c r="AU35" i="36" s="1"/>
  <c r="AS53" i="36"/>
  <c r="AL53" i="36"/>
  <c r="AU53" i="36" s="1"/>
  <c r="AS32" i="32"/>
  <c r="AL32" i="32"/>
  <c r="AU32" i="32" s="1"/>
  <c r="AS48" i="32"/>
  <c r="AL48" i="32"/>
  <c r="AU48" i="32" s="1"/>
  <c r="AS64" i="84"/>
  <c r="AL64" i="84"/>
  <c r="AU64" i="84" s="1"/>
  <c r="AK69" i="48"/>
  <c r="AT69" i="48" s="1"/>
  <c r="AJ69" i="48"/>
  <c r="AS69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X24" i="48"/>
  <c r="S24" i="48" s="1"/>
  <c r="AC24" i="48" s="1"/>
  <c r="AB25" i="48" s="1"/>
  <c r="AX18" i="48"/>
  <c r="S18" i="48" s="1"/>
  <c r="AC18" i="48" s="1"/>
  <c r="AB19" i="48" s="1"/>
  <c r="AX12" i="48"/>
  <c r="S12" i="48" s="1"/>
  <c r="AC12" i="48" s="1"/>
  <c r="AB13" i="48" s="1"/>
  <c r="AS61" i="84"/>
  <c r="AL61" i="84"/>
  <c r="AU61" i="84" s="1"/>
  <c r="AS19" i="32"/>
  <c r="AL19" i="32"/>
  <c r="AU19" i="32" s="1"/>
  <c r="AS17" i="32"/>
  <c r="AL17" i="32"/>
  <c r="AU17" i="32" s="1"/>
  <c r="AS66" i="32"/>
  <c r="AL66" i="32"/>
  <c r="AU66" i="32" s="1"/>
  <c r="AN68" i="73"/>
  <c r="AI68" i="73"/>
  <c r="AS32" i="36"/>
  <c r="AL32" i="36"/>
  <c r="AU32" i="36" s="1"/>
  <c r="AR70" i="25"/>
  <c r="AS59" i="32"/>
  <c r="AL59" i="32"/>
  <c r="AU59" i="32" s="1"/>
  <c r="AS67" i="84"/>
  <c r="AL67" i="84"/>
  <c r="AU67" i="84" s="1"/>
  <c r="AS9" i="32"/>
  <c r="AL9" i="32"/>
  <c r="AU9" i="32" s="1"/>
  <c r="AS19" i="84"/>
  <c r="AL19" i="84"/>
  <c r="AU19" i="84" s="1"/>
  <c r="AS49" i="32"/>
  <c r="AL49" i="32"/>
  <c r="AU49" i="32" s="1"/>
  <c r="AS18" i="84"/>
  <c r="AL18" i="84"/>
  <c r="AU18" i="84" s="1"/>
  <c r="AS19" i="36"/>
  <c r="AL19" i="36"/>
  <c r="AU19" i="36" s="1"/>
  <c r="AS37" i="36"/>
  <c r="AL37" i="36"/>
  <c r="AU37" i="36" s="1"/>
  <c r="AS55" i="36"/>
  <c r="AL55" i="36"/>
  <c r="AU55" i="36" s="1"/>
  <c r="AS52" i="32"/>
  <c r="AL52" i="32"/>
  <c r="AU52" i="32" s="1"/>
  <c r="AH71" i="25"/>
  <c r="AQ71" i="25" s="1"/>
  <c r="AS47" i="32"/>
  <c r="AL47" i="32"/>
  <c r="AU47" i="32" s="1"/>
  <c r="AS46" i="84"/>
  <c r="AL46" i="84"/>
  <c r="AU46" i="84" s="1"/>
  <c r="AS62" i="32"/>
  <c r="AL62" i="32"/>
  <c r="AU62" i="32" s="1"/>
  <c r="X71" i="37"/>
  <c r="Y71" i="37"/>
  <c r="AS37" i="32"/>
  <c r="AL37" i="32"/>
  <c r="AU37" i="32" s="1"/>
  <c r="AH71" i="42"/>
  <c r="AQ71" i="42" s="1"/>
  <c r="AJ4" i="36"/>
  <c r="AK4" i="36"/>
  <c r="AT4" i="36" s="1"/>
  <c r="AT71" i="36" s="1"/>
  <c r="Z72" i="34"/>
  <c r="Z71" i="37" l="1"/>
  <c r="Z73" i="95"/>
  <c r="Z72" i="77"/>
  <c r="Z71" i="93"/>
  <c r="Z70" i="45"/>
  <c r="AF70" i="45" s="1"/>
  <c r="AO70" i="45" s="1"/>
  <c r="Z70" i="38"/>
  <c r="AF70" i="38" s="1"/>
  <c r="AO70" i="38" s="1"/>
  <c r="Z72" i="41"/>
  <c r="Z69" i="27"/>
  <c r="Z70" i="75"/>
  <c r="AU71" i="84"/>
  <c r="C11" i="84" s="1"/>
  <c r="F37" i="97" s="1"/>
  <c r="AS71" i="84"/>
  <c r="AG73" i="95"/>
  <c r="AP73" i="95" s="1"/>
  <c r="AF73" i="95"/>
  <c r="AO73" i="95" s="1"/>
  <c r="AE73" i="95"/>
  <c r="W74" i="95"/>
  <c r="AF70" i="47"/>
  <c r="AO70" i="47" s="1"/>
  <c r="W71" i="47"/>
  <c r="AG70" i="47"/>
  <c r="AP70" i="47" s="1"/>
  <c r="AE70" i="47"/>
  <c r="W71" i="38"/>
  <c r="AG70" i="38"/>
  <c r="AP70" i="38" s="1"/>
  <c r="AE70" i="38"/>
  <c r="AG70" i="45"/>
  <c r="AP70" i="45" s="1"/>
  <c r="AF70" i="75"/>
  <c r="AO70" i="75" s="1"/>
  <c r="W71" i="75"/>
  <c r="AE70" i="75"/>
  <c r="AG70" i="75"/>
  <c r="AP70" i="75" s="1"/>
  <c r="W73" i="41"/>
  <c r="AG72" i="41"/>
  <c r="AP72" i="41" s="1"/>
  <c r="AF72" i="41"/>
  <c r="AO72" i="41" s="1"/>
  <c r="AE72" i="41"/>
  <c r="AN71" i="86"/>
  <c r="AI71" i="86"/>
  <c r="AS50" i="48"/>
  <c r="AL50" i="48"/>
  <c r="AU50" i="48" s="1"/>
  <c r="AS65" i="48"/>
  <c r="AL65" i="48"/>
  <c r="AU65" i="48" s="1"/>
  <c r="AH68" i="29"/>
  <c r="AQ68" i="29" s="1"/>
  <c r="AS33" i="48"/>
  <c r="AL33" i="48"/>
  <c r="AU33" i="48" s="1"/>
  <c r="AS31" i="48"/>
  <c r="AL31" i="48"/>
  <c r="AU31" i="48" s="1"/>
  <c r="AR67" i="29"/>
  <c r="AH71" i="37"/>
  <c r="AQ71" i="37" s="1"/>
  <c r="AJ19" i="48"/>
  <c r="AK19" i="48"/>
  <c r="AT19" i="48" s="1"/>
  <c r="W73" i="33"/>
  <c r="AG72" i="33"/>
  <c r="AP72" i="33" s="1"/>
  <c r="AF72" i="33"/>
  <c r="AO72" i="33" s="1"/>
  <c r="AE72" i="33"/>
  <c r="AH72" i="77"/>
  <c r="AQ72" i="77" s="1"/>
  <c r="X68" i="82"/>
  <c r="Z68" i="82" s="1"/>
  <c r="Y68" i="82"/>
  <c r="AJ8" i="48"/>
  <c r="AK8" i="48"/>
  <c r="AT8" i="48" s="1"/>
  <c r="AS51" i="48"/>
  <c r="AL51" i="48"/>
  <c r="AU51" i="48" s="1"/>
  <c r="AS66" i="48"/>
  <c r="AL66" i="48"/>
  <c r="AU66" i="48" s="1"/>
  <c r="AS10" i="48"/>
  <c r="AL10" i="48"/>
  <c r="AU10" i="48" s="1"/>
  <c r="AN70" i="83"/>
  <c r="AI70" i="83"/>
  <c r="Y67" i="28"/>
  <c r="X67" i="28"/>
  <c r="Z67" i="28" s="1"/>
  <c r="AL69" i="48"/>
  <c r="AU69" i="48" s="1"/>
  <c r="AR69" i="48"/>
  <c r="AR71" i="48" s="1"/>
  <c r="AH71" i="93"/>
  <c r="AQ71" i="93" s="1"/>
  <c r="W69" i="31"/>
  <c r="AF68" i="31"/>
  <c r="AO68" i="31" s="1"/>
  <c r="AG68" i="31"/>
  <c r="AP68" i="31" s="1"/>
  <c r="AE68" i="31"/>
  <c r="AN71" i="42"/>
  <c r="AI71" i="42"/>
  <c r="X68" i="39"/>
  <c r="Z68" i="39" s="1"/>
  <c r="Y68" i="39"/>
  <c r="AJ18" i="48"/>
  <c r="AH69" i="27"/>
  <c r="AQ69" i="27" s="1"/>
  <c r="AJ25" i="48"/>
  <c r="AK25" i="48"/>
  <c r="AT25" i="48" s="1"/>
  <c r="X72" i="78"/>
  <c r="Y72" i="78"/>
  <c r="AS14" i="48"/>
  <c r="AL14" i="48"/>
  <c r="AU14" i="48" s="1"/>
  <c r="AF69" i="43"/>
  <c r="AO69" i="43" s="1"/>
  <c r="AG69" i="43"/>
  <c r="AP69" i="43" s="1"/>
  <c r="AE69" i="43"/>
  <c r="W70" i="43"/>
  <c r="AS28" i="48"/>
  <c r="AL28" i="48"/>
  <c r="AU28" i="48" s="1"/>
  <c r="AS46" i="48"/>
  <c r="AL46" i="48"/>
  <c r="AU46" i="48" s="1"/>
  <c r="AS64" i="48"/>
  <c r="AL64" i="48"/>
  <c r="AU64" i="48" s="1"/>
  <c r="AE71" i="93"/>
  <c r="W72" i="93"/>
  <c r="AF71" i="93"/>
  <c r="AO71" i="93" s="1"/>
  <c r="AG71" i="93"/>
  <c r="AP71" i="93" s="1"/>
  <c r="AH72" i="30"/>
  <c r="AQ72" i="30" s="1"/>
  <c r="AI70" i="94"/>
  <c r="AN70" i="94"/>
  <c r="AH69" i="73"/>
  <c r="AQ69" i="73" s="1"/>
  <c r="AH67" i="89"/>
  <c r="AQ67" i="89" s="1"/>
  <c r="AS17" i="48"/>
  <c r="AL17" i="48"/>
  <c r="AU17" i="48" s="1"/>
  <c r="AS35" i="48"/>
  <c r="AL35" i="48"/>
  <c r="AU35" i="48" s="1"/>
  <c r="AS53" i="48"/>
  <c r="AL53" i="48"/>
  <c r="AU53" i="48" s="1"/>
  <c r="AG71" i="79"/>
  <c r="AP71" i="79" s="1"/>
  <c r="W72" i="79"/>
  <c r="AF71" i="79"/>
  <c r="AO71" i="79" s="1"/>
  <c r="AE71" i="79"/>
  <c r="AR72" i="95"/>
  <c r="AI67" i="39"/>
  <c r="AN67" i="39"/>
  <c r="AS42" i="48"/>
  <c r="AL42" i="48"/>
  <c r="AU42" i="48" s="1"/>
  <c r="AS60" i="48"/>
  <c r="AL60" i="48"/>
  <c r="AU60" i="48" s="1"/>
  <c r="AE69" i="27"/>
  <c r="AG69" i="27"/>
  <c r="AP69" i="27" s="1"/>
  <c r="AF69" i="27"/>
  <c r="AO69" i="27" s="1"/>
  <c r="W70" i="27"/>
  <c r="AH73" i="95"/>
  <c r="AQ73" i="95" s="1"/>
  <c r="AH69" i="46"/>
  <c r="AQ69" i="46" s="1"/>
  <c r="AN71" i="78"/>
  <c r="AI71" i="78"/>
  <c r="Z68" i="29"/>
  <c r="AR70" i="93"/>
  <c r="AR66" i="89"/>
  <c r="AS3" i="48"/>
  <c r="AL3" i="48"/>
  <c r="AU3" i="48" s="1"/>
  <c r="AS39" i="48"/>
  <c r="AL39" i="48"/>
  <c r="AU39" i="48" s="1"/>
  <c r="AS57" i="48"/>
  <c r="AL57" i="48"/>
  <c r="AU57" i="48" s="1"/>
  <c r="AR68" i="27"/>
  <c r="AR71" i="30"/>
  <c r="AR70" i="37"/>
  <c r="X71" i="94"/>
  <c r="Y71" i="94"/>
  <c r="Z67" i="89"/>
  <c r="AH68" i="74"/>
  <c r="AQ68" i="74" s="1"/>
  <c r="AR68" i="46"/>
  <c r="AR68" i="43"/>
  <c r="AS6" i="48"/>
  <c r="AL6" i="48"/>
  <c r="AU6" i="48" s="1"/>
  <c r="AJ24" i="48"/>
  <c r="X70" i="35"/>
  <c r="Y70" i="35"/>
  <c r="AI68" i="96"/>
  <c r="AN68" i="96"/>
  <c r="X72" i="25"/>
  <c r="Y72" i="25"/>
  <c r="AF72" i="34"/>
  <c r="AO72" i="34" s="1"/>
  <c r="AE72" i="34"/>
  <c r="W73" i="34"/>
  <c r="AG72" i="34"/>
  <c r="AP72" i="34" s="1"/>
  <c r="AE71" i="37"/>
  <c r="W72" i="37"/>
  <c r="AG71" i="37"/>
  <c r="AP71" i="37" s="1"/>
  <c r="AF71" i="37"/>
  <c r="AO71" i="37" s="1"/>
  <c r="AR68" i="73"/>
  <c r="AS43" i="48"/>
  <c r="AL43" i="48"/>
  <c r="AU43" i="48" s="1"/>
  <c r="AS61" i="48"/>
  <c r="AL61" i="48"/>
  <c r="AU61" i="48" s="1"/>
  <c r="AR69" i="75"/>
  <c r="W73" i="77"/>
  <c r="AE72" i="77"/>
  <c r="AF72" i="77"/>
  <c r="AO72" i="77" s="1"/>
  <c r="AG72" i="77"/>
  <c r="AP72" i="77" s="1"/>
  <c r="AS4" i="36"/>
  <c r="AS71" i="36" s="1"/>
  <c r="AL4" i="36"/>
  <c r="AU4" i="36" s="1"/>
  <c r="AU71" i="36" s="1"/>
  <c r="C11" i="36" s="1"/>
  <c r="AS49" i="48"/>
  <c r="AL49" i="48"/>
  <c r="AU49" i="48" s="1"/>
  <c r="AR69" i="47"/>
  <c r="Z72" i="30"/>
  <c r="Z69" i="73"/>
  <c r="AS5" i="48"/>
  <c r="AL5" i="48"/>
  <c r="AU5" i="48" s="1"/>
  <c r="AS23" i="48"/>
  <c r="AL23" i="48"/>
  <c r="AU23" i="48" s="1"/>
  <c r="AS41" i="48"/>
  <c r="AL41" i="48"/>
  <c r="AU41" i="48" s="1"/>
  <c r="AS59" i="48"/>
  <c r="AL59" i="48"/>
  <c r="AU59" i="48" s="1"/>
  <c r="W68" i="90"/>
  <c r="AG67" i="90"/>
  <c r="AP67" i="90" s="1"/>
  <c r="AF67" i="90"/>
  <c r="AO67" i="90" s="1"/>
  <c r="AE67" i="90"/>
  <c r="AS48" i="48"/>
  <c r="AL48" i="48"/>
  <c r="AU48" i="48" s="1"/>
  <c r="AN69" i="35"/>
  <c r="AI69" i="35"/>
  <c r="AI71" i="25"/>
  <c r="AN71" i="25"/>
  <c r="Y72" i="86"/>
  <c r="X72" i="86"/>
  <c r="AN67" i="82"/>
  <c r="AI67" i="82"/>
  <c r="AS20" i="48"/>
  <c r="AL20" i="48"/>
  <c r="AU20" i="48" s="1"/>
  <c r="AS56" i="48"/>
  <c r="AL56" i="48"/>
  <c r="AU56" i="48" s="1"/>
  <c r="AK4" i="48"/>
  <c r="AT4" i="48" s="1"/>
  <c r="AJ4" i="48"/>
  <c r="AS21" i="48"/>
  <c r="AL21" i="48"/>
  <c r="AU21" i="48" s="1"/>
  <c r="AR69" i="45"/>
  <c r="AS16" i="48"/>
  <c r="AL16" i="48"/>
  <c r="AU16" i="48" s="1"/>
  <c r="AS34" i="48"/>
  <c r="AL34" i="48"/>
  <c r="AU34" i="48" s="1"/>
  <c r="AS52" i="48"/>
  <c r="AL52" i="48"/>
  <c r="AU52" i="48" s="1"/>
  <c r="Z69" i="46"/>
  <c r="AG69" i="87"/>
  <c r="AP69" i="87" s="1"/>
  <c r="AF69" i="87"/>
  <c r="AO69" i="87" s="1"/>
  <c r="AE69" i="87"/>
  <c r="W70" i="87"/>
  <c r="AS45" i="48"/>
  <c r="AL45" i="48"/>
  <c r="AU45" i="48" s="1"/>
  <c r="AS63" i="48"/>
  <c r="AL63" i="48"/>
  <c r="AU63" i="48" s="1"/>
  <c r="AS4" i="32"/>
  <c r="AS71" i="32" s="1"/>
  <c r="AL4" i="32"/>
  <c r="AU4" i="32" s="1"/>
  <c r="AU71" i="32" s="1"/>
  <c r="C11" i="32" s="1"/>
  <c r="AR69" i="38"/>
  <c r="AH70" i="45"/>
  <c r="AQ70" i="45" s="1"/>
  <c r="Z68" i="74"/>
  <c r="X70" i="26"/>
  <c r="Y70" i="26"/>
  <c r="Z70" i="26" s="1"/>
  <c r="AJ12" i="48"/>
  <c r="AS30" i="48"/>
  <c r="AL30" i="48"/>
  <c r="AU30" i="48" s="1"/>
  <c r="AS67" i="48"/>
  <c r="AL67" i="48"/>
  <c r="AU67" i="48" s="1"/>
  <c r="X71" i="85"/>
  <c r="Y71" i="85"/>
  <c r="X69" i="96"/>
  <c r="Y69" i="96"/>
  <c r="AS32" i="48"/>
  <c r="AL32" i="48"/>
  <c r="AU32" i="48" s="1"/>
  <c r="AH70" i="47"/>
  <c r="AQ70" i="47" s="1"/>
  <c r="AS15" i="48"/>
  <c r="AL15" i="48"/>
  <c r="AU15" i="48" s="1"/>
  <c r="AR71" i="77"/>
  <c r="AS38" i="48"/>
  <c r="AL38" i="48"/>
  <c r="AU38" i="48" s="1"/>
  <c r="AJ13" i="48"/>
  <c r="AK13" i="48"/>
  <c r="AT13" i="48" s="1"/>
  <c r="AS37" i="48"/>
  <c r="AL37" i="48"/>
  <c r="AU37" i="48" s="1"/>
  <c r="AS55" i="48"/>
  <c r="AL55" i="48"/>
  <c r="AU55" i="48" s="1"/>
  <c r="AF69" i="91"/>
  <c r="AO69" i="91" s="1"/>
  <c r="AE69" i="91"/>
  <c r="W70" i="91"/>
  <c r="AG69" i="91"/>
  <c r="AP69" i="91" s="1"/>
  <c r="AG70" i="81"/>
  <c r="AP70" i="81" s="1"/>
  <c r="AF70" i="81"/>
  <c r="AO70" i="81" s="1"/>
  <c r="W71" i="81"/>
  <c r="AE70" i="81"/>
  <c r="AS26" i="48"/>
  <c r="AL26" i="48"/>
  <c r="AU26" i="48" s="1"/>
  <c r="AS44" i="48"/>
  <c r="AL44" i="48"/>
  <c r="AU44" i="48" s="1"/>
  <c r="AS62" i="48"/>
  <c r="AL62" i="48"/>
  <c r="AU62" i="48" s="1"/>
  <c r="AH70" i="38"/>
  <c r="AQ70" i="38" s="1"/>
  <c r="AS9" i="48"/>
  <c r="AL9" i="48"/>
  <c r="AU9" i="48" s="1"/>
  <c r="AS27" i="48"/>
  <c r="AL27" i="48"/>
  <c r="AU27" i="48" s="1"/>
  <c r="AH70" i="75"/>
  <c r="AQ70" i="75" s="1"/>
  <c r="AH69" i="43"/>
  <c r="AQ69" i="43" s="1"/>
  <c r="AS22" i="48"/>
  <c r="AL22" i="48"/>
  <c r="AU22" i="48" s="1"/>
  <c r="AS40" i="48"/>
  <c r="AL40" i="48"/>
  <c r="AU40" i="48" s="1"/>
  <c r="AS58" i="48"/>
  <c r="AL58" i="48"/>
  <c r="AU58" i="48" s="1"/>
  <c r="AR67" i="74"/>
  <c r="X71" i="83"/>
  <c r="Y71" i="83"/>
  <c r="AN66" i="28"/>
  <c r="AI66" i="28"/>
  <c r="AS11" i="48"/>
  <c r="AL11" i="48"/>
  <c r="AU11" i="48" s="1"/>
  <c r="AS29" i="48"/>
  <c r="AL29" i="48"/>
  <c r="AU29" i="48" s="1"/>
  <c r="AS47" i="48"/>
  <c r="AL47" i="48"/>
  <c r="AU47" i="48" s="1"/>
  <c r="AS68" i="48"/>
  <c r="AL68" i="48"/>
  <c r="AU68" i="48" s="1"/>
  <c r="AR71" i="41"/>
  <c r="AN69" i="26"/>
  <c r="AI69" i="26"/>
  <c r="Y72" i="42"/>
  <c r="X72" i="42"/>
  <c r="AS36" i="48"/>
  <c r="AL36" i="48"/>
  <c r="AU36" i="48" s="1"/>
  <c r="AS54" i="48"/>
  <c r="AL54" i="48"/>
  <c r="AU54" i="48" s="1"/>
  <c r="AH72" i="41"/>
  <c r="AQ72" i="41" s="1"/>
  <c r="AN70" i="85"/>
  <c r="AI70" i="85"/>
  <c r="AJ7" i="48"/>
  <c r="Z71" i="85" l="1"/>
  <c r="Z72" i="25"/>
  <c r="Z71" i="94"/>
  <c r="W71" i="45"/>
  <c r="AE70" i="45"/>
  <c r="Z71" i="83"/>
  <c r="AG71" i="83" s="1"/>
  <c r="AP71" i="83" s="1"/>
  <c r="Z72" i="42"/>
  <c r="AG72" i="42" s="1"/>
  <c r="AP72" i="42" s="1"/>
  <c r="W73" i="42"/>
  <c r="W68" i="28"/>
  <c r="AG67" i="28"/>
  <c r="AP67" i="28" s="1"/>
  <c r="AF67" i="28"/>
  <c r="AO67" i="28" s="1"/>
  <c r="AE67" i="28"/>
  <c r="W71" i="26"/>
  <c r="AG70" i="26"/>
  <c r="AP70" i="26" s="1"/>
  <c r="AF70" i="26"/>
  <c r="AO70" i="26" s="1"/>
  <c r="AE70" i="26"/>
  <c r="AG72" i="25"/>
  <c r="AP72" i="25" s="1"/>
  <c r="AF72" i="25"/>
  <c r="AO72" i="25" s="1"/>
  <c r="AE72" i="25"/>
  <c r="W73" i="25"/>
  <c r="AF71" i="83"/>
  <c r="AO71" i="83" s="1"/>
  <c r="AE71" i="83"/>
  <c r="X70" i="87"/>
  <c r="Y70" i="87"/>
  <c r="AH72" i="86"/>
  <c r="AQ72" i="86" s="1"/>
  <c r="AH69" i="96"/>
  <c r="AQ69" i="96" s="1"/>
  <c r="AQ71" i="96" s="1"/>
  <c r="AZ3" i="96"/>
  <c r="AX5" i="96" s="1"/>
  <c r="S5" i="96" s="1"/>
  <c r="AC5" i="96" s="1"/>
  <c r="AB6" i="96" s="1"/>
  <c r="AX14" i="96"/>
  <c r="S14" i="96" s="1"/>
  <c r="AC14" i="96" s="1"/>
  <c r="AB15" i="96" s="1"/>
  <c r="AX16" i="96"/>
  <c r="S16" i="96" s="1"/>
  <c r="AC16" i="96" s="1"/>
  <c r="AB17" i="96" s="1"/>
  <c r="AX22" i="96"/>
  <c r="S22" i="96" s="1"/>
  <c r="AC22" i="96" s="1"/>
  <c r="AB23" i="96" s="1"/>
  <c r="AX24" i="96"/>
  <c r="S24" i="96" s="1"/>
  <c r="AC24" i="96" s="1"/>
  <c r="AB25" i="96" s="1"/>
  <c r="AX26" i="96"/>
  <c r="S26" i="96" s="1"/>
  <c r="AC26" i="96" s="1"/>
  <c r="AB27" i="96" s="1"/>
  <c r="AX28" i="96"/>
  <c r="S28" i="96" s="1"/>
  <c r="AC28" i="96" s="1"/>
  <c r="AB29" i="96" s="1"/>
  <c r="AX30" i="96"/>
  <c r="S30" i="96" s="1"/>
  <c r="AC30" i="96" s="1"/>
  <c r="AB31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6" i="96"/>
  <c r="S36" i="96" s="1"/>
  <c r="AC36" i="96" s="1"/>
  <c r="AB37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2" i="96"/>
  <c r="S42" i="96" s="1"/>
  <c r="AC42" i="96" s="1"/>
  <c r="AB43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8" i="96"/>
  <c r="S48" i="96" s="1"/>
  <c r="AC48" i="96" s="1"/>
  <c r="AB49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4" i="96"/>
  <c r="S54" i="96" s="1"/>
  <c r="AC54" i="96" s="1"/>
  <c r="AB55" i="96" s="1"/>
  <c r="AX55" i="96"/>
  <c r="S55" i="96" s="1"/>
  <c r="AC55" i="96" s="1"/>
  <c r="AB56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0" i="96"/>
  <c r="S60" i="96" s="1"/>
  <c r="AC60" i="96" s="1"/>
  <c r="AB61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8" i="96"/>
  <c r="S68" i="96" s="1"/>
  <c r="AC68" i="96" s="1"/>
  <c r="AB69" i="96" s="1"/>
  <c r="AX67" i="96"/>
  <c r="S67" i="96" s="1"/>
  <c r="AC67" i="96" s="1"/>
  <c r="AB68" i="96" s="1"/>
  <c r="AX64" i="96"/>
  <c r="S64" i="96" s="1"/>
  <c r="AC64" i="96" s="1"/>
  <c r="AB65" i="96" s="1"/>
  <c r="AX65" i="96"/>
  <c r="S65" i="96" s="1"/>
  <c r="AC65" i="96" s="1"/>
  <c r="AB66" i="96" s="1"/>
  <c r="AX66" i="96"/>
  <c r="S66" i="96" s="1"/>
  <c r="AC66" i="96" s="1"/>
  <c r="AB67" i="96" s="1"/>
  <c r="AI69" i="91"/>
  <c r="AN69" i="91"/>
  <c r="AR69" i="26"/>
  <c r="AR66" i="28"/>
  <c r="AS13" i="48"/>
  <c r="AL13" i="48"/>
  <c r="AU13" i="48" s="1"/>
  <c r="AH71" i="85"/>
  <c r="AQ71" i="85" s="1"/>
  <c r="AS12" i="48"/>
  <c r="AL12" i="48"/>
  <c r="AU12" i="48" s="1"/>
  <c r="AE69" i="46"/>
  <c r="W70" i="46"/>
  <c r="AG69" i="46"/>
  <c r="AP69" i="46" s="1"/>
  <c r="AF69" i="46"/>
  <c r="AO69" i="46" s="1"/>
  <c r="AT71" i="48"/>
  <c r="AR69" i="35"/>
  <c r="W70" i="73"/>
  <c r="AE69" i="73"/>
  <c r="AG69" i="73"/>
  <c r="AP69" i="73" s="1"/>
  <c r="AF69" i="73"/>
  <c r="AO69" i="73" s="1"/>
  <c r="X73" i="77"/>
  <c r="Y73" i="77"/>
  <c r="X72" i="37"/>
  <c r="Y72" i="37"/>
  <c r="AH71" i="94"/>
  <c r="AQ71" i="94" s="1"/>
  <c r="AG68" i="29"/>
  <c r="AP68" i="29" s="1"/>
  <c r="AE68" i="29"/>
  <c r="W69" i="29"/>
  <c r="AF68" i="29"/>
  <c r="AO68" i="29" s="1"/>
  <c r="AR70" i="94"/>
  <c r="AI69" i="43"/>
  <c r="AN69" i="43"/>
  <c r="AH68" i="39"/>
  <c r="AQ68" i="39" s="1"/>
  <c r="AH68" i="82"/>
  <c r="AQ68" i="82" s="1"/>
  <c r="AI72" i="41"/>
  <c r="AN72" i="41"/>
  <c r="AN70" i="75"/>
  <c r="AI70" i="75"/>
  <c r="AN70" i="45"/>
  <c r="AI70" i="45"/>
  <c r="Z71" i="38"/>
  <c r="X71" i="38"/>
  <c r="Y71" i="38"/>
  <c r="W72" i="94"/>
  <c r="AF71" i="94"/>
  <c r="AO71" i="94" s="1"/>
  <c r="AE71" i="94"/>
  <c r="AG71" i="94"/>
  <c r="AP71" i="94" s="1"/>
  <c r="AH72" i="78"/>
  <c r="AQ72" i="78" s="1"/>
  <c r="AG68" i="39"/>
  <c r="AP68" i="39" s="1"/>
  <c r="AF68" i="39"/>
  <c r="AO68" i="39" s="1"/>
  <c r="AE68" i="39"/>
  <c r="W69" i="39"/>
  <c r="AI72" i="33"/>
  <c r="AN72" i="33"/>
  <c r="AG71" i="85"/>
  <c r="AP71" i="85" s="1"/>
  <c r="W72" i="85"/>
  <c r="AF71" i="85"/>
  <c r="AO71" i="85" s="1"/>
  <c r="AE71" i="85"/>
  <c r="W73" i="30"/>
  <c r="AG72" i="30"/>
  <c r="AP72" i="30" s="1"/>
  <c r="AE72" i="30"/>
  <c r="AF72" i="30"/>
  <c r="AO72" i="30" s="1"/>
  <c r="AI71" i="37"/>
  <c r="AN71" i="37"/>
  <c r="AH70" i="35"/>
  <c r="AQ70" i="35" s="1"/>
  <c r="AR71" i="78"/>
  <c r="X70" i="27"/>
  <c r="Y70" i="27"/>
  <c r="AR70" i="83"/>
  <c r="AG68" i="82"/>
  <c r="AP68" i="82" s="1"/>
  <c r="AF68" i="82"/>
  <c r="AO68" i="82" s="1"/>
  <c r="AE68" i="82"/>
  <c r="W69" i="82"/>
  <c r="AS19" i="48"/>
  <c r="AL19" i="48"/>
  <c r="AU19" i="48" s="1"/>
  <c r="X71" i="75"/>
  <c r="Y71" i="75"/>
  <c r="X74" i="95"/>
  <c r="Y74" i="95"/>
  <c r="AH70" i="26"/>
  <c r="AQ70" i="26" s="1"/>
  <c r="AH72" i="25"/>
  <c r="AQ72" i="25" s="1"/>
  <c r="Z70" i="35"/>
  <c r="AI71" i="79"/>
  <c r="AN71" i="79"/>
  <c r="Z72" i="78"/>
  <c r="AR71" i="42"/>
  <c r="Y69" i="31"/>
  <c r="X69" i="31"/>
  <c r="AI70" i="47"/>
  <c r="AN70" i="47"/>
  <c r="AN73" i="95"/>
  <c r="AI73" i="95"/>
  <c r="AH72" i="42"/>
  <c r="AQ72" i="42" s="1"/>
  <c r="AN70" i="81"/>
  <c r="AI70" i="81"/>
  <c r="X68" i="90"/>
  <c r="Y68" i="90"/>
  <c r="AS24" i="48"/>
  <c r="AL24" i="48"/>
  <c r="AU24" i="48" s="1"/>
  <c r="Y72" i="93"/>
  <c r="X72" i="93"/>
  <c r="AI70" i="38"/>
  <c r="AN70" i="38"/>
  <c r="AS7" i="48"/>
  <c r="AL7" i="48"/>
  <c r="AU7" i="48" s="1"/>
  <c r="AN69" i="87"/>
  <c r="AI69" i="87"/>
  <c r="Z72" i="86"/>
  <c r="AR70" i="85"/>
  <c r="X71" i="81"/>
  <c r="Y71" i="81"/>
  <c r="Z71" i="81" s="1"/>
  <c r="Y70" i="91"/>
  <c r="X70" i="91"/>
  <c r="Z69" i="96"/>
  <c r="AG68" i="74"/>
  <c r="AP68" i="74" s="1"/>
  <c r="AF68" i="74"/>
  <c r="AO68" i="74" s="1"/>
  <c r="AE68" i="74"/>
  <c r="W69" i="74"/>
  <c r="AI72" i="77"/>
  <c r="AN72" i="77"/>
  <c r="X73" i="34"/>
  <c r="Y73" i="34"/>
  <c r="AG67" i="89"/>
  <c r="AP67" i="89" s="1"/>
  <c r="AF67" i="89"/>
  <c r="AO67" i="89" s="1"/>
  <c r="W68" i="89"/>
  <c r="AE67" i="89"/>
  <c r="X72" i="79"/>
  <c r="Z72" i="79" s="1"/>
  <c r="Y72" i="79"/>
  <c r="AI71" i="93"/>
  <c r="AN71" i="93"/>
  <c r="AS25" i="48"/>
  <c r="AL25" i="48"/>
  <c r="AU25" i="48" s="1"/>
  <c r="AS18" i="48"/>
  <c r="AL18" i="48"/>
  <c r="AU18" i="48" s="1"/>
  <c r="AI68" i="31"/>
  <c r="AN68" i="31"/>
  <c r="AH67" i="28"/>
  <c r="AQ67" i="28" s="1"/>
  <c r="AS8" i="48"/>
  <c r="AL8" i="48"/>
  <c r="AU8" i="48" s="1"/>
  <c r="AR71" i="86"/>
  <c r="X73" i="41"/>
  <c r="Y73" i="41"/>
  <c r="AH71" i="83"/>
  <c r="AQ71" i="83" s="1"/>
  <c r="AS4" i="48"/>
  <c r="AL4" i="48"/>
  <c r="AU4" i="48" s="1"/>
  <c r="AR67" i="82"/>
  <c r="AR71" i="25"/>
  <c r="AI67" i="90"/>
  <c r="AN67" i="90"/>
  <c r="AI72" i="34"/>
  <c r="AN72" i="34"/>
  <c r="AR68" i="96"/>
  <c r="AN69" i="27"/>
  <c r="AI69" i="27"/>
  <c r="AR67" i="39"/>
  <c r="Y70" i="43"/>
  <c r="X70" i="43"/>
  <c r="Y73" i="33"/>
  <c r="X73" i="33"/>
  <c r="Z73" i="33" s="1"/>
  <c r="X71" i="45"/>
  <c r="Y71" i="45"/>
  <c r="Y71" i="47"/>
  <c r="Z71" i="47" s="1"/>
  <c r="X71" i="47"/>
  <c r="Z71" i="75" l="1"/>
  <c r="AX3" i="96"/>
  <c r="S3" i="96" s="1"/>
  <c r="AC3" i="96" s="1"/>
  <c r="Z69" i="31"/>
  <c r="AX12" i="96"/>
  <c r="S12" i="96" s="1"/>
  <c r="AC12" i="96" s="1"/>
  <c r="AB13" i="96" s="1"/>
  <c r="W72" i="83"/>
  <c r="Z73" i="34"/>
  <c r="AX10" i="96"/>
  <c r="S10" i="96" s="1"/>
  <c r="AC10" i="96" s="1"/>
  <c r="AB11" i="96" s="1"/>
  <c r="AX20" i="96"/>
  <c r="S20" i="96" s="1"/>
  <c r="AC20" i="96" s="1"/>
  <c r="AB21" i="96" s="1"/>
  <c r="AX8" i="96"/>
  <c r="S8" i="96" s="1"/>
  <c r="AC8" i="96" s="1"/>
  <c r="AB9" i="96" s="1"/>
  <c r="Z74" i="95"/>
  <c r="AX18" i="96"/>
  <c r="S18" i="96" s="1"/>
  <c r="AC18" i="96" s="1"/>
  <c r="AB19" i="96" s="1"/>
  <c r="AX6" i="96"/>
  <c r="S6" i="96" s="1"/>
  <c r="AC6" i="96" s="1"/>
  <c r="AB7" i="96" s="1"/>
  <c r="Z68" i="90"/>
  <c r="AF68" i="90" s="1"/>
  <c r="AO68" i="90" s="1"/>
  <c r="Z70" i="27"/>
  <c r="AE72" i="42"/>
  <c r="Z73" i="41"/>
  <c r="AF73" i="41" s="1"/>
  <c r="AO73" i="41" s="1"/>
  <c r="Z72" i="37"/>
  <c r="AF72" i="37" s="1"/>
  <c r="AO72" i="37" s="1"/>
  <c r="AF72" i="42"/>
  <c r="AO72" i="42" s="1"/>
  <c r="AS71" i="48"/>
  <c r="Z73" i="77"/>
  <c r="AU71" i="48"/>
  <c r="C11" i="48" s="1"/>
  <c r="AG73" i="34"/>
  <c r="AP73" i="34" s="1"/>
  <c r="AF73" i="34"/>
  <c r="AO73" i="34" s="1"/>
  <c r="AE73" i="34"/>
  <c r="W74" i="34"/>
  <c r="AF73" i="77"/>
  <c r="AO73" i="77" s="1"/>
  <c r="AE73" i="77"/>
  <c r="AG73" i="77"/>
  <c r="AP73" i="77" s="1"/>
  <c r="W74" i="77"/>
  <c r="AE68" i="90"/>
  <c r="W69" i="90"/>
  <c r="AG68" i="90"/>
  <c r="AP68" i="90" s="1"/>
  <c r="AF70" i="27"/>
  <c r="AO70" i="27" s="1"/>
  <c r="AG70" i="27"/>
  <c r="AP70" i="27" s="1"/>
  <c r="W71" i="27"/>
  <c r="AE70" i="27"/>
  <c r="AG73" i="41"/>
  <c r="AP73" i="41" s="1"/>
  <c r="AG72" i="37"/>
  <c r="AP72" i="37" s="1"/>
  <c r="AJ6" i="96"/>
  <c r="AK6" i="96"/>
  <c r="AT6" i="96" s="1"/>
  <c r="W72" i="81"/>
  <c r="AE71" i="81"/>
  <c r="AF71" i="81"/>
  <c r="AO71" i="81" s="1"/>
  <c r="AG71" i="81"/>
  <c r="AP71" i="81" s="1"/>
  <c r="AE69" i="31"/>
  <c r="AF69" i="31"/>
  <c r="AO69" i="31" s="1"/>
  <c r="AG69" i="31"/>
  <c r="AP69" i="31" s="1"/>
  <c r="W70" i="31"/>
  <c r="AF71" i="75"/>
  <c r="AO71" i="75" s="1"/>
  <c r="AE71" i="75"/>
  <c r="W72" i="75"/>
  <c r="AG71" i="75"/>
  <c r="AP71" i="75" s="1"/>
  <c r="AR69" i="27"/>
  <c r="W75" i="95"/>
  <c r="AE74" i="95"/>
  <c r="AF74" i="95"/>
  <c r="AO74" i="95" s="1"/>
  <c r="AG74" i="95"/>
  <c r="AP74" i="95" s="1"/>
  <c r="AN71" i="85"/>
  <c r="AI71" i="85"/>
  <c r="AJ39" i="96"/>
  <c r="AK39" i="96"/>
  <c r="AT39" i="96" s="1"/>
  <c r="AH71" i="45"/>
  <c r="AQ71" i="45" s="1"/>
  <c r="X68" i="89"/>
  <c r="Y68" i="89"/>
  <c r="AR70" i="47"/>
  <c r="W73" i="78"/>
  <c r="AG72" i="78"/>
  <c r="AP72" i="78" s="1"/>
  <c r="AE72" i="78"/>
  <c r="AF72" i="78"/>
  <c r="AO72" i="78" s="1"/>
  <c r="AR72" i="34"/>
  <c r="AH72" i="79"/>
  <c r="AQ72" i="79" s="1"/>
  <c r="Y69" i="74"/>
  <c r="X69" i="74"/>
  <c r="AH70" i="91"/>
  <c r="AQ70" i="91" s="1"/>
  <c r="AR73" i="95"/>
  <c r="W71" i="35"/>
  <c r="AG70" i="35"/>
  <c r="AP70" i="35" s="1"/>
  <c r="AF70" i="35"/>
  <c r="AO70" i="35" s="1"/>
  <c r="AE70" i="35"/>
  <c r="AH74" i="95"/>
  <c r="AQ74" i="95" s="1"/>
  <c r="Y73" i="30"/>
  <c r="X73" i="30"/>
  <c r="Z73" i="30" s="1"/>
  <c r="AH71" i="38"/>
  <c r="AQ71" i="38" s="1"/>
  <c r="Y69" i="29"/>
  <c r="X69" i="29"/>
  <c r="AR69" i="91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K34" i="96"/>
  <c r="AT34" i="96" s="1"/>
  <c r="AJ34" i="96"/>
  <c r="AX27" i="96"/>
  <c r="S27" i="96" s="1"/>
  <c r="AC27" i="96" s="1"/>
  <c r="AB28" i="96" s="1"/>
  <c r="AX21" i="96"/>
  <c r="S21" i="96" s="1"/>
  <c r="AC21" i="96" s="1"/>
  <c r="AB22" i="96" s="1"/>
  <c r="AX15" i="96"/>
  <c r="S15" i="96" s="1"/>
  <c r="AC15" i="96" s="1"/>
  <c r="AB16" i="96" s="1"/>
  <c r="AX9" i="96"/>
  <c r="S9" i="96" s="1"/>
  <c r="AC9" i="96" s="1"/>
  <c r="AB10" i="96" s="1"/>
  <c r="AX4" i="96"/>
  <c r="S4" i="96" s="1"/>
  <c r="AC4" i="96" s="1"/>
  <c r="AB5" i="96" s="1"/>
  <c r="AN72" i="25"/>
  <c r="AI72" i="25"/>
  <c r="Y68" i="28"/>
  <c r="X68" i="28"/>
  <c r="AE71" i="47"/>
  <c r="W72" i="47"/>
  <c r="AG71" i="47"/>
  <c r="AP71" i="47" s="1"/>
  <c r="AF71" i="47"/>
  <c r="AO71" i="47" s="1"/>
  <c r="AF71" i="38"/>
  <c r="AO71" i="38" s="1"/>
  <c r="AE71" i="38"/>
  <c r="W72" i="38"/>
  <c r="AG71" i="38"/>
  <c r="AP71" i="38" s="1"/>
  <c r="AR69" i="43"/>
  <c r="AN68" i="29"/>
  <c r="AI68" i="29"/>
  <c r="AJ63" i="96"/>
  <c r="AK63" i="96"/>
  <c r="AT63" i="96" s="1"/>
  <c r="AJ57" i="96"/>
  <c r="AK57" i="96"/>
  <c r="AT57" i="96" s="1"/>
  <c r="AK51" i="96"/>
  <c r="AT51" i="96" s="1"/>
  <c r="AJ51" i="96"/>
  <c r="AJ33" i="96"/>
  <c r="AK33" i="96"/>
  <c r="AT33" i="96" s="1"/>
  <c r="AK27" i="96"/>
  <c r="AT27" i="96" s="1"/>
  <c r="AK21" i="96"/>
  <c r="AT21" i="96" s="1"/>
  <c r="AK15" i="96"/>
  <c r="AT15" i="96" s="1"/>
  <c r="AJ9" i="96"/>
  <c r="AK9" i="96"/>
  <c r="AT9" i="96" s="1"/>
  <c r="AJ3" i="96"/>
  <c r="AB4" i="96"/>
  <c r="Y71" i="26"/>
  <c r="X71" i="26"/>
  <c r="Z71" i="26" s="1"/>
  <c r="AN72" i="42"/>
  <c r="AH70" i="43"/>
  <c r="AQ70" i="43" s="1"/>
  <c r="AR67" i="90"/>
  <c r="AI67" i="89"/>
  <c r="AN67" i="89"/>
  <c r="AH73" i="34"/>
  <c r="AQ73" i="34" s="1"/>
  <c r="AN68" i="74"/>
  <c r="AI68" i="74"/>
  <c r="Z70" i="91"/>
  <c r="AF72" i="86"/>
  <c r="AO72" i="86" s="1"/>
  <c r="AG72" i="86"/>
  <c r="AP72" i="86" s="1"/>
  <c r="AE72" i="86"/>
  <c r="W73" i="86"/>
  <c r="AR70" i="38"/>
  <c r="AN71" i="94"/>
  <c r="AI71" i="94"/>
  <c r="AR70" i="45"/>
  <c r="X70" i="46"/>
  <c r="Y70" i="46"/>
  <c r="AJ66" i="96"/>
  <c r="AK66" i="96"/>
  <c r="AT66" i="96" s="1"/>
  <c r="AJ62" i="96"/>
  <c r="AK62" i="96"/>
  <c r="AT62" i="96" s="1"/>
  <c r="AJ56" i="96"/>
  <c r="AK56" i="96"/>
  <c r="AT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X72" i="83"/>
  <c r="Y72" i="83"/>
  <c r="AI67" i="28"/>
  <c r="AN67" i="28"/>
  <c r="AJ61" i="96"/>
  <c r="AK61" i="96"/>
  <c r="AT61" i="96" s="1"/>
  <c r="AJ55" i="96"/>
  <c r="AK55" i="96"/>
  <c r="AT55" i="96" s="1"/>
  <c r="AK49" i="96"/>
  <c r="AT49" i="96" s="1"/>
  <c r="AK43" i="96"/>
  <c r="AT43" i="96" s="1"/>
  <c r="AK37" i="96"/>
  <c r="AT37" i="96" s="1"/>
  <c r="AK25" i="96"/>
  <c r="AT25" i="96" s="1"/>
  <c r="AK19" i="96"/>
  <c r="AT19" i="96" s="1"/>
  <c r="AK13" i="96"/>
  <c r="AT13" i="96" s="1"/>
  <c r="AK7" i="96"/>
  <c r="AT7" i="96" s="1"/>
  <c r="AH70" i="87"/>
  <c r="AQ70" i="87" s="1"/>
  <c r="AI70" i="26"/>
  <c r="AN70" i="26"/>
  <c r="AF73" i="33"/>
  <c r="AO73" i="33" s="1"/>
  <c r="AE73" i="33"/>
  <c r="AG73" i="33"/>
  <c r="AP73" i="33" s="1"/>
  <c r="W74" i="33"/>
  <c r="AF72" i="79"/>
  <c r="AO72" i="79" s="1"/>
  <c r="AG72" i="79"/>
  <c r="AP72" i="79" s="1"/>
  <c r="W73" i="79"/>
  <c r="AE72" i="79"/>
  <c r="X69" i="82"/>
  <c r="Y69" i="82"/>
  <c r="AR71" i="37"/>
  <c r="AR72" i="33"/>
  <c r="AR72" i="41"/>
  <c r="AH73" i="77"/>
  <c r="AQ73" i="77" s="1"/>
  <c r="Y70" i="73"/>
  <c r="X70" i="73"/>
  <c r="AJ67" i="96"/>
  <c r="AK67" i="96"/>
  <c r="AT67" i="96" s="1"/>
  <c r="AJ45" i="96"/>
  <c r="AK45" i="96"/>
  <c r="AT45" i="96" s="1"/>
  <c r="AH72" i="93"/>
  <c r="AQ72" i="93" s="1"/>
  <c r="X69" i="39"/>
  <c r="Y69" i="39"/>
  <c r="AI69" i="46"/>
  <c r="AN69" i="46"/>
  <c r="AJ65" i="96"/>
  <c r="AK65" i="96"/>
  <c r="AT65" i="96" s="1"/>
  <c r="AK31" i="96"/>
  <c r="AT31" i="96" s="1"/>
  <c r="Z71" i="45"/>
  <c r="Z70" i="43"/>
  <c r="AH73" i="41"/>
  <c r="AQ73" i="41" s="1"/>
  <c r="AR68" i="31"/>
  <c r="AR71" i="93"/>
  <c r="AH71" i="81"/>
  <c r="AQ71" i="81" s="1"/>
  <c r="AH69" i="31"/>
  <c r="AQ69" i="31" s="1"/>
  <c r="X72" i="85"/>
  <c r="Y72" i="85"/>
  <c r="Z72" i="85" s="1"/>
  <c r="AN68" i="39"/>
  <c r="AI68" i="39"/>
  <c r="X72" i="94"/>
  <c r="Z72" i="94" s="1"/>
  <c r="Y72" i="94"/>
  <c r="AR70" i="75"/>
  <c r="AH72" i="37"/>
  <c r="AQ72" i="37" s="1"/>
  <c r="AJ68" i="96"/>
  <c r="AK68" i="96"/>
  <c r="AT68" i="96" s="1"/>
  <c r="AJ60" i="96"/>
  <c r="AK60" i="96"/>
  <c r="AT60" i="96" s="1"/>
  <c r="AK54" i="96"/>
  <c r="AT54" i="96" s="1"/>
  <c r="AJ54" i="96"/>
  <c r="AX47" i="96"/>
  <c r="S47" i="96" s="1"/>
  <c r="AC47" i="96" s="1"/>
  <c r="AB48" i="96" s="1"/>
  <c r="AX41" i="96"/>
  <c r="S41" i="96" s="1"/>
  <c r="AC41" i="96" s="1"/>
  <c r="AB42" i="96" s="1"/>
  <c r="AX35" i="96"/>
  <c r="S35" i="96" s="1"/>
  <c r="AC35" i="96" s="1"/>
  <c r="AB36" i="96" s="1"/>
  <c r="AX29" i="96"/>
  <c r="S29" i="96" s="1"/>
  <c r="AC29" i="96" s="1"/>
  <c r="AB30" i="96" s="1"/>
  <c r="AX23" i="96"/>
  <c r="S23" i="96" s="1"/>
  <c r="AC23" i="96" s="1"/>
  <c r="AB24" i="96" s="1"/>
  <c r="AX17" i="96"/>
  <c r="S17" i="96" s="1"/>
  <c r="AC17" i="96" s="1"/>
  <c r="AB18" i="96" s="1"/>
  <c r="AX11" i="96"/>
  <c r="S11" i="96" s="1"/>
  <c r="AC11" i="96" s="1"/>
  <c r="AB12" i="96" s="1"/>
  <c r="Z70" i="87"/>
  <c r="AR69" i="87"/>
  <c r="AH68" i="90"/>
  <c r="AQ68" i="90" s="1"/>
  <c r="AH71" i="75"/>
  <c r="AQ71" i="75" s="1"/>
  <c r="AN68" i="82"/>
  <c r="AI68" i="82"/>
  <c r="AH70" i="27"/>
  <c r="AQ70" i="27" s="1"/>
  <c r="AI72" i="30"/>
  <c r="AN72" i="30"/>
  <c r="AH71" i="47"/>
  <c r="AQ71" i="47" s="1"/>
  <c r="AH73" i="33"/>
  <c r="AQ73" i="33" s="1"/>
  <c r="AR72" i="77"/>
  <c r="AF69" i="96"/>
  <c r="AO69" i="96" s="1"/>
  <c r="AO71" i="96" s="1"/>
  <c r="AE69" i="96"/>
  <c r="AG69" i="96"/>
  <c r="AP69" i="96" s="1"/>
  <c r="AP71" i="96" s="1"/>
  <c r="AX69" i="96"/>
  <c r="S69" i="96" s="1"/>
  <c r="AC69" i="96" s="1"/>
  <c r="AJ69" i="96" s="1"/>
  <c r="AS69" i="96" s="1"/>
  <c r="Z72" i="93"/>
  <c r="AR70" i="81"/>
  <c r="AR71" i="79"/>
  <c r="AI69" i="73"/>
  <c r="AN69" i="73"/>
  <c r="AJ59" i="96"/>
  <c r="AK59" i="96"/>
  <c r="AT59" i="96" s="1"/>
  <c r="AK53" i="96"/>
  <c r="AT53" i="96" s="1"/>
  <c r="AJ53" i="96"/>
  <c r="AK47" i="96"/>
  <c r="AT47" i="96" s="1"/>
  <c r="AK41" i="96"/>
  <c r="AT41" i="96" s="1"/>
  <c r="AK35" i="96"/>
  <c r="AT35" i="96" s="1"/>
  <c r="AK29" i="96"/>
  <c r="AT29" i="96" s="1"/>
  <c r="AJ23" i="96"/>
  <c r="AK23" i="96"/>
  <c r="AT23" i="96" s="1"/>
  <c r="AK17" i="96"/>
  <c r="AT17" i="96" s="1"/>
  <c r="AK11" i="96"/>
  <c r="AT11" i="96" s="1"/>
  <c r="AN71" i="83"/>
  <c r="AI71" i="83"/>
  <c r="Y73" i="25"/>
  <c r="X73" i="25"/>
  <c r="Y73" i="42"/>
  <c r="X73" i="42"/>
  <c r="Z69" i="82" l="1"/>
  <c r="Z73" i="25"/>
  <c r="W74" i="41"/>
  <c r="AJ25" i="96"/>
  <c r="Z68" i="89"/>
  <c r="AG68" i="89" s="1"/>
  <c r="AP68" i="89" s="1"/>
  <c r="W73" i="37"/>
  <c r="AE73" i="41"/>
  <c r="Z73" i="42"/>
  <c r="AE73" i="42" s="1"/>
  <c r="AJ41" i="96"/>
  <c r="AJ7" i="96"/>
  <c r="AE72" i="37"/>
  <c r="AJ31" i="96"/>
  <c r="AI72" i="42"/>
  <c r="AJ15" i="96"/>
  <c r="AJ29" i="96"/>
  <c r="AJ43" i="96"/>
  <c r="AS43" i="96" s="1"/>
  <c r="AJ21" i="96"/>
  <c r="AL21" i="96" s="1"/>
  <c r="AU21" i="96" s="1"/>
  <c r="AJ37" i="96"/>
  <c r="AL37" i="96" s="1"/>
  <c r="AU37" i="96" s="1"/>
  <c r="AJ35" i="96"/>
  <c r="AJ49" i="96"/>
  <c r="AF73" i="42"/>
  <c r="AO73" i="42" s="1"/>
  <c r="W74" i="42"/>
  <c r="W74" i="25"/>
  <c r="AG73" i="25"/>
  <c r="AP73" i="25" s="1"/>
  <c r="AF73" i="25"/>
  <c r="AO73" i="25" s="1"/>
  <c r="AE73" i="25"/>
  <c r="W73" i="85"/>
  <c r="AF72" i="85"/>
  <c r="AO72" i="85" s="1"/>
  <c r="AG72" i="85"/>
  <c r="AP72" i="85" s="1"/>
  <c r="AE72" i="85"/>
  <c r="AE68" i="89"/>
  <c r="AS23" i="96"/>
  <c r="AL23" i="96"/>
  <c r="AU23" i="96" s="1"/>
  <c r="AS7" i="96"/>
  <c r="AL7" i="96"/>
  <c r="AU7" i="96" s="1"/>
  <c r="AS49" i="96"/>
  <c r="AL49" i="96"/>
  <c r="AU49" i="96" s="1"/>
  <c r="AR67" i="28"/>
  <c r="AN71" i="38"/>
  <c r="AI71" i="38"/>
  <c r="AI70" i="35"/>
  <c r="AN70" i="35"/>
  <c r="AH73" i="42"/>
  <c r="AQ73" i="42" s="1"/>
  <c r="AR71" i="83"/>
  <c r="W71" i="87"/>
  <c r="AG70" i="87"/>
  <c r="AP70" i="87" s="1"/>
  <c r="AF70" i="87"/>
  <c r="AO70" i="87" s="1"/>
  <c r="AE70" i="87"/>
  <c r="AJ42" i="96"/>
  <c r="AK42" i="96"/>
  <c r="AT42" i="96" s="1"/>
  <c r="AR68" i="39"/>
  <c r="AE70" i="43"/>
  <c r="W71" i="43"/>
  <c r="AG70" i="43"/>
  <c r="AP70" i="43" s="1"/>
  <c r="AF70" i="43"/>
  <c r="AO70" i="43" s="1"/>
  <c r="W70" i="82"/>
  <c r="AF69" i="82"/>
  <c r="AO69" i="82" s="1"/>
  <c r="AG69" i="82"/>
  <c r="AP69" i="82" s="1"/>
  <c r="AE69" i="82"/>
  <c r="Y74" i="33"/>
  <c r="X74" i="33"/>
  <c r="Z74" i="33" s="1"/>
  <c r="AR70" i="26"/>
  <c r="AJ14" i="96"/>
  <c r="AK14" i="96"/>
  <c r="AT14" i="96" s="1"/>
  <c r="AK50" i="96"/>
  <c r="AT50" i="96" s="1"/>
  <c r="AJ50" i="96"/>
  <c r="AS66" i="96"/>
  <c r="AL66" i="96"/>
  <c r="AU66" i="96" s="1"/>
  <c r="AR71" i="94"/>
  <c r="AR67" i="89"/>
  <c r="AE71" i="26"/>
  <c r="W72" i="26"/>
  <c r="AG71" i="26"/>
  <c r="AP71" i="26" s="1"/>
  <c r="AF71" i="26"/>
  <c r="AO71" i="26" s="1"/>
  <c r="AS15" i="96"/>
  <c r="AL15" i="96"/>
  <c r="AU15" i="96" s="1"/>
  <c r="AS33" i="96"/>
  <c r="AL33" i="96"/>
  <c r="AU33" i="96" s="1"/>
  <c r="AS63" i="96"/>
  <c r="AL63" i="96"/>
  <c r="AU63" i="96" s="1"/>
  <c r="X72" i="38"/>
  <c r="Y72" i="38"/>
  <c r="AR72" i="25"/>
  <c r="AJ28" i="96"/>
  <c r="AK28" i="96"/>
  <c r="AT28" i="96" s="1"/>
  <c r="AS46" i="96"/>
  <c r="AL46" i="96"/>
  <c r="AU46" i="96" s="1"/>
  <c r="AS64" i="96"/>
  <c r="AL64" i="96"/>
  <c r="AU64" i="96" s="1"/>
  <c r="AI72" i="78"/>
  <c r="AN72" i="78"/>
  <c r="Y71" i="27"/>
  <c r="X71" i="27"/>
  <c r="Y69" i="90"/>
  <c r="X69" i="90"/>
  <c r="Z69" i="90" s="1"/>
  <c r="AR69" i="46"/>
  <c r="AJ20" i="96"/>
  <c r="AK20" i="96"/>
  <c r="AT20" i="96" s="1"/>
  <c r="AJ4" i="96"/>
  <c r="AK4" i="96"/>
  <c r="AT4" i="96" s="1"/>
  <c r="AH69" i="74"/>
  <c r="AQ69" i="74" s="1"/>
  <c r="X74" i="41"/>
  <c r="Y74" i="41"/>
  <c r="AJ18" i="96"/>
  <c r="AK18" i="96"/>
  <c r="AT18" i="96" s="1"/>
  <c r="AS54" i="96"/>
  <c r="AL54" i="96"/>
  <c r="AU54" i="96" s="1"/>
  <c r="AH70" i="73"/>
  <c r="AQ70" i="73" s="1"/>
  <c r="X73" i="79"/>
  <c r="Y73" i="79"/>
  <c r="AJ26" i="96"/>
  <c r="AK26" i="96"/>
  <c r="AT26" i="96" s="1"/>
  <c r="AS56" i="96"/>
  <c r="AL56" i="96"/>
  <c r="AU56" i="96" s="1"/>
  <c r="AH70" i="46"/>
  <c r="AQ70" i="46" s="1"/>
  <c r="AS3" i="96"/>
  <c r="AL3" i="96"/>
  <c r="AU3" i="96" s="1"/>
  <c r="AN71" i="47"/>
  <c r="AI71" i="47"/>
  <c r="AJ5" i="96"/>
  <c r="AK5" i="96"/>
  <c r="AT5" i="96" s="1"/>
  <c r="AS52" i="96"/>
  <c r="AL52" i="96"/>
  <c r="AU52" i="96" s="1"/>
  <c r="AI74" i="95"/>
  <c r="AN74" i="95"/>
  <c r="X72" i="75"/>
  <c r="Y72" i="75"/>
  <c r="AN72" i="37"/>
  <c r="AI72" i="37"/>
  <c r="AI73" i="41"/>
  <c r="AN73" i="41"/>
  <c r="X74" i="77"/>
  <c r="Y74" i="77"/>
  <c r="Z74" i="34"/>
  <c r="X74" i="34"/>
  <c r="Y74" i="34"/>
  <c r="AS59" i="96"/>
  <c r="AL59" i="96"/>
  <c r="AU59" i="96" s="1"/>
  <c r="AN69" i="96"/>
  <c r="AN71" i="96" s="1"/>
  <c r="AI69" i="96"/>
  <c r="AK12" i="96"/>
  <c r="AT12" i="96" s="1"/>
  <c r="AJ12" i="96"/>
  <c r="AS68" i="96"/>
  <c r="AL68" i="96"/>
  <c r="AU68" i="96" s="1"/>
  <c r="W72" i="45"/>
  <c r="AG71" i="45"/>
  <c r="AP71" i="45" s="1"/>
  <c r="AF71" i="45"/>
  <c r="AO71" i="45" s="1"/>
  <c r="AE71" i="45"/>
  <c r="AR68" i="29"/>
  <c r="Y72" i="47"/>
  <c r="X72" i="47"/>
  <c r="Z72" i="47" s="1"/>
  <c r="AS34" i="96"/>
  <c r="AL34" i="96"/>
  <c r="AU34" i="96" s="1"/>
  <c r="AF73" i="30"/>
  <c r="AO73" i="30" s="1"/>
  <c r="AE73" i="30"/>
  <c r="W74" i="30"/>
  <c r="AG73" i="30"/>
  <c r="AP73" i="30" s="1"/>
  <c r="AH68" i="89"/>
  <c r="AQ68" i="89" s="1"/>
  <c r="Y70" i="31"/>
  <c r="X70" i="31"/>
  <c r="AI71" i="81"/>
  <c r="AN71" i="81"/>
  <c r="X73" i="37"/>
  <c r="Y73" i="37"/>
  <c r="AI68" i="90"/>
  <c r="AN68" i="90"/>
  <c r="AH73" i="25"/>
  <c r="AQ73" i="25" s="1"/>
  <c r="AJ11" i="96"/>
  <c r="AS29" i="96"/>
  <c r="AL29" i="96"/>
  <c r="AU29" i="96" s="1"/>
  <c r="AJ24" i="96"/>
  <c r="AK24" i="96"/>
  <c r="AT24" i="96" s="1"/>
  <c r="AH72" i="85"/>
  <c r="AQ72" i="85" s="1"/>
  <c r="AS31" i="96"/>
  <c r="AL31" i="96"/>
  <c r="AU31" i="96" s="1"/>
  <c r="AH69" i="39"/>
  <c r="AQ69" i="39" s="1"/>
  <c r="AI73" i="33"/>
  <c r="AN73" i="33"/>
  <c r="AJ13" i="96"/>
  <c r="AS37" i="96"/>
  <c r="AS55" i="96"/>
  <c r="AL55" i="96"/>
  <c r="AU55" i="96" s="1"/>
  <c r="AH72" i="83"/>
  <c r="AQ72" i="83" s="1"/>
  <c r="AJ32" i="96"/>
  <c r="AK32" i="96"/>
  <c r="AT32" i="96" s="1"/>
  <c r="Z70" i="46"/>
  <c r="AG70" i="91"/>
  <c r="AP70" i="91" s="1"/>
  <c r="AF70" i="91"/>
  <c r="AO70" i="91" s="1"/>
  <c r="AE70" i="91"/>
  <c r="W71" i="91"/>
  <c r="AR72" i="42"/>
  <c r="AH68" i="28"/>
  <c r="AQ68" i="28" s="1"/>
  <c r="AJ10" i="96"/>
  <c r="AK10" i="96"/>
  <c r="AT10" i="96" s="1"/>
  <c r="AH69" i="29"/>
  <c r="AQ69" i="29" s="1"/>
  <c r="Z69" i="74"/>
  <c r="Y73" i="78"/>
  <c r="X73" i="78"/>
  <c r="AS39" i="96"/>
  <c r="AL39" i="96"/>
  <c r="AU39" i="96" s="1"/>
  <c r="X72" i="81"/>
  <c r="Y72" i="81"/>
  <c r="AN73" i="34"/>
  <c r="AI73" i="34"/>
  <c r="AS53" i="96"/>
  <c r="AL53" i="96"/>
  <c r="AU53" i="96" s="1"/>
  <c r="AG72" i="93"/>
  <c r="AP72" i="93" s="1"/>
  <c r="AE72" i="93"/>
  <c r="W73" i="93"/>
  <c r="AF72" i="93"/>
  <c r="AO72" i="93" s="1"/>
  <c r="AR72" i="30"/>
  <c r="AR68" i="82"/>
  <c r="AJ30" i="96"/>
  <c r="AK30" i="96"/>
  <c r="AT30" i="96" s="1"/>
  <c r="AH72" i="94"/>
  <c r="AQ72" i="94" s="1"/>
  <c r="Z69" i="39"/>
  <c r="Z70" i="73"/>
  <c r="Z72" i="83"/>
  <c r="AJ38" i="96"/>
  <c r="AK38" i="96"/>
  <c r="AT38" i="96" s="1"/>
  <c r="AS62" i="96"/>
  <c r="AL62" i="96"/>
  <c r="AU62" i="96" s="1"/>
  <c r="X73" i="86"/>
  <c r="Y73" i="86"/>
  <c r="AR68" i="74"/>
  <c r="AH71" i="26"/>
  <c r="AQ71" i="26" s="1"/>
  <c r="AS9" i="96"/>
  <c r="AL9" i="96"/>
  <c r="AU9" i="96" s="1"/>
  <c r="AJ27" i="96"/>
  <c r="AS57" i="96"/>
  <c r="AL57" i="96"/>
  <c r="AU57" i="96" s="1"/>
  <c r="Z68" i="28"/>
  <c r="AJ16" i="96"/>
  <c r="AK16" i="96"/>
  <c r="AT16" i="96" s="1"/>
  <c r="AS40" i="96"/>
  <c r="AL40" i="96"/>
  <c r="AU40" i="96" s="1"/>
  <c r="AS58" i="96"/>
  <c r="AL58" i="96"/>
  <c r="AU58" i="96" s="1"/>
  <c r="AR71" i="85"/>
  <c r="Y75" i="95"/>
  <c r="X75" i="95"/>
  <c r="AN71" i="75"/>
  <c r="AI71" i="75"/>
  <c r="AI69" i="31"/>
  <c r="AN69" i="31"/>
  <c r="AS41" i="96"/>
  <c r="AL41" i="96"/>
  <c r="AU41" i="96" s="1"/>
  <c r="AK48" i="96"/>
  <c r="AT48" i="96" s="1"/>
  <c r="AJ48" i="96"/>
  <c r="AS67" i="96"/>
  <c r="AL67" i="96"/>
  <c r="AU67" i="96" s="1"/>
  <c r="AI72" i="79"/>
  <c r="AN72" i="79"/>
  <c r="AS25" i="96"/>
  <c r="AL25" i="96"/>
  <c r="AU25" i="96" s="1"/>
  <c r="AS51" i="96"/>
  <c r="AL51" i="96"/>
  <c r="AU51" i="96" s="1"/>
  <c r="AJ47" i="96"/>
  <c r="AK69" i="96"/>
  <c r="AT69" i="96" s="1"/>
  <c r="AJ17" i="96"/>
  <c r="AS35" i="96"/>
  <c r="AL35" i="96"/>
  <c r="AU35" i="96" s="1"/>
  <c r="AR69" i="73"/>
  <c r="AJ36" i="96"/>
  <c r="AK36" i="96"/>
  <c r="AT36" i="96" s="1"/>
  <c r="AS60" i="96"/>
  <c r="AL60" i="96"/>
  <c r="AU60" i="96" s="1"/>
  <c r="AF72" i="94"/>
  <c r="AO72" i="94" s="1"/>
  <c r="AG72" i="94"/>
  <c r="AP72" i="94" s="1"/>
  <c r="AE72" i="94"/>
  <c r="W73" i="94"/>
  <c r="AS65" i="96"/>
  <c r="AL65" i="96"/>
  <c r="AU65" i="96" s="1"/>
  <c r="AS45" i="96"/>
  <c r="AL45" i="96"/>
  <c r="AU45" i="96" s="1"/>
  <c r="AH69" i="82"/>
  <c r="AQ69" i="82" s="1"/>
  <c r="AJ19" i="96"/>
  <c r="AL43" i="96"/>
  <c r="AU43" i="96" s="1"/>
  <c r="AS61" i="96"/>
  <c r="AL61" i="96"/>
  <c r="AU61" i="96" s="1"/>
  <c r="AJ8" i="96"/>
  <c r="AK8" i="96"/>
  <c r="AT8" i="96" s="1"/>
  <c r="AJ44" i="96"/>
  <c r="AK44" i="96"/>
  <c r="AT44" i="96" s="1"/>
  <c r="AN72" i="86"/>
  <c r="AI72" i="86"/>
  <c r="AJ22" i="96"/>
  <c r="AK22" i="96"/>
  <c r="AT22" i="96" s="1"/>
  <c r="Z69" i="29"/>
  <c r="AH73" i="30"/>
  <c r="AQ73" i="30" s="1"/>
  <c r="X71" i="35"/>
  <c r="Y71" i="35"/>
  <c r="AS6" i="96"/>
  <c r="AL6" i="96"/>
  <c r="AU6" i="96" s="1"/>
  <c r="AN70" i="27"/>
  <c r="AI70" i="27"/>
  <c r="AN73" i="77"/>
  <c r="AI73" i="77"/>
  <c r="Z73" i="79" l="1"/>
  <c r="Z74" i="41"/>
  <c r="W69" i="89"/>
  <c r="Z71" i="35"/>
  <c r="Z72" i="38"/>
  <c r="AF68" i="89"/>
  <c r="AO68" i="89" s="1"/>
  <c r="Z73" i="37"/>
  <c r="AG73" i="42"/>
  <c r="AP73" i="42" s="1"/>
  <c r="Z73" i="78"/>
  <c r="AF73" i="78" s="1"/>
  <c r="AO73" i="78" s="1"/>
  <c r="Z72" i="75"/>
  <c r="AG72" i="75" s="1"/>
  <c r="AP72" i="75" s="1"/>
  <c r="AS21" i="96"/>
  <c r="AF72" i="75"/>
  <c r="AO72" i="75" s="1"/>
  <c r="W74" i="37"/>
  <c r="AG73" i="37"/>
  <c r="AP73" i="37" s="1"/>
  <c r="AF73" i="37"/>
  <c r="AO73" i="37" s="1"/>
  <c r="AE73" i="37"/>
  <c r="AE73" i="78"/>
  <c r="AE73" i="79"/>
  <c r="W74" i="79"/>
  <c r="AF73" i="79"/>
  <c r="AO73" i="79" s="1"/>
  <c r="AG73" i="79"/>
  <c r="AP73" i="79" s="1"/>
  <c r="W70" i="29"/>
  <c r="AG69" i="29"/>
  <c r="AP69" i="29" s="1"/>
  <c r="AE69" i="29"/>
  <c r="AF69" i="29"/>
  <c r="AO69" i="29" s="1"/>
  <c r="AN72" i="94"/>
  <c r="AI72" i="94"/>
  <c r="AR72" i="37"/>
  <c r="AS8" i="96"/>
  <c r="AL8" i="96"/>
  <c r="AU8" i="96" s="1"/>
  <c r="AS47" i="96"/>
  <c r="AL47" i="96"/>
  <c r="AU47" i="96" s="1"/>
  <c r="AR72" i="79"/>
  <c r="W73" i="83"/>
  <c r="AF72" i="83"/>
  <c r="AO72" i="83" s="1"/>
  <c r="AG72" i="83"/>
  <c r="AP72" i="83" s="1"/>
  <c r="AE72" i="83"/>
  <c r="AH71" i="35"/>
  <c r="AQ71" i="35" s="1"/>
  <c r="X73" i="94"/>
  <c r="Y73" i="94"/>
  <c r="AS48" i="96"/>
  <c r="AL48" i="96"/>
  <c r="AU48" i="96" s="1"/>
  <c r="AR71" i="75"/>
  <c r="AS16" i="96"/>
  <c r="AL16" i="96"/>
  <c r="AU16" i="96" s="1"/>
  <c r="AS30" i="96"/>
  <c r="AL30" i="96"/>
  <c r="AU30" i="96" s="1"/>
  <c r="Y73" i="93"/>
  <c r="X73" i="93"/>
  <c r="AR73" i="34"/>
  <c r="AG70" i="46"/>
  <c r="AP70" i="46" s="1"/>
  <c r="AF70" i="46"/>
  <c r="AO70" i="46" s="1"/>
  <c r="AE70" i="46"/>
  <c r="W71" i="46"/>
  <c r="AS13" i="96"/>
  <c r="AL13" i="96"/>
  <c r="AU13" i="96" s="1"/>
  <c r="Y74" i="30"/>
  <c r="X74" i="30"/>
  <c r="AH74" i="34"/>
  <c r="AQ74" i="34" s="1"/>
  <c r="AR73" i="41"/>
  <c r="AR71" i="47"/>
  <c r="AS4" i="96"/>
  <c r="AL4" i="96"/>
  <c r="AU4" i="96" s="1"/>
  <c r="AR72" i="78"/>
  <c r="AS28" i="96"/>
  <c r="AL28" i="96"/>
  <c r="AU28" i="96" s="1"/>
  <c r="Y70" i="82"/>
  <c r="X70" i="82"/>
  <c r="AR71" i="38"/>
  <c r="Y74" i="25"/>
  <c r="X74" i="25"/>
  <c r="AF72" i="47"/>
  <c r="AO72" i="47" s="1"/>
  <c r="AG72" i="47"/>
  <c r="AP72" i="47" s="1"/>
  <c r="W73" i="47"/>
  <c r="AE72" i="47"/>
  <c r="AR74" i="95"/>
  <c r="AG69" i="90"/>
  <c r="AP69" i="90" s="1"/>
  <c r="AF69" i="90"/>
  <c r="AO69" i="90" s="1"/>
  <c r="AE69" i="90"/>
  <c r="W70" i="90"/>
  <c r="AG74" i="33"/>
  <c r="AP74" i="33" s="1"/>
  <c r="AF74" i="33"/>
  <c r="AO74" i="33" s="1"/>
  <c r="AE74" i="33"/>
  <c r="W75" i="33"/>
  <c r="X73" i="85"/>
  <c r="Y73" i="85"/>
  <c r="AS44" i="96"/>
  <c r="AL44" i="96"/>
  <c r="AU44" i="96" s="1"/>
  <c r="AS17" i="96"/>
  <c r="AL17" i="96"/>
  <c r="AU17" i="96" s="1"/>
  <c r="AE68" i="28"/>
  <c r="AF68" i="28"/>
  <c r="AO68" i="28" s="1"/>
  <c r="W69" i="28"/>
  <c r="AG68" i="28"/>
  <c r="AP68" i="28" s="1"/>
  <c r="AL69" i="96"/>
  <c r="AU69" i="96" s="1"/>
  <c r="AR69" i="96"/>
  <c r="AR71" i="96" s="1"/>
  <c r="AS19" i="96"/>
  <c r="AL19" i="96"/>
  <c r="AU19" i="96" s="1"/>
  <c r="AS36" i="96"/>
  <c r="AL36" i="96"/>
  <c r="AU36" i="96" s="1"/>
  <c r="AH75" i="95"/>
  <c r="AQ75" i="95" s="1"/>
  <c r="AS38" i="96"/>
  <c r="AL38" i="96"/>
  <c r="AU38" i="96" s="1"/>
  <c r="AN72" i="93"/>
  <c r="AI72" i="93"/>
  <c r="Y71" i="91"/>
  <c r="X71" i="91"/>
  <c r="AS32" i="96"/>
  <c r="AL32" i="96"/>
  <c r="AU32" i="96" s="1"/>
  <c r="AR73" i="33"/>
  <c r="AR68" i="90"/>
  <c r="AH70" i="31"/>
  <c r="AQ70" i="31" s="1"/>
  <c r="Y72" i="45"/>
  <c r="X72" i="45"/>
  <c r="AS26" i="96"/>
  <c r="AL26" i="96"/>
  <c r="AU26" i="96" s="1"/>
  <c r="AS18" i="96"/>
  <c r="AL18" i="96"/>
  <c r="AU18" i="96" s="1"/>
  <c r="AS20" i="96"/>
  <c r="AL20" i="96"/>
  <c r="AU20" i="96" s="1"/>
  <c r="AH71" i="27"/>
  <c r="AQ71" i="27" s="1"/>
  <c r="AS14" i="96"/>
  <c r="AL14" i="96"/>
  <c r="AU14" i="96" s="1"/>
  <c r="AI69" i="82"/>
  <c r="AN69" i="82"/>
  <c r="X71" i="87"/>
  <c r="Y71" i="87"/>
  <c r="AI73" i="25"/>
  <c r="AN73" i="25"/>
  <c r="AR70" i="27"/>
  <c r="AS11" i="96"/>
  <c r="AL11" i="96"/>
  <c r="AU11" i="96" s="1"/>
  <c r="AI73" i="30"/>
  <c r="AN73" i="30"/>
  <c r="AH73" i="86"/>
  <c r="AQ73" i="86" s="1"/>
  <c r="AH72" i="81"/>
  <c r="AQ72" i="81" s="1"/>
  <c r="AN70" i="91"/>
  <c r="AI70" i="91"/>
  <c r="AH74" i="77"/>
  <c r="AQ74" i="77" s="1"/>
  <c r="Y72" i="26"/>
  <c r="X72" i="26"/>
  <c r="AS42" i="96"/>
  <c r="AL42" i="96"/>
  <c r="AU42" i="96" s="1"/>
  <c r="AI72" i="85"/>
  <c r="AN72" i="85"/>
  <c r="Y74" i="42"/>
  <c r="X74" i="42"/>
  <c r="AH73" i="78"/>
  <c r="AQ73" i="78" s="1"/>
  <c r="AR72" i="86"/>
  <c r="Z75" i="95"/>
  <c r="AS27" i="96"/>
  <c r="AL27" i="96"/>
  <c r="AU27" i="96" s="1"/>
  <c r="Z73" i="86"/>
  <c r="AE70" i="73"/>
  <c r="AG70" i="73"/>
  <c r="AP70" i="73" s="1"/>
  <c r="AF70" i="73"/>
  <c r="AO70" i="73" s="1"/>
  <c r="W71" i="73"/>
  <c r="Z72" i="81"/>
  <c r="W70" i="74"/>
  <c r="AG69" i="74"/>
  <c r="AP69" i="74" s="1"/>
  <c r="AF69" i="74"/>
  <c r="AO69" i="74" s="1"/>
  <c r="AE69" i="74"/>
  <c r="AS24" i="96"/>
  <c r="AL24" i="96"/>
  <c r="AU24" i="96" s="1"/>
  <c r="AH73" i="37"/>
  <c r="AQ73" i="37" s="1"/>
  <c r="Z70" i="31"/>
  <c r="AI71" i="45"/>
  <c r="AN71" i="45"/>
  <c r="Z74" i="77"/>
  <c r="AH72" i="75"/>
  <c r="AQ72" i="75" s="1"/>
  <c r="AH73" i="79"/>
  <c r="AQ73" i="79" s="1"/>
  <c r="AH74" i="41"/>
  <c r="AQ74" i="41" s="1"/>
  <c r="Z71" i="27"/>
  <c r="AH72" i="38"/>
  <c r="AQ72" i="38" s="1"/>
  <c r="AI71" i="26"/>
  <c r="AN71" i="26"/>
  <c r="X71" i="43"/>
  <c r="Y71" i="43"/>
  <c r="AI70" i="87"/>
  <c r="AN70" i="87"/>
  <c r="AN68" i="89"/>
  <c r="AI68" i="89"/>
  <c r="AI73" i="42"/>
  <c r="AN73" i="42"/>
  <c r="AE71" i="35"/>
  <c r="W72" i="35"/>
  <c r="AG71" i="35"/>
  <c r="AP71" i="35" s="1"/>
  <c r="AF71" i="35"/>
  <c r="AO71" i="35" s="1"/>
  <c r="AR71" i="81"/>
  <c r="W75" i="34"/>
  <c r="AG74" i="34"/>
  <c r="AP74" i="34" s="1"/>
  <c r="AF74" i="34"/>
  <c r="AO74" i="34" s="1"/>
  <c r="AE74" i="34"/>
  <c r="AS22" i="96"/>
  <c r="AL22" i="96"/>
  <c r="AU22" i="96" s="1"/>
  <c r="AR73" i="77"/>
  <c r="AR69" i="31"/>
  <c r="W70" i="39"/>
  <c r="AG69" i="39"/>
  <c r="AP69" i="39" s="1"/>
  <c r="AF69" i="39"/>
  <c r="AO69" i="39" s="1"/>
  <c r="AE69" i="39"/>
  <c r="AS10" i="96"/>
  <c r="AL10" i="96"/>
  <c r="AU10" i="96" s="1"/>
  <c r="AH72" i="47"/>
  <c r="AQ72" i="47" s="1"/>
  <c r="AS12" i="96"/>
  <c r="AL12" i="96"/>
  <c r="AU12" i="96" s="1"/>
  <c r="AS5" i="96"/>
  <c r="AL5" i="96"/>
  <c r="AU5" i="96" s="1"/>
  <c r="AG74" i="41"/>
  <c r="AP74" i="41" s="1"/>
  <c r="AF74" i="41"/>
  <c r="AO74" i="41" s="1"/>
  <c r="AE74" i="41"/>
  <c r="W75" i="41"/>
  <c r="AT71" i="96"/>
  <c r="AH69" i="90"/>
  <c r="AQ69" i="90" s="1"/>
  <c r="AG72" i="38"/>
  <c r="AP72" i="38" s="1"/>
  <c r="W73" i="38"/>
  <c r="AF72" i="38"/>
  <c r="AO72" i="38" s="1"/>
  <c r="AE72" i="38"/>
  <c r="AS50" i="96"/>
  <c r="AL50" i="96"/>
  <c r="AU50" i="96" s="1"/>
  <c r="AH74" i="33"/>
  <c r="AQ74" i="33" s="1"/>
  <c r="AI70" i="43"/>
  <c r="AN70" i="43"/>
  <c r="AR70" i="35"/>
  <c r="X69" i="89"/>
  <c r="Y69" i="89"/>
  <c r="AG73" i="78" l="1"/>
  <c r="AP73" i="78" s="1"/>
  <c r="Z74" i="30"/>
  <c r="W74" i="78"/>
  <c r="W73" i="75"/>
  <c r="AE72" i="75"/>
  <c r="Z71" i="43"/>
  <c r="Z71" i="87"/>
  <c r="Z73" i="93"/>
  <c r="W74" i="93" s="1"/>
  <c r="AS71" i="96"/>
  <c r="AU71" i="96"/>
  <c r="C11" i="96" s="1"/>
  <c r="F49" i="97" s="1"/>
  <c r="AG74" i="30"/>
  <c r="AP74" i="30" s="1"/>
  <c r="AE74" i="30"/>
  <c r="W75" i="30"/>
  <c r="AF74" i="30"/>
  <c r="AO74" i="30" s="1"/>
  <c r="AG71" i="43"/>
  <c r="AP71" i="43" s="1"/>
  <c r="W72" i="43"/>
  <c r="AF71" i="43"/>
  <c r="AO71" i="43" s="1"/>
  <c r="AE71" i="43"/>
  <c r="AE71" i="87"/>
  <c r="W72" i="87"/>
  <c r="AF71" i="87"/>
  <c r="AO71" i="87" s="1"/>
  <c r="AG71" i="87"/>
  <c r="AP71" i="87" s="1"/>
  <c r="AF73" i="93"/>
  <c r="AO73" i="93" s="1"/>
  <c r="AE73" i="93"/>
  <c r="X73" i="38"/>
  <c r="Y73" i="38"/>
  <c r="Y70" i="39"/>
  <c r="X70" i="39"/>
  <c r="Z70" i="39" s="1"/>
  <c r="AI71" i="35"/>
  <c r="AN71" i="35"/>
  <c r="AR70" i="87"/>
  <c r="AR71" i="45"/>
  <c r="AH72" i="45"/>
  <c r="AQ72" i="45" s="1"/>
  <c r="X71" i="46"/>
  <c r="Y71" i="46"/>
  <c r="AH72" i="26"/>
  <c r="AQ72" i="26" s="1"/>
  <c r="AN74" i="41"/>
  <c r="AI74" i="41"/>
  <c r="X75" i="34"/>
  <c r="Y75" i="34"/>
  <c r="X72" i="35"/>
  <c r="Y72" i="35"/>
  <c r="AR71" i="26"/>
  <c r="W72" i="27"/>
  <c r="AG71" i="27"/>
  <c r="AP71" i="27" s="1"/>
  <c r="AF71" i="27"/>
  <c r="AO71" i="27" s="1"/>
  <c r="AE71" i="27"/>
  <c r="AE75" i="95"/>
  <c r="AG75" i="95"/>
  <c r="AP75" i="95" s="1"/>
  <c r="AF75" i="95"/>
  <c r="AO75" i="95" s="1"/>
  <c r="W76" i="95"/>
  <c r="AR72" i="85"/>
  <c r="AR73" i="30"/>
  <c r="AR73" i="25"/>
  <c r="AR72" i="93"/>
  <c r="X73" i="83"/>
  <c r="Y73" i="83"/>
  <c r="AI69" i="29"/>
  <c r="AN69" i="29"/>
  <c r="AI73" i="78"/>
  <c r="AN73" i="78"/>
  <c r="Y74" i="37"/>
  <c r="X74" i="37"/>
  <c r="AI68" i="28"/>
  <c r="AN68" i="28"/>
  <c r="AH73" i="85"/>
  <c r="AQ73" i="85" s="1"/>
  <c r="AH70" i="82"/>
  <c r="AQ70" i="82" s="1"/>
  <c r="AH73" i="94"/>
  <c r="AQ73" i="94" s="1"/>
  <c r="X74" i="79"/>
  <c r="Z74" i="79" s="1"/>
  <c r="Y74" i="79"/>
  <c r="X73" i="75"/>
  <c r="Y73" i="75"/>
  <c r="AI74" i="34"/>
  <c r="AN74" i="34"/>
  <c r="AG70" i="31"/>
  <c r="AP70" i="31" s="1"/>
  <c r="AF70" i="31"/>
  <c r="AO70" i="31" s="1"/>
  <c r="AE70" i="31"/>
  <c r="W71" i="31"/>
  <c r="X70" i="74"/>
  <c r="Z70" i="74" s="1"/>
  <c r="Y70" i="74"/>
  <c r="AN70" i="73"/>
  <c r="AI70" i="73"/>
  <c r="AH74" i="42"/>
  <c r="AQ74" i="42" s="1"/>
  <c r="AH71" i="87"/>
  <c r="AQ71" i="87" s="1"/>
  <c r="Z73" i="85"/>
  <c r="AH74" i="25"/>
  <c r="AQ74" i="25" s="1"/>
  <c r="AN70" i="46"/>
  <c r="AI70" i="46"/>
  <c r="Z73" i="94"/>
  <c r="AI72" i="83"/>
  <c r="AN72" i="83"/>
  <c r="AI73" i="79"/>
  <c r="AN73" i="79"/>
  <c r="AI73" i="37"/>
  <c r="AN73" i="37"/>
  <c r="AR73" i="42"/>
  <c r="AE72" i="81"/>
  <c r="W73" i="81"/>
  <c r="AG72" i="81"/>
  <c r="AP72" i="81" s="1"/>
  <c r="AF72" i="81"/>
  <c r="AO72" i="81" s="1"/>
  <c r="Z72" i="45"/>
  <c r="AH71" i="91"/>
  <c r="AQ71" i="91" s="1"/>
  <c r="Y70" i="90"/>
  <c r="X70" i="90"/>
  <c r="AN72" i="47"/>
  <c r="AI72" i="47"/>
  <c r="Z70" i="82"/>
  <c r="AR72" i="94"/>
  <c r="X70" i="29"/>
  <c r="Y70" i="29"/>
  <c r="AN72" i="75"/>
  <c r="AI72" i="75"/>
  <c r="AH74" i="30"/>
  <c r="AQ74" i="30" s="1"/>
  <c r="AR70" i="43"/>
  <c r="AI69" i="39"/>
  <c r="AN69" i="39"/>
  <c r="AG73" i="86"/>
  <c r="AP73" i="86" s="1"/>
  <c r="AF73" i="86"/>
  <c r="AO73" i="86" s="1"/>
  <c r="AE73" i="86"/>
  <c r="W74" i="86"/>
  <c r="AR68" i="89"/>
  <c r="AI69" i="74"/>
  <c r="AN69" i="74"/>
  <c r="Z74" i="42"/>
  <c r="X75" i="33"/>
  <c r="Y75" i="33"/>
  <c r="AN69" i="90"/>
  <c r="AI69" i="90"/>
  <c r="Z74" i="25"/>
  <c r="AH73" i="93"/>
  <c r="AQ73" i="93" s="1"/>
  <c r="AH71" i="43"/>
  <c r="AQ71" i="43" s="1"/>
  <c r="AH69" i="89"/>
  <c r="AQ69" i="89" s="1"/>
  <c r="Z69" i="89"/>
  <c r="AN72" i="38"/>
  <c r="AI72" i="38"/>
  <c r="Y75" i="41"/>
  <c r="X75" i="41"/>
  <c r="AG74" i="77"/>
  <c r="AP74" i="77" s="1"/>
  <c r="AF74" i="77"/>
  <c r="AO74" i="77" s="1"/>
  <c r="W75" i="77"/>
  <c r="AE74" i="77"/>
  <c r="Y71" i="73"/>
  <c r="Z71" i="73" s="1"/>
  <c r="X71" i="73"/>
  <c r="Z72" i="26"/>
  <c r="AR70" i="91"/>
  <c r="AR69" i="82"/>
  <c r="Z71" i="91"/>
  <c r="Y69" i="28"/>
  <c r="X69" i="28"/>
  <c r="AN74" i="33"/>
  <c r="AI74" i="33"/>
  <c r="Y73" i="47"/>
  <c r="X73" i="47"/>
  <c r="Y74" i="78"/>
  <c r="X74" i="78"/>
  <c r="Z75" i="34" l="1"/>
  <c r="AG73" i="93"/>
  <c r="AP73" i="93" s="1"/>
  <c r="Z75" i="41"/>
  <c r="AE75" i="41" s="1"/>
  <c r="W76" i="41"/>
  <c r="AG75" i="41"/>
  <c r="AP75" i="41" s="1"/>
  <c r="AF75" i="41"/>
  <c r="AO75" i="41" s="1"/>
  <c r="AR74" i="34"/>
  <c r="AH74" i="37"/>
  <c r="AQ74" i="37" s="1"/>
  <c r="AR69" i="29"/>
  <c r="Y76" i="95"/>
  <c r="X76" i="95"/>
  <c r="Z76" i="95" s="1"/>
  <c r="AH74" i="78"/>
  <c r="AQ74" i="78" s="1"/>
  <c r="AR74" i="33"/>
  <c r="AF69" i="89"/>
  <c r="AO69" i="89" s="1"/>
  <c r="AG69" i="89"/>
  <c r="AP69" i="89" s="1"/>
  <c r="AE69" i="89"/>
  <c r="W70" i="89"/>
  <c r="AR69" i="74"/>
  <c r="AF70" i="82"/>
  <c r="AO70" i="82" s="1"/>
  <c r="AE70" i="82"/>
  <c r="AG70" i="82"/>
  <c r="AP70" i="82" s="1"/>
  <c r="W71" i="82"/>
  <c r="AR72" i="83"/>
  <c r="AE70" i="74"/>
  <c r="W71" i="74"/>
  <c r="AF70" i="74"/>
  <c r="AO70" i="74" s="1"/>
  <c r="AG70" i="74"/>
  <c r="AP70" i="74" s="1"/>
  <c r="AH74" i="79"/>
  <c r="AQ74" i="79" s="1"/>
  <c r="AR68" i="28"/>
  <c r="AI71" i="27"/>
  <c r="AN71" i="27"/>
  <c r="AF75" i="34"/>
  <c r="AO75" i="34" s="1"/>
  <c r="AE75" i="34"/>
  <c r="W76" i="34"/>
  <c r="AG75" i="34"/>
  <c r="AP75" i="34" s="1"/>
  <c r="AF70" i="39"/>
  <c r="AO70" i="39" s="1"/>
  <c r="AE70" i="39"/>
  <c r="W71" i="39"/>
  <c r="AG70" i="39"/>
  <c r="AP70" i="39" s="1"/>
  <c r="Y72" i="87"/>
  <c r="X72" i="87"/>
  <c r="Z74" i="78"/>
  <c r="AH69" i="28"/>
  <c r="AQ69" i="28" s="1"/>
  <c r="AQ71" i="28" s="1"/>
  <c r="AZ3" i="28"/>
  <c r="AX7" i="28" s="1"/>
  <c r="S7" i="28" s="1"/>
  <c r="AC7" i="28" s="1"/>
  <c r="AB8" i="28" s="1"/>
  <c r="AX16" i="28"/>
  <c r="S16" i="28" s="1"/>
  <c r="AC16" i="28" s="1"/>
  <c r="AB17" i="28" s="1"/>
  <c r="AX26" i="28"/>
  <c r="S26" i="28" s="1"/>
  <c r="AC26" i="28" s="1"/>
  <c r="AB27" i="28" s="1"/>
  <c r="AX27" i="28"/>
  <c r="S27" i="28" s="1"/>
  <c r="AC27" i="28" s="1"/>
  <c r="AB28" i="28" s="1"/>
  <c r="AX28" i="28"/>
  <c r="S28" i="28" s="1"/>
  <c r="AC28" i="28" s="1"/>
  <c r="AB29" i="28" s="1"/>
  <c r="AX29" i="28"/>
  <c r="S29" i="28" s="1"/>
  <c r="AC29" i="28" s="1"/>
  <c r="AB30" i="28" s="1"/>
  <c r="AX33" i="28"/>
  <c r="S33" i="28" s="1"/>
  <c r="AC33" i="28" s="1"/>
  <c r="AB34" i="28" s="1"/>
  <c r="AX34" i="28"/>
  <c r="S34" i="28" s="1"/>
  <c r="AC34" i="28" s="1"/>
  <c r="AB35" i="28" s="1"/>
  <c r="AX35" i="28"/>
  <c r="S35" i="28" s="1"/>
  <c r="AC35" i="28" s="1"/>
  <c r="AB36" i="28" s="1"/>
  <c r="AX36" i="28"/>
  <c r="S36" i="28" s="1"/>
  <c r="AC36" i="28" s="1"/>
  <c r="AB37" i="28" s="1"/>
  <c r="AX37" i="28"/>
  <c r="S37" i="28" s="1"/>
  <c r="AC37" i="28" s="1"/>
  <c r="AB38" i="28" s="1"/>
  <c r="AX38" i="28"/>
  <c r="S38" i="28" s="1"/>
  <c r="AC38" i="28" s="1"/>
  <c r="AB39" i="28" s="1"/>
  <c r="AX39" i="28"/>
  <c r="S39" i="28" s="1"/>
  <c r="AC39" i="28" s="1"/>
  <c r="AB40" i="28" s="1"/>
  <c r="AX40" i="28"/>
  <c r="S40" i="28" s="1"/>
  <c r="AC40" i="28" s="1"/>
  <c r="AB41" i="28" s="1"/>
  <c r="AX41" i="28"/>
  <c r="S41" i="28" s="1"/>
  <c r="AC41" i="28" s="1"/>
  <c r="AB42" i="28" s="1"/>
  <c r="AX42" i="28"/>
  <c r="S42" i="28" s="1"/>
  <c r="AC42" i="28" s="1"/>
  <c r="AB43" i="28" s="1"/>
  <c r="AX43" i="28"/>
  <c r="S43" i="28" s="1"/>
  <c r="AC43" i="28" s="1"/>
  <c r="AB44" i="28" s="1"/>
  <c r="AX44" i="28"/>
  <c r="S44" i="28" s="1"/>
  <c r="AC44" i="28" s="1"/>
  <c r="AB45" i="28" s="1"/>
  <c r="AX45" i="28"/>
  <c r="S45" i="28" s="1"/>
  <c r="AC45" i="28" s="1"/>
  <c r="AB46" i="28" s="1"/>
  <c r="AX46" i="28"/>
  <c r="S46" i="28" s="1"/>
  <c r="AC46" i="28" s="1"/>
  <c r="AB47" i="28" s="1"/>
  <c r="AX47" i="28"/>
  <c r="S47" i="28" s="1"/>
  <c r="AC47" i="28" s="1"/>
  <c r="AB48" i="28" s="1"/>
  <c r="AX48" i="28"/>
  <c r="S48" i="28" s="1"/>
  <c r="AC48" i="28" s="1"/>
  <c r="AB49" i="28" s="1"/>
  <c r="AX49" i="28"/>
  <c r="S49" i="28" s="1"/>
  <c r="AC49" i="28" s="1"/>
  <c r="AB50" i="28" s="1"/>
  <c r="AX50" i="28"/>
  <c r="S50" i="28" s="1"/>
  <c r="AC50" i="28" s="1"/>
  <c r="AB51" i="28" s="1"/>
  <c r="AX51" i="28"/>
  <c r="S51" i="28" s="1"/>
  <c r="AC51" i="28" s="1"/>
  <c r="AB52" i="28" s="1"/>
  <c r="AX52" i="28"/>
  <c r="S52" i="28" s="1"/>
  <c r="AC52" i="28" s="1"/>
  <c r="AB53" i="28" s="1"/>
  <c r="AX53" i="28"/>
  <c r="S53" i="28" s="1"/>
  <c r="AC53" i="28" s="1"/>
  <c r="AB54" i="28" s="1"/>
  <c r="AX54" i="28"/>
  <c r="S54" i="28" s="1"/>
  <c r="AC54" i="28" s="1"/>
  <c r="AB55" i="28" s="1"/>
  <c r="AX55" i="28"/>
  <c r="S55" i="28" s="1"/>
  <c r="AC55" i="28" s="1"/>
  <c r="AB56" i="28" s="1"/>
  <c r="AX56" i="28"/>
  <c r="S56" i="28" s="1"/>
  <c r="AC56" i="28" s="1"/>
  <c r="AB57" i="28" s="1"/>
  <c r="AX57" i="28"/>
  <c r="S57" i="28" s="1"/>
  <c r="AC57" i="28" s="1"/>
  <c r="AB58" i="28" s="1"/>
  <c r="AX58" i="28"/>
  <c r="S58" i="28" s="1"/>
  <c r="AC58" i="28" s="1"/>
  <c r="AB59" i="28" s="1"/>
  <c r="AX59" i="28"/>
  <c r="S59" i="28" s="1"/>
  <c r="AC59" i="28" s="1"/>
  <c r="AB60" i="28" s="1"/>
  <c r="AX60" i="28"/>
  <c r="S60" i="28" s="1"/>
  <c r="AC60" i="28" s="1"/>
  <c r="AB61" i="28" s="1"/>
  <c r="AX61" i="28"/>
  <c r="S61" i="28" s="1"/>
  <c r="AC61" i="28" s="1"/>
  <c r="AB62" i="28" s="1"/>
  <c r="AX62" i="28"/>
  <c r="S62" i="28" s="1"/>
  <c r="AC62" i="28" s="1"/>
  <c r="AB63" i="28" s="1"/>
  <c r="AX63" i="28"/>
  <c r="S63" i="28" s="1"/>
  <c r="AC63" i="28" s="1"/>
  <c r="AB64" i="28" s="1"/>
  <c r="AX67" i="28"/>
  <c r="S67" i="28" s="1"/>
  <c r="AC67" i="28" s="1"/>
  <c r="AB68" i="28" s="1"/>
  <c r="AX65" i="28"/>
  <c r="S65" i="28" s="1"/>
  <c r="AC65" i="28" s="1"/>
  <c r="AB66" i="28" s="1"/>
  <c r="AX64" i="28"/>
  <c r="S64" i="28" s="1"/>
  <c r="AC64" i="28" s="1"/>
  <c r="AB65" i="28" s="1"/>
  <c r="AX66" i="28"/>
  <c r="S66" i="28" s="1"/>
  <c r="AC66" i="28" s="1"/>
  <c r="AB67" i="28" s="1"/>
  <c r="AX68" i="28"/>
  <c r="S68" i="28" s="1"/>
  <c r="AC68" i="28" s="1"/>
  <c r="AB69" i="28" s="1"/>
  <c r="AN74" i="77"/>
  <c r="AI74" i="77"/>
  <c r="AH75" i="33"/>
  <c r="AQ75" i="33" s="1"/>
  <c r="AH70" i="29"/>
  <c r="AQ70" i="29" s="1"/>
  <c r="AR73" i="37"/>
  <c r="AR70" i="46"/>
  <c r="AR70" i="73"/>
  <c r="AH72" i="35"/>
  <c r="AQ72" i="35" s="1"/>
  <c r="AH73" i="38"/>
  <c r="AQ73" i="38" s="1"/>
  <c r="X74" i="93"/>
  <c r="Y74" i="93"/>
  <c r="AN71" i="43"/>
  <c r="AI71" i="43"/>
  <c r="AR72" i="47"/>
  <c r="AG73" i="94"/>
  <c r="AP73" i="94" s="1"/>
  <c r="AF73" i="94"/>
  <c r="AO73" i="94" s="1"/>
  <c r="W74" i="94"/>
  <c r="AE73" i="94"/>
  <c r="AI71" i="87"/>
  <c r="AN71" i="87"/>
  <c r="AH73" i="47"/>
  <c r="AQ73" i="47" s="1"/>
  <c r="Z75" i="33"/>
  <c r="X74" i="86"/>
  <c r="Y74" i="86"/>
  <c r="AR69" i="39"/>
  <c r="Z70" i="29"/>
  <c r="AH70" i="90"/>
  <c r="AQ70" i="90" s="1"/>
  <c r="X73" i="81"/>
  <c r="Y73" i="81"/>
  <c r="AF73" i="85"/>
  <c r="AO73" i="85" s="1"/>
  <c r="AE73" i="85"/>
  <c r="AG73" i="85"/>
  <c r="AP73" i="85" s="1"/>
  <c r="W74" i="85"/>
  <c r="AN70" i="31"/>
  <c r="AI70" i="31"/>
  <c r="AH73" i="75"/>
  <c r="AQ73" i="75" s="1"/>
  <c r="Z74" i="37"/>
  <c r="AH73" i="83"/>
  <c r="AQ73" i="83" s="1"/>
  <c r="Z72" i="35"/>
  <c r="AH71" i="46"/>
  <c r="AQ71" i="46" s="1"/>
  <c r="AR71" i="35"/>
  <c r="Z73" i="38"/>
  <c r="Y75" i="30"/>
  <c r="X75" i="30"/>
  <c r="AG71" i="73"/>
  <c r="AP71" i="73" s="1"/>
  <c r="AF71" i="73"/>
  <c r="AO71" i="73" s="1"/>
  <c r="W72" i="73"/>
  <c r="AE71" i="73"/>
  <c r="AH75" i="41"/>
  <c r="AQ75" i="41" s="1"/>
  <c r="Z69" i="28"/>
  <c r="AG72" i="26"/>
  <c r="AP72" i="26" s="1"/>
  <c r="AF72" i="26"/>
  <c r="AO72" i="26" s="1"/>
  <c r="AE72" i="26"/>
  <c r="W73" i="26"/>
  <c r="X75" i="77"/>
  <c r="Y75" i="77"/>
  <c r="AR72" i="38"/>
  <c r="AE74" i="25"/>
  <c r="W75" i="25"/>
  <c r="AG74" i="25"/>
  <c r="AP74" i="25" s="1"/>
  <c r="AF74" i="25"/>
  <c r="AO74" i="25" s="1"/>
  <c r="AG74" i="42"/>
  <c r="AP74" i="42" s="1"/>
  <c r="AF74" i="42"/>
  <c r="AO74" i="42" s="1"/>
  <c r="AE74" i="42"/>
  <c r="W75" i="42"/>
  <c r="AI73" i="86"/>
  <c r="AN73" i="86"/>
  <c r="AN72" i="81"/>
  <c r="AI72" i="81"/>
  <c r="AR73" i="79"/>
  <c r="Z73" i="75"/>
  <c r="Z73" i="83"/>
  <c r="X72" i="27"/>
  <c r="Y72" i="27"/>
  <c r="Z71" i="46"/>
  <c r="AH70" i="39"/>
  <c r="AQ70" i="39" s="1"/>
  <c r="AI73" i="93"/>
  <c r="AN73" i="93"/>
  <c r="X72" i="43"/>
  <c r="Y72" i="43"/>
  <c r="AN74" i="30"/>
  <c r="AI74" i="30"/>
  <c r="X71" i="31"/>
  <c r="Y71" i="31"/>
  <c r="Z71" i="31" s="1"/>
  <c r="AG74" i="79"/>
  <c r="AP74" i="79" s="1"/>
  <c r="W75" i="79"/>
  <c r="AF74" i="79"/>
  <c r="AO74" i="79" s="1"/>
  <c r="AE74" i="79"/>
  <c r="AR74" i="41"/>
  <c r="Z73" i="47"/>
  <c r="W72" i="91"/>
  <c r="AG71" i="91"/>
  <c r="AP71" i="91" s="1"/>
  <c r="AE71" i="91"/>
  <c r="AF71" i="91"/>
  <c r="AO71" i="91" s="1"/>
  <c r="AH71" i="73"/>
  <c r="AQ71" i="73" s="1"/>
  <c r="AR69" i="90"/>
  <c r="AR72" i="75"/>
  <c r="Z70" i="90"/>
  <c r="AE72" i="45"/>
  <c r="W73" i="45"/>
  <c r="AG72" i="45"/>
  <c r="AP72" i="45" s="1"/>
  <c r="AF72" i="45"/>
  <c r="AO72" i="45" s="1"/>
  <c r="AH70" i="74"/>
  <c r="AQ70" i="74" s="1"/>
  <c r="AR73" i="78"/>
  <c r="AN75" i="95"/>
  <c r="AI75" i="95"/>
  <c r="AH75" i="34"/>
  <c r="AQ75" i="34" s="1"/>
  <c r="AX11" i="28" l="1"/>
  <c r="S11" i="28" s="1"/>
  <c r="AC11" i="28" s="1"/>
  <c r="AB12" i="28" s="1"/>
  <c r="AX10" i="28"/>
  <c r="S10" i="28" s="1"/>
  <c r="AC10" i="28" s="1"/>
  <c r="AB11" i="28" s="1"/>
  <c r="AX32" i="28"/>
  <c r="S32" i="28" s="1"/>
  <c r="AC32" i="28" s="1"/>
  <c r="AB33" i="28" s="1"/>
  <c r="AX23" i="28"/>
  <c r="S23" i="28" s="1"/>
  <c r="AC23" i="28" s="1"/>
  <c r="AB24" i="28" s="1"/>
  <c r="AX30" i="28"/>
  <c r="S30" i="28" s="1"/>
  <c r="AC30" i="28" s="1"/>
  <c r="AB31" i="28" s="1"/>
  <c r="AX17" i="28"/>
  <c r="S17" i="28" s="1"/>
  <c r="AC17" i="28" s="1"/>
  <c r="AB18" i="28" s="1"/>
  <c r="Z72" i="27"/>
  <c r="AX22" i="28"/>
  <c r="S22" i="28" s="1"/>
  <c r="AC22" i="28" s="1"/>
  <c r="AB23" i="28" s="1"/>
  <c r="AX5" i="28"/>
  <c r="S5" i="28" s="1"/>
  <c r="AC5" i="28" s="1"/>
  <c r="AB6" i="28" s="1"/>
  <c r="AK8" i="28"/>
  <c r="AT8" i="28" s="1"/>
  <c r="AE72" i="27"/>
  <c r="W73" i="27"/>
  <c r="AG72" i="27"/>
  <c r="AP72" i="27" s="1"/>
  <c r="AF72" i="27"/>
  <c r="AO72" i="27" s="1"/>
  <c r="AG76" i="95"/>
  <c r="AP76" i="95" s="1"/>
  <c r="AF76" i="95"/>
  <c r="AO76" i="95" s="1"/>
  <c r="W77" i="95"/>
  <c r="AE76" i="95"/>
  <c r="W72" i="31"/>
  <c r="AF71" i="31"/>
  <c r="AO71" i="31" s="1"/>
  <c r="AE71" i="31"/>
  <c r="AG71" i="31"/>
  <c r="AP71" i="31" s="1"/>
  <c r="Z72" i="91"/>
  <c r="X72" i="91"/>
  <c r="Y72" i="91"/>
  <c r="AR74" i="30"/>
  <c r="AR70" i="31"/>
  <c r="AK48" i="28"/>
  <c r="AT48" i="28" s="1"/>
  <c r="AJ48" i="28"/>
  <c r="AF73" i="75"/>
  <c r="AO73" i="75" s="1"/>
  <c r="AG73" i="75"/>
  <c r="AP73" i="75" s="1"/>
  <c r="W74" i="75"/>
  <c r="AE73" i="75"/>
  <c r="AR73" i="86"/>
  <c r="AN72" i="26"/>
  <c r="AI72" i="26"/>
  <c r="AI73" i="85"/>
  <c r="AN73" i="85"/>
  <c r="AI73" i="94"/>
  <c r="AN73" i="94"/>
  <c r="AJ65" i="28"/>
  <c r="AK65" i="28"/>
  <c r="AT65" i="28" s="1"/>
  <c r="AJ61" i="28"/>
  <c r="AK61" i="28"/>
  <c r="AT61" i="28" s="1"/>
  <c r="AJ55" i="28"/>
  <c r="AK55" i="28"/>
  <c r="AT55" i="28" s="1"/>
  <c r="AJ49" i="28"/>
  <c r="AK49" i="28"/>
  <c r="AT49" i="28" s="1"/>
  <c r="AJ43" i="28"/>
  <c r="AK43" i="28"/>
  <c r="AT43" i="28" s="1"/>
  <c r="AJ37" i="28"/>
  <c r="AK37" i="28"/>
  <c r="AT37" i="28" s="1"/>
  <c r="AK31" i="28"/>
  <c r="AT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G74" i="78"/>
  <c r="AP74" i="78" s="1"/>
  <c r="AF74" i="78"/>
  <c r="AO74" i="78" s="1"/>
  <c r="AE74" i="78"/>
  <c r="W75" i="78"/>
  <c r="X71" i="39"/>
  <c r="Y71" i="39"/>
  <c r="AI75" i="34"/>
  <c r="AN75" i="34"/>
  <c r="X71" i="82"/>
  <c r="Y71" i="82"/>
  <c r="AK66" i="28"/>
  <c r="AT66" i="28" s="1"/>
  <c r="AJ66" i="28"/>
  <c r="AK36" i="28"/>
  <c r="AT36" i="28" s="1"/>
  <c r="AJ36" i="28"/>
  <c r="AK6" i="28"/>
  <c r="AT6" i="28" s="1"/>
  <c r="X70" i="89"/>
  <c r="Y70" i="89"/>
  <c r="AF73" i="47"/>
  <c r="AO73" i="47" s="1"/>
  <c r="W74" i="47"/>
  <c r="AG73" i="47"/>
  <c r="AP73" i="47" s="1"/>
  <c r="AE73" i="47"/>
  <c r="Y75" i="42"/>
  <c r="X75" i="42"/>
  <c r="AH75" i="77"/>
  <c r="AQ75" i="77" s="1"/>
  <c r="AH75" i="30"/>
  <c r="AQ75" i="30" s="1"/>
  <c r="AH74" i="86"/>
  <c r="AQ74" i="86" s="1"/>
  <c r="AR74" i="77"/>
  <c r="AJ68" i="28"/>
  <c r="AK68" i="28"/>
  <c r="AT68" i="28" s="1"/>
  <c r="AJ59" i="28"/>
  <c r="AK59" i="28"/>
  <c r="AT59" i="28" s="1"/>
  <c r="AJ53" i="28"/>
  <c r="AK53" i="28"/>
  <c r="AT53" i="28" s="1"/>
  <c r="AJ47" i="28"/>
  <c r="AK47" i="28"/>
  <c r="AT47" i="28" s="1"/>
  <c r="AJ41" i="28"/>
  <c r="AK41" i="28"/>
  <c r="AT41" i="28" s="1"/>
  <c r="AJ35" i="28"/>
  <c r="AK35" i="28"/>
  <c r="AT35" i="28" s="1"/>
  <c r="AJ29" i="28"/>
  <c r="AK29" i="28"/>
  <c r="AT29" i="28" s="1"/>
  <c r="AJ23" i="28"/>
  <c r="AK23" i="28"/>
  <c r="AT23" i="28" s="1"/>
  <c r="AJ17" i="28"/>
  <c r="AK17" i="28"/>
  <c r="AT17" i="28" s="1"/>
  <c r="AK11" i="28"/>
  <c r="AT11" i="28" s="1"/>
  <c r="AJ11" i="28"/>
  <c r="Y71" i="74"/>
  <c r="X71" i="74"/>
  <c r="AN69" i="89"/>
  <c r="AI69" i="89"/>
  <c r="Y74" i="94"/>
  <c r="X74" i="94"/>
  <c r="AJ60" i="28"/>
  <c r="AK60" i="28"/>
  <c r="AT60" i="28" s="1"/>
  <c r="AJ24" i="28"/>
  <c r="AK24" i="28"/>
  <c r="AT24" i="28" s="1"/>
  <c r="AK12" i="28"/>
  <c r="AT12" i="28" s="1"/>
  <c r="AH72" i="87"/>
  <c r="AQ72" i="87" s="1"/>
  <c r="AI70" i="39"/>
  <c r="AN70" i="39"/>
  <c r="AI75" i="41"/>
  <c r="AN75" i="41"/>
  <c r="AR75" i="95"/>
  <c r="Y73" i="45"/>
  <c r="X73" i="45"/>
  <c r="AH72" i="27"/>
  <c r="AQ72" i="27" s="1"/>
  <c r="AR72" i="81"/>
  <c r="AN74" i="42"/>
  <c r="AI74" i="42"/>
  <c r="Y75" i="25"/>
  <c r="Z75" i="25" s="1"/>
  <c r="X75" i="25"/>
  <c r="Z75" i="77"/>
  <c r="AG69" i="28"/>
  <c r="AP69" i="28" s="1"/>
  <c r="AP71" i="28" s="1"/>
  <c r="AF69" i="28"/>
  <c r="AO69" i="28" s="1"/>
  <c r="AO71" i="28" s="1"/>
  <c r="AE69" i="28"/>
  <c r="AX69" i="28"/>
  <c r="S69" i="28" s="1"/>
  <c r="AC69" i="28" s="1"/>
  <c r="AN71" i="73"/>
  <c r="AI71" i="73"/>
  <c r="X74" i="85"/>
  <c r="Y74" i="85"/>
  <c r="AH73" i="81"/>
  <c r="AQ73" i="81" s="1"/>
  <c r="Z74" i="86"/>
  <c r="AJ64" i="28"/>
  <c r="AK64" i="28"/>
  <c r="AT64" i="28" s="1"/>
  <c r="AJ58" i="28"/>
  <c r="AK58" i="28"/>
  <c r="AT58" i="28" s="1"/>
  <c r="AJ52" i="28"/>
  <c r="AK52" i="28"/>
  <c r="AT52" i="28" s="1"/>
  <c r="AJ46" i="28"/>
  <c r="AK46" i="28"/>
  <c r="AT46" i="28" s="1"/>
  <c r="AJ40" i="28"/>
  <c r="AK40" i="28"/>
  <c r="AT40" i="28" s="1"/>
  <c r="AJ34" i="28"/>
  <c r="AK34" i="28"/>
  <c r="AT34" i="28" s="1"/>
  <c r="AJ28" i="28"/>
  <c r="AK28" i="28"/>
  <c r="AT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Z72" i="87"/>
  <c r="AR71" i="27"/>
  <c r="AI70" i="74"/>
  <c r="AN70" i="74"/>
  <c r="AN70" i="82"/>
  <c r="AI70" i="82"/>
  <c r="AR73" i="93"/>
  <c r="AG72" i="35"/>
  <c r="AP72" i="35" s="1"/>
  <c r="AF72" i="35"/>
  <c r="AO72" i="35" s="1"/>
  <c r="AE72" i="35"/>
  <c r="W73" i="35"/>
  <c r="AK54" i="28"/>
  <c r="AT54" i="28" s="1"/>
  <c r="AJ54" i="28"/>
  <c r="AJ42" i="28"/>
  <c r="AK42" i="28"/>
  <c r="AT42" i="28" s="1"/>
  <c r="AK18" i="28"/>
  <c r="AT18" i="28" s="1"/>
  <c r="AI72" i="45"/>
  <c r="AN72" i="45"/>
  <c r="AI71" i="91"/>
  <c r="AN71" i="91"/>
  <c r="AH72" i="43"/>
  <c r="AQ72" i="43" s="1"/>
  <c r="AI74" i="25"/>
  <c r="AN74" i="25"/>
  <c r="Z75" i="30"/>
  <c r="Z73" i="81"/>
  <c r="AF70" i="29"/>
  <c r="AO70" i="29" s="1"/>
  <c r="AE70" i="29"/>
  <c r="W71" i="29"/>
  <c r="AG70" i="29"/>
  <c r="AP70" i="29" s="1"/>
  <c r="W76" i="33"/>
  <c r="AG75" i="33"/>
  <c r="AP75" i="33" s="1"/>
  <c r="AF75" i="33"/>
  <c r="AO75" i="33" s="1"/>
  <c r="AE75" i="33"/>
  <c r="AH74" i="93"/>
  <c r="AQ74" i="93" s="1"/>
  <c r="AJ69" i="28"/>
  <c r="AS69" i="28" s="1"/>
  <c r="AK69" i="28"/>
  <c r="AT69" i="28" s="1"/>
  <c r="AK63" i="28"/>
  <c r="AT63" i="28" s="1"/>
  <c r="AJ63" i="28"/>
  <c r="AK57" i="28"/>
  <c r="AT57" i="28" s="1"/>
  <c r="AJ57" i="28"/>
  <c r="AJ51" i="28"/>
  <c r="AK51" i="28"/>
  <c r="AT51" i="28" s="1"/>
  <c r="AK45" i="28"/>
  <c r="AT45" i="28" s="1"/>
  <c r="AJ45" i="28"/>
  <c r="AK39" i="28"/>
  <c r="AT39" i="28" s="1"/>
  <c r="AJ39" i="28"/>
  <c r="AJ33" i="28"/>
  <c r="AK33" i="28"/>
  <c r="AT33" i="28" s="1"/>
  <c r="AK27" i="28"/>
  <c r="AT27" i="28" s="1"/>
  <c r="AJ27" i="28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X75" i="79"/>
  <c r="Y75" i="79"/>
  <c r="W72" i="46"/>
  <c r="AG71" i="46"/>
  <c r="AP71" i="46" s="1"/>
  <c r="AF71" i="46"/>
  <c r="AO71" i="46" s="1"/>
  <c r="AE71" i="46"/>
  <c r="AE74" i="37"/>
  <c r="W75" i="37"/>
  <c r="AG74" i="37"/>
  <c r="AP74" i="37" s="1"/>
  <c r="AF74" i="37"/>
  <c r="AO74" i="37" s="1"/>
  <c r="AR71" i="43"/>
  <c r="AK30" i="28"/>
  <c r="AT30" i="28" s="1"/>
  <c r="AJ30" i="28"/>
  <c r="AH76" i="95"/>
  <c r="AQ76" i="95" s="1"/>
  <c r="W71" i="90"/>
  <c r="AG70" i="90"/>
  <c r="AP70" i="90" s="1"/>
  <c r="AF70" i="90"/>
  <c r="AO70" i="90" s="1"/>
  <c r="AE70" i="90"/>
  <c r="AN74" i="79"/>
  <c r="AI74" i="79"/>
  <c r="AH71" i="31"/>
  <c r="AQ71" i="31" s="1"/>
  <c r="Z72" i="43"/>
  <c r="AF73" i="83"/>
  <c r="AO73" i="83" s="1"/>
  <c r="AE73" i="83"/>
  <c r="W74" i="83"/>
  <c r="AG73" i="83"/>
  <c r="AP73" i="83" s="1"/>
  <c r="X73" i="26"/>
  <c r="Z73" i="26" s="1"/>
  <c r="Y73" i="26"/>
  <c r="Y72" i="73"/>
  <c r="X72" i="73"/>
  <c r="AF73" i="38"/>
  <c r="AO73" i="38" s="1"/>
  <c r="AG73" i="38"/>
  <c r="AP73" i="38" s="1"/>
  <c r="AE73" i="38"/>
  <c r="W74" i="38"/>
  <c r="AR71" i="87"/>
  <c r="Z74" i="93"/>
  <c r="AJ67" i="28"/>
  <c r="AK67" i="28"/>
  <c r="AT67" i="28" s="1"/>
  <c r="AJ62" i="28"/>
  <c r="AK62" i="28"/>
  <c r="AT62" i="28" s="1"/>
  <c r="AJ56" i="28"/>
  <c r="AK56" i="28"/>
  <c r="AT56" i="28" s="1"/>
  <c r="AJ50" i="28"/>
  <c r="AK50" i="28"/>
  <c r="AT50" i="28" s="1"/>
  <c r="AJ44" i="28"/>
  <c r="AK44" i="28"/>
  <c r="AT44" i="28" s="1"/>
  <c r="AJ38" i="28"/>
  <c r="AK38" i="28"/>
  <c r="AT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X76" i="34"/>
  <c r="Y76" i="34"/>
  <c r="X76" i="41"/>
  <c r="Y76" i="41"/>
  <c r="Z73" i="45" l="1"/>
  <c r="Z71" i="39"/>
  <c r="Z71" i="74"/>
  <c r="AF71" i="74" s="1"/>
  <c r="AO71" i="74" s="1"/>
  <c r="Z76" i="34"/>
  <c r="AG76" i="34" s="1"/>
  <c r="AP76" i="34" s="1"/>
  <c r="AJ6" i="28"/>
  <c r="AJ18" i="28"/>
  <c r="AJ12" i="28"/>
  <c r="AE76" i="34"/>
  <c r="W77" i="34"/>
  <c r="AG71" i="74"/>
  <c r="AP71" i="74" s="1"/>
  <c r="W72" i="74"/>
  <c r="AJ14" i="28"/>
  <c r="AK14" i="28"/>
  <c r="AT14" i="28" s="1"/>
  <c r="AH72" i="73"/>
  <c r="AQ72" i="73" s="1"/>
  <c r="X75" i="37"/>
  <c r="Z75" i="37" s="1"/>
  <c r="Y75" i="37"/>
  <c r="X72" i="46"/>
  <c r="Y72" i="46"/>
  <c r="Z72" i="46" s="1"/>
  <c r="AJ15" i="28"/>
  <c r="AK15" i="28"/>
  <c r="AT15" i="28" s="1"/>
  <c r="AS39" i="28"/>
  <c r="AL39" i="28"/>
  <c r="AU39" i="28" s="1"/>
  <c r="AS57" i="28"/>
  <c r="AL57" i="28"/>
  <c r="AU57" i="28" s="1"/>
  <c r="X71" i="29"/>
  <c r="Z71" i="29" s="1"/>
  <c r="Y71" i="29"/>
  <c r="AR74" i="25"/>
  <c r="AN72" i="35"/>
  <c r="AI72" i="35"/>
  <c r="AJ5" i="28"/>
  <c r="AK5" i="28"/>
  <c r="AT5" i="28" s="1"/>
  <c r="AE74" i="86"/>
  <c r="AG74" i="86"/>
  <c r="AP74" i="86" s="1"/>
  <c r="AF74" i="86"/>
  <c r="AO74" i="86" s="1"/>
  <c r="W75" i="86"/>
  <c r="AN69" i="28"/>
  <c r="AN71" i="28" s="1"/>
  <c r="AI69" i="28"/>
  <c r="AG75" i="25"/>
  <c r="AP75" i="25" s="1"/>
  <c r="AF75" i="25"/>
  <c r="AO75" i="25" s="1"/>
  <c r="AE75" i="25"/>
  <c r="W76" i="25"/>
  <c r="AG73" i="45"/>
  <c r="AP73" i="45" s="1"/>
  <c r="AF73" i="45"/>
  <c r="AO73" i="45" s="1"/>
  <c r="AE73" i="45"/>
  <c r="W74" i="45"/>
  <c r="AR70" i="39"/>
  <c r="AS12" i="28"/>
  <c r="AL12" i="28"/>
  <c r="AU12" i="28" s="1"/>
  <c r="AH74" i="94"/>
  <c r="AQ74" i="94" s="1"/>
  <c r="AI73" i="47"/>
  <c r="AN73" i="47"/>
  <c r="AH70" i="89"/>
  <c r="AQ70" i="89" s="1"/>
  <c r="AS66" i="28"/>
  <c r="AL66" i="28"/>
  <c r="AU66" i="28" s="1"/>
  <c r="AR75" i="34"/>
  <c r="AN74" i="78"/>
  <c r="AI74" i="78"/>
  <c r="AJ25" i="28"/>
  <c r="AK25" i="28"/>
  <c r="AT25" i="28" s="1"/>
  <c r="AS43" i="28"/>
  <c r="AL43" i="28"/>
  <c r="AU43" i="28" s="1"/>
  <c r="AS61" i="28"/>
  <c r="AL61" i="28"/>
  <c r="AU61" i="28" s="1"/>
  <c r="AR73" i="85"/>
  <c r="AN73" i="75"/>
  <c r="AI73" i="75"/>
  <c r="AF72" i="91"/>
  <c r="AO72" i="91" s="1"/>
  <c r="AE72" i="91"/>
  <c r="W73" i="91"/>
  <c r="AG72" i="91"/>
  <c r="AP72" i="91" s="1"/>
  <c r="AH76" i="41"/>
  <c r="AQ76" i="41" s="1"/>
  <c r="AJ20" i="28"/>
  <c r="AK20" i="28"/>
  <c r="AT20" i="28" s="1"/>
  <c r="AS44" i="28"/>
  <c r="AL44" i="28"/>
  <c r="AU44" i="28" s="1"/>
  <c r="AS62" i="28"/>
  <c r="AL62" i="28"/>
  <c r="AU62" i="28" s="1"/>
  <c r="X74" i="38"/>
  <c r="Y74" i="38"/>
  <c r="AI70" i="90"/>
  <c r="AN70" i="90"/>
  <c r="AI74" i="37"/>
  <c r="AN74" i="37"/>
  <c r="AK21" i="28"/>
  <c r="AT21" i="28" s="1"/>
  <c r="AJ21" i="28"/>
  <c r="AI70" i="29"/>
  <c r="AN70" i="29"/>
  <c r="AR71" i="91"/>
  <c r="AS42" i="28"/>
  <c r="AL42" i="28"/>
  <c r="AU42" i="28" s="1"/>
  <c r="AJ10" i="28"/>
  <c r="AK10" i="28"/>
  <c r="AT10" i="28" s="1"/>
  <c r="AS34" i="28"/>
  <c r="AL34" i="28"/>
  <c r="AU34" i="28" s="1"/>
  <c r="AS52" i="28"/>
  <c r="AL52" i="28"/>
  <c r="AU52" i="28" s="1"/>
  <c r="AH74" i="85"/>
  <c r="AQ74" i="85" s="1"/>
  <c r="AR74" i="42"/>
  <c r="AS23" i="28"/>
  <c r="AL23" i="28"/>
  <c r="AU23" i="28" s="1"/>
  <c r="AS41" i="28"/>
  <c r="AL41" i="28"/>
  <c r="AU41" i="28" s="1"/>
  <c r="AS59" i="28"/>
  <c r="AL59" i="28"/>
  <c r="AU59" i="28" s="1"/>
  <c r="Z70" i="89"/>
  <c r="AR72" i="26"/>
  <c r="X74" i="75"/>
  <c r="Y74" i="75"/>
  <c r="Z74" i="75" s="1"/>
  <c r="AN76" i="95"/>
  <c r="AI76" i="95"/>
  <c r="Z76" i="41"/>
  <c r="AJ26" i="28"/>
  <c r="AK26" i="28"/>
  <c r="AT26" i="28" s="1"/>
  <c r="AI73" i="38"/>
  <c r="AN73" i="38"/>
  <c r="Z72" i="73"/>
  <c r="X74" i="83"/>
  <c r="Y74" i="83"/>
  <c r="AI71" i="46"/>
  <c r="AN71" i="46"/>
  <c r="AH75" i="79"/>
  <c r="AQ75" i="79" s="1"/>
  <c r="AS27" i="28"/>
  <c r="AL27" i="28"/>
  <c r="AU27" i="28" s="1"/>
  <c r="AS45" i="28"/>
  <c r="AL45" i="28"/>
  <c r="AU45" i="28" s="1"/>
  <c r="AS63" i="28"/>
  <c r="AL63" i="28"/>
  <c r="AU63" i="28" s="1"/>
  <c r="AS54" i="28"/>
  <c r="AL54" i="28"/>
  <c r="AU54" i="28" s="1"/>
  <c r="AR70" i="74"/>
  <c r="AJ16" i="28"/>
  <c r="AK16" i="28"/>
  <c r="AT16" i="28" s="1"/>
  <c r="Z74" i="85"/>
  <c r="Z74" i="94"/>
  <c r="AS11" i="28"/>
  <c r="AL11" i="28"/>
  <c r="AU11" i="28" s="1"/>
  <c r="AH71" i="39"/>
  <c r="AQ71" i="39" s="1"/>
  <c r="AJ31" i="28"/>
  <c r="AS49" i="28"/>
  <c r="AL49" i="28"/>
  <c r="AU49" i="28" s="1"/>
  <c r="AS65" i="28"/>
  <c r="AL65" i="28"/>
  <c r="AU65" i="28" s="1"/>
  <c r="AI71" i="31"/>
  <c r="AN71" i="31"/>
  <c r="X77" i="95"/>
  <c r="Y77" i="95"/>
  <c r="Y73" i="27"/>
  <c r="X73" i="27"/>
  <c r="Z73" i="27" s="1"/>
  <c r="AJ32" i="28"/>
  <c r="AK32" i="28"/>
  <c r="AT32" i="28" s="1"/>
  <c r="AS50" i="28"/>
  <c r="AL50" i="28"/>
  <c r="AU50" i="28" s="1"/>
  <c r="AS67" i="28"/>
  <c r="AL67" i="28"/>
  <c r="AU67" i="28" s="1"/>
  <c r="AN73" i="83"/>
  <c r="AI73" i="83"/>
  <c r="Z75" i="79"/>
  <c r="Y76" i="33"/>
  <c r="X76" i="33"/>
  <c r="AG73" i="81"/>
  <c r="AP73" i="81" s="1"/>
  <c r="AF73" i="81"/>
  <c r="AO73" i="81" s="1"/>
  <c r="AE73" i="81"/>
  <c r="W74" i="81"/>
  <c r="AR72" i="45"/>
  <c r="AJ22" i="28"/>
  <c r="AK22" i="28"/>
  <c r="AT22" i="28" s="1"/>
  <c r="AS40" i="28"/>
  <c r="AL40" i="28"/>
  <c r="AU40" i="28" s="1"/>
  <c r="AS58" i="28"/>
  <c r="AL58" i="28"/>
  <c r="AU58" i="28" s="1"/>
  <c r="AR71" i="73"/>
  <c r="W76" i="77"/>
  <c r="AE75" i="77"/>
  <c r="AG75" i="77"/>
  <c r="AP75" i="77" s="1"/>
  <c r="AF75" i="77"/>
  <c r="AO75" i="77" s="1"/>
  <c r="AS24" i="28"/>
  <c r="AL24" i="28"/>
  <c r="AU24" i="28" s="1"/>
  <c r="AR69" i="89"/>
  <c r="AS29" i="28"/>
  <c r="AL29" i="28"/>
  <c r="AU29" i="28" s="1"/>
  <c r="AS47" i="28"/>
  <c r="AL47" i="28"/>
  <c r="AU47" i="28" s="1"/>
  <c r="AS68" i="28"/>
  <c r="AL68" i="28"/>
  <c r="AU68" i="28" s="1"/>
  <c r="AH75" i="42"/>
  <c r="AQ75" i="42" s="1"/>
  <c r="X74" i="47"/>
  <c r="Y74" i="47"/>
  <c r="AS6" i="28"/>
  <c r="AL6" i="28"/>
  <c r="AU6" i="28" s="1"/>
  <c r="AH71" i="82"/>
  <c r="AQ71" i="82" s="1"/>
  <c r="AG71" i="39"/>
  <c r="AP71" i="39" s="1"/>
  <c r="AF71" i="39"/>
  <c r="AO71" i="39" s="1"/>
  <c r="AE71" i="39"/>
  <c r="W72" i="39"/>
  <c r="AJ7" i="28"/>
  <c r="AK7" i="28"/>
  <c r="AT7" i="28" s="1"/>
  <c r="AI72" i="27"/>
  <c r="AN72" i="27"/>
  <c r="AH76" i="34"/>
  <c r="AQ76" i="34" s="1"/>
  <c r="AE74" i="93"/>
  <c r="W75" i="93"/>
  <c r="AG74" i="93"/>
  <c r="AP74" i="93" s="1"/>
  <c r="AF74" i="93"/>
  <c r="AO74" i="93" s="1"/>
  <c r="AH73" i="26"/>
  <c r="AQ73" i="26" s="1"/>
  <c r="AJ3" i="28"/>
  <c r="AB4" i="28"/>
  <c r="W76" i="30"/>
  <c r="AG75" i="30"/>
  <c r="AP75" i="30" s="1"/>
  <c r="AE75" i="30"/>
  <c r="AF75" i="30"/>
  <c r="AO75" i="30" s="1"/>
  <c r="AS18" i="28"/>
  <c r="AL18" i="28"/>
  <c r="AU18" i="28" s="1"/>
  <c r="AH75" i="25"/>
  <c r="AQ75" i="25" s="1"/>
  <c r="AH73" i="45"/>
  <c r="AQ73" i="45" s="1"/>
  <c r="AR75" i="41"/>
  <c r="AS36" i="28"/>
  <c r="AL36" i="28"/>
  <c r="AU36" i="28" s="1"/>
  <c r="Z71" i="82"/>
  <c r="AJ13" i="28"/>
  <c r="AK13" i="28"/>
  <c r="AT13" i="28" s="1"/>
  <c r="AS37" i="28"/>
  <c r="AL37" i="28"/>
  <c r="AU37" i="28" s="1"/>
  <c r="AS55" i="28"/>
  <c r="AL55" i="28"/>
  <c r="AU55" i="28" s="1"/>
  <c r="AR73" i="94"/>
  <c r="AS48" i="28"/>
  <c r="AL48" i="28"/>
  <c r="AU48" i="28" s="1"/>
  <c r="AS38" i="28"/>
  <c r="AL38" i="28"/>
  <c r="AU38" i="28" s="1"/>
  <c r="AS56" i="28"/>
  <c r="AL56" i="28"/>
  <c r="AU56" i="28" s="1"/>
  <c r="W74" i="26"/>
  <c r="AG73" i="26"/>
  <c r="AP73" i="26" s="1"/>
  <c r="AF73" i="26"/>
  <c r="AO73" i="26" s="1"/>
  <c r="AE73" i="26"/>
  <c r="AF72" i="43"/>
  <c r="AO72" i="43" s="1"/>
  <c r="AG72" i="43"/>
  <c r="AP72" i="43" s="1"/>
  <c r="AE72" i="43"/>
  <c r="W73" i="43"/>
  <c r="AR74" i="79"/>
  <c r="X71" i="90"/>
  <c r="Y71" i="90"/>
  <c r="AS30" i="28"/>
  <c r="AL30" i="28"/>
  <c r="AU30" i="28" s="1"/>
  <c r="AJ9" i="28"/>
  <c r="AK9" i="28"/>
  <c r="AT9" i="28" s="1"/>
  <c r="AS33" i="28"/>
  <c r="AL33" i="28"/>
  <c r="AU33" i="28" s="1"/>
  <c r="AS51" i="28"/>
  <c r="AL51" i="28"/>
  <c r="AU51" i="28" s="1"/>
  <c r="AI75" i="33"/>
  <c r="AN75" i="33"/>
  <c r="X73" i="35"/>
  <c r="Y73" i="35"/>
  <c r="AR70" i="82"/>
  <c r="AG72" i="87"/>
  <c r="AP72" i="87" s="1"/>
  <c r="AF72" i="87"/>
  <c r="AO72" i="87" s="1"/>
  <c r="AE72" i="87"/>
  <c r="W73" i="87"/>
  <c r="AS28" i="28"/>
  <c r="AL28" i="28"/>
  <c r="AU28" i="28" s="1"/>
  <c r="AS46" i="28"/>
  <c r="AL46" i="28"/>
  <c r="AU46" i="28" s="1"/>
  <c r="AS64" i="28"/>
  <c r="AL64" i="28"/>
  <c r="AU64" i="28" s="1"/>
  <c r="AS60" i="28"/>
  <c r="AL60" i="28"/>
  <c r="AU60" i="28" s="1"/>
  <c r="AH71" i="74"/>
  <c r="AQ71" i="74" s="1"/>
  <c r="AS17" i="28"/>
  <c r="AL17" i="28"/>
  <c r="AU17" i="28" s="1"/>
  <c r="AS35" i="28"/>
  <c r="AL35" i="28"/>
  <c r="AU35" i="28" s="1"/>
  <c r="AS53" i="28"/>
  <c r="AL53" i="28"/>
  <c r="AU53" i="28" s="1"/>
  <c r="Z75" i="42"/>
  <c r="X75" i="78"/>
  <c r="Y75" i="78"/>
  <c r="AJ19" i="28"/>
  <c r="AK19" i="28"/>
  <c r="AT19" i="28" s="1"/>
  <c r="AH72" i="91"/>
  <c r="AQ72" i="91" s="1"/>
  <c r="X72" i="31"/>
  <c r="Y72" i="31"/>
  <c r="AJ8" i="28"/>
  <c r="AF76" i="34" l="1"/>
  <c r="AO76" i="34" s="1"/>
  <c r="Z76" i="33"/>
  <c r="AE71" i="74"/>
  <c r="Z75" i="78"/>
  <c r="W76" i="78" s="1"/>
  <c r="AE72" i="46"/>
  <c r="W73" i="46"/>
  <c r="AG72" i="46"/>
  <c r="AP72" i="46" s="1"/>
  <c r="AF72" i="46"/>
  <c r="AO72" i="46" s="1"/>
  <c r="W75" i="75"/>
  <c r="AG74" i="75"/>
  <c r="AP74" i="75" s="1"/>
  <c r="AF74" i="75"/>
  <c r="AO74" i="75" s="1"/>
  <c r="AE74" i="75"/>
  <c r="AF75" i="78"/>
  <c r="AO75" i="78" s="1"/>
  <c r="AH73" i="35"/>
  <c r="AQ73" i="35" s="1"/>
  <c r="Y73" i="43"/>
  <c r="X73" i="43"/>
  <c r="AG71" i="82"/>
  <c r="AP71" i="82" s="1"/>
  <c r="AF71" i="82"/>
  <c r="AO71" i="82" s="1"/>
  <c r="AE71" i="82"/>
  <c r="W72" i="82"/>
  <c r="AI75" i="30"/>
  <c r="AN75" i="30"/>
  <c r="AS7" i="28"/>
  <c r="AL7" i="28"/>
  <c r="AU7" i="28" s="1"/>
  <c r="AF75" i="79"/>
  <c r="AO75" i="79" s="1"/>
  <c r="AG75" i="79"/>
  <c r="AP75" i="79" s="1"/>
  <c r="AE75" i="79"/>
  <c r="W76" i="79"/>
  <c r="AG74" i="85"/>
  <c r="AP74" i="85" s="1"/>
  <c r="AF74" i="85"/>
  <c r="AO74" i="85" s="1"/>
  <c r="AE74" i="85"/>
  <c r="W75" i="85"/>
  <c r="AF70" i="89"/>
  <c r="AO70" i="89" s="1"/>
  <c r="AE70" i="89"/>
  <c r="W71" i="89"/>
  <c r="AG70" i="89"/>
  <c r="AP70" i="89" s="1"/>
  <c r="X73" i="91"/>
  <c r="Z73" i="91" s="1"/>
  <c r="Y73" i="91"/>
  <c r="AS25" i="28"/>
  <c r="AL25" i="28"/>
  <c r="AU25" i="28" s="1"/>
  <c r="X74" i="45"/>
  <c r="Z74" i="45" s="1"/>
  <c r="Y74" i="45"/>
  <c r="AN75" i="25"/>
  <c r="AI75" i="25"/>
  <c r="AR72" i="35"/>
  <c r="AG71" i="29"/>
  <c r="AP71" i="29" s="1"/>
  <c r="AE71" i="29"/>
  <c r="W72" i="29"/>
  <c r="AF71" i="29"/>
  <c r="AO71" i="29" s="1"/>
  <c r="AS15" i="28"/>
  <c r="AL15" i="28"/>
  <c r="AU15" i="28" s="1"/>
  <c r="AG75" i="37"/>
  <c r="AP75" i="37" s="1"/>
  <c r="AF75" i="37"/>
  <c r="AO75" i="37" s="1"/>
  <c r="AE75" i="37"/>
  <c r="W76" i="37"/>
  <c r="AS8" i="28"/>
  <c r="AL8" i="28"/>
  <c r="AU8" i="28" s="1"/>
  <c r="AN72" i="43"/>
  <c r="AI72" i="43"/>
  <c r="AS22" i="28"/>
  <c r="AL22" i="28"/>
  <c r="AU22" i="28" s="1"/>
  <c r="AH77" i="95"/>
  <c r="AQ77" i="95" s="1"/>
  <c r="AR71" i="46"/>
  <c r="AR73" i="47"/>
  <c r="Z73" i="35"/>
  <c r="AH71" i="90"/>
  <c r="AQ71" i="90" s="1"/>
  <c r="X75" i="93"/>
  <c r="Y75" i="93"/>
  <c r="X72" i="39"/>
  <c r="Y72" i="39"/>
  <c r="AH74" i="47"/>
  <c r="AQ74" i="47" s="1"/>
  <c r="AS32" i="28"/>
  <c r="AL32" i="28"/>
  <c r="AU32" i="28" s="1"/>
  <c r="Z77" i="95"/>
  <c r="AS16" i="28"/>
  <c r="AL16" i="28"/>
  <c r="AU16" i="28" s="1"/>
  <c r="AH74" i="75"/>
  <c r="AQ74" i="75" s="1"/>
  <c r="AS21" i="28"/>
  <c r="AL21" i="28"/>
  <c r="AU21" i="28" s="1"/>
  <c r="AH72" i="46"/>
  <c r="AQ72" i="46" s="1"/>
  <c r="X72" i="74"/>
  <c r="Y72" i="74"/>
  <c r="Y77" i="34"/>
  <c r="Z77" i="34" s="1"/>
  <c r="X77" i="34"/>
  <c r="AH75" i="78"/>
  <c r="AQ75" i="78" s="1"/>
  <c r="AN72" i="87"/>
  <c r="AI72" i="87"/>
  <c r="AR73" i="38"/>
  <c r="AS10" i="28"/>
  <c r="AL10" i="28"/>
  <c r="AU10" i="28" s="1"/>
  <c r="AS14" i="28"/>
  <c r="AL14" i="28"/>
  <c r="AU14" i="28" s="1"/>
  <c r="AH72" i="31"/>
  <c r="AQ72" i="31" s="1"/>
  <c r="W76" i="42"/>
  <c r="AG75" i="42"/>
  <c r="AP75" i="42" s="1"/>
  <c r="AF75" i="42"/>
  <c r="AO75" i="42" s="1"/>
  <c r="AE75" i="42"/>
  <c r="Z71" i="90"/>
  <c r="X74" i="26"/>
  <c r="Y74" i="26"/>
  <c r="Y76" i="30"/>
  <c r="Z76" i="30" s="1"/>
  <c r="X76" i="30"/>
  <c r="AI74" i="93"/>
  <c r="AN74" i="93"/>
  <c r="AN71" i="39"/>
  <c r="AI71" i="39"/>
  <c r="Z74" i="47"/>
  <c r="AI75" i="77"/>
  <c r="AN75" i="77"/>
  <c r="AH76" i="33"/>
  <c r="AQ76" i="33" s="1"/>
  <c r="AH73" i="27"/>
  <c r="AQ73" i="27" s="1"/>
  <c r="AS31" i="28"/>
  <c r="AL31" i="28"/>
  <c r="AU31" i="28" s="1"/>
  <c r="AH74" i="83"/>
  <c r="AQ74" i="83" s="1"/>
  <c r="AS26" i="28"/>
  <c r="AL26" i="28"/>
  <c r="AU26" i="28" s="1"/>
  <c r="AH74" i="38"/>
  <c r="AQ74" i="38" s="1"/>
  <c r="AR73" i="75"/>
  <c r="AR69" i="28"/>
  <c r="AR71" i="28" s="1"/>
  <c r="AL69" i="28"/>
  <c r="AU69" i="28" s="1"/>
  <c r="AI74" i="86"/>
  <c r="AN74" i="86"/>
  <c r="AN76" i="34"/>
  <c r="AI76" i="34"/>
  <c r="AR73" i="83"/>
  <c r="AR70" i="29"/>
  <c r="AR70" i="90"/>
  <c r="AI72" i="91"/>
  <c r="AN72" i="91"/>
  <c r="AR74" i="78"/>
  <c r="AN73" i="45"/>
  <c r="AI73" i="45"/>
  <c r="Z72" i="31"/>
  <c r="AR75" i="33"/>
  <c r="AS9" i="28"/>
  <c r="AL9" i="28"/>
  <c r="AU9" i="28" s="1"/>
  <c r="AJ4" i="28"/>
  <c r="AK4" i="28"/>
  <c r="AT4" i="28" s="1"/>
  <c r="AT71" i="28" s="1"/>
  <c r="AR72" i="27"/>
  <c r="X74" i="81"/>
  <c r="Y74" i="81"/>
  <c r="AR71" i="31"/>
  <c r="Z74" i="83"/>
  <c r="AF76" i="41"/>
  <c r="AO76" i="41" s="1"/>
  <c r="AE76" i="41"/>
  <c r="W77" i="41"/>
  <c r="AG76" i="41"/>
  <c r="AP76" i="41" s="1"/>
  <c r="Z74" i="38"/>
  <c r="AS20" i="28"/>
  <c r="AL20" i="28"/>
  <c r="AU20" i="28" s="1"/>
  <c r="AN71" i="74"/>
  <c r="AI71" i="74"/>
  <c r="AS19" i="28"/>
  <c r="AL19" i="28"/>
  <c r="AU19" i="28" s="1"/>
  <c r="Y73" i="87"/>
  <c r="X73" i="87"/>
  <c r="AI73" i="26"/>
  <c r="AN73" i="26"/>
  <c r="AS13" i="28"/>
  <c r="AL13" i="28"/>
  <c r="AU13" i="28" s="1"/>
  <c r="AS3" i="28"/>
  <c r="AL3" i="28"/>
  <c r="AU3" i="28" s="1"/>
  <c r="X76" i="77"/>
  <c r="Y76" i="77"/>
  <c r="AN73" i="81"/>
  <c r="AI73" i="81"/>
  <c r="AF76" i="33"/>
  <c r="AO76" i="33" s="1"/>
  <c r="AE76" i="33"/>
  <c r="AG76" i="33"/>
  <c r="AP76" i="33" s="1"/>
  <c r="W77" i="33"/>
  <c r="AF73" i="27"/>
  <c r="AO73" i="27" s="1"/>
  <c r="AG73" i="27"/>
  <c r="AP73" i="27" s="1"/>
  <c r="W74" i="27"/>
  <c r="AE73" i="27"/>
  <c r="AE74" i="94"/>
  <c r="AF74" i="94"/>
  <c r="AO74" i="94" s="1"/>
  <c r="W75" i="94"/>
  <c r="AG74" i="94"/>
  <c r="AP74" i="94" s="1"/>
  <c r="W73" i="73"/>
  <c r="AE72" i="73"/>
  <c r="AF72" i="73"/>
  <c r="AO72" i="73" s="1"/>
  <c r="AG72" i="73"/>
  <c r="AP72" i="73" s="1"/>
  <c r="AR76" i="95"/>
  <c r="AR74" i="37"/>
  <c r="Y76" i="25"/>
  <c r="X76" i="25"/>
  <c r="Z76" i="25" s="1"/>
  <c r="X75" i="86"/>
  <c r="Z75" i="86" s="1"/>
  <c r="Y75" i="86"/>
  <c r="AS5" i="28"/>
  <c r="AL5" i="28"/>
  <c r="AU5" i="28" s="1"/>
  <c r="AH71" i="29"/>
  <c r="AQ71" i="29" s="1"/>
  <c r="AH75" i="37"/>
  <c r="AQ75" i="37" s="1"/>
  <c r="AE75" i="78" l="1"/>
  <c r="Z72" i="39"/>
  <c r="AG75" i="78"/>
  <c r="AP75" i="78" s="1"/>
  <c r="W77" i="25"/>
  <c r="AG76" i="25"/>
  <c r="AP76" i="25" s="1"/>
  <c r="AF76" i="25"/>
  <c r="AO76" i="25" s="1"/>
  <c r="AE76" i="25"/>
  <c r="AF76" i="30"/>
  <c r="AO76" i="30" s="1"/>
  <c r="AE76" i="30"/>
  <c r="W77" i="30"/>
  <c r="AG76" i="30"/>
  <c r="AP76" i="30" s="1"/>
  <c r="W78" i="34"/>
  <c r="AG77" i="34"/>
  <c r="AP77" i="34" s="1"/>
  <c r="AF77" i="34"/>
  <c r="AO77" i="34" s="1"/>
  <c r="AE77" i="34"/>
  <c r="AF75" i="86"/>
  <c r="AO75" i="86" s="1"/>
  <c r="W76" i="86"/>
  <c r="AE75" i="86"/>
  <c r="AG75" i="86"/>
  <c r="AP75" i="86" s="1"/>
  <c r="Y73" i="73"/>
  <c r="X73" i="73"/>
  <c r="Z73" i="73" s="1"/>
  <c r="X77" i="33"/>
  <c r="Y77" i="33"/>
  <c r="W75" i="38"/>
  <c r="AG74" i="38"/>
  <c r="AP74" i="38" s="1"/>
  <c r="AF74" i="38"/>
  <c r="AO74" i="38" s="1"/>
  <c r="AE74" i="38"/>
  <c r="AG74" i="83"/>
  <c r="AP74" i="83" s="1"/>
  <c r="W75" i="83"/>
  <c r="AF74" i="83"/>
  <c r="AO74" i="83" s="1"/>
  <c r="AE74" i="83"/>
  <c r="AR74" i="86"/>
  <c r="AR75" i="77"/>
  <c r="AH76" i="30"/>
  <c r="AQ76" i="30" s="1"/>
  <c r="AE71" i="90"/>
  <c r="W72" i="90"/>
  <c r="AF71" i="90"/>
  <c r="AO71" i="90" s="1"/>
  <c r="AG71" i="90"/>
  <c r="AP71" i="90" s="1"/>
  <c r="AH77" i="34"/>
  <c r="AQ77" i="34" s="1"/>
  <c r="W73" i="39"/>
  <c r="AG72" i="39"/>
  <c r="AP72" i="39" s="1"/>
  <c r="AF72" i="39"/>
  <c r="AO72" i="39" s="1"/>
  <c r="AE72" i="39"/>
  <c r="AH74" i="45"/>
  <c r="AQ74" i="45" s="1"/>
  <c r="AG73" i="91"/>
  <c r="AP73" i="91" s="1"/>
  <c r="AF73" i="91"/>
  <c r="AO73" i="91" s="1"/>
  <c r="AE73" i="91"/>
  <c r="W74" i="91"/>
  <c r="Y75" i="85"/>
  <c r="X75" i="85"/>
  <c r="AN75" i="79"/>
  <c r="AI75" i="79"/>
  <c r="Y75" i="75"/>
  <c r="X75" i="75"/>
  <c r="AN73" i="27"/>
  <c r="AI73" i="27"/>
  <c r="AN74" i="85"/>
  <c r="AI74" i="85"/>
  <c r="AR75" i="30"/>
  <c r="AH73" i="43"/>
  <c r="AQ73" i="43" s="1"/>
  <c r="AI76" i="33"/>
  <c r="AN76" i="33"/>
  <c r="AR71" i="74"/>
  <c r="AR71" i="39"/>
  <c r="W78" i="95"/>
  <c r="AG77" i="95"/>
  <c r="AP77" i="95" s="1"/>
  <c r="AF77" i="95"/>
  <c r="AO77" i="95" s="1"/>
  <c r="AE77" i="95"/>
  <c r="AH75" i="93"/>
  <c r="AQ75" i="93" s="1"/>
  <c r="X76" i="37"/>
  <c r="Z76" i="37" s="1"/>
  <c r="Y76" i="37"/>
  <c r="X71" i="89"/>
  <c r="Y71" i="89"/>
  <c r="Y72" i="82"/>
  <c r="X72" i="82"/>
  <c r="Z72" i="82" s="1"/>
  <c r="AH76" i="77"/>
  <c r="AQ76" i="77" s="1"/>
  <c r="W75" i="45"/>
  <c r="AG74" i="45"/>
  <c r="AP74" i="45" s="1"/>
  <c r="AF74" i="45"/>
  <c r="AO74" i="45" s="1"/>
  <c r="AE74" i="45"/>
  <c r="X76" i="78"/>
  <c r="Y76" i="78"/>
  <c r="X75" i="94"/>
  <c r="Y75" i="94"/>
  <c r="Z76" i="77"/>
  <c r="AR73" i="26"/>
  <c r="AH73" i="87"/>
  <c r="AQ73" i="87" s="1"/>
  <c r="Z77" i="41"/>
  <c r="X77" i="41"/>
  <c r="Y77" i="41"/>
  <c r="AS4" i="28"/>
  <c r="AL4" i="28"/>
  <c r="AU4" i="28" s="1"/>
  <c r="AU71" i="28" s="1"/>
  <c r="C11" i="28" s="1"/>
  <c r="AR73" i="45"/>
  <c r="AR76" i="34"/>
  <c r="Z75" i="93"/>
  <c r="W74" i="35"/>
  <c r="AG73" i="35"/>
  <c r="AP73" i="35" s="1"/>
  <c r="AF73" i="35"/>
  <c r="AO73" i="35" s="1"/>
  <c r="AE73" i="35"/>
  <c r="AR72" i="43"/>
  <c r="AN75" i="37"/>
  <c r="AI75" i="37"/>
  <c r="AR75" i="25"/>
  <c r="Z73" i="43"/>
  <c r="AI74" i="75"/>
  <c r="AN74" i="75"/>
  <c r="AI72" i="73"/>
  <c r="AN72" i="73"/>
  <c r="AR73" i="81"/>
  <c r="AS71" i="28"/>
  <c r="AI76" i="41"/>
  <c r="AN76" i="41"/>
  <c r="AH74" i="81"/>
  <c r="AQ74" i="81" s="1"/>
  <c r="AH74" i="26"/>
  <c r="AQ74" i="26" s="1"/>
  <c r="AH72" i="74"/>
  <c r="AQ72" i="74" s="1"/>
  <c r="X72" i="29"/>
  <c r="Y72" i="29"/>
  <c r="AN70" i="89"/>
  <c r="AI70" i="89"/>
  <c r="AN71" i="82"/>
  <c r="AI71" i="82"/>
  <c r="AI75" i="78"/>
  <c r="AN75" i="78"/>
  <c r="X73" i="46"/>
  <c r="Y73" i="46"/>
  <c r="AH76" i="25"/>
  <c r="AQ76" i="25" s="1"/>
  <c r="AE74" i="47"/>
  <c r="W75" i="47"/>
  <c r="AG74" i="47"/>
  <c r="AP74" i="47" s="1"/>
  <c r="AF74" i="47"/>
  <c r="AO74" i="47" s="1"/>
  <c r="AI75" i="42"/>
  <c r="AN75" i="42"/>
  <c r="Y74" i="27"/>
  <c r="X74" i="27"/>
  <c r="Z74" i="27" s="1"/>
  <c r="AE72" i="31"/>
  <c r="AF72" i="31"/>
  <c r="AO72" i="31" s="1"/>
  <c r="W73" i="31"/>
  <c r="AG72" i="31"/>
  <c r="AP72" i="31" s="1"/>
  <c r="AR72" i="91"/>
  <c r="AH75" i="86"/>
  <c r="AQ75" i="86" s="1"/>
  <c r="AI74" i="94"/>
  <c r="AN74" i="94"/>
  <c r="Z73" i="87"/>
  <c r="Z74" i="81"/>
  <c r="AR74" i="93"/>
  <c r="Z74" i="26"/>
  <c r="Y76" i="42"/>
  <c r="X76" i="42"/>
  <c r="AR72" i="87"/>
  <c r="Z72" i="74"/>
  <c r="AH72" i="39"/>
  <c r="AQ72" i="39" s="1"/>
  <c r="AN71" i="29"/>
  <c r="AI71" i="29"/>
  <c r="AH73" i="91"/>
  <c r="AQ73" i="91" s="1"/>
  <c r="Y76" i="79"/>
  <c r="X76" i="79"/>
  <c r="AI72" i="46"/>
  <c r="AN72" i="46"/>
  <c r="Z77" i="33" l="1"/>
  <c r="Z72" i="29"/>
  <c r="Z75" i="85"/>
  <c r="AF75" i="85" s="1"/>
  <c r="AO75" i="85" s="1"/>
  <c r="Z76" i="42"/>
  <c r="Z75" i="75"/>
  <c r="W73" i="29"/>
  <c r="AG72" i="29"/>
  <c r="AP72" i="29" s="1"/>
  <c r="AE72" i="29"/>
  <c r="AF72" i="29"/>
  <c r="AO72" i="29" s="1"/>
  <c r="W75" i="27"/>
  <c r="AG74" i="27"/>
  <c r="AP74" i="27" s="1"/>
  <c r="AF74" i="27"/>
  <c r="AO74" i="27" s="1"/>
  <c r="AE74" i="27"/>
  <c r="AG77" i="33"/>
  <c r="AP77" i="33" s="1"/>
  <c r="AF77" i="33"/>
  <c r="AO77" i="33" s="1"/>
  <c r="AE77" i="33"/>
  <c r="W78" i="33"/>
  <c r="W76" i="85"/>
  <c r="AG75" i="85"/>
  <c r="AP75" i="85" s="1"/>
  <c r="AE75" i="85"/>
  <c r="AH76" i="79"/>
  <c r="AQ76" i="79" s="1"/>
  <c r="AH76" i="42"/>
  <c r="AQ76" i="42" s="1"/>
  <c r="W75" i="81"/>
  <c r="AG74" i="81"/>
  <c r="AP74" i="81" s="1"/>
  <c r="AF74" i="81"/>
  <c r="AO74" i="81" s="1"/>
  <c r="AE74" i="81"/>
  <c r="X75" i="47"/>
  <c r="Z75" i="47" s="1"/>
  <c r="Y75" i="47"/>
  <c r="AR71" i="82"/>
  <c r="AR74" i="75"/>
  <c r="X74" i="35"/>
  <c r="Y74" i="35"/>
  <c r="AH76" i="78"/>
  <c r="AQ76" i="78" s="1"/>
  <c r="X75" i="45"/>
  <c r="Y75" i="45"/>
  <c r="AH72" i="82"/>
  <c r="AQ72" i="82" s="1"/>
  <c r="X78" i="95"/>
  <c r="Y78" i="95"/>
  <c r="AR76" i="33"/>
  <c r="AH75" i="75"/>
  <c r="AQ75" i="75" s="1"/>
  <c r="AI72" i="39"/>
  <c r="AN72" i="39"/>
  <c r="AN74" i="83"/>
  <c r="AI74" i="83"/>
  <c r="AI75" i="86"/>
  <c r="AN75" i="86"/>
  <c r="W74" i="87"/>
  <c r="AG73" i="87"/>
  <c r="AP73" i="87" s="1"/>
  <c r="AE73" i="87"/>
  <c r="AF73" i="87"/>
  <c r="AO73" i="87" s="1"/>
  <c r="Y73" i="31"/>
  <c r="X73" i="31"/>
  <c r="AN74" i="47"/>
  <c r="AI74" i="47"/>
  <c r="AG73" i="43"/>
  <c r="AP73" i="43" s="1"/>
  <c r="AF73" i="43"/>
  <c r="AO73" i="43" s="1"/>
  <c r="AE73" i="43"/>
  <c r="W74" i="43"/>
  <c r="AG75" i="93"/>
  <c r="AP75" i="93" s="1"/>
  <c r="AE75" i="93"/>
  <c r="AF75" i="93"/>
  <c r="AO75" i="93" s="1"/>
  <c r="W76" i="93"/>
  <c r="AF76" i="77"/>
  <c r="AO76" i="77" s="1"/>
  <c r="AE76" i="77"/>
  <c r="AG76" i="77"/>
  <c r="AP76" i="77" s="1"/>
  <c r="W77" i="77"/>
  <c r="Z76" i="78"/>
  <c r="AH76" i="37"/>
  <c r="AQ76" i="37" s="1"/>
  <c r="X72" i="90"/>
  <c r="Y72" i="90"/>
  <c r="AH73" i="73"/>
  <c r="AQ73" i="73" s="1"/>
  <c r="Y76" i="86"/>
  <c r="X76" i="86"/>
  <c r="X78" i="34"/>
  <c r="Y78" i="34"/>
  <c r="Z78" i="34" s="1"/>
  <c r="AI76" i="25"/>
  <c r="AN76" i="25"/>
  <c r="Z76" i="79"/>
  <c r="AR71" i="29"/>
  <c r="AF76" i="42"/>
  <c r="AO76" i="42" s="1"/>
  <c r="AE76" i="42"/>
  <c r="W77" i="42"/>
  <c r="AG76" i="42"/>
  <c r="AP76" i="42" s="1"/>
  <c r="AR75" i="42"/>
  <c r="AH73" i="46"/>
  <c r="AQ73" i="46" s="1"/>
  <c r="AR70" i="89"/>
  <c r="AI73" i="35"/>
  <c r="AN73" i="35"/>
  <c r="AI74" i="45"/>
  <c r="AN74" i="45"/>
  <c r="W73" i="82"/>
  <c r="AF72" i="82"/>
  <c r="AO72" i="82" s="1"/>
  <c r="AG72" i="82"/>
  <c r="AP72" i="82" s="1"/>
  <c r="AE72" i="82"/>
  <c r="W77" i="37"/>
  <c r="AG76" i="37"/>
  <c r="AP76" i="37" s="1"/>
  <c r="AF76" i="37"/>
  <c r="AO76" i="37" s="1"/>
  <c r="AE76" i="37"/>
  <c r="AI77" i="95"/>
  <c r="AN77" i="95"/>
  <c r="AR74" i="85"/>
  <c r="AF75" i="75"/>
  <c r="AO75" i="75" s="1"/>
  <c r="W76" i="75"/>
  <c r="AG75" i="75"/>
  <c r="AP75" i="75" s="1"/>
  <c r="AE75" i="75"/>
  <c r="AI71" i="90"/>
  <c r="AN71" i="90"/>
  <c r="W73" i="74"/>
  <c r="AG72" i="74"/>
  <c r="AP72" i="74" s="1"/>
  <c r="AE72" i="74"/>
  <c r="AF72" i="74"/>
  <c r="AO72" i="74" s="1"/>
  <c r="AE74" i="26"/>
  <c r="W75" i="26"/>
  <c r="AG74" i="26"/>
  <c r="AP74" i="26" s="1"/>
  <c r="AF74" i="26"/>
  <c r="AO74" i="26" s="1"/>
  <c r="AR74" i="94"/>
  <c r="AN72" i="31"/>
  <c r="AI72" i="31"/>
  <c r="Z73" i="46"/>
  <c r="AH77" i="41"/>
  <c r="AQ77" i="41" s="1"/>
  <c r="AH75" i="94"/>
  <c r="AQ75" i="94" s="1"/>
  <c r="AR75" i="79"/>
  <c r="X74" i="91"/>
  <c r="Z74" i="91" s="1"/>
  <c r="Y74" i="91"/>
  <c r="X75" i="83"/>
  <c r="Z75" i="83" s="1"/>
  <c r="Y75" i="83"/>
  <c r="X75" i="38"/>
  <c r="Y75" i="38"/>
  <c r="AE73" i="73"/>
  <c r="AG73" i="73"/>
  <c r="AP73" i="73" s="1"/>
  <c r="AF73" i="73"/>
  <c r="AO73" i="73" s="1"/>
  <c r="W74" i="73"/>
  <c r="AI77" i="34"/>
  <c r="AN77" i="34"/>
  <c r="AH74" i="27"/>
  <c r="AQ74" i="27" s="1"/>
  <c r="AR72" i="73"/>
  <c r="AR75" i="37"/>
  <c r="AG77" i="41"/>
  <c r="AP77" i="41" s="1"/>
  <c r="AF77" i="41"/>
  <c r="AO77" i="41" s="1"/>
  <c r="AE77" i="41"/>
  <c r="W78" i="41"/>
  <c r="Z75" i="94"/>
  <c r="AH71" i="89"/>
  <c r="AQ71" i="89" s="1"/>
  <c r="AR73" i="27"/>
  <c r="AN73" i="91"/>
  <c r="AI73" i="91"/>
  <c r="X73" i="39"/>
  <c r="Y73" i="39"/>
  <c r="Y77" i="30"/>
  <c r="X77" i="30"/>
  <c r="Z77" i="30" s="1"/>
  <c r="AR72" i="46"/>
  <c r="AR75" i="78"/>
  <c r="AH72" i="29"/>
  <c r="AQ72" i="29" s="1"/>
  <c r="AR76" i="41"/>
  <c r="Z71" i="89"/>
  <c r="AH75" i="85"/>
  <c r="AQ75" i="85" s="1"/>
  <c r="AI74" i="38"/>
  <c r="AN74" i="38"/>
  <c r="AH77" i="33"/>
  <c r="AQ77" i="33" s="1"/>
  <c r="AI76" i="30"/>
  <c r="AN76" i="30"/>
  <c r="Y77" i="25"/>
  <c r="X77" i="25"/>
  <c r="Z77" i="25" s="1"/>
  <c r="Z73" i="31" l="1"/>
  <c r="Z75" i="38"/>
  <c r="Z78" i="95"/>
  <c r="Z76" i="86"/>
  <c r="AF78" i="34"/>
  <c r="AO78" i="34" s="1"/>
  <c r="AE78" i="34"/>
  <c r="W79" i="34"/>
  <c r="AG78" i="34"/>
  <c r="AP78" i="34" s="1"/>
  <c r="AG77" i="30"/>
  <c r="AP77" i="30" s="1"/>
  <c r="AE77" i="30"/>
  <c r="W78" i="30"/>
  <c r="AF77" i="30"/>
  <c r="AO77" i="30" s="1"/>
  <c r="Y74" i="73"/>
  <c r="X74" i="73"/>
  <c r="Z74" i="73" s="1"/>
  <c r="AH75" i="38"/>
  <c r="AQ75" i="38" s="1"/>
  <c r="AH74" i="91"/>
  <c r="AQ74" i="91" s="1"/>
  <c r="AR71" i="90"/>
  <c r="AI76" i="42"/>
  <c r="AN76" i="42"/>
  <c r="AR76" i="25"/>
  <c r="AF76" i="86"/>
  <c r="AO76" i="86" s="1"/>
  <c r="AE76" i="86"/>
  <c r="W77" i="86"/>
  <c r="AG76" i="86"/>
  <c r="AP76" i="86" s="1"/>
  <c r="AN76" i="77"/>
  <c r="AI76" i="77"/>
  <c r="AR74" i="47"/>
  <c r="AI73" i="87"/>
  <c r="AN73" i="87"/>
  <c r="AR74" i="83"/>
  <c r="AH78" i="95"/>
  <c r="AQ78" i="95" s="1"/>
  <c r="AF75" i="47"/>
  <c r="AO75" i="47" s="1"/>
  <c r="AG75" i="47"/>
  <c r="AP75" i="47" s="1"/>
  <c r="W76" i="47"/>
  <c r="AE75" i="47"/>
  <c r="Y75" i="27"/>
  <c r="X75" i="27"/>
  <c r="AH72" i="90"/>
  <c r="AQ72" i="90" s="1"/>
  <c r="X74" i="43"/>
  <c r="Y74" i="43"/>
  <c r="AE77" i="25"/>
  <c r="W78" i="25"/>
  <c r="AG77" i="25"/>
  <c r="AP77" i="25" s="1"/>
  <c r="AF77" i="25"/>
  <c r="AO77" i="25" s="1"/>
  <c r="AH73" i="39"/>
  <c r="AQ73" i="39" s="1"/>
  <c r="AG73" i="46"/>
  <c r="AP73" i="46" s="1"/>
  <c r="AF73" i="46"/>
  <c r="AO73" i="46" s="1"/>
  <c r="AE73" i="46"/>
  <c r="W74" i="46"/>
  <c r="X77" i="37"/>
  <c r="Y77" i="37"/>
  <c r="AH78" i="34"/>
  <c r="AQ78" i="34" s="1"/>
  <c r="Z72" i="90"/>
  <c r="AF76" i="78"/>
  <c r="AO76" i="78" s="1"/>
  <c r="AE76" i="78"/>
  <c r="W77" i="78"/>
  <c r="AG76" i="78"/>
  <c r="AP76" i="78" s="1"/>
  <c r="Y76" i="93"/>
  <c r="X76" i="93"/>
  <c r="AI73" i="43"/>
  <c r="AN73" i="43"/>
  <c r="AH73" i="31"/>
  <c r="AQ73" i="31" s="1"/>
  <c r="AH75" i="45"/>
  <c r="AQ75" i="45" s="1"/>
  <c r="X76" i="85"/>
  <c r="Z76" i="85" s="1"/>
  <c r="Y76" i="85"/>
  <c r="AI74" i="27"/>
  <c r="AN74" i="27"/>
  <c r="AI72" i="29"/>
  <c r="AN72" i="29"/>
  <c r="AF75" i="94"/>
  <c r="AO75" i="94" s="1"/>
  <c r="W76" i="94"/>
  <c r="AE75" i="94"/>
  <c r="AG75" i="94"/>
  <c r="AP75" i="94" s="1"/>
  <c r="W75" i="91"/>
  <c r="AG74" i="91"/>
  <c r="AP74" i="91" s="1"/>
  <c r="AE74" i="91"/>
  <c r="AF74" i="91"/>
  <c r="AO74" i="91" s="1"/>
  <c r="AI75" i="75"/>
  <c r="AN75" i="75"/>
  <c r="AI74" i="81"/>
  <c r="AN74" i="81"/>
  <c r="AR76" i="30"/>
  <c r="Z73" i="39"/>
  <c r="X78" i="41"/>
  <c r="Z78" i="41" s="1"/>
  <c r="Y78" i="41"/>
  <c r="AH75" i="83"/>
  <c r="AQ75" i="83" s="1"/>
  <c r="AR72" i="31"/>
  <c r="AR77" i="95"/>
  <c r="AI72" i="82"/>
  <c r="AN72" i="82"/>
  <c r="AR74" i="45"/>
  <c r="X77" i="77"/>
  <c r="Y77" i="77"/>
  <c r="X74" i="87"/>
  <c r="Y74" i="87"/>
  <c r="AR72" i="39"/>
  <c r="Z75" i="45"/>
  <c r="W76" i="38"/>
  <c r="AF75" i="38"/>
  <c r="AO75" i="38" s="1"/>
  <c r="AE75" i="38"/>
  <c r="AG75" i="38"/>
  <c r="AP75" i="38" s="1"/>
  <c r="AI72" i="74"/>
  <c r="AN72" i="74"/>
  <c r="AE78" i="95"/>
  <c r="W79" i="95"/>
  <c r="AG78" i="95"/>
  <c r="AP78" i="95" s="1"/>
  <c r="AF78" i="95"/>
  <c r="AO78" i="95" s="1"/>
  <c r="AR74" i="38"/>
  <c r="AF71" i="89"/>
  <c r="AO71" i="89" s="1"/>
  <c r="AG71" i="89"/>
  <c r="AP71" i="89" s="1"/>
  <c r="AE71" i="89"/>
  <c r="W72" i="89"/>
  <c r="AH77" i="30"/>
  <c r="AQ77" i="30" s="1"/>
  <c r="AR73" i="91"/>
  <c r="AN77" i="41"/>
  <c r="AI77" i="41"/>
  <c r="AN73" i="73"/>
  <c r="AI73" i="73"/>
  <c r="W76" i="83"/>
  <c r="AF75" i="83"/>
  <c r="AO75" i="83" s="1"/>
  <c r="AG75" i="83"/>
  <c r="AP75" i="83" s="1"/>
  <c r="AE75" i="83"/>
  <c r="Y75" i="26"/>
  <c r="X75" i="26"/>
  <c r="Z75" i="26" s="1"/>
  <c r="Y73" i="74"/>
  <c r="X73" i="74"/>
  <c r="Z73" i="74" s="1"/>
  <c r="X76" i="75"/>
  <c r="Z76" i="75" s="1"/>
  <c r="Y76" i="75"/>
  <c r="AI76" i="37"/>
  <c r="AN76" i="37"/>
  <c r="AG76" i="79"/>
  <c r="AP76" i="79" s="1"/>
  <c r="AF76" i="79"/>
  <c r="AO76" i="79" s="1"/>
  <c r="W77" i="79"/>
  <c r="AE76" i="79"/>
  <c r="AH76" i="86"/>
  <c r="AQ76" i="86" s="1"/>
  <c r="AG73" i="31"/>
  <c r="AP73" i="31" s="1"/>
  <c r="AF73" i="31"/>
  <c r="AO73" i="31" s="1"/>
  <c r="W74" i="31"/>
  <c r="AE73" i="31"/>
  <c r="AH74" i="35"/>
  <c r="AQ74" i="35" s="1"/>
  <c r="AI75" i="85"/>
  <c r="AN75" i="85"/>
  <c r="X78" i="33"/>
  <c r="Y78" i="33"/>
  <c r="Y73" i="82"/>
  <c r="X73" i="82"/>
  <c r="Z73" i="82" s="1"/>
  <c r="AH77" i="25"/>
  <c r="AQ77" i="25" s="1"/>
  <c r="AR77" i="34"/>
  <c r="AI74" i="26"/>
  <c r="AN74" i="26"/>
  <c r="AR73" i="35"/>
  <c r="X77" i="42"/>
  <c r="Y77" i="42"/>
  <c r="AN75" i="93"/>
  <c r="AI75" i="93"/>
  <c r="AR75" i="86"/>
  <c r="Z74" i="35"/>
  <c r="AH75" i="47"/>
  <c r="AQ75" i="47" s="1"/>
  <c r="X75" i="81"/>
  <c r="Y75" i="81"/>
  <c r="AN77" i="33"/>
  <c r="AI77" i="33"/>
  <c r="X73" i="29"/>
  <c r="Y73" i="29"/>
  <c r="Z77" i="77" l="1"/>
  <c r="Z75" i="27"/>
  <c r="Z78" i="33"/>
  <c r="AF78" i="33" s="1"/>
  <c r="AO78" i="33" s="1"/>
  <c r="Z76" i="93"/>
  <c r="AE76" i="93" s="1"/>
  <c r="Z75" i="81"/>
  <c r="AF75" i="81" s="1"/>
  <c r="AO75" i="81" s="1"/>
  <c r="W79" i="33"/>
  <c r="AE78" i="33"/>
  <c r="AG78" i="33"/>
  <c r="AP78" i="33" s="1"/>
  <c r="W77" i="93"/>
  <c r="AG76" i="93"/>
  <c r="AP76" i="93" s="1"/>
  <c r="AF76" i="93"/>
  <c r="AO76" i="93" s="1"/>
  <c r="AE73" i="74"/>
  <c r="W74" i="74"/>
  <c r="AF73" i="74"/>
  <c r="AO73" i="74" s="1"/>
  <c r="AG73" i="74"/>
  <c r="AP73" i="74" s="1"/>
  <c r="AE75" i="81"/>
  <c r="AR75" i="93"/>
  <c r="AF73" i="82"/>
  <c r="AO73" i="82" s="1"/>
  <c r="AE73" i="82"/>
  <c r="AG73" i="82"/>
  <c r="AP73" i="82" s="1"/>
  <c r="W74" i="82"/>
  <c r="AN73" i="31"/>
  <c r="AI73" i="31"/>
  <c r="AF76" i="75"/>
  <c r="AO76" i="75" s="1"/>
  <c r="AG76" i="75"/>
  <c r="AP76" i="75" s="1"/>
  <c r="W77" i="75"/>
  <c r="AE76" i="75"/>
  <c r="AG75" i="26"/>
  <c r="AP75" i="26" s="1"/>
  <c r="AF75" i="26"/>
  <c r="AO75" i="26" s="1"/>
  <c r="AE75" i="26"/>
  <c r="W76" i="26"/>
  <c r="AR73" i="73"/>
  <c r="AR72" i="74"/>
  <c r="AE75" i="45"/>
  <c r="W76" i="45"/>
  <c r="AG75" i="45"/>
  <c r="AP75" i="45" s="1"/>
  <c r="AF75" i="45"/>
  <c r="AO75" i="45" s="1"/>
  <c r="AR72" i="82"/>
  <c r="W79" i="41"/>
  <c r="AG78" i="41"/>
  <c r="AP78" i="41" s="1"/>
  <c r="AF78" i="41"/>
  <c r="AO78" i="41" s="1"/>
  <c r="AE78" i="41"/>
  <c r="X75" i="91"/>
  <c r="Y75" i="91"/>
  <c r="AF76" i="85"/>
  <c r="AO76" i="85" s="1"/>
  <c r="AE76" i="85"/>
  <c r="AG76" i="85"/>
  <c r="AP76" i="85" s="1"/>
  <c r="W77" i="85"/>
  <c r="AR73" i="43"/>
  <c r="Z77" i="78"/>
  <c r="X77" i="78"/>
  <c r="Y77" i="78"/>
  <c r="AR76" i="77"/>
  <c r="AN71" i="89"/>
  <c r="AI71" i="89"/>
  <c r="AH77" i="77"/>
  <c r="AQ77" i="77" s="1"/>
  <c r="AF73" i="39"/>
  <c r="AO73" i="39" s="1"/>
  <c r="AE73" i="39"/>
  <c r="W74" i="39"/>
  <c r="AG73" i="39"/>
  <c r="AP73" i="39" s="1"/>
  <c r="AR75" i="75"/>
  <c r="AR72" i="29"/>
  <c r="AH76" i="93"/>
  <c r="AQ76" i="93" s="1"/>
  <c r="AI76" i="78"/>
  <c r="AN76" i="78"/>
  <c r="X74" i="46"/>
  <c r="Y74" i="46"/>
  <c r="Y78" i="25"/>
  <c r="X78" i="25"/>
  <c r="AE75" i="27"/>
  <c r="AF75" i="27"/>
  <c r="AO75" i="27" s="1"/>
  <c r="W76" i="27"/>
  <c r="AG75" i="27"/>
  <c r="AP75" i="27" s="1"/>
  <c r="AG74" i="73"/>
  <c r="AP74" i="73" s="1"/>
  <c r="AF74" i="73"/>
  <c r="AO74" i="73" s="1"/>
  <c r="W75" i="73"/>
  <c r="AE74" i="73"/>
  <c r="AR77" i="41"/>
  <c r="AG77" i="77"/>
  <c r="AP77" i="77" s="1"/>
  <c r="AF77" i="77"/>
  <c r="AO77" i="77" s="1"/>
  <c r="W78" i="77"/>
  <c r="AE77" i="77"/>
  <c r="AN73" i="46"/>
  <c r="AI73" i="46"/>
  <c r="AI77" i="25"/>
  <c r="AN77" i="25"/>
  <c r="AN75" i="47"/>
  <c r="AI75" i="47"/>
  <c r="AE74" i="35"/>
  <c r="W75" i="35"/>
  <c r="AG74" i="35"/>
  <c r="AP74" i="35" s="1"/>
  <c r="AF74" i="35"/>
  <c r="AO74" i="35" s="1"/>
  <c r="AH77" i="42"/>
  <c r="AQ77" i="42" s="1"/>
  <c r="AI76" i="79"/>
  <c r="AN76" i="79"/>
  <c r="AR76" i="37"/>
  <c r="X79" i="95"/>
  <c r="Z79" i="95" s="1"/>
  <c r="Y79" i="95"/>
  <c r="AN75" i="38"/>
  <c r="AI75" i="38"/>
  <c r="AI74" i="91"/>
  <c r="AN74" i="91"/>
  <c r="AI75" i="94"/>
  <c r="AN75" i="94"/>
  <c r="AR74" i="27"/>
  <c r="AG72" i="90"/>
  <c r="AP72" i="90" s="1"/>
  <c r="AF72" i="90"/>
  <c r="AO72" i="90" s="1"/>
  <c r="AE72" i="90"/>
  <c r="W73" i="90"/>
  <c r="AR73" i="87"/>
  <c r="Y77" i="86"/>
  <c r="X77" i="86"/>
  <c r="Z77" i="86" s="1"/>
  <c r="X79" i="34"/>
  <c r="Y79" i="34"/>
  <c r="Z74" i="31"/>
  <c r="X74" i="31"/>
  <c r="Y74" i="31"/>
  <c r="AI75" i="83"/>
  <c r="AN75" i="83"/>
  <c r="Z77" i="42"/>
  <c r="AH73" i="82"/>
  <c r="AQ73" i="82" s="1"/>
  <c r="X77" i="79"/>
  <c r="Z77" i="79" s="1"/>
  <c r="Y77" i="79"/>
  <c r="AH75" i="26"/>
  <c r="AQ75" i="26" s="1"/>
  <c r="AI78" i="95"/>
  <c r="AN78" i="95"/>
  <c r="AH74" i="87"/>
  <c r="AQ74" i="87" s="1"/>
  <c r="X76" i="94"/>
  <c r="Y76" i="94"/>
  <c r="AH77" i="37"/>
  <c r="AQ77" i="37" s="1"/>
  <c r="AH74" i="43"/>
  <c r="AQ74" i="43" s="1"/>
  <c r="Y76" i="47"/>
  <c r="X76" i="47"/>
  <c r="AN76" i="86"/>
  <c r="AI76" i="86"/>
  <c r="AR76" i="42"/>
  <c r="Y78" i="30"/>
  <c r="X78" i="30"/>
  <c r="AI78" i="34"/>
  <c r="AN78" i="34"/>
  <c r="AH73" i="74"/>
  <c r="AQ73" i="74" s="1"/>
  <c r="AH75" i="81"/>
  <c r="AQ75" i="81" s="1"/>
  <c r="AR74" i="26"/>
  <c r="AH78" i="33"/>
  <c r="AQ78" i="33" s="1"/>
  <c r="AH73" i="29"/>
  <c r="AQ73" i="29" s="1"/>
  <c r="Z73" i="29"/>
  <c r="AR77" i="33"/>
  <c r="AR75" i="85"/>
  <c r="AH76" i="75"/>
  <c r="AQ76" i="75" s="1"/>
  <c r="X76" i="83"/>
  <c r="Y76" i="83"/>
  <c r="X72" i="89"/>
  <c r="Y72" i="89"/>
  <c r="X76" i="38"/>
  <c r="Y76" i="38"/>
  <c r="Z74" i="87"/>
  <c r="AH78" i="41"/>
  <c r="AQ78" i="41" s="1"/>
  <c r="AR74" i="81"/>
  <c r="AH76" i="85"/>
  <c r="AQ76" i="85" s="1"/>
  <c r="Z77" i="37"/>
  <c r="Z74" i="43"/>
  <c r="AH75" i="27"/>
  <c r="AQ75" i="27" s="1"/>
  <c r="AH74" i="73"/>
  <c r="AQ74" i="73" s="1"/>
  <c r="AN77" i="30"/>
  <c r="AI77" i="30"/>
  <c r="Z76" i="38" l="1"/>
  <c r="AG75" i="81"/>
  <c r="AP75" i="81" s="1"/>
  <c r="W76" i="81"/>
  <c r="Z72" i="89"/>
  <c r="AG72" i="89" s="1"/>
  <c r="AP72" i="89" s="1"/>
  <c r="Z76" i="94"/>
  <c r="AG76" i="94" s="1"/>
  <c r="AP76" i="94" s="1"/>
  <c r="AF76" i="38"/>
  <c r="AO76" i="38" s="1"/>
  <c r="AG76" i="38"/>
  <c r="AP76" i="38" s="1"/>
  <c r="AE76" i="38"/>
  <c r="W77" i="38"/>
  <c r="AE76" i="94"/>
  <c r="AE77" i="79"/>
  <c r="W78" i="79"/>
  <c r="AF77" i="79"/>
  <c r="AO77" i="79" s="1"/>
  <c r="AG77" i="79"/>
  <c r="AP77" i="79" s="1"/>
  <c r="AF72" i="89"/>
  <c r="AO72" i="89" s="1"/>
  <c r="AE72" i="89"/>
  <c r="AF73" i="29"/>
  <c r="AO73" i="29" s="1"/>
  <c r="AE73" i="29"/>
  <c r="W74" i="29"/>
  <c r="AG73" i="29"/>
  <c r="AP73" i="29" s="1"/>
  <c r="AR78" i="34"/>
  <c r="AR76" i="86"/>
  <c r="AR78" i="95"/>
  <c r="AH74" i="31"/>
  <c r="AQ74" i="31" s="1"/>
  <c r="AN72" i="90"/>
  <c r="AI72" i="90"/>
  <c r="AR75" i="94"/>
  <c r="AH79" i="95"/>
  <c r="AQ79" i="95" s="1"/>
  <c r="AQ81" i="95" s="1"/>
  <c r="AZ3" i="95"/>
  <c r="AX4" i="95" s="1"/>
  <c r="S4" i="95" s="1"/>
  <c r="AC4" i="95" s="1"/>
  <c r="AB5" i="95" s="1"/>
  <c r="AX14" i="95"/>
  <c r="S14" i="95" s="1"/>
  <c r="AC14" i="95" s="1"/>
  <c r="AB15" i="95" s="1"/>
  <c r="AX15" i="95"/>
  <c r="S15" i="95" s="1"/>
  <c r="AC15" i="95" s="1"/>
  <c r="AB16" i="95" s="1"/>
  <c r="AX19" i="95"/>
  <c r="S19" i="95" s="1"/>
  <c r="AC19" i="95" s="1"/>
  <c r="AB20" i="95" s="1"/>
  <c r="AX20" i="95"/>
  <c r="S20" i="95" s="1"/>
  <c r="AC20" i="95" s="1"/>
  <c r="AB21" i="95" s="1"/>
  <c r="AX21" i="95"/>
  <c r="S21" i="95" s="1"/>
  <c r="AC21" i="95" s="1"/>
  <c r="AB22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4" i="95"/>
  <c r="S74" i="95" s="1"/>
  <c r="AC74" i="95" s="1"/>
  <c r="AB75" i="95" s="1"/>
  <c r="AX76" i="95"/>
  <c r="S76" i="95" s="1"/>
  <c r="AC76" i="95" s="1"/>
  <c r="AB77" i="95" s="1"/>
  <c r="AX75" i="95"/>
  <c r="S75" i="95" s="1"/>
  <c r="AC75" i="95" s="1"/>
  <c r="AB76" i="95" s="1"/>
  <c r="AX77" i="95"/>
  <c r="S77" i="95" s="1"/>
  <c r="AC77" i="95" s="1"/>
  <c r="AB78" i="95" s="1"/>
  <c r="AX78" i="95"/>
  <c r="S78" i="95" s="1"/>
  <c r="AC78" i="95" s="1"/>
  <c r="AB79" i="95" s="1"/>
  <c r="X78" i="77"/>
  <c r="Y78" i="77"/>
  <c r="AR71" i="89"/>
  <c r="AG77" i="78"/>
  <c r="AP77" i="78" s="1"/>
  <c r="AF77" i="78"/>
  <c r="AO77" i="78" s="1"/>
  <c r="AE77" i="78"/>
  <c r="W78" i="78"/>
  <c r="AI76" i="85"/>
  <c r="AN76" i="85"/>
  <c r="AN73" i="82"/>
  <c r="AI73" i="82"/>
  <c r="Y74" i="74"/>
  <c r="X74" i="74"/>
  <c r="X77" i="93"/>
  <c r="Y77" i="93"/>
  <c r="AH76" i="83"/>
  <c r="AQ76" i="83" s="1"/>
  <c r="AH78" i="30"/>
  <c r="AQ78" i="30" s="1"/>
  <c r="AG77" i="86"/>
  <c r="AP77" i="86" s="1"/>
  <c r="W78" i="86"/>
  <c r="AF77" i="86"/>
  <c r="AO77" i="86" s="1"/>
  <c r="AE77" i="86"/>
  <c r="AR77" i="25"/>
  <c r="Y75" i="73"/>
  <c r="Z75" i="73" s="1"/>
  <c r="X75" i="73"/>
  <c r="AH74" i="46"/>
  <c r="AQ74" i="46" s="1"/>
  <c r="AR73" i="31"/>
  <c r="X76" i="81"/>
  <c r="Y76" i="81"/>
  <c r="AI73" i="74"/>
  <c r="AN73" i="74"/>
  <c r="W75" i="31"/>
  <c r="AF74" i="31"/>
  <c r="AO74" i="31" s="1"/>
  <c r="AG74" i="31"/>
  <c r="AP74" i="31" s="1"/>
  <c r="AE74" i="31"/>
  <c r="Z76" i="83"/>
  <c r="AH76" i="47"/>
  <c r="AQ76" i="47" s="1"/>
  <c r="AG77" i="42"/>
  <c r="AP77" i="42" s="1"/>
  <c r="AF77" i="42"/>
  <c r="AO77" i="42" s="1"/>
  <c r="AE77" i="42"/>
  <c r="W78" i="42"/>
  <c r="AR74" i="91"/>
  <c r="X75" i="35"/>
  <c r="Y75" i="35"/>
  <c r="Z75" i="35" s="1"/>
  <c r="AR73" i="46"/>
  <c r="AN75" i="27"/>
  <c r="AI75" i="27"/>
  <c r="Z74" i="46"/>
  <c r="AI76" i="75"/>
  <c r="AN76" i="75"/>
  <c r="AI75" i="81"/>
  <c r="AN75" i="81"/>
  <c r="AI76" i="93"/>
  <c r="AN76" i="93"/>
  <c r="AI78" i="33"/>
  <c r="AN78" i="33"/>
  <c r="AR77" i="30"/>
  <c r="Z78" i="30"/>
  <c r="AH79" i="34"/>
  <c r="AQ79" i="34" s="1"/>
  <c r="AR75" i="38"/>
  <c r="AI74" i="35"/>
  <c r="AN74" i="35"/>
  <c r="AH78" i="25"/>
  <c r="AQ78" i="25" s="1"/>
  <c r="X77" i="85"/>
  <c r="Y77" i="85"/>
  <c r="AH75" i="91"/>
  <c r="AQ75" i="91" s="1"/>
  <c r="X79" i="41"/>
  <c r="Y79" i="41"/>
  <c r="Z76" i="45"/>
  <c r="Y76" i="45"/>
  <c r="X76" i="45"/>
  <c r="X77" i="75"/>
  <c r="Y77" i="75"/>
  <c r="Y74" i="82"/>
  <c r="X74" i="82"/>
  <c r="Z74" i="82" s="1"/>
  <c r="AG79" i="95"/>
  <c r="AP79" i="95" s="1"/>
  <c r="AP81" i="95" s="1"/>
  <c r="AF79" i="95"/>
  <c r="AO79" i="95" s="1"/>
  <c r="AO81" i="95" s="1"/>
  <c r="AE79" i="95"/>
  <c r="AX79" i="95"/>
  <c r="S79" i="95" s="1"/>
  <c r="AC79" i="95" s="1"/>
  <c r="AE77" i="37"/>
  <c r="W78" i="37"/>
  <c r="AG77" i="37"/>
  <c r="AP77" i="37" s="1"/>
  <c r="AF77" i="37"/>
  <c r="AO77" i="37" s="1"/>
  <c r="AH72" i="89"/>
  <c r="AQ72" i="89" s="1"/>
  <c r="Z76" i="47"/>
  <c r="AH76" i="94"/>
  <c r="AQ76" i="94" s="1"/>
  <c r="AR75" i="83"/>
  <c r="Z79" i="34"/>
  <c r="X73" i="90"/>
  <c r="Y73" i="90"/>
  <c r="AR75" i="47"/>
  <c r="AN77" i="77"/>
  <c r="AI77" i="77"/>
  <c r="AR76" i="78"/>
  <c r="X74" i="39"/>
  <c r="Y74" i="39"/>
  <c r="Z75" i="91"/>
  <c r="AI75" i="45"/>
  <c r="AN75" i="45"/>
  <c r="X76" i="26"/>
  <c r="Z76" i="26" s="1"/>
  <c r="Y76" i="26"/>
  <c r="AH76" i="38"/>
  <c r="AQ76" i="38" s="1"/>
  <c r="AH77" i="79"/>
  <c r="AQ77" i="79" s="1"/>
  <c r="AE74" i="43"/>
  <c r="AG74" i="43"/>
  <c r="AP74" i="43" s="1"/>
  <c r="W75" i="43"/>
  <c r="AF74" i="43"/>
  <c r="AO74" i="43" s="1"/>
  <c r="AE74" i="87"/>
  <c r="W75" i="87"/>
  <c r="AF74" i="87"/>
  <c r="AO74" i="87" s="1"/>
  <c r="AG74" i="87"/>
  <c r="AP74" i="87" s="1"/>
  <c r="AH77" i="86"/>
  <c r="AQ77" i="86" s="1"/>
  <c r="AR76" i="79"/>
  <c r="AN74" i="73"/>
  <c r="AI74" i="73"/>
  <c r="Y76" i="27"/>
  <c r="Z76" i="27" s="1"/>
  <c r="X76" i="27"/>
  <c r="Z78" i="25"/>
  <c r="AI73" i="39"/>
  <c r="AN73" i="39"/>
  <c r="AH77" i="78"/>
  <c r="AQ77" i="78" s="1"/>
  <c r="AI78" i="41"/>
  <c r="AN78" i="41"/>
  <c r="AN75" i="26"/>
  <c r="AI75" i="26"/>
  <c r="X79" i="33"/>
  <c r="Y79" i="33"/>
  <c r="Z79" i="33" s="1"/>
  <c r="AX16" i="95" l="1"/>
  <c r="S16" i="95" s="1"/>
  <c r="AC16" i="95" s="1"/>
  <c r="AB17" i="95" s="1"/>
  <c r="AX10" i="95"/>
  <c r="S10" i="95" s="1"/>
  <c r="AC10" i="95" s="1"/>
  <c r="AB11" i="95" s="1"/>
  <c r="W77" i="94"/>
  <c r="Z77" i="85"/>
  <c r="Z76" i="81"/>
  <c r="AX8" i="95"/>
  <c r="S8" i="95" s="1"/>
  <c r="AC8" i="95" s="1"/>
  <c r="AB9" i="95" s="1"/>
  <c r="AF76" i="94"/>
  <c r="AO76" i="94" s="1"/>
  <c r="Z78" i="77"/>
  <c r="AX13" i="95"/>
  <c r="S13" i="95" s="1"/>
  <c r="AC13" i="95" s="1"/>
  <c r="AB14" i="95" s="1"/>
  <c r="AX18" i="95"/>
  <c r="S18" i="95" s="1"/>
  <c r="AC18" i="95" s="1"/>
  <c r="AB19" i="95" s="1"/>
  <c r="AX12" i="95"/>
  <c r="S12" i="95" s="1"/>
  <c r="AC12" i="95" s="1"/>
  <c r="AB13" i="95" s="1"/>
  <c r="W73" i="89"/>
  <c r="AX17" i="95"/>
  <c r="S17" i="95" s="1"/>
  <c r="AC17" i="95" s="1"/>
  <c r="AB18" i="95" s="1"/>
  <c r="AX11" i="95"/>
  <c r="S11" i="95" s="1"/>
  <c r="AC11" i="95" s="1"/>
  <c r="AB12" i="95" s="1"/>
  <c r="Z73" i="90"/>
  <c r="Z79" i="41"/>
  <c r="AX3" i="95"/>
  <c r="S3" i="95" s="1"/>
  <c r="AC3" i="95" s="1"/>
  <c r="AX7" i="95"/>
  <c r="S7" i="95" s="1"/>
  <c r="AC7" i="95" s="1"/>
  <c r="AB8" i="95" s="1"/>
  <c r="AX5" i="95"/>
  <c r="S5" i="95" s="1"/>
  <c r="AC5" i="95" s="1"/>
  <c r="AB6" i="95" s="1"/>
  <c r="W76" i="73"/>
  <c r="AE75" i="73"/>
  <c r="AG75" i="73"/>
  <c r="AP75" i="73" s="1"/>
  <c r="AF75" i="73"/>
  <c r="AO75" i="73" s="1"/>
  <c r="AK5" i="95"/>
  <c r="AT5" i="95" s="1"/>
  <c r="AG76" i="81"/>
  <c r="AP76" i="81" s="1"/>
  <c r="AF76" i="81"/>
  <c r="AO76" i="81" s="1"/>
  <c r="W77" i="81"/>
  <c r="AE76" i="81"/>
  <c r="AF76" i="27"/>
  <c r="AO76" i="27" s="1"/>
  <c r="AG76" i="27"/>
  <c r="AP76" i="27" s="1"/>
  <c r="W77" i="27"/>
  <c r="AE76" i="27"/>
  <c r="AF79" i="33"/>
  <c r="AO79" i="33" s="1"/>
  <c r="AE79" i="33"/>
  <c r="AG79" i="33"/>
  <c r="AP79" i="33" s="1"/>
  <c r="W80" i="33"/>
  <c r="AG75" i="35"/>
  <c r="AP75" i="35" s="1"/>
  <c r="AF75" i="35"/>
  <c r="AO75" i="35" s="1"/>
  <c r="AE75" i="35"/>
  <c r="W76" i="35"/>
  <c r="W77" i="26"/>
  <c r="AG76" i="26"/>
  <c r="AP76" i="26" s="1"/>
  <c r="AF76" i="26"/>
  <c r="AO76" i="26" s="1"/>
  <c r="AE76" i="26"/>
  <c r="AG77" i="85"/>
  <c r="AP77" i="85" s="1"/>
  <c r="AF77" i="85"/>
  <c r="AO77" i="85" s="1"/>
  <c r="AE77" i="85"/>
  <c r="W78" i="85"/>
  <c r="W74" i="90"/>
  <c r="AG73" i="90"/>
  <c r="AP73" i="90" s="1"/>
  <c r="AF73" i="90"/>
  <c r="AO73" i="90" s="1"/>
  <c r="AE73" i="90"/>
  <c r="AF79" i="41"/>
  <c r="AO79" i="41" s="1"/>
  <c r="AE79" i="41"/>
  <c r="W80" i="41"/>
  <c r="AG79" i="41"/>
  <c r="AP79" i="41" s="1"/>
  <c r="AR78" i="41"/>
  <c r="AI74" i="43"/>
  <c r="AN74" i="43"/>
  <c r="AJ38" i="95"/>
  <c r="AK38" i="95"/>
  <c r="AT38" i="95" s="1"/>
  <c r="AR75" i="27"/>
  <c r="AK42" i="95"/>
  <c r="AT42" i="95" s="1"/>
  <c r="AJ42" i="95"/>
  <c r="AG79" i="34"/>
  <c r="AP79" i="34" s="1"/>
  <c r="AF79" i="34"/>
  <c r="AO79" i="34" s="1"/>
  <c r="AE79" i="34"/>
  <c r="W80" i="34"/>
  <c r="AI77" i="37"/>
  <c r="AN77" i="37"/>
  <c r="AR73" i="82"/>
  <c r="AN77" i="78"/>
  <c r="AI77" i="78"/>
  <c r="AH78" i="77"/>
  <c r="AQ78" i="77" s="1"/>
  <c r="AJ75" i="95"/>
  <c r="AK75" i="95"/>
  <c r="AT75" i="95" s="1"/>
  <c r="AJ69" i="95"/>
  <c r="AK69" i="95"/>
  <c r="AT69" i="95" s="1"/>
  <c r="AJ63" i="95"/>
  <c r="AK63" i="95"/>
  <c r="AT63" i="95" s="1"/>
  <c r="AJ57" i="95"/>
  <c r="AK57" i="95"/>
  <c r="AT57" i="95" s="1"/>
  <c r="AK51" i="95"/>
  <c r="AT51" i="95" s="1"/>
  <c r="AJ51" i="95"/>
  <c r="AK45" i="95"/>
  <c r="AT45" i="95" s="1"/>
  <c r="AJ45" i="95"/>
  <c r="AK39" i="95"/>
  <c r="AT39" i="95" s="1"/>
  <c r="AJ39" i="95"/>
  <c r="AK33" i="95"/>
  <c r="AT33" i="95" s="1"/>
  <c r="AJ33" i="95"/>
  <c r="AJ27" i="95"/>
  <c r="AK27" i="95"/>
  <c r="AT27" i="95" s="1"/>
  <c r="AJ21" i="95"/>
  <c r="AK21" i="95"/>
  <c r="AT21" i="95" s="1"/>
  <c r="AJ15" i="95"/>
  <c r="AK15" i="95"/>
  <c r="AT15" i="95" s="1"/>
  <c r="AK9" i="95"/>
  <c r="AT9" i="95" s="1"/>
  <c r="AB4" i="95"/>
  <c r="AJ3" i="95"/>
  <c r="X73" i="89"/>
  <c r="Y73" i="89"/>
  <c r="X78" i="79"/>
  <c r="Y78" i="79"/>
  <c r="X75" i="87"/>
  <c r="Y75" i="87"/>
  <c r="AH74" i="39"/>
  <c r="AQ74" i="39" s="1"/>
  <c r="AG74" i="82"/>
  <c r="AP74" i="82" s="1"/>
  <c r="AF74" i="82"/>
  <c r="AO74" i="82" s="1"/>
  <c r="AE74" i="82"/>
  <c r="W75" i="82"/>
  <c r="AR74" i="35"/>
  <c r="AH77" i="93"/>
  <c r="AQ77" i="93" s="1"/>
  <c r="AJ68" i="95"/>
  <c r="AK68" i="95"/>
  <c r="AT68" i="95" s="1"/>
  <c r="AJ56" i="95"/>
  <c r="AK56" i="95"/>
  <c r="AT56" i="95" s="1"/>
  <c r="AJ32" i="95"/>
  <c r="AK32" i="95"/>
  <c r="AT32" i="95" s="1"/>
  <c r="AJ26" i="95"/>
  <c r="AK26" i="95"/>
  <c r="AT26" i="95" s="1"/>
  <c r="AJ20" i="95"/>
  <c r="AK20" i="95"/>
  <c r="AT20" i="95" s="1"/>
  <c r="AJ14" i="95"/>
  <c r="AK14" i="95"/>
  <c r="AT14" i="95" s="1"/>
  <c r="AJ8" i="95"/>
  <c r="AK8" i="95"/>
  <c r="AT8" i="95" s="1"/>
  <c r="X74" i="29"/>
  <c r="Z74" i="29" s="1"/>
  <c r="Y74" i="29"/>
  <c r="AI77" i="79"/>
  <c r="AN77" i="79"/>
  <c r="Y77" i="38"/>
  <c r="X77" i="38"/>
  <c r="AH79" i="33"/>
  <c r="AQ79" i="33" s="1"/>
  <c r="AR73" i="39"/>
  <c r="AI74" i="87"/>
  <c r="AN74" i="87"/>
  <c r="Z74" i="39"/>
  <c r="AF76" i="47"/>
  <c r="AO76" i="47" s="1"/>
  <c r="W77" i="47"/>
  <c r="AG76" i="47"/>
  <c r="AP76" i="47" s="1"/>
  <c r="AE76" i="47"/>
  <c r="AN79" i="95"/>
  <c r="AN81" i="95" s="1"/>
  <c r="AI79" i="95"/>
  <c r="W75" i="46"/>
  <c r="AG74" i="46"/>
  <c r="AP74" i="46" s="1"/>
  <c r="AF74" i="46"/>
  <c r="AO74" i="46" s="1"/>
  <c r="AE74" i="46"/>
  <c r="AH75" i="35"/>
  <c r="AQ75" i="35" s="1"/>
  <c r="AN77" i="42"/>
  <c r="AI77" i="42"/>
  <c r="Z77" i="93"/>
  <c r="AJ79" i="95"/>
  <c r="AS79" i="95" s="1"/>
  <c r="AK79" i="95"/>
  <c r="AT79" i="95" s="1"/>
  <c r="AK73" i="95"/>
  <c r="AT73" i="95" s="1"/>
  <c r="AJ73" i="95"/>
  <c r="AJ67" i="95"/>
  <c r="AK67" i="95"/>
  <c r="AT67" i="95" s="1"/>
  <c r="AJ61" i="95"/>
  <c r="AK61" i="95"/>
  <c r="AT61" i="95" s="1"/>
  <c r="AJ55" i="95"/>
  <c r="AK55" i="95"/>
  <c r="AT55" i="95" s="1"/>
  <c r="AK49" i="95"/>
  <c r="AT49" i="95" s="1"/>
  <c r="AJ49" i="95"/>
  <c r="AJ43" i="95"/>
  <c r="AK43" i="95"/>
  <c r="AT43" i="95" s="1"/>
  <c r="AJ37" i="95"/>
  <c r="AK37" i="95"/>
  <c r="AT37" i="95" s="1"/>
  <c r="AJ31" i="95"/>
  <c r="AK31" i="95"/>
  <c r="AT31" i="95" s="1"/>
  <c r="AK25" i="95"/>
  <c r="AT25" i="95" s="1"/>
  <c r="AJ25" i="95"/>
  <c r="AJ19" i="95"/>
  <c r="AK19" i="95"/>
  <c r="AT19" i="95" s="1"/>
  <c r="AJ13" i="95"/>
  <c r="AK13" i="95"/>
  <c r="AT13" i="95" s="1"/>
  <c r="AX6" i="95"/>
  <c r="S6" i="95" s="1"/>
  <c r="AC6" i="95" s="1"/>
  <c r="AB7" i="95" s="1"/>
  <c r="AI73" i="29"/>
  <c r="AN73" i="29"/>
  <c r="AN76" i="38"/>
  <c r="AI76" i="38"/>
  <c r="AG76" i="45"/>
  <c r="AP76" i="45" s="1"/>
  <c r="AF76" i="45"/>
  <c r="AO76" i="45" s="1"/>
  <c r="AE76" i="45"/>
  <c r="W77" i="45"/>
  <c r="AR78" i="33"/>
  <c r="AJ62" i="95"/>
  <c r="AK62" i="95"/>
  <c r="AT62" i="95" s="1"/>
  <c r="AN77" i="86"/>
  <c r="AI77" i="86"/>
  <c r="AH74" i="74"/>
  <c r="AQ74" i="74" s="1"/>
  <c r="AJ72" i="95"/>
  <c r="AK72" i="95"/>
  <c r="AT72" i="95" s="1"/>
  <c r="AJ60" i="95"/>
  <c r="AK60" i="95"/>
  <c r="AT60" i="95" s="1"/>
  <c r="AJ24" i="95"/>
  <c r="AK24" i="95"/>
  <c r="AT24" i="95" s="1"/>
  <c r="AJ18" i="95"/>
  <c r="AK18" i="95"/>
  <c r="AT18" i="95" s="1"/>
  <c r="AJ12" i="95"/>
  <c r="AK12" i="95"/>
  <c r="AT12" i="95" s="1"/>
  <c r="AK6" i="95"/>
  <c r="AT6" i="95" s="1"/>
  <c r="Y77" i="94"/>
  <c r="X77" i="94"/>
  <c r="AR74" i="73"/>
  <c r="AH76" i="26"/>
  <c r="AQ76" i="26" s="1"/>
  <c r="W79" i="77"/>
  <c r="AE78" i="77"/>
  <c r="AF78" i="77"/>
  <c r="AO78" i="77" s="1"/>
  <c r="AG78" i="77"/>
  <c r="AP78" i="77" s="1"/>
  <c r="AJ50" i="95"/>
  <c r="AK50" i="95"/>
  <c r="AT50" i="95" s="1"/>
  <c r="AH77" i="75"/>
  <c r="AQ77" i="75" s="1"/>
  <c r="AR76" i="93"/>
  <c r="AJ78" i="95"/>
  <c r="AK78" i="95"/>
  <c r="AT78" i="95" s="1"/>
  <c r="AJ66" i="95"/>
  <c r="AK66" i="95"/>
  <c r="AT66" i="95" s="1"/>
  <c r="AK54" i="95"/>
  <c r="AT54" i="95" s="1"/>
  <c r="AJ54" i="95"/>
  <c r="AJ36" i="95"/>
  <c r="AK36" i="95"/>
  <c r="AT36" i="95" s="1"/>
  <c r="AK30" i="95"/>
  <c r="AT30" i="95" s="1"/>
  <c r="AJ30" i="95"/>
  <c r="AR75" i="26"/>
  <c r="AH76" i="27"/>
  <c r="AQ76" i="27" s="1"/>
  <c r="X75" i="43"/>
  <c r="Z75" i="43" s="1"/>
  <c r="Y75" i="43"/>
  <c r="AR75" i="45"/>
  <c r="AH73" i="90"/>
  <c r="AQ73" i="90" s="1"/>
  <c r="Z77" i="75"/>
  <c r="AF76" i="83"/>
  <c r="AO76" i="83" s="1"/>
  <c r="AE76" i="83"/>
  <c r="W77" i="83"/>
  <c r="AG76" i="83"/>
  <c r="AP76" i="83" s="1"/>
  <c r="AH75" i="73"/>
  <c r="AQ75" i="73" s="1"/>
  <c r="AK76" i="95"/>
  <c r="AT76" i="95" s="1"/>
  <c r="AJ76" i="95"/>
  <c r="AJ71" i="95"/>
  <c r="AK71" i="95"/>
  <c r="AT71" i="95" s="1"/>
  <c r="AJ65" i="95"/>
  <c r="AK65" i="95"/>
  <c r="AT65" i="95" s="1"/>
  <c r="AJ59" i="95"/>
  <c r="AK59" i="95"/>
  <c r="AT59" i="95" s="1"/>
  <c r="AJ53" i="95"/>
  <c r="AK53" i="95"/>
  <c r="AT53" i="95" s="1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J23" i="95"/>
  <c r="AK23" i="95"/>
  <c r="AT23" i="95" s="1"/>
  <c r="AJ17" i="95"/>
  <c r="AK17" i="95"/>
  <c r="AT17" i="95" s="1"/>
  <c r="AJ11" i="95"/>
  <c r="AK11" i="95"/>
  <c r="AT11" i="95" s="1"/>
  <c r="AR72" i="90"/>
  <c r="AN76" i="94"/>
  <c r="AI76" i="94"/>
  <c r="AR76" i="75"/>
  <c r="Y78" i="42"/>
  <c r="X78" i="42"/>
  <c r="AH76" i="81"/>
  <c r="AQ76" i="81" s="1"/>
  <c r="AJ74" i="95"/>
  <c r="AK74" i="95"/>
  <c r="AT74" i="95" s="1"/>
  <c r="AJ44" i="95"/>
  <c r="AK44" i="95"/>
  <c r="AT44" i="95" s="1"/>
  <c r="AG78" i="25"/>
  <c r="AP78" i="25" s="1"/>
  <c r="AF78" i="25"/>
  <c r="AO78" i="25" s="1"/>
  <c r="AE78" i="25"/>
  <c r="W79" i="25"/>
  <c r="AH79" i="41"/>
  <c r="AQ79" i="41" s="1"/>
  <c r="W79" i="30"/>
  <c r="AG78" i="30"/>
  <c r="AP78" i="30" s="1"/>
  <c r="AE78" i="30"/>
  <c r="AF78" i="30"/>
  <c r="AO78" i="30" s="1"/>
  <c r="X75" i="31"/>
  <c r="Y75" i="31"/>
  <c r="Z75" i="31" s="1"/>
  <c r="AR76" i="85"/>
  <c r="AK48" i="95"/>
  <c r="AT48" i="95" s="1"/>
  <c r="AJ48" i="95"/>
  <c r="AF75" i="91"/>
  <c r="AO75" i="91" s="1"/>
  <c r="AE75" i="91"/>
  <c r="W76" i="91"/>
  <c r="AG75" i="91"/>
  <c r="AP75" i="91" s="1"/>
  <c r="AR77" i="77"/>
  <c r="Z78" i="37"/>
  <c r="X78" i="37"/>
  <c r="Y78" i="37"/>
  <c r="AH74" i="82"/>
  <c r="AQ74" i="82" s="1"/>
  <c r="AH76" i="45"/>
  <c r="AQ76" i="45" s="1"/>
  <c r="AH77" i="85"/>
  <c r="AQ77" i="85" s="1"/>
  <c r="AR75" i="81"/>
  <c r="AI74" i="31"/>
  <c r="AN74" i="31"/>
  <c r="AR73" i="74"/>
  <c r="Y78" i="86"/>
  <c r="X78" i="86"/>
  <c r="Z78" i="86" s="1"/>
  <c r="Z74" i="74"/>
  <c r="X78" i="78"/>
  <c r="Z78" i="78" s="1"/>
  <c r="Y78" i="78"/>
  <c r="AJ77" i="95"/>
  <c r="AK77" i="95"/>
  <c r="AT77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J22" i="95"/>
  <c r="AK22" i="95"/>
  <c r="AT22" i="95" s="1"/>
  <c r="AJ16" i="95"/>
  <c r="AK16" i="95"/>
  <c r="AT16" i="95" s="1"/>
  <c r="AX9" i="95"/>
  <c r="S9" i="95" s="1"/>
  <c r="AC9" i="95" s="1"/>
  <c r="AB10" i="95" s="1"/>
  <c r="AN72" i="89"/>
  <c r="AI72" i="89"/>
  <c r="AJ6" i="95" l="1"/>
  <c r="AJ5" i="95"/>
  <c r="AS48" i="95"/>
  <c r="AL48" i="95"/>
  <c r="AU48" i="95" s="1"/>
  <c r="AN76" i="83"/>
  <c r="AI76" i="83"/>
  <c r="AF75" i="43"/>
  <c r="AO75" i="43" s="1"/>
  <c r="AE75" i="43"/>
  <c r="W76" i="43"/>
  <c r="AG75" i="43"/>
  <c r="AP75" i="43" s="1"/>
  <c r="AS54" i="95"/>
  <c r="AL54" i="95"/>
  <c r="AU54" i="95" s="1"/>
  <c r="Y77" i="45"/>
  <c r="X77" i="45"/>
  <c r="Z77" i="45" s="1"/>
  <c r="AS19" i="95"/>
  <c r="AL19" i="95"/>
  <c r="AU19" i="95" s="1"/>
  <c r="AS37" i="95"/>
  <c r="AL37" i="95"/>
  <c r="AU37" i="95" s="1"/>
  <c r="AS55" i="95"/>
  <c r="AL55" i="95"/>
  <c r="AU55" i="95" s="1"/>
  <c r="AI76" i="47"/>
  <c r="AN76" i="47"/>
  <c r="AS8" i="95"/>
  <c r="AL8" i="95"/>
  <c r="AU8" i="95" s="1"/>
  <c r="AS26" i="95"/>
  <c r="AL26" i="95"/>
  <c r="AU26" i="95" s="1"/>
  <c r="AS68" i="95"/>
  <c r="AL68" i="95"/>
  <c r="AU68" i="95" s="1"/>
  <c r="AJ9" i="95"/>
  <c r="AS27" i="95"/>
  <c r="AL27" i="95"/>
  <c r="AU27" i="95" s="1"/>
  <c r="AS63" i="95"/>
  <c r="AL63" i="95"/>
  <c r="AU63" i="95" s="1"/>
  <c r="AN79" i="34"/>
  <c r="AI79" i="34"/>
  <c r="AI73" i="90"/>
  <c r="AN73" i="90"/>
  <c r="AN76" i="81"/>
  <c r="AI76" i="81"/>
  <c r="AS5" i="95"/>
  <c r="AL5" i="95"/>
  <c r="AU5" i="95" s="1"/>
  <c r="AS16" i="95"/>
  <c r="AL16" i="95"/>
  <c r="AU16" i="95" s="1"/>
  <c r="AS70" i="95"/>
  <c r="AL70" i="95"/>
  <c r="AU70" i="95" s="1"/>
  <c r="AG74" i="74"/>
  <c r="AP74" i="74" s="1"/>
  <c r="AF74" i="74"/>
  <c r="AO74" i="74" s="1"/>
  <c r="AE74" i="74"/>
  <c r="W75" i="74"/>
  <c r="AN78" i="25"/>
  <c r="AI78" i="25"/>
  <c r="AS74" i="95"/>
  <c r="AL74" i="95"/>
  <c r="AU74" i="95" s="1"/>
  <c r="AH78" i="42"/>
  <c r="AQ78" i="42" s="1"/>
  <c r="AS17" i="95"/>
  <c r="AL17" i="95"/>
  <c r="AU17" i="95" s="1"/>
  <c r="AS35" i="95"/>
  <c r="AL35" i="95"/>
  <c r="AU35" i="95" s="1"/>
  <c r="AS53" i="95"/>
  <c r="AL53" i="95"/>
  <c r="AU53" i="95" s="1"/>
  <c r="AS71" i="95"/>
  <c r="AL71" i="95"/>
  <c r="AU71" i="95" s="1"/>
  <c r="X79" i="77"/>
  <c r="Y79" i="77"/>
  <c r="AS6" i="95"/>
  <c r="AL6" i="95"/>
  <c r="AU6" i="95" s="1"/>
  <c r="AS24" i="95"/>
  <c r="AL24" i="95"/>
  <c r="AU24" i="95" s="1"/>
  <c r="AN76" i="45"/>
  <c r="AI76" i="45"/>
  <c r="AR73" i="29"/>
  <c r="AS25" i="95"/>
  <c r="AL25" i="95"/>
  <c r="AU25" i="95" s="1"/>
  <c r="AR74" i="87"/>
  <c r="AR77" i="79"/>
  <c r="AH75" i="87"/>
  <c r="AQ75" i="87" s="1"/>
  <c r="AH73" i="89"/>
  <c r="AQ73" i="89" s="1"/>
  <c r="AS33" i="95"/>
  <c r="AL33" i="95"/>
  <c r="AU33" i="95" s="1"/>
  <c r="AS51" i="95"/>
  <c r="AL51" i="95"/>
  <c r="AU51" i="95" s="1"/>
  <c r="AN77" i="85"/>
  <c r="AI77" i="85"/>
  <c r="AN76" i="27"/>
  <c r="AI76" i="27"/>
  <c r="X77" i="81"/>
  <c r="Y77" i="81"/>
  <c r="AR76" i="94"/>
  <c r="AS52" i="95"/>
  <c r="AL52" i="95"/>
  <c r="AU52" i="95" s="1"/>
  <c r="AH78" i="86"/>
  <c r="AQ78" i="86" s="1"/>
  <c r="AR74" i="31"/>
  <c r="AI78" i="30"/>
  <c r="AN78" i="30"/>
  <c r="AS76" i="95"/>
  <c r="AL76" i="95"/>
  <c r="AU76" i="95" s="1"/>
  <c r="AE77" i="75"/>
  <c r="AF77" i="75"/>
  <c r="AO77" i="75" s="1"/>
  <c r="AG77" i="75"/>
  <c r="AP77" i="75" s="1"/>
  <c r="W78" i="75"/>
  <c r="AS30" i="95"/>
  <c r="AL30" i="95"/>
  <c r="AU30" i="95" s="1"/>
  <c r="AS50" i="95"/>
  <c r="AL50" i="95"/>
  <c r="AU50" i="95" s="1"/>
  <c r="AS62" i="95"/>
  <c r="AL62" i="95"/>
  <c r="AU62" i="95" s="1"/>
  <c r="AJ7" i="95"/>
  <c r="AK7" i="95"/>
  <c r="AT7" i="95" s="1"/>
  <c r="AS43" i="95"/>
  <c r="AL43" i="95"/>
  <c r="AU43" i="95" s="1"/>
  <c r="AS61" i="95"/>
  <c r="AL61" i="95"/>
  <c r="AU61" i="95" s="1"/>
  <c r="AS14" i="95"/>
  <c r="AL14" i="95"/>
  <c r="AU14" i="95" s="1"/>
  <c r="AS32" i="95"/>
  <c r="AL32" i="95"/>
  <c r="AU32" i="95" s="1"/>
  <c r="X75" i="82"/>
  <c r="Y75" i="82"/>
  <c r="Z75" i="87"/>
  <c r="Z73" i="89"/>
  <c r="AS15" i="95"/>
  <c r="AL15" i="95"/>
  <c r="AU15" i="95" s="1"/>
  <c r="AS69" i="95"/>
  <c r="AL69" i="95"/>
  <c r="AU69" i="95" s="1"/>
  <c r="AS38" i="95"/>
  <c r="AL38" i="95"/>
  <c r="AU38" i="95" s="1"/>
  <c r="X77" i="26"/>
  <c r="Y77" i="26"/>
  <c r="Z77" i="26" s="1"/>
  <c r="X77" i="27"/>
  <c r="Y77" i="27"/>
  <c r="W79" i="78"/>
  <c r="AG78" i="78"/>
  <c r="AP78" i="78" s="1"/>
  <c r="AE78" i="78"/>
  <c r="AF78" i="78"/>
  <c r="AO78" i="78" s="1"/>
  <c r="AE75" i="31"/>
  <c r="AF75" i="31"/>
  <c r="AO75" i="31" s="1"/>
  <c r="AG75" i="31"/>
  <c r="AP75" i="31" s="1"/>
  <c r="W76" i="31"/>
  <c r="AS34" i="95"/>
  <c r="AL34" i="95"/>
  <c r="AU34" i="95" s="1"/>
  <c r="AR72" i="89"/>
  <c r="AS22" i="95"/>
  <c r="AL22" i="95"/>
  <c r="AU22" i="95" s="1"/>
  <c r="AS40" i="95"/>
  <c r="AL40" i="95"/>
  <c r="AU40" i="95" s="1"/>
  <c r="AS58" i="95"/>
  <c r="AL58" i="95"/>
  <c r="AU58" i="95" s="1"/>
  <c r="AS77" i="95"/>
  <c r="AL77" i="95"/>
  <c r="AU77" i="95" s="1"/>
  <c r="AH78" i="37"/>
  <c r="AQ78" i="37" s="1"/>
  <c r="Y76" i="91"/>
  <c r="X76" i="91"/>
  <c r="Z76" i="91" s="1"/>
  <c r="Z78" i="42"/>
  <c r="AS23" i="95"/>
  <c r="AL23" i="95"/>
  <c r="AU23" i="95" s="1"/>
  <c r="AS41" i="95"/>
  <c r="AL41" i="95"/>
  <c r="AU41" i="95" s="1"/>
  <c r="AS59" i="95"/>
  <c r="AL59" i="95"/>
  <c r="AU59" i="95" s="1"/>
  <c r="AS66" i="95"/>
  <c r="AL66" i="95"/>
  <c r="AU66" i="95" s="1"/>
  <c r="AH77" i="94"/>
  <c r="AQ77" i="94" s="1"/>
  <c r="AS12" i="95"/>
  <c r="AL12" i="95"/>
  <c r="AU12" i="95" s="1"/>
  <c r="AS60" i="95"/>
  <c r="AL60" i="95"/>
  <c r="AU60" i="95" s="1"/>
  <c r="AS49" i="95"/>
  <c r="AL49" i="95"/>
  <c r="AU49" i="95" s="1"/>
  <c r="AE77" i="93"/>
  <c r="W78" i="93"/>
  <c r="AG77" i="93"/>
  <c r="AP77" i="93" s="1"/>
  <c r="AF77" i="93"/>
  <c r="AO77" i="93" s="1"/>
  <c r="Y75" i="46"/>
  <c r="X75" i="46"/>
  <c r="X77" i="47"/>
  <c r="Y77" i="47"/>
  <c r="Z77" i="47" s="1"/>
  <c r="AH77" i="38"/>
  <c r="AQ77" i="38" s="1"/>
  <c r="AH74" i="29"/>
  <c r="AQ74" i="29" s="1"/>
  <c r="AS3" i="95"/>
  <c r="AL3" i="95"/>
  <c r="AU3" i="95" s="1"/>
  <c r="AS39" i="95"/>
  <c r="AL39" i="95"/>
  <c r="AU39" i="95" s="1"/>
  <c r="AR77" i="37"/>
  <c r="AS42" i="95"/>
  <c r="AL42" i="95"/>
  <c r="AU42" i="95" s="1"/>
  <c r="X80" i="41"/>
  <c r="Z80" i="41" s="1"/>
  <c r="Y80" i="41"/>
  <c r="X80" i="33"/>
  <c r="Y80" i="33"/>
  <c r="AI75" i="73"/>
  <c r="AN75" i="73"/>
  <c r="Y79" i="25"/>
  <c r="X79" i="25"/>
  <c r="AI75" i="91"/>
  <c r="AN75" i="91"/>
  <c r="AR76" i="38"/>
  <c r="AS13" i="95"/>
  <c r="AL13" i="95"/>
  <c r="AU13" i="95" s="1"/>
  <c r="AS31" i="95"/>
  <c r="AL31" i="95"/>
  <c r="AU31" i="95" s="1"/>
  <c r="AS67" i="95"/>
  <c r="AL67" i="95"/>
  <c r="AU67" i="95" s="1"/>
  <c r="AR77" i="42"/>
  <c r="AL79" i="95"/>
  <c r="AU79" i="95" s="1"/>
  <c r="AR79" i="95"/>
  <c r="AR81" i="95" s="1"/>
  <c r="AG74" i="29"/>
  <c r="AP74" i="29" s="1"/>
  <c r="AE74" i="29"/>
  <c r="W75" i="29"/>
  <c r="AF74" i="29"/>
  <c r="AO74" i="29" s="1"/>
  <c r="AS20" i="95"/>
  <c r="AL20" i="95"/>
  <c r="AU20" i="95" s="1"/>
  <c r="AS56" i="95"/>
  <c r="AL56" i="95"/>
  <c r="AU56" i="95" s="1"/>
  <c r="AN74" i="82"/>
  <c r="AI74" i="82"/>
  <c r="AH78" i="79"/>
  <c r="AQ78" i="79" s="1"/>
  <c r="AJ4" i="95"/>
  <c r="AK4" i="95"/>
  <c r="AT4" i="95" s="1"/>
  <c r="AS21" i="95"/>
  <c r="AL21" i="95"/>
  <c r="AU21" i="95" s="1"/>
  <c r="AS57" i="95"/>
  <c r="AL57" i="95"/>
  <c r="AU57" i="95" s="1"/>
  <c r="AS75" i="95"/>
  <c r="AL75" i="95"/>
  <c r="AU75" i="95" s="1"/>
  <c r="AR77" i="78"/>
  <c r="AR74" i="43"/>
  <c r="AI79" i="41"/>
  <c r="AN79" i="41"/>
  <c r="X74" i="90"/>
  <c r="Y74" i="90"/>
  <c r="AI76" i="26"/>
  <c r="AN76" i="26"/>
  <c r="X76" i="35"/>
  <c r="Y76" i="35"/>
  <c r="AF78" i="86"/>
  <c r="AO78" i="86" s="1"/>
  <c r="AG78" i="86"/>
  <c r="AP78" i="86" s="1"/>
  <c r="W79" i="86"/>
  <c r="AE78" i="86"/>
  <c r="AG78" i="37"/>
  <c r="AP78" i="37" s="1"/>
  <c r="AF78" i="37"/>
  <c r="AO78" i="37" s="1"/>
  <c r="AE78" i="37"/>
  <c r="W79" i="37"/>
  <c r="AJ10" i="95"/>
  <c r="AK10" i="95"/>
  <c r="AT10" i="95" s="1"/>
  <c r="AS28" i="95"/>
  <c r="AL28" i="95"/>
  <c r="AU28" i="95" s="1"/>
  <c r="AS46" i="95"/>
  <c r="AL46" i="95"/>
  <c r="AU46" i="95" s="1"/>
  <c r="AS64" i="95"/>
  <c r="AL64" i="95"/>
  <c r="AU64" i="95" s="1"/>
  <c r="AH78" i="78"/>
  <c r="AQ78" i="78" s="1"/>
  <c r="AH75" i="31"/>
  <c r="AQ75" i="31" s="1"/>
  <c r="Y79" i="30"/>
  <c r="X79" i="30"/>
  <c r="Z79" i="30" s="1"/>
  <c r="AS44" i="95"/>
  <c r="AL44" i="95"/>
  <c r="AU44" i="95" s="1"/>
  <c r="AS11" i="95"/>
  <c r="AL11" i="95"/>
  <c r="AU11" i="95" s="1"/>
  <c r="AS29" i="95"/>
  <c r="AL29" i="95"/>
  <c r="AU29" i="95" s="1"/>
  <c r="AS47" i="95"/>
  <c r="AL47" i="95"/>
  <c r="AU47" i="95" s="1"/>
  <c r="AS65" i="95"/>
  <c r="AL65" i="95"/>
  <c r="AU65" i="95" s="1"/>
  <c r="X77" i="83"/>
  <c r="Y77" i="83"/>
  <c r="AH75" i="43"/>
  <c r="AQ75" i="43" s="1"/>
  <c r="AS36" i="95"/>
  <c r="AL36" i="95"/>
  <c r="AU36" i="95" s="1"/>
  <c r="AS78" i="95"/>
  <c r="AL78" i="95"/>
  <c r="AU78" i="95" s="1"/>
  <c r="AI78" i="77"/>
  <c r="AN78" i="77"/>
  <c r="Z77" i="94"/>
  <c r="AS18" i="95"/>
  <c r="AL18" i="95"/>
  <c r="AU18" i="95" s="1"/>
  <c r="AS72" i="95"/>
  <c r="AL72" i="95"/>
  <c r="AU72" i="95" s="1"/>
  <c r="AR77" i="86"/>
  <c r="AS73" i="95"/>
  <c r="AL73" i="95"/>
  <c r="AU73" i="95" s="1"/>
  <c r="AI74" i="46"/>
  <c r="AN74" i="46"/>
  <c r="AG74" i="39"/>
  <c r="AP74" i="39" s="1"/>
  <c r="AF74" i="39"/>
  <c r="AO74" i="39" s="1"/>
  <c r="AE74" i="39"/>
  <c r="W75" i="39"/>
  <c r="Z77" i="38"/>
  <c r="Z78" i="79"/>
  <c r="AS45" i="95"/>
  <c r="AL45" i="95"/>
  <c r="AU45" i="95" s="1"/>
  <c r="X80" i="34"/>
  <c r="Y80" i="34"/>
  <c r="X78" i="85"/>
  <c r="Y78" i="85"/>
  <c r="AN75" i="35"/>
  <c r="AI75" i="35"/>
  <c r="AN79" i="33"/>
  <c r="AI79" i="33"/>
  <c r="Y76" i="73"/>
  <c r="X76" i="73"/>
  <c r="Z80" i="33" l="1"/>
  <c r="Z78" i="85"/>
  <c r="Z74" i="90"/>
  <c r="Z80" i="34"/>
  <c r="Z75" i="46"/>
  <c r="AG75" i="46" s="1"/>
  <c r="AP75" i="46" s="1"/>
  <c r="Z77" i="27"/>
  <c r="AE77" i="27" s="1"/>
  <c r="Z79" i="25"/>
  <c r="AT81" i="95"/>
  <c r="AG80" i="41"/>
  <c r="AP80" i="41" s="1"/>
  <c r="AF80" i="41"/>
  <c r="AO80" i="41" s="1"/>
  <c r="AE80" i="41"/>
  <c r="W81" i="41"/>
  <c r="W80" i="25"/>
  <c r="AG79" i="25"/>
  <c r="AP79" i="25" s="1"/>
  <c r="AF79" i="25"/>
  <c r="AO79" i="25" s="1"/>
  <c r="AE79" i="25"/>
  <c r="AE75" i="46"/>
  <c r="W76" i="46"/>
  <c r="W81" i="34"/>
  <c r="AG80" i="34"/>
  <c r="AP80" i="34" s="1"/>
  <c r="AF80" i="34"/>
  <c r="AO80" i="34" s="1"/>
  <c r="AE80" i="34"/>
  <c r="AG80" i="33"/>
  <c r="AP80" i="33" s="1"/>
  <c r="AF80" i="33"/>
  <c r="AO80" i="33" s="1"/>
  <c r="W81" i="33"/>
  <c r="AE80" i="33"/>
  <c r="W78" i="27"/>
  <c r="AF77" i="27"/>
  <c r="AO77" i="27" s="1"/>
  <c r="W79" i="85"/>
  <c r="AF78" i="85"/>
  <c r="AO78" i="85" s="1"/>
  <c r="AG78" i="85"/>
  <c r="AP78" i="85" s="1"/>
  <c r="AE78" i="85"/>
  <c r="AE77" i="47"/>
  <c r="W78" i="47"/>
  <c r="AG77" i="47"/>
  <c r="AP77" i="47" s="1"/>
  <c r="AF77" i="47"/>
  <c r="AO77" i="47" s="1"/>
  <c r="AG76" i="91"/>
  <c r="AP76" i="91" s="1"/>
  <c r="AF76" i="91"/>
  <c r="AO76" i="91" s="1"/>
  <c r="AE76" i="91"/>
  <c r="W77" i="91"/>
  <c r="AE77" i="26"/>
  <c r="W78" i="26"/>
  <c r="AG77" i="26"/>
  <c r="AP77" i="26" s="1"/>
  <c r="AF77" i="26"/>
  <c r="AO77" i="26" s="1"/>
  <c r="AH76" i="35"/>
  <c r="AQ76" i="35" s="1"/>
  <c r="AR79" i="41"/>
  <c r="AS4" i="95"/>
  <c r="AL4" i="95"/>
  <c r="AU4" i="95" s="1"/>
  <c r="AR75" i="91"/>
  <c r="W79" i="42"/>
  <c r="AG78" i="42"/>
  <c r="AP78" i="42" s="1"/>
  <c r="AF78" i="42"/>
  <c r="AO78" i="42" s="1"/>
  <c r="AE78" i="42"/>
  <c r="AR78" i="30"/>
  <c r="AH79" i="77"/>
  <c r="AQ79" i="77" s="1"/>
  <c r="AR79" i="33"/>
  <c r="AF78" i="79"/>
  <c r="AO78" i="79" s="1"/>
  <c r="AE78" i="79"/>
  <c r="W79" i="79"/>
  <c r="AG78" i="79"/>
  <c r="AP78" i="79" s="1"/>
  <c r="AH77" i="83"/>
  <c r="AQ77" i="83" s="1"/>
  <c r="AG77" i="38"/>
  <c r="AP77" i="38" s="1"/>
  <c r="AF77" i="38"/>
  <c r="AO77" i="38" s="1"/>
  <c r="AE77" i="38"/>
  <c r="W78" i="38"/>
  <c r="AR78" i="77"/>
  <c r="Z77" i="83"/>
  <c r="AH74" i="90"/>
  <c r="AQ74" i="90" s="1"/>
  <c r="AN74" i="29"/>
  <c r="AI74" i="29"/>
  <c r="AH75" i="46"/>
  <c r="AQ75" i="46" s="1"/>
  <c r="Y78" i="93"/>
  <c r="X78" i="93"/>
  <c r="AI78" i="78"/>
  <c r="AN78" i="78"/>
  <c r="AS7" i="95"/>
  <c r="AL7" i="95"/>
  <c r="AU7" i="95" s="1"/>
  <c r="AR76" i="27"/>
  <c r="AN74" i="74"/>
  <c r="AI74" i="74"/>
  <c r="AR73" i="90"/>
  <c r="W78" i="45"/>
  <c r="AG77" i="45"/>
  <c r="AP77" i="45" s="1"/>
  <c r="AF77" i="45"/>
  <c r="AO77" i="45" s="1"/>
  <c r="AE77" i="45"/>
  <c r="AN75" i="43"/>
  <c r="AI75" i="43"/>
  <c r="AR75" i="35"/>
  <c r="AR74" i="46"/>
  <c r="AS10" i="95"/>
  <c r="AL10" i="95"/>
  <c r="AU10" i="95" s="1"/>
  <c r="AI78" i="86"/>
  <c r="AN78" i="86"/>
  <c r="X76" i="31"/>
  <c r="Y76" i="31"/>
  <c r="AH75" i="82"/>
  <c r="AQ75" i="82" s="1"/>
  <c r="AR79" i="34"/>
  <c r="AS9" i="95"/>
  <c r="AL9" i="95"/>
  <c r="AU9" i="95" s="1"/>
  <c r="AH76" i="73"/>
  <c r="AQ76" i="73" s="1"/>
  <c r="X75" i="39"/>
  <c r="Y75" i="39"/>
  <c r="X79" i="86"/>
  <c r="Y79" i="86"/>
  <c r="Z76" i="35"/>
  <c r="AR75" i="73"/>
  <c r="AH77" i="26"/>
  <c r="AQ77" i="26" s="1"/>
  <c r="Z75" i="82"/>
  <c r="AR77" i="85"/>
  <c r="AR76" i="45"/>
  <c r="AR78" i="25"/>
  <c r="AR76" i="83"/>
  <c r="AR76" i="81"/>
  <c r="AR76" i="47"/>
  <c r="AF79" i="30"/>
  <c r="AO79" i="30" s="1"/>
  <c r="AE79" i="30"/>
  <c r="W80" i="30"/>
  <c r="AG79" i="30"/>
  <c r="AP79" i="30" s="1"/>
  <c r="AE74" i="90"/>
  <c r="W75" i="90"/>
  <c r="AF74" i="90"/>
  <c r="AO74" i="90" s="1"/>
  <c r="AG74" i="90"/>
  <c r="AP74" i="90" s="1"/>
  <c r="AH80" i="41"/>
  <c r="AQ80" i="41" s="1"/>
  <c r="AN74" i="39"/>
  <c r="AI74" i="39"/>
  <c r="X79" i="37"/>
  <c r="Y79" i="37"/>
  <c r="Z76" i="73"/>
  <c r="AH78" i="85"/>
  <c r="AQ78" i="85" s="1"/>
  <c r="AG77" i="94"/>
  <c r="AP77" i="94" s="1"/>
  <c r="W78" i="94"/>
  <c r="AF77" i="94"/>
  <c r="AO77" i="94" s="1"/>
  <c r="AE77" i="94"/>
  <c r="AN78" i="37"/>
  <c r="AI78" i="37"/>
  <c r="AR76" i="26"/>
  <c r="AH79" i="25"/>
  <c r="AQ79" i="25" s="1"/>
  <c r="AH80" i="33"/>
  <c r="AQ80" i="33" s="1"/>
  <c r="AH77" i="47"/>
  <c r="AQ77" i="47" s="1"/>
  <c r="AH76" i="91"/>
  <c r="AQ76" i="91" s="1"/>
  <c r="AN75" i="31"/>
  <c r="AI75" i="31"/>
  <c r="W74" i="89"/>
  <c r="AG73" i="89"/>
  <c r="AP73" i="89" s="1"/>
  <c r="AF73" i="89"/>
  <c r="AO73" i="89" s="1"/>
  <c r="AE73" i="89"/>
  <c r="AI77" i="75"/>
  <c r="AN77" i="75"/>
  <c r="AH77" i="81"/>
  <c r="AQ77" i="81" s="1"/>
  <c r="Z79" i="77"/>
  <c r="AH77" i="45"/>
  <c r="AQ77" i="45" s="1"/>
  <c r="AH80" i="34"/>
  <c r="AQ80" i="34" s="1"/>
  <c r="AI77" i="93"/>
  <c r="AN77" i="93"/>
  <c r="X78" i="75"/>
  <c r="Y78" i="75"/>
  <c r="AR74" i="82"/>
  <c r="Y79" i="78"/>
  <c r="X79" i="78"/>
  <c r="AH79" i="30"/>
  <c r="AQ79" i="30" s="1"/>
  <c r="X75" i="29"/>
  <c r="Z75" i="29" s="1"/>
  <c r="Y75" i="29"/>
  <c r="AH77" i="27"/>
  <c r="AQ77" i="27" s="1"/>
  <c r="AG75" i="87"/>
  <c r="AP75" i="87" s="1"/>
  <c r="AF75" i="87"/>
  <c r="AO75" i="87" s="1"/>
  <c r="AE75" i="87"/>
  <c r="W76" i="87"/>
  <c r="Z77" i="81"/>
  <c r="X75" i="74"/>
  <c r="Y75" i="74"/>
  <c r="X76" i="43"/>
  <c r="Y76" i="43"/>
  <c r="AG77" i="27" l="1"/>
  <c r="AP77" i="27" s="1"/>
  <c r="AF75" i="46"/>
  <c r="AO75" i="46" s="1"/>
  <c r="Z78" i="75"/>
  <c r="Z76" i="43"/>
  <c r="AG76" i="43" s="1"/>
  <c r="AP76" i="43" s="1"/>
  <c r="AS81" i="95"/>
  <c r="Z79" i="37"/>
  <c r="AE79" i="37" s="1"/>
  <c r="AU81" i="95"/>
  <c r="C11" i="95" s="1"/>
  <c r="F48" i="97" s="1"/>
  <c r="AE76" i="43"/>
  <c r="W77" i="43"/>
  <c r="W80" i="37"/>
  <c r="AG79" i="37"/>
  <c r="AP79" i="37" s="1"/>
  <c r="AF78" i="75"/>
  <c r="AO78" i="75" s="1"/>
  <c r="AE78" i="75"/>
  <c r="W79" i="75"/>
  <c r="AG78" i="75"/>
  <c r="AP78" i="75" s="1"/>
  <c r="W78" i="81"/>
  <c r="AE77" i="81"/>
  <c r="AF77" i="81"/>
  <c r="AO77" i="81" s="1"/>
  <c r="AG77" i="81"/>
  <c r="AP77" i="81" s="1"/>
  <c r="AH75" i="29"/>
  <c r="AQ75" i="29" s="1"/>
  <c r="AI73" i="89"/>
  <c r="AN73" i="89"/>
  <c r="AR78" i="37"/>
  <c r="AE76" i="73"/>
  <c r="AG76" i="73"/>
  <c r="AP76" i="73" s="1"/>
  <c r="AF76" i="73"/>
  <c r="AO76" i="73" s="1"/>
  <c r="W77" i="73"/>
  <c r="Z80" i="30"/>
  <c r="Y80" i="30"/>
  <c r="X80" i="30"/>
  <c r="AR78" i="86"/>
  <c r="AH78" i="93"/>
  <c r="AQ78" i="93" s="1"/>
  <c r="X78" i="38"/>
  <c r="Y78" i="38"/>
  <c r="X79" i="79"/>
  <c r="Y79" i="79"/>
  <c r="AI78" i="42"/>
  <c r="AN78" i="42"/>
  <c r="AN77" i="47"/>
  <c r="AI77" i="47"/>
  <c r="X76" i="46"/>
  <c r="Y76" i="46"/>
  <c r="Y80" i="25"/>
  <c r="X80" i="25"/>
  <c r="AH79" i="78"/>
  <c r="AQ79" i="78" s="1"/>
  <c r="AH79" i="86"/>
  <c r="AQ79" i="86" s="1"/>
  <c r="Y76" i="87"/>
  <c r="X76" i="87"/>
  <c r="Z76" i="87" s="1"/>
  <c r="AH78" i="75"/>
  <c r="AQ78" i="75" s="1"/>
  <c r="AN77" i="94"/>
  <c r="AI77" i="94"/>
  <c r="AH79" i="37"/>
  <c r="AQ79" i="37" s="1"/>
  <c r="Y75" i="90"/>
  <c r="X75" i="90"/>
  <c r="Z79" i="86"/>
  <c r="Z78" i="93"/>
  <c r="AR74" i="29"/>
  <c r="AI77" i="26"/>
  <c r="AN77" i="26"/>
  <c r="X81" i="34"/>
  <c r="Z81" i="34" s="1"/>
  <c r="Y81" i="34"/>
  <c r="AI79" i="25"/>
  <c r="AN79" i="25"/>
  <c r="Y81" i="41"/>
  <c r="X81" i="41"/>
  <c r="AI74" i="90"/>
  <c r="AN74" i="90"/>
  <c r="W76" i="82"/>
  <c r="AF75" i="82"/>
  <c r="AO75" i="82" s="1"/>
  <c r="AG75" i="82"/>
  <c r="AP75" i="82" s="1"/>
  <c r="AE75" i="82"/>
  <c r="AH76" i="31"/>
  <c r="AQ76" i="31" s="1"/>
  <c r="AI77" i="45"/>
  <c r="AN77" i="45"/>
  <c r="AG77" i="83"/>
  <c r="AP77" i="83" s="1"/>
  <c r="W78" i="83"/>
  <c r="AF77" i="83"/>
  <c r="AO77" i="83" s="1"/>
  <c r="AE77" i="83"/>
  <c r="AN80" i="41"/>
  <c r="AI80" i="41"/>
  <c r="AH76" i="43"/>
  <c r="AQ76" i="43" s="1"/>
  <c r="W76" i="29"/>
  <c r="AG75" i="29"/>
  <c r="AP75" i="29" s="1"/>
  <c r="AE75" i="29"/>
  <c r="AF75" i="29"/>
  <c r="AO75" i="29" s="1"/>
  <c r="AI79" i="30"/>
  <c r="AN79" i="30"/>
  <c r="AR75" i="43"/>
  <c r="Y78" i="45"/>
  <c r="X78" i="45"/>
  <c r="Z78" i="45" s="1"/>
  <c r="AN78" i="79"/>
  <c r="AI78" i="79"/>
  <c r="X78" i="26"/>
  <c r="Y78" i="26"/>
  <c r="AI78" i="85"/>
  <c r="AN78" i="85"/>
  <c r="AI77" i="27"/>
  <c r="AN77" i="27"/>
  <c r="Y81" i="33"/>
  <c r="X81" i="33"/>
  <c r="Z81" i="33" s="1"/>
  <c r="AI75" i="46"/>
  <c r="AN75" i="46"/>
  <c r="AN75" i="87"/>
  <c r="AI75" i="87"/>
  <c r="Z79" i="78"/>
  <c r="AH75" i="74"/>
  <c r="AQ75" i="74" s="1"/>
  <c r="AF79" i="77"/>
  <c r="AO79" i="77" s="1"/>
  <c r="AE79" i="77"/>
  <c r="AG79" i="77"/>
  <c r="AP79" i="77" s="1"/>
  <c r="W80" i="77"/>
  <c r="X74" i="89"/>
  <c r="Z74" i="89" s="1"/>
  <c r="Y74" i="89"/>
  <c r="Y78" i="94"/>
  <c r="X78" i="94"/>
  <c r="Z78" i="94" s="1"/>
  <c r="AR74" i="39"/>
  <c r="AH75" i="39"/>
  <c r="AQ75" i="39" s="1"/>
  <c r="Z76" i="31"/>
  <c r="AR74" i="74"/>
  <c r="Y79" i="42"/>
  <c r="X79" i="42"/>
  <c r="X77" i="91"/>
  <c r="Z77" i="91" s="1"/>
  <c r="Y77" i="91"/>
  <c r="Y78" i="27"/>
  <c r="X78" i="27"/>
  <c r="AI80" i="34"/>
  <c r="AN80" i="34"/>
  <c r="AI77" i="38"/>
  <c r="AN77" i="38"/>
  <c r="Z75" i="74"/>
  <c r="AR77" i="93"/>
  <c r="AR77" i="75"/>
  <c r="AR75" i="31"/>
  <c r="W77" i="35"/>
  <c r="AG76" i="35"/>
  <c r="AP76" i="35" s="1"/>
  <c r="AF76" i="35"/>
  <c r="AO76" i="35" s="1"/>
  <c r="AE76" i="35"/>
  <c r="Z75" i="39"/>
  <c r="AR78" i="78"/>
  <c r="AN76" i="91"/>
  <c r="AI76" i="91"/>
  <c r="X78" i="47"/>
  <c r="Y78" i="47"/>
  <c r="X79" i="85"/>
  <c r="Z79" i="85" s="1"/>
  <c r="Y79" i="85"/>
  <c r="AN80" i="33"/>
  <c r="AI80" i="33"/>
  <c r="AF76" i="43" l="1"/>
  <c r="AO76" i="43" s="1"/>
  <c r="Z78" i="26"/>
  <c r="Z76" i="46"/>
  <c r="Z79" i="79"/>
  <c r="AF79" i="37"/>
  <c r="AO79" i="37" s="1"/>
  <c r="Z79" i="42"/>
  <c r="AE79" i="42" s="1"/>
  <c r="Z78" i="27"/>
  <c r="AF78" i="94"/>
  <c r="AO78" i="94" s="1"/>
  <c r="W79" i="94"/>
  <c r="AG78" i="94"/>
  <c r="AP78" i="94" s="1"/>
  <c r="AE78" i="94"/>
  <c r="AF79" i="42"/>
  <c r="AO79" i="42" s="1"/>
  <c r="AE78" i="27"/>
  <c r="AG78" i="27"/>
  <c r="AP78" i="27" s="1"/>
  <c r="AF78" i="27"/>
  <c r="AO78" i="27" s="1"/>
  <c r="W79" i="27"/>
  <c r="X77" i="35"/>
  <c r="Y77" i="35"/>
  <c r="AH78" i="27"/>
  <c r="AQ78" i="27" s="1"/>
  <c r="AH79" i="42"/>
  <c r="AQ79" i="42" s="1"/>
  <c r="AF74" i="89"/>
  <c r="AO74" i="89" s="1"/>
  <c r="W75" i="89"/>
  <c r="AG74" i="89"/>
  <c r="AP74" i="89" s="1"/>
  <c r="AE74" i="89"/>
  <c r="AR75" i="87"/>
  <c r="W82" i="33"/>
  <c r="AE81" i="33"/>
  <c r="AF81" i="33"/>
  <c r="AO81" i="33" s="1"/>
  <c r="AG81" i="33"/>
  <c r="AP81" i="33" s="1"/>
  <c r="AH78" i="26"/>
  <c r="AQ78" i="26" s="1"/>
  <c r="AE78" i="45"/>
  <c r="W79" i="45"/>
  <c r="AG78" i="45"/>
  <c r="AP78" i="45" s="1"/>
  <c r="AF78" i="45"/>
  <c r="AO78" i="45" s="1"/>
  <c r="AI75" i="29"/>
  <c r="AN75" i="29"/>
  <c r="AH81" i="41"/>
  <c r="AQ81" i="41" s="1"/>
  <c r="AH81" i="34"/>
  <c r="AQ81" i="34" s="1"/>
  <c r="AG78" i="93"/>
  <c r="AP78" i="93" s="1"/>
  <c r="AE78" i="93"/>
  <c r="AF78" i="93"/>
  <c r="AO78" i="93" s="1"/>
  <c r="W79" i="93"/>
  <c r="AH80" i="25"/>
  <c r="AQ80" i="25" s="1"/>
  <c r="AR77" i="47"/>
  <c r="AG79" i="79"/>
  <c r="AP79" i="79" s="1"/>
  <c r="AP81" i="79" s="1"/>
  <c r="AX79" i="79"/>
  <c r="S79" i="79" s="1"/>
  <c r="AC79" i="79" s="1"/>
  <c r="AF79" i="79"/>
  <c r="AO79" i="79" s="1"/>
  <c r="AO81" i="79" s="1"/>
  <c r="AE79" i="79"/>
  <c r="AN76" i="73"/>
  <c r="AI76" i="73"/>
  <c r="AI77" i="81"/>
  <c r="AN77" i="81"/>
  <c r="X80" i="37"/>
  <c r="Y80" i="37"/>
  <c r="Z80" i="37" s="1"/>
  <c r="AH78" i="47"/>
  <c r="AQ78" i="47" s="1"/>
  <c r="W77" i="87"/>
  <c r="AG76" i="87"/>
  <c r="AP76" i="87" s="1"/>
  <c r="AF76" i="87"/>
  <c r="AO76" i="87" s="1"/>
  <c r="AE76" i="87"/>
  <c r="AI76" i="35"/>
  <c r="AN76" i="35"/>
  <c r="X80" i="77"/>
  <c r="Y80" i="77"/>
  <c r="AR77" i="27"/>
  <c r="AR78" i="79"/>
  <c r="X78" i="83"/>
  <c r="Y78" i="83"/>
  <c r="Z81" i="41"/>
  <c r="AH75" i="90"/>
  <c r="AQ75" i="90" s="1"/>
  <c r="Z80" i="25"/>
  <c r="AH78" i="38"/>
  <c r="AQ78" i="38" s="1"/>
  <c r="X78" i="81"/>
  <c r="Z78" i="81" s="1"/>
  <c r="Y78" i="81"/>
  <c r="AI79" i="37"/>
  <c r="AN79" i="37"/>
  <c r="AN76" i="43"/>
  <c r="AI76" i="43"/>
  <c r="AR80" i="33"/>
  <c r="AF81" i="34"/>
  <c r="AO81" i="34" s="1"/>
  <c r="AE81" i="34"/>
  <c r="W82" i="34"/>
  <c r="AG81" i="34"/>
  <c r="AP81" i="34" s="1"/>
  <c r="W80" i="86"/>
  <c r="AE79" i="86"/>
  <c r="AG79" i="86"/>
  <c r="AP79" i="86" s="1"/>
  <c r="AF79" i="86"/>
  <c r="AO79" i="86" s="1"/>
  <c r="AG80" i="30"/>
  <c r="AP80" i="30" s="1"/>
  <c r="AE80" i="30"/>
  <c r="W81" i="30"/>
  <c r="AF80" i="30"/>
  <c r="AO80" i="30" s="1"/>
  <c r="Y77" i="43"/>
  <c r="X77" i="43"/>
  <c r="AR76" i="91"/>
  <c r="AR77" i="38"/>
  <c r="AR75" i="46"/>
  <c r="Y76" i="29"/>
  <c r="X76" i="29"/>
  <c r="AR80" i="41"/>
  <c r="Z76" i="82"/>
  <c r="Y76" i="82"/>
  <c r="X76" i="82"/>
  <c r="AR77" i="26"/>
  <c r="AR78" i="42"/>
  <c r="Z78" i="38"/>
  <c r="Y77" i="73"/>
  <c r="X77" i="73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H78" i="94"/>
  <c r="AQ78" i="94" s="1"/>
  <c r="Z78" i="47"/>
  <c r="AH79" i="85"/>
  <c r="AQ79" i="85" s="1"/>
  <c r="AH77" i="91"/>
  <c r="AQ77" i="91" s="1"/>
  <c r="AN79" i="77"/>
  <c r="AI79" i="77"/>
  <c r="AH81" i="33"/>
  <c r="AQ81" i="33" s="1"/>
  <c r="AR78" i="85"/>
  <c r="AH78" i="45"/>
  <c r="AQ78" i="45" s="1"/>
  <c r="AR79" i="30"/>
  <c r="AR79" i="25"/>
  <c r="Z75" i="90"/>
  <c r="AR77" i="94"/>
  <c r="AH76" i="46"/>
  <c r="AQ76" i="46" s="1"/>
  <c r="AR73" i="89"/>
  <c r="Y79" i="75"/>
  <c r="X79" i="75"/>
  <c r="AG78" i="26"/>
  <c r="AP78" i="26" s="1"/>
  <c r="AF78" i="26"/>
  <c r="AO78" i="26" s="1"/>
  <c r="AE78" i="26"/>
  <c r="W79" i="26"/>
  <c r="AF79" i="85"/>
  <c r="AO79" i="85" s="1"/>
  <c r="AE79" i="85"/>
  <c r="AG79" i="85"/>
  <c r="AP79" i="85" s="1"/>
  <c r="W80" i="85"/>
  <c r="AR80" i="34"/>
  <c r="W78" i="91"/>
  <c r="AG77" i="91"/>
  <c r="AP77" i="91" s="1"/>
  <c r="AE77" i="91"/>
  <c r="AF77" i="91"/>
  <c r="AO77" i="91" s="1"/>
  <c r="AG76" i="31"/>
  <c r="AP76" i="31" s="1"/>
  <c r="AF76" i="31"/>
  <c r="AO76" i="31" s="1"/>
  <c r="AE76" i="31"/>
  <c r="W77" i="31"/>
  <c r="AH74" i="89"/>
  <c r="AQ74" i="89" s="1"/>
  <c r="AF79" i="78"/>
  <c r="AO79" i="78" s="1"/>
  <c r="AE79" i="78"/>
  <c r="W80" i="78"/>
  <c r="AG79" i="78"/>
  <c r="AP79" i="78" s="1"/>
  <c r="AN77" i="83"/>
  <c r="AI77" i="83"/>
  <c r="AR77" i="45"/>
  <c r="AI75" i="82"/>
  <c r="AN75" i="82"/>
  <c r="AR74" i="90"/>
  <c r="AH76" i="87"/>
  <c r="AQ76" i="87" s="1"/>
  <c r="AG76" i="46"/>
  <c r="AP76" i="46" s="1"/>
  <c r="AF76" i="46"/>
  <c r="AO76" i="46" s="1"/>
  <c r="AE76" i="46"/>
  <c r="W77" i="46"/>
  <c r="AH79" i="79"/>
  <c r="AQ79" i="79" s="1"/>
  <c r="AQ81" i="79" s="1"/>
  <c r="AZ3" i="79"/>
  <c r="AX3" i="79" s="1"/>
  <c r="S3" i="79" s="1"/>
  <c r="AC3" i="79" s="1"/>
  <c r="AX24" i="79"/>
  <c r="S24" i="79" s="1"/>
  <c r="AC24" i="79" s="1"/>
  <c r="AB25" i="79" s="1"/>
  <c r="AX30" i="79"/>
  <c r="S30" i="79" s="1"/>
  <c r="AC30" i="79" s="1"/>
  <c r="AB31" i="79" s="1"/>
  <c r="AX36" i="79"/>
  <c r="S36" i="79" s="1"/>
  <c r="AC36" i="79" s="1"/>
  <c r="AB37" i="79" s="1"/>
  <c r="AX42" i="79"/>
  <c r="S42" i="79" s="1"/>
  <c r="AC42" i="79" s="1"/>
  <c r="AB43" i="79" s="1"/>
  <c r="AX60" i="79"/>
  <c r="S60" i="79" s="1"/>
  <c r="AC60" i="79" s="1"/>
  <c r="AB61" i="79" s="1"/>
  <c r="AX66" i="79"/>
  <c r="S66" i="79" s="1"/>
  <c r="AC66" i="79" s="1"/>
  <c r="AB67" i="79" s="1"/>
  <c r="AX72" i="79"/>
  <c r="S72" i="79" s="1"/>
  <c r="AC72" i="79" s="1"/>
  <c r="AB73" i="79" s="1"/>
  <c r="AX78" i="79"/>
  <c r="S78" i="79" s="1"/>
  <c r="AC78" i="79" s="1"/>
  <c r="AB79" i="79" s="1"/>
  <c r="AH80" i="30"/>
  <c r="AQ80" i="30" s="1"/>
  <c r="AN78" i="75"/>
  <c r="AI78" i="75"/>
  <c r="Z77" i="43" l="1"/>
  <c r="Z80" i="77"/>
  <c r="AG79" i="42"/>
  <c r="AP79" i="42" s="1"/>
  <c r="W80" i="42"/>
  <c r="AX54" i="79"/>
  <c r="S54" i="79" s="1"/>
  <c r="AC54" i="79" s="1"/>
  <c r="AB55" i="79" s="1"/>
  <c r="AX18" i="79"/>
  <c r="S18" i="79" s="1"/>
  <c r="AC18" i="79" s="1"/>
  <c r="AB19" i="79" s="1"/>
  <c r="AX48" i="79"/>
  <c r="S48" i="79" s="1"/>
  <c r="AC48" i="79" s="1"/>
  <c r="AB49" i="79" s="1"/>
  <c r="AX11" i="79"/>
  <c r="S11" i="79" s="1"/>
  <c r="AC11" i="79" s="1"/>
  <c r="AB12" i="79" s="1"/>
  <c r="Z78" i="83"/>
  <c r="AX73" i="79"/>
  <c r="S73" i="79" s="1"/>
  <c r="AC73" i="79" s="1"/>
  <c r="AB74" i="79" s="1"/>
  <c r="AX67" i="79"/>
  <c r="S67" i="79" s="1"/>
  <c r="AC67" i="79" s="1"/>
  <c r="AB68" i="79" s="1"/>
  <c r="AX61" i="79"/>
  <c r="S61" i="79" s="1"/>
  <c r="AC61" i="79" s="1"/>
  <c r="AB62" i="79" s="1"/>
  <c r="AX55" i="79"/>
  <c r="S55" i="79" s="1"/>
  <c r="AC55" i="79" s="1"/>
  <c r="AB56" i="79" s="1"/>
  <c r="AX49" i="79"/>
  <c r="S49" i="79" s="1"/>
  <c r="AC49" i="79" s="1"/>
  <c r="AB50" i="79" s="1"/>
  <c r="AK50" i="79" s="1"/>
  <c r="AT50" i="79" s="1"/>
  <c r="AX43" i="79"/>
  <c r="S43" i="79" s="1"/>
  <c r="AC43" i="79" s="1"/>
  <c r="AB44" i="79" s="1"/>
  <c r="AX37" i="79"/>
  <c r="S37" i="79" s="1"/>
  <c r="AC37" i="79" s="1"/>
  <c r="AB38" i="79" s="1"/>
  <c r="AX31" i="79"/>
  <c r="S31" i="79" s="1"/>
  <c r="AC31" i="79" s="1"/>
  <c r="AB32" i="79" s="1"/>
  <c r="AX25" i="79"/>
  <c r="S25" i="79" s="1"/>
  <c r="AC25" i="79" s="1"/>
  <c r="AB26" i="79" s="1"/>
  <c r="AX19" i="79"/>
  <c r="S19" i="79" s="1"/>
  <c r="AC19" i="79" s="1"/>
  <c r="AB20" i="79" s="1"/>
  <c r="AX12" i="79"/>
  <c r="S12" i="79" s="1"/>
  <c r="AC12" i="79" s="1"/>
  <c r="AB13" i="79" s="1"/>
  <c r="AK13" i="79" s="1"/>
  <c r="AT13" i="79" s="1"/>
  <c r="AX5" i="79"/>
  <c r="S5" i="79" s="1"/>
  <c r="AC5" i="79" s="1"/>
  <c r="AB6" i="79" s="1"/>
  <c r="AX77" i="79"/>
  <c r="S77" i="79" s="1"/>
  <c r="AC77" i="79" s="1"/>
  <c r="AB78" i="79" s="1"/>
  <c r="AX71" i="79"/>
  <c r="S71" i="79" s="1"/>
  <c r="AC71" i="79" s="1"/>
  <c r="AB72" i="79" s="1"/>
  <c r="AX65" i="79"/>
  <c r="S65" i="79" s="1"/>
  <c r="AC65" i="79" s="1"/>
  <c r="AB66" i="79" s="1"/>
  <c r="AX59" i="79"/>
  <c r="S59" i="79" s="1"/>
  <c r="AC59" i="79" s="1"/>
  <c r="AB60" i="79" s="1"/>
  <c r="AX53" i="79"/>
  <c r="S53" i="79" s="1"/>
  <c r="AC53" i="79" s="1"/>
  <c r="AB54" i="79" s="1"/>
  <c r="AJ54" i="79" s="1"/>
  <c r="AX47" i="79"/>
  <c r="S47" i="79" s="1"/>
  <c r="AC47" i="79" s="1"/>
  <c r="AB48" i="79" s="1"/>
  <c r="AX41" i="79"/>
  <c r="S41" i="79" s="1"/>
  <c r="AC41" i="79" s="1"/>
  <c r="AB42" i="79" s="1"/>
  <c r="AX35" i="79"/>
  <c r="S35" i="79" s="1"/>
  <c r="AC35" i="79" s="1"/>
  <c r="AB36" i="79" s="1"/>
  <c r="AX29" i="79"/>
  <c r="S29" i="79" s="1"/>
  <c r="AC29" i="79" s="1"/>
  <c r="AB30" i="79" s="1"/>
  <c r="AX23" i="79"/>
  <c r="S23" i="79" s="1"/>
  <c r="AC23" i="79" s="1"/>
  <c r="AB24" i="79" s="1"/>
  <c r="AX17" i="79"/>
  <c r="S17" i="79" s="1"/>
  <c r="AC17" i="79" s="1"/>
  <c r="AB18" i="79" s="1"/>
  <c r="AJ18" i="79" s="1"/>
  <c r="AX10" i="79"/>
  <c r="S10" i="79" s="1"/>
  <c r="AC10" i="79" s="1"/>
  <c r="AB11" i="79" s="1"/>
  <c r="AX4" i="79"/>
  <c r="S4" i="79" s="1"/>
  <c r="AC4" i="79" s="1"/>
  <c r="AB5" i="79" s="1"/>
  <c r="AX75" i="79"/>
  <c r="S75" i="79" s="1"/>
  <c r="AC75" i="79" s="1"/>
  <c r="AB76" i="79" s="1"/>
  <c r="AX70" i="79"/>
  <c r="S70" i="79" s="1"/>
  <c r="AC70" i="79" s="1"/>
  <c r="AB71" i="79" s="1"/>
  <c r="AX64" i="79"/>
  <c r="S64" i="79" s="1"/>
  <c r="AC64" i="79" s="1"/>
  <c r="AB65" i="79" s="1"/>
  <c r="AX58" i="79"/>
  <c r="S58" i="79" s="1"/>
  <c r="AC58" i="79" s="1"/>
  <c r="AB59" i="79" s="1"/>
  <c r="AJ59" i="79" s="1"/>
  <c r="AX52" i="79"/>
  <c r="S52" i="79" s="1"/>
  <c r="AC52" i="79" s="1"/>
  <c r="AB53" i="79" s="1"/>
  <c r="AX46" i="79"/>
  <c r="S46" i="79" s="1"/>
  <c r="AC46" i="79" s="1"/>
  <c r="AB47" i="79" s="1"/>
  <c r="AX40" i="79"/>
  <c r="S40" i="79" s="1"/>
  <c r="AC40" i="79" s="1"/>
  <c r="AB41" i="79" s="1"/>
  <c r="AX34" i="79"/>
  <c r="S34" i="79" s="1"/>
  <c r="AC34" i="79" s="1"/>
  <c r="AB35" i="79" s="1"/>
  <c r="AX28" i="79"/>
  <c r="S28" i="79" s="1"/>
  <c r="AC28" i="79" s="1"/>
  <c r="AB29" i="79" s="1"/>
  <c r="AX22" i="79"/>
  <c r="S22" i="79" s="1"/>
  <c r="AC22" i="79" s="1"/>
  <c r="AB23" i="79" s="1"/>
  <c r="AK23" i="79" s="1"/>
  <c r="AT23" i="79" s="1"/>
  <c r="AX16" i="79"/>
  <c r="S16" i="79" s="1"/>
  <c r="AC16" i="79" s="1"/>
  <c r="AB17" i="79" s="1"/>
  <c r="AX9" i="79"/>
  <c r="S9" i="79" s="1"/>
  <c r="AC9" i="79" s="1"/>
  <c r="AB10" i="79" s="1"/>
  <c r="AX74" i="79"/>
  <c r="S74" i="79" s="1"/>
  <c r="AC74" i="79" s="1"/>
  <c r="AB75" i="79" s="1"/>
  <c r="AX69" i="79"/>
  <c r="S69" i="79" s="1"/>
  <c r="AC69" i="79" s="1"/>
  <c r="AB70" i="79" s="1"/>
  <c r="AX63" i="79"/>
  <c r="S63" i="79" s="1"/>
  <c r="AC63" i="79" s="1"/>
  <c r="AB64" i="79" s="1"/>
  <c r="AX57" i="79"/>
  <c r="S57" i="79" s="1"/>
  <c r="AC57" i="79" s="1"/>
  <c r="AB58" i="79" s="1"/>
  <c r="AJ58" i="79" s="1"/>
  <c r="AX51" i="79"/>
  <c r="S51" i="79" s="1"/>
  <c r="AC51" i="79" s="1"/>
  <c r="AB52" i="79" s="1"/>
  <c r="AX45" i="79"/>
  <c r="S45" i="79" s="1"/>
  <c r="AC45" i="79" s="1"/>
  <c r="AB46" i="79" s="1"/>
  <c r="AX39" i="79"/>
  <c r="S39" i="79" s="1"/>
  <c r="AC39" i="79" s="1"/>
  <c r="AB40" i="79" s="1"/>
  <c r="AX33" i="79"/>
  <c r="S33" i="79" s="1"/>
  <c r="AC33" i="79" s="1"/>
  <c r="AB34" i="79" s="1"/>
  <c r="AX27" i="79"/>
  <c r="S27" i="79" s="1"/>
  <c r="AC27" i="79" s="1"/>
  <c r="AB28" i="79" s="1"/>
  <c r="AX21" i="79"/>
  <c r="S21" i="79" s="1"/>
  <c r="AC21" i="79" s="1"/>
  <c r="AB22" i="79" s="1"/>
  <c r="AJ22" i="79" s="1"/>
  <c r="AX15" i="79"/>
  <c r="S15" i="79" s="1"/>
  <c r="AC15" i="79" s="1"/>
  <c r="AB16" i="79" s="1"/>
  <c r="AX7" i="79"/>
  <c r="S7" i="79" s="1"/>
  <c r="AC7" i="79" s="1"/>
  <c r="AB8" i="79" s="1"/>
  <c r="AX76" i="79"/>
  <c r="S76" i="79" s="1"/>
  <c r="AC76" i="79" s="1"/>
  <c r="AB77" i="79" s="1"/>
  <c r="AX68" i="79"/>
  <c r="S68" i="79" s="1"/>
  <c r="AC68" i="79" s="1"/>
  <c r="AB69" i="79" s="1"/>
  <c r="AX62" i="79"/>
  <c r="S62" i="79" s="1"/>
  <c r="AC62" i="79" s="1"/>
  <c r="AB63" i="79" s="1"/>
  <c r="AX56" i="79"/>
  <c r="S56" i="79" s="1"/>
  <c r="AC56" i="79" s="1"/>
  <c r="AB57" i="79" s="1"/>
  <c r="AJ57" i="79" s="1"/>
  <c r="AX50" i="79"/>
  <c r="S50" i="79" s="1"/>
  <c r="AC50" i="79" s="1"/>
  <c r="AB51" i="79" s="1"/>
  <c r="AX44" i="79"/>
  <c r="S44" i="79" s="1"/>
  <c r="AC44" i="79" s="1"/>
  <c r="AB45" i="79" s="1"/>
  <c r="AX38" i="79"/>
  <c r="S38" i="79" s="1"/>
  <c r="AC38" i="79" s="1"/>
  <c r="AB39" i="79" s="1"/>
  <c r="AX32" i="79"/>
  <c r="S32" i="79" s="1"/>
  <c r="AC32" i="79" s="1"/>
  <c r="AB33" i="79" s="1"/>
  <c r="AX26" i="79"/>
  <c r="S26" i="79" s="1"/>
  <c r="AC26" i="79" s="1"/>
  <c r="AB27" i="79" s="1"/>
  <c r="AX20" i="79"/>
  <c r="S20" i="79" s="1"/>
  <c r="AC20" i="79" s="1"/>
  <c r="AB21" i="79" s="1"/>
  <c r="AJ21" i="79" s="1"/>
  <c r="AX13" i="79"/>
  <c r="S13" i="79" s="1"/>
  <c r="AC13" i="79" s="1"/>
  <c r="AB14" i="79" s="1"/>
  <c r="AK14" i="79" s="1"/>
  <c r="AT14" i="79" s="1"/>
  <c r="AX6" i="79"/>
  <c r="S6" i="79" s="1"/>
  <c r="AC6" i="79" s="1"/>
  <c r="AB7" i="79" s="1"/>
  <c r="W79" i="83"/>
  <c r="AF78" i="83"/>
  <c r="AO78" i="83" s="1"/>
  <c r="AG78" i="83"/>
  <c r="AP78" i="83" s="1"/>
  <c r="AE78" i="83"/>
  <c r="AJ3" i="79"/>
  <c r="AB4" i="79"/>
  <c r="AJ43" i="79"/>
  <c r="AK43" i="79"/>
  <c r="AT43" i="79" s="1"/>
  <c r="AR78" i="75"/>
  <c r="AJ74" i="79"/>
  <c r="AK74" i="79"/>
  <c r="AT74" i="79" s="1"/>
  <c r="AJ68" i="79"/>
  <c r="AK68" i="79"/>
  <c r="AT68" i="79" s="1"/>
  <c r="AJ62" i="79"/>
  <c r="AK62" i="79"/>
  <c r="AT62" i="79" s="1"/>
  <c r="AJ56" i="79"/>
  <c r="AK56" i="79"/>
  <c r="AT56" i="79" s="1"/>
  <c r="AK44" i="79"/>
  <c r="AT44" i="79" s="1"/>
  <c r="AK38" i="79"/>
  <c r="AT38" i="79" s="1"/>
  <c r="AJ38" i="79"/>
  <c r="AK32" i="79"/>
  <c r="AT32" i="79" s="1"/>
  <c r="AJ32" i="79"/>
  <c r="AK26" i="79"/>
  <c r="AT26" i="79" s="1"/>
  <c r="AK20" i="79"/>
  <c r="AT20" i="79" s="1"/>
  <c r="AK8" i="79"/>
  <c r="AT8" i="79" s="1"/>
  <c r="X80" i="85"/>
  <c r="Y80" i="85"/>
  <c r="Z80" i="85" s="1"/>
  <c r="AN78" i="26"/>
  <c r="AI78" i="26"/>
  <c r="Y76" i="74"/>
  <c r="X76" i="74"/>
  <c r="Z76" i="74" s="1"/>
  <c r="AH77" i="73"/>
  <c r="AQ77" i="73" s="1"/>
  <c r="AG77" i="43"/>
  <c r="AP77" i="43" s="1"/>
  <c r="W78" i="43"/>
  <c r="AF77" i="43"/>
  <c r="AO77" i="43" s="1"/>
  <c r="AE77" i="43"/>
  <c r="AR76" i="43"/>
  <c r="AE78" i="81"/>
  <c r="W79" i="81"/>
  <c r="AG78" i="81"/>
  <c r="AP78" i="81" s="1"/>
  <c r="AF78" i="81"/>
  <c r="AO78" i="81" s="1"/>
  <c r="AE80" i="25"/>
  <c r="W81" i="25"/>
  <c r="AG80" i="25"/>
  <c r="AP80" i="25" s="1"/>
  <c r="AF80" i="25"/>
  <c r="AO80" i="25" s="1"/>
  <c r="W82" i="41"/>
  <c r="AG81" i="41"/>
  <c r="AP81" i="41" s="1"/>
  <c r="AF81" i="41"/>
  <c r="AO81" i="41" s="1"/>
  <c r="AE81" i="41"/>
  <c r="AR76" i="35"/>
  <c r="AH80" i="37"/>
  <c r="AQ80" i="37" s="1"/>
  <c r="AN79" i="79"/>
  <c r="AN81" i="79" s="1"/>
  <c r="AI79" i="79"/>
  <c r="Y79" i="93"/>
  <c r="X79" i="93"/>
  <c r="X82" i="33"/>
  <c r="Y82" i="33"/>
  <c r="X75" i="89"/>
  <c r="Z75" i="89" s="1"/>
  <c r="Y75" i="89"/>
  <c r="AJ79" i="79"/>
  <c r="AS79" i="79" s="1"/>
  <c r="AK79" i="79"/>
  <c r="AT79" i="79" s="1"/>
  <c r="AK49" i="79"/>
  <c r="AT49" i="79" s="1"/>
  <c r="AJ25" i="79"/>
  <c r="AK25" i="79"/>
  <c r="AT25" i="79" s="1"/>
  <c r="AJ19" i="79"/>
  <c r="AK19" i="79"/>
  <c r="AT19" i="79" s="1"/>
  <c r="AK7" i="79"/>
  <c r="AT7" i="79" s="1"/>
  <c r="AJ7" i="79"/>
  <c r="AN76" i="31"/>
  <c r="AI76" i="31"/>
  <c r="AI75" i="39"/>
  <c r="AN75" i="39"/>
  <c r="AH76" i="29"/>
  <c r="AQ76" i="29" s="1"/>
  <c r="X82" i="34"/>
  <c r="Y82" i="34"/>
  <c r="AI76" i="87"/>
  <c r="AN76" i="87"/>
  <c r="AE80" i="37"/>
  <c r="W81" i="37"/>
  <c r="AG80" i="37"/>
  <c r="AP80" i="37" s="1"/>
  <c r="AF80" i="37"/>
  <c r="AO80" i="37" s="1"/>
  <c r="X79" i="45"/>
  <c r="Y79" i="45"/>
  <c r="AH77" i="35"/>
  <c r="AQ77" i="35" s="1"/>
  <c r="AN78" i="27"/>
  <c r="AI78" i="27"/>
  <c r="AI78" i="94"/>
  <c r="AN78" i="94"/>
  <c r="AJ55" i="79"/>
  <c r="AK55" i="79"/>
  <c r="AT55" i="79" s="1"/>
  <c r="AK78" i="79"/>
  <c r="AT78" i="79" s="1"/>
  <c r="AJ78" i="79"/>
  <c r="AJ72" i="79"/>
  <c r="AK72" i="79"/>
  <c r="AT72" i="79" s="1"/>
  <c r="AJ66" i="79"/>
  <c r="AK66" i="79"/>
  <c r="AT66" i="79" s="1"/>
  <c r="AK60" i="79"/>
  <c r="AT60" i="79" s="1"/>
  <c r="AJ60" i="79"/>
  <c r="AJ48" i="79"/>
  <c r="AK48" i="79"/>
  <c r="AT48" i="79" s="1"/>
  <c r="AJ42" i="79"/>
  <c r="AK42" i="79"/>
  <c r="AT42" i="79" s="1"/>
  <c r="AJ36" i="79"/>
  <c r="AK36" i="79"/>
  <c r="AT36" i="79" s="1"/>
  <c r="AJ30" i="79"/>
  <c r="AK30" i="79"/>
  <c r="AT30" i="79" s="1"/>
  <c r="AJ24" i="79"/>
  <c r="AK24" i="79"/>
  <c r="AT24" i="79" s="1"/>
  <c r="AK12" i="79"/>
  <c r="AT12" i="79" s="1"/>
  <c r="AJ6" i="79"/>
  <c r="AK6" i="79"/>
  <c r="AT6" i="79" s="1"/>
  <c r="X77" i="46"/>
  <c r="Y77" i="46"/>
  <c r="AR75" i="82"/>
  <c r="X78" i="91"/>
  <c r="Y78" i="91"/>
  <c r="AI79" i="85"/>
  <c r="AN79" i="85"/>
  <c r="AR79" i="77"/>
  <c r="AF78" i="47"/>
  <c r="AO78" i="47" s="1"/>
  <c r="AG78" i="47"/>
  <c r="AP78" i="47" s="1"/>
  <c r="W79" i="47"/>
  <c r="AE78" i="47"/>
  <c r="AI75" i="74"/>
  <c r="AN75" i="74"/>
  <c r="Z77" i="73"/>
  <c r="AH76" i="82"/>
  <c r="AQ76" i="82" s="1"/>
  <c r="AI81" i="34"/>
  <c r="AN81" i="34"/>
  <c r="AH78" i="83"/>
  <c r="AQ78" i="83" s="1"/>
  <c r="AN78" i="93"/>
  <c r="AI78" i="93"/>
  <c r="AI78" i="45"/>
  <c r="AN78" i="45"/>
  <c r="Z77" i="35"/>
  <c r="AJ61" i="79"/>
  <c r="AK61" i="79"/>
  <c r="AT61" i="79" s="1"/>
  <c r="AJ76" i="79"/>
  <c r="AK76" i="79"/>
  <c r="AT76" i="79" s="1"/>
  <c r="AJ71" i="79"/>
  <c r="AK71" i="79"/>
  <c r="AT71" i="79" s="1"/>
  <c r="AJ65" i="79"/>
  <c r="AK65" i="79"/>
  <c r="AT65" i="79" s="1"/>
  <c r="AK59" i="79"/>
  <c r="AT59" i="79" s="1"/>
  <c r="AK53" i="79"/>
  <c r="AT53" i="79" s="1"/>
  <c r="AK47" i="79"/>
  <c r="AT47" i="79" s="1"/>
  <c r="AJ47" i="79"/>
  <c r="AK41" i="79"/>
  <c r="AT41" i="79" s="1"/>
  <c r="AJ41" i="79"/>
  <c r="AK35" i="79"/>
  <c r="AT35" i="79" s="1"/>
  <c r="AJ35" i="79"/>
  <c r="AK29" i="79"/>
  <c r="AT29" i="79" s="1"/>
  <c r="AJ29" i="79"/>
  <c r="AJ23" i="79"/>
  <c r="AK17" i="79"/>
  <c r="AT17" i="79" s="1"/>
  <c r="AJ11" i="79"/>
  <c r="AK11" i="79"/>
  <c r="AT11" i="79" s="1"/>
  <c r="AN76" i="46"/>
  <c r="AI76" i="46"/>
  <c r="X80" i="78"/>
  <c r="Y80" i="78"/>
  <c r="AH79" i="75"/>
  <c r="AQ79" i="75" s="1"/>
  <c r="AQ81" i="75" s="1"/>
  <c r="AZ3" i="75"/>
  <c r="AX3" i="75" s="1"/>
  <c r="S3" i="75" s="1"/>
  <c r="AC3" i="75" s="1"/>
  <c r="AX24" i="75"/>
  <c r="S24" i="75" s="1"/>
  <c r="AC24" i="75" s="1"/>
  <c r="AB25" i="75" s="1"/>
  <c r="AX30" i="75"/>
  <c r="S30" i="75" s="1"/>
  <c r="AC30" i="75" s="1"/>
  <c r="AB31" i="75" s="1"/>
  <c r="AX36" i="75"/>
  <c r="S36" i="75" s="1"/>
  <c r="AC36" i="75" s="1"/>
  <c r="AB37" i="75" s="1"/>
  <c r="AX38" i="75"/>
  <c r="S38" i="75" s="1"/>
  <c r="AC38" i="75" s="1"/>
  <c r="AB39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5" i="75"/>
  <c r="S75" i="75" s="1"/>
  <c r="AC75" i="75" s="1"/>
  <c r="AB76" i="75" s="1"/>
  <c r="AX78" i="75"/>
  <c r="S78" i="75" s="1"/>
  <c r="AC78" i="75" s="1"/>
  <c r="AB79" i="75" s="1"/>
  <c r="AX77" i="75"/>
  <c r="S77" i="75" s="1"/>
  <c r="AC77" i="75" s="1"/>
  <c r="AB78" i="75" s="1"/>
  <c r="AG75" i="90"/>
  <c r="AP75" i="90" s="1"/>
  <c r="AF75" i="90"/>
  <c r="AO75" i="90" s="1"/>
  <c r="AE75" i="90"/>
  <c r="W76" i="90"/>
  <c r="AG78" i="38"/>
  <c r="AP78" i="38" s="1"/>
  <c r="W79" i="38"/>
  <c r="AF78" i="38"/>
  <c r="AO78" i="38" s="1"/>
  <c r="AE78" i="38"/>
  <c r="Z76" i="29"/>
  <c r="X81" i="30"/>
  <c r="Y81" i="30"/>
  <c r="AI79" i="86"/>
  <c r="AN79" i="86"/>
  <c r="AR79" i="37"/>
  <c r="AH80" i="77"/>
  <c r="AQ80" i="77" s="1"/>
  <c r="AR77" i="81"/>
  <c r="AR75" i="29"/>
  <c r="AI74" i="89"/>
  <c r="AN74" i="89"/>
  <c r="X79" i="27"/>
  <c r="Z79" i="27" s="1"/>
  <c r="Y79" i="27"/>
  <c r="AJ67" i="79"/>
  <c r="AK67" i="79"/>
  <c r="AT67" i="79" s="1"/>
  <c r="AJ31" i="79"/>
  <c r="AK31" i="79"/>
  <c r="AT31" i="79" s="1"/>
  <c r="AJ75" i="79"/>
  <c r="AK75" i="79"/>
  <c r="AT75" i="79" s="1"/>
  <c r="AJ70" i="79"/>
  <c r="AK70" i="79"/>
  <c r="AT70" i="79" s="1"/>
  <c r="AJ64" i="79"/>
  <c r="AK64" i="79"/>
  <c r="AT64" i="79" s="1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K22" i="79"/>
  <c r="AT22" i="79" s="1"/>
  <c r="AK16" i="79"/>
  <c r="AT16" i="79" s="1"/>
  <c r="AJ16" i="79"/>
  <c r="AJ10" i="79"/>
  <c r="AK10" i="79"/>
  <c r="AT10" i="79" s="1"/>
  <c r="AJ5" i="79"/>
  <c r="AK5" i="79"/>
  <c r="AT5" i="79" s="1"/>
  <c r="AI79" i="78"/>
  <c r="AN79" i="78"/>
  <c r="AF76" i="82"/>
  <c r="AO76" i="82" s="1"/>
  <c r="AE76" i="82"/>
  <c r="AG76" i="82"/>
  <c r="AP76" i="82" s="1"/>
  <c r="W77" i="82"/>
  <c r="AH77" i="43"/>
  <c r="AQ77" i="43" s="1"/>
  <c r="AN80" i="30"/>
  <c r="AI80" i="30"/>
  <c r="Y80" i="86"/>
  <c r="X80" i="86"/>
  <c r="AG80" i="77"/>
  <c r="AP80" i="77" s="1"/>
  <c r="AF80" i="77"/>
  <c r="AO80" i="77" s="1"/>
  <c r="W81" i="77"/>
  <c r="AE80" i="77"/>
  <c r="AR76" i="73"/>
  <c r="AI81" i="33"/>
  <c r="AN81" i="33"/>
  <c r="Y80" i="42"/>
  <c r="X80" i="42"/>
  <c r="X79" i="94"/>
  <c r="Y79" i="94"/>
  <c r="AJ73" i="79"/>
  <c r="AK73" i="79"/>
  <c r="AT73" i="79" s="1"/>
  <c r="AJ37" i="79"/>
  <c r="AK37" i="79"/>
  <c r="AT37" i="79" s="1"/>
  <c r="AJ77" i="79"/>
  <c r="AK77" i="79"/>
  <c r="AT77" i="79" s="1"/>
  <c r="AK69" i="79"/>
  <c r="AT69" i="79" s="1"/>
  <c r="AJ69" i="79"/>
  <c r="AJ63" i="79"/>
  <c r="AK63" i="79"/>
  <c r="AT63" i="79" s="1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K21" i="79"/>
  <c r="AT21" i="79" s="1"/>
  <c r="AX14" i="79"/>
  <c r="S14" i="79" s="1"/>
  <c r="AC14" i="79" s="1"/>
  <c r="AB15" i="79" s="1"/>
  <c r="AX8" i="79"/>
  <c r="S8" i="79" s="1"/>
  <c r="AC8" i="79" s="1"/>
  <c r="AB9" i="79" s="1"/>
  <c r="AR77" i="83"/>
  <c r="Y77" i="31"/>
  <c r="X77" i="31"/>
  <c r="AI77" i="91"/>
  <c r="AN77" i="91"/>
  <c r="X79" i="26"/>
  <c r="Y79" i="26"/>
  <c r="Z79" i="75"/>
  <c r="X76" i="39"/>
  <c r="Z76" i="39" s="1"/>
  <c r="Y76" i="39"/>
  <c r="AH78" i="81"/>
  <c r="AQ78" i="81" s="1"/>
  <c r="Y77" i="87"/>
  <c r="X77" i="87"/>
  <c r="AI79" i="42"/>
  <c r="AN79" i="42"/>
  <c r="AX32" i="75" l="1"/>
  <c r="S32" i="75" s="1"/>
  <c r="AC32" i="75" s="1"/>
  <c r="AB33" i="75" s="1"/>
  <c r="AX20" i="75"/>
  <c r="S20" i="75" s="1"/>
  <c r="AC20" i="75" s="1"/>
  <c r="AB21" i="75" s="1"/>
  <c r="Z79" i="93"/>
  <c r="AX31" i="75"/>
  <c r="S31" i="75" s="1"/>
  <c r="AC31" i="75" s="1"/>
  <c r="AB32" i="75" s="1"/>
  <c r="AX19" i="75"/>
  <c r="S19" i="75" s="1"/>
  <c r="AC19" i="75" s="1"/>
  <c r="AB20" i="75" s="1"/>
  <c r="Z79" i="45"/>
  <c r="AX18" i="75"/>
  <c r="S18" i="75" s="1"/>
  <c r="AC18" i="75" s="1"/>
  <c r="AB19" i="75" s="1"/>
  <c r="Z81" i="30"/>
  <c r="AX26" i="75"/>
  <c r="S26" i="75" s="1"/>
  <c r="AC26" i="75" s="1"/>
  <c r="AB27" i="75" s="1"/>
  <c r="AX13" i="75"/>
  <c r="S13" i="75" s="1"/>
  <c r="AC13" i="75" s="1"/>
  <c r="AB14" i="75" s="1"/>
  <c r="AX37" i="75"/>
  <c r="S37" i="75" s="1"/>
  <c r="AC37" i="75" s="1"/>
  <c r="AB38" i="75" s="1"/>
  <c r="AX25" i="75"/>
  <c r="S25" i="75" s="1"/>
  <c r="AC25" i="75" s="1"/>
  <c r="AB26" i="75" s="1"/>
  <c r="AX12" i="75"/>
  <c r="S12" i="75" s="1"/>
  <c r="AC12" i="75" s="1"/>
  <c r="AB13" i="75" s="1"/>
  <c r="Z78" i="91"/>
  <c r="Z82" i="34"/>
  <c r="Z82" i="33"/>
  <c r="AX39" i="75"/>
  <c r="S39" i="75" s="1"/>
  <c r="AC39" i="75" s="1"/>
  <c r="AB40" i="75" s="1"/>
  <c r="AX33" i="75"/>
  <c r="S33" i="75" s="1"/>
  <c r="AC33" i="75" s="1"/>
  <c r="AB34" i="75" s="1"/>
  <c r="AX27" i="75"/>
  <c r="S27" i="75" s="1"/>
  <c r="AC27" i="75" s="1"/>
  <c r="AB28" i="75" s="1"/>
  <c r="AX21" i="75"/>
  <c r="S21" i="75" s="1"/>
  <c r="AC21" i="75" s="1"/>
  <c r="AB22" i="75" s="1"/>
  <c r="AX15" i="75"/>
  <c r="S15" i="75" s="1"/>
  <c r="AC15" i="75" s="1"/>
  <c r="AB16" i="75" s="1"/>
  <c r="AX7" i="75"/>
  <c r="S7" i="75" s="1"/>
  <c r="AC7" i="75" s="1"/>
  <c r="AB8" i="75" s="1"/>
  <c r="AX6" i="75"/>
  <c r="S6" i="75" s="1"/>
  <c r="AC6" i="75" s="1"/>
  <c r="AB7" i="75" s="1"/>
  <c r="AX11" i="75"/>
  <c r="S11" i="75" s="1"/>
  <c r="AC11" i="75" s="1"/>
  <c r="AB12" i="75" s="1"/>
  <c r="AX35" i="75"/>
  <c r="S35" i="75" s="1"/>
  <c r="AC35" i="75" s="1"/>
  <c r="AB36" i="75" s="1"/>
  <c r="AX29" i="75"/>
  <c r="S29" i="75" s="1"/>
  <c r="AC29" i="75" s="1"/>
  <c r="AB30" i="75" s="1"/>
  <c r="AX23" i="75"/>
  <c r="S23" i="75" s="1"/>
  <c r="AC23" i="75" s="1"/>
  <c r="AB24" i="75" s="1"/>
  <c r="AX17" i="75"/>
  <c r="S17" i="75" s="1"/>
  <c r="AC17" i="75" s="1"/>
  <c r="AB18" i="75" s="1"/>
  <c r="AX10" i="75"/>
  <c r="S10" i="75" s="1"/>
  <c r="AC10" i="75" s="1"/>
  <c r="AB11" i="75" s="1"/>
  <c r="AX40" i="75"/>
  <c r="S40" i="75" s="1"/>
  <c r="AC40" i="75" s="1"/>
  <c r="AB41" i="75" s="1"/>
  <c r="AX34" i="75"/>
  <c r="S34" i="75" s="1"/>
  <c r="AC34" i="75" s="1"/>
  <c r="AB35" i="75" s="1"/>
  <c r="AX28" i="75"/>
  <c r="S28" i="75" s="1"/>
  <c r="AC28" i="75" s="1"/>
  <c r="AB29" i="75" s="1"/>
  <c r="AX22" i="75"/>
  <c r="S22" i="75" s="1"/>
  <c r="AC22" i="75" s="1"/>
  <c r="AB23" i="75" s="1"/>
  <c r="AX16" i="75"/>
  <c r="S16" i="75" s="1"/>
  <c r="AC16" i="75" s="1"/>
  <c r="AB17" i="75" s="1"/>
  <c r="AX9" i="75"/>
  <c r="S9" i="75" s="1"/>
  <c r="AC9" i="75" s="1"/>
  <c r="AB10" i="75" s="1"/>
  <c r="AJ26" i="79"/>
  <c r="AJ44" i="79"/>
  <c r="AJ17" i="79"/>
  <c r="AJ20" i="79"/>
  <c r="AJ12" i="79"/>
  <c r="AK18" i="79"/>
  <c r="AT18" i="79" s="1"/>
  <c r="AK54" i="79"/>
  <c r="AT54" i="79" s="1"/>
  <c r="AJ13" i="79"/>
  <c r="AJ49" i="79"/>
  <c r="AJ50" i="79"/>
  <c r="AJ53" i="79"/>
  <c r="AJ3" i="75"/>
  <c r="AB4" i="75"/>
  <c r="AF78" i="91"/>
  <c r="AO78" i="91" s="1"/>
  <c r="AE78" i="91"/>
  <c r="W79" i="91"/>
  <c r="AG78" i="91"/>
  <c r="AP78" i="91" s="1"/>
  <c r="AS69" i="79"/>
  <c r="AL69" i="79"/>
  <c r="AU69" i="79" s="1"/>
  <c r="AH76" i="39"/>
  <c r="AQ76" i="39" s="1"/>
  <c r="AS27" i="79"/>
  <c r="AL27" i="79"/>
  <c r="AU27" i="79" s="1"/>
  <c r="AS45" i="79"/>
  <c r="AL45" i="79"/>
  <c r="AU45" i="79" s="1"/>
  <c r="AS63" i="79"/>
  <c r="AL63" i="79"/>
  <c r="AU63" i="79" s="1"/>
  <c r="AS37" i="79"/>
  <c r="AL37" i="79"/>
  <c r="AU37" i="79" s="1"/>
  <c r="AH80" i="42"/>
  <c r="AQ80" i="42" s="1"/>
  <c r="AH80" i="86"/>
  <c r="AQ80" i="86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5" i="79"/>
  <c r="AL75" i="79"/>
  <c r="AU75" i="79" s="1"/>
  <c r="AH79" i="27"/>
  <c r="AQ79" i="27" s="1"/>
  <c r="AQ81" i="27" s="1"/>
  <c r="AZ3" i="27"/>
  <c r="AX3" i="27" s="1"/>
  <c r="S3" i="27" s="1"/>
  <c r="AC3" i="27" s="1"/>
  <c r="AX14" i="27"/>
  <c r="S14" i="27" s="1"/>
  <c r="AC14" i="27" s="1"/>
  <c r="AB15" i="27" s="1"/>
  <c r="AX19" i="27"/>
  <c r="S19" i="27" s="1"/>
  <c r="AC19" i="27" s="1"/>
  <c r="AB20" i="27" s="1"/>
  <c r="AX20" i="27"/>
  <c r="S20" i="27" s="1"/>
  <c r="AC20" i="27" s="1"/>
  <c r="AB21" i="27" s="1"/>
  <c r="AX25" i="27"/>
  <c r="S25" i="27" s="1"/>
  <c r="AC25" i="27" s="1"/>
  <c r="AB26" i="27" s="1"/>
  <c r="AX26" i="27"/>
  <c r="S26" i="27" s="1"/>
  <c r="AC26" i="27" s="1"/>
  <c r="AB27" i="27" s="1"/>
  <c r="AX28" i="27"/>
  <c r="S28" i="27" s="1"/>
  <c r="AC28" i="27" s="1"/>
  <c r="AB29" i="27" s="1"/>
  <c r="AX30" i="27"/>
  <c r="S30" i="27" s="1"/>
  <c r="AC30" i="27" s="1"/>
  <c r="AB31" i="27" s="1"/>
  <c r="AX31" i="27"/>
  <c r="S31" i="27" s="1"/>
  <c r="AC31" i="27" s="1"/>
  <c r="AB32" i="27" s="1"/>
  <c r="AX32" i="27"/>
  <c r="S32" i="27" s="1"/>
  <c r="AC32" i="27" s="1"/>
  <c r="AB33" i="27" s="1"/>
  <c r="AX33" i="27"/>
  <c r="S33" i="27" s="1"/>
  <c r="AC33" i="27" s="1"/>
  <c r="AB34" i="27" s="1"/>
  <c r="AX34" i="27"/>
  <c r="S34" i="27" s="1"/>
  <c r="AC34" i="27" s="1"/>
  <c r="AB35" i="27" s="1"/>
  <c r="AX36" i="27"/>
  <c r="S36" i="27" s="1"/>
  <c r="AC36" i="27" s="1"/>
  <c r="AB37" i="27" s="1"/>
  <c r="AX37" i="27"/>
  <c r="S37" i="27" s="1"/>
  <c r="AC37" i="27" s="1"/>
  <c r="AB38" i="27" s="1"/>
  <c r="AX38" i="27"/>
  <c r="S38" i="27" s="1"/>
  <c r="AC38" i="27" s="1"/>
  <c r="AB39" i="27" s="1"/>
  <c r="AX39" i="27"/>
  <c r="S39" i="27" s="1"/>
  <c r="AC39" i="27" s="1"/>
  <c r="AB40" i="27" s="1"/>
  <c r="AX40" i="27"/>
  <c r="S40" i="27" s="1"/>
  <c r="AC40" i="27" s="1"/>
  <c r="AB41" i="27" s="1"/>
  <c r="AX41" i="27"/>
  <c r="S41" i="27" s="1"/>
  <c r="AC41" i="27" s="1"/>
  <c r="AB42" i="27" s="1"/>
  <c r="AX42" i="27"/>
  <c r="S42" i="27" s="1"/>
  <c r="AC42" i="27" s="1"/>
  <c r="AB43" i="27" s="1"/>
  <c r="AX43" i="27"/>
  <c r="S43" i="27" s="1"/>
  <c r="AC43" i="27" s="1"/>
  <c r="AB44" i="27" s="1"/>
  <c r="AX44" i="27"/>
  <c r="S44" i="27" s="1"/>
  <c r="AC44" i="27" s="1"/>
  <c r="AB45" i="27" s="1"/>
  <c r="AX45" i="27"/>
  <c r="S45" i="27" s="1"/>
  <c r="AC45" i="27" s="1"/>
  <c r="AB46" i="27" s="1"/>
  <c r="AX46" i="27"/>
  <c r="S46" i="27" s="1"/>
  <c r="AC46" i="27" s="1"/>
  <c r="AB47" i="27" s="1"/>
  <c r="AX47" i="27"/>
  <c r="S47" i="27" s="1"/>
  <c r="AC47" i="27" s="1"/>
  <c r="AB48" i="27" s="1"/>
  <c r="AX48" i="27"/>
  <c r="S48" i="27" s="1"/>
  <c r="AC48" i="27" s="1"/>
  <c r="AB49" i="27" s="1"/>
  <c r="AX49" i="27"/>
  <c r="S49" i="27" s="1"/>
  <c r="AC49" i="27" s="1"/>
  <c r="AB50" i="27" s="1"/>
  <c r="AX50" i="27"/>
  <c r="S50" i="27" s="1"/>
  <c r="AC50" i="27" s="1"/>
  <c r="AB51" i="27" s="1"/>
  <c r="AX51" i="27"/>
  <c r="S51" i="27" s="1"/>
  <c r="AC51" i="27" s="1"/>
  <c r="AB52" i="27" s="1"/>
  <c r="AX52" i="27"/>
  <c r="S52" i="27" s="1"/>
  <c r="AC52" i="27" s="1"/>
  <c r="AB53" i="27" s="1"/>
  <c r="AX53" i="27"/>
  <c r="S53" i="27" s="1"/>
  <c r="AC53" i="27" s="1"/>
  <c r="AB54" i="27" s="1"/>
  <c r="AX54" i="27"/>
  <c r="S54" i="27" s="1"/>
  <c r="AC54" i="27" s="1"/>
  <c r="AB55" i="27" s="1"/>
  <c r="AX55" i="27"/>
  <c r="S55" i="27" s="1"/>
  <c r="AC55" i="27" s="1"/>
  <c r="AB56" i="27" s="1"/>
  <c r="AX56" i="27"/>
  <c r="S56" i="27" s="1"/>
  <c r="AC56" i="27" s="1"/>
  <c r="AB57" i="27" s="1"/>
  <c r="AX57" i="27"/>
  <c r="S57" i="27" s="1"/>
  <c r="AC57" i="27" s="1"/>
  <c r="AB58" i="27" s="1"/>
  <c r="AX58" i="27"/>
  <c r="S58" i="27" s="1"/>
  <c r="AC58" i="27" s="1"/>
  <c r="AB59" i="27" s="1"/>
  <c r="AX59" i="27"/>
  <c r="S59" i="27" s="1"/>
  <c r="AC59" i="27" s="1"/>
  <c r="AB60" i="27" s="1"/>
  <c r="AX60" i="27"/>
  <c r="S60" i="27" s="1"/>
  <c r="AC60" i="27" s="1"/>
  <c r="AB61" i="27" s="1"/>
  <c r="AX61" i="27"/>
  <c r="S61" i="27" s="1"/>
  <c r="AC61" i="27" s="1"/>
  <c r="AB62" i="27" s="1"/>
  <c r="AX62" i="27"/>
  <c r="S62" i="27" s="1"/>
  <c r="AC62" i="27" s="1"/>
  <c r="AB63" i="27" s="1"/>
  <c r="AX63" i="27"/>
  <c r="S63" i="27" s="1"/>
  <c r="AC63" i="27" s="1"/>
  <c r="AB64" i="27" s="1"/>
  <c r="AX64" i="27"/>
  <c r="S64" i="27" s="1"/>
  <c r="AC64" i="27" s="1"/>
  <c r="AB65" i="27" s="1"/>
  <c r="AX65" i="27"/>
  <c r="S65" i="27" s="1"/>
  <c r="AC65" i="27" s="1"/>
  <c r="AB66" i="27" s="1"/>
  <c r="AX66" i="27"/>
  <c r="S66" i="27" s="1"/>
  <c r="AC66" i="27" s="1"/>
  <c r="AB67" i="27" s="1"/>
  <c r="AX67" i="27"/>
  <c r="S67" i="27" s="1"/>
  <c r="AC67" i="27" s="1"/>
  <c r="AB68" i="27" s="1"/>
  <c r="AX68" i="27"/>
  <c r="S68" i="27" s="1"/>
  <c r="AC68" i="27" s="1"/>
  <c r="AB69" i="27" s="1"/>
  <c r="AX69" i="27"/>
  <c r="S69" i="27" s="1"/>
  <c r="AC69" i="27" s="1"/>
  <c r="AB70" i="27" s="1"/>
  <c r="AX70" i="27"/>
  <c r="S70" i="27" s="1"/>
  <c r="AC70" i="27" s="1"/>
  <c r="AB71" i="27" s="1"/>
  <c r="AX71" i="27"/>
  <c r="S71" i="27" s="1"/>
  <c r="AC71" i="27" s="1"/>
  <c r="AB72" i="27" s="1"/>
  <c r="AX72" i="27"/>
  <c r="S72" i="27" s="1"/>
  <c r="AC72" i="27" s="1"/>
  <c r="AB73" i="27" s="1"/>
  <c r="AX73" i="27"/>
  <c r="S73" i="27" s="1"/>
  <c r="AC73" i="27" s="1"/>
  <c r="AB74" i="27" s="1"/>
  <c r="AX78" i="27"/>
  <c r="S78" i="27" s="1"/>
  <c r="AC78" i="27" s="1"/>
  <c r="AB79" i="27" s="1"/>
  <c r="AX76" i="27"/>
  <c r="S76" i="27" s="1"/>
  <c r="AC76" i="27" s="1"/>
  <c r="AB77" i="27" s="1"/>
  <c r="AX77" i="27"/>
  <c r="S77" i="27" s="1"/>
  <c r="AC77" i="27" s="1"/>
  <c r="AB78" i="27" s="1"/>
  <c r="AX74" i="27"/>
  <c r="S74" i="27" s="1"/>
  <c r="AC74" i="27" s="1"/>
  <c r="AB75" i="27" s="1"/>
  <c r="AX75" i="27"/>
  <c r="S75" i="27" s="1"/>
  <c r="AC75" i="27" s="1"/>
  <c r="AB76" i="27" s="1"/>
  <c r="AH81" i="30"/>
  <c r="AQ81" i="30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K50" i="75"/>
  <c r="AT50" i="75" s="1"/>
  <c r="AJ50" i="75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K14" i="75"/>
  <c r="AT14" i="75" s="1"/>
  <c r="AK8" i="75"/>
  <c r="AT8" i="75" s="1"/>
  <c r="AS29" i="79"/>
  <c r="AL29" i="79"/>
  <c r="AU29" i="79" s="1"/>
  <c r="AS47" i="79"/>
  <c r="AL47" i="79"/>
  <c r="AU47" i="79" s="1"/>
  <c r="Y79" i="47"/>
  <c r="Z79" i="47" s="1"/>
  <c r="X79" i="47"/>
  <c r="AR79" i="85"/>
  <c r="AS12" i="79"/>
  <c r="AL12" i="79"/>
  <c r="AU12" i="79" s="1"/>
  <c r="AS30" i="79"/>
  <c r="AL30" i="79"/>
  <c r="AU30" i="79" s="1"/>
  <c r="AS48" i="79"/>
  <c r="AL48" i="79"/>
  <c r="AU48" i="79" s="1"/>
  <c r="AS66" i="79"/>
  <c r="AL66" i="79"/>
  <c r="AU66" i="79" s="1"/>
  <c r="AS55" i="79"/>
  <c r="AL55" i="79"/>
  <c r="AU55" i="79" s="1"/>
  <c r="AG79" i="45"/>
  <c r="AP79" i="45" s="1"/>
  <c r="AF79" i="45"/>
  <c r="AO79" i="45" s="1"/>
  <c r="AE79" i="45"/>
  <c r="W80" i="45"/>
  <c r="AR76" i="31"/>
  <c r="AH82" i="33"/>
  <c r="AQ82" i="33" s="1"/>
  <c r="X82" i="41"/>
  <c r="Y82" i="41"/>
  <c r="AG80" i="85"/>
  <c r="AP80" i="85" s="1"/>
  <c r="AE80" i="85"/>
  <c r="W81" i="85"/>
  <c r="AF80" i="85"/>
  <c r="AO80" i="85" s="1"/>
  <c r="AS20" i="79"/>
  <c r="AL20" i="79"/>
  <c r="AU20" i="79" s="1"/>
  <c r="AS56" i="79"/>
  <c r="AL56" i="79"/>
  <c r="AU56" i="79" s="1"/>
  <c r="AS74" i="79"/>
  <c r="AL74" i="79"/>
  <c r="AU74" i="79" s="1"/>
  <c r="AS3" i="79"/>
  <c r="AL3" i="79"/>
  <c r="AU3" i="79" s="1"/>
  <c r="AR77" i="91"/>
  <c r="AN80" i="77"/>
  <c r="AI80" i="77"/>
  <c r="AJ78" i="75"/>
  <c r="AK78" i="75"/>
  <c r="AT78" i="75" s="1"/>
  <c r="AK73" i="75"/>
  <c r="AT73" i="75" s="1"/>
  <c r="AJ73" i="75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J7" i="75"/>
  <c r="AK7" i="75"/>
  <c r="AT7" i="75" s="1"/>
  <c r="AS11" i="79"/>
  <c r="AL11" i="79"/>
  <c r="AU11" i="79" s="1"/>
  <c r="AS65" i="79"/>
  <c r="AL65" i="79"/>
  <c r="AU65" i="79" s="1"/>
  <c r="AS61" i="79"/>
  <c r="AL61" i="79"/>
  <c r="AU61" i="79" s="1"/>
  <c r="AR81" i="34"/>
  <c r="AG77" i="73"/>
  <c r="AP77" i="73" s="1"/>
  <c r="AF77" i="73"/>
  <c r="AO77" i="73" s="1"/>
  <c r="W78" i="73"/>
  <c r="AE77" i="73"/>
  <c r="AH77" i="46"/>
  <c r="AQ77" i="46" s="1"/>
  <c r="AR76" i="87"/>
  <c r="AS19" i="79"/>
  <c r="AL19" i="79"/>
  <c r="AU19" i="79" s="1"/>
  <c r="AF82" i="33"/>
  <c r="AO82" i="33" s="1"/>
  <c r="AE82" i="33"/>
  <c r="W83" i="33"/>
  <c r="AG82" i="33"/>
  <c r="AP82" i="33" s="1"/>
  <c r="AI77" i="43"/>
  <c r="AN77" i="43"/>
  <c r="AE76" i="74"/>
  <c r="W77" i="74"/>
  <c r="AF76" i="74"/>
  <c r="AO76" i="74" s="1"/>
  <c r="AG76" i="74"/>
  <c r="AP76" i="74" s="1"/>
  <c r="AJ8" i="79"/>
  <c r="AS26" i="79"/>
  <c r="AL26" i="79"/>
  <c r="AU26" i="79" s="1"/>
  <c r="AS44" i="79"/>
  <c r="AL44" i="79"/>
  <c r="AU44" i="79" s="1"/>
  <c r="AI78" i="83"/>
  <c r="AN78" i="83"/>
  <c r="AF79" i="75"/>
  <c r="AO79" i="75" s="1"/>
  <c r="AO81" i="75" s="1"/>
  <c r="AX79" i="75"/>
  <c r="S79" i="75" s="1"/>
  <c r="AC79" i="75" s="1"/>
  <c r="AE79" i="75"/>
  <c r="AG79" i="75"/>
  <c r="AP79" i="75" s="1"/>
  <c r="AP81" i="75" s="1"/>
  <c r="AH77" i="31"/>
  <c r="AQ77" i="31" s="1"/>
  <c r="AJ15" i="79"/>
  <c r="AK15" i="79"/>
  <c r="AT15" i="79" s="1"/>
  <c r="AS33" i="79"/>
  <c r="AL33" i="79"/>
  <c r="AU33" i="79" s="1"/>
  <c r="AS51" i="79"/>
  <c r="AL51" i="79"/>
  <c r="AU51" i="79" s="1"/>
  <c r="AS73" i="79"/>
  <c r="AL73" i="79"/>
  <c r="AU73" i="79" s="1"/>
  <c r="Z80" i="42"/>
  <c r="Z80" i="86"/>
  <c r="AS10" i="79"/>
  <c r="AL10" i="79"/>
  <c r="AU10" i="79" s="1"/>
  <c r="AS28" i="79"/>
  <c r="AL28" i="79"/>
  <c r="AU28" i="79" s="1"/>
  <c r="AS46" i="79"/>
  <c r="AL46" i="79"/>
  <c r="AU46" i="79" s="1"/>
  <c r="AS64" i="79"/>
  <c r="AL64" i="79"/>
  <c r="AU64" i="79" s="1"/>
  <c r="AS31" i="79"/>
  <c r="AL31" i="79"/>
  <c r="AU31" i="79" s="1"/>
  <c r="AF76" i="29"/>
  <c r="AO76" i="29" s="1"/>
  <c r="AE76" i="29"/>
  <c r="W77" i="29"/>
  <c r="AG76" i="29"/>
  <c r="AP76" i="29" s="1"/>
  <c r="AJ79" i="75"/>
  <c r="AS79" i="75" s="1"/>
  <c r="AK79" i="75"/>
  <c r="AT79" i="75" s="1"/>
  <c r="AJ72" i="75"/>
  <c r="AK72" i="75"/>
  <c r="AT72" i="75" s="1"/>
  <c r="AJ66" i="75"/>
  <c r="AK66" i="75"/>
  <c r="AT66" i="75" s="1"/>
  <c r="AJ60" i="75"/>
  <c r="AK60" i="75"/>
  <c r="AT60" i="75" s="1"/>
  <c r="AJ54" i="75"/>
  <c r="AK54" i="75"/>
  <c r="AT54" i="75" s="1"/>
  <c r="AJ48" i="75"/>
  <c r="AK48" i="75"/>
  <c r="AT48" i="75" s="1"/>
  <c r="AJ42" i="75"/>
  <c r="AK42" i="75"/>
  <c r="AT42" i="75" s="1"/>
  <c r="AJ36" i="75"/>
  <c r="AK36" i="75"/>
  <c r="AT36" i="75" s="1"/>
  <c r="AJ30" i="75"/>
  <c r="AK30" i="75"/>
  <c r="AT30" i="75" s="1"/>
  <c r="AJ24" i="75"/>
  <c r="AK24" i="75"/>
  <c r="AT24" i="75" s="1"/>
  <c r="AJ18" i="75"/>
  <c r="AK18" i="75"/>
  <c r="AT18" i="75" s="1"/>
  <c r="AJ12" i="75"/>
  <c r="AK12" i="75"/>
  <c r="AT12" i="75" s="1"/>
  <c r="AH80" i="78"/>
  <c r="AQ80" i="78" s="1"/>
  <c r="AS35" i="79"/>
  <c r="AL35" i="79"/>
  <c r="AU35" i="79" s="1"/>
  <c r="AS53" i="79"/>
  <c r="AL53" i="79"/>
  <c r="AU53" i="79" s="1"/>
  <c r="AE77" i="35"/>
  <c r="W78" i="35"/>
  <c r="AG77" i="35"/>
  <c r="AP77" i="35" s="1"/>
  <c r="AF77" i="35"/>
  <c r="AO77" i="35" s="1"/>
  <c r="AH78" i="91"/>
  <c r="AQ78" i="91" s="1"/>
  <c r="Z77" i="46"/>
  <c r="AS18" i="79"/>
  <c r="AL18" i="79"/>
  <c r="AU18" i="79" s="1"/>
  <c r="AS36" i="79"/>
  <c r="AL36" i="79"/>
  <c r="AU36" i="79" s="1"/>
  <c r="AS54" i="79"/>
  <c r="AS72" i="79"/>
  <c r="AL72" i="79"/>
  <c r="AU72" i="79" s="1"/>
  <c r="AR78" i="94"/>
  <c r="AS7" i="79"/>
  <c r="AL7" i="79"/>
  <c r="AU7" i="79" s="1"/>
  <c r="AH79" i="93"/>
  <c r="AQ79" i="93" s="1"/>
  <c r="AI81" i="41"/>
  <c r="AN81" i="41"/>
  <c r="AR78" i="26"/>
  <c r="AS62" i="79"/>
  <c r="AL62" i="79"/>
  <c r="AU62" i="79" s="1"/>
  <c r="AF79" i="27"/>
  <c r="AO79" i="27" s="1"/>
  <c r="AO81" i="27" s="1"/>
  <c r="AG79" i="27"/>
  <c r="AP79" i="27" s="1"/>
  <c r="AP81" i="27" s="1"/>
  <c r="AE79" i="27"/>
  <c r="AX79" i="27"/>
  <c r="S79" i="27" s="1"/>
  <c r="AC79" i="27" s="1"/>
  <c r="X81" i="77"/>
  <c r="Y81" i="77"/>
  <c r="AR80" i="30"/>
  <c r="AS16" i="79"/>
  <c r="AL16" i="79"/>
  <c r="AU16" i="79" s="1"/>
  <c r="AR74" i="89"/>
  <c r="AI78" i="38"/>
  <c r="AN78" i="38"/>
  <c r="Y76" i="90"/>
  <c r="X76" i="90"/>
  <c r="AJ76" i="75"/>
  <c r="AK76" i="75"/>
  <c r="AT76" i="75" s="1"/>
  <c r="AJ71" i="75"/>
  <c r="AK71" i="75"/>
  <c r="AT71" i="75" s="1"/>
  <c r="AJ65" i="75"/>
  <c r="AK65" i="75"/>
  <c r="AT65" i="75" s="1"/>
  <c r="AJ59" i="75"/>
  <c r="AK59" i="75"/>
  <c r="AT59" i="75" s="1"/>
  <c r="AK53" i="75"/>
  <c r="AT53" i="75" s="1"/>
  <c r="AJ53" i="75"/>
  <c r="AK47" i="75"/>
  <c r="AT47" i="75" s="1"/>
  <c r="AJ47" i="75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X5" i="75"/>
  <c r="S5" i="75" s="1"/>
  <c r="AC5" i="75" s="1"/>
  <c r="AB6" i="75" s="1"/>
  <c r="Z80" i="78"/>
  <c r="AS17" i="79"/>
  <c r="AL17" i="79"/>
  <c r="AU17" i="79" s="1"/>
  <c r="AS71" i="79"/>
  <c r="AL71" i="79"/>
  <c r="AU71" i="79" s="1"/>
  <c r="AR75" i="74"/>
  <c r="AS60" i="79"/>
  <c r="AL60" i="79"/>
  <c r="AU60" i="79" s="1"/>
  <c r="AS78" i="79"/>
  <c r="AL78" i="79"/>
  <c r="AU78" i="79" s="1"/>
  <c r="AR78" i="27"/>
  <c r="AH82" i="34"/>
  <c r="AQ82" i="34" s="1"/>
  <c r="AS25" i="79"/>
  <c r="AL25" i="79"/>
  <c r="AU25" i="79" s="1"/>
  <c r="AH75" i="89"/>
  <c r="AQ75" i="89" s="1"/>
  <c r="X79" i="81"/>
  <c r="Y79" i="81"/>
  <c r="X78" i="43"/>
  <c r="Y78" i="43"/>
  <c r="AS32" i="79"/>
  <c r="AL32" i="79"/>
  <c r="AU32" i="79" s="1"/>
  <c r="AS50" i="79"/>
  <c r="AL50" i="79"/>
  <c r="AU50" i="79" s="1"/>
  <c r="AF76" i="39"/>
  <c r="AO76" i="39" s="1"/>
  <c r="AE76" i="39"/>
  <c r="W77" i="39"/>
  <c r="AG76" i="39"/>
  <c r="AP76" i="39" s="1"/>
  <c r="W82" i="30"/>
  <c r="AG81" i="30"/>
  <c r="AP81" i="30" s="1"/>
  <c r="AE81" i="30"/>
  <c r="AF81" i="30"/>
  <c r="AO81" i="30" s="1"/>
  <c r="AJ67" i="75"/>
  <c r="AK67" i="75"/>
  <c r="AT67" i="75" s="1"/>
  <c r="AH77" i="87"/>
  <c r="AQ77" i="87" s="1"/>
  <c r="AH79" i="26"/>
  <c r="AQ79" i="26" s="1"/>
  <c r="Z77" i="31"/>
  <c r="AS21" i="79"/>
  <c r="AL21" i="79"/>
  <c r="AU21" i="79" s="1"/>
  <c r="AS39" i="79"/>
  <c r="AL39" i="79"/>
  <c r="AU39" i="79" s="1"/>
  <c r="AS57" i="79"/>
  <c r="AL57" i="79"/>
  <c r="AU57" i="79" s="1"/>
  <c r="AS77" i="79"/>
  <c r="AL77" i="79"/>
  <c r="AU77" i="79" s="1"/>
  <c r="AH79" i="94"/>
  <c r="AQ79" i="94" s="1"/>
  <c r="AR81" i="33"/>
  <c r="X77" i="82"/>
  <c r="Y77" i="82"/>
  <c r="AR79" i="78"/>
  <c r="AS34" i="79"/>
  <c r="AL34" i="79"/>
  <c r="AU34" i="79" s="1"/>
  <c r="AS52" i="79"/>
  <c r="AL52" i="79"/>
  <c r="AU52" i="79" s="1"/>
  <c r="AS70" i="79"/>
  <c r="AL70" i="79"/>
  <c r="AU70" i="79" s="1"/>
  <c r="AS67" i="79"/>
  <c r="AL67" i="79"/>
  <c r="AU67" i="79" s="1"/>
  <c r="AR79" i="86"/>
  <c r="AN75" i="90"/>
  <c r="AI75" i="90"/>
  <c r="AJ77" i="75"/>
  <c r="AK77" i="75"/>
  <c r="AT77" i="75" s="1"/>
  <c r="AJ70" i="75"/>
  <c r="AK70" i="75"/>
  <c r="AT70" i="75" s="1"/>
  <c r="AK64" i="75"/>
  <c r="AT64" i="75" s="1"/>
  <c r="AJ64" i="75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X4" i="75"/>
  <c r="S4" i="75" s="1"/>
  <c r="AC4" i="75" s="1"/>
  <c r="AB5" i="75" s="1"/>
  <c r="AR76" i="46"/>
  <c r="AS23" i="79"/>
  <c r="AL23" i="79"/>
  <c r="AU23" i="79" s="1"/>
  <c r="AS41" i="79"/>
  <c r="AL41" i="79"/>
  <c r="AU41" i="79" s="1"/>
  <c r="AR78" i="45"/>
  <c r="AN78" i="47"/>
  <c r="AI78" i="47"/>
  <c r="AS6" i="79"/>
  <c r="AL6" i="79"/>
  <c r="AU6" i="79" s="1"/>
  <c r="AS24" i="79"/>
  <c r="AL24" i="79"/>
  <c r="AU24" i="79" s="1"/>
  <c r="AS42" i="79"/>
  <c r="AL42" i="79"/>
  <c r="AU42" i="79" s="1"/>
  <c r="X81" i="37"/>
  <c r="Y81" i="37"/>
  <c r="AG82" i="34"/>
  <c r="AP82" i="34" s="1"/>
  <c r="AF82" i="34"/>
  <c r="AO82" i="34" s="1"/>
  <c r="AE82" i="34"/>
  <c r="W83" i="34"/>
  <c r="AS13" i="79"/>
  <c r="AL13" i="79"/>
  <c r="AU13" i="79" s="1"/>
  <c r="AF75" i="89"/>
  <c r="AO75" i="89" s="1"/>
  <c r="AG75" i="89"/>
  <c r="AP75" i="89" s="1"/>
  <c r="W76" i="89"/>
  <c r="AE75" i="89"/>
  <c r="W80" i="93"/>
  <c r="AG79" i="93"/>
  <c r="AP79" i="93" s="1"/>
  <c r="AF79" i="93"/>
  <c r="AO79" i="93" s="1"/>
  <c r="AE79" i="93"/>
  <c r="Y81" i="25"/>
  <c r="X81" i="25"/>
  <c r="AN78" i="81"/>
  <c r="AI78" i="81"/>
  <c r="AJ14" i="79"/>
  <c r="AS68" i="79"/>
  <c r="AL68" i="79"/>
  <c r="AU68" i="79" s="1"/>
  <c r="AS43" i="79"/>
  <c r="AL43" i="79"/>
  <c r="AU43" i="79" s="1"/>
  <c r="AK9" i="79"/>
  <c r="AT9" i="79" s="1"/>
  <c r="AJ9" i="79"/>
  <c r="AN76" i="82"/>
  <c r="AI76" i="82"/>
  <c r="AJ61" i="75"/>
  <c r="AK61" i="75"/>
  <c r="AT61" i="75" s="1"/>
  <c r="AR79" i="42"/>
  <c r="Z77" i="87"/>
  <c r="Z79" i="26"/>
  <c r="Z79" i="94"/>
  <c r="Y79" i="38"/>
  <c r="X79" i="38"/>
  <c r="AJ75" i="75"/>
  <c r="AK75" i="75"/>
  <c r="AT75" i="75" s="1"/>
  <c r="AJ69" i="75"/>
  <c r="AK69" i="75"/>
  <c r="AT69" i="75" s="1"/>
  <c r="AJ63" i="75"/>
  <c r="AK63" i="75"/>
  <c r="AT63" i="75" s="1"/>
  <c r="AJ57" i="75"/>
  <c r="AK57" i="75"/>
  <c r="AT57" i="75" s="1"/>
  <c r="AJ51" i="75"/>
  <c r="AK51" i="75"/>
  <c r="AT51" i="75" s="1"/>
  <c r="AJ45" i="75"/>
  <c r="AK45" i="75"/>
  <c r="AT45" i="75" s="1"/>
  <c r="AJ39" i="75"/>
  <c r="AK39" i="75"/>
  <c r="AT39" i="75" s="1"/>
  <c r="AJ33" i="75"/>
  <c r="AK33" i="75"/>
  <c r="AT33" i="75" s="1"/>
  <c r="AJ27" i="75"/>
  <c r="AK27" i="75"/>
  <c r="AT27" i="75" s="1"/>
  <c r="AJ21" i="75"/>
  <c r="AK21" i="75"/>
  <c r="AT21" i="75" s="1"/>
  <c r="AX14" i="75"/>
  <c r="S14" i="75" s="1"/>
  <c r="AC14" i="75" s="1"/>
  <c r="AB15" i="75" s="1"/>
  <c r="AX8" i="75"/>
  <c r="S8" i="75" s="1"/>
  <c r="AC8" i="75" s="1"/>
  <c r="AB9" i="75" s="1"/>
  <c r="AS59" i="79"/>
  <c r="AL59" i="79"/>
  <c r="AU59" i="79" s="1"/>
  <c r="AS76" i="79"/>
  <c r="AL76" i="79"/>
  <c r="AU76" i="79" s="1"/>
  <c r="AR78" i="93"/>
  <c r="AH79" i="45"/>
  <c r="AQ79" i="45" s="1"/>
  <c r="AI80" i="37"/>
  <c r="AN80" i="37"/>
  <c r="AR75" i="39"/>
  <c r="AS49" i="79"/>
  <c r="AL49" i="79"/>
  <c r="AU49" i="79" s="1"/>
  <c r="AL79" i="79"/>
  <c r="AU79" i="79" s="1"/>
  <c r="AR79" i="79"/>
  <c r="AR81" i="79" s="1"/>
  <c r="AI80" i="25"/>
  <c r="AN80" i="25"/>
  <c r="AH76" i="74"/>
  <c r="AQ76" i="74" s="1"/>
  <c r="AH80" i="85"/>
  <c r="AQ80" i="85" s="1"/>
  <c r="AS38" i="79"/>
  <c r="AL38" i="79"/>
  <c r="AU38" i="79" s="1"/>
  <c r="AK4" i="79"/>
  <c r="AT4" i="79" s="1"/>
  <c r="AJ4" i="79"/>
  <c r="X79" i="83"/>
  <c r="Y79" i="83"/>
  <c r="AX27" i="27" l="1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Z77" i="82"/>
  <c r="AX13" i="27"/>
  <c r="S13" i="27" s="1"/>
  <c r="AC13" i="27" s="1"/>
  <c r="AB14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Z81" i="37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7" i="27"/>
  <c r="S17" i="27" s="1"/>
  <c r="AC17" i="27" s="1"/>
  <c r="AB18" i="27" s="1"/>
  <c r="AX11" i="27"/>
  <c r="S11" i="27" s="1"/>
  <c r="AC11" i="27" s="1"/>
  <c r="AB12" i="27" s="1"/>
  <c r="AX22" i="27"/>
  <c r="S22" i="27" s="1"/>
  <c r="AC22" i="27" s="1"/>
  <c r="AB23" i="27" s="1"/>
  <c r="AX16" i="27"/>
  <c r="S16" i="27" s="1"/>
  <c r="AC16" i="27" s="1"/>
  <c r="AB17" i="27" s="1"/>
  <c r="AX10" i="27"/>
  <c r="S10" i="27" s="1"/>
  <c r="AC10" i="27" s="1"/>
  <c r="AB11" i="27" s="1"/>
  <c r="Z79" i="83"/>
  <c r="AX8" i="27"/>
  <c r="S8" i="27" s="1"/>
  <c r="AC8" i="27" s="1"/>
  <c r="AB9" i="27" s="1"/>
  <c r="AX7" i="27"/>
  <c r="S7" i="27" s="1"/>
  <c r="AC7" i="27" s="1"/>
  <c r="AB8" i="27" s="1"/>
  <c r="AX5" i="27"/>
  <c r="S5" i="27" s="1"/>
  <c r="AC5" i="27" s="1"/>
  <c r="AB6" i="27" s="1"/>
  <c r="AX4" i="27"/>
  <c r="S4" i="27" s="1"/>
  <c r="AC4" i="27" s="1"/>
  <c r="AB5" i="27" s="1"/>
  <c r="AL54" i="79"/>
  <c r="AU54" i="79" s="1"/>
  <c r="AX6" i="27"/>
  <c r="S6" i="27" s="1"/>
  <c r="AC6" i="27" s="1"/>
  <c r="AB7" i="27" s="1"/>
  <c r="AF79" i="83"/>
  <c r="AO79" i="83" s="1"/>
  <c r="AO81" i="83" s="1"/>
  <c r="AE79" i="83"/>
  <c r="AX79" i="83"/>
  <c r="S79" i="83" s="1"/>
  <c r="AC79" i="83" s="1"/>
  <c r="AG79" i="83"/>
  <c r="AP79" i="83" s="1"/>
  <c r="AP81" i="83" s="1"/>
  <c r="AF79" i="47"/>
  <c r="AO79" i="47" s="1"/>
  <c r="AO81" i="47" s="1"/>
  <c r="AX79" i="47"/>
  <c r="S79" i="47" s="1"/>
  <c r="AC79" i="47" s="1"/>
  <c r="AG79" i="47"/>
  <c r="AP79" i="47" s="1"/>
  <c r="AP81" i="47" s="1"/>
  <c r="AE79" i="47"/>
  <c r="AB4" i="27"/>
  <c r="AJ3" i="27"/>
  <c r="AS45" i="75"/>
  <c r="AL45" i="75"/>
  <c r="AU45" i="75" s="1"/>
  <c r="AG81" i="37"/>
  <c r="AP81" i="37" s="1"/>
  <c r="AF81" i="37"/>
  <c r="AO81" i="37" s="1"/>
  <c r="AE81" i="37"/>
  <c r="W82" i="37"/>
  <c r="AS64" i="75"/>
  <c r="AL64" i="75"/>
  <c r="AU64" i="75" s="1"/>
  <c r="AS25" i="75"/>
  <c r="AL25" i="75"/>
  <c r="AU25" i="75" s="1"/>
  <c r="AJ75" i="27"/>
  <c r="AK75" i="27"/>
  <c r="AT75" i="27" s="1"/>
  <c r="AK60" i="27"/>
  <c r="AT60" i="27" s="1"/>
  <c r="AJ60" i="27"/>
  <c r="AR80" i="25"/>
  <c r="AH79" i="38"/>
  <c r="AQ79" i="38" s="1"/>
  <c r="AS9" i="79"/>
  <c r="AL9" i="79"/>
  <c r="AU9" i="79" s="1"/>
  <c r="AS14" i="79"/>
  <c r="AL14" i="79"/>
  <c r="AU14" i="79" s="1"/>
  <c r="AI79" i="93"/>
  <c r="AN79" i="93"/>
  <c r="AI75" i="89"/>
  <c r="AN75" i="89"/>
  <c r="AH81" i="37"/>
  <c r="AQ81" i="37" s="1"/>
  <c r="AK5" i="75"/>
  <c r="AT5" i="75" s="1"/>
  <c r="AJ5" i="75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I76" i="39"/>
  <c r="AN76" i="39"/>
  <c r="AG80" i="78"/>
  <c r="AP80" i="78" s="1"/>
  <c r="AF80" i="78"/>
  <c r="AO80" i="78" s="1"/>
  <c r="AE80" i="78"/>
  <c r="W81" i="78"/>
  <c r="AR78" i="38"/>
  <c r="AS18" i="75"/>
  <c r="AL18" i="75"/>
  <c r="AU18" i="75" s="1"/>
  <c r="AS36" i="75"/>
  <c r="AL36" i="75"/>
  <c r="AU36" i="75" s="1"/>
  <c r="AS54" i="75"/>
  <c r="AL54" i="75"/>
  <c r="AU54" i="75" s="1"/>
  <c r="AS72" i="75"/>
  <c r="AL72" i="75"/>
  <c r="AU72" i="75" s="1"/>
  <c r="AI76" i="29"/>
  <c r="AN76" i="29"/>
  <c r="W81" i="86"/>
  <c r="AF80" i="86"/>
  <c r="AO80" i="86" s="1"/>
  <c r="AE80" i="86"/>
  <c r="AG80" i="86"/>
  <c r="AP80" i="86" s="1"/>
  <c r="AI76" i="74"/>
  <c r="AN76" i="74"/>
  <c r="AN82" i="33"/>
  <c r="AI82" i="33"/>
  <c r="AS73" i="75"/>
  <c r="AL73" i="75"/>
  <c r="AU73" i="75" s="1"/>
  <c r="AH79" i="47"/>
  <c r="AQ79" i="47" s="1"/>
  <c r="AQ81" i="47" s="1"/>
  <c r="AZ3" i="47"/>
  <c r="AX6" i="47" s="1"/>
  <c r="S6" i="47" s="1"/>
  <c r="AC6" i="47" s="1"/>
  <c r="AB7" i="47" s="1"/>
  <c r="AX75" i="47"/>
  <c r="S75" i="47" s="1"/>
  <c r="AC75" i="47" s="1"/>
  <c r="AB76" i="47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K76" i="27"/>
  <c r="AT76" i="27" s="1"/>
  <c r="AJ76" i="27"/>
  <c r="AJ73" i="27"/>
  <c r="AK73" i="27"/>
  <c r="AT73" i="27" s="1"/>
  <c r="AK67" i="27"/>
  <c r="AT67" i="27" s="1"/>
  <c r="AJ67" i="27"/>
  <c r="AJ61" i="27"/>
  <c r="AK61" i="27"/>
  <c r="AT61" i="27" s="1"/>
  <c r="AJ55" i="27"/>
  <c r="AK55" i="27"/>
  <c r="AT55" i="27" s="1"/>
  <c r="AJ49" i="27"/>
  <c r="AK49" i="27"/>
  <c r="AT49" i="27" s="1"/>
  <c r="AJ43" i="27"/>
  <c r="AK43" i="27"/>
  <c r="AT43" i="27" s="1"/>
  <c r="AJ37" i="27"/>
  <c r="AK37" i="27"/>
  <c r="AT37" i="27" s="1"/>
  <c r="AJ31" i="27"/>
  <c r="AK31" i="27"/>
  <c r="AT31" i="27" s="1"/>
  <c r="AJ25" i="27"/>
  <c r="AK25" i="27"/>
  <c r="AT25" i="27" s="1"/>
  <c r="AJ19" i="27"/>
  <c r="AK19" i="27"/>
  <c r="AT19" i="27" s="1"/>
  <c r="AJ13" i="27"/>
  <c r="AK13" i="27"/>
  <c r="AT13" i="27" s="1"/>
  <c r="AJ7" i="27"/>
  <c r="AK7" i="27"/>
  <c r="AT7" i="27" s="1"/>
  <c r="X76" i="89"/>
  <c r="Y76" i="89"/>
  <c r="AK48" i="27"/>
  <c r="AT48" i="27" s="1"/>
  <c r="AJ48" i="27"/>
  <c r="AS11" i="75"/>
  <c r="AL11" i="75"/>
  <c r="AU11" i="75" s="1"/>
  <c r="AH81" i="77"/>
  <c r="AQ81" i="77" s="1"/>
  <c r="AS42" i="75"/>
  <c r="AL42" i="75"/>
  <c r="AU42" i="75" s="1"/>
  <c r="AS60" i="75"/>
  <c r="AL60" i="75"/>
  <c r="AU60" i="75" s="1"/>
  <c r="AR78" i="83"/>
  <c r="AR77" i="43"/>
  <c r="X80" i="45"/>
  <c r="Y80" i="45"/>
  <c r="AJ8" i="75"/>
  <c r="AS26" i="75"/>
  <c r="AL26" i="75"/>
  <c r="AU26" i="75" s="1"/>
  <c r="AS44" i="75"/>
  <c r="AL44" i="75"/>
  <c r="AU44" i="75" s="1"/>
  <c r="AS62" i="75"/>
  <c r="AL62" i="75"/>
  <c r="AU62" i="75" s="1"/>
  <c r="AJ78" i="27"/>
  <c r="AK78" i="27"/>
  <c r="AT78" i="27" s="1"/>
  <c r="AJ71" i="27"/>
  <c r="AK71" i="27"/>
  <c r="AT71" i="27" s="1"/>
  <c r="AJ65" i="27"/>
  <c r="AK65" i="27"/>
  <c r="AT65" i="27" s="1"/>
  <c r="AJ59" i="27"/>
  <c r="AK59" i="27"/>
  <c r="AT59" i="27" s="1"/>
  <c r="AJ53" i="27"/>
  <c r="AK53" i="27"/>
  <c r="AT53" i="27" s="1"/>
  <c r="AJ47" i="27"/>
  <c r="AK47" i="27"/>
  <c r="AT47" i="27" s="1"/>
  <c r="AJ41" i="27"/>
  <c r="AK41" i="27"/>
  <c r="AT41" i="27" s="1"/>
  <c r="AJ35" i="27"/>
  <c r="AK35" i="27"/>
  <c r="AT35" i="27" s="1"/>
  <c r="AJ29" i="27"/>
  <c r="AK29" i="27"/>
  <c r="AT29" i="27" s="1"/>
  <c r="AJ23" i="27"/>
  <c r="AK23" i="27"/>
  <c r="AT23" i="27" s="1"/>
  <c r="AJ17" i="27"/>
  <c r="AK17" i="27"/>
  <c r="AT17" i="27" s="1"/>
  <c r="AK11" i="27"/>
  <c r="AT11" i="27" s="1"/>
  <c r="AJ11" i="27"/>
  <c r="AK5" i="27"/>
  <c r="AT5" i="27" s="1"/>
  <c r="AJ5" i="27"/>
  <c r="AI78" i="91"/>
  <c r="AN78" i="91"/>
  <c r="AS63" i="75"/>
  <c r="AL63" i="75"/>
  <c r="AU63" i="75" s="1"/>
  <c r="AR78" i="81"/>
  <c r="Y83" i="34"/>
  <c r="X83" i="34"/>
  <c r="Z83" i="34" s="1"/>
  <c r="AR75" i="90"/>
  <c r="AH78" i="43"/>
  <c r="AQ78" i="43" s="1"/>
  <c r="AS23" i="75"/>
  <c r="AL23" i="75"/>
  <c r="AU23" i="75" s="1"/>
  <c r="AS76" i="75"/>
  <c r="AL76" i="75"/>
  <c r="AU76" i="75" s="1"/>
  <c r="AS8" i="79"/>
  <c r="AL8" i="79"/>
  <c r="AU8" i="79" s="1"/>
  <c r="Y78" i="73"/>
  <c r="X78" i="73"/>
  <c r="AS7" i="75"/>
  <c r="AL7" i="75"/>
  <c r="AU7" i="75" s="1"/>
  <c r="AN80" i="85"/>
  <c r="AI80" i="85"/>
  <c r="AJ72" i="27"/>
  <c r="AK72" i="27"/>
  <c r="AT72" i="27" s="1"/>
  <c r="AK54" i="27"/>
  <c r="AT54" i="27" s="1"/>
  <c r="AJ54" i="27"/>
  <c r="AK36" i="27"/>
  <c r="AT36" i="27" s="1"/>
  <c r="AJ36" i="27"/>
  <c r="AK18" i="27"/>
  <c r="AT18" i="27" s="1"/>
  <c r="AJ18" i="27"/>
  <c r="Y82" i="30"/>
  <c r="X82" i="30"/>
  <c r="Z78" i="43"/>
  <c r="AS4" i="79"/>
  <c r="AL4" i="79"/>
  <c r="AU4" i="79" s="1"/>
  <c r="AJ15" i="75"/>
  <c r="AK15" i="75"/>
  <c r="AT15" i="75" s="1"/>
  <c r="AS33" i="75"/>
  <c r="AL33" i="75"/>
  <c r="AU33" i="75" s="1"/>
  <c r="AS51" i="75"/>
  <c r="AL51" i="75"/>
  <c r="AU51" i="75" s="1"/>
  <c r="AS69" i="75"/>
  <c r="AL69" i="75"/>
  <c r="AU69" i="75" s="1"/>
  <c r="AG79" i="94"/>
  <c r="AP79" i="94" s="1"/>
  <c r="AE79" i="94"/>
  <c r="AF79" i="94"/>
  <c r="AO79" i="94" s="1"/>
  <c r="W80" i="94"/>
  <c r="AS61" i="75"/>
  <c r="AL61" i="75"/>
  <c r="AU61" i="75" s="1"/>
  <c r="AH81" i="25"/>
  <c r="AQ81" i="25" s="1"/>
  <c r="W78" i="31"/>
  <c r="AF77" i="31"/>
  <c r="AO77" i="31" s="1"/>
  <c r="AG77" i="31"/>
  <c r="AP77" i="31" s="1"/>
  <c r="AE77" i="31"/>
  <c r="AS67" i="75"/>
  <c r="AL67" i="75"/>
  <c r="AU67" i="75" s="1"/>
  <c r="AS29" i="75"/>
  <c r="AL29" i="75"/>
  <c r="AU29" i="75" s="1"/>
  <c r="AS65" i="75"/>
  <c r="AL65" i="75"/>
  <c r="AU65" i="75" s="1"/>
  <c r="Z81" i="77"/>
  <c r="AS15" i="79"/>
  <c r="AL15" i="79"/>
  <c r="AU15" i="79" s="1"/>
  <c r="AS13" i="75"/>
  <c r="AL13" i="75"/>
  <c r="AU13" i="75" s="1"/>
  <c r="AS31" i="75"/>
  <c r="AL31" i="75"/>
  <c r="AU31" i="75" s="1"/>
  <c r="AS49" i="75"/>
  <c r="AL49" i="75"/>
  <c r="AU49" i="75" s="1"/>
  <c r="AS78" i="75"/>
  <c r="AL78" i="75"/>
  <c r="AU78" i="75" s="1"/>
  <c r="AN79" i="45"/>
  <c r="AI79" i="45"/>
  <c r="AS50" i="75"/>
  <c r="AL50" i="75"/>
  <c r="AU50" i="75" s="1"/>
  <c r="AK77" i="27"/>
  <c r="AT77" i="27" s="1"/>
  <c r="AJ77" i="27"/>
  <c r="AK70" i="27"/>
  <c r="AT70" i="27" s="1"/>
  <c r="AJ70" i="27"/>
  <c r="AK64" i="27"/>
  <c r="AT64" i="27" s="1"/>
  <c r="AJ64" i="27"/>
  <c r="AJ58" i="27"/>
  <c r="AK58" i="27"/>
  <c r="AT58" i="27" s="1"/>
  <c r="AJ52" i="27"/>
  <c r="AK52" i="27"/>
  <c r="AT52" i="27" s="1"/>
  <c r="AJ46" i="27"/>
  <c r="AK46" i="27"/>
  <c r="AT46" i="27" s="1"/>
  <c r="AJ40" i="27"/>
  <c r="AK40" i="27"/>
  <c r="AT40" i="27" s="1"/>
  <c r="AJ34" i="27"/>
  <c r="AK34" i="27"/>
  <c r="AT34" i="27" s="1"/>
  <c r="AJ28" i="27"/>
  <c r="AK28" i="27"/>
  <c r="AT28" i="27" s="1"/>
  <c r="AJ22" i="27"/>
  <c r="AK22" i="27"/>
  <c r="AT22" i="27" s="1"/>
  <c r="AJ16" i="27"/>
  <c r="AK16" i="27"/>
  <c r="AT16" i="27" s="1"/>
  <c r="AJ10" i="27"/>
  <c r="AK10" i="27"/>
  <c r="AT10" i="27" s="1"/>
  <c r="AK30" i="27"/>
  <c r="AT30" i="27" s="1"/>
  <c r="AJ30" i="27"/>
  <c r="AK6" i="27"/>
  <c r="AT6" i="27" s="1"/>
  <c r="AJ6" i="27"/>
  <c r="X79" i="91"/>
  <c r="Y79" i="91"/>
  <c r="Z79" i="91" s="1"/>
  <c r="AR80" i="37"/>
  <c r="Z79" i="38"/>
  <c r="AN82" i="34"/>
  <c r="AI82" i="34"/>
  <c r="AS10" i="75"/>
  <c r="AL10" i="75"/>
  <c r="AU10" i="75" s="1"/>
  <c r="AH76" i="90"/>
  <c r="AQ76" i="90" s="1"/>
  <c r="AT81" i="79"/>
  <c r="W80" i="26"/>
  <c r="AG79" i="26"/>
  <c r="AP79" i="26" s="1"/>
  <c r="AF79" i="26"/>
  <c r="AO79" i="26" s="1"/>
  <c r="AE79" i="26"/>
  <c r="AR76" i="82"/>
  <c r="Y80" i="93"/>
  <c r="Z80" i="93" s="1"/>
  <c r="X80" i="93"/>
  <c r="AS16" i="75"/>
  <c r="AL16" i="75"/>
  <c r="AU16" i="75" s="1"/>
  <c r="AS34" i="75"/>
  <c r="AL34" i="75"/>
  <c r="AU34" i="75" s="1"/>
  <c r="AS52" i="75"/>
  <c r="AL52" i="75"/>
  <c r="AU52" i="75" s="1"/>
  <c r="AS70" i="75"/>
  <c r="AL70" i="75"/>
  <c r="AU70" i="75" s="1"/>
  <c r="AH77" i="82"/>
  <c r="AQ77" i="82" s="1"/>
  <c r="AH79" i="81"/>
  <c r="AQ79" i="81" s="1"/>
  <c r="AS53" i="75"/>
  <c r="AL53" i="75"/>
  <c r="AU53" i="75" s="1"/>
  <c r="Z76" i="90"/>
  <c r="X78" i="35"/>
  <c r="Y78" i="3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N79" i="75"/>
  <c r="AN81" i="75" s="1"/>
  <c r="AI79" i="75"/>
  <c r="AR80" i="77"/>
  <c r="AH82" i="41"/>
  <c r="AQ82" i="41" s="1"/>
  <c r="AJ14" i="75"/>
  <c r="AS32" i="75"/>
  <c r="AL32" i="75"/>
  <c r="AU32" i="75" s="1"/>
  <c r="AS68" i="75"/>
  <c r="AL68" i="75"/>
  <c r="AU68" i="75" s="1"/>
  <c r="AK79" i="27"/>
  <c r="AT79" i="27" s="1"/>
  <c r="AJ79" i="27"/>
  <c r="AS79" i="27" s="1"/>
  <c r="AJ69" i="27"/>
  <c r="AK69" i="27"/>
  <c r="AT69" i="27" s="1"/>
  <c r="AJ63" i="27"/>
  <c r="AK63" i="27"/>
  <c r="AT63" i="27" s="1"/>
  <c r="AK57" i="27"/>
  <c r="AT57" i="27" s="1"/>
  <c r="AJ57" i="27"/>
  <c r="AK51" i="27"/>
  <c r="AT51" i="27" s="1"/>
  <c r="AJ51" i="27"/>
  <c r="AK45" i="27"/>
  <c r="AT45" i="27" s="1"/>
  <c r="AJ45" i="27"/>
  <c r="AK39" i="27"/>
  <c r="AT39" i="27" s="1"/>
  <c r="AJ39" i="27"/>
  <c r="AK33" i="27"/>
  <c r="AT33" i="27" s="1"/>
  <c r="AJ33" i="27"/>
  <c r="AK27" i="27"/>
  <c r="AT27" i="27" s="1"/>
  <c r="AJ27" i="27"/>
  <c r="AK21" i="27"/>
  <c r="AT21" i="27" s="1"/>
  <c r="AJ21" i="27"/>
  <c r="AK15" i="27"/>
  <c r="AT15" i="27" s="1"/>
  <c r="AJ15" i="27"/>
  <c r="AJ9" i="27"/>
  <c r="AK9" i="27"/>
  <c r="AT9" i="27" s="1"/>
  <c r="AJ4" i="75"/>
  <c r="AK4" i="75"/>
  <c r="AT4" i="75" s="1"/>
  <c r="AH79" i="83"/>
  <c r="AQ79" i="83" s="1"/>
  <c r="AQ81" i="83" s="1"/>
  <c r="AZ3" i="83"/>
  <c r="AX4" i="83" s="1"/>
  <c r="S4" i="83" s="1"/>
  <c r="AC4" i="83" s="1"/>
  <c r="AB5" i="83" s="1"/>
  <c r="AX7" i="83"/>
  <c r="S7" i="83" s="1"/>
  <c r="AC7" i="83" s="1"/>
  <c r="AB8" i="83" s="1"/>
  <c r="AX8" i="83"/>
  <c r="S8" i="83" s="1"/>
  <c r="AC8" i="83" s="1"/>
  <c r="AB9" i="83" s="1"/>
  <c r="AX13" i="83"/>
  <c r="S13" i="83" s="1"/>
  <c r="AC13" i="83" s="1"/>
  <c r="AB14" i="83" s="1"/>
  <c r="AX17" i="83"/>
  <c r="S17" i="83" s="1"/>
  <c r="AC17" i="83" s="1"/>
  <c r="AB18" i="83" s="1"/>
  <c r="AX18" i="83"/>
  <c r="S18" i="83" s="1"/>
  <c r="AC18" i="83" s="1"/>
  <c r="AB19" i="83" s="1"/>
  <c r="AX19" i="83"/>
  <c r="S19" i="83" s="1"/>
  <c r="AC19" i="83" s="1"/>
  <c r="AB20" i="83" s="1"/>
  <c r="AX20" i="83"/>
  <c r="S20" i="83" s="1"/>
  <c r="AC20" i="83" s="1"/>
  <c r="AB21" i="83" s="1"/>
  <c r="AX21" i="83"/>
  <c r="S21" i="83" s="1"/>
  <c r="AC21" i="83" s="1"/>
  <c r="AB22" i="83" s="1"/>
  <c r="AX22" i="83"/>
  <c r="S22" i="83" s="1"/>
  <c r="AC22" i="83" s="1"/>
  <c r="AB23" i="83" s="1"/>
  <c r="AX23" i="83"/>
  <c r="S23" i="83" s="1"/>
  <c r="AC23" i="83" s="1"/>
  <c r="AB24" i="83" s="1"/>
  <c r="AX24" i="83"/>
  <c r="S24" i="83" s="1"/>
  <c r="AC24" i="83" s="1"/>
  <c r="AB25" i="83" s="1"/>
  <c r="AX25" i="83"/>
  <c r="S25" i="83" s="1"/>
  <c r="AC25" i="83" s="1"/>
  <c r="AB26" i="83" s="1"/>
  <c r="AX26" i="83"/>
  <c r="S26" i="83" s="1"/>
  <c r="AC26" i="83" s="1"/>
  <c r="AB27" i="83" s="1"/>
  <c r="AX27" i="83"/>
  <c r="S27" i="83" s="1"/>
  <c r="AC27" i="83" s="1"/>
  <c r="AB28" i="83" s="1"/>
  <c r="AX28" i="83"/>
  <c r="S28" i="83" s="1"/>
  <c r="AC28" i="83" s="1"/>
  <c r="AB29" i="83" s="1"/>
  <c r="AX29" i="83"/>
  <c r="S29" i="83" s="1"/>
  <c r="AC29" i="83" s="1"/>
  <c r="AB30" i="83" s="1"/>
  <c r="AX30" i="83"/>
  <c r="S30" i="83" s="1"/>
  <c r="AC30" i="83" s="1"/>
  <c r="AB31" i="83" s="1"/>
  <c r="AX31" i="83"/>
  <c r="S31" i="83" s="1"/>
  <c r="AC31" i="83" s="1"/>
  <c r="AB32" i="83" s="1"/>
  <c r="AX32" i="83"/>
  <c r="S32" i="83" s="1"/>
  <c r="AC32" i="83" s="1"/>
  <c r="AB33" i="83" s="1"/>
  <c r="AX33" i="83"/>
  <c r="S33" i="83" s="1"/>
  <c r="AC33" i="83" s="1"/>
  <c r="AB34" i="83" s="1"/>
  <c r="AX34" i="83"/>
  <c r="S34" i="83" s="1"/>
  <c r="AC34" i="83" s="1"/>
  <c r="AB35" i="83" s="1"/>
  <c r="AX35" i="83"/>
  <c r="S35" i="83" s="1"/>
  <c r="AC35" i="83" s="1"/>
  <c r="AB36" i="83" s="1"/>
  <c r="AX36" i="83"/>
  <c r="S36" i="83" s="1"/>
  <c r="AC36" i="83" s="1"/>
  <c r="AB37" i="83" s="1"/>
  <c r="AX37" i="83"/>
  <c r="S37" i="83" s="1"/>
  <c r="AC37" i="83" s="1"/>
  <c r="AB38" i="83" s="1"/>
  <c r="AX38" i="83"/>
  <c r="S38" i="83" s="1"/>
  <c r="AC38" i="83" s="1"/>
  <c r="AB39" i="83" s="1"/>
  <c r="AX39" i="83"/>
  <c r="S39" i="83" s="1"/>
  <c r="AC39" i="83" s="1"/>
  <c r="AB40" i="83" s="1"/>
  <c r="AX40" i="83"/>
  <c r="S40" i="83" s="1"/>
  <c r="AC40" i="83" s="1"/>
  <c r="AB41" i="83" s="1"/>
  <c r="AX41" i="83"/>
  <c r="S41" i="83" s="1"/>
  <c r="AC41" i="83" s="1"/>
  <c r="AB42" i="83" s="1"/>
  <c r="AX42" i="83"/>
  <c r="S42" i="83" s="1"/>
  <c r="AC42" i="83" s="1"/>
  <c r="AB43" i="83" s="1"/>
  <c r="AX43" i="83"/>
  <c r="S43" i="83" s="1"/>
  <c r="AC43" i="83" s="1"/>
  <c r="AB44" i="83" s="1"/>
  <c r="AX44" i="83"/>
  <c r="S44" i="83" s="1"/>
  <c r="AC44" i="83" s="1"/>
  <c r="AB45" i="83" s="1"/>
  <c r="AX45" i="83"/>
  <c r="S45" i="83" s="1"/>
  <c r="AC45" i="83" s="1"/>
  <c r="AB46" i="83" s="1"/>
  <c r="AX46" i="83"/>
  <c r="S46" i="83" s="1"/>
  <c r="AC46" i="83" s="1"/>
  <c r="AB47" i="83" s="1"/>
  <c r="AX47" i="83"/>
  <c r="S47" i="83" s="1"/>
  <c r="AC47" i="83" s="1"/>
  <c r="AB48" i="83" s="1"/>
  <c r="AX48" i="83"/>
  <c r="S48" i="83" s="1"/>
  <c r="AC48" i="83" s="1"/>
  <c r="AB49" i="83" s="1"/>
  <c r="AX49" i="83"/>
  <c r="S49" i="83" s="1"/>
  <c r="AC49" i="83" s="1"/>
  <c r="AB50" i="83" s="1"/>
  <c r="AX50" i="83"/>
  <c r="S50" i="83" s="1"/>
  <c r="AC50" i="83" s="1"/>
  <c r="AB51" i="83" s="1"/>
  <c r="AX51" i="83"/>
  <c r="S51" i="83" s="1"/>
  <c r="AC51" i="83" s="1"/>
  <c r="AB52" i="83" s="1"/>
  <c r="AX52" i="83"/>
  <c r="S52" i="83" s="1"/>
  <c r="AC52" i="83" s="1"/>
  <c r="AB53" i="83" s="1"/>
  <c r="AX53" i="83"/>
  <c r="S53" i="83" s="1"/>
  <c r="AC53" i="83" s="1"/>
  <c r="AB54" i="83" s="1"/>
  <c r="AX54" i="83"/>
  <c r="S54" i="83" s="1"/>
  <c r="AC54" i="83" s="1"/>
  <c r="AB55" i="83" s="1"/>
  <c r="AX55" i="83"/>
  <c r="S55" i="83" s="1"/>
  <c r="AC55" i="83" s="1"/>
  <c r="AB56" i="83" s="1"/>
  <c r="AX56" i="83"/>
  <c r="S56" i="83" s="1"/>
  <c r="AC56" i="83" s="1"/>
  <c r="AB57" i="83" s="1"/>
  <c r="AX57" i="83"/>
  <c r="S57" i="83" s="1"/>
  <c r="AC57" i="83" s="1"/>
  <c r="AB58" i="83" s="1"/>
  <c r="AX58" i="83"/>
  <c r="S58" i="83" s="1"/>
  <c r="AC58" i="83" s="1"/>
  <c r="AB59" i="83" s="1"/>
  <c r="AX59" i="83"/>
  <c r="S59" i="83" s="1"/>
  <c r="AC59" i="83" s="1"/>
  <c r="AB60" i="83" s="1"/>
  <c r="AX60" i="83"/>
  <c r="S60" i="83" s="1"/>
  <c r="AC60" i="83" s="1"/>
  <c r="AB61" i="83" s="1"/>
  <c r="AX61" i="83"/>
  <c r="S61" i="83" s="1"/>
  <c r="AC61" i="83" s="1"/>
  <c r="AB62" i="83" s="1"/>
  <c r="AX62" i="83"/>
  <c r="S62" i="83" s="1"/>
  <c r="AC62" i="83" s="1"/>
  <c r="AB63" i="83" s="1"/>
  <c r="AX63" i="83"/>
  <c r="S63" i="83" s="1"/>
  <c r="AC63" i="83" s="1"/>
  <c r="AB64" i="83" s="1"/>
  <c r="AX64" i="83"/>
  <c r="S64" i="83" s="1"/>
  <c r="AC64" i="83" s="1"/>
  <c r="AB65" i="83" s="1"/>
  <c r="AX65" i="83"/>
  <c r="S65" i="83" s="1"/>
  <c r="AC65" i="83" s="1"/>
  <c r="AB66" i="83" s="1"/>
  <c r="AX66" i="83"/>
  <c r="S66" i="83" s="1"/>
  <c r="AC66" i="83" s="1"/>
  <c r="AB67" i="83" s="1"/>
  <c r="AX67" i="83"/>
  <c r="S67" i="83" s="1"/>
  <c r="AC67" i="83" s="1"/>
  <c r="AB68" i="83" s="1"/>
  <c r="AX68" i="83"/>
  <c r="S68" i="83" s="1"/>
  <c r="AC68" i="83" s="1"/>
  <c r="AB69" i="83" s="1"/>
  <c r="AX69" i="83"/>
  <c r="S69" i="83" s="1"/>
  <c r="AC69" i="83" s="1"/>
  <c r="AB70" i="83" s="1"/>
  <c r="AX70" i="83"/>
  <c r="S70" i="83" s="1"/>
  <c r="AC70" i="83" s="1"/>
  <c r="AB71" i="83" s="1"/>
  <c r="AX71" i="83"/>
  <c r="S71" i="83" s="1"/>
  <c r="AC71" i="83" s="1"/>
  <c r="AB72" i="83" s="1"/>
  <c r="AX72" i="83"/>
  <c r="S72" i="83" s="1"/>
  <c r="AC72" i="83" s="1"/>
  <c r="AB73" i="83" s="1"/>
  <c r="AX73" i="83"/>
  <c r="S73" i="83" s="1"/>
  <c r="AC73" i="83" s="1"/>
  <c r="AB74" i="83" s="1"/>
  <c r="AX78" i="83"/>
  <c r="S78" i="83" s="1"/>
  <c r="AC78" i="83" s="1"/>
  <c r="AB79" i="83" s="1"/>
  <c r="AX76" i="83"/>
  <c r="S76" i="83" s="1"/>
  <c r="AC76" i="83" s="1"/>
  <c r="AB77" i="83" s="1"/>
  <c r="AX74" i="83"/>
  <c r="S74" i="83" s="1"/>
  <c r="AC74" i="83" s="1"/>
  <c r="AB75" i="83" s="1"/>
  <c r="AX75" i="83"/>
  <c r="S75" i="83" s="1"/>
  <c r="AC75" i="83" s="1"/>
  <c r="AB76" i="83" s="1"/>
  <c r="AX77" i="83"/>
  <c r="S77" i="83" s="1"/>
  <c r="AC77" i="83" s="1"/>
  <c r="AB78" i="83" s="1"/>
  <c r="AS27" i="75"/>
  <c r="AL27" i="75"/>
  <c r="AU27" i="75" s="1"/>
  <c r="AJ6" i="75"/>
  <c r="AK6" i="75"/>
  <c r="AT6" i="75" s="1"/>
  <c r="AS41" i="75"/>
  <c r="AL41" i="75"/>
  <c r="AU41" i="75" s="1"/>
  <c r="AS59" i="75"/>
  <c r="AL59" i="75"/>
  <c r="AU59" i="75" s="1"/>
  <c r="AR81" i="41"/>
  <c r="W78" i="46"/>
  <c r="AG77" i="46"/>
  <c r="AP77" i="46" s="1"/>
  <c r="AF77" i="46"/>
  <c r="AO77" i="46" s="1"/>
  <c r="AE77" i="46"/>
  <c r="AG80" i="42"/>
  <c r="AP80" i="42" s="1"/>
  <c r="AF80" i="42"/>
  <c r="AO80" i="42" s="1"/>
  <c r="AE80" i="42"/>
  <c r="W81" i="42"/>
  <c r="AS43" i="75"/>
  <c r="AL43" i="75"/>
  <c r="AU43" i="75" s="1"/>
  <c r="AJ66" i="27"/>
  <c r="AK66" i="27"/>
  <c r="AT66" i="27" s="1"/>
  <c r="AK42" i="27"/>
  <c r="AT42" i="27" s="1"/>
  <c r="AJ42" i="27"/>
  <c r="AK24" i="27"/>
  <c r="AT24" i="27" s="1"/>
  <c r="AJ24" i="27"/>
  <c r="AK12" i="27"/>
  <c r="AT12" i="27" s="1"/>
  <c r="AJ12" i="27"/>
  <c r="AJ9" i="75"/>
  <c r="AK9" i="75"/>
  <c r="AT9" i="75" s="1"/>
  <c r="AR78" i="47"/>
  <c r="AS28" i="75"/>
  <c r="AL28" i="75"/>
  <c r="AU28" i="75" s="1"/>
  <c r="AS46" i="75"/>
  <c r="AL46" i="75"/>
  <c r="AU46" i="75" s="1"/>
  <c r="AS47" i="75"/>
  <c r="AL47" i="75"/>
  <c r="AU47" i="75" s="1"/>
  <c r="AS24" i="75"/>
  <c r="AL24" i="75"/>
  <c r="AU24" i="75" s="1"/>
  <c r="AS21" i="75"/>
  <c r="AL21" i="75"/>
  <c r="AU21" i="75" s="1"/>
  <c r="AS39" i="75"/>
  <c r="AL39" i="75"/>
  <c r="AU39" i="75" s="1"/>
  <c r="AS57" i="75"/>
  <c r="AL57" i="75"/>
  <c r="AU57" i="75" s="1"/>
  <c r="AS75" i="75"/>
  <c r="AL75" i="75"/>
  <c r="AU75" i="75" s="1"/>
  <c r="AE77" i="87"/>
  <c r="W78" i="87"/>
  <c r="AF77" i="87"/>
  <c r="AO77" i="87" s="1"/>
  <c r="AG77" i="87"/>
  <c r="AP77" i="87" s="1"/>
  <c r="Z81" i="25"/>
  <c r="AG77" i="82"/>
  <c r="AP77" i="82" s="1"/>
  <c r="AF77" i="82"/>
  <c r="AO77" i="82" s="1"/>
  <c r="AE77" i="82"/>
  <c r="W78" i="82"/>
  <c r="AI81" i="30"/>
  <c r="AN81" i="30"/>
  <c r="X77" i="39"/>
  <c r="Y77" i="39"/>
  <c r="Z79" i="81"/>
  <c r="AS17" i="75"/>
  <c r="AL17" i="75"/>
  <c r="AU17" i="75" s="1"/>
  <c r="AS35" i="75"/>
  <c r="AL35" i="75"/>
  <c r="AU35" i="75" s="1"/>
  <c r="AS71" i="75"/>
  <c r="AL71" i="75"/>
  <c r="AU71" i="75" s="1"/>
  <c r="AN79" i="27"/>
  <c r="AN81" i="27" s="1"/>
  <c r="AI79" i="27"/>
  <c r="AI77" i="35"/>
  <c r="AN77" i="35"/>
  <c r="X77" i="29"/>
  <c r="Y77" i="29"/>
  <c r="Y77" i="74"/>
  <c r="X77" i="74"/>
  <c r="Z77" i="74" s="1"/>
  <c r="Y83" i="33"/>
  <c r="X83" i="33"/>
  <c r="AN77" i="73"/>
  <c r="AI77" i="73"/>
  <c r="AS19" i="75"/>
  <c r="AL19" i="75"/>
  <c r="AU19" i="75" s="1"/>
  <c r="AS37" i="75"/>
  <c r="AL37" i="75"/>
  <c r="AU37" i="75" s="1"/>
  <c r="AS55" i="75"/>
  <c r="AL55" i="75"/>
  <c r="AU55" i="75" s="1"/>
  <c r="Y81" i="85"/>
  <c r="X81" i="85"/>
  <c r="Z82" i="41"/>
  <c r="AJ74" i="27"/>
  <c r="AK74" i="27"/>
  <c r="AT74" i="27" s="1"/>
  <c r="AK68" i="27"/>
  <c r="AT68" i="27" s="1"/>
  <c r="AJ68" i="27"/>
  <c r="AJ62" i="27"/>
  <c r="AK62" i="27"/>
  <c r="AT62" i="27" s="1"/>
  <c r="AJ56" i="27"/>
  <c r="AK56" i="27"/>
  <c r="AT56" i="27" s="1"/>
  <c r="AJ50" i="27"/>
  <c r="AK50" i="27"/>
  <c r="AT50" i="27" s="1"/>
  <c r="AJ44" i="27"/>
  <c r="AK44" i="27"/>
  <c r="AT44" i="27" s="1"/>
  <c r="AJ38" i="27"/>
  <c r="AK38" i="27"/>
  <c r="AT38" i="27" s="1"/>
  <c r="AJ32" i="27"/>
  <c r="AK32" i="27"/>
  <c r="AT32" i="27" s="1"/>
  <c r="AJ26" i="27"/>
  <c r="AK26" i="27"/>
  <c r="AT26" i="27" s="1"/>
  <c r="AJ20" i="27"/>
  <c r="AK20" i="27"/>
  <c r="AT20" i="27" s="1"/>
  <c r="AJ14" i="27"/>
  <c r="AK14" i="27"/>
  <c r="AT14" i="27" s="1"/>
  <c r="AJ8" i="27"/>
  <c r="AK8" i="27"/>
  <c r="AT8" i="27" s="1"/>
  <c r="AS3" i="75"/>
  <c r="AL3" i="75"/>
  <c r="AU3" i="75" s="1"/>
  <c r="AX46" i="47" l="1"/>
  <c r="S46" i="47" s="1"/>
  <c r="AC46" i="47" s="1"/>
  <c r="AB47" i="47" s="1"/>
  <c r="AX12" i="83"/>
  <c r="S12" i="83" s="1"/>
  <c r="AC12" i="83" s="1"/>
  <c r="AB13" i="83" s="1"/>
  <c r="AX40" i="47"/>
  <c r="S40" i="47" s="1"/>
  <c r="AC40" i="47" s="1"/>
  <c r="AB41" i="47" s="1"/>
  <c r="AX11" i="83"/>
  <c r="S11" i="83" s="1"/>
  <c r="AC11" i="83" s="1"/>
  <c r="AB12" i="83" s="1"/>
  <c r="AX16" i="47"/>
  <c r="S16" i="47" s="1"/>
  <c r="AC16" i="47" s="1"/>
  <c r="AB17" i="47" s="1"/>
  <c r="AX70" i="47"/>
  <c r="S70" i="47" s="1"/>
  <c r="AC70" i="47" s="1"/>
  <c r="AB71" i="47" s="1"/>
  <c r="AX14" i="83"/>
  <c r="S14" i="83" s="1"/>
  <c r="AC14" i="83" s="1"/>
  <c r="AB15" i="83" s="1"/>
  <c r="AX6" i="83"/>
  <c r="S6" i="83" s="1"/>
  <c r="AC6" i="83" s="1"/>
  <c r="AB7" i="83" s="1"/>
  <c r="AX52" i="47"/>
  <c r="S52" i="47" s="1"/>
  <c r="AC52" i="47" s="1"/>
  <c r="AB53" i="47" s="1"/>
  <c r="AX58" i="47"/>
  <c r="S58" i="47" s="1"/>
  <c r="AC58" i="47" s="1"/>
  <c r="AB59" i="47" s="1"/>
  <c r="AX22" i="47"/>
  <c r="S22" i="47" s="1"/>
  <c r="AC22" i="47" s="1"/>
  <c r="AB23" i="47" s="1"/>
  <c r="AX10" i="47"/>
  <c r="S10" i="47" s="1"/>
  <c r="AC10" i="47" s="1"/>
  <c r="AB11" i="47" s="1"/>
  <c r="Z77" i="39"/>
  <c r="Z78" i="35"/>
  <c r="Z76" i="89"/>
  <c r="AX34" i="47"/>
  <c r="S34" i="47" s="1"/>
  <c r="AC34" i="47" s="1"/>
  <c r="AB35" i="47" s="1"/>
  <c r="AX5" i="83"/>
  <c r="S5" i="83" s="1"/>
  <c r="AC5" i="83" s="1"/>
  <c r="AB6" i="83" s="1"/>
  <c r="AX64" i="47"/>
  <c r="S64" i="47" s="1"/>
  <c r="AC64" i="47" s="1"/>
  <c r="AB65" i="47" s="1"/>
  <c r="AX28" i="47"/>
  <c r="S28" i="47" s="1"/>
  <c r="AC28" i="47" s="1"/>
  <c r="AB29" i="47" s="1"/>
  <c r="AU81" i="79"/>
  <c r="C11" i="79" s="1"/>
  <c r="F32" i="97" s="1"/>
  <c r="AS81" i="79"/>
  <c r="AX16" i="83"/>
  <c r="S16" i="83" s="1"/>
  <c r="AC16" i="83" s="1"/>
  <c r="AB17" i="83" s="1"/>
  <c r="AX10" i="83"/>
  <c r="S10" i="83" s="1"/>
  <c r="AC10" i="83" s="1"/>
  <c r="AB11" i="83" s="1"/>
  <c r="AX3" i="83"/>
  <c r="S3" i="83" s="1"/>
  <c r="AC3" i="83" s="1"/>
  <c r="AJ3" i="83" s="1"/>
  <c r="AX15" i="83"/>
  <c r="S15" i="83" s="1"/>
  <c r="AC15" i="83" s="1"/>
  <c r="AB16" i="83" s="1"/>
  <c r="AX9" i="83"/>
  <c r="S9" i="83" s="1"/>
  <c r="AC9" i="83" s="1"/>
  <c r="AB10" i="83" s="1"/>
  <c r="AE80" i="93"/>
  <c r="W81" i="93"/>
  <c r="AF80" i="93"/>
  <c r="AO80" i="93" s="1"/>
  <c r="AG80" i="93"/>
  <c r="AP80" i="93" s="1"/>
  <c r="AG79" i="91"/>
  <c r="AP79" i="91" s="1"/>
  <c r="AP81" i="91" s="1"/>
  <c r="AF79" i="91"/>
  <c r="AO79" i="91" s="1"/>
  <c r="AO81" i="91" s="1"/>
  <c r="AE79" i="91"/>
  <c r="AX79" i="91"/>
  <c r="S79" i="91" s="1"/>
  <c r="AC79" i="91" s="1"/>
  <c r="AK7" i="47"/>
  <c r="AT7" i="47" s="1"/>
  <c r="AG77" i="39"/>
  <c r="AP77" i="39" s="1"/>
  <c r="AF77" i="39"/>
  <c r="AO77" i="39" s="1"/>
  <c r="AE77" i="39"/>
  <c r="W78" i="39"/>
  <c r="AG78" i="35"/>
  <c r="AP78" i="35" s="1"/>
  <c r="AF78" i="35"/>
  <c r="AO78" i="35" s="1"/>
  <c r="AE78" i="35"/>
  <c r="W79" i="35"/>
  <c r="W84" i="34"/>
  <c r="AG83" i="34"/>
  <c r="AP83" i="34" s="1"/>
  <c r="AF83" i="34"/>
  <c r="AO83" i="34" s="1"/>
  <c r="AE83" i="34"/>
  <c r="AG76" i="89"/>
  <c r="AP76" i="89" s="1"/>
  <c r="W77" i="89"/>
  <c r="AF76" i="89"/>
  <c r="AO76" i="89" s="1"/>
  <c r="AE76" i="89"/>
  <c r="AS56" i="27"/>
  <c r="AL56" i="27"/>
  <c r="AU56" i="27" s="1"/>
  <c r="AJ70" i="83"/>
  <c r="AK70" i="83"/>
  <c r="AT70" i="83" s="1"/>
  <c r="AJ46" i="83"/>
  <c r="AK46" i="83"/>
  <c r="AT46" i="83" s="1"/>
  <c r="AJ28" i="83"/>
  <c r="AK28" i="83"/>
  <c r="AT28" i="83" s="1"/>
  <c r="AJ16" i="83"/>
  <c r="AK16" i="83"/>
  <c r="AT16" i="83" s="1"/>
  <c r="AS9" i="27"/>
  <c r="AL9" i="27"/>
  <c r="AU9" i="27" s="1"/>
  <c r="W77" i="90"/>
  <c r="AG76" i="90"/>
  <c r="AP76" i="90" s="1"/>
  <c r="AF76" i="90"/>
  <c r="AO76" i="90" s="1"/>
  <c r="AE76" i="90"/>
  <c r="AK17" i="47"/>
  <c r="AT17" i="47" s="1"/>
  <c r="AR77" i="73"/>
  <c r="AR77" i="35"/>
  <c r="Y78" i="87"/>
  <c r="X78" i="87"/>
  <c r="AS24" i="27"/>
  <c r="AL24" i="27"/>
  <c r="AU24" i="27" s="1"/>
  <c r="AJ75" i="83"/>
  <c r="AK75" i="83"/>
  <c r="AT75" i="83" s="1"/>
  <c r="AJ71" i="83"/>
  <c r="AK71" i="83"/>
  <c r="AT71" i="83" s="1"/>
  <c r="AJ65" i="83"/>
  <c r="AK65" i="83"/>
  <c r="AT65" i="83" s="1"/>
  <c r="AJ59" i="83"/>
  <c r="AK59" i="83"/>
  <c r="AT59" i="83" s="1"/>
  <c r="AJ53" i="83"/>
  <c r="AK53" i="83"/>
  <c r="AT53" i="83" s="1"/>
  <c r="AJ47" i="83"/>
  <c r="AK47" i="83"/>
  <c r="AT47" i="83" s="1"/>
  <c r="AJ41" i="83"/>
  <c r="AK41" i="83"/>
  <c r="AT41" i="83" s="1"/>
  <c r="AJ35" i="83"/>
  <c r="AK35" i="83"/>
  <c r="AT35" i="83" s="1"/>
  <c r="AJ29" i="83"/>
  <c r="AK29" i="83"/>
  <c r="AT29" i="83" s="1"/>
  <c r="AJ23" i="83"/>
  <c r="AK23" i="83"/>
  <c r="AT23" i="83" s="1"/>
  <c r="AJ17" i="83"/>
  <c r="AK17" i="83"/>
  <c r="AT17" i="83" s="1"/>
  <c r="AJ11" i="83"/>
  <c r="AK11" i="83"/>
  <c r="AT11" i="83" s="1"/>
  <c r="AS27" i="27"/>
  <c r="AL27" i="27"/>
  <c r="AU27" i="27" s="1"/>
  <c r="AS45" i="27"/>
  <c r="AL45" i="27"/>
  <c r="AU45" i="27" s="1"/>
  <c r="AL79" i="75"/>
  <c r="AU79" i="75" s="1"/>
  <c r="AR79" i="75"/>
  <c r="AR81" i="75" s="1"/>
  <c r="AF79" i="38"/>
  <c r="AO79" i="38" s="1"/>
  <c r="W80" i="38"/>
  <c r="AG79" i="38"/>
  <c r="AP79" i="38" s="1"/>
  <c r="AE79" i="38"/>
  <c r="AS6" i="27"/>
  <c r="AL6" i="27"/>
  <c r="AU6" i="27" s="1"/>
  <c r="AS70" i="27"/>
  <c r="AL70" i="27"/>
  <c r="AU70" i="27" s="1"/>
  <c r="AR79" i="45"/>
  <c r="X78" i="31"/>
  <c r="Y78" i="31"/>
  <c r="AH82" i="30"/>
  <c r="AQ82" i="30" s="1"/>
  <c r="AS11" i="27"/>
  <c r="AL11" i="27"/>
  <c r="AU11" i="27" s="1"/>
  <c r="AS8" i="75"/>
  <c r="AL8" i="75"/>
  <c r="AU8" i="75" s="1"/>
  <c r="AS19" i="27"/>
  <c r="AL19" i="27"/>
  <c r="AU19" i="27" s="1"/>
  <c r="AS37" i="27"/>
  <c r="AL37" i="27"/>
  <c r="AU37" i="27" s="1"/>
  <c r="AS55" i="27"/>
  <c r="AL55" i="27"/>
  <c r="AU55" i="27" s="1"/>
  <c r="AS73" i="27"/>
  <c r="AL73" i="27"/>
  <c r="AU73" i="27" s="1"/>
  <c r="AX76" i="47"/>
  <c r="S76" i="47" s="1"/>
  <c r="AC76" i="47" s="1"/>
  <c r="AB77" i="47" s="1"/>
  <c r="AX71" i="47"/>
  <c r="S71" i="47" s="1"/>
  <c r="AC71" i="47" s="1"/>
  <c r="AB72" i="47" s="1"/>
  <c r="AX65" i="47"/>
  <c r="S65" i="47" s="1"/>
  <c r="AC65" i="47" s="1"/>
  <c r="AB66" i="47" s="1"/>
  <c r="AX59" i="47"/>
  <c r="S59" i="47" s="1"/>
  <c r="AC59" i="47" s="1"/>
  <c r="AB60" i="47" s="1"/>
  <c r="AX53" i="47"/>
  <c r="S53" i="47" s="1"/>
  <c r="AC53" i="47" s="1"/>
  <c r="AB54" i="47" s="1"/>
  <c r="AX47" i="47"/>
  <c r="S47" i="47" s="1"/>
  <c r="AC47" i="47" s="1"/>
  <c r="AB48" i="47" s="1"/>
  <c r="AX41" i="47"/>
  <c r="S41" i="47" s="1"/>
  <c r="AC41" i="47" s="1"/>
  <c r="AB42" i="47" s="1"/>
  <c r="AX35" i="47"/>
  <c r="S35" i="47" s="1"/>
  <c r="AC35" i="47" s="1"/>
  <c r="AB36" i="47" s="1"/>
  <c r="AX29" i="47"/>
  <c r="S29" i="47" s="1"/>
  <c r="AC29" i="47" s="1"/>
  <c r="AB30" i="47" s="1"/>
  <c r="AX23" i="47"/>
  <c r="S23" i="47" s="1"/>
  <c r="AC23" i="47" s="1"/>
  <c r="AB24" i="47" s="1"/>
  <c r="AX17" i="47"/>
  <c r="S17" i="47" s="1"/>
  <c r="AC17" i="47" s="1"/>
  <c r="AB18" i="47" s="1"/>
  <c r="AX11" i="47"/>
  <c r="S11" i="47" s="1"/>
  <c r="AC11" i="47" s="1"/>
  <c r="AB12" i="47" s="1"/>
  <c r="AX5" i="47"/>
  <c r="S5" i="47" s="1"/>
  <c r="AC5" i="47" s="1"/>
  <c r="AB6" i="47" s="1"/>
  <c r="AN80" i="78"/>
  <c r="AI80" i="78"/>
  <c r="AS74" i="27"/>
  <c r="AL74" i="27"/>
  <c r="AU74" i="27" s="1"/>
  <c r="AL79" i="27"/>
  <c r="AU79" i="27" s="1"/>
  <c r="AR79" i="27"/>
  <c r="AR81" i="27" s="1"/>
  <c r="AJ77" i="83"/>
  <c r="AK77" i="83"/>
  <c r="AT77" i="83" s="1"/>
  <c r="AJ52" i="83"/>
  <c r="AK52" i="83"/>
  <c r="AT52" i="83" s="1"/>
  <c r="AJ34" i="83"/>
  <c r="AK34" i="83"/>
  <c r="AT34" i="83" s="1"/>
  <c r="AJ5" i="83"/>
  <c r="AK5" i="83"/>
  <c r="AT5" i="83" s="1"/>
  <c r="X80" i="26"/>
  <c r="Y80" i="26"/>
  <c r="AS16" i="27"/>
  <c r="AL16" i="27"/>
  <c r="AU16" i="27" s="1"/>
  <c r="AS52" i="27"/>
  <c r="AL52" i="27"/>
  <c r="AU52" i="27" s="1"/>
  <c r="AS29" i="27"/>
  <c r="AL29" i="27"/>
  <c r="AU29" i="27" s="1"/>
  <c r="AK71" i="47"/>
  <c r="AT71" i="47" s="1"/>
  <c r="AK65" i="47"/>
  <c r="AT65" i="47" s="1"/>
  <c r="AJ53" i="47"/>
  <c r="AK53" i="47"/>
  <c r="AT53" i="47" s="1"/>
  <c r="AJ47" i="47"/>
  <c r="AK47" i="47"/>
  <c r="AT47" i="47" s="1"/>
  <c r="AK35" i="47"/>
  <c r="AT35" i="47" s="1"/>
  <c r="AK11" i="47"/>
  <c r="AT11" i="47" s="1"/>
  <c r="AR82" i="33"/>
  <c r="AN80" i="86"/>
  <c r="AI80" i="86"/>
  <c r="AS5" i="75"/>
  <c r="AL5" i="75"/>
  <c r="AU5" i="75" s="1"/>
  <c r="AF82" i="41"/>
  <c r="AO82" i="41" s="1"/>
  <c r="AE82" i="41"/>
  <c r="W83" i="41"/>
  <c r="AG82" i="41"/>
  <c r="AP82" i="41" s="1"/>
  <c r="AH83" i="33"/>
  <c r="AQ83" i="33" s="1"/>
  <c r="AR81" i="30"/>
  <c r="AG81" i="25"/>
  <c r="AP81" i="25" s="1"/>
  <c r="AF81" i="25"/>
  <c r="AO81" i="25" s="1"/>
  <c r="AE81" i="25"/>
  <c r="W82" i="25"/>
  <c r="AS42" i="27"/>
  <c r="AL42" i="27"/>
  <c r="AU42" i="27" s="1"/>
  <c r="AJ79" i="83"/>
  <c r="AS79" i="83" s="1"/>
  <c r="AK79" i="83"/>
  <c r="AT79" i="83" s="1"/>
  <c r="AJ69" i="83"/>
  <c r="AK69" i="83"/>
  <c r="AT69" i="83" s="1"/>
  <c r="AJ63" i="83"/>
  <c r="AK63" i="83"/>
  <c r="AT63" i="83" s="1"/>
  <c r="AJ57" i="83"/>
  <c r="AK57" i="83"/>
  <c r="AT57" i="83" s="1"/>
  <c r="AJ51" i="83"/>
  <c r="AK51" i="83"/>
  <c r="AT51" i="83" s="1"/>
  <c r="AJ45" i="83"/>
  <c r="AK45" i="83"/>
  <c r="AT45" i="83" s="1"/>
  <c r="AJ39" i="83"/>
  <c r="AK39" i="83"/>
  <c r="AT39" i="83" s="1"/>
  <c r="AJ33" i="83"/>
  <c r="AK33" i="83"/>
  <c r="AT33" i="83" s="1"/>
  <c r="AJ27" i="83"/>
  <c r="AK27" i="83"/>
  <c r="AT27" i="83" s="1"/>
  <c r="AJ21" i="83"/>
  <c r="AK21" i="83"/>
  <c r="AT21" i="83" s="1"/>
  <c r="AJ15" i="83"/>
  <c r="AK15" i="83"/>
  <c r="AT15" i="83" s="1"/>
  <c r="AK9" i="83"/>
  <c r="AT9" i="83" s="1"/>
  <c r="AJ9" i="83"/>
  <c r="AS15" i="27"/>
  <c r="AL15" i="27"/>
  <c r="AU15" i="27" s="1"/>
  <c r="AS33" i="27"/>
  <c r="AL33" i="27"/>
  <c r="AU33" i="27" s="1"/>
  <c r="AS51" i="27"/>
  <c r="AL51" i="27"/>
  <c r="AU51" i="27" s="1"/>
  <c r="AS30" i="27"/>
  <c r="AL30" i="27"/>
  <c r="AU30" i="27" s="1"/>
  <c r="AS77" i="27"/>
  <c r="AL77" i="27"/>
  <c r="AU77" i="27" s="1"/>
  <c r="AI77" i="31"/>
  <c r="AN77" i="31"/>
  <c r="X80" i="94"/>
  <c r="Y80" i="94"/>
  <c r="AS15" i="75"/>
  <c r="AL15" i="75"/>
  <c r="AU15" i="75" s="1"/>
  <c r="Z82" i="30"/>
  <c r="AH80" i="45"/>
  <c r="AQ80" i="45" s="1"/>
  <c r="AS48" i="27"/>
  <c r="AL48" i="27"/>
  <c r="AU48" i="27" s="1"/>
  <c r="AS7" i="27"/>
  <c r="AL7" i="27"/>
  <c r="AU7" i="27" s="1"/>
  <c r="AS25" i="27"/>
  <c r="AL25" i="27"/>
  <c r="AU25" i="27" s="1"/>
  <c r="AS43" i="27"/>
  <c r="AL43" i="27"/>
  <c r="AU43" i="27" s="1"/>
  <c r="AS61" i="27"/>
  <c r="AL61" i="27"/>
  <c r="AU61" i="27" s="1"/>
  <c r="AX74" i="47"/>
  <c r="S74" i="47" s="1"/>
  <c r="AC74" i="47" s="1"/>
  <c r="AB75" i="47" s="1"/>
  <c r="AX69" i="47"/>
  <c r="S69" i="47" s="1"/>
  <c r="AC69" i="47" s="1"/>
  <c r="AB70" i="47" s="1"/>
  <c r="AX63" i="47"/>
  <c r="S63" i="47" s="1"/>
  <c r="AC63" i="47" s="1"/>
  <c r="AB64" i="47" s="1"/>
  <c r="AX57" i="47"/>
  <c r="S57" i="47" s="1"/>
  <c r="AC57" i="47" s="1"/>
  <c r="AB58" i="47" s="1"/>
  <c r="AX51" i="47"/>
  <c r="S51" i="47" s="1"/>
  <c r="AC51" i="47" s="1"/>
  <c r="AB52" i="47" s="1"/>
  <c r="AX45" i="47"/>
  <c r="S45" i="47" s="1"/>
  <c r="AC45" i="47" s="1"/>
  <c r="AB46" i="47" s="1"/>
  <c r="AX39" i="47"/>
  <c r="S39" i="47" s="1"/>
  <c r="AC39" i="47" s="1"/>
  <c r="AB40" i="47" s="1"/>
  <c r="AX33" i="47"/>
  <c r="S33" i="47" s="1"/>
  <c r="AC33" i="47" s="1"/>
  <c r="AB34" i="47" s="1"/>
  <c r="AX27" i="47"/>
  <c r="S27" i="47" s="1"/>
  <c r="AC27" i="47" s="1"/>
  <c r="AB28" i="47" s="1"/>
  <c r="AX21" i="47"/>
  <c r="S21" i="47" s="1"/>
  <c r="AC21" i="47" s="1"/>
  <c r="AB22" i="47" s="1"/>
  <c r="AX15" i="47"/>
  <c r="S15" i="47" s="1"/>
  <c r="AC15" i="47" s="1"/>
  <c r="AB16" i="47" s="1"/>
  <c r="AX9" i="47"/>
  <c r="S9" i="47" s="1"/>
  <c r="AC9" i="47" s="1"/>
  <c r="AB10" i="47" s="1"/>
  <c r="AX4" i="47"/>
  <c r="S4" i="47" s="1"/>
  <c r="AC4" i="47" s="1"/>
  <c r="AB5" i="47" s="1"/>
  <c r="AS75" i="27"/>
  <c r="AL75" i="27"/>
  <c r="AU75" i="27" s="1"/>
  <c r="X82" i="37"/>
  <c r="Z82" i="37" s="1"/>
  <c r="Y82" i="37"/>
  <c r="AS3" i="27"/>
  <c r="AL3" i="27"/>
  <c r="AU3" i="27" s="1"/>
  <c r="AJ41" i="47"/>
  <c r="AK41" i="47"/>
  <c r="AT41" i="47" s="1"/>
  <c r="AS8" i="27"/>
  <c r="AL8" i="27"/>
  <c r="AU8" i="27" s="1"/>
  <c r="AS44" i="27"/>
  <c r="AL44" i="27"/>
  <c r="AU44" i="27" s="1"/>
  <c r="AH81" i="85"/>
  <c r="AQ81" i="85" s="1"/>
  <c r="AH77" i="29"/>
  <c r="AQ77" i="29" s="1"/>
  <c r="X78" i="82"/>
  <c r="Y78" i="82"/>
  <c r="AS9" i="75"/>
  <c r="AL9" i="75"/>
  <c r="AU9" i="75" s="1"/>
  <c r="X81" i="42"/>
  <c r="Y81" i="42"/>
  <c r="AJ68" i="83"/>
  <c r="AK68" i="83"/>
  <c r="AT68" i="83" s="1"/>
  <c r="AJ56" i="83"/>
  <c r="AK56" i="83"/>
  <c r="AT56" i="83" s="1"/>
  <c r="AJ44" i="83"/>
  <c r="AK44" i="83"/>
  <c r="AT44" i="83" s="1"/>
  <c r="AJ26" i="83"/>
  <c r="AK26" i="83"/>
  <c r="AT26" i="83" s="1"/>
  <c r="AJ20" i="83"/>
  <c r="AK20" i="83"/>
  <c r="AT20" i="83" s="1"/>
  <c r="AJ8" i="83"/>
  <c r="AK8" i="83"/>
  <c r="AT8" i="83" s="1"/>
  <c r="AS69" i="27"/>
  <c r="AL69" i="27"/>
  <c r="AU69" i="27" s="1"/>
  <c r="AI79" i="26"/>
  <c r="AN79" i="26"/>
  <c r="AS22" i="27"/>
  <c r="AL22" i="27"/>
  <c r="AU22" i="27" s="1"/>
  <c r="AS40" i="27"/>
  <c r="AL40" i="27"/>
  <c r="AU40" i="27" s="1"/>
  <c r="AS58" i="27"/>
  <c r="AL58" i="27"/>
  <c r="AU58" i="27" s="1"/>
  <c r="AS18" i="27"/>
  <c r="AL18" i="27"/>
  <c r="AU18" i="27" s="1"/>
  <c r="AH78" i="73"/>
  <c r="AQ78" i="73" s="1"/>
  <c r="AR78" i="91"/>
  <c r="AS17" i="27"/>
  <c r="AL17" i="27"/>
  <c r="AU17" i="27" s="1"/>
  <c r="AS35" i="27"/>
  <c r="AL35" i="27"/>
  <c r="AU35" i="27" s="1"/>
  <c r="AS53" i="27"/>
  <c r="AL53" i="27"/>
  <c r="AU53" i="27" s="1"/>
  <c r="AS71" i="27"/>
  <c r="AL71" i="27"/>
  <c r="AU71" i="27" s="1"/>
  <c r="Z80" i="45"/>
  <c r="AS67" i="27"/>
  <c r="AL67" i="27"/>
  <c r="AU67" i="27" s="1"/>
  <c r="AX77" i="47"/>
  <c r="S77" i="47" s="1"/>
  <c r="AC77" i="47" s="1"/>
  <c r="AB78" i="47" s="1"/>
  <c r="AX68" i="47"/>
  <c r="S68" i="47" s="1"/>
  <c r="AC68" i="47" s="1"/>
  <c r="AB69" i="47" s="1"/>
  <c r="AX62" i="47"/>
  <c r="S62" i="47" s="1"/>
  <c r="AC62" i="47" s="1"/>
  <c r="AB63" i="47" s="1"/>
  <c r="AX56" i="47"/>
  <c r="S56" i="47" s="1"/>
  <c r="AC56" i="47" s="1"/>
  <c r="AB57" i="47" s="1"/>
  <c r="AX50" i="47"/>
  <c r="S50" i="47" s="1"/>
  <c r="AC50" i="47" s="1"/>
  <c r="AB51" i="47" s="1"/>
  <c r="AX44" i="47"/>
  <c r="S44" i="47" s="1"/>
  <c r="AC44" i="47" s="1"/>
  <c r="AB45" i="47" s="1"/>
  <c r="AX38" i="47"/>
  <c r="S38" i="47" s="1"/>
  <c r="AC38" i="47" s="1"/>
  <c r="AB39" i="47" s="1"/>
  <c r="AX32" i="47"/>
  <c r="S32" i="47" s="1"/>
  <c r="AC32" i="47" s="1"/>
  <c r="AB33" i="47" s="1"/>
  <c r="AX26" i="47"/>
  <c r="S26" i="47" s="1"/>
  <c r="AC26" i="47" s="1"/>
  <c r="AB27" i="47" s="1"/>
  <c r="AX20" i="47"/>
  <c r="S20" i="47" s="1"/>
  <c r="AC20" i="47" s="1"/>
  <c r="AB21" i="47" s="1"/>
  <c r="AX14" i="47"/>
  <c r="S14" i="47" s="1"/>
  <c r="AC14" i="47" s="1"/>
  <c r="AB15" i="47" s="1"/>
  <c r="AX8" i="47"/>
  <c r="S8" i="47" s="1"/>
  <c r="AC8" i="47" s="1"/>
  <c r="AB9" i="47" s="1"/>
  <c r="AX3" i="47"/>
  <c r="S3" i="47" s="1"/>
  <c r="AC3" i="47" s="1"/>
  <c r="X81" i="86"/>
  <c r="Y81" i="86"/>
  <c r="AR75" i="89"/>
  <c r="AN81" i="37"/>
  <c r="AI81" i="37"/>
  <c r="AJ4" i="27"/>
  <c r="AK4" i="27"/>
  <c r="AT4" i="27" s="1"/>
  <c r="AT81" i="27" s="1"/>
  <c r="AS38" i="27"/>
  <c r="AL38" i="27"/>
  <c r="AU38" i="27" s="1"/>
  <c r="AG77" i="74"/>
  <c r="AP77" i="74" s="1"/>
  <c r="AF77" i="74"/>
  <c r="AO77" i="74" s="1"/>
  <c r="AE77" i="74"/>
  <c r="W78" i="74"/>
  <c r="AI77" i="87"/>
  <c r="AN77" i="87"/>
  <c r="AI77" i="46"/>
  <c r="AN77" i="46"/>
  <c r="AS6" i="75"/>
  <c r="AL6" i="75"/>
  <c r="AU6" i="75" s="1"/>
  <c r="AJ64" i="83"/>
  <c r="AK64" i="83"/>
  <c r="AT64" i="83" s="1"/>
  <c r="AJ40" i="83"/>
  <c r="AK40" i="83"/>
  <c r="AT40" i="83" s="1"/>
  <c r="AJ22" i="83"/>
  <c r="AK22" i="83"/>
  <c r="AT22" i="83" s="1"/>
  <c r="AJ10" i="83"/>
  <c r="AK10" i="83"/>
  <c r="AT10" i="83" s="1"/>
  <c r="AS63" i="27"/>
  <c r="AL63" i="27"/>
  <c r="AU63" i="27" s="1"/>
  <c r="AS34" i="27"/>
  <c r="AL34" i="27"/>
  <c r="AU34" i="27" s="1"/>
  <c r="W82" i="77"/>
  <c r="AE81" i="77"/>
  <c r="AF81" i="77"/>
  <c r="AO81" i="77" s="1"/>
  <c r="AG81" i="77"/>
  <c r="AP81" i="77" s="1"/>
  <c r="AS54" i="27"/>
  <c r="AL54" i="27"/>
  <c r="AU54" i="27" s="1"/>
  <c r="AH83" i="34"/>
  <c r="AQ83" i="34" s="1"/>
  <c r="AS47" i="27"/>
  <c r="AL47" i="27"/>
  <c r="AU47" i="27" s="1"/>
  <c r="AS65" i="27"/>
  <c r="AL65" i="27"/>
  <c r="AU65" i="27" s="1"/>
  <c r="AS76" i="27"/>
  <c r="AL76" i="27"/>
  <c r="AU76" i="27" s="1"/>
  <c r="AK76" i="47"/>
  <c r="AT76" i="47" s="1"/>
  <c r="AJ76" i="47"/>
  <c r="AJ59" i="47"/>
  <c r="AK59" i="47"/>
  <c r="AT59" i="47" s="1"/>
  <c r="AJ23" i="47"/>
  <c r="AK23" i="47"/>
  <c r="AT23" i="47" s="1"/>
  <c r="AS26" i="27"/>
  <c r="AL26" i="27"/>
  <c r="AU26" i="27" s="1"/>
  <c r="AS62" i="27"/>
  <c r="AL62" i="27"/>
  <c r="AU62" i="27" s="1"/>
  <c r="AG79" i="81"/>
  <c r="AP79" i="81" s="1"/>
  <c r="AF79" i="81"/>
  <c r="AO79" i="81" s="1"/>
  <c r="AE79" i="81"/>
  <c r="W80" i="81"/>
  <c r="AJ74" i="83"/>
  <c r="AK74" i="83"/>
  <c r="AT74" i="83" s="1"/>
  <c r="AJ62" i="83"/>
  <c r="AK62" i="83"/>
  <c r="AT62" i="83" s="1"/>
  <c r="AJ50" i="83"/>
  <c r="AK50" i="83"/>
  <c r="AT50" i="83" s="1"/>
  <c r="AJ38" i="83"/>
  <c r="AK38" i="83"/>
  <c r="AT38" i="83" s="1"/>
  <c r="AJ32" i="83"/>
  <c r="AK32" i="83"/>
  <c r="AT32" i="83" s="1"/>
  <c r="AJ14" i="83"/>
  <c r="AK14" i="83"/>
  <c r="AT14" i="83" s="1"/>
  <c r="AS68" i="27"/>
  <c r="AL68" i="27"/>
  <c r="AU68" i="27" s="1"/>
  <c r="Z83" i="33"/>
  <c r="Z77" i="29"/>
  <c r="AS12" i="27"/>
  <c r="AL12" i="27"/>
  <c r="AU12" i="27" s="1"/>
  <c r="AN80" i="42"/>
  <c r="AI80" i="42"/>
  <c r="AJ78" i="83"/>
  <c r="AK78" i="83"/>
  <c r="AT78" i="83" s="1"/>
  <c r="AJ73" i="83"/>
  <c r="AK73" i="83"/>
  <c r="AT73" i="83" s="1"/>
  <c r="AJ67" i="83"/>
  <c r="AK67" i="83"/>
  <c r="AT67" i="83" s="1"/>
  <c r="AJ61" i="83"/>
  <c r="AK61" i="83"/>
  <c r="AT61" i="83" s="1"/>
  <c r="AJ55" i="83"/>
  <c r="AK55" i="83"/>
  <c r="AT55" i="83" s="1"/>
  <c r="AJ49" i="83"/>
  <c r="AK49" i="83"/>
  <c r="AT49" i="83" s="1"/>
  <c r="AJ43" i="83"/>
  <c r="AK43" i="83"/>
  <c r="AT43" i="83" s="1"/>
  <c r="AJ37" i="83"/>
  <c r="AK37" i="83"/>
  <c r="AT37" i="83" s="1"/>
  <c r="AJ31" i="83"/>
  <c r="AK31" i="83"/>
  <c r="AT31" i="83" s="1"/>
  <c r="AJ25" i="83"/>
  <c r="AK25" i="83"/>
  <c r="AT25" i="83" s="1"/>
  <c r="AJ19" i="83"/>
  <c r="AK19" i="83"/>
  <c r="AT19" i="83" s="1"/>
  <c r="AJ13" i="83"/>
  <c r="AK13" i="83"/>
  <c r="AT13" i="83" s="1"/>
  <c r="AJ7" i="83"/>
  <c r="AK7" i="83"/>
  <c r="AT7" i="83" s="1"/>
  <c r="AT81" i="75"/>
  <c r="AS21" i="27"/>
  <c r="AL21" i="27"/>
  <c r="AU21" i="27" s="1"/>
  <c r="AS39" i="27"/>
  <c r="AL39" i="27"/>
  <c r="AU39" i="27" s="1"/>
  <c r="AS57" i="27"/>
  <c r="AL57" i="27"/>
  <c r="AU57" i="27" s="1"/>
  <c r="AS14" i="75"/>
  <c r="AL14" i="75"/>
  <c r="AU14" i="75" s="1"/>
  <c r="AH80" i="93"/>
  <c r="AQ80" i="93" s="1"/>
  <c r="AR82" i="34"/>
  <c r="AH79" i="91"/>
  <c r="AQ79" i="91" s="1"/>
  <c r="AQ81" i="91" s="1"/>
  <c r="AZ3" i="91"/>
  <c r="AX6" i="91" s="1"/>
  <c r="S6" i="91" s="1"/>
  <c r="AC6" i="91" s="1"/>
  <c r="AB7" i="91" s="1"/>
  <c r="AX19" i="91"/>
  <c r="S19" i="91" s="1"/>
  <c r="AC19" i="91" s="1"/>
  <c r="AB20" i="91" s="1"/>
  <c r="AX33" i="91"/>
  <c r="S33" i="91" s="1"/>
  <c r="AC33" i="91" s="1"/>
  <c r="AB34" i="91" s="1"/>
  <c r="AX39" i="91"/>
  <c r="S39" i="91" s="1"/>
  <c r="AC39" i="91" s="1"/>
  <c r="AB40" i="91" s="1"/>
  <c r="AX40" i="91"/>
  <c r="S40" i="91" s="1"/>
  <c r="AC40" i="91" s="1"/>
  <c r="AB41" i="91" s="1"/>
  <c r="AX51" i="91"/>
  <c r="S51" i="91" s="1"/>
  <c r="AC51" i="91" s="1"/>
  <c r="AB52" i="91" s="1"/>
  <c r="AX55" i="91"/>
  <c r="S55" i="91" s="1"/>
  <c r="AC55" i="91" s="1"/>
  <c r="AB56" i="91" s="1"/>
  <c r="AX57" i="91"/>
  <c r="S57" i="91" s="1"/>
  <c r="AC57" i="91" s="1"/>
  <c r="AB58" i="91" s="1"/>
  <c r="AX65" i="91"/>
  <c r="S65" i="91" s="1"/>
  <c r="AC65" i="91" s="1"/>
  <c r="AB66" i="91" s="1"/>
  <c r="AX67" i="91"/>
  <c r="S67" i="91" s="1"/>
  <c r="AC67" i="91" s="1"/>
  <c r="AB68" i="91" s="1"/>
  <c r="AX69" i="91"/>
  <c r="S69" i="91" s="1"/>
  <c r="AC69" i="91" s="1"/>
  <c r="AB70" i="91" s="1"/>
  <c r="AX77" i="91"/>
  <c r="S77" i="91" s="1"/>
  <c r="AC77" i="91" s="1"/>
  <c r="AB78" i="91" s="1"/>
  <c r="AX74" i="91"/>
  <c r="S74" i="91" s="1"/>
  <c r="AC74" i="91" s="1"/>
  <c r="AB75" i="91" s="1"/>
  <c r="AS64" i="27"/>
  <c r="AL64" i="27"/>
  <c r="AU64" i="27" s="1"/>
  <c r="AS72" i="27"/>
  <c r="AL72" i="27"/>
  <c r="AU72" i="27" s="1"/>
  <c r="AS5" i="27"/>
  <c r="AL5" i="27"/>
  <c r="AU5" i="27" s="1"/>
  <c r="AS13" i="27"/>
  <c r="AL13" i="27"/>
  <c r="AU13" i="27" s="1"/>
  <c r="AS31" i="27"/>
  <c r="AL31" i="27"/>
  <c r="AU31" i="27" s="1"/>
  <c r="AS49" i="27"/>
  <c r="AL49" i="27"/>
  <c r="AU49" i="27" s="1"/>
  <c r="AX73" i="47"/>
  <c r="S73" i="47" s="1"/>
  <c r="AC73" i="47" s="1"/>
  <c r="AB74" i="47" s="1"/>
  <c r="AX67" i="47"/>
  <c r="S67" i="47" s="1"/>
  <c r="AC67" i="47" s="1"/>
  <c r="AB68" i="47" s="1"/>
  <c r="AX61" i="47"/>
  <c r="S61" i="47" s="1"/>
  <c r="AC61" i="47" s="1"/>
  <c r="AB62" i="47" s="1"/>
  <c r="AX55" i="47"/>
  <c r="S55" i="47" s="1"/>
  <c r="AC55" i="47" s="1"/>
  <c r="AB56" i="47" s="1"/>
  <c r="AX49" i="47"/>
  <c r="S49" i="47" s="1"/>
  <c r="AC49" i="47" s="1"/>
  <c r="AB50" i="47" s="1"/>
  <c r="AX43" i="47"/>
  <c r="S43" i="47" s="1"/>
  <c r="AC43" i="47" s="1"/>
  <c r="AB44" i="47" s="1"/>
  <c r="AX37" i="47"/>
  <c r="S37" i="47" s="1"/>
  <c r="AC37" i="47" s="1"/>
  <c r="AB38" i="47" s="1"/>
  <c r="AX31" i="47"/>
  <c r="S31" i="47" s="1"/>
  <c r="AC31" i="47" s="1"/>
  <c r="AB32" i="47" s="1"/>
  <c r="AX25" i="47"/>
  <c r="S25" i="47" s="1"/>
  <c r="AC25" i="47" s="1"/>
  <c r="AB26" i="47" s="1"/>
  <c r="AX19" i="47"/>
  <c r="S19" i="47" s="1"/>
  <c r="AC19" i="47" s="1"/>
  <c r="AB20" i="47" s="1"/>
  <c r="AX13" i="47"/>
  <c r="S13" i="47" s="1"/>
  <c r="AC13" i="47" s="1"/>
  <c r="AB14" i="47" s="1"/>
  <c r="AX7" i="47"/>
  <c r="S7" i="47" s="1"/>
  <c r="AC7" i="47" s="1"/>
  <c r="AB8" i="47" s="1"/>
  <c r="AR76" i="74"/>
  <c r="AR76" i="39"/>
  <c r="AI79" i="47"/>
  <c r="AN79" i="47"/>
  <c r="AN81" i="47" s="1"/>
  <c r="AN79" i="83"/>
  <c r="AN81" i="83" s="1"/>
  <c r="AI79" i="83"/>
  <c r="AS20" i="27"/>
  <c r="AL20" i="27"/>
  <c r="AU20" i="27" s="1"/>
  <c r="AJ58" i="83"/>
  <c r="AK58" i="83"/>
  <c r="AT58" i="83" s="1"/>
  <c r="AJ29" i="47"/>
  <c r="AK29" i="47"/>
  <c r="AT29" i="47" s="1"/>
  <c r="AS14" i="27"/>
  <c r="AL14" i="27"/>
  <c r="AU14" i="27" s="1"/>
  <c r="AS32" i="27"/>
  <c r="AL32" i="27"/>
  <c r="AU32" i="27" s="1"/>
  <c r="AS50" i="27"/>
  <c r="AL50" i="27"/>
  <c r="AU50" i="27" s="1"/>
  <c r="Z81" i="85"/>
  <c r="AH77" i="74"/>
  <c r="AQ77" i="74" s="1"/>
  <c r="AH77" i="39"/>
  <c r="AQ77" i="39" s="1"/>
  <c r="AN77" i="82"/>
  <c r="AI77" i="82"/>
  <c r="AS66" i="27"/>
  <c r="AL66" i="27"/>
  <c r="AU66" i="27" s="1"/>
  <c r="X78" i="46"/>
  <c r="Y78" i="46"/>
  <c r="AJ76" i="83"/>
  <c r="AK76" i="83"/>
  <c r="AT76" i="83" s="1"/>
  <c r="AJ72" i="83"/>
  <c r="AK72" i="83"/>
  <c r="AT72" i="83" s="1"/>
  <c r="AJ66" i="83"/>
  <c r="AK66" i="83"/>
  <c r="AT66" i="83" s="1"/>
  <c r="AJ60" i="83"/>
  <c r="AK60" i="83"/>
  <c r="AT60" i="83" s="1"/>
  <c r="AJ54" i="83"/>
  <c r="AK54" i="83"/>
  <c r="AT54" i="83" s="1"/>
  <c r="AJ48" i="83"/>
  <c r="AK48" i="83"/>
  <c r="AT48" i="83" s="1"/>
  <c r="AJ42" i="83"/>
  <c r="AK42" i="83"/>
  <c r="AT42" i="83" s="1"/>
  <c r="AJ36" i="83"/>
  <c r="AK36" i="83"/>
  <c r="AT36" i="83" s="1"/>
  <c r="AJ30" i="83"/>
  <c r="AK30" i="83"/>
  <c r="AT30" i="83" s="1"/>
  <c r="AJ24" i="83"/>
  <c r="AK24" i="83"/>
  <c r="AT24" i="83" s="1"/>
  <c r="AJ18" i="83"/>
  <c r="AK18" i="83"/>
  <c r="AT18" i="83" s="1"/>
  <c r="AJ12" i="83"/>
  <c r="AK12" i="83"/>
  <c r="AT12" i="83" s="1"/>
  <c r="AJ6" i="83"/>
  <c r="AK6" i="83"/>
  <c r="AT6" i="83" s="1"/>
  <c r="AS4" i="75"/>
  <c r="AS81" i="75" s="1"/>
  <c r="AL4" i="75"/>
  <c r="AU4" i="75" s="1"/>
  <c r="AH78" i="35"/>
  <c r="AQ78" i="35" s="1"/>
  <c r="AS10" i="27"/>
  <c r="AL10" i="27"/>
  <c r="AU10" i="27" s="1"/>
  <c r="AS28" i="27"/>
  <c r="AL28" i="27"/>
  <c r="AU28" i="27" s="1"/>
  <c r="AS46" i="27"/>
  <c r="AL46" i="27"/>
  <c r="AU46" i="27" s="1"/>
  <c r="AN79" i="94"/>
  <c r="AI79" i="94"/>
  <c r="AF78" i="43"/>
  <c r="AO78" i="43" s="1"/>
  <c r="AG78" i="43"/>
  <c r="AP78" i="43" s="1"/>
  <c r="AE78" i="43"/>
  <c r="W79" i="43"/>
  <c r="AS36" i="27"/>
  <c r="AL36" i="27"/>
  <c r="AU36" i="27" s="1"/>
  <c r="AR80" i="85"/>
  <c r="Z78" i="73"/>
  <c r="AS23" i="27"/>
  <c r="AL23" i="27"/>
  <c r="AU23" i="27" s="1"/>
  <c r="AS41" i="27"/>
  <c r="AL41" i="27"/>
  <c r="AU41" i="27" s="1"/>
  <c r="AS59" i="27"/>
  <c r="AL59" i="27"/>
  <c r="AU59" i="27" s="1"/>
  <c r="AS78" i="27"/>
  <c r="AL78" i="27"/>
  <c r="AU78" i="27" s="1"/>
  <c r="AH76" i="89"/>
  <c r="AQ76" i="89" s="1"/>
  <c r="AX78" i="47"/>
  <c r="S78" i="47" s="1"/>
  <c r="AC78" i="47" s="1"/>
  <c r="AB79" i="47" s="1"/>
  <c r="AX72" i="47"/>
  <c r="S72" i="47" s="1"/>
  <c r="AC72" i="47" s="1"/>
  <c r="AB73" i="47" s="1"/>
  <c r="AX66" i="47"/>
  <c r="S66" i="47" s="1"/>
  <c r="AC66" i="47" s="1"/>
  <c r="AB67" i="47" s="1"/>
  <c r="AX60" i="47"/>
  <c r="S60" i="47" s="1"/>
  <c r="AC60" i="47" s="1"/>
  <c r="AB61" i="47" s="1"/>
  <c r="AX54" i="47"/>
  <c r="S54" i="47" s="1"/>
  <c r="AC54" i="47" s="1"/>
  <c r="AB55" i="47" s="1"/>
  <c r="AX48" i="47"/>
  <c r="S48" i="47" s="1"/>
  <c r="AC48" i="47" s="1"/>
  <c r="AB49" i="47" s="1"/>
  <c r="AX42" i="47"/>
  <c r="S42" i="47" s="1"/>
  <c r="AC42" i="47" s="1"/>
  <c r="AB43" i="47" s="1"/>
  <c r="AX36" i="47"/>
  <c r="S36" i="47" s="1"/>
  <c r="AC36" i="47" s="1"/>
  <c r="AB37" i="47" s="1"/>
  <c r="AX30" i="47"/>
  <c r="S30" i="47" s="1"/>
  <c r="AC30" i="47" s="1"/>
  <c r="AB31" i="47" s="1"/>
  <c r="AX24" i="47"/>
  <c r="S24" i="47" s="1"/>
  <c r="AC24" i="47" s="1"/>
  <c r="AB25" i="47" s="1"/>
  <c r="AX18" i="47"/>
  <c r="S18" i="47" s="1"/>
  <c r="AC18" i="47" s="1"/>
  <c r="AB19" i="47" s="1"/>
  <c r="AX12" i="47"/>
  <c r="S12" i="47" s="1"/>
  <c r="AC12" i="47" s="1"/>
  <c r="AB13" i="47" s="1"/>
  <c r="AR76" i="29"/>
  <c r="X81" i="78"/>
  <c r="Z81" i="78" s="1"/>
  <c r="Y81" i="78"/>
  <c r="AR79" i="93"/>
  <c r="AS60" i="27"/>
  <c r="AL60" i="27"/>
  <c r="AU60" i="27" s="1"/>
  <c r="AX17" i="91" l="1"/>
  <c r="S17" i="91" s="1"/>
  <c r="AC17" i="91" s="1"/>
  <c r="AB18" i="91" s="1"/>
  <c r="AX76" i="91"/>
  <c r="S76" i="91" s="1"/>
  <c r="AC76" i="91" s="1"/>
  <c r="AB77" i="91" s="1"/>
  <c r="AX64" i="91"/>
  <c r="S64" i="91" s="1"/>
  <c r="AC64" i="91" s="1"/>
  <c r="AB65" i="91" s="1"/>
  <c r="AX49" i="91"/>
  <c r="S49" i="91" s="1"/>
  <c r="AC49" i="91" s="1"/>
  <c r="AB50" i="91" s="1"/>
  <c r="AX31" i="91"/>
  <c r="S31" i="91" s="1"/>
  <c r="AC31" i="91" s="1"/>
  <c r="AB32" i="91" s="1"/>
  <c r="AJ35" i="47"/>
  <c r="AJ65" i="47"/>
  <c r="AX75" i="91"/>
  <c r="S75" i="91" s="1"/>
  <c r="AC75" i="91" s="1"/>
  <c r="AB76" i="91" s="1"/>
  <c r="AX59" i="91"/>
  <c r="S59" i="91" s="1"/>
  <c r="AC59" i="91" s="1"/>
  <c r="AB60" i="91" s="1"/>
  <c r="AX47" i="91"/>
  <c r="S47" i="91" s="1"/>
  <c r="AC47" i="91" s="1"/>
  <c r="AB48" i="91" s="1"/>
  <c r="AX29" i="91"/>
  <c r="S29" i="91" s="1"/>
  <c r="AC29" i="91" s="1"/>
  <c r="AB30" i="91" s="1"/>
  <c r="AX73" i="91"/>
  <c r="S73" i="91" s="1"/>
  <c r="AC73" i="91" s="1"/>
  <c r="AB74" i="91" s="1"/>
  <c r="AX58" i="91"/>
  <c r="S58" i="91" s="1"/>
  <c r="AC58" i="91" s="1"/>
  <c r="AB59" i="91" s="1"/>
  <c r="AX41" i="91"/>
  <c r="S41" i="91" s="1"/>
  <c r="AC41" i="91" s="1"/>
  <c r="AB42" i="91" s="1"/>
  <c r="AX21" i="91"/>
  <c r="S21" i="91" s="1"/>
  <c r="AC21" i="91" s="1"/>
  <c r="AB22" i="91" s="1"/>
  <c r="Z78" i="82"/>
  <c r="AX70" i="91"/>
  <c r="S70" i="91" s="1"/>
  <c r="AC70" i="91" s="1"/>
  <c r="AB71" i="91" s="1"/>
  <c r="AX61" i="91"/>
  <c r="S61" i="91" s="1"/>
  <c r="AC61" i="91" s="1"/>
  <c r="AB62" i="91" s="1"/>
  <c r="AX52" i="91"/>
  <c r="S52" i="91" s="1"/>
  <c r="AC52" i="91" s="1"/>
  <c r="AB53" i="91" s="1"/>
  <c r="AX43" i="91"/>
  <c r="S43" i="91" s="1"/>
  <c r="AC43" i="91" s="1"/>
  <c r="AB44" i="91" s="1"/>
  <c r="AX34" i="91"/>
  <c r="S34" i="91" s="1"/>
  <c r="AC34" i="91" s="1"/>
  <c r="AB35" i="91" s="1"/>
  <c r="AX23" i="91"/>
  <c r="S23" i="91" s="1"/>
  <c r="AC23" i="91" s="1"/>
  <c r="AB24" i="91" s="1"/>
  <c r="AX11" i="91"/>
  <c r="S11" i="91" s="1"/>
  <c r="AC11" i="91" s="1"/>
  <c r="AB12" i="91" s="1"/>
  <c r="Z81" i="86"/>
  <c r="AX9" i="91"/>
  <c r="S9" i="91" s="1"/>
  <c r="AC9" i="91" s="1"/>
  <c r="AB10" i="91" s="1"/>
  <c r="AX7" i="91"/>
  <c r="S7" i="91" s="1"/>
  <c r="AC7" i="91" s="1"/>
  <c r="AB8" i="91" s="1"/>
  <c r="Z78" i="31"/>
  <c r="Z80" i="94"/>
  <c r="Z78" i="46"/>
  <c r="AX46" i="91"/>
  <c r="S46" i="91" s="1"/>
  <c r="AC46" i="91" s="1"/>
  <c r="AB47" i="91" s="1"/>
  <c r="AX37" i="91"/>
  <c r="S37" i="91" s="1"/>
  <c r="AC37" i="91" s="1"/>
  <c r="AB38" i="91" s="1"/>
  <c r="AX27" i="91"/>
  <c r="S27" i="91" s="1"/>
  <c r="AC27" i="91" s="1"/>
  <c r="AB28" i="91" s="1"/>
  <c r="AX15" i="91"/>
  <c r="S15" i="91" s="1"/>
  <c r="AC15" i="91" s="1"/>
  <c r="AB16" i="91" s="1"/>
  <c r="AX3" i="91"/>
  <c r="S3" i="91" s="1"/>
  <c r="AC3" i="91" s="1"/>
  <c r="AJ11" i="47"/>
  <c r="AX71" i="91"/>
  <c r="S71" i="91" s="1"/>
  <c r="AC71" i="91" s="1"/>
  <c r="AB72" i="91" s="1"/>
  <c r="AX63" i="91"/>
  <c r="S63" i="91" s="1"/>
  <c r="AC63" i="91" s="1"/>
  <c r="AB64" i="91" s="1"/>
  <c r="AX53" i="91"/>
  <c r="S53" i="91" s="1"/>
  <c r="AC53" i="91" s="1"/>
  <c r="AB54" i="91" s="1"/>
  <c r="AX45" i="91"/>
  <c r="S45" i="91" s="1"/>
  <c r="AC45" i="91" s="1"/>
  <c r="AB46" i="91" s="1"/>
  <c r="AX35" i="91"/>
  <c r="S35" i="91" s="1"/>
  <c r="AC35" i="91" s="1"/>
  <c r="AB36" i="91" s="1"/>
  <c r="AX25" i="91"/>
  <c r="S25" i="91" s="1"/>
  <c r="AC25" i="91" s="1"/>
  <c r="AB26" i="91" s="1"/>
  <c r="AX13" i="91"/>
  <c r="S13" i="91" s="1"/>
  <c r="AC13" i="91" s="1"/>
  <c r="AB14" i="91" s="1"/>
  <c r="AU81" i="75"/>
  <c r="C11" i="75" s="1"/>
  <c r="F28" i="97" s="1"/>
  <c r="AJ71" i="47"/>
  <c r="AB4" i="83"/>
  <c r="AE78" i="46"/>
  <c r="W79" i="46"/>
  <c r="AG78" i="46"/>
  <c r="AP78" i="46" s="1"/>
  <c r="AF78" i="46"/>
  <c r="AO78" i="46" s="1"/>
  <c r="AF81" i="86"/>
  <c r="AO81" i="86" s="1"/>
  <c r="AG81" i="86"/>
  <c r="AP81" i="86" s="1"/>
  <c r="AE81" i="86"/>
  <c r="W82" i="86"/>
  <c r="W79" i="82"/>
  <c r="AF78" i="82"/>
  <c r="AO78" i="82" s="1"/>
  <c r="AG78" i="82"/>
  <c r="AP78" i="82" s="1"/>
  <c r="AE78" i="82"/>
  <c r="W83" i="37"/>
  <c r="AG82" i="37"/>
  <c r="AP82" i="37" s="1"/>
  <c r="AF82" i="37"/>
  <c r="AO82" i="37" s="1"/>
  <c r="AE82" i="37"/>
  <c r="AJ7" i="91"/>
  <c r="AK7" i="91"/>
  <c r="AT7" i="91" s="1"/>
  <c r="W81" i="94"/>
  <c r="AG80" i="94"/>
  <c r="AP80" i="94" s="1"/>
  <c r="AF80" i="94"/>
  <c r="AO80" i="94" s="1"/>
  <c r="AE80" i="94"/>
  <c r="AE78" i="31"/>
  <c r="AF78" i="31"/>
  <c r="AO78" i="31" s="1"/>
  <c r="AG78" i="31"/>
  <c r="AP78" i="31" s="1"/>
  <c r="W79" i="31"/>
  <c r="AJ26" i="47"/>
  <c r="AK26" i="47"/>
  <c r="AT26" i="47" s="1"/>
  <c r="AK52" i="91"/>
  <c r="AT52" i="91" s="1"/>
  <c r="AJ52" i="91"/>
  <c r="AB4" i="91"/>
  <c r="AJ3" i="91"/>
  <c r="AS50" i="83"/>
  <c r="AL50" i="83"/>
  <c r="AU50" i="83" s="1"/>
  <c r="AS41" i="47"/>
  <c r="AL41" i="47"/>
  <c r="AU41" i="47" s="1"/>
  <c r="AK43" i="47"/>
  <c r="AT43" i="47" s="1"/>
  <c r="AJ43" i="47"/>
  <c r="AS12" i="83"/>
  <c r="AL12" i="83"/>
  <c r="AU12" i="83" s="1"/>
  <c r="AS66" i="83"/>
  <c r="AL66" i="83"/>
  <c r="AU66" i="83" s="1"/>
  <c r="AK68" i="91"/>
  <c r="AT68" i="91" s="1"/>
  <c r="AH81" i="78"/>
  <c r="AQ81" i="78" s="1"/>
  <c r="AJ25" i="47"/>
  <c r="AK25" i="47"/>
  <c r="AT25" i="47" s="1"/>
  <c r="AK61" i="47"/>
  <c r="AT61" i="47" s="1"/>
  <c r="AJ61" i="47"/>
  <c r="AJ20" i="47"/>
  <c r="AK20" i="47"/>
  <c r="AT20" i="47" s="1"/>
  <c r="AJ56" i="47"/>
  <c r="AK56" i="47"/>
  <c r="AT56" i="47" s="1"/>
  <c r="AK78" i="91"/>
  <c r="AT78" i="91" s="1"/>
  <c r="AJ71" i="91"/>
  <c r="AK71" i="91"/>
  <c r="AT71" i="91" s="1"/>
  <c r="AJ65" i="91"/>
  <c r="AK65" i="91"/>
  <c r="AT65" i="91" s="1"/>
  <c r="AJ59" i="91"/>
  <c r="AK59" i="91"/>
  <c r="AT59" i="91" s="1"/>
  <c r="AK53" i="91"/>
  <c r="AT53" i="91" s="1"/>
  <c r="AJ53" i="91"/>
  <c r="AK47" i="91"/>
  <c r="AT47" i="91" s="1"/>
  <c r="AJ47" i="91"/>
  <c r="AJ41" i="91"/>
  <c r="AK41" i="91"/>
  <c r="AT41" i="91" s="1"/>
  <c r="AJ35" i="91"/>
  <c r="AK35" i="91"/>
  <c r="AT35" i="91" s="1"/>
  <c r="AX28" i="91"/>
  <c r="S28" i="91" s="1"/>
  <c r="AC28" i="91" s="1"/>
  <c r="AB29" i="91" s="1"/>
  <c r="AX22" i="91"/>
  <c r="S22" i="91" s="1"/>
  <c r="AC22" i="91" s="1"/>
  <c r="AB23" i="91" s="1"/>
  <c r="AX16" i="91"/>
  <c r="S16" i="91" s="1"/>
  <c r="AC16" i="91" s="1"/>
  <c r="AB17" i="91" s="1"/>
  <c r="AX10" i="91"/>
  <c r="S10" i="91" s="1"/>
  <c r="AC10" i="91" s="1"/>
  <c r="AB11" i="91" s="1"/>
  <c r="AX5" i="91"/>
  <c r="S5" i="91" s="1"/>
  <c r="AC5" i="91" s="1"/>
  <c r="AB6" i="91" s="1"/>
  <c r="X80" i="81"/>
  <c r="Y80" i="81"/>
  <c r="AS59" i="47"/>
  <c r="AL59" i="47"/>
  <c r="AU59" i="47" s="1"/>
  <c r="AI81" i="77"/>
  <c r="AN81" i="77"/>
  <c r="AS40" i="83"/>
  <c r="AL40" i="83"/>
  <c r="AU40" i="83" s="1"/>
  <c r="AR77" i="46"/>
  <c r="AR81" i="37"/>
  <c r="AJ33" i="47"/>
  <c r="AK33" i="47"/>
  <c r="AT33" i="47" s="1"/>
  <c r="AJ69" i="47"/>
  <c r="AK69" i="47"/>
  <c r="AT69" i="47" s="1"/>
  <c r="AJ22" i="47"/>
  <c r="AK22" i="47"/>
  <c r="AT22" i="47" s="1"/>
  <c r="AK58" i="47"/>
  <c r="AT58" i="47" s="1"/>
  <c r="AJ58" i="47"/>
  <c r="AS21" i="83"/>
  <c r="AL21" i="83"/>
  <c r="AU21" i="83" s="1"/>
  <c r="AS39" i="83"/>
  <c r="AL39" i="83"/>
  <c r="AU39" i="83" s="1"/>
  <c r="AS57" i="83"/>
  <c r="AL57" i="83"/>
  <c r="AU57" i="83" s="1"/>
  <c r="AI82" i="41"/>
  <c r="AN82" i="41"/>
  <c r="AS5" i="83"/>
  <c r="AL5" i="83"/>
  <c r="AU5" i="83" s="1"/>
  <c r="AS77" i="83"/>
  <c r="AL77" i="83"/>
  <c r="AU77" i="83" s="1"/>
  <c r="AK36" i="47"/>
  <c r="AT36" i="47" s="1"/>
  <c r="AJ36" i="47"/>
  <c r="AJ72" i="47"/>
  <c r="AK72" i="47"/>
  <c r="AT72" i="47" s="1"/>
  <c r="AS11" i="83"/>
  <c r="AL11" i="83"/>
  <c r="AU11" i="83" s="1"/>
  <c r="AS29" i="83"/>
  <c r="AL29" i="83"/>
  <c r="AU29" i="83" s="1"/>
  <c r="AS47" i="83"/>
  <c r="AL47" i="83"/>
  <c r="AU47" i="83" s="1"/>
  <c r="AS65" i="83"/>
  <c r="AL65" i="83"/>
  <c r="AU65" i="83" s="1"/>
  <c r="AK67" i="47"/>
  <c r="AT67" i="47" s="1"/>
  <c r="AJ67" i="47"/>
  <c r="AS42" i="83"/>
  <c r="AL42" i="83"/>
  <c r="AU42" i="83" s="1"/>
  <c r="AR77" i="82"/>
  <c r="AJ77" i="91"/>
  <c r="AK77" i="91"/>
  <c r="AT77" i="91" s="1"/>
  <c r="AK46" i="91"/>
  <c r="AT46" i="91" s="1"/>
  <c r="AJ46" i="91"/>
  <c r="AJ16" i="91"/>
  <c r="AK16" i="91"/>
  <c r="AT16" i="91" s="1"/>
  <c r="AS55" i="83"/>
  <c r="AL55" i="83"/>
  <c r="AU55" i="83" s="1"/>
  <c r="AS14" i="83"/>
  <c r="AL14" i="83"/>
  <c r="AU14" i="83" s="1"/>
  <c r="AS76" i="47"/>
  <c r="AL76" i="47"/>
  <c r="AU76" i="47" s="1"/>
  <c r="AB4" i="47"/>
  <c r="AJ3" i="47"/>
  <c r="AJ78" i="47"/>
  <c r="AK78" i="47"/>
  <c r="AT78" i="47" s="1"/>
  <c r="AS26" i="83"/>
  <c r="AL26" i="83"/>
  <c r="AU26" i="83" s="1"/>
  <c r="AS68" i="83"/>
  <c r="AL68" i="83"/>
  <c r="AU68" i="83" s="1"/>
  <c r="AF82" i="30"/>
  <c r="AO82" i="30" s="1"/>
  <c r="AE82" i="30"/>
  <c r="W83" i="30"/>
  <c r="AG82" i="30"/>
  <c r="AP82" i="30" s="1"/>
  <c r="AS9" i="83"/>
  <c r="AL9" i="83"/>
  <c r="AU9" i="83" s="1"/>
  <c r="AS47" i="47"/>
  <c r="AL47" i="47"/>
  <c r="AU47" i="47" s="1"/>
  <c r="AS71" i="47"/>
  <c r="AL71" i="47"/>
  <c r="AU71" i="47" s="1"/>
  <c r="AK6" i="47"/>
  <c r="AT6" i="47" s="1"/>
  <c r="AJ6" i="47"/>
  <c r="AJ42" i="47"/>
  <c r="AK42" i="47"/>
  <c r="AT42" i="47" s="1"/>
  <c r="AJ77" i="47"/>
  <c r="AK77" i="47"/>
  <c r="AT77" i="47" s="1"/>
  <c r="X80" i="38"/>
  <c r="Y80" i="38"/>
  <c r="AH78" i="87"/>
  <c r="AQ78" i="87" s="1"/>
  <c r="AS16" i="83"/>
  <c r="AL16" i="83"/>
  <c r="AU16" i="83" s="1"/>
  <c r="AS70" i="83"/>
  <c r="AL70" i="83"/>
  <c r="AU70" i="83" s="1"/>
  <c r="Y77" i="89"/>
  <c r="X77" i="89"/>
  <c r="AJ37" i="47"/>
  <c r="AK37" i="47"/>
  <c r="AT37" i="47" s="1"/>
  <c r="AK73" i="47"/>
  <c r="AT73" i="47" s="1"/>
  <c r="AJ73" i="47"/>
  <c r="AL79" i="83"/>
  <c r="AU79" i="83" s="1"/>
  <c r="AR79" i="83"/>
  <c r="AR81" i="83" s="1"/>
  <c r="AJ32" i="47"/>
  <c r="AK32" i="47"/>
  <c r="AT32" i="47" s="1"/>
  <c r="AJ68" i="47"/>
  <c r="AK68" i="47"/>
  <c r="AT68" i="47" s="1"/>
  <c r="AK76" i="91"/>
  <c r="AT76" i="91" s="1"/>
  <c r="AJ76" i="91"/>
  <c r="AX68" i="91"/>
  <c r="S68" i="91" s="1"/>
  <c r="AC68" i="91" s="1"/>
  <c r="AB69" i="91" s="1"/>
  <c r="AX62" i="91"/>
  <c r="S62" i="91" s="1"/>
  <c r="AC62" i="91" s="1"/>
  <c r="AB63" i="91" s="1"/>
  <c r="AX56" i="91"/>
  <c r="S56" i="91" s="1"/>
  <c r="AC56" i="91" s="1"/>
  <c r="AB57" i="91" s="1"/>
  <c r="AX50" i="91"/>
  <c r="S50" i="91" s="1"/>
  <c r="AC50" i="91" s="1"/>
  <c r="AB51" i="91" s="1"/>
  <c r="AX44" i="91"/>
  <c r="S44" i="91" s="1"/>
  <c r="AC44" i="91" s="1"/>
  <c r="AB45" i="91" s="1"/>
  <c r="AX38" i="91"/>
  <c r="S38" i="91" s="1"/>
  <c r="AC38" i="91" s="1"/>
  <c r="AB39" i="91" s="1"/>
  <c r="AX32" i="91"/>
  <c r="S32" i="91" s="1"/>
  <c r="AC32" i="91" s="1"/>
  <c r="AB33" i="91" s="1"/>
  <c r="AX26" i="91"/>
  <c r="S26" i="91" s="1"/>
  <c r="AC26" i="91" s="1"/>
  <c r="AB27" i="91" s="1"/>
  <c r="AX20" i="91"/>
  <c r="S20" i="91" s="1"/>
  <c r="AC20" i="91" s="1"/>
  <c r="AB21" i="91" s="1"/>
  <c r="AX14" i="91"/>
  <c r="S14" i="91" s="1"/>
  <c r="AC14" i="91" s="1"/>
  <c r="AB15" i="91" s="1"/>
  <c r="AX8" i="91"/>
  <c r="S8" i="91" s="1"/>
  <c r="AC8" i="91" s="1"/>
  <c r="AB9" i="91" s="1"/>
  <c r="AX4" i="91"/>
  <c r="S4" i="91" s="1"/>
  <c r="AC4" i="91" s="1"/>
  <c r="AB5" i="91" s="1"/>
  <c r="AG77" i="29"/>
  <c r="AP77" i="29" s="1"/>
  <c r="AE77" i="29"/>
  <c r="W78" i="29"/>
  <c r="AF77" i="29"/>
  <c r="AO77" i="29" s="1"/>
  <c r="X82" i="77"/>
  <c r="Y82" i="77"/>
  <c r="AS10" i="83"/>
  <c r="AL10" i="83"/>
  <c r="AU10" i="83" s="1"/>
  <c r="AS64" i="83"/>
  <c r="AL64" i="83"/>
  <c r="AU64" i="83" s="1"/>
  <c r="AR77" i="87"/>
  <c r="AK9" i="47"/>
  <c r="AT9" i="47" s="1"/>
  <c r="AJ9" i="47"/>
  <c r="AJ45" i="47"/>
  <c r="AK45" i="47"/>
  <c r="AT45" i="47" s="1"/>
  <c r="AH78" i="82"/>
  <c r="AQ78" i="82" s="1"/>
  <c r="AJ34" i="47"/>
  <c r="AK34" i="47"/>
  <c r="AT34" i="47" s="1"/>
  <c r="AK70" i="47"/>
  <c r="AT70" i="47" s="1"/>
  <c r="AJ70" i="47"/>
  <c r="AR77" i="31"/>
  <c r="AS27" i="83"/>
  <c r="AL27" i="83"/>
  <c r="AU27" i="83" s="1"/>
  <c r="AS45" i="83"/>
  <c r="AL45" i="83"/>
  <c r="AU45" i="83" s="1"/>
  <c r="AS63" i="83"/>
  <c r="AL63" i="83"/>
  <c r="AU63" i="83" s="1"/>
  <c r="AS34" i="83"/>
  <c r="AL34" i="83"/>
  <c r="AU34" i="83" s="1"/>
  <c r="AK12" i="47"/>
  <c r="AT12" i="47" s="1"/>
  <c r="AJ12" i="47"/>
  <c r="AJ48" i="47"/>
  <c r="AK48" i="47"/>
  <c r="AT48" i="47" s="1"/>
  <c r="AH78" i="31"/>
  <c r="AQ78" i="31" s="1"/>
  <c r="AS17" i="83"/>
  <c r="AL17" i="83"/>
  <c r="AU17" i="83" s="1"/>
  <c r="AS35" i="83"/>
  <c r="AL35" i="83"/>
  <c r="AU35" i="83" s="1"/>
  <c r="AS53" i="83"/>
  <c r="AL53" i="83"/>
  <c r="AU53" i="83" s="1"/>
  <c r="AS71" i="83"/>
  <c r="AL71" i="83"/>
  <c r="AU71" i="83" s="1"/>
  <c r="X84" i="34"/>
  <c r="Y84" i="34"/>
  <c r="Z84" i="34" s="1"/>
  <c r="AJ7" i="47"/>
  <c r="AJ31" i="47"/>
  <c r="AK31" i="47"/>
  <c r="AT31" i="47" s="1"/>
  <c r="AS6" i="83"/>
  <c r="AL6" i="83"/>
  <c r="AU6" i="83" s="1"/>
  <c r="AS76" i="83"/>
  <c r="AL76" i="83"/>
  <c r="AU76" i="83" s="1"/>
  <c r="AK70" i="91"/>
  <c r="AT70" i="91" s="1"/>
  <c r="AJ70" i="91"/>
  <c r="AJ40" i="91"/>
  <c r="AK40" i="91"/>
  <c r="AT40" i="91" s="1"/>
  <c r="AK28" i="91"/>
  <c r="AT28" i="91" s="1"/>
  <c r="AS19" i="83"/>
  <c r="AL19" i="83"/>
  <c r="AU19" i="83" s="1"/>
  <c r="AS73" i="83"/>
  <c r="AL73" i="83"/>
  <c r="AU73" i="83" s="1"/>
  <c r="AN79" i="81"/>
  <c r="AI79" i="81"/>
  <c r="AK39" i="47"/>
  <c r="AT39" i="47" s="1"/>
  <c r="AJ39" i="47"/>
  <c r="AS29" i="47"/>
  <c r="AL29" i="47"/>
  <c r="AU29" i="47" s="1"/>
  <c r="AJ38" i="47"/>
  <c r="AK38" i="47"/>
  <c r="AT38" i="47" s="1"/>
  <c r="AK56" i="91"/>
  <c r="AT56" i="91" s="1"/>
  <c r="AJ56" i="91"/>
  <c r="AJ50" i="91"/>
  <c r="AK50" i="91"/>
  <c r="AT50" i="91" s="1"/>
  <c r="AK38" i="91"/>
  <c r="AT38" i="91" s="1"/>
  <c r="AJ20" i="91"/>
  <c r="AK20" i="91"/>
  <c r="AT20" i="91" s="1"/>
  <c r="AJ8" i="91"/>
  <c r="AK8" i="91"/>
  <c r="AT8" i="91" s="1"/>
  <c r="AS7" i="83"/>
  <c r="AL7" i="83"/>
  <c r="AU7" i="83" s="1"/>
  <c r="AS25" i="83"/>
  <c r="AL25" i="83"/>
  <c r="AU25" i="83" s="1"/>
  <c r="AS43" i="83"/>
  <c r="AL43" i="83"/>
  <c r="AU43" i="83" s="1"/>
  <c r="AS61" i="83"/>
  <c r="AL61" i="83"/>
  <c r="AU61" i="83" s="1"/>
  <c r="AS78" i="83"/>
  <c r="AL78" i="83"/>
  <c r="AU78" i="83" s="1"/>
  <c r="AG83" i="33"/>
  <c r="AP83" i="33" s="1"/>
  <c r="AF83" i="33"/>
  <c r="AO83" i="33" s="1"/>
  <c r="W84" i="33"/>
  <c r="AE83" i="33"/>
  <c r="AS32" i="83"/>
  <c r="AL32" i="83"/>
  <c r="AU32" i="83" s="1"/>
  <c r="AS62" i="83"/>
  <c r="AL62" i="83"/>
  <c r="AU62" i="83" s="1"/>
  <c r="X78" i="74"/>
  <c r="Z78" i="74" s="1"/>
  <c r="Y78" i="74"/>
  <c r="AK15" i="47"/>
  <c r="AT15" i="47" s="1"/>
  <c r="AJ15" i="47"/>
  <c r="AJ51" i="47"/>
  <c r="AK51" i="47"/>
  <c r="AT51" i="47" s="1"/>
  <c r="AS8" i="83"/>
  <c r="AL8" i="83"/>
  <c r="AU8" i="83" s="1"/>
  <c r="AS44" i="83"/>
  <c r="AL44" i="83"/>
  <c r="AU44" i="83" s="1"/>
  <c r="AH81" i="42"/>
  <c r="AQ81" i="42" s="1"/>
  <c r="AJ5" i="47"/>
  <c r="AK5" i="47"/>
  <c r="AT5" i="47" s="1"/>
  <c r="AJ40" i="47"/>
  <c r="AK40" i="47"/>
  <c r="AT40" i="47" s="1"/>
  <c r="AJ75" i="47"/>
  <c r="AK75" i="47"/>
  <c r="AT75" i="47" s="1"/>
  <c r="AS11" i="47"/>
  <c r="AL11" i="47"/>
  <c r="AU11" i="47" s="1"/>
  <c r="AS53" i="47"/>
  <c r="AL53" i="47"/>
  <c r="AU53" i="47" s="1"/>
  <c r="AH80" i="26"/>
  <c r="AQ80" i="26" s="1"/>
  <c r="AK18" i="47"/>
  <c r="AT18" i="47" s="1"/>
  <c r="AJ18" i="47"/>
  <c r="AJ54" i="47"/>
  <c r="AK54" i="47"/>
  <c r="AT54" i="47" s="1"/>
  <c r="AJ4" i="83"/>
  <c r="AK4" i="83"/>
  <c r="AT4" i="83" s="1"/>
  <c r="AT81" i="83" s="1"/>
  <c r="Z78" i="87"/>
  <c r="X77" i="90"/>
  <c r="Y77" i="90"/>
  <c r="AS28" i="83"/>
  <c r="AL28" i="83"/>
  <c r="AU28" i="83" s="1"/>
  <c r="X78" i="39"/>
  <c r="Y78" i="39"/>
  <c r="W82" i="78"/>
  <c r="AG81" i="78"/>
  <c r="AP81" i="78" s="1"/>
  <c r="AE81" i="78"/>
  <c r="AF81" i="78"/>
  <c r="AO81" i="78" s="1"/>
  <c r="AS60" i="83"/>
  <c r="AL60" i="83"/>
  <c r="AU60" i="83" s="1"/>
  <c r="W82" i="85"/>
  <c r="AF81" i="85"/>
  <c r="AO81" i="85" s="1"/>
  <c r="AE81" i="85"/>
  <c r="AG81" i="85"/>
  <c r="AP81" i="85" s="1"/>
  <c r="AK64" i="91"/>
  <c r="AT64" i="91" s="1"/>
  <c r="AJ64" i="91"/>
  <c r="AK34" i="91"/>
  <c r="AT34" i="91" s="1"/>
  <c r="AJ34" i="91"/>
  <c r="AJ10" i="91"/>
  <c r="AK10" i="91"/>
  <c r="AT10" i="91" s="1"/>
  <c r="AS37" i="83"/>
  <c r="AL37" i="83"/>
  <c r="AU37" i="83" s="1"/>
  <c r="AJ28" i="47"/>
  <c r="AK28" i="47"/>
  <c r="AT28" i="47" s="1"/>
  <c r="AK79" i="47"/>
  <c r="AT79" i="47" s="1"/>
  <c r="AJ79" i="47"/>
  <c r="AS79" i="47" s="1"/>
  <c r="AR79" i="94"/>
  <c r="AS48" i="83"/>
  <c r="AL48" i="83"/>
  <c r="AU48" i="83" s="1"/>
  <c r="AJ74" i="47"/>
  <c r="AK74" i="47"/>
  <c r="AT74" i="47" s="1"/>
  <c r="AJ62" i="91"/>
  <c r="AK62" i="91"/>
  <c r="AT62" i="91" s="1"/>
  <c r="AK44" i="91"/>
  <c r="AT44" i="91" s="1"/>
  <c r="AJ44" i="91"/>
  <c r="AJ32" i="91"/>
  <c r="AK32" i="91"/>
  <c r="AT32" i="91" s="1"/>
  <c r="AJ26" i="91"/>
  <c r="AK26" i="91"/>
  <c r="AT26" i="91" s="1"/>
  <c r="AJ14" i="91"/>
  <c r="AK14" i="91"/>
  <c r="AT14" i="91" s="1"/>
  <c r="AJ13" i="47"/>
  <c r="AK13" i="47"/>
  <c r="AT13" i="47" s="1"/>
  <c r="AK49" i="47"/>
  <c r="AT49" i="47" s="1"/>
  <c r="AJ49" i="47"/>
  <c r="X79" i="43"/>
  <c r="Y79" i="43"/>
  <c r="AJ8" i="47"/>
  <c r="AK8" i="47"/>
  <c r="AT8" i="47" s="1"/>
  <c r="AJ44" i="47"/>
  <c r="AK44" i="47"/>
  <c r="AT44" i="47" s="1"/>
  <c r="AX78" i="91"/>
  <c r="S78" i="91" s="1"/>
  <c r="AC78" i="91" s="1"/>
  <c r="AB79" i="91" s="1"/>
  <c r="AX72" i="91"/>
  <c r="S72" i="91" s="1"/>
  <c r="AC72" i="91" s="1"/>
  <c r="AB73" i="91" s="1"/>
  <c r="AX66" i="91"/>
  <c r="S66" i="91" s="1"/>
  <c r="AC66" i="91" s="1"/>
  <c r="AB67" i="91" s="1"/>
  <c r="AX60" i="91"/>
  <c r="S60" i="91" s="1"/>
  <c r="AC60" i="91" s="1"/>
  <c r="AB61" i="91" s="1"/>
  <c r="AX54" i="91"/>
  <c r="S54" i="91" s="1"/>
  <c r="AC54" i="91" s="1"/>
  <c r="AB55" i="91" s="1"/>
  <c r="AX48" i="91"/>
  <c r="S48" i="91" s="1"/>
  <c r="AC48" i="91" s="1"/>
  <c r="AB49" i="91" s="1"/>
  <c r="AX42" i="91"/>
  <c r="S42" i="91" s="1"/>
  <c r="AC42" i="91" s="1"/>
  <c r="AB43" i="91" s="1"/>
  <c r="AX36" i="91"/>
  <c r="S36" i="91" s="1"/>
  <c r="AC36" i="91" s="1"/>
  <c r="AB37" i="91" s="1"/>
  <c r="AX30" i="91"/>
  <c r="S30" i="91" s="1"/>
  <c r="AC30" i="91" s="1"/>
  <c r="AB31" i="91" s="1"/>
  <c r="AX24" i="91"/>
  <c r="S24" i="91" s="1"/>
  <c r="AC24" i="91" s="1"/>
  <c r="AB25" i="91" s="1"/>
  <c r="AX18" i="91"/>
  <c r="S18" i="91" s="1"/>
  <c r="AC18" i="91" s="1"/>
  <c r="AB19" i="91" s="1"/>
  <c r="AX12" i="91"/>
  <c r="S12" i="91" s="1"/>
  <c r="AC12" i="91" s="1"/>
  <c r="AB13" i="91" s="1"/>
  <c r="AR80" i="42"/>
  <c r="AS23" i="47"/>
  <c r="AL23" i="47"/>
  <c r="AU23" i="47" s="1"/>
  <c r="AS22" i="83"/>
  <c r="AL22" i="83"/>
  <c r="AU22" i="83" s="1"/>
  <c r="AK21" i="47"/>
  <c r="AT21" i="47" s="1"/>
  <c r="AJ21" i="47"/>
  <c r="AJ57" i="47"/>
  <c r="AK57" i="47"/>
  <c r="AT57" i="47" s="1"/>
  <c r="W81" i="45"/>
  <c r="AG80" i="45"/>
  <c r="AP80" i="45" s="1"/>
  <c r="AF80" i="45"/>
  <c r="AO80" i="45" s="1"/>
  <c r="AE80" i="45"/>
  <c r="Z81" i="42"/>
  <c r="AJ10" i="47"/>
  <c r="AK10" i="47"/>
  <c r="AT10" i="47" s="1"/>
  <c r="AK46" i="47"/>
  <c r="AT46" i="47" s="1"/>
  <c r="AJ46" i="47"/>
  <c r="AS15" i="83"/>
  <c r="AL15" i="83"/>
  <c r="AU15" i="83" s="1"/>
  <c r="AS33" i="83"/>
  <c r="AL33" i="83"/>
  <c r="AU33" i="83" s="1"/>
  <c r="AS51" i="83"/>
  <c r="AL51" i="83"/>
  <c r="AU51" i="83" s="1"/>
  <c r="AS69" i="83"/>
  <c r="AL69" i="83"/>
  <c r="AU69" i="83" s="1"/>
  <c r="Y82" i="25"/>
  <c r="X82" i="25"/>
  <c r="AR80" i="86"/>
  <c r="Z80" i="26"/>
  <c r="AS52" i="83"/>
  <c r="AL52" i="83"/>
  <c r="AU52" i="83" s="1"/>
  <c r="AJ24" i="47"/>
  <c r="AK24" i="47"/>
  <c r="AT24" i="47" s="1"/>
  <c r="AJ60" i="47"/>
  <c r="AK60" i="47"/>
  <c r="AT60" i="47" s="1"/>
  <c r="AI79" i="38"/>
  <c r="AN79" i="38"/>
  <c r="AS3" i="83"/>
  <c r="AL3" i="83"/>
  <c r="AU3" i="83" s="1"/>
  <c r="AS23" i="83"/>
  <c r="AL23" i="83"/>
  <c r="AU23" i="83" s="1"/>
  <c r="AS41" i="83"/>
  <c r="AL41" i="83"/>
  <c r="AU41" i="83" s="1"/>
  <c r="AS59" i="83"/>
  <c r="AL59" i="83"/>
  <c r="AU59" i="83" s="1"/>
  <c r="AS75" i="83"/>
  <c r="AL75" i="83"/>
  <c r="AU75" i="83" s="1"/>
  <c r="AJ17" i="47"/>
  <c r="AI83" i="34"/>
  <c r="AN83" i="34"/>
  <c r="X79" i="35"/>
  <c r="Y79" i="35"/>
  <c r="AN77" i="39"/>
  <c r="AI77" i="39"/>
  <c r="AN79" i="91"/>
  <c r="AN81" i="91" s="1"/>
  <c r="AI79" i="91"/>
  <c r="Y81" i="93"/>
  <c r="X81" i="93"/>
  <c r="AS24" i="83"/>
  <c r="AL24" i="83"/>
  <c r="AU24" i="83" s="1"/>
  <c r="AJ62" i="47"/>
  <c r="AK62" i="47"/>
  <c r="AT62" i="47" s="1"/>
  <c r="AK58" i="91"/>
  <c r="AT58" i="91" s="1"/>
  <c r="AJ58" i="91"/>
  <c r="AJ22" i="91"/>
  <c r="AK22" i="91"/>
  <c r="AT22" i="91" s="1"/>
  <c r="AK64" i="47"/>
  <c r="AT64" i="47" s="1"/>
  <c r="AJ64" i="47"/>
  <c r="AS30" i="83"/>
  <c r="AL30" i="83"/>
  <c r="AU30" i="83" s="1"/>
  <c r="AH78" i="46"/>
  <c r="AQ78" i="46" s="1"/>
  <c r="AJ74" i="91"/>
  <c r="AK74" i="91"/>
  <c r="AT74" i="91" s="1"/>
  <c r="AJ19" i="47"/>
  <c r="AK19" i="47"/>
  <c r="AT19" i="47" s="1"/>
  <c r="AK55" i="47"/>
  <c r="AT55" i="47" s="1"/>
  <c r="AJ55" i="47"/>
  <c r="W79" i="73"/>
  <c r="AE78" i="73"/>
  <c r="AF78" i="73"/>
  <c r="AO78" i="73" s="1"/>
  <c r="AG78" i="73"/>
  <c r="AP78" i="73" s="1"/>
  <c r="AI78" i="43"/>
  <c r="AN78" i="43"/>
  <c r="AS18" i="83"/>
  <c r="AL18" i="83"/>
  <c r="AU18" i="83" s="1"/>
  <c r="AS36" i="83"/>
  <c r="AL36" i="83"/>
  <c r="AU36" i="83" s="1"/>
  <c r="AS54" i="83"/>
  <c r="AL54" i="83"/>
  <c r="AU54" i="83" s="1"/>
  <c r="AS72" i="83"/>
  <c r="AL72" i="83"/>
  <c r="AU72" i="83" s="1"/>
  <c r="AS58" i="83"/>
  <c r="AL58" i="83"/>
  <c r="AU58" i="83" s="1"/>
  <c r="AL79" i="47"/>
  <c r="AU79" i="47" s="1"/>
  <c r="AR79" i="47"/>
  <c r="AR81" i="47" s="1"/>
  <c r="AJ14" i="47"/>
  <c r="AK14" i="47"/>
  <c r="AT14" i="47" s="1"/>
  <c r="AJ50" i="47"/>
  <c r="AK50" i="47"/>
  <c r="AT50" i="47" s="1"/>
  <c r="AJ75" i="91"/>
  <c r="AK75" i="91"/>
  <c r="AT75" i="91" s="1"/>
  <c r="AJ72" i="91"/>
  <c r="AK72" i="91"/>
  <c r="AT72" i="91" s="1"/>
  <c r="AJ66" i="91"/>
  <c r="AK66" i="91"/>
  <c r="AT66" i="91" s="1"/>
  <c r="AJ60" i="91"/>
  <c r="AK60" i="91"/>
  <c r="AT60" i="91" s="1"/>
  <c r="AK54" i="91"/>
  <c r="AT54" i="91" s="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K18" i="91"/>
  <c r="AT18" i="91" s="1"/>
  <c r="AK12" i="91"/>
  <c r="AT12" i="91" s="1"/>
  <c r="AS13" i="83"/>
  <c r="AL13" i="83"/>
  <c r="AU13" i="83" s="1"/>
  <c r="AS31" i="83"/>
  <c r="AL31" i="83"/>
  <c r="AU31" i="83" s="1"/>
  <c r="AS49" i="83"/>
  <c r="AL49" i="83"/>
  <c r="AU49" i="83" s="1"/>
  <c r="AS67" i="83"/>
  <c r="AL67" i="83"/>
  <c r="AU67" i="83" s="1"/>
  <c r="AS38" i="83"/>
  <c r="AL38" i="83"/>
  <c r="AU38" i="83" s="1"/>
  <c r="AS74" i="83"/>
  <c r="AL74" i="83"/>
  <c r="AU74" i="83" s="1"/>
  <c r="AN77" i="74"/>
  <c r="AI77" i="74"/>
  <c r="AS4" i="27"/>
  <c r="AS81" i="27" s="1"/>
  <c r="AL4" i="27"/>
  <c r="AU4" i="27" s="1"/>
  <c r="AU81" i="27" s="1"/>
  <c r="C11" i="27" s="1"/>
  <c r="AH81" i="86"/>
  <c r="AQ81" i="86" s="1"/>
  <c r="AK27" i="47"/>
  <c r="AT27" i="47" s="1"/>
  <c r="AJ27" i="47"/>
  <c r="AJ63" i="47"/>
  <c r="AK63" i="47"/>
  <c r="AT63" i="47" s="1"/>
  <c r="AR79" i="26"/>
  <c r="AS20" i="83"/>
  <c r="AL20" i="83"/>
  <c r="AU20" i="83" s="1"/>
  <c r="AS56" i="83"/>
  <c r="AL56" i="83"/>
  <c r="AU56" i="83" s="1"/>
  <c r="AH82" i="37"/>
  <c r="AQ82" i="37" s="1"/>
  <c r="AJ16" i="47"/>
  <c r="AK16" i="47"/>
  <c r="AT16" i="47" s="1"/>
  <c r="AK52" i="47"/>
  <c r="AT52" i="47" s="1"/>
  <c r="AJ52" i="47"/>
  <c r="AH80" i="94"/>
  <c r="AQ80" i="94" s="1"/>
  <c r="AN81" i="25"/>
  <c r="AI81" i="25"/>
  <c r="X83" i="41"/>
  <c r="Y83" i="41"/>
  <c r="AS35" i="47"/>
  <c r="AL35" i="47"/>
  <c r="AU35" i="47" s="1"/>
  <c r="AS65" i="47"/>
  <c r="AL65" i="47"/>
  <c r="AU65" i="47" s="1"/>
  <c r="AR80" i="78"/>
  <c r="AK30" i="47"/>
  <c r="AT30" i="47" s="1"/>
  <c r="AJ30" i="47"/>
  <c r="AJ66" i="47"/>
  <c r="AK66" i="47"/>
  <c r="AT66" i="47" s="1"/>
  <c r="AI76" i="90"/>
  <c r="AN76" i="90"/>
  <c r="AS46" i="83"/>
  <c r="AL46" i="83"/>
  <c r="AU46" i="83" s="1"/>
  <c r="AI76" i="89"/>
  <c r="AN76" i="89"/>
  <c r="AN78" i="35"/>
  <c r="AI78" i="35"/>
  <c r="AI80" i="93"/>
  <c r="AN80" i="93"/>
  <c r="Z82" i="25" l="1"/>
  <c r="Z77" i="89"/>
  <c r="Z79" i="35"/>
  <c r="AJ54" i="91"/>
  <c r="AJ48" i="91"/>
  <c r="AJ12" i="91"/>
  <c r="AJ28" i="91"/>
  <c r="AL28" i="91" s="1"/>
  <c r="AU28" i="91" s="1"/>
  <c r="AJ38" i="91"/>
  <c r="AS38" i="91" s="1"/>
  <c r="AF84" i="34"/>
  <c r="AO84" i="34" s="1"/>
  <c r="AE84" i="34"/>
  <c r="W85" i="34"/>
  <c r="AG84" i="34"/>
  <c r="AP84" i="34" s="1"/>
  <c r="AX79" i="35"/>
  <c r="S79" i="35" s="1"/>
  <c r="AC79" i="35" s="1"/>
  <c r="AG79" i="35"/>
  <c r="AP79" i="35" s="1"/>
  <c r="AP81" i="35" s="1"/>
  <c r="AF79" i="35"/>
  <c r="AO79" i="35" s="1"/>
  <c r="AO81" i="35" s="1"/>
  <c r="AE79" i="35"/>
  <c r="W78" i="89"/>
  <c r="AF77" i="89"/>
  <c r="AO77" i="89" s="1"/>
  <c r="AG77" i="89"/>
  <c r="AP77" i="89" s="1"/>
  <c r="AE77" i="89"/>
  <c r="AR78" i="35"/>
  <c r="AR77" i="74"/>
  <c r="Y79" i="73"/>
  <c r="X79" i="73"/>
  <c r="AS74" i="91"/>
  <c r="AL74" i="91"/>
  <c r="AU74" i="91" s="1"/>
  <c r="AS58" i="91"/>
  <c r="AL58" i="91"/>
  <c r="AU58" i="91" s="1"/>
  <c r="AH81" i="93"/>
  <c r="AQ81" i="93" s="1"/>
  <c r="AS17" i="47"/>
  <c r="AL17" i="47"/>
  <c r="AU17" i="47" s="1"/>
  <c r="AR79" i="38"/>
  <c r="W83" i="25"/>
  <c r="AG82" i="25"/>
  <c r="AP82" i="25" s="1"/>
  <c r="AF82" i="25"/>
  <c r="AO82" i="25" s="1"/>
  <c r="AE82" i="25"/>
  <c r="AS10" i="47"/>
  <c r="AL10" i="47"/>
  <c r="AU10" i="47" s="1"/>
  <c r="X81" i="45"/>
  <c r="Y81" i="45"/>
  <c r="AJ19" i="91"/>
  <c r="AK19" i="91"/>
  <c r="AT19" i="91" s="1"/>
  <c r="AK55" i="91"/>
  <c r="AT55" i="91" s="1"/>
  <c r="AJ55" i="91"/>
  <c r="AS44" i="47"/>
  <c r="AL44" i="47"/>
  <c r="AU44" i="47" s="1"/>
  <c r="AS49" i="47"/>
  <c r="AL49" i="47"/>
  <c r="AU49" i="47" s="1"/>
  <c r="AS64" i="91"/>
  <c r="AL64" i="91"/>
  <c r="AU64" i="91" s="1"/>
  <c r="X82" i="85"/>
  <c r="Z82" i="85" s="1"/>
  <c r="Y82" i="85"/>
  <c r="AS4" i="83"/>
  <c r="AL4" i="83"/>
  <c r="AU4" i="83" s="1"/>
  <c r="AU81" i="83" s="1"/>
  <c r="C11" i="83" s="1"/>
  <c r="F36" i="97" s="1"/>
  <c r="W79" i="74"/>
  <c r="AG78" i="74"/>
  <c r="AP78" i="74" s="1"/>
  <c r="AF78" i="74"/>
  <c r="AO78" i="74" s="1"/>
  <c r="AE78" i="74"/>
  <c r="AR79" i="81"/>
  <c r="AS28" i="91"/>
  <c r="AS7" i="47"/>
  <c r="AL7" i="47"/>
  <c r="AU7" i="47" s="1"/>
  <c r="AS48" i="47"/>
  <c r="AL48" i="47"/>
  <c r="AU48" i="47" s="1"/>
  <c r="AS45" i="47"/>
  <c r="AL45" i="47"/>
  <c r="AU45" i="47" s="1"/>
  <c r="AJ9" i="91"/>
  <c r="AK9" i="91"/>
  <c r="AT9" i="91" s="1"/>
  <c r="AJ45" i="91"/>
  <c r="AK45" i="91"/>
  <c r="AT45" i="91" s="1"/>
  <c r="AH80" i="38"/>
  <c r="AQ80" i="38" s="1"/>
  <c r="AS6" i="47"/>
  <c r="AL6" i="47"/>
  <c r="AU6" i="47" s="1"/>
  <c r="AS78" i="47"/>
  <c r="AL78" i="47"/>
  <c r="AU78" i="47" s="1"/>
  <c r="AS72" i="47"/>
  <c r="AL72" i="47"/>
  <c r="AU72" i="47" s="1"/>
  <c r="AS22" i="47"/>
  <c r="AL22" i="47"/>
  <c r="AU22" i="47" s="1"/>
  <c r="AR81" i="77"/>
  <c r="AJ6" i="91"/>
  <c r="AK6" i="91"/>
  <c r="AT6" i="91" s="1"/>
  <c r="AS35" i="91"/>
  <c r="AL35" i="91"/>
  <c r="AU35" i="91" s="1"/>
  <c r="AS71" i="91"/>
  <c r="AL71" i="91"/>
  <c r="AU71" i="91" s="1"/>
  <c r="AS20" i="47"/>
  <c r="AL20" i="47"/>
  <c r="AU20" i="47" s="1"/>
  <c r="AS52" i="91"/>
  <c r="AL52" i="91"/>
  <c r="AU52" i="91" s="1"/>
  <c r="AS24" i="91"/>
  <c r="AL24" i="91"/>
  <c r="AU24" i="91" s="1"/>
  <c r="AS42" i="91"/>
  <c r="AL42" i="91"/>
  <c r="AU42" i="91" s="1"/>
  <c r="AS60" i="91"/>
  <c r="AL60" i="91"/>
  <c r="AU60" i="91" s="1"/>
  <c r="AS75" i="91"/>
  <c r="AL75" i="91"/>
  <c r="AU75" i="91" s="1"/>
  <c r="AR78" i="43"/>
  <c r="AS55" i="47"/>
  <c r="AL55" i="47"/>
  <c r="AU55" i="47" s="1"/>
  <c r="AE80" i="26"/>
  <c r="W81" i="26"/>
  <c r="AG80" i="26"/>
  <c r="AP80" i="26" s="1"/>
  <c r="AF80" i="26"/>
  <c r="AO80" i="26" s="1"/>
  <c r="W82" i="42"/>
  <c r="AG81" i="42"/>
  <c r="AP81" i="42" s="1"/>
  <c r="AF81" i="42"/>
  <c r="AO81" i="42" s="1"/>
  <c r="AE81" i="42"/>
  <c r="AJ25" i="91"/>
  <c r="AK25" i="91"/>
  <c r="AT25" i="91" s="1"/>
  <c r="AK61" i="91"/>
  <c r="AT61" i="91" s="1"/>
  <c r="AJ61" i="91"/>
  <c r="AS26" i="91"/>
  <c r="AL26" i="91"/>
  <c r="AU26" i="91" s="1"/>
  <c r="AS62" i="91"/>
  <c r="AL62" i="91"/>
  <c r="AU62" i="91" s="1"/>
  <c r="X82" i="78"/>
  <c r="Y82" i="78"/>
  <c r="Z82" i="78" s="1"/>
  <c r="AS5" i="47"/>
  <c r="AL5" i="47"/>
  <c r="AU5" i="47" s="1"/>
  <c r="AS51" i="47"/>
  <c r="AL51" i="47"/>
  <c r="AU51" i="47" s="1"/>
  <c r="X84" i="33"/>
  <c r="Y84" i="33"/>
  <c r="AS38" i="47"/>
  <c r="AL38" i="47"/>
  <c r="AU38" i="47" s="1"/>
  <c r="AS12" i="47"/>
  <c r="AL12" i="47"/>
  <c r="AU12" i="47" s="1"/>
  <c r="AS70" i="47"/>
  <c r="AL70" i="47"/>
  <c r="AU70" i="47" s="1"/>
  <c r="AS9" i="47"/>
  <c r="AL9" i="47"/>
  <c r="AU9" i="47" s="1"/>
  <c r="AJ15" i="91"/>
  <c r="AK15" i="91"/>
  <c r="AT15" i="91" s="1"/>
  <c r="AJ51" i="91"/>
  <c r="AK51" i="91"/>
  <c r="AT51" i="91" s="1"/>
  <c r="AS73" i="47"/>
  <c r="AL73" i="47"/>
  <c r="AU73" i="47" s="1"/>
  <c r="Z80" i="38"/>
  <c r="AS3" i="47"/>
  <c r="AL3" i="47"/>
  <c r="AU3" i="47" s="1"/>
  <c r="AS67" i="47"/>
  <c r="AL67" i="47"/>
  <c r="AU67" i="47" s="1"/>
  <c r="AS36" i="47"/>
  <c r="AL36" i="47"/>
  <c r="AU36" i="47" s="1"/>
  <c r="AJ11" i="91"/>
  <c r="AK11" i="91"/>
  <c r="AT11" i="91" s="1"/>
  <c r="AS61" i="47"/>
  <c r="AL61" i="47"/>
  <c r="AU61" i="47" s="1"/>
  <c r="X81" i="94"/>
  <c r="Y81" i="94"/>
  <c r="Z79" i="82"/>
  <c r="Y79" i="82"/>
  <c r="X79" i="82"/>
  <c r="AH83" i="41"/>
  <c r="AQ83" i="41" s="1"/>
  <c r="Z83" i="41"/>
  <c r="AS63" i="47"/>
  <c r="AL63" i="47"/>
  <c r="AU63" i="47" s="1"/>
  <c r="AS64" i="47"/>
  <c r="AL64" i="47"/>
  <c r="AU64" i="47" s="1"/>
  <c r="Z81" i="93"/>
  <c r="AH79" i="35"/>
  <c r="AQ79" i="35" s="1"/>
  <c r="AQ81" i="35" s="1"/>
  <c r="AZ3" i="35"/>
  <c r="AX6" i="35" s="1"/>
  <c r="S6" i="35" s="1"/>
  <c r="AC6" i="35" s="1"/>
  <c r="AB7" i="35" s="1"/>
  <c r="AX10" i="35"/>
  <c r="S10" i="35" s="1"/>
  <c r="AC10" i="35" s="1"/>
  <c r="AB11" i="35" s="1"/>
  <c r="AX28" i="35"/>
  <c r="S28" i="35" s="1"/>
  <c r="AC28" i="35" s="1"/>
  <c r="AB29" i="35" s="1"/>
  <c r="AX29" i="35"/>
  <c r="S29" i="35" s="1"/>
  <c r="AC29" i="35" s="1"/>
  <c r="AB30" i="35" s="1"/>
  <c r="AX34" i="35"/>
  <c r="S34" i="35" s="1"/>
  <c r="AC34" i="35" s="1"/>
  <c r="AB35" i="35" s="1"/>
  <c r="AX35" i="35"/>
  <c r="S35" i="35" s="1"/>
  <c r="AC35" i="35" s="1"/>
  <c r="AB36" i="35" s="1"/>
  <c r="AX38" i="35"/>
  <c r="S38" i="35" s="1"/>
  <c r="AC38" i="35" s="1"/>
  <c r="AB39" i="35" s="1"/>
  <c r="AX41" i="35"/>
  <c r="S41" i="35" s="1"/>
  <c r="AC41" i="35" s="1"/>
  <c r="AB42" i="35" s="1"/>
  <c r="AX44" i="35"/>
  <c r="S44" i="35" s="1"/>
  <c r="AC44" i="35" s="1"/>
  <c r="AB45" i="35" s="1"/>
  <c r="AX46" i="35"/>
  <c r="S46" i="35" s="1"/>
  <c r="AC46" i="35" s="1"/>
  <c r="AB47" i="35" s="1"/>
  <c r="AX47" i="35"/>
  <c r="S47" i="35" s="1"/>
  <c r="AC47" i="35" s="1"/>
  <c r="AB48" i="35" s="1"/>
  <c r="AX50" i="35"/>
  <c r="S50" i="35" s="1"/>
  <c r="AC50" i="35" s="1"/>
  <c r="AB51" i="35" s="1"/>
  <c r="AX52" i="35"/>
  <c r="S52" i="35" s="1"/>
  <c r="AC52" i="35" s="1"/>
  <c r="AB53" i="35" s="1"/>
  <c r="AX53" i="35"/>
  <c r="S53" i="35" s="1"/>
  <c r="AC53" i="35" s="1"/>
  <c r="AB54" i="35" s="1"/>
  <c r="AX56" i="35"/>
  <c r="S56" i="35" s="1"/>
  <c r="AC56" i="35" s="1"/>
  <c r="AB57" i="35" s="1"/>
  <c r="AX58" i="35"/>
  <c r="S58" i="35" s="1"/>
  <c r="AC58" i="35" s="1"/>
  <c r="AB59" i="35" s="1"/>
  <c r="AX59" i="35"/>
  <c r="S59" i="35" s="1"/>
  <c r="AC59" i="35" s="1"/>
  <c r="AB60" i="35" s="1"/>
  <c r="AX62" i="35"/>
  <c r="S62" i="35" s="1"/>
  <c r="AC62" i="35" s="1"/>
  <c r="AB63" i="35" s="1"/>
  <c r="AX64" i="35"/>
  <c r="S64" i="35" s="1"/>
  <c r="AC64" i="35" s="1"/>
  <c r="AB65" i="35" s="1"/>
  <c r="AX65" i="35"/>
  <c r="S65" i="35" s="1"/>
  <c r="AC65" i="35" s="1"/>
  <c r="AB66" i="35" s="1"/>
  <c r="AX68" i="35"/>
  <c r="S68" i="35" s="1"/>
  <c r="AC68" i="35" s="1"/>
  <c r="AB69" i="35" s="1"/>
  <c r="AX69" i="35"/>
  <c r="S69" i="35" s="1"/>
  <c r="AC69" i="35" s="1"/>
  <c r="AB70" i="35" s="1"/>
  <c r="AX70" i="35"/>
  <c r="S70" i="35" s="1"/>
  <c r="AC70" i="35" s="1"/>
  <c r="AB71" i="35" s="1"/>
  <c r="AX71" i="35"/>
  <c r="S71" i="35" s="1"/>
  <c r="AC71" i="35" s="1"/>
  <c r="AB72" i="35" s="1"/>
  <c r="AX77" i="35"/>
  <c r="S77" i="35" s="1"/>
  <c r="AC77" i="35" s="1"/>
  <c r="AB78" i="35" s="1"/>
  <c r="AX74" i="35"/>
  <c r="S74" i="35" s="1"/>
  <c r="AC74" i="35" s="1"/>
  <c r="AB75" i="35" s="1"/>
  <c r="AX78" i="35"/>
  <c r="S78" i="35" s="1"/>
  <c r="AC78" i="35" s="1"/>
  <c r="AB79" i="35" s="1"/>
  <c r="AX76" i="35"/>
  <c r="S76" i="35" s="1"/>
  <c r="AC76" i="35" s="1"/>
  <c r="AB77" i="35" s="1"/>
  <c r="AS60" i="47"/>
  <c r="AL60" i="47"/>
  <c r="AU60" i="47" s="1"/>
  <c r="AI80" i="45"/>
  <c r="AN80" i="45"/>
  <c r="AS57" i="47"/>
  <c r="AL57" i="47"/>
  <c r="AU57" i="47" s="1"/>
  <c r="AJ31" i="91"/>
  <c r="AK31" i="91"/>
  <c r="AT31" i="91" s="1"/>
  <c r="AK67" i="91"/>
  <c r="AT67" i="91" s="1"/>
  <c r="AJ67" i="91"/>
  <c r="AS8" i="47"/>
  <c r="AL8" i="47"/>
  <c r="AU8" i="47" s="1"/>
  <c r="AH77" i="90"/>
  <c r="AQ77" i="90" s="1"/>
  <c r="AS54" i="47"/>
  <c r="AL54" i="47"/>
  <c r="AU54" i="47" s="1"/>
  <c r="AS15" i="47"/>
  <c r="AL15" i="47"/>
  <c r="AU15" i="47" s="1"/>
  <c r="AH84" i="34"/>
  <c r="AQ84" i="34" s="1"/>
  <c r="X78" i="29"/>
  <c r="Y78" i="29"/>
  <c r="AJ21" i="91"/>
  <c r="AK21" i="91"/>
  <c r="AT21" i="91" s="1"/>
  <c r="AJ57" i="91"/>
  <c r="AK57" i="91"/>
  <c r="AT57" i="91" s="1"/>
  <c r="AS68" i="47"/>
  <c r="AL68" i="47"/>
  <c r="AU68" i="47" s="1"/>
  <c r="AJ4" i="47"/>
  <c r="AK4" i="47"/>
  <c r="AT4" i="47" s="1"/>
  <c r="AT81" i="47" s="1"/>
  <c r="AS77" i="91"/>
  <c r="AL77" i="91"/>
  <c r="AU77" i="91" s="1"/>
  <c r="AR82" i="41"/>
  <c r="AS69" i="47"/>
  <c r="AL69" i="47"/>
  <c r="AU69" i="47" s="1"/>
  <c r="AJ17" i="91"/>
  <c r="AK17" i="91"/>
  <c r="AT17" i="91" s="1"/>
  <c r="AS41" i="91"/>
  <c r="AL41" i="91"/>
  <c r="AU41" i="91" s="1"/>
  <c r="AS59" i="91"/>
  <c r="AL59" i="91"/>
  <c r="AU59" i="91" s="1"/>
  <c r="AJ78" i="91"/>
  <c r="AI78" i="31"/>
  <c r="AN78" i="31"/>
  <c r="X83" i="37"/>
  <c r="Z83" i="37" s="1"/>
  <c r="Y83" i="37"/>
  <c r="X82" i="86"/>
  <c r="Y82" i="86"/>
  <c r="AR76" i="89"/>
  <c r="AS66" i="47"/>
  <c r="AL66" i="47"/>
  <c r="AU66" i="47" s="1"/>
  <c r="AR81" i="25"/>
  <c r="AS27" i="47"/>
  <c r="AL27" i="47"/>
  <c r="AU27" i="47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S50" i="47"/>
  <c r="AL50" i="47"/>
  <c r="AU50" i="47" s="1"/>
  <c r="AS62" i="47"/>
  <c r="AL62" i="47"/>
  <c r="AU62" i="47" s="1"/>
  <c r="AR79" i="91"/>
  <c r="AR81" i="91" s="1"/>
  <c r="AS46" i="47"/>
  <c r="AL46" i="47"/>
  <c r="AU46" i="47" s="1"/>
  <c r="AS21" i="47"/>
  <c r="AL21" i="47"/>
  <c r="AU21" i="47" s="1"/>
  <c r="AK37" i="91"/>
  <c r="AT37" i="91" s="1"/>
  <c r="AJ37" i="91"/>
  <c r="AK73" i="91"/>
  <c r="AT73" i="91" s="1"/>
  <c r="AJ73" i="91"/>
  <c r="AS13" i="47"/>
  <c r="AL13" i="47"/>
  <c r="AU13" i="47" s="1"/>
  <c r="AS32" i="91"/>
  <c r="AL32" i="91"/>
  <c r="AU32" i="91" s="1"/>
  <c r="AS74" i="47"/>
  <c r="AL74" i="47"/>
  <c r="AU74" i="47" s="1"/>
  <c r="AS10" i="91"/>
  <c r="AL10" i="91"/>
  <c r="AU10" i="91" s="1"/>
  <c r="AI81" i="85"/>
  <c r="AN81" i="85"/>
  <c r="AH78" i="39"/>
  <c r="AQ78" i="39" s="1"/>
  <c r="Z77" i="90"/>
  <c r="AS18" i="47"/>
  <c r="AL18" i="47"/>
  <c r="AU18" i="47" s="1"/>
  <c r="AS75" i="47"/>
  <c r="AL75" i="47"/>
  <c r="AU75" i="47" s="1"/>
  <c r="AS8" i="91"/>
  <c r="AL8" i="91"/>
  <c r="AU8" i="91" s="1"/>
  <c r="AS50" i="91"/>
  <c r="AL50" i="91"/>
  <c r="AU50" i="91" s="1"/>
  <c r="AS40" i="91"/>
  <c r="AL40" i="91"/>
  <c r="AU40" i="91" s="1"/>
  <c r="AN77" i="29"/>
  <c r="AI77" i="29"/>
  <c r="AJ27" i="91"/>
  <c r="AK27" i="91"/>
  <c r="AT27" i="91" s="1"/>
  <c r="AJ63" i="91"/>
  <c r="AK63" i="91"/>
  <c r="AT63" i="91" s="1"/>
  <c r="AS77" i="47"/>
  <c r="AL77" i="47"/>
  <c r="AU77" i="47" s="1"/>
  <c r="AS58" i="47"/>
  <c r="AL58" i="47"/>
  <c r="AU58" i="47" s="1"/>
  <c r="AJ23" i="91"/>
  <c r="AK23" i="91"/>
  <c r="AT23" i="91" s="1"/>
  <c r="AS47" i="91"/>
  <c r="AL47" i="91"/>
  <c r="AU47" i="91" s="1"/>
  <c r="AS26" i="47"/>
  <c r="AL26" i="47"/>
  <c r="AU26" i="47" s="1"/>
  <c r="AI80" i="94"/>
  <c r="AN80" i="94"/>
  <c r="AS7" i="91"/>
  <c r="AL7" i="91"/>
  <c r="AU7" i="91" s="1"/>
  <c r="AI78" i="82"/>
  <c r="AN78" i="82"/>
  <c r="AN81" i="86"/>
  <c r="AI81" i="86"/>
  <c r="AR76" i="90"/>
  <c r="AS30" i="47"/>
  <c r="AL30" i="47"/>
  <c r="AU30" i="47" s="1"/>
  <c r="AS52" i="47"/>
  <c r="AL52" i="47"/>
  <c r="AU52" i="47" s="1"/>
  <c r="AI78" i="73"/>
  <c r="AN78" i="73"/>
  <c r="AS19" i="47"/>
  <c r="AL19" i="47"/>
  <c r="AU19" i="47" s="1"/>
  <c r="AS81" i="83"/>
  <c r="AS24" i="47"/>
  <c r="AL24" i="47"/>
  <c r="AU24" i="47" s="1"/>
  <c r="AH82" i="25"/>
  <c r="AQ82" i="25" s="1"/>
  <c r="AK43" i="91"/>
  <c r="AT43" i="91" s="1"/>
  <c r="AJ43" i="91"/>
  <c r="AK79" i="91"/>
  <c r="AT79" i="91" s="1"/>
  <c r="AJ79" i="91"/>
  <c r="AS79" i="91" s="1"/>
  <c r="AH79" i="43"/>
  <c r="AQ79" i="43" s="1"/>
  <c r="AQ81" i="43" s="1"/>
  <c r="AZ3" i="43"/>
  <c r="AX4" i="43" s="1"/>
  <c r="S4" i="43" s="1"/>
  <c r="AC4" i="43" s="1"/>
  <c r="AB5" i="43" s="1"/>
  <c r="AX17" i="43"/>
  <c r="S17" i="43" s="1"/>
  <c r="AC17" i="43" s="1"/>
  <c r="AB18" i="43" s="1"/>
  <c r="AX20" i="43"/>
  <c r="S20" i="43" s="1"/>
  <c r="AC20" i="43" s="1"/>
  <c r="AB21" i="43" s="1"/>
  <c r="AX22" i="43"/>
  <c r="S22" i="43" s="1"/>
  <c r="AC22" i="43" s="1"/>
  <c r="AB23" i="43" s="1"/>
  <c r="AX23" i="43"/>
  <c r="S23" i="43" s="1"/>
  <c r="AC23" i="43" s="1"/>
  <c r="AB24" i="43" s="1"/>
  <c r="AX29" i="43"/>
  <c r="S29" i="43" s="1"/>
  <c r="AC29" i="43" s="1"/>
  <c r="AB30" i="43" s="1"/>
  <c r="AX32" i="43"/>
  <c r="S32" i="43" s="1"/>
  <c r="AC32" i="43" s="1"/>
  <c r="AB33" i="43" s="1"/>
  <c r="AX34" i="43"/>
  <c r="S34" i="43" s="1"/>
  <c r="AC34" i="43" s="1"/>
  <c r="AB35" i="43" s="1"/>
  <c r="AX35" i="43"/>
  <c r="S35" i="43" s="1"/>
  <c r="AC35" i="43" s="1"/>
  <c r="AB36" i="43" s="1"/>
  <c r="AX41" i="43"/>
  <c r="S41" i="43" s="1"/>
  <c r="AC41" i="43" s="1"/>
  <c r="AB42" i="43" s="1"/>
  <c r="AX44" i="43"/>
  <c r="S44" i="43" s="1"/>
  <c r="AC44" i="43" s="1"/>
  <c r="AB45" i="43" s="1"/>
  <c r="AX46" i="43"/>
  <c r="S46" i="43" s="1"/>
  <c r="AC46" i="43" s="1"/>
  <c r="AB47" i="43" s="1"/>
  <c r="AX47" i="43"/>
  <c r="S47" i="43" s="1"/>
  <c r="AC47" i="43" s="1"/>
  <c r="AB48" i="43" s="1"/>
  <c r="AX50" i="43"/>
  <c r="S50" i="43" s="1"/>
  <c r="AC50" i="43" s="1"/>
  <c r="AB51" i="43" s="1"/>
  <c r="AX52" i="43"/>
  <c r="S52" i="43" s="1"/>
  <c r="AC52" i="43" s="1"/>
  <c r="AB53" i="43" s="1"/>
  <c r="AX53" i="43"/>
  <c r="S53" i="43" s="1"/>
  <c r="AC53" i="43" s="1"/>
  <c r="AB54" i="43" s="1"/>
  <c r="AX56" i="43"/>
  <c r="S56" i="43" s="1"/>
  <c r="AC56" i="43" s="1"/>
  <c r="AB57" i="43" s="1"/>
  <c r="AX58" i="43"/>
  <c r="S58" i="43" s="1"/>
  <c r="AC58" i="43" s="1"/>
  <c r="AB59" i="43" s="1"/>
  <c r="AX59" i="43"/>
  <c r="S59" i="43" s="1"/>
  <c r="AC59" i="43" s="1"/>
  <c r="AB60" i="43" s="1"/>
  <c r="AX62" i="43"/>
  <c r="S62" i="43" s="1"/>
  <c r="AC62" i="43" s="1"/>
  <c r="AB63" i="43" s="1"/>
  <c r="AX64" i="43"/>
  <c r="S64" i="43" s="1"/>
  <c r="AC64" i="43" s="1"/>
  <c r="AB65" i="43" s="1"/>
  <c r="AX65" i="43"/>
  <c r="S65" i="43" s="1"/>
  <c r="AC65" i="43" s="1"/>
  <c r="AB66" i="43" s="1"/>
  <c r="AX68" i="43"/>
  <c r="S68" i="43" s="1"/>
  <c r="AC68" i="43" s="1"/>
  <c r="AB69" i="43" s="1"/>
  <c r="AX70" i="43"/>
  <c r="S70" i="43" s="1"/>
  <c r="AC70" i="43" s="1"/>
  <c r="AB71" i="43" s="1"/>
  <c r="AX71" i="43"/>
  <c r="S71" i="43" s="1"/>
  <c r="AC71" i="43" s="1"/>
  <c r="AB72" i="43" s="1"/>
  <c r="AX77" i="43"/>
  <c r="S77" i="43" s="1"/>
  <c r="AC77" i="43" s="1"/>
  <c r="AB78" i="43" s="1"/>
  <c r="AX76" i="43"/>
  <c r="S76" i="43" s="1"/>
  <c r="AC76" i="43" s="1"/>
  <c r="AB77" i="43" s="1"/>
  <c r="AX75" i="43"/>
  <c r="S75" i="43" s="1"/>
  <c r="AC75" i="43" s="1"/>
  <c r="AB76" i="43" s="1"/>
  <c r="AS44" i="91"/>
  <c r="AL44" i="91"/>
  <c r="AU44" i="91" s="1"/>
  <c r="AS34" i="91"/>
  <c r="AL34" i="91"/>
  <c r="AU34" i="91" s="1"/>
  <c r="AI81" i="78"/>
  <c r="AN81" i="78"/>
  <c r="Z78" i="39"/>
  <c r="AG78" i="87"/>
  <c r="AP78" i="87" s="1"/>
  <c r="AF78" i="87"/>
  <c r="AO78" i="87" s="1"/>
  <c r="AE78" i="87"/>
  <c r="W79" i="87"/>
  <c r="AS56" i="91"/>
  <c r="AL56" i="91"/>
  <c r="AU56" i="91" s="1"/>
  <c r="AS39" i="47"/>
  <c r="AL39" i="47"/>
  <c r="AU39" i="47" s="1"/>
  <c r="AS70" i="91"/>
  <c r="AL70" i="91"/>
  <c r="AU70" i="91" s="1"/>
  <c r="AS34" i="47"/>
  <c r="AL34" i="47"/>
  <c r="AU34" i="47" s="1"/>
  <c r="AH82" i="77"/>
  <c r="AQ82" i="77" s="1"/>
  <c r="AJ33" i="91"/>
  <c r="AK33" i="91"/>
  <c r="AT33" i="91" s="1"/>
  <c r="AJ69" i="91"/>
  <c r="AK69" i="91"/>
  <c r="AT69" i="91" s="1"/>
  <c r="AS32" i="47"/>
  <c r="AL32" i="47"/>
  <c r="AU32" i="47" s="1"/>
  <c r="AS37" i="47"/>
  <c r="AL37" i="47"/>
  <c r="AU37" i="47" s="1"/>
  <c r="Y83" i="30"/>
  <c r="X83" i="30"/>
  <c r="AS16" i="91"/>
  <c r="AL16" i="91"/>
  <c r="AU16" i="91" s="1"/>
  <c r="AS33" i="47"/>
  <c r="AL33" i="47"/>
  <c r="AU33" i="47" s="1"/>
  <c r="AH80" i="81"/>
  <c r="AQ80" i="81" s="1"/>
  <c r="AJ29" i="91"/>
  <c r="AK29" i="91"/>
  <c r="AT29" i="91" s="1"/>
  <c r="AS65" i="91"/>
  <c r="AL65" i="91"/>
  <c r="AU65" i="91" s="1"/>
  <c r="AS56" i="47"/>
  <c r="AL56" i="47"/>
  <c r="AU56" i="47" s="1"/>
  <c r="AS25" i="47"/>
  <c r="AL25" i="47"/>
  <c r="AU25" i="47" s="1"/>
  <c r="AS43" i="47"/>
  <c r="AL43" i="47"/>
  <c r="AU43" i="47" s="1"/>
  <c r="AS3" i="91"/>
  <c r="AL3" i="91"/>
  <c r="AU3" i="91" s="1"/>
  <c r="AI82" i="37"/>
  <c r="AN82" i="37"/>
  <c r="X79" i="46"/>
  <c r="Z79" i="46" s="1"/>
  <c r="Y79" i="46"/>
  <c r="AS16" i="47"/>
  <c r="AL16" i="47"/>
  <c r="AU16" i="47" s="1"/>
  <c r="AR80" i="93"/>
  <c r="AJ18" i="91"/>
  <c r="AS36" i="91"/>
  <c r="AL36" i="91"/>
  <c r="AU36" i="91" s="1"/>
  <c r="AS54" i="91"/>
  <c r="AL54" i="91"/>
  <c r="AU54" i="91" s="1"/>
  <c r="AS72" i="91"/>
  <c r="AL72" i="91"/>
  <c r="AU72" i="91" s="1"/>
  <c r="AS14" i="47"/>
  <c r="AL14" i="47"/>
  <c r="AU14" i="47" s="1"/>
  <c r="AS22" i="91"/>
  <c r="AL22" i="91"/>
  <c r="AU22" i="91" s="1"/>
  <c r="AR77" i="39"/>
  <c r="AR83" i="34"/>
  <c r="AJ13" i="91"/>
  <c r="AK13" i="91"/>
  <c r="AT13" i="91" s="1"/>
  <c r="AK49" i="91"/>
  <c r="AT49" i="91" s="1"/>
  <c r="AJ49" i="91"/>
  <c r="Z79" i="43"/>
  <c r="AS14" i="91"/>
  <c r="AL14" i="91"/>
  <c r="AU14" i="91" s="1"/>
  <c r="AS28" i="47"/>
  <c r="AL28" i="47"/>
  <c r="AU28" i="47" s="1"/>
  <c r="AS40" i="47"/>
  <c r="AL40" i="47"/>
  <c r="AU40" i="47" s="1"/>
  <c r="AH78" i="74"/>
  <c r="AQ78" i="74" s="1"/>
  <c r="AN83" i="33"/>
  <c r="AI83" i="33"/>
  <c r="AS20" i="91"/>
  <c r="AL20" i="91"/>
  <c r="AU20" i="91" s="1"/>
  <c r="AS31" i="47"/>
  <c r="AL31" i="47"/>
  <c r="AU31" i="47" s="1"/>
  <c r="Z82" i="77"/>
  <c r="AJ5" i="91"/>
  <c r="AK5" i="91"/>
  <c r="AT5" i="91" s="1"/>
  <c r="AJ39" i="91"/>
  <c r="AK39" i="91"/>
  <c r="AT39" i="91" s="1"/>
  <c r="AS76" i="91"/>
  <c r="AL76" i="91"/>
  <c r="AU76" i="91" s="1"/>
  <c r="AH77" i="89"/>
  <c r="AQ77" i="89" s="1"/>
  <c r="AS42" i="47"/>
  <c r="AL42" i="47"/>
  <c r="AU42" i="47" s="1"/>
  <c r="AI82" i="30"/>
  <c r="AN82" i="30"/>
  <c r="AS46" i="91"/>
  <c r="AL46" i="91"/>
  <c r="AU46" i="91" s="1"/>
  <c r="Z80" i="81"/>
  <c r="AS53" i="91"/>
  <c r="AL53" i="91"/>
  <c r="AU53" i="91" s="1"/>
  <c r="AJ68" i="91"/>
  <c r="AK4" i="91"/>
  <c r="AT4" i="91" s="1"/>
  <c r="AJ4" i="91"/>
  <c r="X79" i="31"/>
  <c r="Y79" i="31"/>
  <c r="Z79" i="31" s="1"/>
  <c r="AI78" i="46"/>
  <c r="AN78" i="46"/>
  <c r="AX38" i="43" l="1"/>
  <c r="S38" i="43" s="1"/>
  <c r="AC38" i="43" s="1"/>
  <c r="AB39" i="43" s="1"/>
  <c r="AX26" i="43"/>
  <c r="S26" i="43" s="1"/>
  <c r="AC26" i="43" s="1"/>
  <c r="AB27" i="43" s="1"/>
  <c r="AX10" i="43"/>
  <c r="S10" i="43" s="1"/>
  <c r="AC10" i="43" s="1"/>
  <c r="AB11" i="43" s="1"/>
  <c r="Z78" i="29"/>
  <c r="AX22" i="35"/>
  <c r="S22" i="35" s="1"/>
  <c r="AC22" i="35" s="1"/>
  <c r="AB23" i="35" s="1"/>
  <c r="AX9" i="43"/>
  <c r="S9" i="43" s="1"/>
  <c r="AC9" i="43" s="1"/>
  <c r="AB10" i="43" s="1"/>
  <c r="AX17" i="35"/>
  <c r="S17" i="35" s="1"/>
  <c r="AC17" i="35" s="1"/>
  <c r="AB18" i="35" s="1"/>
  <c r="AX16" i="35"/>
  <c r="S16" i="35" s="1"/>
  <c r="AC16" i="35" s="1"/>
  <c r="AB17" i="35" s="1"/>
  <c r="Z81" i="45"/>
  <c r="AX40" i="43"/>
  <c r="S40" i="43" s="1"/>
  <c r="AC40" i="43" s="1"/>
  <c r="AB41" i="43" s="1"/>
  <c r="AX28" i="43"/>
  <c r="S28" i="43" s="1"/>
  <c r="AC28" i="43" s="1"/>
  <c r="AB29" i="43" s="1"/>
  <c r="AX16" i="43"/>
  <c r="S16" i="43" s="1"/>
  <c r="AC16" i="43" s="1"/>
  <c r="AB17" i="43" s="1"/>
  <c r="AX40" i="35"/>
  <c r="S40" i="35" s="1"/>
  <c r="AC40" i="35" s="1"/>
  <c r="AB41" i="35" s="1"/>
  <c r="AX23" i="35"/>
  <c r="S23" i="35" s="1"/>
  <c r="AC23" i="35" s="1"/>
  <c r="AB24" i="35" s="1"/>
  <c r="AX74" i="43"/>
  <c r="S74" i="43" s="1"/>
  <c r="AC74" i="43" s="1"/>
  <c r="AB75" i="43" s="1"/>
  <c r="AX69" i="43"/>
  <c r="S69" i="43" s="1"/>
  <c r="AC69" i="43" s="1"/>
  <c r="AB70" i="43" s="1"/>
  <c r="AX63" i="43"/>
  <c r="S63" i="43" s="1"/>
  <c r="AC63" i="43" s="1"/>
  <c r="AB64" i="43" s="1"/>
  <c r="AX57" i="43"/>
  <c r="S57" i="43" s="1"/>
  <c r="AC57" i="43" s="1"/>
  <c r="AB58" i="43" s="1"/>
  <c r="AX51" i="43"/>
  <c r="S51" i="43" s="1"/>
  <c r="AC51" i="43" s="1"/>
  <c r="AB52" i="43" s="1"/>
  <c r="AX45" i="43"/>
  <c r="S45" i="43" s="1"/>
  <c r="AC45" i="43" s="1"/>
  <c r="AB46" i="43" s="1"/>
  <c r="AX39" i="43"/>
  <c r="S39" i="43" s="1"/>
  <c r="AC39" i="43" s="1"/>
  <c r="AB40" i="43" s="1"/>
  <c r="AX33" i="43"/>
  <c r="S33" i="43" s="1"/>
  <c r="AC33" i="43" s="1"/>
  <c r="AB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8" i="43"/>
  <c r="S8" i="43" s="1"/>
  <c r="AC8" i="43" s="1"/>
  <c r="AB9" i="43" s="1"/>
  <c r="AX63" i="35"/>
  <c r="S63" i="35" s="1"/>
  <c r="AC63" i="35" s="1"/>
  <c r="AB64" i="35" s="1"/>
  <c r="AX57" i="35"/>
  <c r="S57" i="35" s="1"/>
  <c r="AC57" i="35" s="1"/>
  <c r="AB58" i="35" s="1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14" i="43"/>
  <c r="S14" i="43" s="1"/>
  <c r="AC14" i="43" s="1"/>
  <c r="AB15" i="43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4" i="35"/>
  <c r="S14" i="35" s="1"/>
  <c r="AC14" i="35" s="1"/>
  <c r="AB15" i="35" s="1"/>
  <c r="Z79" i="73"/>
  <c r="AX73" i="43"/>
  <c r="S73" i="43" s="1"/>
  <c r="AC73" i="43" s="1"/>
  <c r="AB74" i="43" s="1"/>
  <c r="AX67" i="43"/>
  <c r="S67" i="43" s="1"/>
  <c r="AC67" i="43" s="1"/>
  <c r="AB68" i="43" s="1"/>
  <c r="AX61" i="43"/>
  <c r="S61" i="43" s="1"/>
  <c r="AC61" i="43" s="1"/>
  <c r="AB62" i="43" s="1"/>
  <c r="AX55" i="43"/>
  <c r="S55" i="43" s="1"/>
  <c r="AC55" i="43" s="1"/>
  <c r="AB56" i="43" s="1"/>
  <c r="AX49" i="43"/>
  <c r="S49" i="43" s="1"/>
  <c r="AC49" i="43" s="1"/>
  <c r="AB50" i="43" s="1"/>
  <c r="AX43" i="43"/>
  <c r="S43" i="43" s="1"/>
  <c r="AC43" i="43" s="1"/>
  <c r="AB44" i="43" s="1"/>
  <c r="AX37" i="43"/>
  <c r="S37" i="43" s="1"/>
  <c r="AC37" i="43" s="1"/>
  <c r="AB38" i="43" s="1"/>
  <c r="AX31" i="43"/>
  <c r="S31" i="43" s="1"/>
  <c r="AC31" i="43" s="1"/>
  <c r="AB32" i="43" s="1"/>
  <c r="AX25" i="43"/>
  <c r="S25" i="43" s="1"/>
  <c r="AC25" i="43" s="1"/>
  <c r="AB26" i="43" s="1"/>
  <c r="AX19" i="43"/>
  <c r="S19" i="43" s="1"/>
  <c r="AC19" i="43" s="1"/>
  <c r="AB20" i="43" s="1"/>
  <c r="AX13" i="43"/>
  <c r="S13" i="43" s="1"/>
  <c r="AC13" i="43" s="1"/>
  <c r="AB14" i="43" s="1"/>
  <c r="AX73" i="35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2" i="35"/>
  <c r="S12" i="35" s="1"/>
  <c r="AC12" i="35" s="1"/>
  <c r="AB13" i="35" s="1"/>
  <c r="AL38" i="91"/>
  <c r="AU38" i="91" s="1"/>
  <c r="AX78" i="43"/>
  <c r="S78" i="43" s="1"/>
  <c r="AC78" i="43" s="1"/>
  <c r="AB79" i="43" s="1"/>
  <c r="AX72" i="43"/>
  <c r="S72" i="43" s="1"/>
  <c r="AC72" i="43" s="1"/>
  <c r="AB73" i="43" s="1"/>
  <c r="AX66" i="43"/>
  <c r="S66" i="43" s="1"/>
  <c r="AC66" i="43" s="1"/>
  <c r="AB67" i="43" s="1"/>
  <c r="AX60" i="43"/>
  <c r="S60" i="43" s="1"/>
  <c r="AC60" i="43" s="1"/>
  <c r="AB61" i="43" s="1"/>
  <c r="AX54" i="43"/>
  <c r="S54" i="43" s="1"/>
  <c r="AC54" i="43" s="1"/>
  <c r="AB55" i="43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75" i="35"/>
  <c r="S75" i="35" s="1"/>
  <c r="AC75" i="35" s="1"/>
  <c r="AB76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8" i="35"/>
  <c r="S48" i="35" s="1"/>
  <c r="AC48" i="35" s="1"/>
  <c r="AB49" i="35" s="1"/>
  <c r="AX42" i="35"/>
  <c r="S42" i="35" s="1"/>
  <c r="AC42" i="35" s="1"/>
  <c r="AB43" i="35" s="1"/>
  <c r="AX36" i="35"/>
  <c r="S36" i="35" s="1"/>
  <c r="AC36" i="35" s="1"/>
  <c r="AB37" i="35" s="1"/>
  <c r="AX30" i="35"/>
  <c r="S30" i="35" s="1"/>
  <c r="AC30" i="35" s="1"/>
  <c r="AB31" i="35" s="1"/>
  <c r="AX24" i="35"/>
  <c r="S24" i="35" s="1"/>
  <c r="AC24" i="35" s="1"/>
  <c r="AB25" i="35" s="1"/>
  <c r="AX18" i="35"/>
  <c r="S18" i="35" s="1"/>
  <c r="AC18" i="35" s="1"/>
  <c r="AB19" i="35" s="1"/>
  <c r="AX11" i="35"/>
  <c r="S11" i="35" s="1"/>
  <c r="AC11" i="35" s="1"/>
  <c r="AB12" i="35" s="1"/>
  <c r="AX7" i="43"/>
  <c r="S7" i="43" s="1"/>
  <c r="AC7" i="43" s="1"/>
  <c r="AB8" i="43" s="1"/>
  <c r="AX6" i="43"/>
  <c r="S6" i="43" s="1"/>
  <c r="AC6" i="43" s="1"/>
  <c r="AB7" i="43" s="1"/>
  <c r="AJ7" i="43" s="1"/>
  <c r="AX11" i="43"/>
  <c r="S11" i="43" s="1"/>
  <c r="AC11" i="43" s="1"/>
  <c r="AB12" i="43" s="1"/>
  <c r="AX3" i="43"/>
  <c r="S3" i="43" s="1"/>
  <c r="AC3" i="43" s="1"/>
  <c r="AK7" i="35"/>
  <c r="AT7" i="35" s="1"/>
  <c r="AF82" i="78"/>
  <c r="AO82" i="78" s="1"/>
  <c r="AE82" i="78"/>
  <c r="W83" i="78"/>
  <c r="AG82" i="78"/>
  <c r="AP82" i="78" s="1"/>
  <c r="AG79" i="31"/>
  <c r="AP79" i="31" s="1"/>
  <c r="AP81" i="31" s="1"/>
  <c r="AF79" i="31"/>
  <c r="AO79" i="31" s="1"/>
  <c r="AO81" i="31" s="1"/>
  <c r="AE79" i="31"/>
  <c r="AX79" i="31"/>
  <c r="S79" i="31" s="1"/>
  <c r="AC79" i="31" s="1"/>
  <c r="AK5" i="43"/>
  <c r="AT5" i="43" s="1"/>
  <c r="W79" i="29"/>
  <c r="AG78" i="29"/>
  <c r="AP78" i="29" s="1"/>
  <c r="AE78" i="29"/>
  <c r="AF78" i="29"/>
  <c r="AO78" i="29" s="1"/>
  <c r="AE79" i="73"/>
  <c r="AG79" i="73"/>
  <c r="AP79" i="73" s="1"/>
  <c r="AF79" i="73"/>
  <c r="AO79" i="73" s="1"/>
  <c r="W80" i="73"/>
  <c r="AG79" i="46"/>
  <c r="AP79" i="46" s="1"/>
  <c r="AF79" i="46"/>
  <c r="AO79" i="46" s="1"/>
  <c r="AE79" i="46"/>
  <c r="W80" i="46"/>
  <c r="AT81" i="91"/>
  <c r="AH83" i="30"/>
  <c r="AQ83" i="30" s="1"/>
  <c r="X79" i="87"/>
  <c r="Y79" i="87"/>
  <c r="AJ73" i="43"/>
  <c r="AK73" i="43"/>
  <c r="AT73" i="43" s="1"/>
  <c r="AJ67" i="43"/>
  <c r="AK67" i="43"/>
  <c r="AT67" i="43" s="1"/>
  <c r="AK61" i="43"/>
  <c r="AT61" i="43" s="1"/>
  <c r="AJ61" i="43"/>
  <c r="AK55" i="43"/>
  <c r="AT55" i="43" s="1"/>
  <c r="AJ55" i="43"/>
  <c r="AK49" i="43"/>
  <c r="AT49" i="43" s="1"/>
  <c r="AJ49" i="43"/>
  <c r="AK43" i="43"/>
  <c r="AT43" i="43" s="1"/>
  <c r="AJ43" i="43"/>
  <c r="AK37" i="43"/>
  <c r="AT37" i="43" s="1"/>
  <c r="AJ37" i="43"/>
  <c r="AK31" i="43"/>
  <c r="AT31" i="43" s="1"/>
  <c r="AJ31" i="43"/>
  <c r="AK25" i="43"/>
  <c r="AT25" i="43" s="1"/>
  <c r="AJ25" i="43"/>
  <c r="AK19" i="43"/>
  <c r="AT19" i="43" s="1"/>
  <c r="AJ19" i="43"/>
  <c r="AK13" i="43"/>
  <c r="AT13" i="43" s="1"/>
  <c r="AJ13" i="43"/>
  <c r="AK7" i="43"/>
  <c r="AT7" i="43" s="1"/>
  <c r="AS73" i="91"/>
  <c r="AL73" i="91"/>
  <c r="AU73" i="91" s="1"/>
  <c r="AE83" i="37"/>
  <c r="W84" i="37"/>
  <c r="AG83" i="37"/>
  <c r="AP83" i="37" s="1"/>
  <c r="AF83" i="37"/>
  <c r="AO83" i="37" s="1"/>
  <c r="AK77" i="35"/>
  <c r="AT77" i="35" s="1"/>
  <c r="AJ77" i="35"/>
  <c r="AJ72" i="35"/>
  <c r="AK72" i="35"/>
  <c r="AT72" i="35" s="1"/>
  <c r="AJ66" i="35"/>
  <c r="AK66" i="35"/>
  <c r="AT66" i="35" s="1"/>
  <c r="AJ60" i="35"/>
  <c r="AK60" i="35"/>
  <c r="AT60" i="35" s="1"/>
  <c r="AJ54" i="35"/>
  <c r="AK54" i="35"/>
  <c r="AT54" i="35" s="1"/>
  <c r="AJ48" i="35"/>
  <c r="AK48" i="35"/>
  <c r="AT48" i="35" s="1"/>
  <c r="AJ42" i="35"/>
  <c r="AK42" i="35"/>
  <c r="AT42" i="35" s="1"/>
  <c r="AJ36" i="35"/>
  <c r="AK36" i="35"/>
  <c r="AT36" i="35" s="1"/>
  <c r="AJ30" i="35"/>
  <c r="AK30" i="35"/>
  <c r="AT30" i="35" s="1"/>
  <c r="AJ24" i="35"/>
  <c r="AK24" i="35"/>
  <c r="AT24" i="35" s="1"/>
  <c r="AJ18" i="35"/>
  <c r="AK18" i="35"/>
  <c r="AT18" i="35" s="1"/>
  <c r="AJ12" i="35"/>
  <c r="AK12" i="35"/>
  <c r="AT12" i="35" s="1"/>
  <c r="AX5" i="35"/>
  <c r="S5" i="35" s="1"/>
  <c r="AC5" i="35" s="1"/>
  <c r="AB6" i="35" s="1"/>
  <c r="AF79" i="82"/>
  <c r="AO79" i="82" s="1"/>
  <c r="AE79" i="82"/>
  <c r="AG79" i="82"/>
  <c r="AP79" i="82" s="1"/>
  <c r="W80" i="82"/>
  <c r="AS51" i="91"/>
  <c r="AL51" i="91"/>
  <c r="AU51" i="91" s="1"/>
  <c r="AS25" i="91"/>
  <c r="AL25" i="91"/>
  <c r="AU25" i="91" s="1"/>
  <c r="Y79" i="74"/>
  <c r="Z79" i="74" s="1"/>
  <c r="X79" i="74"/>
  <c r="AS55" i="91"/>
  <c r="AL55" i="91"/>
  <c r="AU55" i="91" s="1"/>
  <c r="AE81" i="45"/>
  <c r="W82" i="45"/>
  <c r="AG81" i="45"/>
  <c r="AP81" i="45" s="1"/>
  <c r="AF81" i="45"/>
  <c r="AO81" i="45" s="1"/>
  <c r="AR78" i="46"/>
  <c r="AS68" i="91"/>
  <c r="AL68" i="91"/>
  <c r="AU68" i="91" s="1"/>
  <c r="AS39" i="91"/>
  <c r="AL39" i="91"/>
  <c r="AU39" i="91" s="1"/>
  <c r="AR81" i="78"/>
  <c r="AJ76" i="43"/>
  <c r="AK76" i="43"/>
  <c r="AT76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J18" i="43"/>
  <c r="AK18" i="43"/>
  <c r="AT18" i="43" s="1"/>
  <c r="AJ12" i="43"/>
  <c r="AK12" i="43"/>
  <c r="AT12" i="43" s="1"/>
  <c r="AB4" i="43"/>
  <c r="AJ3" i="43"/>
  <c r="AR78" i="82"/>
  <c r="AS27" i="91"/>
  <c r="AL27" i="91"/>
  <c r="AU27" i="91" s="1"/>
  <c r="AH78" i="29"/>
  <c r="AQ78" i="29" s="1"/>
  <c r="AS67" i="91"/>
  <c r="AL67" i="91"/>
  <c r="AU67" i="91" s="1"/>
  <c r="AJ79" i="35"/>
  <c r="AS79" i="35" s="1"/>
  <c r="AK79" i="35"/>
  <c r="AT79" i="35" s="1"/>
  <c r="AK71" i="35"/>
  <c r="AT71" i="35" s="1"/>
  <c r="AJ71" i="35"/>
  <c r="AK65" i="35"/>
  <c r="AT65" i="35" s="1"/>
  <c r="AJ65" i="35"/>
  <c r="AK59" i="35"/>
  <c r="AT59" i="35" s="1"/>
  <c r="AJ59" i="35"/>
  <c r="AK53" i="35"/>
  <c r="AT53" i="35" s="1"/>
  <c r="AJ53" i="35"/>
  <c r="AK47" i="35"/>
  <c r="AT47" i="35" s="1"/>
  <c r="AJ47" i="35"/>
  <c r="AK41" i="35"/>
  <c r="AT41" i="35" s="1"/>
  <c r="AJ41" i="35"/>
  <c r="AK35" i="35"/>
  <c r="AT35" i="35" s="1"/>
  <c r="AJ35" i="35"/>
  <c r="AK29" i="35"/>
  <c r="AT29" i="35" s="1"/>
  <c r="AJ29" i="35"/>
  <c r="AK23" i="35"/>
  <c r="AT23" i="35" s="1"/>
  <c r="AJ23" i="35"/>
  <c r="AK17" i="35"/>
  <c r="AT17" i="35" s="1"/>
  <c r="AJ17" i="35"/>
  <c r="AJ11" i="35"/>
  <c r="AK11" i="35"/>
  <c r="AT11" i="35" s="1"/>
  <c r="AS11" i="91"/>
  <c r="AL11" i="91"/>
  <c r="AU11" i="91" s="1"/>
  <c r="AI81" i="42"/>
  <c r="AN81" i="42"/>
  <c r="AS45" i="91"/>
  <c r="AL45" i="91"/>
  <c r="AU45" i="91" s="1"/>
  <c r="Y83" i="25"/>
  <c r="X83" i="25"/>
  <c r="Z83" i="25" s="1"/>
  <c r="AR82" i="30"/>
  <c r="AS13" i="91"/>
  <c r="AL13" i="91"/>
  <c r="AU13" i="91" s="1"/>
  <c r="AR82" i="37"/>
  <c r="AS29" i="91"/>
  <c r="AL29" i="91"/>
  <c r="AU29" i="91" s="1"/>
  <c r="Z83" i="30"/>
  <c r="AS69" i="91"/>
  <c r="AL69" i="91"/>
  <c r="AU69" i="91" s="1"/>
  <c r="AN78" i="87"/>
  <c r="AI78" i="87"/>
  <c r="AJ77" i="43"/>
  <c r="AK77" i="43"/>
  <c r="AT77" i="43" s="1"/>
  <c r="AJ71" i="43"/>
  <c r="AK71" i="43"/>
  <c r="AT71" i="43" s="1"/>
  <c r="AJ65" i="43"/>
  <c r="AK65" i="43"/>
  <c r="AT65" i="43" s="1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X5" i="43"/>
  <c r="S5" i="43" s="1"/>
  <c r="AC5" i="43" s="1"/>
  <c r="AB6" i="43" s="1"/>
  <c r="AS43" i="91"/>
  <c r="AL43" i="91"/>
  <c r="AU43" i="91" s="1"/>
  <c r="AR77" i="29"/>
  <c r="AE77" i="90"/>
  <c r="W78" i="90"/>
  <c r="AF77" i="90"/>
  <c r="AO77" i="90" s="1"/>
  <c r="AG77" i="90"/>
  <c r="AP77" i="90" s="1"/>
  <c r="AS37" i="91"/>
  <c r="AL37" i="91"/>
  <c r="AU37" i="91" s="1"/>
  <c r="AH82" i="86"/>
  <c r="AQ82" i="86" s="1"/>
  <c r="AR78" i="31"/>
  <c r="AR80" i="45"/>
  <c r="AJ75" i="35"/>
  <c r="AK75" i="35"/>
  <c r="AT75" i="35" s="1"/>
  <c r="AJ70" i="35"/>
  <c r="AK70" i="35"/>
  <c r="AT70" i="35" s="1"/>
  <c r="AJ64" i="35"/>
  <c r="AK64" i="35"/>
  <c r="AT64" i="35" s="1"/>
  <c r="AJ58" i="35"/>
  <c r="AK58" i="35"/>
  <c r="AT58" i="35" s="1"/>
  <c r="AJ52" i="35"/>
  <c r="AK52" i="35"/>
  <c r="AT52" i="35" s="1"/>
  <c r="AJ46" i="35"/>
  <c r="AK46" i="35"/>
  <c r="AT46" i="35" s="1"/>
  <c r="AJ40" i="35"/>
  <c r="AK40" i="35"/>
  <c r="AT40" i="35" s="1"/>
  <c r="AJ34" i="35"/>
  <c r="AK34" i="35"/>
  <c r="AT34" i="35" s="1"/>
  <c r="AJ28" i="35"/>
  <c r="AK28" i="35"/>
  <c r="AT28" i="35" s="1"/>
  <c r="AJ22" i="35"/>
  <c r="AK22" i="35"/>
  <c r="AT22" i="35" s="1"/>
  <c r="AJ16" i="35"/>
  <c r="AK16" i="35"/>
  <c r="AT16" i="35" s="1"/>
  <c r="AX9" i="35"/>
  <c r="S9" i="35" s="1"/>
  <c r="AC9" i="35" s="1"/>
  <c r="AB10" i="35" s="1"/>
  <c r="AX4" i="35"/>
  <c r="S4" i="35" s="1"/>
  <c r="AC4" i="35" s="1"/>
  <c r="AB5" i="35" s="1"/>
  <c r="AH81" i="94"/>
  <c r="AQ81" i="94" s="1"/>
  <c r="AF80" i="38"/>
  <c r="AO80" i="38" s="1"/>
  <c r="AE80" i="38"/>
  <c r="W81" i="38"/>
  <c r="AG80" i="38"/>
  <c r="AP80" i="38" s="1"/>
  <c r="AS15" i="91"/>
  <c r="AL15" i="91"/>
  <c r="AU15" i="91" s="1"/>
  <c r="AH84" i="33"/>
  <c r="AQ84" i="33" s="1"/>
  <c r="AS6" i="91"/>
  <c r="AL6" i="91"/>
  <c r="AU6" i="91" s="1"/>
  <c r="AI78" i="74"/>
  <c r="AN78" i="74"/>
  <c r="X78" i="89"/>
  <c r="Y78" i="89"/>
  <c r="AH79" i="31"/>
  <c r="AQ79" i="31" s="1"/>
  <c r="AQ81" i="31" s="1"/>
  <c r="AZ3" i="31"/>
  <c r="AX7" i="31" s="1"/>
  <c r="S7" i="31" s="1"/>
  <c r="AC7" i="31" s="1"/>
  <c r="AB8" i="31" s="1"/>
  <c r="AX18" i="31"/>
  <c r="S18" i="31" s="1"/>
  <c r="AC18" i="31" s="1"/>
  <c r="AB19" i="31" s="1"/>
  <c r="AX24" i="31"/>
  <c r="S24" i="31" s="1"/>
  <c r="AC24" i="31" s="1"/>
  <c r="AB25" i="31" s="1"/>
  <c r="AX26" i="31"/>
  <c r="S26" i="31" s="1"/>
  <c r="AC26" i="31" s="1"/>
  <c r="AB27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2" i="31"/>
  <c r="S72" i="31" s="1"/>
  <c r="AC72" i="31" s="1"/>
  <c r="AB73" i="31" s="1"/>
  <c r="AX73" i="31"/>
  <c r="S73" i="31" s="1"/>
  <c r="AC73" i="31" s="1"/>
  <c r="AB74" i="31" s="1"/>
  <c r="AX78" i="31"/>
  <c r="S78" i="31" s="1"/>
  <c r="AC78" i="31" s="1"/>
  <c r="AB79" i="31" s="1"/>
  <c r="AX74" i="31"/>
  <c r="S74" i="31" s="1"/>
  <c r="AC74" i="31" s="1"/>
  <c r="AB75" i="31" s="1"/>
  <c r="AX77" i="31"/>
  <c r="S77" i="31" s="1"/>
  <c r="AC77" i="31" s="1"/>
  <c r="AB78" i="31" s="1"/>
  <c r="AS5" i="91"/>
  <c r="AL5" i="91"/>
  <c r="AU5" i="91" s="1"/>
  <c r="AR83" i="33"/>
  <c r="AJ75" i="43"/>
  <c r="AK75" i="43"/>
  <c r="AT75" i="43" s="1"/>
  <c r="AJ70" i="43"/>
  <c r="AK70" i="43"/>
  <c r="AT70" i="43" s="1"/>
  <c r="AJ64" i="43"/>
  <c r="AK64" i="43"/>
  <c r="AT64" i="43" s="1"/>
  <c r="AK58" i="43"/>
  <c r="AT58" i="43" s="1"/>
  <c r="AJ58" i="43"/>
  <c r="AK52" i="43"/>
  <c r="AT52" i="43" s="1"/>
  <c r="AJ52" i="43"/>
  <c r="AK46" i="43"/>
  <c r="AT46" i="43" s="1"/>
  <c r="AJ46" i="43"/>
  <c r="AK40" i="43"/>
  <c r="AT40" i="43" s="1"/>
  <c r="AJ40" i="43"/>
  <c r="AK34" i="43"/>
  <c r="AT34" i="43" s="1"/>
  <c r="AJ34" i="43"/>
  <c r="AK28" i="43"/>
  <c r="AT28" i="43" s="1"/>
  <c r="AJ28" i="43"/>
  <c r="AK22" i="43"/>
  <c r="AT22" i="43" s="1"/>
  <c r="AJ22" i="43"/>
  <c r="AK16" i="43"/>
  <c r="AT16" i="43" s="1"/>
  <c r="AJ16" i="43"/>
  <c r="AK10" i="43"/>
  <c r="AT10" i="43" s="1"/>
  <c r="AJ10" i="43"/>
  <c r="AR78" i="73"/>
  <c r="AR81" i="85"/>
  <c r="Z82" i="86"/>
  <c r="AS78" i="91"/>
  <c r="AL78" i="91"/>
  <c r="AU78" i="91" s="1"/>
  <c r="AS17" i="91"/>
  <c r="AL17" i="91"/>
  <c r="AU17" i="91" s="1"/>
  <c r="AS57" i="91"/>
  <c r="AL57" i="91"/>
  <c r="AU57" i="91" s="1"/>
  <c r="AJ78" i="35"/>
  <c r="AK78" i="35"/>
  <c r="AT78" i="35" s="1"/>
  <c r="AJ69" i="35"/>
  <c r="AK69" i="35"/>
  <c r="AT69" i="35" s="1"/>
  <c r="AJ63" i="35"/>
  <c r="AK63" i="35"/>
  <c r="AT63" i="35" s="1"/>
  <c r="AJ57" i="35"/>
  <c r="AK57" i="35"/>
  <c r="AT57" i="35" s="1"/>
  <c r="AJ51" i="35"/>
  <c r="AK51" i="35"/>
  <c r="AT51" i="35" s="1"/>
  <c r="AJ45" i="35"/>
  <c r="AK45" i="35"/>
  <c r="AT45" i="35" s="1"/>
  <c r="AJ39" i="35"/>
  <c r="AK39" i="35"/>
  <c r="AT39" i="35" s="1"/>
  <c r="AJ33" i="35"/>
  <c r="AK33" i="35"/>
  <c r="AT33" i="35" s="1"/>
  <c r="AJ27" i="35"/>
  <c r="AK27" i="35"/>
  <c r="AT27" i="35" s="1"/>
  <c r="AJ21" i="35"/>
  <c r="AK21" i="35"/>
  <c r="AT21" i="35" s="1"/>
  <c r="AJ15" i="35"/>
  <c r="AK15" i="35"/>
  <c r="AT15" i="35" s="1"/>
  <c r="AX8" i="35"/>
  <c r="S8" i="35" s="1"/>
  <c r="AC8" i="35" s="1"/>
  <c r="AB9" i="35" s="1"/>
  <c r="AX3" i="35"/>
  <c r="S3" i="35" s="1"/>
  <c r="AC3" i="35" s="1"/>
  <c r="Z81" i="94"/>
  <c r="Z84" i="33"/>
  <c r="AH82" i="78"/>
  <c r="AQ82" i="78" s="1"/>
  <c r="AS61" i="91"/>
  <c r="AL61" i="91"/>
  <c r="AU61" i="91" s="1"/>
  <c r="Z81" i="26"/>
  <c r="Y81" i="26"/>
  <c r="X81" i="26"/>
  <c r="AS9" i="91"/>
  <c r="AL9" i="91"/>
  <c r="AU9" i="91" s="1"/>
  <c r="AS19" i="91"/>
  <c r="AL19" i="91"/>
  <c r="AU19" i="91" s="1"/>
  <c r="AI82" i="25"/>
  <c r="AN82" i="25"/>
  <c r="AH79" i="73"/>
  <c r="AQ79" i="73" s="1"/>
  <c r="AI79" i="35"/>
  <c r="AN79" i="35"/>
  <c r="AN81" i="35" s="1"/>
  <c r="X85" i="34"/>
  <c r="Y85" i="34"/>
  <c r="W81" i="81"/>
  <c r="AG80" i="81"/>
  <c r="AP80" i="81" s="1"/>
  <c r="AF80" i="81"/>
  <c r="AO80" i="81" s="1"/>
  <c r="AE80" i="81"/>
  <c r="AF82" i="77"/>
  <c r="AO82" i="77" s="1"/>
  <c r="AE82" i="77"/>
  <c r="AG82" i="77"/>
  <c r="AP82" i="77" s="1"/>
  <c r="W83" i="77"/>
  <c r="AE79" i="43"/>
  <c r="AG79" i="43"/>
  <c r="AP79" i="43" s="1"/>
  <c r="AP81" i="43" s="1"/>
  <c r="AX79" i="43"/>
  <c r="S79" i="43" s="1"/>
  <c r="AC79" i="43" s="1"/>
  <c r="AJ79" i="43" s="1"/>
  <c r="AS79" i="43" s="1"/>
  <c r="AF79" i="43"/>
  <c r="AO79" i="43" s="1"/>
  <c r="AO81" i="43" s="1"/>
  <c r="AS33" i="91"/>
  <c r="AL33" i="91"/>
  <c r="AU33" i="91" s="1"/>
  <c r="AJ78" i="43"/>
  <c r="AK78" i="43"/>
  <c r="AT78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J27" i="43"/>
  <c r="AK27" i="43"/>
  <c r="AT27" i="43" s="1"/>
  <c r="AJ21" i="43"/>
  <c r="AK21" i="43"/>
  <c r="AT21" i="43" s="1"/>
  <c r="AJ15" i="43"/>
  <c r="AK15" i="43"/>
  <c r="AT15" i="43" s="1"/>
  <c r="AJ9" i="43"/>
  <c r="AK9" i="43"/>
  <c r="AT9" i="43" s="1"/>
  <c r="AR81" i="86"/>
  <c r="AL79" i="91"/>
  <c r="AU79" i="91" s="1"/>
  <c r="AS31" i="91"/>
  <c r="AL31" i="91"/>
  <c r="AU31" i="91" s="1"/>
  <c r="AK74" i="35"/>
  <c r="AT74" i="35" s="1"/>
  <c r="AJ74" i="35"/>
  <c r="AK68" i="35"/>
  <c r="AT68" i="35" s="1"/>
  <c r="AJ68" i="35"/>
  <c r="AK62" i="35"/>
  <c r="AT62" i="35" s="1"/>
  <c r="AJ62" i="35"/>
  <c r="AK56" i="35"/>
  <c r="AT56" i="35" s="1"/>
  <c r="AJ56" i="35"/>
  <c r="AK50" i="35"/>
  <c r="AT50" i="35" s="1"/>
  <c r="AJ50" i="35"/>
  <c r="AK44" i="35"/>
  <c r="AT44" i="35" s="1"/>
  <c r="AJ44" i="35"/>
  <c r="AK38" i="35"/>
  <c r="AT38" i="35" s="1"/>
  <c r="AJ38" i="35"/>
  <c r="AK32" i="35"/>
  <c r="AT32" i="35" s="1"/>
  <c r="AJ32" i="35"/>
  <c r="AK26" i="35"/>
  <c r="AT26" i="35" s="1"/>
  <c r="AJ26" i="35"/>
  <c r="AK20" i="35"/>
  <c r="AT20" i="35" s="1"/>
  <c r="AJ20" i="35"/>
  <c r="AX13" i="35"/>
  <c r="S13" i="35" s="1"/>
  <c r="AC13" i="35" s="1"/>
  <c r="AB14" i="35" s="1"/>
  <c r="AX7" i="35"/>
  <c r="S7" i="35" s="1"/>
  <c r="AC7" i="35" s="1"/>
  <c r="AB8" i="35" s="1"/>
  <c r="AG83" i="41"/>
  <c r="AP83" i="41" s="1"/>
  <c r="AF83" i="41"/>
  <c r="AO83" i="41" s="1"/>
  <c r="AE83" i="41"/>
  <c r="W84" i="41"/>
  <c r="AH79" i="82"/>
  <c r="AQ79" i="82" s="1"/>
  <c r="AI80" i="26"/>
  <c r="AN80" i="26"/>
  <c r="AH82" i="85"/>
  <c r="AQ82" i="85" s="1"/>
  <c r="AI77" i="89"/>
  <c r="AN77" i="89"/>
  <c r="AI84" i="34"/>
  <c r="AN84" i="34"/>
  <c r="AS4" i="91"/>
  <c r="AL4" i="91"/>
  <c r="AU4" i="91" s="1"/>
  <c r="AS49" i="91"/>
  <c r="AL49" i="91"/>
  <c r="AU49" i="91" s="1"/>
  <c r="AS18" i="91"/>
  <c r="AL18" i="91"/>
  <c r="AU18" i="91" s="1"/>
  <c r="AH79" i="46"/>
  <c r="AQ79" i="46" s="1"/>
  <c r="W79" i="39"/>
  <c r="AG78" i="39"/>
  <c r="AP78" i="39" s="1"/>
  <c r="AF78" i="39"/>
  <c r="AO78" i="39" s="1"/>
  <c r="AE78" i="39"/>
  <c r="AJ74" i="43"/>
  <c r="AK74" i="43"/>
  <c r="AT74" i="43" s="1"/>
  <c r="AJ68" i="43"/>
  <c r="AK68" i="43"/>
  <c r="AT68" i="43" s="1"/>
  <c r="AK62" i="43"/>
  <c r="AT62" i="43" s="1"/>
  <c r="AJ62" i="43"/>
  <c r="AK56" i="43"/>
  <c r="AT56" i="43" s="1"/>
  <c r="AJ56" i="43"/>
  <c r="AK50" i="43"/>
  <c r="AT50" i="43" s="1"/>
  <c r="AJ50" i="43"/>
  <c r="AK44" i="43"/>
  <c r="AT44" i="43" s="1"/>
  <c r="AJ44" i="43"/>
  <c r="AK38" i="43"/>
  <c r="AT38" i="43" s="1"/>
  <c r="AJ38" i="43"/>
  <c r="AK32" i="43"/>
  <c r="AT32" i="43" s="1"/>
  <c r="AJ32" i="43"/>
  <c r="AK26" i="43"/>
  <c r="AT26" i="43" s="1"/>
  <c r="AJ26" i="43"/>
  <c r="AK20" i="43"/>
  <c r="AT20" i="43" s="1"/>
  <c r="AJ20" i="43"/>
  <c r="AK14" i="43"/>
  <c r="AT14" i="43" s="1"/>
  <c r="AJ14" i="43"/>
  <c r="AK8" i="43"/>
  <c r="AT8" i="43" s="1"/>
  <c r="AJ8" i="43"/>
  <c r="AR80" i="94"/>
  <c r="AS23" i="91"/>
  <c r="AL23" i="91"/>
  <c r="AU23" i="91" s="1"/>
  <c r="AS63" i="91"/>
  <c r="AL63" i="91"/>
  <c r="AU63" i="91" s="1"/>
  <c r="AH83" i="37"/>
  <c r="AQ83" i="37" s="1"/>
  <c r="AS4" i="47"/>
  <c r="AS81" i="47" s="1"/>
  <c r="AL4" i="47"/>
  <c r="AU4" i="47" s="1"/>
  <c r="AU81" i="47" s="1"/>
  <c r="C11" i="47" s="1"/>
  <c r="AS21" i="91"/>
  <c r="AL21" i="91"/>
  <c r="AU21" i="91" s="1"/>
  <c r="AJ76" i="35"/>
  <c r="AK76" i="35"/>
  <c r="AT76" i="35" s="1"/>
  <c r="AJ73" i="35"/>
  <c r="AK73" i="35"/>
  <c r="AT73" i="35" s="1"/>
  <c r="AJ67" i="35"/>
  <c r="AK67" i="35"/>
  <c r="AT67" i="35" s="1"/>
  <c r="AJ61" i="35"/>
  <c r="AK61" i="35"/>
  <c r="AT61" i="35" s="1"/>
  <c r="AJ55" i="35"/>
  <c r="AK55" i="35"/>
  <c r="AT55" i="35" s="1"/>
  <c r="AJ49" i="35"/>
  <c r="AK49" i="35"/>
  <c r="AT49" i="35" s="1"/>
  <c r="AJ43" i="35"/>
  <c r="AK43" i="35"/>
  <c r="AT43" i="35" s="1"/>
  <c r="AJ37" i="35"/>
  <c r="AK37" i="35"/>
  <c r="AT37" i="35" s="1"/>
  <c r="AJ31" i="35"/>
  <c r="AK31" i="35"/>
  <c r="AT31" i="35" s="1"/>
  <c r="AJ25" i="35"/>
  <c r="AK25" i="35"/>
  <c r="AT25" i="35" s="1"/>
  <c r="AJ19" i="35"/>
  <c r="AK19" i="35"/>
  <c r="AT19" i="35" s="1"/>
  <c r="AK13" i="35"/>
  <c r="AT13" i="35" s="1"/>
  <c r="AG81" i="93"/>
  <c r="AP81" i="93" s="1"/>
  <c r="AE81" i="93"/>
  <c r="W82" i="93"/>
  <c r="AF81" i="93"/>
  <c r="AO81" i="93" s="1"/>
  <c r="Y82" i="42"/>
  <c r="X82" i="42"/>
  <c r="Z82" i="42" s="1"/>
  <c r="AF82" i="85"/>
  <c r="AO82" i="85" s="1"/>
  <c r="AE82" i="85"/>
  <c r="W83" i="85"/>
  <c r="AG82" i="85"/>
  <c r="AP82" i="85" s="1"/>
  <c r="AH81" i="45"/>
  <c r="AQ81" i="45" s="1"/>
  <c r="AX25" i="31" l="1"/>
  <c r="S25" i="31" s="1"/>
  <c r="AC25" i="31" s="1"/>
  <c r="AB26" i="31" s="1"/>
  <c r="AX16" i="31"/>
  <c r="S16" i="31" s="1"/>
  <c r="AC16" i="31" s="1"/>
  <c r="AB17" i="31" s="1"/>
  <c r="AX75" i="31"/>
  <c r="S75" i="31" s="1"/>
  <c r="AC75" i="31" s="1"/>
  <c r="AB76" i="31" s="1"/>
  <c r="AX71" i="31"/>
  <c r="S71" i="31" s="1"/>
  <c r="AC71" i="31" s="1"/>
  <c r="AB72" i="31" s="1"/>
  <c r="AX65" i="31"/>
  <c r="S65" i="31" s="1"/>
  <c r="AC65" i="31" s="1"/>
  <c r="AB66" i="31" s="1"/>
  <c r="AX59" i="31"/>
  <c r="S59" i="31" s="1"/>
  <c r="AC59" i="31" s="1"/>
  <c r="AB60" i="31" s="1"/>
  <c r="AX53" i="31"/>
  <c r="S53" i="31" s="1"/>
  <c r="AC53" i="31" s="1"/>
  <c r="AB54" i="31" s="1"/>
  <c r="AX47" i="31"/>
  <c r="S47" i="31" s="1"/>
  <c r="AC47" i="31" s="1"/>
  <c r="AB48" i="31" s="1"/>
  <c r="AX41" i="31"/>
  <c r="S41" i="31" s="1"/>
  <c r="AC41" i="31" s="1"/>
  <c r="AB42" i="31" s="1"/>
  <c r="AX35" i="31"/>
  <c r="S35" i="31" s="1"/>
  <c r="AC35" i="31" s="1"/>
  <c r="AB36" i="31" s="1"/>
  <c r="AX29" i="31"/>
  <c r="S29" i="31" s="1"/>
  <c r="AC29" i="31" s="1"/>
  <c r="AB30" i="31" s="1"/>
  <c r="AX23" i="31"/>
  <c r="S23" i="31" s="1"/>
  <c r="AC23" i="31" s="1"/>
  <c r="AB24" i="31" s="1"/>
  <c r="AK79" i="43"/>
  <c r="AT79" i="43" s="1"/>
  <c r="AX76" i="31"/>
  <c r="S76" i="31" s="1"/>
  <c r="AC76" i="31" s="1"/>
  <c r="AB77" i="31" s="1"/>
  <c r="AX70" i="31"/>
  <c r="S70" i="31" s="1"/>
  <c r="AC70" i="31" s="1"/>
  <c r="AB71" i="31" s="1"/>
  <c r="AX64" i="31"/>
  <c r="S64" i="31" s="1"/>
  <c r="AC64" i="31" s="1"/>
  <c r="AB65" i="31" s="1"/>
  <c r="AX58" i="31"/>
  <c r="S58" i="31" s="1"/>
  <c r="AC58" i="31" s="1"/>
  <c r="AB59" i="31" s="1"/>
  <c r="AX52" i="31"/>
  <c r="S52" i="31" s="1"/>
  <c r="AC52" i="31" s="1"/>
  <c r="AB53" i="31" s="1"/>
  <c r="AX46" i="31"/>
  <c r="S46" i="31" s="1"/>
  <c r="AC46" i="31" s="1"/>
  <c r="AB47" i="31" s="1"/>
  <c r="AX40" i="31"/>
  <c r="S40" i="31" s="1"/>
  <c r="AC40" i="31" s="1"/>
  <c r="AB41" i="31" s="1"/>
  <c r="AX34" i="31"/>
  <c r="S34" i="31" s="1"/>
  <c r="AC34" i="31" s="1"/>
  <c r="AB35" i="31" s="1"/>
  <c r="AX28" i="31"/>
  <c r="S28" i="31" s="1"/>
  <c r="AC28" i="31" s="1"/>
  <c r="AB29" i="31" s="1"/>
  <c r="AX22" i="31"/>
  <c r="S22" i="31" s="1"/>
  <c r="AC22" i="31" s="1"/>
  <c r="AB23" i="31" s="1"/>
  <c r="AX27" i="31"/>
  <c r="S27" i="31" s="1"/>
  <c r="AC27" i="31" s="1"/>
  <c r="AB28" i="31" s="1"/>
  <c r="AX21" i="31"/>
  <c r="S21" i="31" s="1"/>
  <c r="AC21" i="31" s="1"/>
  <c r="AB22" i="31" s="1"/>
  <c r="AX14" i="31"/>
  <c r="S14" i="31" s="1"/>
  <c r="AC14" i="31" s="1"/>
  <c r="AB15" i="31" s="1"/>
  <c r="AX20" i="31"/>
  <c r="S20" i="31" s="1"/>
  <c r="AC20" i="31" s="1"/>
  <c r="AB21" i="31" s="1"/>
  <c r="Z85" i="34"/>
  <c r="AX19" i="31"/>
  <c r="S19" i="31" s="1"/>
  <c r="AC19" i="31" s="1"/>
  <c r="AB20" i="31" s="1"/>
  <c r="AX15" i="31"/>
  <c r="S15" i="31" s="1"/>
  <c r="AC15" i="31" s="1"/>
  <c r="AB16" i="31" s="1"/>
  <c r="AJ13" i="35"/>
  <c r="AU81" i="91"/>
  <c r="C11" i="91" s="1"/>
  <c r="F44" i="97" s="1"/>
  <c r="AX11" i="31"/>
  <c r="S11" i="31" s="1"/>
  <c r="AC11" i="31" s="1"/>
  <c r="AB12" i="31" s="1"/>
  <c r="AS81" i="91"/>
  <c r="AX10" i="31"/>
  <c r="S10" i="31" s="1"/>
  <c r="AC10" i="31" s="1"/>
  <c r="AB11" i="31" s="1"/>
  <c r="AX17" i="31"/>
  <c r="S17" i="31" s="1"/>
  <c r="AC17" i="31" s="1"/>
  <c r="AB18" i="31" s="1"/>
  <c r="AX9" i="31"/>
  <c r="S9" i="31" s="1"/>
  <c r="AC9" i="31" s="1"/>
  <c r="AB10" i="31" s="1"/>
  <c r="AG85" i="34"/>
  <c r="AP85" i="34" s="1"/>
  <c r="AF85" i="34"/>
  <c r="AO85" i="34" s="1"/>
  <c r="AE85" i="34"/>
  <c r="W86" i="34"/>
  <c r="AE79" i="74"/>
  <c r="W80" i="74"/>
  <c r="AF79" i="74"/>
  <c r="AO79" i="74" s="1"/>
  <c r="AG79" i="74"/>
  <c r="AP79" i="74" s="1"/>
  <c r="AE83" i="25"/>
  <c r="W84" i="25"/>
  <c r="AG83" i="25"/>
  <c r="AP83" i="25" s="1"/>
  <c r="AF83" i="25"/>
  <c r="AO83" i="25" s="1"/>
  <c r="AK8" i="31"/>
  <c r="AT8" i="31" s="1"/>
  <c r="AN82" i="85"/>
  <c r="AI82" i="85"/>
  <c r="Y82" i="93"/>
  <c r="X82" i="93"/>
  <c r="AS74" i="43"/>
  <c r="AL74" i="43"/>
  <c r="AU74" i="43" s="1"/>
  <c r="AR84" i="34"/>
  <c r="AS26" i="35"/>
  <c r="AL26" i="35"/>
  <c r="AU26" i="35" s="1"/>
  <c r="AS44" i="35"/>
  <c r="AL44" i="35"/>
  <c r="AU44" i="35" s="1"/>
  <c r="AS62" i="35"/>
  <c r="AL62" i="35"/>
  <c r="AU62" i="35" s="1"/>
  <c r="AS9" i="43"/>
  <c r="AL9" i="43"/>
  <c r="AU9" i="43" s="1"/>
  <c r="AS27" i="43"/>
  <c r="AL27" i="43"/>
  <c r="AU27" i="43" s="1"/>
  <c r="AS45" i="43"/>
  <c r="AL45" i="43"/>
  <c r="AU45" i="43" s="1"/>
  <c r="AS63" i="43"/>
  <c r="AL63" i="43"/>
  <c r="AU63" i="43" s="1"/>
  <c r="Z83" i="77"/>
  <c r="X83" i="77"/>
  <c r="Y83" i="77"/>
  <c r="W85" i="33"/>
  <c r="AG84" i="33"/>
  <c r="AP84" i="33" s="1"/>
  <c r="AE84" i="33"/>
  <c r="AF84" i="33"/>
  <c r="AO84" i="33" s="1"/>
  <c r="AS75" i="43"/>
  <c r="AL75" i="43"/>
  <c r="AU75" i="43" s="1"/>
  <c r="AJ78" i="31"/>
  <c r="AK78" i="31"/>
  <c r="AT78" i="31" s="1"/>
  <c r="AJ73" i="31"/>
  <c r="AK73" i="31"/>
  <c r="AT73" i="31" s="1"/>
  <c r="AJ67" i="31"/>
  <c r="AK67" i="31"/>
  <c r="AT67" i="31" s="1"/>
  <c r="AJ61" i="31"/>
  <c r="AK61" i="31"/>
  <c r="AT61" i="31" s="1"/>
  <c r="AJ55" i="31"/>
  <c r="AK55" i="31"/>
  <c r="AT55" i="31" s="1"/>
  <c r="AJ49" i="31"/>
  <c r="AK49" i="31"/>
  <c r="AT49" i="31" s="1"/>
  <c r="AJ43" i="31"/>
  <c r="AK43" i="31"/>
  <c r="AT43" i="31" s="1"/>
  <c r="AJ37" i="31"/>
  <c r="AK37" i="31"/>
  <c r="AT37" i="31" s="1"/>
  <c r="AJ31" i="31"/>
  <c r="AK31" i="31"/>
  <c r="AT31" i="31" s="1"/>
  <c r="AJ25" i="31"/>
  <c r="AK25" i="31"/>
  <c r="AT25" i="31" s="1"/>
  <c r="AJ19" i="31"/>
  <c r="AK19" i="31"/>
  <c r="AT19" i="31" s="1"/>
  <c r="AX12" i="31"/>
  <c r="S12" i="31" s="1"/>
  <c r="AC12" i="31" s="1"/>
  <c r="AB13" i="31" s="1"/>
  <c r="AX6" i="31"/>
  <c r="S6" i="31" s="1"/>
  <c r="AC6" i="31" s="1"/>
  <c r="AB7" i="31" s="1"/>
  <c r="AJ5" i="35"/>
  <c r="AK5" i="35"/>
  <c r="AT5" i="35" s="1"/>
  <c r="AS71" i="43"/>
  <c r="AL71" i="43"/>
  <c r="AU71" i="43" s="1"/>
  <c r="AS23" i="35"/>
  <c r="AL23" i="35"/>
  <c r="AU23" i="35" s="1"/>
  <c r="AS41" i="35"/>
  <c r="AL41" i="35"/>
  <c r="AU41" i="35" s="1"/>
  <c r="AS59" i="35"/>
  <c r="AL59" i="35"/>
  <c r="AU59" i="35" s="1"/>
  <c r="AS18" i="43"/>
  <c r="AL18" i="43"/>
  <c r="AU18" i="43" s="1"/>
  <c r="AS36" i="43"/>
  <c r="AL36" i="43"/>
  <c r="AU36" i="43" s="1"/>
  <c r="AS54" i="43"/>
  <c r="AL54" i="43"/>
  <c r="AU54" i="43" s="1"/>
  <c r="AS72" i="43"/>
  <c r="AL72" i="43"/>
  <c r="AU72" i="43" s="1"/>
  <c r="AH79" i="74"/>
  <c r="AQ79" i="74" s="1"/>
  <c r="AS77" i="35"/>
  <c r="AL77" i="35"/>
  <c r="AU77" i="35" s="1"/>
  <c r="AI83" i="37"/>
  <c r="AN83" i="37"/>
  <c r="AS67" i="43"/>
  <c r="AL67" i="43"/>
  <c r="AU67" i="43" s="1"/>
  <c r="AH79" i="87"/>
  <c r="AQ79" i="87" s="1"/>
  <c r="AQ81" i="87" s="1"/>
  <c r="AZ3" i="87"/>
  <c r="AX6" i="87" s="1"/>
  <c r="S6" i="87" s="1"/>
  <c r="AC6" i="87" s="1"/>
  <c r="AB7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4" i="87"/>
  <c r="S74" i="87" s="1"/>
  <c r="AC74" i="87" s="1"/>
  <c r="AB75" i="87" s="1"/>
  <c r="AX75" i="87"/>
  <c r="S75" i="87" s="1"/>
  <c r="AC75" i="87" s="1"/>
  <c r="AB76" i="87" s="1"/>
  <c r="AX76" i="87"/>
  <c r="S76" i="87" s="1"/>
  <c r="AC76" i="87" s="1"/>
  <c r="AB77" i="87" s="1"/>
  <c r="AX77" i="87"/>
  <c r="S77" i="87" s="1"/>
  <c r="AC77" i="87" s="1"/>
  <c r="AB78" i="87" s="1"/>
  <c r="AX78" i="87"/>
  <c r="S78" i="87" s="1"/>
  <c r="AC78" i="87" s="1"/>
  <c r="AB79" i="87" s="1"/>
  <c r="AJ5" i="43"/>
  <c r="AS19" i="35"/>
  <c r="AL19" i="35"/>
  <c r="AU19" i="35" s="1"/>
  <c r="AS37" i="35"/>
  <c r="AL37" i="35"/>
  <c r="AU37" i="35" s="1"/>
  <c r="AS55" i="35"/>
  <c r="AL55" i="35"/>
  <c r="AU55" i="35" s="1"/>
  <c r="AS73" i="35"/>
  <c r="AL73" i="35"/>
  <c r="AU73" i="35" s="1"/>
  <c r="AS8" i="43"/>
  <c r="AL8" i="43"/>
  <c r="AU8" i="43" s="1"/>
  <c r="AS26" i="43"/>
  <c r="AL26" i="43"/>
  <c r="AU26" i="43" s="1"/>
  <c r="AS44" i="43"/>
  <c r="AL44" i="43"/>
  <c r="AU44" i="43" s="1"/>
  <c r="AS62" i="43"/>
  <c r="AL62" i="43"/>
  <c r="AU62" i="43" s="1"/>
  <c r="AI78" i="39"/>
  <c r="AN78" i="39"/>
  <c r="AF81" i="94"/>
  <c r="AO81" i="94" s="1"/>
  <c r="AE81" i="94"/>
  <c r="W82" i="94"/>
  <c r="AG81" i="94"/>
  <c r="AP81" i="94" s="1"/>
  <c r="AS21" i="35"/>
  <c r="AL21" i="35"/>
  <c r="AU21" i="35" s="1"/>
  <c r="AS39" i="35"/>
  <c r="AL39" i="35"/>
  <c r="AU39" i="35" s="1"/>
  <c r="AS57" i="35"/>
  <c r="AL57" i="35"/>
  <c r="AU57" i="35" s="1"/>
  <c r="AS78" i="35"/>
  <c r="AL78" i="35"/>
  <c r="AU78" i="35" s="1"/>
  <c r="AS10" i="43"/>
  <c r="AL10" i="43"/>
  <c r="AU10" i="43" s="1"/>
  <c r="AS28" i="43"/>
  <c r="AL28" i="43"/>
  <c r="AU28" i="43" s="1"/>
  <c r="AS46" i="43"/>
  <c r="AL46" i="43"/>
  <c r="AU46" i="43" s="1"/>
  <c r="AJ76" i="31"/>
  <c r="AK76" i="31"/>
  <c r="AT76" i="31" s="1"/>
  <c r="AJ72" i="31"/>
  <c r="AK72" i="31"/>
  <c r="AT72" i="31" s="1"/>
  <c r="AJ66" i="31"/>
  <c r="AK66" i="31"/>
  <c r="AT66" i="31" s="1"/>
  <c r="AJ60" i="31"/>
  <c r="AK60" i="31"/>
  <c r="AT60" i="31" s="1"/>
  <c r="AJ54" i="31"/>
  <c r="AK54" i="31"/>
  <c r="AT54" i="31" s="1"/>
  <c r="AJ48" i="31"/>
  <c r="AK48" i="31"/>
  <c r="AT48" i="31" s="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X5" i="31"/>
  <c r="S5" i="31" s="1"/>
  <c r="AC5" i="31" s="1"/>
  <c r="AB6" i="31" s="1"/>
  <c r="AH78" i="89"/>
  <c r="AQ78" i="89" s="1"/>
  <c r="AK10" i="35"/>
  <c r="AT10" i="35" s="1"/>
  <c r="AJ10" i="35"/>
  <c r="AS28" i="35"/>
  <c r="AL28" i="35"/>
  <c r="AU28" i="35" s="1"/>
  <c r="AS46" i="35"/>
  <c r="AL46" i="35"/>
  <c r="AU46" i="35" s="1"/>
  <c r="AS64" i="35"/>
  <c r="AL64" i="35"/>
  <c r="AU64" i="35" s="1"/>
  <c r="AS23" i="43"/>
  <c r="AL23" i="43"/>
  <c r="AU23" i="43" s="1"/>
  <c r="AS41" i="43"/>
  <c r="AL41" i="43"/>
  <c r="AU41" i="43" s="1"/>
  <c r="AS59" i="43"/>
  <c r="AL59" i="43"/>
  <c r="AU59" i="43" s="1"/>
  <c r="AG83" i="30"/>
  <c r="AP83" i="30" s="1"/>
  <c r="AE83" i="30"/>
  <c r="W84" i="30"/>
  <c r="AF83" i="30"/>
  <c r="AO83" i="30" s="1"/>
  <c r="AS3" i="43"/>
  <c r="AL3" i="43"/>
  <c r="AU3" i="43" s="1"/>
  <c r="AJ6" i="35"/>
  <c r="AK6" i="35"/>
  <c r="AT6" i="35" s="1"/>
  <c r="AS24" i="35"/>
  <c r="AL24" i="35"/>
  <c r="AU24" i="35" s="1"/>
  <c r="AS42" i="35"/>
  <c r="AL42" i="35"/>
  <c r="AU42" i="35" s="1"/>
  <c r="AS60" i="35"/>
  <c r="AL60" i="35"/>
  <c r="AU60" i="35" s="1"/>
  <c r="AS19" i="43"/>
  <c r="AL19" i="43"/>
  <c r="AU19" i="43" s="1"/>
  <c r="AS37" i="43"/>
  <c r="AL37" i="43"/>
  <c r="AU37" i="43" s="1"/>
  <c r="AS55" i="43"/>
  <c r="AL55" i="43"/>
  <c r="AU55" i="43" s="1"/>
  <c r="Z79" i="87"/>
  <c r="Y80" i="73"/>
  <c r="X80" i="73"/>
  <c r="AI78" i="29"/>
  <c r="AN78" i="29"/>
  <c r="Y83" i="78"/>
  <c r="Z83" i="78" s="1"/>
  <c r="X83" i="78"/>
  <c r="AH82" i="42"/>
  <c r="AQ82" i="42" s="1"/>
  <c r="AN81" i="93"/>
  <c r="AI81" i="93"/>
  <c r="AR77" i="89"/>
  <c r="AJ8" i="35"/>
  <c r="AK8" i="35"/>
  <c r="AT8" i="35" s="1"/>
  <c r="AS32" i="35"/>
  <c r="AL32" i="35"/>
  <c r="AU32" i="35" s="1"/>
  <c r="AS50" i="35"/>
  <c r="AL50" i="35"/>
  <c r="AU50" i="35" s="1"/>
  <c r="AS68" i="35"/>
  <c r="AL68" i="35"/>
  <c r="AU68" i="35" s="1"/>
  <c r="AS15" i="43"/>
  <c r="AL15" i="43"/>
  <c r="AU15" i="43" s="1"/>
  <c r="AS33" i="43"/>
  <c r="AL33" i="43"/>
  <c r="AU33" i="43" s="1"/>
  <c r="AS51" i="43"/>
  <c r="AL51" i="43"/>
  <c r="AU51" i="43" s="1"/>
  <c r="AS69" i="43"/>
  <c r="AL69" i="43"/>
  <c r="AU69" i="43" s="1"/>
  <c r="AL79" i="35"/>
  <c r="AU79" i="35" s="1"/>
  <c r="AR79" i="35"/>
  <c r="AR81" i="35" s="1"/>
  <c r="AH81" i="26"/>
  <c r="AQ81" i="26" s="1"/>
  <c r="AB4" i="35"/>
  <c r="AJ3" i="35"/>
  <c r="AG82" i="86"/>
  <c r="AP82" i="86" s="1"/>
  <c r="AF82" i="86"/>
  <c r="AO82" i="86" s="1"/>
  <c r="W83" i="86"/>
  <c r="AE82" i="86"/>
  <c r="AS64" i="43"/>
  <c r="AL64" i="43"/>
  <c r="AU64" i="43" s="1"/>
  <c r="AJ77" i="31"/>
  <c r="AK77" i="31"/>
  <c r="AT77" i="31" s="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Z78" i="89"/>
  <c r="X78" i="90"/>
  <c r="Y78" i="90"/>
  <c r="AJ6" i="43"/>
  <c r="AK6" i="43"/>
  <c r="AT6" i="43" s="1"/>
  <c r="AS77" i="43"/>
  <c r="AL77" i="43"/>
  <c r="AU77" i="43" s="1"/>
  <c r="AS29" i="35"/>
  <c r="AL29" i="35"/>
  <c r="AU29" i="35" s="1"/>
  <c r="AS47" i="35"/>
  <c r="AL47" i="35"/>
  <c r="AU47" i="35" s="1"/>
  <c r="AS65" i="35"/>
  <c r="AL65" i="35"/>
  <c r="AU65" i="35" s="1"/>
  <c r="AK4" i="43"/>
  <c r="AT4" i="43" s="1"/>
  <c r="AJ4" i="43"/>
  <c r="AS24" i="43"/>
  <c r="AL24" i="43"/>
  <c r="AU24" i="43" s="1"/>
  <c r="AS42" i="43"/>
  <c r="AL42" i="43"/>
  <c r="AU42" i="43" s="1"/>
  <c r="AS60" i="43"/>
  <c r="AL60" i="43"/>
  <c r="AU60" i="43" s="1"/>
  <c r="AS76" i="43"/>
  <c r="AL76" i="43"/>
  <c r="AU76" i="43" s="1"/>
  <c r="Y82" i="45"/>
  <c r="X82" i="45"/>
  <c r="Z82" i="45" s="1"/>
  <c r="X80" i="82"/>
  <c r="Y80" i="82"/>
  <c r="AS73" i="43"/>
  <c r="AL73" i="43"/>
  <c r="AU73" i="43" s="1"/>
  <c r="AN79" i="31"/>
  <c r="AN81" i="31" s="1"/>
  <c r="AI79" i="31"/>
  <c r="AI82" i="78"/>
  <c r="AN82" i="78"/>
  <c r="AS25" i="35"/>
  <c r="AL25" i="35"/>
  <c r="AU25" i="35" s="1"/>
  <c r="AS43" i="35"/>
  <c r="AL43" i="35"/>
  <c r="AU43" i="35" s="1"/>
  <c r="AS61" i="35"/>
  <c r="AL61" i="35"/>
  <c r="AU61" i="35" s="1"/>
  <c r="AS76" i="35"/>
  <c r="AL76" i="35"/>
  <c r="AU76" i="35" s="1"/>
  <c r="AS14" i="43"/>
  <c r="AL14" i="43"/>
  <c r="AU14" i="43" s="1"/>
  <c r="AS32" i="43"/>
  <c r="AL32" i="43"/>
  <c r="AU32" i="43" s="1"/>
  <c r="AS50" i="43"/>
  <c r="AL50" i="43"/>
  <c r="AU50" i="43" s="1"/>
  <c r="AR80" i="26"/>
  <c r="AK14" i="35"/>
  <c r="AT14" i="35" s="1"/>
  <c r="AJ14" i="35"/>
  <c r="AN82" i="77"/>
  <c r="AI82" i="77"/>
  <c r="X81" i="81"/>
  <c r="Y81" i="81"/>
  <c r="AR82" i="25"/>
  <c r="AJ9" i="35"/>
  <c r="AK9" i="35"/>
  <c r="AT9" i="35" s="1"/>
  <c r="AS27" i="35"/>
  <c r="AL27" i="35"/>
  <c r="AU27" i="35" s="1"/>
  <c r="AS45" i="35"/>
  <c r="AL45" i="35"/>
  <c r="AU45" i="35" s="1"/>
  <c r="AS63" i="35"/>
  <c r="AL63" i="35"/>
  <c r="AU63" i="35" s="1"/>
  <c r="AS16" i="43"/>
  <c r="AL16" i="43"/>
  <c r="AU16" i="43" s="1"/>
  <c r="AS34" i="43"/>
  <c r="AL34" i="43"/>
  <c r="AU34" i="43" s="1"/>
  <c r="AS52" i="43"/>
  <c r="AL52" i="43"/>
  <c r="AU52" i="43" s="1"/>
  <c r="AJ75" i="31"/>
  <c r="AK75" i="31"/>
  <c r="AT75" i="31" s="1"/>
  <c r="AJ70" i="31"/>
  <c r="AK70" i="31"/>
  <c r="AT70" i="31" s="1"/>
  <c r="AJ64" i="31"/>
  <c r="AK64" i="31"/>
  <c r="AT64" i="31" s="1"/>
  <c r="AJ58" i="31"/>
  <c r="AK58" i="31"/>
  <c r="AT58" i="31" s="1"/>
  <c r="AJ52" i="31"/>
  <c r="AK52" i="31"/>
  <c r="AT52" i="31" s="1"/>
  <c r="AJ46" i="31"/>
  <c r="AK46" i="31"/>
  <c r="AT46" i="31" s="1"/>
  <c r="AJ40" i="31"/>
  <c r="AK40" i="31"/>
  <c r="AT40" i="31" s="1"/>
  <c r="AJ34" i="31"/>
  <c r="AK34" i="31"/>
  <c r="AT34" i="31" s="1"/>
  <c r="AJ28" i="31"/>
  <c r="AK28" i="31"/>
  <c r="AT28" i="31" s="1"/>
  <c r="AJ22" i="31"/>
  <c r="AK22" i="31"/>
  <c r="AT22" i="31" s="1"/>
  <c r="AJ16" i="31"/>
  <c r="AK16" i="31"/>
  <c r="AT16" i="31" s="1"/>
  <c r="AJ10" i="31"/>
  <c r="AK10" i="31"/>
  <c r="AT10" i="31" s="1"/>
  <c r="AX4" i="31"/>
  <c r="S4" i="31" s="1"/>
  <c r="AC4" i="31" s="1"/>
  <c r="AB5" i="31" s="1"/>
  <c r="Y81" i="38"/>
  <c r="X81" i="38"/>
  <c r="AS16" i="35"/>
  <c r="AL16" i="35"/>
  <c r="AU16" i="35" s="1"/>
  <c r="AS34" i="35"/>
  <c r="AL34" i="35"/>
  <c r="AU34" i="35" s="1"/>
  <c r="AS52" i="35"/>
  <c r="AL52" i="35"/>
  <c r="AU52" i="35" s="1"/>
  <c r="AS70" i="35"/>
  <c r="AL70" i="35"/>
  <c r="AU70" i="35" s="1"/>
  <c r="AI77" i="90"/>
  <c r="AN77" i="90"/>
  <c r="AS29" i="43"/>
  <c r="AL29" i="43"/>
  <c r="AU29" i="43" s="1"/>
  <c r="AS47" i="43"/>
  <c r="AL47" i="43"/>
  <c r="AU47" i="43" s="1"/>
  <c r="AR78" i="87"/>
  <c r="AS11" i="35"/>
  <c r="AL11" i="35"/>
  <c r="AU11" i="35" s="1"/>
  <c r="AI81" i="45"/>
  <c r="AN81" i="45"/>
  <c r="AS12" i="35"/>
  <c r="AL12" i="35"/>
  <c r="AU12" i="35" s="1"/>
  <c r="AS30" i="35"/>
  <c r="AL30" i="35"/>
  <c r="AU30" i="35" s="1"/>
  <c r="AS48" i="35"/>
  <c r="AL48" i="35"/>
  <c r="AU48" i="35" s="1"/>
  <c r="AS66" i="35"/>
  <c r="AL66" i="35"/>
  <c r="AU66" i="35" s="1"/>
  <c r="AS7" i="43"/>
  <c r="AL7" i="43"/>
  <c r="AU7" i="43" s="1"/>
  <c r="AS25" i="43"/>
  <c r="AL25" i="43"/>
  <c r="AU25" i="43" s="1"/>
  <c r="AS43" i="43"/>
  <c r="AL43" i="43"/>
  <c r="AU43" i="43" s="1"/>
  <c r="AS61" i="43"/>
  <c r="AL61" i="43"/>
  <c r="AU61" i="43" s="1"/>
  <c r="X80" i="46"/>
  <c r="Y80" i="46"/>
  <c r="AF82" i="42"/>
  <c r="AO82" i="42" s="1"/>
  <c r="AE82" i="42"/>
  <c r="W83" i="42"/>
  <c r="AG82" i="42"/>
  <c r="AP82" i="42" s="1"/>
  <c r="AS68" i="43"/>
  <c r="AL68" i="43"/>
  <c r="AU68" i="43" s="1"/>
  <c r="X84" i="41"/>
  <c r="Y84" i="41"/>
  <c r="AS20" i="35"/>
  <c r="AL20" i="35"/>
  <c r="AU20" i="35" s="1"/>
  <c r="AS38" i="35"/>
  <c r="AL38" i="35"/>
  <c r="AU38" i="35" s="1"/>
  <c r="AS56" i="35"/>
  <c r="AL56" i="35"/>
  <c r="AU56" i="35" s="1"/>
  <c r="AS74" i="35"/>
  <c r="AL74" i="35"/>
  <c r="AU74" i="35" s="1"/>
  <c r="AS21" i="43"/>
  <c r="AL21" i="43"/>
  <c r="AU21" i="43" s="1"/>
  <c r="AS39" i="43"/>
  <c r="AL39" i="43"/>
  <c r="AU39" i="43" s="1"/>
  <c r="AS57" i="43"/>
  <c r="AL57" i="43"/>
  <c r="AU57" i="43" s="1"/>
  <c r="AS78" i="43"/>
  <c r="AL78" i="43"/>
  <c r="AU78" i="43" s="1"/>
  <c r="AG81" i="26"/>
  <c r="AP81" i="26" s="1"/>
  <c r="AF81" i="26"/>
  <c r="AO81" i="26" s="1"/>
  <c r="AE81" i="26"/>
  <c r="W82" i="26"/>
  <c r="AS70" i="43"/>
  <c r="AL70" i="43"/>
  <c r="AU70" i="43" s="1"/>
  <c r="AJ79" i="31"/>
  <c r="AS79" i="31" s="1"/>
  <c r="AK79" i="31"/>
  <c r="AT79" i="31" s="1"/>
  <c r="AJ69" i="31"/>
  <c r="AK69" i="31"/>
  <c r="AT69" i="31" s="1"/>
  <c r="AJ63" i="31"/>
  <c r="AK63" i="31"/>
  <c r="AT63" i="31" s="1"/>
  <c r="AJ57" i="31"/>
  <c r="AK57" i="31"/>
  <c r="AT57" i="31" s="1"/>
  <c r="AJ51" i="31"/>
  <c r="AK51" i="31"/>
  <c r="AT51" i="31" s="1"/>
  <c r="AJ45" i="31"/>
  <c r="AK45" i="31"/>
  <c r="AT45" i="31" s="1"/>
  <c r="AJ39" i="31"/>
  <c r="AK39" i="31"/>
  <c r="AT39" i="31" s="1"/>
  <c r="AJ33" i="31"/>
  <c r="AK33" i="31"/>
  <c r="AT33" i="31" s="1"/>
  <c r="AJ27" i="31"/>
  <c r="AK27" i="31"/>
  <c r="AT27" i="31" s="1"/>
  <c r="AJ21" i="31"/>
  <c r="AK21" i="31"/>
  <c r="AT21" i="31" s="1"/>
  <c r="AJ15" i="31"/>
  <c r="AK15" i="31"/>
  <c r="AT15" i="31" s="1"/>
  <c r="AX8" i="31"/>
  <c r="S8" i="31" s="1"/>
  <c r="AC8" i="31" s="1"/>
  <c r="AB9" i="31" s="1"/>
  <c r="AX3" i="31"/>
  <c r="S3" i="31" s="1"/>
  <c r="AC3" i="31" s="1"/>
  <c r="AR78" i="74"/>
  <c r="AN80" i="38"/>
  <c r="AI80" i="38"/>
  <c r="AS11" i="43"/>
  <c r="AL11" i="43"/>
  <c r="AU11" i="43" s="1"/>
  <c r="AS65" i="43"/>
  <c r="AL65" i="43"/>
  <c r="AU65" i="43" s="1"/>
  <c r="AH83" i="25"/>
  <c r="AQ83" i="25" s="1"/>
  <c r="AR81" i="42"/>
  <c r="AS17" i="35"/>
  <c r="AL17" i="35"/>
  <c r="AU17" i="35" s="1"/>
  <c r="AS35" i="35"/>
  <c r="AL35" i="35"/>
  <c r="AU35" i="35" s="1"/>
  <c r="AS53" i="35"/>
  <c r="AL53" i="35"/>
  <c r="AU53" i="35" s="1"/>
  <c r="AS71" i="35"/>
  <c r="AL71" i="35"/>
  <c r="AU71" i="35" s="1"/>
  <c r="AS12" i="43"/>
  <c r="AL12" i="43"/>
  <c r="AU12" i="43" s="1"/>
  <c r="AS30" i="43"/>
  <c r="AL30" i="43"/>
  <c r="AU30" i="43" s="1"/>
  <c r="AS48" i="43"/>
  <c r="AL48" i="43"/>
  <c r="AU48" i="43" s="1"/>
  <c r="AS66" i="43"/>
  <c r="AL66" i="43"/>
  <c r="AU66" i="43" s="1"/>
  <c r="AN79" i="46"/>
  <c r="AI79" i="46"/>
  <c r="X79" i="29"/>
  <c r="Y79" i="29"/>
  <c r="X83" i="85"/>
  <c r="Y83" i="85"/>
  <c r="AS13" i="35"/>
  <c r="AL13" i="35"/>
  <c r="AU13" i="35" s="1"/>
  <c r="AS31" i="35"/>
  <c r="AL31" i="35"/>
  <c r="AU31" i="35" s="1"/>
  <c r="AS49" i="35"/>
  <c r="AL49" i="35"/>
  <c r="AU49" i="35" s="1"/>
  <c r="AS67" i="35"/>
  <c r="AL67" i="35"/>
  <c r="AU67" i="35" s="1"/>
  <c r="AS20" i="43"/>
  <c r="AL20" i="43"/>
  <c r="AU20" i="43" s="1"/>
  <c r="AS38" i="43"/>
  <c r="AL38" i="43"/>
  <c r="AU38" i="43" s="1"/>
  <c r="AS56" i="43"/>
  <c r="AL56" i="43"/>
  <c r="AU56" i="43" s="1"/>
  <c r="X79" i="39"/>
  <c r="Z79" i="39" s="1"/>
  <c r="Y79" i="39"/>
  <c r="AN83" i="41"/>
  <c r="AI83" i="41"/>
  <c r="AI79" i="43"/>
  <c r="AN79" i="43"/>
  <c r="AN81" i="43" s="1"/>
  <c r="AI80" i="81"/>
  <c r="AN80" i="81"/>
  <c r="AH85" i="34"/>
  <c r="AQ85" i="34" s="1"/>
  <c r="AS15" i="35"/>
  <c r="AL15" i="35"/>
  <c r="AU15" i="35" s="1"/>
  <c r="AS33" i="35"/>
  <c r="AL33" i="35"/>
  <c r="AU33" i="35" s="1"/>
  <c r="AS51" i="35"/>
  <c r="AL51" i="35"/>
  <c r="AU51" i="35" s="1"/>
  <c r="AS69" i="35"/>
  <c r="AL69" i="35"/>
  <c r="AU69" i="35" s="1"/>
  <c r="AS22" i="43"/>
  <c r="AL22" i="43"/>
  <c r="AU22" i="43" s="1"/>
  <c r="AS40" i="43"/>
  <c r="AL40" i="43"/>
  <c r="AU40" i="43" s="1"/>
  <c r="AS58" i="43"/>
  <c r="AL58" i="43"/>
  <c r="AU58" i="43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X13" i="31"/>
  <c r="S13" i="31" s="1"/>
  <c r="AC13" i="31" s="1"/>
  <c r="AB14" i="31" s="1"/>
  <c r="AS22" i="35"/>
  <c r="AL22" i="35"/>
  <c r="AU22" i="35" s="1"/>
  <c r="AS40" i="35"/>
  <c r="AL40" i="35"/>
  <c r="AU40" i="35" s="1"/>
  <c r="AS58" i="35"/>
  <c r="AL58" i="35"/>
  <c r="AU58" i="35" s="1"/>
  <c r="AS75" i="35"/>
  <c r="AL75" i="35"/>
  <c r="AU75" i="35" s="1"/>
  <c r="AS17" i="43"/>
  <c r="AL17" i="43"/>
  <c r="AU17" i="43" s="1"/>
  <c r="AS35" i="43"/>
  <c r="AL35" i="43"/>
  <c r="AU35" i="43" s="1"/>
  <c r="AS53" i="43"/>
  <c r="AL53" i="43"/>
  <c r="AU53" i="43" s="1"/>
  <c r="AN79" i="82"/>
  <c r="AI79" i="82"/>
  <c r="AS18" i="35"/>
  <c r="AL18" i="35"/>
  <c r="AU18" i="35" s="1"/>
  <c r="AS36" i="35"/>
  <c r="AL36" i="35"/>
  <c r="AU36" i="35" s="1"/>
  <c r="AS54" i="35"/>
  <c r="AL54" i="35"/>
  <c r="AU54" i="35" s="1"/>
  <c r="AS72" i="35"/>
  <c r="AL72" i="35"/>
  <c r="AU72" i="35" s="1"/>
  <c r="X84" i="37"/>
  <c r="Y84" i="37"/>
  <c r="AS13" i="43"/>
  <c r="AL13" i="43"/>
  <c r="AU13" i="43" s="1"/>
  <c r="AS31" i="43"/>
  <c r="AL31" i="43"/>
  <c r="AU31" i="43" s="1"/>
  <c r="AS49" i="43"/>
  <c r="AL49" i="43"/>
  <c r="AU49" i="43" s="1"/>
  <c r="AN79" i="73"/>
  <c r="AI79" i="73"/>
  <c r="AJ7" i="35"/>
  <c r="AX12" i="87" l="1"/>
  <c r="S12" i="87" s="1"/>
  <c r="AC12" i="87" s="1"/>
  <c r="AB13" i="87" s="1"/>
  <c r="AX23" i="87"/>
  <c r="S23" i="87" s="1"/>
  <c r="AC23" i="87" s="1"/>
  <c r="AB24" i="87" s="1"/>
  <c r="AX16" i="87"/>
  <c r="S16" i="87" s="1"/>
  <c r="AC16" i="87" s="1"/>
  <c r="AB17" i="87" s="1"/>
  <c r="Z79" i="29"/>
  <c r="Z80" i="46"/>
  <c r="AX22" i="87"/>
  <c r="S22" i="87" s="1"/>
  <c r="AC22" i="87" s="1"/>
  <c r="AB23" i="87" s="1"/>
  <c r="AX15" i="87"/>
  <c r="S15" i="87" s="1"/>
  <c r="AC15" i="87" s="1"/>
  <c r="AB16" i="87" s="1"/>
  <c r="AX14" i="87"/>
  <c r="S14" i="87" s="1"/>
  <c r="AC14" i="87" s="1"/>
  <c r="AB15" i="87" s="1"/>
  <c r="AX13" i="87"/>
  <c r="S13" i="87" s="1"/>
  <c r="AC13" i="87" s="1"/>
  <c r="AB14" i="87" s="1"/>
  <c r="Z84" i="37"/>
  <c r="AX8" i="87"/>
  <c r="S8" i="87" s="1"/>
  <c r="AC8" i="87" s="1"/>
  <c r="AB9" i="87" s="1"/>
  <c r="Z83" i="85"/>
  <c r="AF83" i="85" s="1"/>
  <c r="AO83" i="85" s="1"/>
  <c r="Z78" i="90"/>
  <c r="AX7" i="87"/>
  <c r="S7" i="87" s="1"/>
  <c r="AC7" i="87" s="1"/>
  <c r="AB8" i="87" s="1"/>
  <c r="AX17" i="87"/>
  <c r="S17" i="87" s="1"/>
  <c r="AC17" i="87" s="1"/>
  <c r="AB18" i="87" s="1"/>
  <c r="AX11" i="87"/>
  <c r="S11" i="87" s="1"/>
  <c r="AC11" i="87" s="1"/>
  <c r="AB12" i="87" s="1"/>
  <c r="AX10" i="87"/>
  <c r="S10" i="87" s="1"/>
  <c r="AC10" i="87" s="1"/>
  <c r="AB11" i="87" s="1"/>
  <c r="Z80" i="73"/>
  <c r="AX9" i="87"/>
  <c r="S9" i="87" s="1"/>
  <c r="AC9" i="87" s="1"/>
  <c r="AB10" i="87" s="1"/>
  <c r="AG83" i="85"/>
  <c r="AP83" i="85" s="1"/>
  <c r="W84" i="85"/>
  <c r="AE83" i="85"/>
  <c r="AG84" i="37"/>
  <c r="AP84" i="37" s="1"/>
  <c r="AF84" i="37"/>
  <c r="AO84" i="37" s="1"/>
  <c r="AE84" i="37"/>
  <c r="W85" i="37"/>
  <c r="AG78" i="90"/>
  <c r="AP78" i="90" s="1"/>
  <c r="AF78" i="90"/>
  <c r="AO78" i="90" s="1"/>
  <c r="AE78" i="90"/>
  <c r="W79" i="90"/>
  <c r="AF79" i="29"/>
  <c r="AO79" i="29" s="1"/>
  <c r="AE79" i="29"/>
  <c r="W80" i="29"/>
  <c r="AG79" i="29"/>
  <c r="AP79" i="29" s="1"/>
  <c r="W81" i="46"/>
  <c r="AG80" i="46"/>
  <c r="AP80" i="46" s="1"/>
  <c r="AF80" i="46"/>
  <c r="AO80" i="46" s="1"/>
  <c r="AE80" i="46"/>
  <c r="AK7" i="87"/>
  <c r="AT7" i="87" s="1"/>
  <c r="AG80" i="73"/>
  <c r="AP80" i="73" s="1"/>
  <c r="AF80" i="73"/>
  <c r="AO80" i="73" s="1"/>
  <c r="W81" i="73"/>
  <c r="AE80" i="73"/>
  <c r="AJ14" i="31"/>
  <c r="AK14" i="31"/>
  <c r="AT14" i="31" s="1"/>
  <c r="AS68" i="31"/>
  <c r="AL68" i="31"/>
  <c r="AU68" i="31" s="1"/>
  <c r="AR80" i="81"/>
  <c r="AH79" i="39"/>
  <c r="AQ79" i="39" s="1"/>
  <c r="AQ81" i="39" s="1"/>
  <c r="AZ3" i="39"/>
  <c r="AX5" i="39" s="1"/>
  <c r="S5" i="39" s="1"/>
  <c r="AC5" i="39" s="1"/>
  <c r="AB6" i="39" s="1"/>
  <c r="AS21" i="31"/>
  <c r="AL21" i="31"/>
  <c r="AU21" i="31" s="1"/>
  <c r="AS39" i="31"/>
  <c r="AL39" i="31"/>
  <c r="AU39" i="31" s="1"/>
  <c r="AS57" i="31"/>
  <c r="AL57" i="31"/>
  <c r="AU57" i="31" s="1"/>
  <c r="AR81" i="45"/>
  <c r="AS10" i="31"/>
  <c r="AL10" i="31"/>
  <c r="AU10" i="31" s="1"/>
  <c r="AS28" i="31"/>
  <c r="AL28" i="31"/>
  <c r="AU28" i="31" s="1"/>
  <c r="AS46" i="31"/>
  <c r="AL46" i="31"/>
  <c r="AU46" i="31" s="1"/>
  <c r="AS64" i="31"/>
  <c r="AL64" i="31"/>
  <c r="AU64" i="31" s="1"/>
  <c r="AS9" i="35"/>
  <c r="AL9" i="35"/>
  <c r="AU9" i="35" s="1"/>
  <c r="AR82" i="77"/>
  <c r="AR81" i="93"/>
  <c r="AH80" i="73"/>
  <c r="AQ80" i="73" s="1"/>
  <c r="AS18" i="31"/>
  <c r="AL18" i="31"/>
  <c r="AU18" i="31" s="1"/>
  <c r="AS36" i="31"/>
  <c r="AL36" i="31"/>
  <c r="AU36" i="31" s="1"/>
  <c r="AS54" i="31"/>
  <c r="AL54" i="31"/>
  <c r="AU54" i="31" s="1"/>
  <c r="AS72" i="31"/>
  <c r="AL72" i="31"/>
  <c r="AU72" i="31" s="1"/>
  <c r="AK78" i="87"/>
  <c r="AT78" i="87" s="1"/>
  <c r="AJ78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J12" i="87"/>
  <c r="AK12" i="87"/>
  <c r="AT12" i="87" s="1"/>
  <c r="AX5" i="87"/>
  <c r="S5" i="87" s="1"/>
  <c r="AC5" i="87" s="1"/>
  <c r="AB6" i="87" s="1"/>
  <c r="AH83" i="77"/>
  <c r="AQ83" i="77" s="1"/>
  <c r="Y84" i="25"/>
  <c r="X84" i="25"/>
  <c r="AI79" i="74"/>
  <c r="AN79" i="74"/>
  <c r="AS50" i="31"/>
  <c r="AL50" i="31"/>
  <c r="AU50" i="31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B4" i="31"/>
  <c r="AJ3" i="31"/>
  <c r="AH84" i="41"/>
  <c r="AQ84" i="41" s="1"/>
  <c r="X83" i="42"/>
  <c r="Y83" i="42"/>
  <c r="Z83" i="42" s="1"/>
  <c r="AH81" i="38"/>
  <c r="AQ81" i="38" s="1"/>
  <c r="AG82" i="45"/>
  <c r="AP82" i="45" s="1"/>
  <c r="AF82" i="45"/>
  <c r="AO82" i="45" s="1"/>
  <c r="AE82" i="45"/>
  <c r="W83" i="45"/>
  <c r="AF78" i="89"/>
  <c r="AO78" i="89" s="1"/>
  <c r="AE78" i="89"/>
  <c r="AG78" i="89"/>
  <c r="AP78" i="89" s="1"/>
  <c r="W79" i="89"/>
  <c r="AS23" i="31"/>
  <c r="AL23" i="31"/>
  <c r="AU23" i="31" s="1"/>
  <c r="AS41" i="31"/>
  <c r="AL41" i="31"/>
  <c r="AU41" i="31" s="1"/>
  <c r="AS59" i="31"/>
  <c r="AL59" i="31"/>
  <c r="AU59" i="31" s="1"/>
  <c r="AS77" i="31"/>
  <c r="AL77" i="31"/>
  <c r="AU77" i="31" s="1"/>
  <c r="AH83" i="78"/>
  <c r="AQ83" i="78" s="1"/>
  <c r="AS10" i="35"/>
  <c r="AL10" i="35"/>
  <c r="AU10" i="35" s="1"/>
  <c r="X82" i="94"/>
  <c r="Y82" i="94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X4" i="87"/>
  <c r="S4" i="87" s="1"/>
  <c r="AC4" i="87" s="1"/>
  <c r="AB5" i="87" s="1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AI84" i="33"/>
  <c r="AN84" i="33"/>
  <c r="AG83" i="77"/>
  <c r="AP83" i="77" s="1"/>
  <c r="AF83" i="77"/>
  <c r="AO83" i="77" s="1"/>
  <c r="W84" i="77"/>
  <c r="AE83" i="77"/>
  <c r="AI83" i="25"/>
  <c r="AN83" i="25"/>
  <c r="AR79" i="73"/>
  <c r="AL79" i="43"/>
  <c r="AU79" i="43" s="1"/>
  <c r="AR79" i="43"/>
  <c r="AR81" i="43" s="1"/>
  <c r="AH79" i="29"/>
  <c r="AQ79" i="29" s="1"/>
  <c r="AJ9" i="31"/>
  <c r="AK9" i="31"/>
  <c r="AT9" i="31" s="1"/>
  <c r="AS27" i="31"/>
  <c r="AL27" i="31"/>
  <c r="AU27" i="31" s="1"/>
  <c r="AS45" i="31"/>
  <c r="AL45" i="31"/>
  <c r="AU45" i="31" s="1"/>
  <c r="AS63" i="31"/>
  <c r="AL63" i="31"/>
  <c r="AU63" i="31" s="1"/>
  <c r="Z84" i="41"/>
  <c r="AI82" i="42"/>
  <c r="AN82" i="42"/>
  <c r="AS16" i="31"/>
  <c r="AL16" i="31"/>
  <c r="AU16" i="31" s="1"/>
  <c r="AS34" i="31"/>
  <c r="AL34" i="31"/>
  <c r="AU34" i="31" s="1"/>
  <c r="AS52" i="31"/>
  <c r="AL52" i="31"/>
  <c r="AU52" i="31" s="1"/>
  <c r="AS70" i="31"/>
  <c r="AL70" i="31"/>
  <c r="AU70" i="31" s="1"/>
  <c r="AS14" i="35"/>
  <c r="AL14" i="35"/>
  <c r="AU14" i="35" s="1"/>
  <c r="AJ6" i="31"/>
  <c r="AK6" i="31"/>
  <c r="AT6" i="31" s="1"/>
  <c r="AS24" i="31"/>
  <c r="AL24" i="31"/>
  <c r="AU24" i="31" s="1"/>
  <c r="AS42" i="31"/>
  <c r="AL42" i="31"/>
  <c r="AU42" i="31" s="1"/>
  <c r="AS60" i="31"/>
  <c r="AL60" i="31"/>
  <c r="AU60" i="31" s="1"/>
  <c r="AS76" i="31"/>
  <c r="AL76" i="31"/>
  <c r="AU76" i="31" s="1"/>
  <c r="AI81" i="94"/>
  <c r="AN81" i="94"/>
  <c r="AJ76" i="87"/>
  <c r="AK76" i="87"/>
  <c r="AT76" i="87" s="1"/>
  <c r="AJ70" i="87"/>
  <c r="AK70" i="87"/>
  <c r="AT70" i="87" s="1"/>
  <c r="AJ64" i="87"/>
  <c r="AK64" i="87"/>
  <c r="AT64" i="87" s="1"/>
  <c r="AJ58" i="87"/>
  <c r="AK58" i="87"/>
  <c r="AT58" i="87" s="1"/>
  <c r="AJ52" i="87"/>
  <c r="AK52" i="87"/>
  <c r="AT52" i="87" s="1"/>
  <c r="AJ46" i="87"/>
  <c r="AK46" i="87"/>
  <c r="AT46" i="87" s="1"/>
  <c r="AJ40" i="87"/>
  <c r="AK40" i="87"/>
  <c r="AT40" i="87" s="1"/>
  <c r="AJ34" i="87"/>
  <c r="AK34" i="87"/>
  <c r="AT34" i="87" s="1"/>
  <c r="AJ28" i="87"/>
  <c r="AK28" i="87"/>
  <c r="AT28" i="87" s="1"/>
  <c r="AJ22" i="87"/>
  <c r="AK22" i="87"/>
  <c r="AT22" i="87" s="1"/>
  <c r="AJ16" i="87"/>
  <c r="AK16" i="87"/>
  <c r="AT16" i="87" s="1"/>
  <c r="AJ10" i="87"/>
  <c r="AK10" i="87"/>
  <c r="AT10" i="87" s="1"/>
  <c r="AR83" i="37"/>
  <c r="AH82" i="93"/>
  <c r="AQ82" i="93" s="1"/>
  <c r="AJ8" i="31"/>
  <c r="X86" i="34"/>
  <c r="Y86" i="34"/>
  <c r="AR79" i="82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R83" i="41"/>
  <c r="AR80" i="38"/>
  <c r="Z81" i="38"/>
  <c r="AR82" i="78"/>
  <c r="AH80" i="82"/>
  <c r="AQ80" i="82" s="1"/>
  <c r="AS6" i="43"/>
  <c r="AL6" i="43"/>
  <c r="AU6" i="43" s="1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S3" i="35"/>
  <c r="AL3" i="35"/>
  <c r="AU3" i="35" s="1"/>
  <c r="AS8" i="35"/>
  <c r="AL8" i="35"/>
  <c r="AU8" i="35" s="1"/>
  <c r="AG83" i="78"/>
  <c r="AP83" i="78" s="1"/>
  <c r="AF83" i="78"/>
  <c r="AO83" i="78" s="1"/>
  <c r="AE83" i="78"/>
  <c r="W84" i="78"/>
  <c r="AX79" i="87"/>
  <c r="S79" i="87" s="1"/>
  <c r="AC79" i="87" s="1"/>
  <c r="AG79" i="87"/>
  <c r="AP79" i="87" s="1"/>
  <c r="AP81" i="87" s="1"/>
  <c r="AF79" i="87"/>
  <c r="AO79" i="87" s="1"/>
  <c r="AO81" i="87" s="1"/>
  <c r="AE79" i="87"/>
  <c r="AK75" i="87"/>
  <c r="AT75" i="87" s="1"/>
  <c r="AJ75" i="87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J15" i="87"/>
  <c r="AK15" i="87"/>
  <c r="AT15" i="87" s="1"/>
  <c r="AJ9" i="87"/>
  <c r="AK9" i="87"/>
  <c r="AT9" i="87" s="1"/>
  <c r="AX3" i="87"/>
  <c r="S3" i="87" s="1"/>
  <c r="AC3" i="87" s="1"/>
  <c r="AS5" i="35"/>
  <c r="AL5" i="35"/>
  <c r="AU5" i="35" s="1"/>
  <c r="AS25" i="31"/>
  <c r="AL25" i="31"/>
  <c r="AU25" i="31" s="1"/>
  <c r="AS43" i="31"/>
  <c r="AL43" i="31"/>
  <c r="AU43" i="31" s="1"/>
  <c r="AS61" i="31"/>
  <c r="AL61" i="31"/>
  <c r="AU61" i="31" s="1"/>
  <c r="AS78" i="31"/>
  <c r="AL78" i="31"/>
  <c r="AU78" i="31" s="1"/>
  <c r="AN85" i="34"/>
  <c r="AI85" i="34"/>
  <c r="AR79" i="46"/>
  <c r="AS15" i="31"/>
  <c r="AL15" i="31"/>
  <c r="AU15" i="31" s="1"/>
  <c r="AS33" i="31"/>
  <c r="AL33" i="31"/>
  <c r="AU33" i="31" s="1"/>
  <c r="AS51" i="31"/>
  <c r="AL51" i="31"/>
  <c r="AU51" i="31" s="1"/>
  <c r="AS69" i="31"/>
  <c r="AL69" i="31"/>
  <c r="AU69" i="31" s="1"/>
  <c r="X82" i="26"/>
  <c r="Z82" i="26" s="1"/>
  <c r="Y82" i="26"/>
  <c r="AR77" i="90"/>
  <c r="AJ5" i="31"/>
  <c r="AK5" i="31"/>
  <c r="AT5" i="31" s="1"/>
  <c r="AS22" i="31"/>
  <c r="AL22" i="31"/>
  <c r="AU22" i="31" s="1"/>
  <c r="AS40" i="31"/>
  <c r="AL40" i="31"/>
  <c r="AU40" i="31" s="1"/>
  <c r="AS58" i="31"/>
  <c r="AL58" i="31"/>
  <c r="AU58" i="31" s="1"/>
  <c r="AS75" i="31"/>
  <c r="AL75" i="31"/>
  <c r="AU75" i="31" s="1"/>
  <c r="AH81" i="81"/>
  <c r="AQ81" i="81" s="1"/>
  <c r="AL79" i="31"/>
  <c r="AU79" i="31" s="1"/>
  <c r="AR79" i="31"/>
  <c r="AR81" i="31" s="1"/>
  <c r="Z80" i="82"/>
  <c r="AS4" i="43"/>
  <c r="AL4" i="43"/>
  <c r="AU4" i="43" s="1"/>
  <c r="AI82" i="86"/>
  <c r="AN82" i="86"/>
  <c r="AK4" i="35"/>
  <c r="AT4" i="35" s="1"/>
  <c r="AT81" i="35" s="1"/>
  <c r="AJ4" i="35"/>
  <c r="Y84" i="30"/>
  <c r="X84" i="30"/>
  <c r="AS12" i="31"/>
  <c r="AL12" i="31"/>
  <c r="AU12" i="31" s="1"/>
  <c r="AS30" i="31"/>
  <c r="AL30" i="31"/>
  <c r="AU30" i="31" s="1"/>
  <c r="AS48" i="31"/>
  <c r="AL48" i="31"/>
  <c r="AU48" i="31" s="1"/>
  <c r="AS66" i="31"/>
  <c r="AL66" i="31"/>
  <c r="AU66" i="31" s="1"/>
  <c r="AS5" i="43"/>
  <c r="AL5" i="43"/>
  <c r="AU5" i="43" s="1"/>
  <c r="AJ74" i="87"/>
  <c r="AK74" i="87"/>
  <c r="AT74" i="87" s="1"/>
  <c r="AJ68" i="87"/>
  <c r="AK68" i="87"/>
  <c r="AT68" i="87" s="1"/>
  <c r="AJ62" i="87"/>
  <c r="AK62" i="87"/>
  <c r="AT62" i="87" s="1"/>
  <c r="AJ56" i="87"/>
  <c r="AK56" i="87"/>
  <c r="AT56" i="87" s="1"/>
  <c r="AJ50" i="87"/>
  <c r="AK50" i="87"/>
  <c r="AT50" i="87" s="1"/>
  <c r="AJ44" i="87"/>
  <c r="AK44" i="87"/>
  <c r="AT44" i="87" s="1"/>
  <c r="AJ38" i="87"/>
  <c r="AK38" i="87"/>
  <c r="AT38" i="87" s="1"/>
  <c r="AJ32" i="87"/>
  <c r="AK32" i="87"/>
  <c r="AT32" i="87" s="1"/>
  <c r="AJ26" i="87"/>
  <c r="AK26" i="87"/>
  <c r="AT26" i="87" s="1"/>
  <c r="AJ20" i="87"/>
  <c r="AK20" i="87"/>
  <c r="AT20" i="87" s="1"/>
  <c r="AJ14" i="87"/>
  <c r="AK14" i="87"/>
  <c r="AT14" i="87" s="1"/>
  <c r="AJ8" i="87"/>
  <c r="AK8" i="87"/>
  <c r="AT8" i="87" s="1"/>
  <c r="AJ7" i="31"/>
  <c r="AK7" i="31"/>
  <c r="AT7" i="31" s="1"/>
  <c r="Y85" i="33"/>
  <c r="X85" i="33"/>
  <c r="Z82" i="93"/>
  <c r="AS7" i="35"/>
  <c r="AL7" i="35"/>
  <c r="AU7" i="35" s="1"/>
  <c r="AS32" i="31"/>
  <c r="AL32" i="31"/>
  <c r="AU32" i="31" s="1"/>
  <c r="AH84" i="37"/>
  <c r="AQ84" i="37" s="1"/>
  <c r="AS26" i="31"/>
  <c r="AL26" i="31"/>
  <c r="AU26" i="31" s="1"/>
  <c r="AS44" i="31"/>
  <c r="AL44" i="31"/>
  <c r="AU44" i="31" s="1"/>
  <c r="AS62" i="31"/>
  <c r="AL62" i="31"/>
  <c r="AU62" i="31" s="1"/>
  <c r="AH83" i="85"/>
  <c r="AQ83" i="85" s="1"/>
  <c r="AN81" i="26"/>
  <c r="AI81" i="26"/>
  <c r="AH80" i="46"/>
  <c r="AQ80" i="46" s="1"/>
  <c r="Z81" i="81"/>
  <c r="AH82" i="45"/>
  <c r="AQ82" i="45" s="1"/>
  <c r="AT81" i="43"/>
  <c r="AH78" i="90"/>
  <c r="AQ78" i="90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X83" i="86"/>
  <c r="Y83" i="86"/>
  <c r="AR78" i="29"/>
  <c r="AS6" i="35"/>
  <c r="AL6" i="35"/>
  <c r="AU6" i="35" s="1"/>
  <c r="AN83" i="30"/>
  <c r="AI83" i="30"/>
  <c r="AR78" i="39"/>
  <c r="AJ79" i="87"/>
  <c r="AS79" i="87" s="1"/>
  <c r="AJ73" i="87"/>
  <c r="AK73" i="87"/>
  <c r="AT73" i="87" s="1"/>
  <c r="AJ67" i="87"/>
  <c r="AK67" i="87"/>
  <c r="AT67" i="87" s="1"/>
  <c r="AJ61" i="87"/>
  <c r="AK61" i="87"/>
  <c r="AT61" i="87" s="1"/>
  <c r="AJ55" i="87"/>
  <c r="AK55" i="87"/>
  <c r="AT55" i="87" s="1"/>
  <c r="AJ49" i="87"/>
  <c r="AK49" i="87"/>
  <c r="AT49" i="87" s="1"/>
  <c r="AJ43" i="87"/>
  <c r="AK43" i="87"/>
  <c r="AT43" i="87" s="1"/>
  <c r="AJ37" i="87"/>
  <c r="AK37" i="87"/>
  <c r="AT37" i="87" s="1"/>
  <c r="AJ31" i="87"/>
  <c r="AK31" i="87"/>
  <c r="AT31" i="87" s="1"/>
  <c r="AJ25" i="87"/>
  <c r="AK25" i="87"/>
  <c r="AT25" i="87" s="1"/>
  <c r="AJ19" i="87"/>
  <c r="AK19" i="87"/>
  <c r="AT19" i="87" s="1"/>
  <c r="AJ13" i="87"/>
  <c r="AK13" i="87"/>
  <c r="AT13" i="87" s="1"/>
  <c r="AJ13" i="31"/>
  <c r="AK13" i="31"/>
  <c r="AT13" i="31" s="1"/>
  <c r="AS31" i="31"/>
  <c r="AL31" i="31"/>
  <c r="AU31" i="31" s="1"/>
  <c r="AS49" i="31"/>
  <c r="AL49" i="31"/>
  <c r="AU49" i="31" s="1"/>
  <c r="AS67" i="31"/>
  <c r="AL67" i="31"/>
  <c r="AU67" i="31" s="1"/>
  <c r="AR82" i="85"/>
  <c r="Y80" i="74"/>
  <c r="X80" i="74"/>
  <c r="Z83" i="86" l="1"/>
  <c r="AX74" i="39"/>
  <c r="S74" i="39" s="1"/>
  <c r="AC74" i="39" s="1"/>
  <c r="AB75" i="39" s="1"/>
  <c r="AX15" i="39"/>
  <c r="S15" i="39" s="1"/>
  <c r="AC15" i="39" s="1"/>
  <c r="AB16" i="39" s="1"/>
  <c r="AJ7" i="87"/>
  <c r="Z84" i="30"/>
  <c r="Z86" i="34"/>
  <c r="AX57" i="39"/>
  <c r="S57" i="39" s="1"/>
  <c r="AC57" i="39" s="1"/>
  <c r="AB58" i="39" s="1"/>
  <c r="AX51" i="39"/>
  <c r="S51" i="39" s="1"/>
  <c r="AC51" i="39" s="1"/>
  <c r="AB52" i="39" s="1"/>
  <c r="AX45" i="39"/>
  <c r="S45" i="39" s="1"/>
  <c r="AC45" i="39" s="1"/>
  <c r="AB46" i="39" s="1"/>
  <c r="AX39" i="39"/>
  <c r="S39" i="39" s="1"/>
  <c r="AC39" i="39" s="1"/>
  <c r="AB40" i="39" s="1"/>
  <c r="AX21" i="39"/>
  <c r="S21" i="39" s="1"/>
  <c r="AC21" i="39" s="1"/>
  <c r="AB22" i="39" s="1"/>
  <c r="AX9" i="39"/>
  <c r="S9" i="39" s="1"/>
  <c r="AC9" i="39" s="1"/>
  <c r="AB10" i="39" s="1"/>
  <c r="AU81" i="43"/>
  <c r="C11" i="43" s="1"/>
  <c r="AS81" i="43"/>
  <c r="AX69" i="39"/>
  <c r="S69" i="39" s="1"/>
  <c r="AC69" i="39" s="1"/>
  <c r="AB70" i="39" s="1"/>
  <c r="AK70" i="39" s="1"/>
  <c r="AT70" i="39" s="1"/>
  <c r="AX33" i="39"/>
  <c r="S33" i="39" s="1"/>
  <c r="AC33" i="39" s="1"/>
  <c r="AB34" i="39" s="1"/>
  <c r="AK34" i="39" s="1"/>
  <c r="AT34" i="39" s="1"/>
  <c r="AX63" i="39"/>
  <c r="S63" i="39" s="1"/>
  <c r="AC63" i="39" s="1"/>
  <c r="AB64" i="39" s="1"/>
  <c r="AX27" i="39"/>
  <c r="S27" i="39" s="1"/>
  <c r="AC27" i="39" s="1"/>
  <c r="AB28" i="39" s="1"/>
  <c r="AG83" i="42"/>
  <c r="AP83" i="42" s="1"/>
  <c r="AF83" i="42"/>
  <c r="AO83" i="42" s="1"/>
  <c r="AE83" i="42"/>
  <c r="W84" i="42"/>
  <c r="AE83" i="86"/>
  <c r="W84" i="86"/>
  <c r="AG83" i="86"/>
  <c r="AP83" i="86" s="1"/>
  <c r="AF83" i="86"/>
  <c r="AO83" i="86" s="1"/>
  <c r="AK6" i="39"/>
  <c r="AT6" i="39" s="1"/>
  <c r="W85" i="30"/>
  <c r="AG84" i="30"/>
  <c r="AP84" i="30" s="1"/>
  <c r="AE84" i="30"/>
  <c r="AF84" i="30"/>
  <c r="AO84" i="30" s="1"/>
  <c r="W87" i="34"/>
  <c r="AG86" i="34"/>
  <c r="AP86" i="34" s="1"/>
  <c r="AF86" i="34"/>
  <c r="AO86" i="34" s="1"/>
  <c r="AE86" i="34"/>
  <c r="AS73" i="87"/>
  <c r="AL73" i="87"/>
  <c r="AU73" i="87" s="1"/>
  <c r="AH80" i="74"/>
  <c r="AQ80" i="74" s="1"/>
  <c r="AS61" i="87"/>
  <c r="AL61" i="87"/>
  <c r="AU61" i="87" s="1"/>
  <c r="AH85" i="33"/>
  <c r="AQ85" i="33" s="1"/>
  <c r="AS26" i="87"/>
  <c r="AL26" i="87"/>
  <c r="AU26" i="87" s="1"/>
  <c r="AG80" i="82"/>
  <c r="AP80" i="82" s="1"/>
  <c r="AF80" i="82"/>
  <c r="AO80" i="82" s="1"/>
  <c r="AE80" i="82"/>
  <c r="W81" i="82"/>
  <c r="AS31" i="87"/>
  <c r="AL31" i="87"/>
  <c r="AU31" i="87" s="1"/>
  <c r="AR83" i="30"/>
  <c r="AH84" i="30"/>
  <c r="AQ84" i="30" s="1"/>
  <c r="AR82" i="86"/>
  <c r="AH82" i="26"/>
  <c r="AQ82" i="26" s="1"/>
  <c r="AR85" i="34"/>
  <c r="AB4" i="87"/>
  <c r="AJ3" i="87"/>
  <c r="X84" i="78"/>
  <c r="Z84" i="78" s="1"/>
  <c r="Y84" i="78"/>
  <c r="AS16" i="87"/>
  <c r="AL16" i="87"/>
  <c r="AU16" i="87" s="1"/>
  <c r="AS34" i="87"/>
  <c r="AL34" i="87"/>
  <c r="AU34" i="87" s="1"/>
  <c r="AS52" i="87"/>
  <c r="AL52" i="87"/>
  <c r="AU52" i="87" s="1"/>
  <c r="AS70" i="87"/>
  <c r="AL70" i="87"/>
  <c r="AU70" i="87" s="1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79" i="74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X77" i="39"/>
  <c r="S77" i="39" s="1"/>
  <c r="AC77" i="39" s="1"/>
  <c r="AB78" i="39" s="1"/>
  <c r="AX70" i="39"/>
  <c r="S70" i="39" s="1"/>
  <c r="AC70" i="39" s="1"/>
  <c r="AB71" i="39" s="1"/>
  <c r="AX64" i="39"/>
  <c r="S64" i="39" s="1"/>
  <c r="AC64" i="39" s="1"/>
  <c r="AB65" i="39" s="1"/>
  <c r="AX58" i="39"/>
  <c r="S58" i="39" s="1"/>
  <c r="AC58" i="39" s="1"/>
  <c r="AB59" i="39" s="1"/>
  <c r="AX52" i="39"/>
  <c r="S52" i="39" s="1"/>
  <c r="AC52" i="39" s="1"/>
  <c r="AB53" i="39" s="1"/>
  <c r="AX46" i="39"/>
  <c r="S46" i="39" s="1"/>
  <c r="AC46" i="39" s="1"/>
  <c r="AB47" i="39" s="1"/>
  <c r="AX40" i="39"/>
  <c r="S40" i="39" s="1"/>
  <c r="AC40" i="39" s="1"/>
  <c r="AB41" i="39" s="1"/>
  <c r="AX34" i="39"/>
  <c r="S34" i="39" s="1"/>
  <c r="AC34" i="39" s="1"/>
  <c r="AB35" i="39" s="1"/>
  <c r="AX28" i="39"/>
  <c r="S28" i="39" s="1"/>
  <c r="AC28" i="39" s="1"/>
  <c r="AB29" i="39" s="1"/>
  <c r="AX22" i="39"/>
  <c r="S22" i="39" s="1"/>
  <c r="AC22" i="39" s="1"/>
  <c r="AB23" i="39" s="1"/>
  <c r="AX16" i="39"/>
  <c r="S16" i="39" s="1"/>
  <c r="AC16" i="39" s="1"/>
  <c r="AB17" i="39" s="1"/>
  <c r="AX10" i="39"/>
  <c r="S10" i="39" s="1"/>
  <c r="AC10" i="39" s="1"/>
  <c r="AB11" i="39" s="1"/>
  <c r="AX4" i="39"/>
  <c r="S4" i="39" s="1"/>
  <c r="AC4" i="39" s="1"/>
  <c r="AB5" i="39" s="1"/>
  <c r="Y81" i="73"/>
  <c r="X81" i="73"/>
  <c r="X80" i="29"/>
  <c r="Y80" i="29"/>
  <c r="AS19" i="87"/>
  <c r="AL19" i="87"/>
  <c r="AU19" i="87" s="1"/>
  <c r="AS7" i="31"/>
  <c r="AL7" i="31"/>
  <c r="AU7" i="31" s="1"/>
  <c r="AS56" i="87"/>
  <c r="AL56" i="87"/>
  <c r="AU56" i="87" s="1"/>
  <c r="AS27" i="87"/>
  <c r="AL27" i="87"/>
  <c r="AU27" i="87" s="1"/>
  <c r="AS63" i="87"/>
  <c r="AL63" i="87"/>
  <c r="AU63" i="87" s="1"/>
  <c r="AI79" i="87"/>
  <c r="AN79" i="87"/>
  <c r="AN81" i="87" s="1"/>
  <c r="AN83" i="78"/>
  <c r="AI83" i="78"/>
  <c r="AI78" i="89"/>
  <c r="AN78" i="89"/>
  <c r="AI79" i="39"/>
  <c r="AN79" i="39"/>
  <c r="AN81" i="39" s="1"/>
  <c r="AH84" i="25"/>
  <c r="AQ84" i="25" s="1"/>
  <c r="AK75" i="39"/>
  <c r="AT75" i="39" s="1"/>
  <c r="AK64" i="39"/>
  <c r="AT64" i="39" s="1"/>
  <c r="AJ64" i="39"/>
  <c r="AK58" i="39"/>
  <c r="AT58" i="39" s="1"/>
  <c r="AJ58" i="39"/>
  <c r="AK52" i="39"/>
  <c r="AT52" i="39" s="1"/>
  <c r="AK46" i="39"/>
  <c r="AT46" i="39" s="1"/>
  <c r="AK22" i="39"/>
  <c r="AT22" i="39" s="1"/>
  <c r="AJ22" i="39"/>
  <c r="AK16" i="39"/>
  <c r="AT16" i="39" s="1"/>
  <c r="AK10" i="39"/>
  <c r="AT10" i="39" s="1"/>
  <c r="AI79" i="29"/>
  <c r="AN79" i="29"/>
  <c r="AN83" i="85"/>
  <c r="AI83" i="85"/>
  <c r="AK79" i="87"/>
  <c r="AT79" i="87" s="1"/>
  <c r="W83" i="93"/>
  <c r="AG82" i="93"/>
  <c r="AP82" i="93" s="1"/>
  <c r="AF82" i="93"/>
  <c r="AO82" i="93" s="1"/>
  <c r="AE82" i="93"/>
  <c r="AS5" i="31"/>
  <c r="AL5" i="31"/>
  <c r="AU5" i="31" s="1"/>
  <c r="AS9" i="87"/>
  <c r="AL9" i="87"/>
  <c r="AU9" i="87" s="1"/>
  <c r="AS22" i="87"/>
  <c r="AL22" i="87"/>
  <c r="AU22" i="87" s="1"/>
  <c r="AS40" i="87"/>
  <c r="AL40" i="87"/>
  <c r="AU40" i="87" s="1"/>
  <c r="AS58" i="87"/>
  <c r="AL58" i="87"/>
  <c r="AU58" i="87" s="1"/>
  <c r="AS76" i="87"/>
  <c r="AL76" i="87"/>
  <c r="AU76" i="87" s="1"/>
  <c r="AS6" i="31"/>
  <c r="AL6" i="31"/>
  <c r="AU6" i="31" s="1"/>
  <c r="AR82" i="42"/>
  <c r="AJ5" i="87"/>
  <c r="AK5" i="87"/>
  <c r="AT5" i="87" s="1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H83" i="42"/>
  <c r="AQ83" i="42" s="1"/>
  <c r="AS24" i="87"/>
  <c r="AL24" i="87"/>
  <c r="AU24" i="87" s="1"/>
  <c r="AS42" i="87"/>
  <c r="AL42" i="87"/>
  <c r="AU42" i="87" s="1"/>
  <c r="AS60" i="87"/>
  <c r="AL60" i="87"/>
  <c r="AU60" i="87" s="1"/>
  <c r="AS78" i="87"/>
  <c r="AL78" i="87"/>
  <c r="AU78" i="87" s="1"/>
  <c r="AX76" i="39"/>
  <c r="S76" i="39" s="1"/>
  <c r="AC76" i="39" s="1"/>
  <c r="AB77" i="39" s="1"/>
  <c r="AX68" i="39"/>
  <c r="S68" i="39" s="1"/>
  <c r="AC68" i="39" s="1"/>
  <c r="AB69" i="39" s="1"/>
  <c r="AX62" i="39"/>
  <c r="S62" i="39" s="1"/>
  <c r="AC62" i="39" s="1"/>
  <c r="AB63" i="39" s="1"/>
  <c r="AX56" i="39"/>
  <c r="S56" i="39" s="1"/>
  <c r="AC56" i="39" s="1"/>
  <c r="AB57" i="39" s="1"/>
  <c r="AX50" i="39"/>
  <c r="S50" i="39" s="1"/>
  <c r="AC50" i="39" s="1"/>
  <c r="AB51" i="39" s="1"/>
  <c r="AX44" i="39"/>
  <c r="S44" i="39" s="1"/>
  <c r="AC44" i="39" s="1"/>
  <c r="AB45" i="39" s="1"/>
  <c r="AX38" i="39"/>
  <c r="S38" i="39" s="1"/>
  <c r="AC38" i="39" s="1"/>
  <c r="AB39" i="39" s="1"/>
  <c r="AX32" i="39"/>
  <c r="S32" i="39" s="1"/>
  <c r="AC32" i="39" s="1"/>
  <c r="AB33" i="39" s="1"/>
  <c r="AX26" i="39"/>
  <c r="S26" i="39" s="1"/>
  <c r="AC26" i="39" s="1"/>
  <c r="AB27" i="39" s="1"/>
  <c r="AX20" i="39"/>
  <c r="S20" i="39" s="1"/>
  <c r="AC20" i="39" s="1"/>
  <c r="AB21" i="39" s="1"/>
  <c r="AX14" i="39"/>
  <c r="S14" i="39" s="1"/>
  <c r="AC14" i="39" s="1"/>
  <c r="AB15" i="39" s="1"/>
  <c r="AX8" i="39"/>
  <c r="S8" i="39" s="1"/>
  <c r="AC8" i="39" s="1"/>
  <c r="AB9" i="39" s="1"/>
  <c r="AX3" i="39"/>
  <c r="S3" i="39" s="1"/>
  <c r="AC3" i="39" s="1"/>
  <c r="AS55" i="87"/>
  <c r="AL55" i="87"/>
  <c r="AU55" i="87" s="1"/>
  <c r="W83" i="26"/>
  <c r="AG82" i="26"/>
  <c r="AP82" i="26" s="1"/>
  <c r="AF82" i="26"/>
  <c r="AO82" i="26" s="1"/>
  <c r="AE82" i="26"/>
  <c r="AS45" i="87"/>
  <c r="AL45" i="87"/>
  <c r="AU45" i="87" s="1"/>
  <c r="W82" i="38"/>
  <c r="AG81" i="38"/>
  <c r="AP81" i="38" s="1"/>
  <c r="AF81" i="38"/>
  <c r="AO81" i="38" s="1"/>
  <c r="AE81" i="38"/>
  <c r="AS8" i="31"/>
  <c r="AL8" i="31"/>
  <c r="AU8" i="31" s="1"/>
  <c r="W85" i="41"/>
  <c r="AG84" i="41"/>
  <c r="AP84" i="41" s="1"/>
  <c r="AF84" i="41"/>
  <c r="AO84" i="41" s="1"/>
  <c r="AE84" i="41"/>
  <c r="AS3" i="31"/>
  <c r="AL3" i="31"/>
  <c r="AU3" i="31" s="1"/>
  <c r="Z84" i="25"/>
  <c r="AK6" i="87"/>
  <c r="AT6" i="87" s="1"/>
  <c r="AJ6" i="87"/>
  <c r="AX73" i="39"/>
  <c r="S73" i="39" s="1"/>
  <c r="AC73" i="39" s="1"/>
  <c r="AB74" i="39" s="1"/>
  <c r="AX67" i="39"/>
  <c r="S67" i="39" s="1"/>
  <c r="AC67" i="39" s="1"/>
  <c r="AB68" i="39" s="1"/>
  <c r="AX61" i="39"/>
  <c r="S61" i="39" s="1"/>
  <c r="AC61" i="39" s="1"/>
  <c r="AB62" i="39" s="1"/>
  <c r="AX55" i="39"/>
  <c r="S55" i="39" s="1"/>
  <c r="AC55" i="39" s="1"/>
  <c r="AB56" i="39" s="1"/>
  <c r="AX49" i="39"/>
  <c r="S49" i="39" s="1"/>
  <c r="AC49" i="39" s="1"/>
  <c r="AB50" i="39" s="1"/>
  <c r="AX43" i="39"/>
  <c r="S43" i="39" s="1"/>
  <c r="AC43" i="39" s="1"/>
  <c r="AB44" i="39" s="1"/>
  <c r="AX37" i="39"/>
  <c r="S37" i="39" s="1"/>
  <c r="AC37" i="39" s="1"/>
  <c r="AB38" i="39" s="1"/>
  <c r="AX31" i="39"/>
  <c r="S31" i="39" s="1"/>
  <c r="AC31" i="39" s="1"/>
  <c r="AB32" i="39" s="1"/>
  <c r="AX25" i="39"/>
  <c r="S25" i="39" s="1"/>
  <c r="AC25" i="39" s="1"/>
  <c r="AB26" i="39" s="1"/>
  <c r="AX19" i="39"/>
  <c r="S19" i="39" s="1"/>
  <c r="AC19" i="39" s="1"/>
  <c r="AB20" i="39" s="1"/>
  <c r="AX13" i="39"/>
  <c r="S13" i="39" s="1"/>
  <c r="AC13" i="39" s="1"/>
  <c r="AB14" i="39" s="1"/>
  <c r="AX7" i="39"/>
  <c r="S7" i="39" s="1"/>
  <c r="AC7" i="39" s="1"/>
  <c r="AB8" i="39" s="1"/>
  <c r="AS14" i="31"/>
  <c r="AL14" i="31"/>
  <c r="AU14" i="31" s="1"/>
  <c r="Y81" i="46"/>
  <c r="X81" i="46"/>
  <c r="Z81" i="46" s="1"/>
  <c r="X85" i="37"/>
  <c r="Y85" i="37"/>
  <c r="Z85" i="37" s="1"/>
  <c r="AS37" i="87"/>
  <c r="AL37" i="87"/>
  <c r="AU37" i="87" s="1"/>
  <c r="AS20" i="87"/>
  <c r="AL20" i="87"/>
  <c r="AU20" i="87" s="1"/>
  <c r="AS74" i="87"/>
  <c r="AL74" i="87"/>
  <c r="AU74" i="87" s="1"/>
  <c r="X84" i="77"/>
  <c r="Y84" i="77"/>
  <c r="AK40" i="39"/>
  <c r="AT40" i="39" s="1"/>
  <c r="AS13" i="31"/>
  <c r="AL13" i="31"/>
  <c r="AU13" i="31" s="1"/>
  <c r="AS43" i="87"/>
  <c r="AL43" i="87"/>
  <c r="AU43" i="87" s="1"/>
  <c r="AS44" i="87"/>
  <c r="AL44" i="87"/>
  <c r="AU44" i="87" s="1"/>
  <c r="AS33" i="87"/>
  <c r="AL33" i="87"/>
  <c r="AU33" i="87" s="1"/>
  <c r="AS51" i="87"/>
  <c r="AL51" i="87"/>
  <c r="AU51" i="87" s="1"/>
  <c r="AS69" i="87"/>
  <c r="AL69" i="87"/>
  <c r="AU69" i="87" s="1"/>
  <c r="AE81" i="81"/>
  <c r="W82" i="81"/>
  <c r="AG81" i="81"/>
  <c r="AP81" i="81" s="1"/>
  <c r="AF81" i="81"/>
  <c r="AO81" i="81" s="1"/>
  <c r="AR81" i="26"/>
  <c r="AS15" i="87"/>
  <c r="AL15" i="87"/>
  <c r="AU15" i="87" s="1"/>
  <c r="AS10" i="87"/>
  <c r="AL10" i="87"/>
  <c r="AU10" i="87" s="1"/>
  <c r="AS28" i="87"/>
  <c r="AL28" i="87"/>
  <c r="AU28" i="87" s="1"/>
  <c r="AS46" i="87"/>
  <c r="AL46" i="87"/>
  <c r="AU46" i="87" s="1"/>
  <c r="AS64" i="87"/>
  <c r="AL64" i="87"/>
  <c r="AU64" i="87" s="1"/>
  <c r="AR81" i="94"/>
  <c r="AR83" i="25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H82" i="94"/>
  <c r="AQ82" i="94" s="1"/>
  <c r="X79" i="89"/>
  <c r="Y79" i="89"/>
  <c r="Y83" i="45"/>
  <c r="X83" i="45"/>
  <c r="AJ4" i="31"/>
  <c r="AK4" i="31"/>
  <c r="AT4" i="31" s="1"/>
  <c r="AT81" i="31" s="1"/>
  <c r="AS30" i="87"/>
  <c r="AL30" i="87"/>
  <c r="AU30" i="87" s="1"/>
  <c r="AS48" i="87"/>
  <c r="AL48" i="87"/>
  <c r="AU48" i="87" s="1"/>
  <c r="AS66" i="87"/>
  <c r="AL66" i="87"/>
  <c r="AU66" i="87" s="1"/>
  <c r="AX78" i="39"/>
  <c r="S78" i="39" s="1"/>
  <c r="AC78" i="39" s="1"/>
  <c r="AB79" i="39" s="1"/>
  <c r="AX72" i="39"/>
  <c r="S72" i="39" s="1"/>
  <c r="AC72" i="39" s="1"/>
  <c r="AB73" i="39" s="1"/>
  <c r="AX66" i="39"/>
  <c r="S66" i="39" s="1"/>
  <c r="AC66" i="39" s="1"/>
  <c r="AB67" i="39" s="1"/>
  <c r="AX60" i="39"/>
  <c r="S60" i="39" s="1"/>
  <c r="AC60" i="39" s="1"/>
  <c r="AB61" i="39" s="1"/>
  <c r="AX54" i="39"/>
  <c r="S54" i="39" s="1"/>
  <c r="AC54" i="39" s="1"/>
  <c r="AB55" i="39" s="1"/>
  <c r="AX48" i="39"/>
  <c r="S48" i="39" s="1"/>
  <c r="AC48" i="39" s="1"/>
  <c r="AB49" i="39" s="1"/>
  <c r="AX42" i="39"/>
  <c r="S42" i="39" s="1"/>
  <c r="AC42" i="39" s="1"/>
  <c r="AB43" i="39" s="1"/>
  <c r="AX36" i="39"/>
  <c r="S36" i="39" s="1"/>
  <c r="AC36" i="39" s="1"/>
  <c r="AB37" i="39" s="1"/>
  <c r="AX30" i="39"/>
  <c r="S30" i="39" s="1"/>
  <c r="AC30" i="39" s="1"/>
  <c r="AB31" i="39" s="1"/>
  <c r="AX24" i="39"/>
  <c r="S24" i="39" s="1"/>
  <c r="AC24" i="39" s="1"/>
  <c r="AB25" i="39" s="1"/>
  <c r="AX18" i="39"/>
  <c r="S18" i="39" s="1"/>
  <c r="AC18" i="39" s="1"/>
  <c r="AB19" i="39" s="1"/>
  <c r="AX12" i="39"/>
  <c r="S12" i="39" s="1"/>
  <c r="AC12" i="39" s="1"/>
  <c r="AB13" i="39" s="1"/>
  <c r="AX6" i="39"/>
  <c r="S6" i="39" s="1"/>
  <c r="AC6" i="39" s="1"/>
  <c r="AB7" i="39" s="1"/>
  <c r="AN80" i="73"/>
  <c r="AI80" i="73"/>
  <c r="AS7" i="87"/>
  <c r="AL7" i="87"/>
  <c r="AU7" i="87" s="1"/>
  <c r="X79" i="90"/>
  <c r="Z79" i="90" s="1"/>
  <c r="Y79" i="90"/>
  <c r="AN84" i="37"/>
  <c r="AI84" i="37"/>
  <c r="X84" i="85"/>
  <c r="Y84" i="85"/>
  <c r="AH83" i="86"/>
  <c r="AQ83" i="86" s="1"/>
  <c r="AS38" i="87"/>
  <c r="AL38" i="87"/>
  <c r="AU38" i="87" s="1"/>
  <c r="AK28" i="39"/>
  <c r="AT28" i="39" s="1"/>
  <c r="AJ28" i="39"/>
  <c r="AS25" i="87"/>
  <c r="AL25" i="87"/>
  <c r="AU25" i="87" s="1"/>
  <c r="AS8" i="87"/>
  <c r="AL8" i="87"/>
  <c r="AU8" i="87" s="1"/>
  <c r="AS62" i="87"/>
  <c r="AL62" i="87"/>
  <c r="AU62" i="87" s="1"/>
  <c r="AS4" i="35"/>
  <c r="AS81" i="35" s="1"/>
  <c r="AL4" i="35"/>
  <c r="AU4" i="35" s="1"/>
  <c r="AU81" i="35" s="1"/>
  <c r="C11" i="35" s="1"/>
  <c r="Z80" i="74"/>
  <c r="AS13" i="87"/>
  <c r="AL13" i="87"/>
  <c r="AU13" i="87" s="1"/>
  <c r="AS49" i="87"/>
  <c r="AL49" i="87"/>
  <c r="AU49" i="87" s="1"/>
  <c r="AS67" i="87"/>
  <c r="AL67" i="87"/>
  <c r="AU67" i="87" s="1"/>
  <c r="Z85" i="33"/>
  <c r="AS14" i="87"/>
  <c r="AL14" i="87"/>
  <c r="AU14" i="87" s="1"/>
  <c r="AS32" i="87"/>
  <c r="AL32" i="87"/>
  <c r="AU32" i="87" s="1"/>
  <c r="AS50" i="87"/>
  <c r="AL50" i="87"/>
  <c r="AU50" i="87" s="1"/>
  <c r="AS68" i="87"/>
  <c r="AL68" i="87"/>
  <c r="AU68" i="87" s="1"/>
  <c r="AS21" i="87"/>
  <c r="AL21" i="87"/>
  <c r="AU21" i="87" s="1"/>
  <c r="AS39" i="87"/>
  <c r="AL39" i="87"/>
  <c r="AU39" i="87" s="1"/>
  <c r="AS57" i="87"/>
  <c r="AL57" i="87"/>
  <c r="AU57" i="87" s="1"/>
  <c r="AS75" i="87"/>
  <c r="AL75" i="87"/>
  <c r="AU75" i="87" s="1"/>
  <c r="AH86" i="34"/>
  <c r="AQ86" i="34" s="1"/>
  <c r="AS9" i="31"/>
  <c r="AL9" i="31"/>
  <c r="AU9" i="31" s="1"/>
  <c r="AN83" i="77"/>
  <c r="AI83" i="77"/>
  <c r="AR84" i="33"/>
  <c r="Z82" i="94"/>
  <c r="AN82" i="45"/>
  <c r="AI82" i="45"/>
  <c r="AS12" i="87"/>
  <c r="AL12" i="87"/>
  <c r="AU12" i="87" s="1"/>
  <c r="AX75" i="39"/>
  <c r="S75" i="39" s="1"/>
  <c r="AC75" i="39" s="1"/>
  <c r="AB76" i="39" s="1"/>
  <c r="AX71" i="39"/>
  <c r="S71" i="39" s="1"/>
  <c r="AC71" i="39" s="1"/>
  <c r="AB72" i="39" s="1"/>
  <c r="AX65" i="39"/>
  <c r="S65" i="39" s="1"/>
  <c r="AC65" i="39" s="1"/>
  <c r="AB66" i="39" s="1"/>
  <c r="AX59" i="39"/>
  <c r="S59" i="39" s="1"/>
  <c r="AC59" i="39" s="1"/>
  <c r="AB60" i="39" s="1"/>
  <c r="AX53" i="39"/>
  <c r="S53" i="39" s="1"/>
  <c r="AC53" i="39" s="1"/>
  <c r="AB54" i="39" s="1"/>
  <c r="AX47" i="39"/>
  <c r="S47" i="39" s="1"/>
  <c r="AC47" i="39" s="1"/>
  <c r="AB48" i="39" s="1"/>
  <c r="AX41" i="39"/>
  <c r="S41" i="39" s="1"/>
  <c r="AC41" i="39" s="1"/>
  <c r="AB42" i="39" s="1"/>
  <c r="AX35" i="39"/>
  <c r="S35" i="39" s="1"/>
  <c r="AC35" i="39" s="1"/>
  <c r="AB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80" i="46"/>
  <c r="AN80" i="46"/>
  <c r="AN78" i="90"/>
  <c r="AI78" i="90"/>
  <c r="Z84" i="77" l="1"/>
  <c r="AJ6" i="39"/>
  <c r="Z84" i="85"/>
  <c r="AE84" i="85" s="1"/>
  <c r="AJ40" i="39"/>
  <c r="AS40" i="39" s="1"/>
  <c r="AJ70" i="39"/>
  <c r="W85" i="85"/>
  <c r="W86" i="37"/>
  <c r="AG85" i="37"/>
  <c r="AP85" i="37" s="1"/>
  <c r="AF85" i="37"/>
  <c r="AO85" i="37" s="1"/>
  <c r="AE85" i="37"/>
  <c r="AG82" i="94"/>
  <c r="AP82" i="94" s="1"/>
  <c r="AE82" i="94"/>
  <c r="AF82" i="94"/>
  <c r="AO82" i="94" s="1"/>
  <c r="W83" i="94"/>
  <c r="AK49" i="39"/>
  <c r="AT49" i="39" s="1"/>
  <c r="AJ49" i="39"/>
  <c r="AH79" i="89"/>
  <c r="AQ79" i="89" s="1"/>
  <c r="AJ39" i="39"/>
  <c r="AK39" i="39"/>
  <c r="AT39" i="39" s="1"/>
  <c r="AS58" i="39"/>
  <c r="AL58" i="39"/>
  <c r="AU58" i="39" s="1"/>
  <c r="AS6" i="39"/>
  <c r="AL6" i="39"/>
  <c r="AU6" i="39" s="1"/>
  <c r="AJ9" i="39"/>
  <c r="AK9" i="39"/>
  <c r="AT9" i="39" s="1"/>
  <c r="AJ30" i="39"/>
  <c r="AK30" i="39"/>
  <c r="AT30" i="39" s="1"/>
  <c r="AJ66" i="39"/>
  <c r="AK66" i="39"/>
  <c r="AT66" i="39" s="1"/>
  <c r="AG80" i="74"/>
  <c r="AP80" i="74" s="1"/>
  <c r="AF80" i="74"/>
  <c r="AO80" i="74" s="1"/>
  <c r="AE80" i="74"/>
  <c r="W81" i="74"/>
  <c r="AH79" i="90"/>
  <c r="AQ79" i="90" s="1"/>
  <c r="AK7" i="39"/>
  <c r="AT7" i="39" s="1"/>
  <c r="AJ7" i="39"/>
  <c r="AK43" i="39"/>
  <c r="AT43" i="39" s="1"/>
  <c r="AJ43" i="39"/>
  <c r="AK79" i="39"/>
  <c r="AT79" i="39" s="1"/>
  <c r="AJ79" i="39"/>
  <c r="AS79" i="39" s="1"/>
  <c r="AI81" i="81"/>
  <c r="AN81" i="81"/>
  <c r="AH84" i="77"/>
  <c r="AQ84" i="77" s="1"/>
  <c r="AJ20" i="39"/>
  <c r="AK20" i="39"/>
  <c r="AT20" i="39" s="1"/>
  <c r="AJ56" i="39"/>
  <c r="AK56" i="39"/>
  <c r="AT56" i="39" s="1"/>
  <c r="AG84" i="25"/>
  <c r="AP84" i="25" s="1"/>
  <c r="AF84" i="25"/>
  <c r="AO84" i="25" s="1"/>
  <c r="AE84" i="25"/>
  <c r="W85" i="25"/>
  <c r="AI82" i="26"/>
  <c r="AN82" i="26"/>
  <c r="AJ33" i="39"/>
  <c r="AK33" i="39"/>
  <c r="AT33" i="39" s="1"/>
  <c r="AJ69" i="39"/>
  <c r="AK69" i="39"/>
  <c r="AT69" i="39" s="1"/>
  <c r="AS5" i="87"/>
  <c r="AL5" i="87"/>
  <c r="AU5" i="87" s="1"/>
  <c r="AJ75" i="39"/>
  <c r="AJ5" i="39"/>
  <c r="AK5" i="39"/>
  <c r="AT5" i="39" s="1"/>
  <c r="AJ41" i="39"/>
  <c r="AK41" i="39"/>
  <c r="AT41" i="39" s="1"/>
  <c r="AJ78" i="39"/>
  <c r="AK78" i="39"/>
  <c r="AT78" i="39" s="1"/>
  <c r="W85" i="78"/>
  <c r="AG84" i="78"/>
  <c r="AP84" i="78" s="1"/>
  <c r="AE84" i="78"/>
  <c r="AF84" i="78"/>
  <c r="AO84" i="78" s="1"/>
  <c r="Y87" i="34"/>
  <c r="X87" i="34"/>
  <c r="Z87" i="34" s="1"/>
  <c r="AI83" i="86"/>
  <c r="AN83" i="86"/>
  <c r="AK13" i="39"/>
  <c r="AT13" i="39" s="1"/>
  <c r="AJ13" i="39"/>
  <c r="AE81" i="46"/>
  <c r="W82" i="46"/>
  <c r="AG81" i="46"/>
  <c r="AP81" i="46" s="1"/>
  <c r="AF81" i="46"/>
  <c r="AO81" i="46" s="1"/>
  <c r="AR79" i="39"/>
  <c r="AR81" i="39" s="1"/>
  <c r="AH80" i="29"/>
  <c r="AQ80" i="29" s="1"/>
  <c r="AS3" i="87"/>
  <c r="AL3" i="87"/>
  <c r="AU3" i="87" s="1"/>
  <c r="AR79" i="29"/>
  <c r="Z80" i="29"/>
  <c r="AJ17" i="39"/>
  <c r="AK17" i="39"/>
  <c r="AT17" i="39" s="1"/>
  <c r="AJ53" i="39"/>
  <c r="AK53" i="39"/>
  <c r="AT53" i="39" s="1"/>
  <c r="AJ4" i="87"/>
  <c r="AK4" i="87"/>
  <c r="AT4" i="87" s="1"/>
  <c r="AT81" i="87" s="1"/>
  <c r="AI86" i="34"/>
  <c r="AN86" i="34"/>
  <c r="AI84" i="30"/>
  <c r="AN84" i="30"/>
  <c r="Y84" i="42"/>
  <c r="X84" i="42"/>
  <c r="AJ36" i="39"/>
  <c r="AK36" i="39"/>
  <c r="AT36" i="39" s="1"/>
  <c r="AJ26" i="39"/>
  <c r="AK26" i="39"/>
  <c r="AT26" i="39" s="1"/>
  <c r="X85" i="41"/>
  <c r="Y85" i="41"/>
  <c r="AJ47" i="39"/>
  <c r="AK47" i="39"/>
  <c r="AT47" i="39" s="1"/>
  <c r="AJ42" i="39"/>
  <c r="AK42" i="39"/>
  <c r="AT42" i="39" s="1"/>
  <c r="AJ68" i="39"/>
  <c r="AK68" i="39"/>
  <c r="AT68" i="39" s="1"/>
  <c r="AJ12" i="39"/>
  <c r="AK12" i="39"/>
  <c r="AT12" i="39" s="1"/>
  <c r="AJ48" i="39"/>
  <c r="AK48" i="39"/>
  <c r="AT48" i="39" s="1"/>
  <c r="AS28" i="39"/>
  <c r="AL28" i="39"/>
  <c r="AU28" i="39" s="1"/>
  <c r="AR84" i="37"/>
  <c r="AK25" i="39"/>
  <c r="AT25" i="39" s="1"/>
  <c r="AJ25" i="39"/>
  <c r="AK61" i="39"/>
  <c r="AT61" i="39" s="1"/>
  <c r="AJ61" i="39"/>
  <c r="AH83" i="45"/>
  <c r="AQ83" i="45" s="1"/>
  <c r="AS70" i="39"/>
  <c r="AL70" i="39"/>
  <c r="AU70" i="39" s="1"/>
  <c r="AH85" i="37"/>
  <c r="AQ85" i="37" s="1"/>
  <c r="AJ38" i="39"/>
  <c r="AK38" i="39"/>
  <c r="AT38" i="39" s="1"/>
  <c r="AJ74" i="39"/>
  <c r="AK74" i="39"/>
  <c r="AT74" i="39" s="1"/>
  <c r="AI84" i="41"/>
  <c r="AN84" i="41"/>
  <c r="AJ15" i="39"/>
  <c r="AK15" i="39"/>
  <c r="AT15" i="39" s="1"/>
  <c r="AJ51" i="39"/>
  <c r="AK51" i="39"/>
  <c r="AT51" i="39" s="1"/>
  <c r="Y83" i="93"/>
  <c r="X83" i="93"/>
  <c r="Z83" i="93" s="1"/>
  <c r="AJ46" i="39"/>
  <c r="AS64" i="39"/>
  <c r="AL64" i="39"/>
  <c r="AU64" i="39" s="1"/>
  <c r="AR78" i="89"/>
  <c r="AH81" i="73"/>
  <c r="AQ81" i="73" s="1"/>
  <c r="AJ23" i="39"/>
  <c r="AK23" i="39"/>
  <c r="AT23" i="39" s="1"/>
  <c r="AJ59" i="39"/>
  <c r="AK59" i="39"/>
  <c r="AT59" i="39" s="1"/>
  <c r="Y81" i="82"/>
  <c r="X81" i="82"/>
  <c r="Z81" i="82" s="1"/>
  <c r="AN83" i="42"/>
  <c r="AI83" i="42"/>
  <c r="AJ72" i="39"/>
  <c r="AK72" i="39"/>
  <c r="AT72" i="39" s="1"/>
  <c r="AH84" i="85"/>
  <c r="AQ84" i="85" s="1"/>
  <c r="W85" i="77"/>
  <c r="AE84" i="77"/>
  <c r="AG84" i="77"/>
  <c r="AP84" i="77" s="1"/>
  <c r="AF84" i="77"/>
  <c r="AO84" i="77" s="1"/>
  <c r="AJ3" i="39"/>
  <c r="AB4" i="39"/>
  <c r="AJ11" i="39"/>
  <c r="AK11" i="39"/>
  <c r="AT11" i="39" s="1"/>
  <c r="AR80" i="46"/>
  <c r="AK19" i="39"/>
  <c r="AT19" i="39" s="1"/>
  <c r="AJ19" i="39"/>
  <c r="AS4" i="31"/>
  <c r="AS81" i="31" s="1"/>
  <c r="AL4" i="31"/>
  <c r="AU4" i="31" s="1"/>
  <c r="AU81" i="31" s="1"/>
  <c r="C11" i="31" s="1"/>
  <c r="AJ32" i="39"/>
  <c r="AK32" i="39"/>
  <c r="AT32" i="39" s="1"/>
  <c r="AJ45" i="39"/>
  <c r="AK45" i="39"/>
  <c r="AT45" i="39" s="1"/>
  <c r="AJ18" i="39"/>
  <c r="AK18" i="39"/>
  <c r="AT18" i="39" s="1"/>
  <c r="AJ54" i="39"/>
  <c r="AK54" i="39"/>
  <c r="AT54" i="39" s="1"/>
  <c r="AR83" i="77"/>
  <c r="AR80" i="73"/>
  <c r="AK31" i="39"/>
  <c r="AT31" i="39" s="1"/>
  <c r="AJ31" i="39"/>
  <c r="AK67" i="39"/>
  <c r="AT67" i="39" s="1"/>
  <c r="AJ67" i="39"/>
  <c r="AK8" i="39"/>
  <c r="AT8" i="39" s="1"/>
  <c r="AJ8" i="39"/>
  <c r="AJ44" i="39"/>
  <c r="AK44" i="39"/>
  <c r="AT44" i="39" s="1"/>
  <c r="AS6" i="87"/>
  <c r="AL6" i="87"/>
  <c r="AU6" i="87" s="1"/>
  <c r="AN81" i="38"/>
  <c r="AI81" i="38"/>
  <c r="Y83" i="26"/>
  <c r="X83" i="26"/>
  <c r="AJ21" i="39"/>
  <c r="AK21" i="39"/>
  <c r="AT21" i="39" s="1"/>
  <c r="AJ57" i="39"/>
  <c r="AK57" i="39"/>
  <c r="AT57" i="39" s="1"/>
  <c r="AJ10" i="39"/>
  <c r="AR83" i="78"/>
  <c r="AJ29" i="39"/>
  <c r="AK29" i="39"/>
  <c r="AT29" i="39" s="1"/>
  <c r="AJ65" i="39"/>
  <c r="AK65" i="39"/>
  <c r="AT65" i="39" s="1"/>
  <c r="AJ34" i="39"/>
  <c r="W80" i="90"/>
  <c r="AG79" i="90"/>
  <c r="AP79" i="90" s="1"/>
  <c r="AF79" i="90"/>
  <c r="AO79" i="90" s="1"/>
  <c r="AE79" i="90"/>
  <c r="AJ62" i="39"/>
  <c r="AK62" i="39"/>
  <c r="AT62" i="39" s="1"/>
  <c r="AJ77" i="39"/>
  <c r="AK77" i="39"/>
  <c r="AT77" i="39" s="1"/>
  <c r="AS22" i="39"/>
  <c r="AL22" i="39"/>
  <c r="AU22" i="39" s="1"/>
  <c r="AR79" i="87"/>
  <c r="AR81" i="87" s="1"/>
  <c r="AL79" i="87"/>
  <c r="AU79" i="87" s="1"/>
  <c r="AK76" i="39"/>
  <c r="AT76" i="39" s="1"/>
  <c r="AJ76" i="39"/>
  <c r="AK55" i="39"/>
  <c r="AT55" i="39" s="1"/>
  <c r="AJ55" i="39"/>
  <c r="Z79" i="89"/>
  <c r="Y82" i="38"/>
  <c r="X82" i="38"/>
  <c r="Z82" i="38" s="1"/>
  <c r="AR78" i="90"/>
  <c r="AJ24" i="39"/>
  <c r="AK24" i="39"/>
  <c r="AT24" i="39" s="1"/>
  <c r="AJ60" i="39"/>
  <c r="AK60" i="39"/>
  <c r="AT60" i="39" s="1"/>
  <c r="AR82" i="45"/>
  <c r="AF85" i="33"/>
  <c r="AO85" i="33" s="1"/>
  <c r="AE85" i="33"/>
  <c r="W86" i="33"/>
  <c r="AG85" i="33"/>
  <c r="AP85" i="33" s="1"/>
  <c r="AK37" i="39"/>
  <c r="AT37" i="39" s="1"/>
  <c r="AJ37" i="39"/>
  <c r="AK73" i="39"/>
  <c r="AT73" i="39" s="1"/>
  <c r="AJ73" i="39"/>
  <c r="Z83" i="45"/>
  <c r="X82" i="81"/>
  <c r="Y82" i="81"/>
  <c r="AH81" i="46"/>
  <c r="AQ81" i="46" s="1"/>
  <c r="AJ14" i="39"/>
  <c r="AK14" i="39"/>
  <c r="AT14" i="39" s="1"/>
  <c r="AJ50" i="39"/>
  <c r="AK50" i="39"/>
  <c r="AT50" i="39" s="1"/>
  <c r="AJ27" i="39"/>
  <c r="AK27" i="39"/>
  <c r="AT27" i="39" s="1"/>
  <c r="AJ63" i="39"/>
  <c r="AK63" i="39"/>
  <c r="AT63" i="39" s="1"/>
  <c r="AI82" i="93"/>
  <c r="AN82" i="93"/>
  <c r="AR83" i="85"/>
  <c r="AJ16" i="39"/>
  <c r="AJ52" i="39"/>
  <c r="Z81" i="73"/>
  <c r="AJ35" i="39"/>
  <c r="AK35" i="39"/>
  <c r="AT35" i="39" s="1"/>
  <c r="AJ71" i="39"/>
  <c r="AK71" i="39"/>
  <c r="AT71" i="39" s="1"/>
  <c r="AH84" i="78"/>
  <c r="AQ84" i="78" s="1"/>
  <c r="AN80" i="82"/>
  <c r="AI80" i="82"/>
  <c r="Y85" i="30"/>
  <c r="X85" i="30"/>
  <c r="Z85" i="30" s="1"/>
  <c r="Y84" i="86"/>
  <c r="X84" i="86"/>
  <c r="Z85" i="41" l="1"/>
  <c r="Z82" i="81"/>
  <c r="AL40" i="39"/>
  <c r="AU40" i="39" s="1"/>
  <c r="AG84" i="85"/>
  <c r="AP84" i="85" s="1"/>
  <c r="AF84" i="85"/>
  <c r="AO84" i="85" s="1"/>
  <c r="Z84" i="86"/>
  <c r="AF84" i="86" s="1"/>
  <c r="AO84" i="86" s="1"/>
  <c r="Z83" i="26"/>
  <c r="AL79" i="39"/>
  <c r="AU79" i="39" s="1"/>
  <c r="AE84" i="86"/>
  <c r="AG84" i="86"/>
  <c r="AP84" i="86" s="1"/>
  <c r="AE83" i="26"/>
  <c r="W84" i="26"/>
  <c r="AG83" i="26"/>
  <c r="AP83" i="26" s="1"/>
  <c r="AF83" i="26"/>
  <c r="AO83" i="26" s="1"/>
  <c r="AG82" i="81"/>
  <c r="AP82" i="81" s="1"/>
  <c r="AF82" i="81"/>
  <c r="AO82" i="81" s="1"/>
  <c r="W83" i="81"/>
  <c r="AE82" i="81"/>
  <c r="AS14" i="39"/>
  <c r="AL14" i="39"/>
  <c r="AU14" i="39" s="1"/>
  <c r="AS45" i="39"/>
  <c r="AL45" i="39"/>
  <c r="AU45" i="39" s="1"/>
  <c r="AS3" i="39"/>
  <c r="AL3" i="39"/>
  <c r="AU3" i="39" s="1"/>
  <c r="AS72" i="39"/>
  <c r="AL72" i="39"/>
  <c r="AU72" i="39" s="1"/>
  <c r="AS48" i="39"/>
  <c r="AL48" i="39"/>
  <c r="AU48" i="39" s="1"/>
  <c r="AS46" i="39"/>
  <c r="AL46" i="39"/>
  <c r="AU46" i="39" s="1"/>
  <c r="AH84" i="86"/>
  <c r="AQ84" i="86" s="1"/>
  <c r="AR80" i="82"/>
  <c r="AS52" i="39"/>
  <c r="AL52" i="39"/>
  <c r="AU52" i="39" s="1"/>
  <c r="AN85" i="33"/>
  <c r="AI85" i="33"/>
  <c r="AE82" i="38"/>
  <c r="AF82" i="38"/>
  <c r="AO82" i="38" s="1"/>
  <c r="W83" i="38"/>
  <c r="AG82" i="38"/>
  <c r="AP82" i="38" s="1"/>
  <c r="X80" i="90"/>
  <c r="Y80" i="90"/>
  <c r="Z80" i="90" s="1"/>
  <c r="AS21" i="39"/>
  <c r="AL21" i="39"/>
  <c r="AU21" i="39" s="1"/>
  <c r="AS67" i="39"/>
  <c r="AL67" i="39"/>
  <c r="AU67" i="39" s="1"/>
  <c r="AS19" i="39"/>
  <c r="AL19" i="39"/>
  <c r="AU19" i="39" s="1"/>
  <c r="AK4" i="39"/>
  <c r="AT4" i="39" s="1"/>
  <c r="AT81" i="39" s="1"/>
  <c r="AJ4" i="39"/>
  <c r="Y85" i="77"/>
  <c r="X85" i="77"/>
  <c r="W82" i="82"/>
  <c r="AF81" i="82"/>
  <c r="AO81" i="82" s="1"/>
  <c r="AG81" i="82"/>
  <c r="AP81" i="82" s="1"/>
  <c r="AE81" i="82"/>
  <c r="AS25" i="39"/>
  <c r="AL25" i="39"/>
  <c r="AU25" i="39" s="1"/>
  <c r="AS68" i="39"/>
  <c r="AL68" i="39"/>
  <c r="AU68" i="39" s="1"/>
  <c r="AH85" i="41"/>
  <c r="AQ85" i="41" s="1"/>
  <c r="AS36" i="39"/>
  <c r="AL36" i="39"/>
  <c r="AU36" i="39" s="1"/>
  <c r="AI81" i="46"/>
  <c r="AN81" i="46"/>
  <c r="X85" i="78"/>
  <c r="Y85" i="78"/>
  <c r="AS5" i="39"/>
  <c r="AL5" i="39"/>
  <c r="AU5" i="39" s="1"/>
  <c r="AN84" i="25"/>
  <c r="AI84" i="25"/>
  <c r="AS20" i="39"/>
  <c r="AL20" i="39"/>
  <c r="AU20" i="39" s="1"/>
  <c r="AS7" i="39"/>
  <c r="AL7" i="39"/>
  <c r="AU7" i="39" s="1"/>
  <c r="AN82" i="94"/>
  <c r="AI82" i="94"/>
  <c r="X86" i="37"/>
  <c r="Y86" i="37"/>
  <c r="AS24" i="39"/>
  <c r="AL24" i="39"/>
  <c r="AU24" i="39" s="1"/>
  <c r="AS51" i="39"/>
  <c r="AL51" i="39"/>
  <c r="AU51" i="39" s="1"/>
  <c r="AF85" i="41"/>
  <c r="AO85" i="41" s="1"/>
  <c r="AE85" i="41"/>
  <c r="W86" i="41"/>
  <c r="AG85" i="41"/>
  <c r="AP85" i="41" s="1"/>
  <c r="AR86" i="34"/>
  <c r="AS33" i="39"/>
  <c r="AL33" i="39"/>
  <c r="AU33" i="39" s="1"/>
  <c r="AI79" i="90"/>
  <c r="AN79" i="90"/>
  <c r="AS59" i="39"/>
  <c r="AL59" i="39"/>
  <c r="AU59" i="39" s="1"/>
  <c r="AS16" i="39"/>
  <c r="AL16" i="39"/>
  <c r="AU16" i="39" s="1"/>
  <c r="AS37" i="39"/>
  <c r="AL37" i="39"/>
  <c r="AU37" i="39" s="1"/>
  <c r="AS62" i="39"/>
  <c r="AL62" i="39"/>
  <c r="AU62" i="39" s="1"/>
  <c r="AH84" i="42"/>
  <c r="AQ84" i="42" s="1"/>
  <c r="AS17" i="39"/>
  <c r="AL17" i="39"/>
  <c r="AU17" i="39" s="1"/>
  <c r="AF87" i="34"/>
  <c r="AO87" i="34" s="1"/>
  <c r="AE87" i="34"/>
  <c r="W88" i="34"/>
  <c r="AG87" i="34"/>
  <c r="AP87" i="34" s="1"/>
  <c r="AS75" i="39"/>
  <c r="AL75" i="39"/>
  <c r="AU75" i="39" s="1"/>
  <c r="AS66" i="39"/>
  <c r="AL66" i="39"/>
  <c r="AU66" i="39" s="1"/>
  <c r="AS49" i="39"/>
  <c r="AL49" i="39"/>
  <c r="AU49" i="39" s="1"/>
  <c r="AS71" i="39"/>
  <c r="AL71" i="39"/>
  <c r="AU71" i="39" s="1"/>
  <c r="AS31" i="39"/>
  <c r="AL31" i="39"/>
  <c r="AU31" i="39" s="1"/>
  <c r="AR83" i="42"/>
  <c r="AS42" i="39"/>
  <c r="AL42" i="39"/>
  <c r="AU42" i="39" s="1"/>
  <c r="AI85" i="37"/>
  <c r="AN85" i="37"/>
  <c r="AH85" i="30"/>
  <c r="AQ85" i="30" s="1"/>
  <c r="AS27" i="39"/>
  <c r="AL27" i="39"/>
  <c r="AU27" i="39" s="1"/>
  <c r="AS65" i="39"/>
  <c r="AL65" i="39"/>
  <c r="AU65" i="39" s="1"/>
  <c r="AS44" i="39"/>
  <c r="AL44" i="39"/>
  <c r="AU44" i="39" s="1"/>
  <c r="AS54" i="39"/>
  <c r="AL54" i="39"/>
  <c r="AU54" i="39" s="1"/>
  <c r="AS32" i="39"/>
  <c r="AL32" i="39"/>
  <c r="AU32" i="39" s="1"/>
  <c r="AH83" i="93"/>
  <c r="AQ83" i="93" s="1"/>
  <c r="AS15" i="39"/>
  <c r="AL15" i="39"/>
  <c r="AU15" i="39" s="1"/>
  <c r="AS38" i="39"/>
  <c r="AL38" i="39"/>
  <c r="AU38" i="39" s="1"/>
  <c r="AS12" i="39"/>
  <c r="AL12" i="39"/>
  <c r="AU12" i="39" s="1"/>
  <c r="Z84" i="42"/>
  <c r="AS4" i="87"/>
  <c r="AS81" i="87" s="1"/>
  <c r="AL4" i="87"/>
  <c r="AU4" i="87" s="1"/>
  <c r="AI84" i="78"/>
  <c r="AN84" i="78"/>
  <c r="AR82" i="26"/>
  <c r="AN80" i="74"/>
  <c r="AI80" i="74"/>
  <c r="AS30" i="39"/>
  <c r="AL30" i="39"/>
  <c r="AU30" i="39" s="1"/>
  <c r="X83" i="94"/>
  <c r="Y83" i="94"/>
  <c r="AS13" i="39"/>
  <c r="AL13" i="39"/>
  <c r="AU13" i="39" s="1"/>
  <c r="AR81" i="81"/>
  <c r="X81" i="74"/>
  <c r="Y81" i="74"/>
  <c r="AS55" i="39"/>
  <c r="AL55" i="39"/>
  <c r="AU55" i="39" s="1"/>
  <c r="AS10" i="39"/>
  <c r="AL10" i="39"/>
  <c r="AU10" i="39" s="1"/>
  <c r="AG80" i="29"/>
  <c r="AP80" i="29" s="1"/>
  <c r="AE80" i="29"/>
  <c r="W81" i="29"/>
  <c r="AF80" i="29"/>
  <c r="AO80" i="29" s="1"/>
  <c r="AS78" i="39"/>
  <c r="AL78" i="39"/>
  <c r="AU78" i="39" s="1"/>
  <c r="AI84" i="85"/>
  <c r="AN84" i="85"/>
  <c r="AS35" i="39"/>
  <c r="AL35" i="39"/>
  <c r="AU35" i="39" s="1"/>
  <c r="W84" i="45"/>
  <c r="AG83" i="45"/>
  <c r="AP83" i="45" s="1"/>
  <c r="AF83" i="45"/>
  <c r="AO83" i="45" s="1"/>
  <c r="AE83" i="45"/>
  <c r="X86" i="33"/>
  <c r="Y86" i="33"/>
  <c r="Z86" i="33" s="1"/>
  <c r="AH82" i="38"/>
  <c r="AQ82" i="38" s="1"/>
  <c r="AS76" i="39"/>
  <c r="AL76" i="39"/>
  <c r="AU76" i="39" s="1"/>
  <c r="AS57" i="39"/>
  <c r="AL57" i="39"/>
  <c r="AU57" i="39" s="1"/>
  <c r="AR81" i="38"/>
  <c r="AS8" i="39"/>
  <c r="AL8" i="39"/>
  <c r="AU8" i="39" s="1"/>
  <c r="AI84" i="77"/>
  <c r="AN84" i="77"/>
  <c r="AH81" i="82"/>
  <c r="AQ81" i="82" s="1"/>
  <c r="AS23" i="39"/>
  <c r="AL23" i="39"/>
  <c r="AU23" i="39" s="1"/>
  <c r="AS61" i="39"/>
  <c r="AL61" i="39"/>
  <c r="AU61" i="39" s="1"/>
  <c r="AS47" i="39"/>
  <c r="AL47" i="39"/>
  <c r="AU47" i="39" s="1"/>
  <c r="AS26" i="39"/>
  <c r="AL26" i="39"/>
  <c r="AU26" i="39" s="1"/>
  <c r="AR83" i="86"/>
  <c r="AS41" i="39"/>
  <c r="AL41" i="39"/>
  <c r="AU41" i="39" s="1"/>
  <c r="AS56" i="39"/>
  <c r="AL56" i="39"/>
  <c r="AU56" i="39" s="1"/>
  <c r="AS43" i="39"/>
  <c r="AL43" i="39"/>
  <c r="AU43" i="39" s="1"/>
  <c r="AS63" i="39"/>
  <c r="AL63" i="39"/>
  <c r="AU63" i="39" s="1"/>
  <c r="AG79" i="89"/>
  <c r="AP79" i="89" s="1"/>
  <c r="AF79" i="89"/>
  <c r="AO79" i="89" s="1"/>
  <c r="AE79" i="89"/>
  <c r="W80" i="89"/>
  <c r="AS34" i="39"/>
  <c r="AL34" i="39"/>
  <c r="AU34" i="39" s="1"/>
  <c r="AH83" i="26"/>
  <c r="AQ83" i="26" s="1"/>
  <c r="AS74" i="39"/>
  <c r="AL74" i="39"/>
  <c r="AU74" i="39" s="1"/>
  <c r="AH82" i="81"/>
  <c r="AQ82" i="81" s="1"/>
  <c r="AF85" i="30"/>
  <c r="AO85" i="30" s="1"/>
  <c r="AE85" i="30"/>
  <c r="W86" i="30"/>
  <c r="AG85" i="30"/>
  <c r="AP85" i="30" s="1"/>
  <c r="W82" i="73"/>
  <c r="AE81" i="73"/>
  <c r="AG81" i="73"/>
  <c r="AP81" i="73" s="1"/>
  <c r="AF81" i="73"/>
  <c r="AO81" i="73" s="1"/>
  <c r="AR82" i="93"/>
  <c r="AS50" i="39"/>
  <c r="AL50" i="39"/>
  <c r="AU50" i="39" s="1"/>
  <c r="AS73" i="39"/>
  <c r="AL73" i="39"/>
  <c r="AU73" i="39" s="1"/>
  <c r="AS60" i="39"/>
  <c r="AL60" i="39"/>
  <c r="AU60" i="39" s="1"/>
  <c r="AS77" i="39"/>
  <c r="AL77" i="39"/>
  <c r="AU77" i="39" s="1"/>
  <c r="AS29" i="39"/>
  <c r="AL29" i="39"/>
  <c r="AU29" i="39" s="1"/>
  <c r="AS18" i="39"/>
  <c r="AL18" i="39"/>
  <c r="AU18" i="39" s="1"/>
  <c r="AS11" i="39"/>
  <c r="AL11" i="39"/>
  <c r="AU11" i="39" s="1"/>
  <c r="AE83" i="93"/>
  <c r="W84" i="93"/>
  <c r="AG83" i="93"/>
  <c r="AP83" i="93" s="1"/>
  <c r="AF83" i="93"/>
  <c r="AO83" i="93" s="1"/>
  <c r="AR84" i="41"/>
  <c r="AR84" i="30"/>
  <c r="AS53" i="39"/>
  <c r="AL53" i="39"/>
  <c r="AU53" i="39" s="1"/>
  <c r="AU81" i="87"/>
  <c r="C11" i="87" s="1"/>
  <c r="F40" i="97" s="1"/>
  <c r="X82" i="46"/>
  <c r="Y82" i="46"/>
  <c r="AH87" i="34"/>
  <c r="AQ87" i="34" s="1"/>
  <c r="AS69" i="39"/>
  <c r="AL69" i="39"/>
  <c r="AU69" i="39" s="1"/>
  <c r="Y85" i="25"/>
  <c r="X85" i="25"/>
  <c r="AS9" i="39"/>
  <c r="AL9" i="39"/>
  <c r="AU9" i="39" s="1"/>
  <c r="AS39" i="39"/>
  <c r="AL39" i="39"/>
  <c r="AU39" i="39" s="1"/>
  <c r="X85" i="85"/>
  <c r="Y85" i="85"/>
  <c r="W85" i="86" l="1"/>
  <c r="Z86" i="37"/>
  <c r="Z85" i="78"/>
  <c r="Z82" i="46"/>
  <c r="AF82" i="46" s="1"/>
  <c r="AO82" i="46" s="1"/>
  <c r="Z83" i="94"/>
  <c r="W84" i="94" s="1"/>
  <c r="AG86" i="33"/>
  <c r="AP86" i="33" s="1"/>
  <c r="AF86" i="33"/>
  <c r="AO86" i="33" s="1"/>
  <c r="W87" i="33"/>
  <c r="AE86" i="33"/>
  <c r="AE80" i="90"/>
  <c r="W81" i="90"/>
  <c r="AF80" i="90"/>
  <c r="AO80" i="90" s="1"/>
  <c r="AG80" i="90"/>
  <c r="AP80" i="90" s="1"/>
  <c r="AE83" i="94"/>
  <c r="AG82" i="46"/>
  <c r="AP82" i="46" s="1"/>
  <c r="W83" i="46"/>
  <c r="AR84" i="77"/>
  <c r="AH85" i="25"/>
  <c r="AQ85" i="25" s="1"/>
  <c r="Y86" i="30"/>
  <c r="X86" i="30"/>
  <c r="AH81" i="74"/>
  <c r="AQ81" i="74" s="1"/>
  <c r="Y82" i="73"/>
  <c r="X82" i="73"/>
  <c r="Z82" i="73" s="1"/>
  <c r="AI83" i="45"/>
  <c r="AN83" i="45"/>
  <c r="AE86" i="37"/>
  <c r="W87" i="37"/>
  <c r="AG86" i="37"/>
  <c r="AP86" i="37" s="1"/>
  <c r="AF86" i="37"/>
  <c r="AO86" i="37" s="1"/>
  <c r="AH85" i="78"/>
  <c r="AQ85" i="78" s="1"/>
  <c r="AS4" i="39"/>
  <c r="AL4" i="39"/>
  <c r="AU4" i="39" s="1"/>
  <c r="X83" i="38"/>
  <c r="Z83" i="38" s="1"/>
  <c r="Y83" i="38"/>
  <c r="AI83" i="26"/>
  <c r="AN83" i="26"/>
  <c r="X81" i="29"/>
  <c r="Y81" i="29"/>
  <c r="AR82" i="94"/>
  <c r="AR84" i="25"/>
  <c r="AF85" i="78"/>
  <c r="AO85" i="78" s="1"/>
  <c r="AE85" i="78"/>
  <c r="W86" i="78"/>
  <c r="AG85" i="78"/>
  <c r="AP85" i="78" s="1"/>
  <c r="AH82" i="46"/>
  <c r="AQ82" i="46" s="1"/>
  <c r="X84" i="93"/>
  <c r="Y84" i="93"/>
  <c r="X80" i="89"/>
  <c r="Y80" i="89"/>
  <c r="AR84" i="85"/>
  <c r="AN80" i="29"/>
  <c r="AI80" i="29"/>
  <c r="AR80" i="74"/>
  <c r="AR85" i="37"/>
  <c r="AI87" i="34"/>
  <c r="AN87" i="34"/>
  <c r="AR79" i="90"/>
  <c r="Y82" i="82"/>
  <c r="X82" i="82"/>
  <c r="AH85" i="85"/>
  <c r="AQ85" i="85" s="1"/>
  <c r="X86" i="41"/>
  <c r="Z86" i="41" s="1"/>
  <c r="Y86" i="41"/>
  <c r="AH80" i="90"/>
  <c r="AQ80" i="90" s="1"/>
  <c r="AN82" i="38"/>
  <c r="AI82" i="38"/>
  <c r="AU81" i="39"/>
  <c r="C11" i="39" s="1"/>
  <c r="AN82" i="81"/>
  <c r="AI82" i="81"/>
  <c r="AI84" i="86"/>
  <c r="AN84" i="86"/>
  <c r="AR84" i="78"/>
  <c r="X88" i="34"/>
  <c r="Y88" i="34"/>
  <c r="AH85" i="77"/>
  <c r="AQ85" i="77" s="1"/>
  <c r="Z85" i="85"/>
  <c r="AI81" i="73"/>
  <c r="AN81" i="73"/>
  <c r="AI85" i="30"/>
  <c r="AN85" i="30"/>
  <c r="AN79" i="89"/>
  <c r="AI79" i="89"/>
  <c r="AH86" i="33"/>
  <c r="AQ86" i="33" s="1"/>
  <c r="X84" i="45"/>
  <c r="Y84" i="45"/>
  <c r="Z81" i="74"/>
  <c r="AH83" i="94"/>
  <c r="AQ83" i="94" s="1"/>
  <c r="W85" i="42"/>
  <c r="AG84" i="42"/>
  <c r="AP84" i="42" s="1"/>
  <c r="AF84" i="42"/>
  <c r="AO84" i="42" s="1"/>
  <c r="AE84" i="42"/>
  <c r="AI85" i="41"/>
  <c r="AN85" i="41"/>
  <c r="AI81" i="82"/>
  <c r="AN81" i="82"/>
  <c r="AR85" i="33"/>
  <c r="AS81" i="39"/>
  <c r="X83" i="81"/>
  <c r="Y83" i="81"/>
  <c r="X85" i="86"/>
  <c r="Y85" i="86"/>
  <c r="AI83" i="93"/>
  <c r="AN83" i="93"/>
  <c r="AR81" i="46"/>
  <c r="Z85" i="25"/>
  <c r="AH86" i="37"/>
  <c r="AQ86" i="37" s="1"/>
  <c r="Z85" i="77"/>
  <c r="X84" i="26"/>
  <c r="Y84" i="26"/>
  <c r="AF83" i="94" l="1"/>
  <c r="AO83" i="94" s="1"/>
  <c r="AG83" i="94"/>
  <c r="AP83" i="94" s="1"/>
  <c r="Z85" i="86"/>
  <c r="Z88" i="34"/>
  <c r="AG88" i="34" s="1"/>
  <c r="AP88" i="34" s="1"/>
  <c r="Z81" i="29"/>
  <c r="W82" i="29" s="1"/>
  <c r="AE82" i="46"/>
  <c r="Z84" i="45"/>
  <c r="Z80" i="89"/>
  <c r="AF88" i="34"/>
  <c r="AO88" i="34" s="1"/>
  <c r="AE88" i="34"/>
  <c r="W89" i="34"/>
  <c r="AF81" i="29"/>
  <c r="AO81" i="29" s="1"/>
  <c r="AR82" i="81"/>
  <c r="AH82" i="82"/>
  <c r="AQ82" i="82" s="1"/>
  <c r="Y84" i="94"/>
  <c r="Z84" i="94" s="1"/>
  <c r="X84" i="94"/>
  <c r="AF85" i="86"/>
  <c r="AO85" i="86" s="1"/>
  <c r="AE85" i="86"/>
  <c r="W86" i="86"/>
  <c r="AG85" i="86"/>
  <c r="AP85" i="86" s="1"/>
  <c r="AE84" i="45"/>
  <c r="W85" i="45"/>
  <c r="AG84" i="45"/>
  <c r="AP84" i="45" s="1"/>
  <c r="AF84" i="45"/>
  <c r="AO84" i="45" s="1"/>
  <c r="AR79" i="89"/>
  <c r="AF85" i="85"/>
  <c r="AO85" i="85" s="1"/>
  <c r="AE85" i="85"/>
  <c r="W86" i="85"/>
  <c r="AG85" i="85"/>
  <c r="AP85" i="85" s="1"/>
  <c r="AR84" i="86"/>
  <c r="AH86" i="41"/>
  <c r="AQ86" i="41" s="1"/>
  <c r="AR80" i="29"/>
  <c r="W81" i="89"/>
  <c r="AF80" i="89"/>
  <c r="AO80" i="89" s="1"/>
  <c r="AG80" i="89"/>
  <c r="AP80" i="89" s="1"/>
  <c r="AE80" i="89"/>
  <c r="AI85" i="78"/>
  <c r="AN85" i="78"/>
  <c r="AH83" i="38"/>
  <c r="AQ83" i="38" s="1"/>
  <c r="Y87" i="37"/>
  <c r="X87" i="37"/>
  <c r="Z87" i="37" s="1"/>
  <c r="AE82" i="73"/>
  <c r="AG82" i="73"/>
  <c r="AP82" i="73" s="1"/>
  <c r="AF82" i="73"/>
  <c r="AO82" i="73" s="1"/>
  <c r="W83" i="73"/>
  <c r="AH86" i="30"/>
  <c r="AQ86" i="30" s="1"/>
  <c r="AN82" i="46"/>
  <c r="AI82" i="46"/>
  <c r="AI80" i="90"/>
  <c r="AN80" i="90"/>
  <c r="AH83" i="81"/>
  <c r="AQ83" i="81" s="1"/>
  <c r="AR81" i="82"/>
  <c r="AH84" i="93"/>
  <c r="AQ84" i="93" s="1"/>
  <c r="Z86" i="30"/>
  <c r="AH84" i="26"/>
  <c r="AQ84" i="26" s="1"/>
  <c r="AR83" i="93"/>
  <c r="Z83" i="81"/>
  <c r="X85" i="42"/>
  <c r="Y85" i="42"/>
  <c r="Z85" i="42" s="1"/>
  <c r="W82" i="74"/>
  <c r="AG81" i="74"/>
  <c r="AP81" i="74" s="1"/>
  <c r="AE81" i="74"/>
  <c r="AF81" i="74"/>
  <c r="AO81" i="74" s="1"/>
  <c r="AR85" i="30"/>
  <c r="Z82" i="82"/>
  <c r="Z84" i="93"/>
  <c r="AR83" i="45"/>
  <c r="AI83" i="94"/>
  <c r="AN83" i="94"/>
  <c r="X87" i="33"/>
  <c r="Y87" i="33"/>
  <c r="AH81" i="29"/>
  <c r="AQ81" i="29" s="1"/>
  <c r="AG83" i="38"/>
  <c r="AP83" i="38" s="1"/>
  <c r="W84" i="38"/>
  <c r="AE83" i="38"/>
  <c r="AF83" i="38"/>
  <c r="AO83" i="38" s="1"/>
  <c r="AI86" i="37"/>
  <c r="AN86" i="37"/>
  <c r="Z84" i="26"/>
  <c r="AR85" i="41"/>
  <c r="AR82" i="38"/>
  <c r="AR83" i="26"/>
  <c r="AH82" i="73"/>
  <c r="AQ82" i="73" s="1"/>
  <c r="AH88" i="34"/>
  <c r="AQ88" i="34" s="1"/>
  <c r="AG86" i="41"/>
  <c r="AP86" i="41" s="1"/>
  <c r="AF86" i="41"/>
  <c r="AO86" i="41" s="1"/>
  <c r="AE86" i="41"/>
  <c r="W87" i="41"/>
  <c r="AR87" i="34"/>
  <c r="AN86" i="33"/>
  <c r="AI86" i="33"/>
  <c r="AF85" i="77"/>
  <c r="AO85" i="77" s="1"/>
  <c r="AE85" i="77"/>
  <c r="AG85" i="77"/>
  <c r="AP85" i="77" s="1"/>
  <c r="W86" i="77"/>
  <c r="W86" i="25"/>
  <c r="AG85" i="25"/>
  <c r="AP85" i="25" s="1"/>
  <c r="AF85" i="25"/>
  <c r="AO85" i="25" s="1"/>
  <c r="AE85" i="25"/>
  <c r="AH85" i="86"/>
  <c r="AQ85" i="86" s="1"/>
  <c r="AI84" i="42"/>
  <c r="AN84" i="42"/>
  <c r="AH84" i="45"/>
  <c r="AQ84" i="45" s="1"/>
  <c r="AR81" i="73"/>
  <c r="AH80" i="89"/>
  <c r="AQ80" i="89" s="1"/>
  <c r="X86" i="78"/>
  <c r="Y86" i="78"/>
  <c r="X83" i="46"/>
  <c r="Y83" i="46"/>
  <c r="X81" i="90"/>
  <c r="Y81" i="90"/>
  <c r="AE81" i="29" l="1"/>
  <c r="Z87" i="33"/>
  <c r="AG81" i="29"/>
  <c r="AP81" i="29" s="1"/>
  <c r="Z83" i="46"/>
  <c r="W84" i="46" s="1"/>
  <c r="AF85" i="42"/>
  <c r="AO85" i="42" s="1"/>
  <c r="AE85" i="42"/>
  <c r="W86" i="42"/>
  <c r="AG85" i="42"/>
  <c r="AP85" i="42" s="1"/>
  <c r="W88" i="33"/>
  <c r="AG87" i="33"/>
  <c r="AP87" i="33" s="1"/>
  <c r="AF87" i="33"/>
  <c r="AO87" i="33" s="1"/>
  <c r="AE87" i="33"/>
  <c r="Y83" i="73"/>
  <c r="X83" i="73"/>
  <c r="Z83" i="73" s="1"/>
  <c r="AG83" i="46"/>
  <c r="AP83" i="46" s="1"/>
  <c r="AF83" i="46"/>
  <c r="AO83" i="46" s="1"/>
  <c r="AE83" i="46"/>
  <c r="AR86" i="37"/>
  <c r="AH87" i="33"/>
  <c r="AQ87" i="33" s="1"/>
  <c r="AG84" i="93"/>
  <c r="AP84" i="93" s="1"/>
  <c r="AE84" i="93"/>
  <c r="AF84" i="93"/>
  <c r="AO84" i="93" s="1"/>
  <c r="W85" i="93"/>
  <c r="W84" i="81"/>
  <c r="AE83" i="81"/>
  <c r="AF83" i="81"/>
  <c r="AO83" i="81" s="1"/>
  <c r="AG83" i="81"/>
  <c r="AP83" i="81" s="1"/>
  <c r="Y86" i="86"/>
  <c r="X86" i="86"/>
  <c r="AF84" i="94"/>
  <c r="AO84" i="94" s="1"/>
  <c r="AE84" i="94"/>
  <c r="W85" i="94"/>
  <c r="AG84" i="94"/>
  <c r="AP84" i="94" s="1"/>
  <c r="X82" i="29"/>
  <c r="Y82" i="29"/>
  <c r="AF82" i="82"/>
  <c r="AO82" i="82" s="1"/>
  <c r="AE82" i="82"/>
  <c r="AG82" i="82"/>
  <c r="AP82" i="82" s="1"/>
  <c r="W83" i="82"/>
  <c r="X87" i="41"/>
  <c r="Z87" i="41" s="1"/>
  <c r="Y87" i="41"/>
  <c r="Y82" i="74"/>
  <c r="X82" i="74"/>
  <c r="AG86" i="30"/>
  <c r="AP86" i="30" s="1"/>
  <c r="AE86" i="30"/>
  <c r="W87" i="30"/>
  <c r="AF86" i="30"/>
  <c r="AO86" i="30" s="1"/>
  <c r="AR85" i="78"/>
  <c r="AN85" i="85"/>
  <c r="AI85" i="85"/>
  <c r="Y89" i="34"/>
  <c r="X89" i="34"/>
  <c r="AN85" i="86"/>
  <c r="AI85" i="86"/>
  <c r="AR83" i="94"/>
  <c r="AI80" i="89"/>
  <c r="AN80" i="89"/>
  <c r="X85" i="45"/>
  <c r="Z85" i="45" s="1"/>
  <c r="Y85" i="45"/>
  <c r="AI81" i="29"/>
  <c r="AN81" i="29"/>
  <c r="AN88" i="34"/>
  <c r="AI88" i="34"/>
  <c r="AH81" i="90"/>
  <c r="AQ81" i="90" s="1"/>
  <c r="Z81" i="90"/>
  <c r="Y86" i="25"/>
  <c r="X86" i="25"/>
  <c r="Z86" i="25" s="1"/>
  <c r="AR86" i="33"/>
  <c r="AN86" i="41"/>
  <c r="AI86" i="41"/>
  <c r="AN83" i="38"/>
  <c r="AI83" i="38"/>
  <c r="X86" i="77"/>
  <c r="Y86" i="77"/>
  <c r="AG84" i="26"/>
  <c r="AP84" i="26" s="1"/>
  <c r="AF84" i="26"/>
  <c r="AO84" i="26" s="1"/>
  <c r="AE84" i="26"/>
  <c r="W85" i="26"/>
  <c r="X84" i="38"/>
  <c r="Y84" i="38"/>
  <c r="AH85" i="42"/>
  <c r="AQ85" i="42" s="1"/>
  <c r="AR80" i="90"/>
  <c r="AN82" i="73"/>
  <c r="AI82" i="73"/>
  <c r="AI84" i="45"/>
  <c r="AN84" i="45"/>
  <c r="AH84" i="94"/>
  <c r="AQ84" i="94" s="1"/>
  <c r="AN85" i="77"/>
  <c r="AI85" i="77"/>
  <c r="AG87" i="37"/>
  <c r="AP87" i="37" s="1"/>
  <c r="AF87" i="37"/>
  <c r="AO87" i="37" s="1"/>
  <c r="AE87" i="37"/>
  <c r="W88" i="37"/>
  <c r="X81" i="89"/>
  <c r="Z81" i="89" s="1"/>
  <c r="Y81" i="89"/>
  <c r="X86" i="85"/>
  <c r="Y86" i="85"/>
  <c r="AH86" i="78"/>
  <c r="AQ86" i="78" s="1"/>
  <c r="Z86" i="78"/>
  <c r="AH83" i="46"/>
  <c r="AQ83" i="46" s="1"/>
  <c r="AR84" i="42"/>
  <c r="AI85" i="25"/>
  <c r="AN85" i="25"/>
  <c r="AI81" i="74"/>
  <c r="AN81" i="74"/>
  <c r="AR82" i="46"/>
  <c r="AH87" i="37"/>
  <c r="AQ87" i="37" s="1"/>
  <c r="Z86" i="86" l="1"/>
  <c r="W88" i="41"/>
  <c r="AG87" i="41"/>
  <c r="AP87" i="41" s="1"/>
  <c r="AF87" i="41"/>
  <c r="AO87" i="41" s="1"/>
  <c r="AE87" i="41"/>
  <c r="AG85" i="45"/>
  <c r="AP85" i="45" s="1"/>
  <c r="AF85" i="45"/>
  <c r="AO85" i="45" s="1"/>
  <c r="AE85" i="45"/>
  <c r="W86" i="45"/>
  <c r="AH84" i="38"/>
  <c r="AQ84" i="38" s="1"/>
  <c r="AR86" i="41"/>
  <c r="AR85" i="86"/>
  <c r="AN86" i="30"/>
  <c r="AI86" i="30"/>
  <c r="X85" i="94"/>
  <c r="Y85" i="94"/>
  <c r="AF81" i="89"/>
  <c r="AO81" i="89" s="1"/>
  <c r="AE81" i="89"/>
  <c r="AG81" i="89"/>
  <c r="AP81" i="89" s="1"/>
  <c r="W82" i="89"/>
  <c r="AR85" i="77"/>
  <c r="AR85" i="85"/>
  <c r="Y87" i="30"/>
  <c r="X87" i="30"/>
  <c r="AN82" i="82"/>
  <c r="AI82" i="82"/>
  <c r="AG86" i="86"/>
  <c r="AP86" i="86" s="1"/>
  <c r="W87" i="86"/>
  <c r="AF86" i="86"/>
  <c r="AO86" i="86" s="1"/>
  <c r="AE86" i="86"/>
  <c r="Y85" i="93"/>
  <c r="X85" i="93"/>
  <c r="AI83" i="46"/>
  <c r="AN83" i="46"/>
  <c r="X88" i="33"/>
  <c r="Y88" i="33"/>
  <c r="AH86" i="85"/>
  <c r="AQ86" i="85" s="1"/>
  <c r="X88" i="37"/>
  <c r="Y88" i="37"/>
  <c r="AR84" i="45"/>
  <c r="Z84" i="38"/>
  <c r="AG81" i="90"/>
  <c r="AP81" i="90" s="1"/>
  <c r="AF81" i="90"/>
  <c r="AO81" i="90" s="1"/>
  <c r="AE81" i="90"/>
  <c r="W82" i="90"/>
  <c r="AR88" i="34"/>
  <c r="AI84" i="94"/>
  <c r="AN84" i="94"/>
  <c r="AI87" i="33"/>
  <c r="AN87" i="33"/>
  <c r="AR81" i="74"/>
  <c r="AN87" i="37"/>
  <c r="AI87" i="37"/>
  <c r="AR82" i="73"/>
  <c r="AH86" i="77"/>
  <c r="AQ86" i="77" s="1"/>
  <c r="AH89" i="34"/>
  <c r="AQ89" i="34" s="1"/>
  <c r="AQ91" i="34" s="1"/>
  <c r="AZ3" i="34"/>
  <c r="AX7" i="34" s="1"/>
  <c r="S7" i="34" s="1"/>
  <c r="AC7" i="34" s="1"/>
  <c r="AB8" i="34" s="1"/>
  <c r="AX12" i="34"/>
  <c r="S12" i="34" s="1"/>
  <c r="AC12" i="34" s="1"/>
  <c r="AB13" i="34" s="1"/>
  <c r="AX13" i="34"/>
  <c r="S13" i="34" s="1"/>
  <c r="AC13" i="34" s="1"/>
  <c r="AB14" i="34" s="1"/>
  <c r="AX14" i="34"/>
  <c r="S14" i="34" s="1"/>
  <c r="AC14" i="34" s="1"/>
  <c r="AB15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18" i="34"/>
  <c r="S18" i="34" s="1"/>
  <c r="AC18" i="34" s="1"/>
  <c r="AB19" i="34" s="1"/>
  <c r="AX19" i="34"/>
  <c r="S19" i="34" s="1"/>
  <c r="AC19" i="34" s="1"/>
  <c r="AB20" i="34" s="1"/>
  <c r="AX20" i="34"/>
  <c r="S20" i="34" s="1"/>
  <c r="AC20" i="34" s="1"/>
  <c r="AB21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4" i="34"/>
  <c r="S24" i="34" s="1"/>
  <c r="AC24" i="34" s="1"/>
  <c r="AB25" i="34" s="1"/>
  <c r="AX25" i="34"/>
  <c r="S25" i="34" s="1"/>
  <c r="AC25" i="34" s="1"/>
  <c r="AB26" i="34" s="1"/>
  <c r="AX26" i="34"/>
  <c r="S26" i="34" s="1"/>
  <c r="AC26" i="34" s="1"/>
  <c r="AB27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8" i="34"/>
  <c r="S88" i="34" s="1"/>
  <c r="AC88" i="34" s="1"/>
  <c r="AB89" i="34" s="1"/>
  <c r="AX86" i="34"/>
  <c r="S86" i="34" s="1"/>
  <c r="AC86" i="34" s="1"/>
  <c r="AB87" i="34" s="1"/>
  <c r="AX85" i="34"/>
  <c r="S85" i="34" s="1"/>
  <c r="AC85" i="34" s="1"/>
  <c r="AB86" i="34" s="1"/>
  <c r="AX87" i="34"/>
  <c r="S87" i="34" s="1"/>
  <c r="AC87" i="34" s="1"/>
  <c r="AB88" i="34" s="1"/>
  <c r="AX84" i="34"/>
  <c r="S84" i="34" s="1"/>
  <c r="AC84" i="34" s="1"/>
  <c r="AB85" i="34" s="1"/>
  <c r="AH82" i="74"/>
  <c r="AQ82" i="74" s="1"/>
  <c r="Y83" i="82"/>
  <c r="X83" i="82"/>
  <c r="AH82" i="29"/>
  <c r="AQ82" i="29" s="1"/>
  <c r="AI83" i="81"/>
  <c r="AN83" i="81"/>
  <c r="AN84" i="93"/>
  <c r="AI84" i="93"/>
  <c r="Y86" i="42"/>
  <c r="X86" i="42"/>
  <c r="AG86" i="78"/>
  <c r="AP86" i="78" s="1"/>
  <c r="AF86" i="78"/>
  <c r="AO86" i="78" s="1"/>
  <c r="AE86" i="78"/>
  <c r="W87" i="78"/>
  <c r="AH85" i="45"/>
  <c r="AQ85" i="45" s="1"/>
  <c r="AG83" i="73"/>
  <c r="AP83" i="73" s="1"/>
  <c r="AF83" i="73"/>
  <c r="AO83" i="73" s="1"/>
  <c r="W84" i="73"/>
  <c r="AE83" i="73"/>
  <c r="X85" i="26"/>
  <c r="Y85" i="26"/>
  <c r="Z86" i="77"/>
  <c r="AR80" i="89"/>
  <c r="Z82" i="29"/>
  <c r="AH86" i="86"/>
  <c r="AQ86" i="86" s="1"/>
  <c r="X84" i="46"/>
  <c r="Y84" i="46"/>
  <c r="AI85" i="42"/>
  <c r="AN85" i="42"/>
  <c r="AE86" i="25"/>
  <c r="W87" i="25"/>
  <c r="AG86" i="25"/>
  <c r="AP86" i="25" s="1"/>
  <c r="AF86" i="25"/>
  <c r="AO86" i="25" s="1"/>
  <c r="AH87" i="41"/>
  <c r="AQ87" i="41" s="1"/>
  <c r="Z86" i="85"/>
  <c r="AR85" i="25"/>
  <c r="AH81" i="89"/>
  <c r="AQ81" i="89" s="1"/>
  <c r="AN84" i="26"/>
  <c r="AI84" i="26"/>
  <c r="AR83" i="38"/>
  <c r="AH86" i="25"/>
  <c r="AQ86" i="25" s="1"/>
  <c r="AR81" i="29"/>
  <c r="Z89" i="34"/>
  <c r="Z82" i="74"/>
  <c r="X84" i="81"/>
  <c r="Y84" i="81"/>
  <c r="AH83" i="73"/>
  <c r="AQ83" i="73" s="1"/>
  <c r="AX9" i="34" l="1"/>
  <c r="S9" i="34" s="1"/>
  <c r="AC9" i="34" s="1"/>
  <c r="AB10" i="34" s="1"/>
  <c r="AX8" i="34"/>
  <c r="S8" i="34" s="1"/>
  <c r="AC8" i="34" s="1"/>
  <c r="AB9" i="34" s="1"/>
  <c r="AX6" i="34"/>
  <c r="S6" i="34" s="1"/>
  <c r="AC6" i="34" s="1"/>
  <c r="AB7" i="34" s="1"/>
  <c r="AX11" i="34"/>
  <c r="S11" i="34" s="1"/>
  <c r="AC11" i="34" s="1"/>
  <c r="AB12" i="34" s="1"/>
  <c r="AX10" i="34"/>
  <c r="S10" i="34" s="1"/>
  <c r="AC10" i="34" s="1"/>
  <c r="AB11" i="34" s="1"/>
  <c r="Z84" i="81"/>
  <c r="AX5" i="34"/>
  <c r="S5" i="34" s="1"/>
  <c r="AC5" i="34" s="1"/>
  <c r="AB6" i="34" s="1"/>
  <c r="Z84" i="46"/>
  <c r="Z85" i="26"/>
  <c r="W86" i="26" s="1"/>
  <c r="Z83" i="82"/>
  <c r="AG83" i="82" s="1"/>
  <c r="AP83" i="82" s="1"/>
  <c r="AX3" i="34"/>
  <c r="S3" i="34" s="1"/>
  <c r="AC3" i="34" s="1"/>
  <c r="Z86" i="42"/>
  <c r="Z88" i="37"/>
  <c r="W89" i="37" s="1"/>
  <c r="AE84" i="46"/>
  <c r="W85" i="46"/>
  <c r="AG84" i="46"/>
  <c r="AP84" i="46" s="1"/>
  <c r="AF84" i="46"/>
  <c r="AO84" i="46" s="1"/>
  <c r="AE84" i="81"/>
  <c r="W85" i="81"/>
  <c r="AG84" i="81"/>
  <c r="AP84" i="81" s="1"/>
  <c r="AF84" i="81"/>
  <c r="AO84" i="81" s="1"/>
  <c r="AG86" i="42"/>
  <c r="AP86" i="42" s="1"/>
  <c r="AF86" i="42"/>
  <c r="AO86" i="42" s="1"/>
  <c r="AE86" i="42"/>
  <c r="W87" i="42"/>
  <c r="AF83" i="82"/>
  <c r="AO83" i="82" s="1"/>
  <c r="AE83" i="82"/>
  <c r="W84" i="82"/>
  <c r="AJ8" i="34"/>
  <c r="AK8" i="34"/>
  <c r="AT8" i="34" s="1"/>
  <c r="AF88" i="37"/>
  <c r="AO88" i="37" s="1"/>
  <c r="AE88" i="37"/>
  <c r="AG85" i="26"/>
  <c r="AP85" i="26" s="1"/>
  <c r="AF85" i="26"/>
  <c r="AO85" i="26" s="1"/>
  <c r="AE85" i="26"/>
  <c r="AJ66" i="34"/>
  <c r="AK66" i="34"/>
  <c r="AT66" i="34" s="1"/>
  <c r="AJ36" i="34"/>
  <c r="AK36" i="34"/>
  <c r="AT36" i="34" s="1"/>
  <c r="AJ12" i="34"/>
  <c r="AK12" i="34"/>
  <c r="AT12" i="34" s="1"/>
  <c r="AR87" i="37"/>
  <c r="AN81" i="90"/>
  <c r="AI81" i="90"/>
  <c r="AR83" i="46"/>
  <c r="AH85" i="94"/>
  <c r="AQ85" i="94" s="1"/>
  <c r="AI86" i="25"/>
  <c r="AN86" i="25"/>
  <c r="AN86" i="78"/>
  <c r="AI86" i="78"/>
  <c r="AR84" i="93"/>
  <c r="AJ76" i="34"/>
  <c r="AK76" i="34"/>
  <c r="AT76" i="34" s="1"/>
  <c r="AH86" i="42"/>
  <c r="AQ86" i="42" s="1"/>
  <c r="AR83" i="81"/>
  <c r="AH83" i="82"/>
  <c r="AQ83" i="82" s="1"/>
  <c r="AJ79" i="34"/>
  <c r="AK79" i="34"/>
  <c r="AT79" i="34" s="1"/>
  <c r="AJ73" i="34"/>
  <c r="AK73" i="34"/>
  <c r="AT73" i="34" s="1"/>
  <c r="AJ67" i="34"/>
  <c r="AK67" i="34"/>
  <c r="AT67" i="34" s="1"/>
  <c r="AJ61" i="34"/>
  <c r="AK61" i="34"/>
  <c r="AT61" i="34" s="1"/>
  <c r="AJ55" i="34"/>
  <c r="AK55" i="34"/>
  <c r="AT55" i="34" s="1"/>
  <c r="AJ49" i="34"/>
  <c r="AK49" i="34"/>
  <c r="AT49" i="34" s="1"/>
  <c r="AJ43" i="34"/>
  <c r="AK43" i="34"/>
  <c r="AT43" i="34" s="1"/>
  <c r="AJ37" i="34"/>
  <c r="AK37" i="34"/>
  <c r="AT37" i="34" s="1"/>
  <c r="AJ31" i="34"/>
  <c r="AK31" i="34"/>
  <c r="AT31" i="34" s="1"/>
  <c r="AJ25" i="34"/>
  <c r="AK25" i="34"/>
  <c r="AT25" i="34" s="1"/>
  <c r="AJ19" i="34"/>
  <c r="AK19" i="34"/>
  <c r="AT19" i="34" s="1"/>
  <c r="AJ13" i="34"/>
  <c r="AK13" i="34"/>
  <c r="AT13" i="34" s="1"/>
  <c r="AJ7" i="34"/>
  <c r="AK7" i="34"/>
  <c r="AT7" i="34" s="1"/>
  <c r="AR87" i="33"/>
  <c r="AH87" i="30"/>
  <c r="AQ87" i="30" s="1"/>
  <c r="AJ78" i="34"/>
  <c r="AK78" i="34"/>
  <c r="AT78" i="34" s="1"/>
  <c r="AJ42" i="34"/>
  <c r="AK42" i="34"/>
  <c r="AT42" i="34" s="1"/>
  <c r="AR84" i="26"/>
  <c r="Y87" i="25"/>
  <c r="X87" i="25"/>
  <c r="AF82" i="29"/>
  <c r="AO82" i="29" s="1"/>
  <c r="AE82" i="29"/>
  <c r="W83" i="29"/>
  <c r="AG82" i="29"/>
  <c r="AP82" i="29" s="1"/>
  <c r="X87" i="78"/>
  <c r="Y87" i="78"/>
  <c r="AJ85" i="34"/>
  <c r="AK85" i="34"/>
  <c r="AT85" i="34" s="1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K35" i="34"/>
  <c r="AT35" i="34" s="1"/>
  <c r="AJ35" i="34"/>
  <c r="AK29" i="34"/>
  <c r="AT29" i="34" s="1"/>
  <c r="AJ29" i="34"/>
  <c r="AK23" i="34"/>
  <c r="AT23" i="34" s="1"/>
  <c r="AJ23" i="34"/>
  <c r="AK17" i="34"/>
  <c r="AT17" i="34" s="1"/>
  <c r="AJ17" i="34"/>
  <c r="AJ11" i="34"/>
  <c r="AK11" i="34"/>
  <c r="AT11" i="34" s="1"/>
  <c r="AB4" i="34"/>
  <c r="AJ3" i="34"/>
  <c r="AR84" i="94"/>
  <c r="AH88" i="37"/>
  <c r="AQ88" i="37" s="1"/>
  <c r="AH85" i="93"/>
  <c r="AQ85" i="93" s="1"/>
  <c r="Z87" i="30"/>
  <c r="Y82" i="89"/>
  <c r="X82" i="89"/>
  <c r="Z85" i="94"/>
  <c r="AH85" i="26"/>
  <c r="AQ85" i="26" s="1"/>
  <c r="AJ60" i="34"/>
  <c r="AK60" i="34"/>
  <c r="AT60" i="34" s="1"/>
  <c r="AJ24" i="34"/>
  <c r="AK24" i="34"/>
  <c r="AT24" i="34" s="1"/>
  <c r="AJ58" i="34"/>
  <c r="AK58" i="34"/>
  <c r="AT58" i="34" s="1"/>
  <c r="AJ52" i="34"/>
  <c r="AK52" i="34"/>
  <c r="AT52" i="34" s="1"/>
  <c r="AJ46" i="34"/>
  <c r="AK46" i="34"/>
  <c r="AT46" i="34" s="1"/>
  <c r="AJ40" i="34"/>
  <c r="AK40" i="34"/>
  <c r="AT40" i="34" s="1"/>
  <c r="AJ34" i="34"/>
  <c r="AK34" i="34"/>
  <c r="AT34" i="34" s="1"/>
  <c r="AJ28" i="34"/>
  <c r="AK28" i="34"/>
  <c r="AT28" i="34" s="1"/>
  <c r="AJ22" i="34"/>
  <c r="AK22" i="34"/>
  <c r="AT22" i="34" s="1"/>
  <c r="AJ16" i="34"/>
  <c r="AK16" i="34"/>
  <c r="AT16" i="34" s="1"/>
  <c r="AJ10" i="34"/>
  <c r="AK10" i="34"/>
  <c r="AT10" i="34" s="1"/>
  <c r="AR86" i="30"/>
  <c r="X86" i="45"/>
  <c r="Y86" i="45"/>
  <c r="AH84" i="46"/>
  <c r="AQ84" i="46" s="1"/>
  <c r="AJ72" i="34"/>
  <c r="AK72" i="34"/>
  <c r="AT72" i="34" s="1"/>
  <c r="AJ48" i="34"/>
  <c r="AK48" i="34"/>
  <c r="AT48" i="34" s="1"/>
  <c r="AJ18" i="34"/>
  <c r="AK18" i="34"/>
  <c r="AT18" i="34" s="1"/>
  <c r="AE82" i="74"/>
  <c r="W83" i="74"/>
  <c r="AF82" i="74"/>
  <c r="AO82" i="74" s="1"/>
  <c r="AG82" i="74"/>
  <c r="AP82" i="74" s="1"/>
  <c r="AJ70" i="34"/>
  <c r="AK70" i="34"/>
  <c r="AT70" i="34" s="1"/>
  <c r="AX89" i="34"/>
  <c r="S89" i="34" s="1"/>
  <c r="AC89" i="34" s="1"/>
  <c r="AJ89" i="34" s="1"/>
  <c r="AS89" i="34" s="1"/>
  <c r="AG89" i="34"/>
  <c r="AP89" i="34" s="1"/>
  <c r="AP91" i="34" s="1"/>
  <c r="AF89" i="34"/>
  <c r="AO89" i="34" s="1"/>
  <c r="AO91" i="34" s="1"/>
  <c r="AE89" i="34"/>
  <c r="AJ86" i="34"/>
  <c r="AK86" i="34"/>
  <c r="AT86" i="34" s="1"/>
  <c r="AJ81" i="34"/>
  <c r="AK81" i="34"/>
  <c r="AT81" i="34" s="1"/>
  <c r="AJ75" i="34"/>
  <c r="AK75" i="34"/>
  <c r="AT75" i="34" s="1"/>
  <c r="AJ69" i="34"/>
  <c r="AK69" i="34"/>
  <c r="AT69" i="34" s="1"/>
  <c r="AJ63" i="34"/>
  <c r="AK63" i="34"/>
  <c r="AT63" i="34" s="1"/>
  <c r="AJ57" i="34"/>
  <c r="AK57" i="34"/>
  <c r="AT57" i="34" s="1"/>
  <c r="AJ51" i="34"/>
  <c r="AK51" i="34"/>
  <c r="AT51" i="34" s="1"/>
  <c r="AJ45" i="34"/>
  <c r="AK45" i="34"/>
  <c r="AT45" i="34" s="1"/>
  <c r="AJ39" i="34"/>
  <c r="AK39" i="34"/>
  <c r="AT39" i="34" s="1"/>
  <c r="AJ33" i="34"/>
  <c r="AK33" i="34"/>
  <c r="AT33" i="34" s="1"/>
  <c r="AJ27" i="34"/>
  <c r="AK27" i="34"/>
  <c r="AT27" i="34" s="1"/>
  <c r="AJ21" i="34"/>
  <c r="AK21" i="34"/>
  <c r="AT21" i="34" s="1"/>
  <c r="AJ15" i="34"/>
  <c r="AK15" i="34"/>
  <c r="AT15" i="34" s="1"/>
  <c r="AJ9" i="34"/>
  <c r="AK9" i="34"/>
  <c r="AT9" i="34" s="1"/>
  <c r="AX4" i="34"/>
  <c r="S4" i="34" s="1"/>
  <c r="AC4" i="34" s="1"/>
  <c r="AB5" i="34" s="1"/>
  <c r="W85" i="38"/>
  <c r="AG84" i="38"/>
  <c r="AP84" i="38" s="1"/>
  <c r="AF84" i="38"/>
  <c r="AO84" i="38" s="1"/>
  <c r="AE84" i="38"/>
  <c r="AH88" i="33"/>
  <c r="AQ88" i="33" s="1"/>
  <c r="Z85" i="93"/>
  <c r="AR82" i="82"/>
  <c r="AN81" i="89"/>
  <c r="AI81" i="89"/>
  <c r="AN85" i="45"/>
  <c r="AI85" i="45"/>
  <c r="AH84" i="81"/>
  <c r="AQ84" i="81" s="1"/>
  <c r="AJ84" i="34"/>
  <c r="AK84" i="34"/>
  <c r="AT84" i="34" s="1"/>
  <c r="AJ54" i="34"/>
  <c r="AK54" i="34"/>
  <c r="AT54" i="34" s="1"/>
  <c r="AJ30" i="34"/>
  <c r="AK30" i="34"/>
  <c r="AT30" i="34" s="1"/>
  <c r="AJ6" i="34"/>
  <c r="AK6" i="34"/>
  <c r="AT6" i="34" s="1"/>
  <c r="Y87" i="86"/>
  <c r="X87" i="86"/>
  <c r="AI87" i="41"/>
  <c r="AN87" i="41"/>
  <c r="AN83" i="73"/>
  <c r="AI83" i="73"/>
  <c r="AJ88" i="34"/>
  <c r="AK88" i="34"/>
  <c r="AT88" i="34" s="1"/>
  <c r="AJ82" i="34"/>
  <c r="AK82" i="34"/>
  <c r="AT82" i="34" s="1"/>
  <c r="AJ64" i="34"/>
  <c r="AK64" i="34"/>
  <c r="AT64" i="34" s="1"/>
  <c r="AG86" i="85"/>
  <c r="AP86" i="85" s="1"/>
  <c r="W87" i="85"/>
  <c r="AE86" i="85"/>
  <c r="AF86" i="85"/>
  <c r="AO86" i="85" s="1"/>
  <c r="AR85" i="42"/>
  <c r="AG86" i="77"/>
  <c r="AP86" i="77" s="1"/>
  <c r="AF86" i="77"/>
  <c r="AO86" i="77" s="1"/>
  <c r="W87" i="77"/>
  <c r="AE86" i="77"/>
  <c r="Y84" i="73"/>
  <c r="X84" i="73"/>
  <c r="AJ87" i="34"/>
  <c r="AK87" i="34"/>
  <c r="AT87" i="34" s="1"/>
  <c r="AJ80" i="34"/>
  <c r="AK80" i="34"/>
  <c r="AT80" i="34" s="1"/>
  <c r="AJ74" i="34"/>
  <c r="AK74" i="34"/>
  <c r="AT74" i="34" s="1"/>
  <c r="AJ68" i="34"/>
  <c r="AK68" i="34"/>
  <c r="AT68" i="34" s="1"/>
  <c r="AJ62" i="34"/>
  <c r="AK62" i="34"/>
  <c r="AT62" i="34" s="1"/>
  <c r="AJ56" i="34"/>
  <c r="AK56" i="34"/>
  <c r="AT56" i="34" s="1"/>
  <c r="AJ50" i="34"/>
  <c r="AK50" i="34"/>
  <c r="AT50" i="34" s="1"/>
  <c r="AJ44" i="34"/>
  <c r="AK44" i="34"/>
  <c r="AT44" i="34" s="1"/>
  <c r="AK38" i="34"/>
  <c r="AT38" i="34" s="1"/>
  <c r="AJ38" i="34"/>
  <c r="AK32" i="34"/>
  <c r="AT32" i="34" s="1"/>
  <c r="AJ32" i="34"/>
  <c r="AK26" i="34"/>
  <c r="AT26" i="34" s="1"/>
  <c r="AJ26" i="34"/>
  <c r="AK20" i="34"/>
  <c r="AT20" i="34" s="1"/>
  <c r="AJ20" i="34"/>
  <c r="AK14" i="34"/>
  <c r="AT14" i="34" s="1"/>
  <c r="AJ14" i="34"/>
  <c r="Y82" i="90"/>
  <c r="X82" i="90"/>
  <c r="Z88" i="33"/>
  <c r="AN86" i="86"/>
  <c r="AI86" i="86"/>
  <c r="Y88" i="41"/>
  <c r="X88" i="41"/>
  <c r="Z86" i="45" l="1"/>
  <c r="Z87" i="86"/>
  <c r="Z87" i="78"/>
  <c r="AG88" i="37"/>
  <c r="AP88" i="37" s="1"/>
  <c r="Z82" i="90"/>
  <c r="W83" i="90" s="1"/>
  <c r="Z88" i="41"/>
  <c r="W89" i="41" s="1"/>
  <c r="AF88" i="41"/>
  <c r="AO88" i="41" s="1"/>
  <c r="AE88" i="41"/>
  <c r="AR86" i="86"/>
  <c r="AH82" i="89"/>
  <c r="AQ82" i="89" s="1"/>
  <c r="AR86" i="78"/>
  <c r="AF88" i="33"/>
  <c r="AO88" i="33" s="1"/>
  <c r="AE88" i="33"/>
  <c r="AG88" i="33"/>
  <c r="AP88" i="33" s="1"/>
  <c r="W89" i="33"/>
  <c r="AS20" i="34"/>
  <c r="AL20" i="34"/>
  <c r="AU20" i="34" s="1"/>
  <c r="AH84" i="73"/>
  <c r="AQ84" i="73" s="1"/>
  <c r="AS26" i="34"/>
  <c r="AL26" i="34"/>
  <c r="AU26" i="34" s="1"/>
  <c r="Z84" i="73"/>
  <c r="AS44" i="34"/>
  <c r="AL44" i="34"/>
  <c r="AU44" i="34" s="1"/>
  <c r="AS62" i="34"/>
  <c r="AL62" i="34"/>
  <c r="AU62" i="34" s="1"/>
  <c r="AS80" i="34"/>
  <c r="AL80" i="34"/>
  <c r="AU80" i="34" s="1"/>
  <c r="AN86" i="77"/>
  <c r="AI86" i="77"/>
  <c r="AR83" i="73"/>
  <c r="AG87" i="86"/>
  <c r="AP87" i="86" s="1"/>
  <c r="AF87" i="86"/>
  <c r="AO87" i="86" s="1"/>
  <c r="W88" i="86"/>
  <c r="AE87" i="86"/>
  <c r="AS54" i="34"/>
  <c r="AL54" i="34"/>
  <c r="AU54" i="34" s="1"/>
  <c r="X85" i="38"/>
  <c r="Y85" i="38"/>
  <c r="AI89" i="34"/>
  <c r="AN89" i="34"/>
  <c r="AN91" i="34" s="1"/>
  <c r="AS18" i="34"/>
  <c r="AL18" i="34"/>
  <c r="AU18" i="34" s="1"/>
  <c r="W87" i="45"/>
  <c r="AG86" i="45"/>
  <c r="AP86" i="45" s="1"/>
  <c r="AF86" i="45"/>
  <c r="AO86" i="45" s="1"/>
  <c r="AE86" i="45"/>
  <c r="AS16" i="34"/>
  <c r="AL16" i="34"/>
  <c r="AU16" i="34" s="1"/>
  <c r="AS34" i="34"/>
  <c r="AL34" i="34"/>
  <c r="AU34" i="34" s="1"/>
  <c r="AS52" i="34"/>
  <c r="AL52" i="34"/>
  <c r="AU52" i="34" s="1"/>
  <c r="AS60" i="34"/>
  <c r="AL60" i="34"/>
  <c r="AU60" i="34" s="1"/>
  <c r="AG85" i="94"/>
  <c r="AP85" i="94" s="1"/>
  <c r="AE85" i="94"/>
  <c r="AF85" i="94"/>
  <c r="AO85" i="94" s="1"/>
  <c r="W86" i="94"/>
  <c r="AJ4" i="34"/>
  <c r="AK4" i="34"/>
  <c r="AT4" i="34" s="1"/>
  <c r="AS41" i="34"/>
  <c r="AL41" i="34"/>
  <c r="AU41" i="34" s="1"/>
  <c r="AS59" i="34"/>
  <c r="AL59" i="34"/>
  <c r="AU59" i="34" s="1"/>
  <c r="AS77" i="34"/>
  <c r="AL77" i="34"/>
  <c r="AU77" i="34" s="1"/>
  <c r="AH87" i="78"/>
  <c r="AQ87" i="78" s="1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79" i="34"/>
  <c r="AL79" i="34"/>
  <c r="AU79" i="34" s="1"/>
  <c r="AR81" i="90"/>
  <c r="AN83" i="82"/>
  <c r="AI83" i="82"/>
  <c r="AN84" i="81"/>
  <c r="AI84" i="81"/>
  <c r="AS32" i="34"/>
  <c r="AL32" i="34"/>
  <c r="AU32" i="34" s="1"/>
  <c r="AS21" i="34"/>
  <c r="AL21" i="34"/>
  <c r="AU21" i="34" s="1"/>
  <c r="AS29" i="34"/>
  <c r="AL29" i="34"/>
  <c r="AU29" i="34" s="1"/>
  <c r="AH87" i="25"/>
  <c r="AQ87" i="25" s="1"/>
  <c r="AK89" i="34"/>
  <c r="AT89" i="34" s="1"/>
  <c r="AS36" i="34"/>
  <c r="AL36" i="34"/>
  <c r="AU36" i="34" s="1"/>
  <c r="X89" i="37"/>
  <c r="Y89" i="37"/>
  <c r="AS50" i="34"/>
  <c r="AL50" i="34"/>
  <c r="AU50" i="34" s="1"/>
  <c r="AS68" i="34"/>
  <c r="AL68" i="34"/>
  <c r="AU68" i="34" s="1"/>
  <c r="AS87" i="34"/>
  <c r="AL87" i="34"/>
  <c r="AU87" i="34" s="1"/>
  <c r="X87" i="77"/>
  <c r="Y87" i="77"/>
  <c r="Z87" i="77" s="1"/>
  <c r="AN86" i="85"/>
  <c r="AI86" i="85"/>
  <c r="AS6" i="34"/>
  <c r="AL6" i="34"/>
  <c r="AU6" i="34" s="1"/>
  <c r="AS84" i="34"/>
  <c r="AL84" i="34"/>
  <c r="AU84" i="34" s="1"/>
  <c r="AR85" i="45"/>
  <c r="W86" i="93"/>
  <c r="AG85" i="93"/>
  <c r="AP85" i="93" s="1"/>
  <c r="AF85" i="93"/>
  <c r="AO85" i="93" s="1"/>
  <c r="AE85" i="93"/>
  <c r="AI84" i="38"/>
  <c r="AN84" i="38"/>
  <c r="AS48" i="34"/>
  <c r="AL48" i="34"/>
  <c r="AU48" i="34" s="1"/>
  <c r="AS22" i="34"/>
  <c r="AL22" i="34"/>
  <c r="AU22" i="34" s="1"/>
  <c r="AS40" i="34"/>
  <c r="AL40" i="34"/>
  <c r="AU40" i="34" s="1"/>
  <c r="AS58" i="34"/>
  <c r="AL58" i="34"/>
  <c r="AU58" i="34" s="1"/>
  <c r="AS11" i="34"/>
  <c r="AL11" i="34"/>
  <c r="AU11" i="34" s="1"/>
  <c r="AS47" i="34"/>
  <c r="AL47" i="34"/>
  <c r="AU47" i="34" s="1"/>
  <c r="AS65" i="34"/>
  <c r="AL65" i="34"/>
  <c r="AU65" i="34" s="1"/>
  <c r="AS83" i="34"/>
  <c r="AL83" i="34"/>
  <c r="AU83" i="34" s="1"/>
  <c r="AS13" i="34"/>
  <c r="AL13" i="34"/>
  <c r="AU13" i="34" s="1"/>
  <c r="AS31" i="34"/>
  <c r="AL31" i="34"/>
  <c r="AU31" i="34" s="1"/>
  <c r="AS49" i="34"/>
  <c r="AL49" i="34"/>
  <c r="AU49" i="34" s="1"/>
  <c r="AS67" i="34"/>
  <c r="AL67" i="34"/>
  <c r="AU67" i="34" s="1"/>
  <c r="X86" i="26"/>
  <c r="Y86" i="26"/>
  <c r="Z86" i="26" s="1"/>
  <c r="AS63" i="34"/>
  <c r="AL63" i="34"/>
  <c r="AU63" i="34" s="1"/>
  <c r="AS81" i="34"/>
  <c r="AL81" i="34"/>
  <c r="AU81" i="34" s="1"/>
  <c r="Y83" i="74"/>
  <c r="X83" i="74"/>
  <c r="Z82" i="89"/>
  <c r="AS17" i="34"/>
  <c r="AL17" i="34"/>
  <c r="AU17" i="34" s="1"/>
  <c r="AS35" i="34"/>
  <c r="AL35" i="34"/>
  <c r="AU35" i="34" s="1"/>
  <c r="Z87" i="25"/>
  <c r="AS78" i="34"/>
  <c r="AL78" i="34"/>
  <c r="AU78" i="34" s="1"/>
  <c r="AS66" i="34"/>
  <c r="AL66" i="34"/>
  <c r="AU66" i="34" s="1"/>
  <c r="AI88" i="37"/>
  <c r="AN88" i="37"/>
  <c r="AS8" i="34"/>
  <c r="AL8" i="34"/>
  <c r="AU8" i="34" s="1"/>
  <c r="AK5" i="34"/>
  <c r="AT5" i="34" s="1"/>
  <c r="AJ5" i="34"/>
  <c r="AS57" i="34"/>
  <c r="AL57" i="34"/>
  <c r="AU57" i="34" s="1"/>
  <c r="AS42" i="34"/>
  <c r="AL42" i="34"/>
  <c r="AU42" i="34" s="1"/>
  <c r="AS38" i="34"/>
  <c r="AL38" i="34"/>
  <c r="AU38" i="34" s="1"/>
  <c r="AS82" i="34"/>
  <c r="AL82" i="34"/>
  <c r="AU82" i="34" s="1"/>
  <c r="AR87" i="41"/>
  <c r="AS9" i="34"/>
  <c r="AL9" i="34"/>
  <c r="AU9" i="34" s="1"/>
  <c r="AS27" i="34"/>
  <c r="AL27" i="34"/>
  <c r="AU27" i="34" s="1"/>
  <c r="AS45" i="34"/>
  <c r="AL45" i="34"/>
  <c r="AU45" i="34" s="1"/>
  <c r="AH88" i="41"/>
  <c r="AQ88" i="41" s="1"/>
  <c r="AH82" i="90"/>
  <c r="AQ82" i="90" s="1"/>
  <c r="AS56" i="34"/>
  <c r="AL56" i="34"/>
  <c r="AU56" i="34" s="1"/>
  <c r="AS74" i="34"/>
  <c r="AL74" i="34"/>
  <c r="AU74" i="34" s="1"/>
  <c r="X87" i="85"/>
  <c r="Y87" i="85"/>
  <c r="AH87" i="86"/>
  <c r="AQ87" i="86" s="1"/>
  <c r="AS30" i="34"/>
  <c r="AL30" i="34"/>
  <c r="AU30" i="34" s="1"/>
  <c r="AR81" i="89"/>
  <c r="AI82" i="74"/>
  <c r="AN82" i="74"/>
  <c r="AS72" i="34"/>
  <c r="AL72" i="34"/>
  <c r="AU72" i="34" s="1"/>
  <c r="AS10" i="34"/>
  <c r="AL10" i="34"/>
  <c r="AU10" i="34" s="1"/>
  <c r="AS28" i="34"/>
  <c r="AL28" i="34"/>
  <c r="AU28" i="34" s="1"/>
  <c r="AS46" i="34"/>
  <c r="AL46" i="34"/>
  <c r="AU46" i="34" s="1"/>
  <c r="AS24" i="34"/>
  <c r="AL24" i="34"/>
  <c r="AU24" i="34" s="1"/>
  <c r="W88" i="30"/>
  <c r="AG87" i="30"/>
  <c r="AP87" i="30" s="1"/>
  <c r="AE87" i="30"/>
  <c r="AF87" i="30"/>
  <c r="AO87" i="30" s="1"/>
  <c r="AS53" i="34"/>
  <c r="AL53" i="34"/>
  <c r="AU53" i="34" s="1"/>
  <c r="AS71" i="34"/>
  <c r="AL71" i="34"/>
  <c r="AU71" i="34" s="1"/>
  <c r="AS85" i="34"/>
  <c r="AL85" i="34"/>
  <c r="AU85" i="34" s="1"/>
  <c r="X83" i="29"/>
  <c r="Y83" i="29"/>
  <c r="AS19" i="34"/>
  <c r="AL19" i="34"/>
  <c r="AU19" i="34" s="1"/>
  <c r="AS37" i="34"/>
  <c r="AL37" i="34"/>
  <c r="AU37" i="34" s="1"/>
  <c r="AS55" i="34"/>
  <c r="AL55" i="34"/>
  <c r="AU55" i="34" s="1"/>
  <c r="AS73" i="34"/>
  <c r="AL73" i="34"/>
  <c r="AU73" i="34" s="1"/>
  <c r="AS76" i="34"/>
  <c r="AL76" i="34"/>
  <c r="AU76" i="34" s="1"/>
  <c r="AR86" i="25"/>
  <c r="AI85" i="26"/>
  <c r="AN85" i="26"/>
  <c r="X84" i="82"/>
  <c r="Y84" i="82"/>
  <c r="Y87" i="42"/>
  <c r="X87" i="42"/>
  <c r="X85" i="46"/>
  <c r="Y85" i="46"/>
  <c r="AS14" i="34"/>
  <c r="AL14" i="34"/>
  <c r="AU14" i="34" s="1"/>
  <c r="AS64" i="34"/>
  <c r="AL64" i="34"/>
  <c r="AU64" i="34" s="1"/>
  <c r="AS39" i="34"/>
  <c r="AL39" i="34"/>
  <c r="AU39" i="34" s="1"/>
  <c r="AS75" i="34"/>
  <c r="AL75" i="34"/>
  <c r="AU75" i="34" s="1"/>
  <c r="W88" i="78"/>
  <c r="AG87" i="78"/>
  <c r="AP87" i="78" s="1"/>
  <c r="AE87" i="78"/>
  <c r="AF87" i="78"/>
  <c r="AO87" i="78" s="1"/>
  <c r="AS88" i="34"/>
  <c r="AL88" i="34"/>
  <c r="AU88" i="34" s="1"/>
  <c r="AS15" i="34"/>
  <c r="AL15" i="34"/>
  <c r="AU15" i="34" s="1"/>
  <c r="AS33" i="34"/>
  <c r="AL33" i="34"/>
  <c r="AU33" i="34" s="1"/>
  <c r="AS51" i="34"/>
  <c r="AL51" i="34"/>
  <c r="AU51" i="34" s="1"/>
  <c r="AS69" i="34"/>
  <c r="AL69" i="34"/>
  <c r="AU69" i="34" s="1"/>
  <c r="AS86" i="34"/>
  <c r="AL86" i="34"/>
  <c r="AU86" i="34" s="1"/>
  <c r="AS70" i="34"/>
  <c r="AL70" i="34"/>
  <c r="AU70" i="34" s="1"/>
  <c r="AH86" i="45"/>
  <c r="AQ86" i="45" s="1"/>
  <c r="AS3" i="34"/>
  <c r="AL3" i="34"/>
  <c r="AU3" i="34" s="1"/>
  <c r="AS23" i="34"/>
  <c r="AL23" i="34"/>
  <c r="AU23" i="34" s="1"/>
  <c r="AI82" i="29"/>
  <c r="AN82" i="29"/>
  <c r="AS12" i="34"/>
  <c r="AL12" i="34"/>
  <c r="AU12" i="34" s="1"/>
  <c r="AN86" i="42"/>
  <c r="AI86" i="42"/>
  <c r="X85" i="81"/>
  <c r="Y85" i="81"/>
  <c r="AI84" i="46"/>
  <c r="AN84" i="46"/>
  <c r="Z85" i="46" l="1"/>
  <c r="Z87" i="85"/>
  <c r="AE82" i="90"/>
  <c r="Z89" i="37"/>
  <c r="AF82" i="90"/>
  <c r="AO82" i="90" s="1"/>
  <c r="Z87" i="42"/>
  <c r="W88" i="42" s="1"/>
  <c r="AG88" i="41"/>
  <c r="AP88" i="41" s="1"/>
  <c r="AG82" i="90"/>
  <c r="AP82" i="90" s="1"/>
  <c r="Z84" i="82"/>
  <c r="AG84" i="82" s="1"/>
  <c r="AP84" i="82" s="1"/>
  <c r="Z85" i="81"/>
  <c r="Z83" i="29"/>
  <c r="AF83" i="29" s="1"/>
  <c r="AO83" i="29" s="1"/>
  <c r="AG87" i="42"/>
  <c r="AP87" i="42" s="1"/>
  <c r="AF87" i="42"/>
  <c r="AO87" i="42" s="1"/>
  <c r="AE87" i="42"/>
  <c r="AE86" i="26"/>
  <c r="W87" i="26"/>
  <c r="AG86" i="26"/>
  <c r="AP86" i="26" s="1"/>
  <c r="AF86" i="26"/>
  <c r="AO86" i="26" s="1"/>
  <c r="W85" i="82"/>
  <c r="AF84" i="82"/>
  <c r="AO84" i="82" s="1"/>
  <c r="AG85" i="81"/>
  <c r="AP85" i="81" s="1"/>
  <c r="AF85" i="81"/>
  <c r="AO85" i="81" s="1"/>
  <c r="AE85" i="81"/>
  <c r="W86" i="81"/>
  <c r="AG85" i="46"/>
  <c r="AP85" i="46" s="1"/>
  <c r="AF85" i="46"/>
  <c r="AO85" i="46" s="1"/>
  <c r="AE85" i="46"/>
  <c r="W86" i="46"/>
  <c r="W88" i="77"/>
  <c r="AE87" i="77"/>
  <c r="AG87" i="77"/>
  <c r="AP87" i="77" s="1"/>
  <c r="AF87" i="77"/>
  <c r="AO87" i="77" s="1"/>
  <c r="AR82" i="29"/>
  <c r="AH87" i="85"/>
  <c r="AQ87" i="85" s="1"/>
  <c r="AG87" i="25"/>
  <c r="AP87" i="25" s="1"/>
  <c r="AF87" i="25"/>
  <c r="AO87" i="25" s="1"/>
  <c r="AE87" i="25"/>
  <c r="W88" i="25"/>
  <c r="AH83" i="74"/>
  <c r="AQ83" i="74" s="1"/>
  <c r="AI85" i="93"/>
  <c r="AN85" i="93"/>
  <c r="AE89" i="37"/>
  <c r="W90" i="37"/>
  <c r="AG89" i="37"/>
  <c r="AP89" i="37" s="1"/>
  <c r="AF89" i="37"/>
  <c r="AO89" i="37" s="1"/>
  <c r="AT91" i="34"/>
  <c r="X88" i="86"/>
  <c r="Y88" i="86"/>
  <c r="AR86" i="77"/>
  <c r="X89" i="33"/>
  <c r="Y89" i="33"/>
  <c r="AR88" i="37"/>
  <c r="AS4" i="34"/>
  <c r="AL4" i="34"/>
  <c r="AU4" i="34" s="1"/>
  <c r="X87" i="45"/>
  <c r="Y87" i="45"/>
  <c r="AH85" i="38"/>
  <c r="AQ85" i="38" s="1"/>
  <c r="AI82" i="90"/>
  <c r="AN82" i="90"/>
  <c r="AH85" i="46"/>
  <c r="AQ85" i="46" s="1"/>
  <c r="AH84" i="82"/>
  <c r="AQ84" i="82" s="1"/>
  <c r="AS5" i="34"/>
  <c r="AL5" i="34"/>
  <c r="AU5" i="34" s="1"/>
  <c r="Z83" i="74"/>
  <c r="AH86" i="26"/>
  <c r="AQ86" i="26" s="1"/>
  <c r="AH87" i="77"/>
  <c r="AQ87" i="77" s="1"/>
  <c r="X86" i="94"/>
  <c r="Y86" i="94"/>
  <c r="Z85" i="38"/>
  <c r="W85" i="73"/>
  <c r="AE84" i="73"/>
  <c r="AF84" i="73"/>
  <c r="AO84" i="73" s="1"/>
  <c r="AG84" i="73"/>
  <c r="AP84" i="73" s="1"/>
  <c r="AI86" i="45"/>
  <c r="AN86" i="45"/>
  <c r="AN88" i="33"/>
  <c r="AI88" i="33"/>
  <c r="AI87" i="78"/>
  <c r="AN87" i="78"/>
  <c r="Y88" i="30"/>
  <c r="X88" i="30"/>
  <c r="AR82" i="74"/>
  <c r="W88" i="85"/>
  <c r="AF87" i="85"/>
  <c r="AO87" i="85" s="1"/>
  <c r="AG87" i="85"/>
  <c r="AP87" i="85" s="1"/>
  <c r="AE87" i="85"/>
  <c r="AR84" i="46"/>
  <c r="X88" i="78"/>
  <c r="Y88" i="78"/>
  <c r="AH87" i="42"/>
  <c r="AQ87" i="42" s="1"/>
  <c r="AI87" i="30"/>
  <c r="AN87" i="30"/>
  <c r="Y86" i="93"/>
  <c r="X86" i="93"/>
  <c r="Z86" i="93" s="1"/>
  <c r="X89" i="41"/>
  <c r="Z89" i="41" s="1"/>
  <c r="Y89" i="41"/>
  <c r="AR86" i="42"/>
  <c r="AH83" i="29"/>
  <c r="AQ83" i="29" s="1"/>
  <c r="AR84" i="81"/>
  <c r="AH85" i="81"/>
  <c r="AQ85" i="81" s="1"/>
  <c r="AR85" i="26"/>
  <c r="AG82" i="89"/>
  <c r="AP82" i="89" s="1"/>
  <c r="AE82" i="89"/>
  <c r="W83" i="89"/>
  <c r="AF82" i="89"/>
  <c r="AO82" i="89" s="1"/>
  <c r="AR84" i="38"/>
  <c r="AR86" i="85"/>
  <c r="AH89" i="37"/>
  <c r="AQ89" i="37" s="1"/>
  <c r="AR83" i="82"/>
  <c r="AN85" i="94"/>
  <c r="AI85" i="94"/>
  <c r="AL89" i="34"/>
  <c r="AU89" i="34" s="1"/>
  <c r="AR89" i="34"/>
  <c r="AR91" i="34" s="1"/>
  <c r="AN87" i="86"/>
  <c r="AI87" i="86"/>
  <c r="AI88" i="41"/>
  <c r="AN88" i="41"/>
  <c r="X83" i="90"/>
  <c r="Y83" i="90"/>
  <c r="AG83" i="29" l="1"/>
  <c r="AP83" i="29" s="1"/>
  <c r="Z83" i="90"/>
  <c r="Z89" i="33"/>
  <c r="AE84" i="82"/>
  <c r="W84" i="29"/>
  <c r="AE83" i="29"/>
  <c r="AU91" i="34"/>
  <c r="C11" i="34" s="1"/>
  <c r="AS91" i="34"/>
  <c r="AG89" i="41"/>
  <c r="AP89" i="41" s="1"/>
  <c r="AF89" i="41"/>
  <c r="AO89" i="41" s="1"/>
  <c r="AE89" i="41"/>
  <c r="W90" i="41"/>
  <c r="AH83" i="90"/>
  <c r="AQ83" i="90" s="1"/>
  <c r="AN82" i="89"/>
  <c r="AI82" i="89"/>
  <c r="AE86" i="93"/>
  <c r="W87" i="93"/>
  <c r="AG86" i="93"/>
  <c r="AP86" i="93" s="1"/>
  <c r="AF86" i="93"/>
  <c r="AO86" i="93" s="1"/>
  <c r="X88" i="85"/>
  <c r="Y88" i="85"/>
  <c r="AG89" i="33"/>
  <c r="AP89" i="33" s="1"/>
  <c r="AF89" i="33"/>
  <c r="AO89" i="33" s="1"/>
  <c r="W90" i="33"/>
  <c r="AE89" i="33"/>
  <c r="AN85" i="81"/>
  <c r="AI85" i="81"/>
  <c r="X87" i="26"/>
  <c r="Y87" i="26"/>
  <c r="Y88" i="42"/>
  <c r="X88" i="42"/>
  <c r="AE83" i="90"/>
  <c r="W84" i="90"/>
  <c r="AF83" i="90"/>
  <c r="AO83" i="90" s="1"/>
  <c r="AG83" i="90"/>
  <c r="AP83" i="90" s="1"/>
  <c r="X86" i="46"/>
  <c r="Y86" i="46"/>
  <c r="AI86" i="26"/>
  <c r="AN86" i="26"/>
  <c r="Y88" i="25"/>
  <c r="X88" i="25"/>
  <c r="AR88" i="41"/>
  <c r="AH88" i="78"/>
  <c r="AQ88" i="78" s="1"/>
  <c r="AH88" i="30"/>
  <c r="AQ88" i="30" s="1"/>
  <c r="AR82" i="90"/>
  <c r="AN87" i="25"/>
  <c r="AI87" i="25"/>
  <c r="AI87" i="77"/>
  <c r="AN87" i="77"/>
  <c r="X84" i="29"/>
  <c r="Y84" i="29"/>
  <c r="Z84" i="29" s="1"/>
  <c r="AH86" i="94"/>
  <c r="AQ86" i="94" s="1"/>
  <c r="AH89" i="41"/>
  <c r="AQ89" i="41" s="1"/>
  <c r="AI87" i="85"/>
  <c r="AN87" i="85"/>
  <c r="AR88" i="33"/>
  <c r="Z86" i="94"/>
  <c r="Y85" i="82"/>
  <c r="X85" i="82"/>
  <c r="Z85" i="82" s="1"/>
  <c r="AR87" i="86"/>
  <c r="AH86" i="93"/>
  <c r="AQ86" i="93" s="1"/>
  <c r="Z88" i="78"/>
  <c r="Y85" i="73"/>
  <c r="X85" i="73"/>
  <c r="AH87" i="45"/>
  <c r="AQ87" i="45" s="1"/>
  <c r="AH88" i="86"/>
  <c r="AQ88" i="86" s="1"/>
  <c r="X90" i="37"/>
  <c r="Y90" i="37"/>
  <c r="AI84" i="82"/>
  <c r="AN84" i="82"/>
  <c r="AN83" i="29"/>
  <c r="AI83" i="29"/>
  <c r="AR87" i="78"/>
  <c r="AG83" i="74"/>
  <c r="AP83" i="74" s="1"/>
  <c r="AF83" i="74"/>
  <c r="AO83" i="74" s="1"/>
  <c r="AE83" i="74"/>
  <c r="W84" i="74"/>
  <c r="AR85" i="93"/>
  <c r="AR85" i="94"/>
  <c r="AR87" i="30"/>
  <c r="AI84" i="73"/>
  <c r="AN84" i="73"/>
  <c r="AN85" i="46"/>
  <c r="AI85" i="46"/>
  <c r="AI87" i="42"/>
  <c r="AN87" i="42"/>
  <c r="Y83" i="89"/>
  <c r="X83" i="89"/>
  <c r="Z83" i="89" s="1"/>
  <c r="Z88" i="30"/>
  <c r="AR86" i="45"/>
  <c r="AE85" i="38"/>
  <c r="AF85" i="38"/>
  <c r="AO85" i="38" s="1"/>
  <c r="W86" i="38"/>
  <c r="AG85" i="38"/>
  <c r="AP85" i="38" s="1"/>
  <c r="Z87" i="45"/>
  <c r="AH89" i="33"/>
  <c r="AQ89" i="33" s="1"/>
  <c r="Z88" i="86"/>
  <c r="AI89" i="37"/>
  <c r="AN89" i="37"/>
  <c r="X88" i="77"/>
  <c r="Y88" i="77"/>
  <c r="X86" i="81"/>
  <c r="Y86" i="81"/>
  <c r="Z90" i="37" l="1"/>
  <c r="Z88" i="85"/>
  <c r="Z86" i="81"/>
  <c r="AE86" i="81" s="1"/>
  <c r="W87" i="81"/>
  <c r="AG86" i="81"/>
  <c r="AP86" i="81" s="1"/>
  <c r="AF86" i="81"/>
  <c r="AO86" i="81" s="1"/>
  <c r="W89" i="86"/>
  <c r="AE88" i="86"/>
  <c r="AF88" i="86"/>
  <c r="AO88" i="86" s="1"/>
  <c r="AG88" i="86"/>
  <c r="AP88" i="86" s="1"/>
  <c r="AE87" i="45"/>
  <c r="W88" i="45"/>
  <c r="AG87" i="45"/>
  <c r="AP87" i="45" s="1"/>
  <c r="AF87" i="45"/>
  <c r="AO87" i="45" s="1"/>
  <c r="AH90" i="37"/>
  <c r="AQ90" i="37" s="1"/>
  <c r="AH85" i="73"/>
  <c r="AQ85" i="73" s="1"/>
  <c r="AR87" i="85"/>
  <c r="AH84" i="29"/>
  <c r="AQ84" i="29" s="1"/>
  <c r="AR86" i="26"/>
  <c r="AF88" i="85"/>
  <c r="AO88" i="85" s="1"/>
  <c r="AE88" i="85"/>
  <c r="W89" i="85"/>
  <c r="AG88" i="85"/>
  <c r="AP88" i="85" s="1"/>
  <c r="AR82" i="89"/>
  <c r="W85" i="29"/>
  <c r="AG84" i="29"/>
  <c r="AP84" i="29" s="1"/>
  <c r="AE84" i="29"/>
  <c r="AF84" i="29"/>
  <c r="AO84" i="29" s="1"/>
  <c r="X84" i="90"/>
  <c r="Z84" i="90" s="1"/>
  <c r="Y84" i="90"/>
  <c r="AH87" i="26"/>
  <c r="AQ87" i="26" s="1"/>
  <c r="X90" i="33"/>
  <c r="Y90" i="33"/>
  <c r="X84" i="74"/>
  <c r="Y84" i="74"/>
  <c r="AR83" i="29"/>
  <c r="AF85" i="82"/>
  <c r="AO85" i="82" s="1"/>
  <c r="AE85" i="82"/>
  <c r="AG85" i="82"/>
  <c r="AP85" i="82" s="1"/>
  <c r="W86" i="82"/>
  <c r="AH88" i="77"/>
  <c r="AQ88" i="77" s="1"/>
  <c r="AF88" i="30"/>
  <c r="AO88" i="30" s="1"/>
  <c r="AE88" i="30"/>
  <c r="W89" i="30"/>
  <c r="AG88" i="30"/>
  <c r="AP88" i="30" s="1"/>
  <c r="AR85" i="46"/>
  <c r="AN83" i="74"/>
  <c r="AI83" i="74"/>
  <c r="Z85" i="73"/>
  <c r="W87" i="94"/>
  <c r="AG86" i="94"/>
  <c r="AP86" i="94" s="1"/>
  <c r="AF86" i="94"/>
  <c r="AO86" i="94" s="1"/>
  <c r="AE86" i="94"/>
  <c r="AH88" i="25"/>
  <c r="AQ88" i="25" s="1"/>
  <c r="AH86" i="46"/>
  <c r="AQ86" i="46" s="1"/>
  <c r="AI83" i="90"/>
  <c r="AN83" i="90"/>
  <c r="Z87" i="26"/>
  <c r="X90" i="41"/>
  <c r="Z90" i="41" s="1"/>
  <c r="Y90" i="41"/>
  <c r="AR87" i="42"/>
  <c r="AG90" i="37"/>
  <c r="AP90" i="37" s="1"/>
  <c r="AF90" i="37"/>
  <c r="AO90" i="37" s="1"/>
  <c r="AE90" i="37"/>
  <c r="W91" i="37"/>
  <c r="Z88" i="77"/>
  <c r="Y86" i="38"/>
  <c r="X86" i="38"/>
  <c r="AH83" i="89"/>
  <c r="AQ83" i="89" s="1"/>
  <c r="AF88" i="78"/>
  <c r="AO88" i="78" s="1"/>
  <c r="AE88" i="78"/>
  <c r="W89" i="78"/>
  <c r="AG88" i="78"/>
  <c r="AP88" i="78" s="1"/>
  <c r="AR87" i="77"/>
  <c r="Z86" i="46"/>
  <c r="AH88" i="42"/>
  <c r="AQ88" i="42" s="1"/>
  <c r="AR85" i="81"/>
  <c r="AN89" i="41"/>
  <c r="AI89" i="41"/>
  <c r="AR84" i="82"/>
  <c r="AR87" i="25"/>
  <c r="Z88" i="25"/>
  <c r="X87" i="93"/>
  <c r="Y87" i="93"/>
  <c r="AH86" i="81"/>
  <c r="AQ86" i="81" s="1"/>
  <c r="AR89" i="37"/>
  <c r="AN85" i="38"/>
  <c r="AI85" i="38"/>
  <c r="W84" i="89"/>
  <c r="AF83" i="89"/>
  <c r="AO83" i="89" s="1"/>
  <c r="AE83" i="89"/>
  <c r="AG83" i="89"/>
  <c r="AP83" i="89" s="1"/>
  <c r="AR84" i="73"/>
  <c r="AH85" i="82"/>
  <c r="AQ85" i="82" s="1"/>
  <c r="Z88" i="42"/>
  <c r="AN89" i="33"/>
  <c r="AI89" i="33"/>
  <c r="AH88" i="85"/>
  <c r="AQ88" i="85" s="1"/>
  <c r="AI86" i="93"/>
  <c r="AN86" i="93"/>
  <c r="Z87" i="93" l="1"/>
  <c r="AG87" i="93" s="1"/>
  <c r="AP87" i="93" s="1"/>
  <c r="AF87" i="93"/>
  <c r="AO87" i="93" s="1"/>
  <c r="W88" i="93"/>
  <c r="W91" i="41"/>
  <c r="AG90" i="41"/>
  <c r="AP90" i="41" s="1"/>
  <c r="AF90" i="41"/>
  <c r="AO90" i="41" s="1"/>
  <c r="AE90" i="41"/>
  <c r="AR85" i="38"/>
  <c r="W89" i="25"/>
  <c r="AG88" i="25"/>
  <c r="AP88" i="25" s="1"/>
  <c r="AF88" i="25"/>
  <c r="AO88" i="25" s="1"/>
  <c r="AE88" i="25"/>
  <c r="AI83" i="89"/>
  <c r="AN83" i="89"/>
  <c r="AR86" i="93"/>
  <c r="AR89" i="33"/>
  <c r="AH86" i="38"/>
  <c r="AQ86" i="38" s="1"/>
  <c r="AN90" i="37"/>
  <c r="AI90" i="37"/>
  <c r="AH90" i="41"/>
  <c r="AQ90" i="41" s="1"/>
  <c r="AH84" i="90"/>
  <c r="AQ84" i="90" s="1"/>
  <c r="X85" i="29"/>
  <c r="Z85" i="29" s="1"/>
  <c r="Y85" i="29"/>
  <c r="AN88" i="85"/>
  <c r="AI88" i="85"/>
  <c r="Y88" i="45"/>
  <c r="X88" i="45"/>
  <c r="X89" i="86"/>
  <c r="Y89" i="86"/>
  <c r="X87" i="94"/>
  <c r="Y87" i="94"/>
  <c r="AH84" i="74"/>
  <c r="AQ84" i="74" s="1"/>
  <c r="AG84" i="90"/>
  <c r="AP84" i="90" s="1"/>
  <c r="AF84" i="90"/>
  <c r="AO84" i="90" s="1"/>
  <c r="AE84" i="90"/>
  <c r="W85" i="90"/>
  <c r="AI87" i="45"/>
  <c r="AN87" i="45"/>
  <c r="AI86" i="81"/>
  <c r="AN86" i="81"/>
  <c r="AF88" i="42"/>
  <c r="AO88" i="42" s="1"/>
  <c r="AE88" i="42"/>
  <c r="W89" i="42"/>
  <c r="AG88" i="42"/>
  <c r="AP88" i="42" s="1"/>
  <c r="X84" i="89"/>
  <c r="Y84" i="89"/>
  <c r="AR89" i="41"/>
  <c r="Z86" i="38"/>
  <c r="AG87" i="26"/>
  <c r="AP87" i="26" s="1"/>
  <c r="AF87" i="26"/>
  <c r="AO87" i="26" s="1"/>
  <c r="AE87" i="26"/>
  <c r="W88" i="26"/>
  <c r="AE85" i="73"/>
  <c r="AG85" i="73"/>
  <c r="AP85" i="73" s="1"/>
  <c r="AF85" i="73"/>
  <c r="AO85" i="73" s="1"/>
  <c r="W86" i="73"/>
  <c r="AN85" i="82"/>
  <c r="AI85" i="82"/>
  <c r="Z84" i="74"/>
  <c r="AI86" i="94"/>
  <c r="AN86" i="94"/>
  <c r="AR83" i="74"/>
  <c r="Y89" i="30"/>
  <c r="X89" i="30"/>
  <c r="AI84" i="29"/>
  <c r="AN84" i="29"/>
  <c r="AF88" i="77"/>
  <c r="AO88" i="77" s="1"/>
  <c r="AE88" i="77"/>
  <c r="AG88" i="77"/>
  <c r="AP88" i="77" s="1"/>
  <c r="W89" i="77"/>
  <c r="Y89" i="78"/>
  <c r="X89" i="78"/>
  <c r="Z89" i="78" s="1"/>
  <c r="AR83" i="90"/>
  <c r="AI88" i="30"/>
  <c r="AN88" i="30"/>
  <c r="AH90" i="33"/>
  <c r="AQ90" i="33" s="1"/>
  <c r="AI88" i="86"/>
  <c r="AN88" i="86"/>
  <c r="AH87" i="93"/>
  <c r="AQ87" i="93" s="1"/>
  <c r="W87" i="46"/>
  <c r="AG86" i="46"/>
  <c r="AP86" i="46" s="1"/>
  <c r="AF86" i="46"/>
  <c r="AO86" i="46" s="1"/>
  <c r="AE86" i="46"/>
  <c r="AI88" i="78"/>
  <c r="AN88" i="78"/>
  <c r="X91" i="37"/>
  <c r="Y91" i="37"/>
  <c r="Y86" i="82"/>
  <c r="X86" i="82"/>
  <c r="Z90" i="33"/>
  <c r="X89" i="85"/>
  <c r="Y89" i="85"/>
  <c r="Y87" i="81"/>
  <c r="X87" i="81"/>
  <c r="Z87" i="81" s="1"/>
  <c r="Z88" i="45" l="1"/>
  <c r="AE87" i="93"/>
  <c r="Z86" i="82"/>
  <c r="AG86" i="82" s="1"/>
  <c r="AP86" i="82" s="1"/>
  <c r="AG88" i="45"/>
  <c r="AP88" i="45" s="1"/>
  <c r="AF88" i="45"/>
  <c r="AO88" i="45" s="1"/>
  <c r="AE88" i="45"/>
  <c r="W89" i="45"/>
  <c r="AF86" i="82"/>
  <c r="AO86" i="82" s="1"/>
  <c r="AE86" i="82"/>
  <c r="W87" i="82"/>
  <c r="AH86" i="82"/>
  <c r="AQ86" i="82" s="1"/>
  <c r="X87" i="46"/>
  <c r="Y87" i="46"/>
  <c r="AH88" i="45"/>
  <c r="AQ88" i="45" s="1"/>
  <c r="AH85" i="29"/>
  <c r="AQ85" i="29" s="1"/>
  <c r="AR90" i="37"/>
  <c r="AR83" i="89"/>
  <c r="X91" i="41"/>
  <c r="Z91" i="41" s="1"/>
  <c r="Y91" i="41"/>
  <c r="AG89" i="78"/>
  <c r="AP89" i="78" s="1"/>
  <c r="AP91" i="78" s="1"/>
  <c r="AF89" i="78"/>
  <c r="AO89" i="78" s="1"/>
  <c r="AO91" i="78" s="1"/>
  <c r="AE89" i="78"/>
  <c r="AX89" i="78"/>
  <c r="S89" i="78" s="1"/>
  <c r="AC89" i="78" s="1"/>
  <c r="Y86" i="73"/>
  <c r="X86" i="73"/>
  <c r="Y89" i="42"/>
  <c r="X89" i="42"/>
  <c r="AR87" i="45"/>
  <c r="AH87" i="94"/>
  <c r="AQ87" i="94" s="1"/>
  <c r="AI86" i="46"/>
  <c r="AN86" i="46"/>
  <c r="AR88" i="30"/>
  <c r="AR84" i="29"/>
  <c r="AN87" i="26"/>
  <c r="AI87" i="26"/>
  <c r="AI88" i="42"/>
  <c r="AN88" i="42"/>
  <c r="Z87" i="94"/>
  <c r="AI90" i="41"/>
  <c r="AN90" i="41"/>
  <c r="X88" i="93"/>
  <c r="Z88" i="93" s="1"/>
  <c r="Y88" i="93"/>
  <c r="AH89" i="85"/>
  <c r="AQ89" i="85" s="1"/>
  <c r="X89" i="77"/>
  <c r="Y89" i="77"/>
  <c r="AH89" i="30"/>
  <c r="AQ89" i="30" s="1"/>
  <c r="AQ91" i="30" s="1"/>
  <c r="AZ3" i="30"/>
  <c r="AX5" i="30" s="1"/>
  <c r="S5" i="30" s="1"/>
  <c r="AC5" i="30" s="1"/>
  <c r="AB6" i="30" s="1"/>
  <c r="AX16" i="30"/>
  <c r="S16" i="30" s="1"/>
  <c r="AC16" i="30" s="1"/>
  <c r="AB17" i="30" s="1"/>
  <c r="AX17" i="30"/>
  <c r="S17" i="30" s="1"/>
  <c r="AC17" i="30" s="1"/>
  <c r="AB18" i="30" s="1"/>
  <c r="AX18" i="30"/>
  <c r="S18" i="30" s="1"/>
  <c r="AC18" i="30" s="1"/>
  <c r="AB19" i="30" s="1"/>
  <c r="AX19" i="30"/>
  <c r="S19" i="30" s="1"/>
  <c r="AC19" i="30" s="1"/>
  <c r="AB20" i="30" s="1"/>
  <c r="AX21" i="30"/>
  <c r="S21" i="30" s="1"/>
  <c r="AC21" i="30" s="1"/>
  <c r="AB22" i="30" s="1"/>
  <c r="AX22" i="30"/>
  <c r="S22" i="30" s="1"/>
  <c r="AC22" i="30" s="1"/>
  <c r="AB23" i="30" s="1"/>
  <c r="AX23" i="30"/>
  <c r="S23" i="30" s="1"/>
  <c r="AC23" i="30" s="1"/>
  <c r="AB24" i="30" s="1"/>
  <c r="AX24" i="30"/>
  <c r="S24" i="30" s="1"/>
  <c r="AC24" i="30" s="1"/>
  <c r="AB25" i="30" s="1"/>
  <c r="AX25" i="30"/>
  <c r="S25" i="30" s="1"/>
  <c r="AC25" i="30" s="1"/>
  <c r="AB26" i="30" s="1"/>
  <c r="AX26" i="30"/>
  <c r="S26" i="30" s="1"/>
  <c r="AC26" i="30" s="1"/>
  <c r="AB27" i="30" s="1"/>
  <c r="AX27" i="30"/>
  <c r="S27" i="30" s="1"/>
  <c r="AC27" i="30" s="1"/>
  <c r="AB28" i="30" s="1"/>
  <c r="AX28" i="30"/>
  <c r="S28" i="30" s="1"/>
  <c r="AC28" i="30" s="1"/>
  <c r="AB29" i="30" s="1"/>
  <c r="AX29" i="30"/>
  <c r="S29" i="30" s="1"/>
  <c r="AC29" i="30" s="1"/>
  <c r="AB30" i="30" s="1"/>
  <c r="AX30" i="30"/>
  <c r="S30" i="30" s="1"/>
  <c r="AC30" i="30" s="1"/>
  <c r="AB31" i="30" s="1"/>
  <c r="AX31" i="30"/>
  <c r="S31" i="30" s="1"/>
  <c r="AC31" i="30" s="1"/>
  <c r="AB32" i="30" s="1"/>
  <c r="AX32" i="30"/>
  <c r="S32" i="30" s="1"/>
  <c r="AC32" i="30" s="1"/>
  <c r="AB33" i="30" s="1"/>
  <c r="AX33" i="30"/>
  <c r="S33" i="30" s="1"/>
  <c r="AC33" i="30" s="1"/>
  <c r="AB34" i="30" s="1"/>
  <c r="AX34" i="30"/>
  <c r="S34" i="30" s="1"/>
  <c r="AC34" i="30" s="1"/>
  <c r="AB35" i="30" s="1"/>
  <c r="AX35" i="30"/>
  <c r="S35" i="30" s="1"/>
  <c r="AC35" i="30" s="1"/>
  <c r="AB36" i="30" s="1"/>
  <c r="AX36" i="30"/>
  <c r="S36" i="30" s="1"/>
  <c r="AC36" i="30" s="1"/>
  <c r="AB37" i="30" s="1"/>
  <c r="AX37" i="30"/>
  <c r="S37" i="30" s="1"/>
  <c r="AC37" i="30" s="1"/>
  <c r="AB38" i="30" s="1"/>
  <c r="AX38" i="30"/>
  <c r="S38" i="30" s="1"/>
  <c r="AC38" i="30" s="1"/>
  <c r="AB39" i="30" s="1"/>
  <c r="AX39" i="30"/>
  <c r="S39" i="30" s="1"/>
  <c r="AC39" i="30" s="1"/>
  <c r="AB40" i="30" s="1"/>
  <c r="AX40" i="30"/>
  <c r="S40" i="30" s="1"/>
  <c r="AC40" i="30" s="1"/>
  <c r="AB41" i="30" s="1"/>
  <c r="AX41" i="30"/>
  <c r="S41" i="30" s="1"/>
  <c r="AC41" i="30" s="1"/>
  <c r="AB42" i="30" s="1"/>
  <c r="AX42" i="30"/>
  <c r="S42" i="30" s="1"/>
  <c r="AC42" i="30" s="1"/>
  <c r="AB43" i="30" s="1"/>
  <c r="AX43" i="30"/>
  <c r="S43" i="30" s="1"/>
  <c r="AC43" i="30" s="1"/>
  <c r="AB44" i="30" s="1"/>
  <c r="AX44" i="30"/>
  <c r="S44" i="30" s="1"/>
  <c r="AC44" i="30" s="1"/>
  <c r="AB45" i="30" s="1"/>
  <c r="AX45" i="30"/>
  <c r="S45" i="30" s="1"/>
  <c r="AC45" i="30" s="1"/>
  <c r="AB46" i="30" s="1"/>
  <c r="AX46" i="30"/>
  <c r="S46" i="30" s="1"/>
  <c r="AC46" i="30" s="1"/>
  <c r="AB47" i="30" s="1"/>
  <c r="AX47" i="30"/>
  <c r="S47" i="30" s="1"/>
  <c r="AC47" i="30" s="1"/>
  <c r="AB48" i="30" s="1"/>
  <c r="AX48" i="30"/>
  <c r="S48" i="30" s="1"/>
  <c r="AC48" i="30" s="1"/>
  <c r="AB49" i="30" s="1"/>
  <c r="AX49" i="30"/>
  <c r="S49" i="30" s="1"/>
  <c r="AC49" i="30" s="1"/>
  <c r="AB50" i="30" s="1"/>
  <c r="AX50" i="30"/>
  <c r="S50" i="30" s="1"/>
  <c r="AC50" i="30" s="1"/>
  <c r="AB51" i="30" s="1"/>
  <c r="AX51" i="30"/>
  <c r="S51" i="30" s="1"/>
  <c r="AC51" i="30" s="1"/>
  <c r="AB52" i="30" s="1"/>
  <c r="AX52" i="30"/>
  <c r="S52" i="30" s="1"/>
  <c r="AC52" i="30" s="1"/>
  <c r="AB53" i="30" s="1"/>
  <c r="AX53" i="30"/>
  <c r="S53" i="30" s="1"/>
  <c r="AC53" i="30" s="1"/>
  <c r="AB54" i="30" s="1"/>
  <c r="AX54" i="30"/>
  <c r="S54" i="30" s="1"/>
  <c r="AC54" i="30" s="1"/>
  <c r="AB55" i="30" s="1"/>
  <c r="AX55" i="30"/>
  <c r="S55" i="30" s="1"/>
  <c r="AC55" i="30" s="1"/>
  <c r="AB56" i="30" s="1"/>
  <c r="AX56" i="30"/>
  <c r="S56" i="30" s="1"/>
  <c r="AC56" i="30" s="1"/>
  <c r="AB57" i="30" s="1"/>
  <c r="AX57" i="30"/>
  <c r="S57" i="30" s="1"/>
  <c r="AC57" i="30" s="1"/>
  <c r="AB58" i="30" s="1"/>
  <c r="AX58" i="30"/>
  <c r="S58" i="30" s="1"/>
  <c r="AC58" i="30" s="1"/>
  <c r="AB59" i="30" s="1"/>
  <c r="AX59" i="30"/>
  <c r="S59" i="30" s="1"/>
  <c r="AC59" i="30" s="1"/>
  <c r="AB60" i="30" s="1"/>
  <c r="AX60" i="30"/>
  <c r="S60" i="30" s="1"/>
  <c r="AC60" i="30" s="1"/>
  <c r="AB61" i="30" s="1"/>
  <c r="AX61" i="30"/>
  <c r="S61" i="30" s="1"/>
  <c r="AC61" i="30" s="1"/>
  <c r="AB62" i="30" s="1"/>
  <c r="AX62" i="30"/>
  <c r="S62" i="30" s="1"/>
  <c r="AC62" i="30" s="1"/>
  <c r="AB63" i="30" s="1"/>
  <c r="AX63" i="30"/>
  <c r="S63" i="30" s="1"/>
  <c r="AC63" i="30" s="1"/>
  <c r="AB64" i="30" s="1"/>
  <c r="AX64" i="30"/>
  <c r="S64" i="30" s="1"/>
  <c r="AC64" i="30" s="1"/>
  <c r="AB65" i="30" s="1"/>
  <c r="AX65" i="30"/>
  <c r="S65" i="30" s="1"/>
  <c r="AC65" i="30" s="1"/>
  <c r="AB66" i="30" s="1"/>
  <c r="AX66" i="30"/>
  <c r="S66" i="30" s="1"/>
  <c r="AC66" i="30" s="1"/>
  <c r="AB67" i="30" s="1"/>
  <c r="AX67" i="30"/>
  <c r="S67" i="30" s="1"/>
  <c r="AC67" i="30" s="1"/>
  <c r="AB68" i="30" s="1"/>
  <c r="AX68" i="30"/>
  <c r="S68" i="30" s="1"/>
  <c r="AC68" i="30" s="1"/>
  <c r="AB69" i="30" s="1"/>
  <c r="AX69" i="30"/>
  <c r="S69" i="30" s="1"/>
  <c r="AC69" i="30" s="1"/>
  <c r="AB70" i="30" s="1"/>
  <c r="AX70" i="30"/>
  <c r="S70" i="30" s="1"/>
  <c r="AC70" i="30" s="1"/>
  <c r="AB71" i="30" s="1"/>
  <c r="AX71" i="30"/>
  <c r="S71" i="30" s="1"/>
  <c r="AC71" i="30" s="1"/>
  <c r="AB72" i="30" s="1"/>
  <c r="AX72" i="30"/>
  <c r="S72" i="30" s="1"/>
  <c r="AC72" i="30" s="1"/>
  <c r="AB73" i="30" s="1"/>
  <c r="AX73" i="30"/>
  <c r="S73" i="30" s="1"/>
  <c r="AC73" i="30" s="1"/>
  <c r="AB74" i="30" s="1"/>
  <c r="AX74" i="30"/>
  <c r="S74" i="30" s="1"/>
  <c r="AC74" i="30" s="1"/>
  <c r="AB75" i="30" s="1"/>
  <c r="AX75" i="30"/>
  <c r="S75" i="30" s="1"/>
  <c r="AC75" i="30" s="1"/>
  <c r="AB76" i="30" s="1"/>
  <c r="AX76" i="30"/>
  <c r="S76" i="30" s="1"/>
  <c r="AC76" i="30" s="1"/>
  <c r="AB77" i="30" s="1"/>
  <c r="AX77" i="30"/>
  <c r="S77" i="30" s="1"/>
  <c r="AC77" i="30" s="1"/>
  <c r="AB78" i="30" s="1"/>
  <c r="AX78" i="30"/>
  <c r="S78" i="30" s="1"/>
  <c r="AC78" i="30" s="1"/>
  <c r="AB79" i="30" s="1"/>
  <c r="AX79" i="30"/>
  <c r="S79" i="30" s="1"/>
  <c r="AC79" i="30" s="1"/>
  <c r="AB80" i="30" s="1"/>
  <c r="AX80" i="30"/>
  <c r="S80" i="30" s="1"/>
  <c r="AC80" i="30" s="1"/>
  <c r="AB81" i="30" s="1"/>
  <c r="AX81" i="30"/>
  <c r="S81" i="30" s="1"/>
  <c r="AC81" i="30" s="1"/>
  <c r="AB82" i="30" s="1"/>
  <c r="AX82" i="30"/>
  <c r="S82" i="30" s="1"/>
  <c r="AC82" i="30" s="1"/>
  <c r="AB83" i="30" s="1"/>
  <c r="AX83" i="30"/>
  <c r="S83" i="30" s="1"/>
  <c r="AC83" i="30" s="1"/>
  <c r="AB84" i="30" s="1"/>
  <c r="AX86" i="30"/>
  <c r="S86" i="30" s="1"/>
  <c r="AC86" i="30" s="1"/>
  <c r="AB87" i="30" s="1"/>
  <c r="AX85" i="30"/>
  <c r="S85" i="30" s="1"/>
  <c r="AC85" i="30" s="1"/>
  <c r="AB86" i="30" s="1"/>
  <c r="AX84" i="30"/>
  <c r="S84" i="30" s="1"/>
  <c r="AC84" i="30" s="1"/>
  <c r="AB85" i="30" s="1"/>
  <c r="AX87" i="30"/>
  <c r="S87" i="30" s="1"/>
  <c r="AC87" i="30" s="1"/>
  <c r="AB88" i="30" s="1"/>
  <c r="AX88" i="30"/>
  <c r="S88" i="30" s="1"/>
  <c r="AC88" i="30" s="1"/>
  <c r="AB89" i="30" s="1"/>
  <c r="AR86" i="94"/>
  <c r="AH84" i="89"/>
  <c r="AQ84" i="89" s="1"/>
  <c r="X85" i="90"/>
  <c r="Y85" i="90"/>
  <c r="AR88" i="85"/>
  <c r="AE87" i="81"/>
  <c r="W88" i="81"/>
  <c r="AG87" i="81"/>
  <c r="AP87" i="81" s="1"/>
  <c r="AF87" i="81"/>
  <c r="AO87" i="81" s="1"/>
  <c r="AR88" i="78"/>
  <c r="AR88" i="86"/>
  <c r="X88" i="26"/>
  <c r="Y88" i="26"/>
  <c r="AF85" i="29"/>
  <c r="AO85" i="29" s="1"/>
  <c r="AE85" i="29"/>
  <c r="W86" i="29"/>
  <c r="AG85" i="29"/>
  <c r="AP85" i="29" s="1"/>
  <c r="AI88" i="25"/>
  <c r="AN88" i="25"/>
  <c r="Z89" i="85"/>
  <c r="AH91" i="37"/>
  <c r="AQ91" i="37" s="1"/>
  <c r="W85" i="74"/>
  <c r="AG84" i="74"/>
  <c r="AP84" i="74" s="1"/>
  <c r="AF84" i="74"/>
  <c r="AO84" i="74" s="1"/>
  <c r="AE84" i="74"/>
  <c r="Z84" i="89"/>
  <c r="AN84" i="90"/>
  <c r="AI84" i="90"/>
  <c r="AH89" i="86"/>
  <c r="AQ89" i="86" s="1"/>
  <c r="AQ91" i="86" s="1"/>
  <c r="AZ3" i="86"/>
  <c r="AX5" i="86" s="1"/>
  <c r="S5" i="86" s="1"/>
  <c r="AC5" i="86" s="1"/>
  <c r="AB6" i="86" s="1"/>
  <c r="AX18" i="86"/>
  <c r="S18" i="86" s="1"/>
  <c r="AC18" i="86" s="1"/>
  <c r="AB19" i="86" s="1"/>
  <c r="AX22" i="86"/>
  <c r="S22" i="86" s="1"/>
  <c r="AC22" i="86" s="1"/>
  <c r="AB23" i="86" s="1"/>
  <c r="AX25" i="86"/>
  <c r="S25" i="86" s="1"/>
  <c r="AC25" i="86" s="1"/>
  <c r="AB26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5" i="86"/>
  <c r="S85" i="86" s="1"/>
  <c r="AC85" i="86" s="1"/>
  <c r="AB86" i="86" s="1"/>
  <c r="AX86" i="86"/>
  <c r="S86" i="86" s="1"/>
  <c r="AC86" i="86" s="1"/>
  <c r="AB87" i="86" s="1"/>
  <c r="AX87" i="86"/>
  <c r="S87" i="86" s="1"/>
  <c r="AC87" i="86" s="1"/>
  <c r="AB88" i="86" s="1"/>
  <c r="AX84" i="86"/>
  <c r="S84" i="86" s="1"/>
  <c r="AC84" i="86" s="1"/>
  <c r="AB85" i="86" s="1"/>
  <c r="AX88" i="86"/>
  <c r="S88" i="86" s="1"/>
  <c r="AC88" i="86" s="1"/>
  <c r="AB89" i="86" s="1"/>
  <c r="AN87" i="93"/>
  <c r="AI87" i="93"/>
  <c r="AH87" i="81"/>
  <c r="AQ87" i="81" s="1"/>
  <c r="W91" i="33"/>
  <c r="AG90" i="33"/>
  <c r="AP90" i="33" s="1"/>
  <c r="AF90" i="33"/>
  <c r="AO90" i="33" s="1"/>
  <c r="AE90" i="33"/>
  <c r="Z91" i="37"/>
  <c r="AH89" i="78"/>
  <c r="AQ89" i="78" s="1"/>
  <c r="AQ91" i="78" s="1"/>
  <c r="AZ3" i="78"/>
  <c r="AX5" i="78" s="1"/>
  <c r="S5" i="78" s="1"/>
  <c r="AC5" i="78" s="1"/>
  <c r="AB6" i="78" s="1"/>
  <c r="AX20" i="78"/>
  <c r="S20" i="78" s="1"/>
  <c r="AC20" i="78" s="1"/>
  <c r="AB21" i="78" s="1"/>
  <c r="AX27" i="78"/>
  <c r="S27" i="78" s="1"/>
  <c r="AC27" i="78" s="1"/>
  <c r="AB28" i="78" s="1"/>
  <c r="AX32" i="78"/>
  <c r="S32" i="78" s="1"/>
  <c r="AC32" i="78" s="1"/>
  <c r="AB33" i="78" s="1"/>
  <c r="AX38" i="78"/>
  <c r="S38" i="78" s="1"/>
  <c r="AC38" i="78" s="1"/>
  <c r="AB39" i="78" s="1"/>
  <c r="AX40" i="78"/>
  <c r="S40" i="78" s="1"/>
  <c r="AC40" i="78" s="1"/>
  <c r="AB41" i="78" s="1"/>
  <c r="AX44" i="78"/>
  <c r="S44" i="78" s="1"/>
  <c r="AC44" i="78" s="1"/>
  <c r="AB45" i="78" s="1"/>
  <c r="AX46" i="78"/>
  <c r="S46" i="78" s="1"/>
  <c r="AC46" i="78" s="1"/>
  <c r="AB47" i="78" s="1"/>
  <c r="AX50" i="78"/>
  <c r="S50" i="78" s="1"/>
  <c r="AC50" i="78" s="1"/>
  <c r="AB51" i="78" s="1"/>
  <c r="AX52" i="78"/>
  <c r="S52" i="78" s="1"/>
  <c r="AC52" i="78" s="1"/>
  <c r="AB53" i="78" s="1"/>
  <c r="AX56" i="78"/>
  <c r="S56" i="78" s="1"/>
  <c r="AC56" i="78" s="1"/>
  <c r="AB57" i="78" s="1"/>
  <c r="AX58" i="78"/>
  <c r="S58" i="78" s="1"/>
  <c r="AC58" i="78" s="1"/>
  <c r="AB59" i="78" s="1"/>
  <c r="AX62" i="78"/>
  <c r="S62" i="78" s="1"/>
  <c r="AC62" i="78" s="1"/>
  <c r="AB63" i="78" s="1"/>
  <c r="AX64" i="78"/>
  <c r="S64" i="78" s="1"/>
  <c r="AC64" i="78" s="1"/>
  <c r="AB65" i="78" s="1"/>
  <c r="AX68" i="78"/>
  <c r="S68" i="78" s="1"/>
  <c r="AC68" i="78" s="1"/>
  <c r="AB69" i="78" s="1"/>
  <c r="AX70" i="78"/>
  <c r="S70" i="78" s="1"/>
  <c r="AC70" i="78" s="1"/>
  <c r="AB71" i="78" s="1"/>
  <c r="AX74" i="78"/>
  <c r="S74" i="78" s="1"/>
  <c r="AC74" i="78" s="1"/>
  <c r="AB75" i="78" s="1"/>
  <c r="AX76" i="78"/>
  <c r="S76" i="78" s="1"/>
  <c r="AC76" i="78" s="1"/>
  <c r="AB77" i="78" s="1"/>
  <c r="AX80" i="78"/>
  <c r="S80" i="78" s="1"/>
  <c r="AC80" i="78" s="1"/>
  <c r="AB81" i="78" s="1"/>
  <c r="AX82" i="78"/>
  <c r="S82" i="78" s="1"/>
  <c r="AC82" i="78" s="1"/>
  <c r="AB83" i="78" s="1"/>
  <c r="AX85" i="78"/>
  <c r="S85" i="78" s="1"/>
  <c r="AC85" i="78" s="1"/>
  <c r="AB86" i="78" s="1"/>
  <c r="AX88" i="78"/>
  <c r="S88" i="78" s="1"/>
  <c r="AC88" i="78" s="1"/>
  <c r="AB89" i="78" s="1"/>
  <c r="AN88" i="77"/>
  <c r="AI88" i="77"/>
  <c r="Z89" i="30"/>
  <c r="AR85" i="82"/>
  <c r="AN85" i="73"/>
  <c r="AI85" i="73"/>
  <c r="AG86" i="38"/>
  <c r="AP86" i="38" s="1"/>
  <c r="AF86" i="38"/>
  <c r="AO86" i="38" s="1"/>
  <c r="W87" i="38"/>
  <c r="AE86" i="38"/>
  <c r="AR86" i="81"/>
  <c r="Z89" i="86"/>
  <c r="Y89" i="25"/>
  <c r="X89" i="25"/>
  <c r="AX17" i="86" l="1"/>
  <c r="S17" i="86" s="1"/>
  <c r="AC17" i="86" s="1"/>
  <c r="AB18" i="86" s="1"/>
  <c r="Z88" i="26"/>
  <c r="Z89" i="42"/>
  <c r="AX24" i="86"/>
  <c r="S24" i="86" s="1"/>
  <c r="AC24" i="86" s="1"/>
  <c r="AB25" i="86" s="1"/>
  <c r="AX15" i="30"/>
  <c r="S15" i="30" s="1"/>
  <c r="AC15" i="30" s="1"/>
  <c r="AB16" i="30" s="1"/>
  <c r="AX38" i="86"/>
  <c r="S38" i="86" s="1"/>
  <c r="AC38" i="86" s="1"/>
  <c r="AB39" i="86" s="1"/>
  <c r="AX31" i="86"/>
  <c r="S31" i="86" s="1"/>
  <c r="AC31" i="86" s="1"/>
  <c r="AB32" i="86" s="1"/>
  <c r="AX23" i="86"/>
  <c r="S23" i="86" s="1"/>
  <c r="AC23" i="86" s="1"/>
  <c r="AB24" i="86" s="1"/>
  <c r="Z85" i="90"/>
  <c r="AX20" i="30"/>
  <c r="S20" i="30" s="1"/>
  <c r="AC20" i="30" s="1"/>
  <c r="AB21" i="30" s="1"/>
  <c r="AX14" i="30"/>
  <c r="S14" i="30" s="1"/>
  <c r="AC14" i="30" s="1"/>
  <c r="AB15" i="30" s="1"/>
  <c r="AX16" i="86"/>
  <c r="S16" i="86" s="1"/>
  <c r="AC16" i="86" s="1"/>
  <c r="AB17" i="86" s="1"/>
  <c r="AX3" i="30"/>
  <c r="S3" i="30" s="1"/>
  <c r="AC3" i="30" s="1"/>
  <c r="AX8" i="78"/>
  <c r="S8" i="78" s="1"/>
  <c r="AC8" i="78" s="1"/>
  <c r="AB9" i="78" s="1"/>
  <c r="AX27" i="86"/>
  <c r="S27" i="86" s="1"/>
  <c r="AC27" i="86" s="1"/>
  <c r="AB28" i="86" s="1"/>
  <c r="AX21" i="86"/>
  <c r="S21" i="86" s="1"/>
  <c r="AC21" i="86" s="1"/>
  <c r="AB22" i="86" s="1"/>
  <c r="AX13" i="86"/>
  <c r="S13" i="86" s="1"/>
  <c r="AC13" i="86" s="1"/>
  <c r="AB14" i="86" s="1"/>
  <c r="Z89" i="25"/>
  <c r="AX32" i="86"/>
  <c r="S32" i="86" s="1"/>
  <c r="AC32" i="86" s="1"/>
  <c r="AB33" i="86" s="1"/>
  <c r="AX26" i="86"/>
  <c r="S26" i="86" s="1"/>
  <c r="AC26" i="86" s="1"/>
  <c r="AB27" i="86" s="1"/>
  <c r="AX20" i="86"/>
  <c r="S20" i="86" s="1"/>
  <c r="AC20" i="86" s="1"/>
  <c r="AB21" i="86" s="1"/>
  <c r="AX12" i="86"/>
  <c r="S12" i="86" s="1"/>
  <c r="AC12" i="86" s="1"/>
  <c r="AB13" i="86" s="1"/>
  <c r="AX13" i="30"/>
  <c r="S13" i="30" s="1"/>
  <c r="AC13" i="30" s="1"/>
  <c r="AB14" i="30" s="1"/>
  <c r="AX19" i="86"/>
  <c r="S19" i="86" s="1"/>
  <c r="AC19" i="86" s="1"/>
  <c r="AB20" i="86" s="1"/>
  <c r="AX11" i="86"/>
  <c r="S11" i="86" s="1"/>
  <c r="AC11" i="86" s="1"/>
  <c r="AB12" i="86" s="1"/>
  <c r="AX12" i="30"/>
  <c r="S12" i="30" s="1"/>
  <c r="AC12" i="30" s="1"/>
  <c r="AB13" i="30" s="1"/>
  <c r="AX11" i="30"/>
  <c r="S11" i="30" s="1"/>
  <c r="AC11" i="30" s="1"/>
  <c r="AB12" i="30" s="1"/>
  <c r="AX4" i="86"/>
  <c r="S4" i="86" s="1"/>
  <c r="AC4" i="86" s="1"/>
  <c r="AB5" i="86" s="1"/>
  <c r="AX83" i="78"/>
  <c r="S83" i="78" s="1"/>
  <c r="AC83" i="78" s="1"/>
  <c r="AB84" i="78" s="1"/>
  <c r="AX77" i="78"/>
  <c r="S77" i="78" s="1"/>
  <c r="AC77" i="78" s="1"/>
  <c r="AB78" i="78" s="1"/>
  <c r="AX71" i="78"/>
  <c r="S71" i="78" s="1"/>
  <c r="AC71" i="78" s="1"/>
  <c r="AB72" i="78" s="1"/>
  <c r="AX65" i="78"/>
  <c r="S65" i="78" s="1"/>
  <c r="AC65" i="78" s="1"/>
  <c r="AB66" i="78" s="1"/>
  <c r="AX59" i="78"/>
  <c r="S59" i="78" s="1"/>
  <c r="AC59" i="78" s="1"/>
  <c r="AB60" i="78" s="1"/>
  <c r="AX53" i="78"/>
  <c r="S53" i="78" s="1"/>
  <c r="AC53" i="78" s="1"/>
  <c r="AB54" i="78" s="1"/>
  <c r="AX47" i="78"/>
  <c r="S47" i="78" s="1"/>
  <c r="AC47" i="78" s="1"/>
  <c r="AB48" i="78" s="1"/>
  <c r="AX41" i="78"/>
  <c r="S41" i="78" s="1"/>
  <c r="AC41" i="78" s="1"/>
  <c r="AB42" i="78" s="1"/>
  <c r="AX33" i="78"/>
  <c r="S33" i="78" s="1"/>
  <c r="AC33" i="78" s="1"/>
  <c r="AB34" i="78" s="1"/>
  <c r="AX21" i="78"/>
  <c r="S21" i="78" s="1"/>
  <c r="AC21" i="78" s="1"/>
  <c r="AB22" i="78" s="1"/>
  <c r="AX9" i="78"/>
  <c r="S9" i="78" s="1"/>
  <c r="AC9" i="78" s="1"/>
  <c r="AB10" i="78" s="1"/>
  <c r="AK10" i="78" s="1"/>
  <c r="AT10" i="78" s="1"/>
  <c r="AX4" i="30"/>
  <c r="S4" i="30" s="1"/>
  <c r="AC4" i="30" s="1"/>
  <c r="AB5" i="30" s="1"/>
  <c r="AX86" i="78"/>
  <c r="S86" i="78" s="1"/>
  <c r="AC86" i="78" s="1"/>
  <c r="AB87" i="78" s="1"/>
  <c r="AX81" i="78"/>
  <c r="S81" i="78" s="1"/>
  <c r="AC81" i="78" s="1"/>
  <c r="AB82" i="78" s="1"/>
  <c r="AX75" i="78"/>
  <c r="S75" i="78" s="1"/>
  <c r="AC75" i="78" s="1"/>
  <c r="AB76" i="78" s="1"/>
  <c r="AX69" i="78"/>
  <c r="S69" i="78" s="1"/>
  <c r="AC69" i="78" s="1"/>
  <c r="AB70" i="78" s="1"/>
  <c r="AX63" i="78"/>
  <c r="S63" i="78" s="1"/>
  <c r="AC63" i="78" s="1"/>
  <c r="AB64" i="78" s="1"/>
  <c r="AK64" i="78" s="1"/>
  <c r="AT64" i="78" s="1"/>
  <c r="AX57" i="78"/>
  <c r="S57" i="78" s="1"/>
  <c r="AC57" i="78" s="1"/>
  <c r="AB58" i="78" s="1"/>
  <c r="AX51" i="78"/>
  <c r="S51" i="78" s="1"/>
  <c r="AC51" i="78" s="1"/>
  <c r="AB52" i="78" s="1"/>
  <c r="AX45" i="78"/>
  <c r="S45" i="78" s="1"/>
  <c r="AC45" i="78" s="1"/>
  <c r="AB46" i="78" s="1"/>
  <c r="AX39" i="78"/>
  <c r="S39" i="78" s="1"/>
  <c r="AC39" i="78" s="1"/>
  <c r="AB40" i="78" s="1"/>
  <c r="AX28" i="78"/>
  <c r="S28" i="78" s="1"/>
  <c r="AC28" i="78" s="1"/>
  <c r="AB29" i="78" s="1"/>
  <c r="AX16" i="78"/>
  <c r="S16" i="78" s="1"/>
  <c r="AC16" i="78" s="1"/>
  <c r="AB17" i="78" s="1"/>
  <c r="AK17" i="78" s="1"/>
  <c r="AT17" i="78" s="1"/>
  <c r="AX4" i="78"/>
  <c r="S4" i="78" s="1"/>
  <c r="AC4" i="78" s="1"/>
  <c r="AB5" i="78" s="1"/>
  <c r="AX10" i="86"/>
  <c r="S10" i="86" s="1"/>
  <c r="AC10" i="86" s="1"/>
  <c r="AB11" i="86" s="1"/>
  <c r="AX3" i="86"/>
  <c r="S3" i="86" s="1"/>
  <c r="AC3" i="86" s="1"/>
  <c r="AX10" i="30"/>
  <c r="S10" i="30" s="1"/>
  <c r="AC10" i="30" s="1"/>
  <c r="AB11" i="30" s="1"/>
  <c r="AX15" i="86"/>
  <c r="S15" i="86" s="1"/>
  <c r="AC15" i="86" s="1"/>
  <c r="AB16" i="86" s="1"/>
  <c r="AX9" i="86"/>
  <c r="S9" i="86" s="1"/>
  <c r="AC9" i="86" s="1"/>
  <c r="AB10" i="86" s="1"/>
  <c r="AK10" i="86" s="1"/>
  <c r="AT10" i="86" s="1"/>
  <c r="AX9" i="30"/>
  <c r="S9" i="30" s="1"/>
  <c r="AC9" i="30" s="1"/>
  <c r="AB10" i="30" s="1"/>
  <c r="AX15" i="78"/>
  <c r="S15" i="78" s="1"/>
  <c r="AC15" i="78" s="1"/>
  <c r="AB16" i="78" s="1"/>
  <c r="AX87" i="78"/>
  <c r="S87" i="78" s="1"/>
  <c r="AC87" i="78" s="1"/>
  <c r="AB88" i="78" s="1"/>
  <c r="AX79" i="78"/>
  <c r="S79" i="78" s="1"/>
  <c r="AC79" i="78" s="1"/>
  <c r="AB80" i="78" s="1"/>
  <c r="AX73" i="78"/>
  <c r="S73" i="78" s="1"/>
  <c r="AC73" i="78" s="1"/>
  <c r="AB74" i="78" s="1"/>
  <c r="AX67" i="78"/>
  <c r="S67" i="78" s="1"/>
  <c r="AC67" i="78" s="1"/>
  <c r="AB68" i="78" s="1"/>
  <c r="AK68" i="78" s="1"/>
  <c r="AT68" i="78" s="1"/>
  <c r="AX61" i="78"/>
  <c r="S61" i="78" s="1"/>
  <c r="AC61" i="78" s="1"/>
  <c r="AB62" i="78" s="1"/>
  <c r="AX55" i="78"/>
  <c r="S55" i="78" s="1"/>
  <c r="AC55" i="78" s="1"/>
  <c r="AB56" i="78" s="1"/>
  <c r="AX49" i="78"/>
  <c r="S49" i="78" s="1"/>
  <c r="AC49" i="78" s="1"/>
  <c r="AB50" i="78" s="1"/>
  <c r="AX43" i="78"/>
  <c r="S43" i="78" s="1"/>
  <c r="AC43" i="78" s="1"/>
  <c r="AB44" i="78" s="1"/>
  <c r="AX36" i="78"/>
  <c r="S36" i="78" s="1"/>
  <c r="AC36" i="78" s="1"/>
  <c r="AB37" i="78" s="1"/>
  <c r="AX26" i="78"/>
  <c r="S26" i="78" s="1"/>
  <c r="AC26" i="78" s="1"/>
  <c r="AB27" i="78" s="1"/>
  <c r="AJ27" i="78" s="1"/>
  <c r="AX14" i="78"/>
  <c r="S14" i="78" s="1"/>
  <c r="AC14" i="78" s="1"/>
  <c r="AB15" i="78" s="1"/>
  <c r="AX3" i="78"/>
  <c r="S3" i="78" s="1"/>
  <c r="AC3" i="78" s="1"/>
  <c r="AX14" i="86"/>
  <c r="S14" i="86" s="1"/>
  <c r="AC14" i="86" s="1"/>
  <c r="AB15" i="86" s="1"/>
  <c r="AX8" i="86"/>
  <c r="S8" i="86" s="1"/>
  <c r="AC8" i="86" s="1"/>
  <c r="AB9" i="86" s="1"/>
  <c r="AX8" i="30"/>
  <c r="S8" i="30" s="1"/>
  <c r="AC8" i="30" s="1"/>
  <c r="AB9" i="30" s="1"/>
  <c r="AX84" i="78"/>
  <c r="S84" i="78" s="1"/>
  <c r="AC84" i="78" s="1"/>
  <c r="AB85" i="78" s="1"/>
  <c r="AK85" i="78" s="1"/>
  <c r="AT85" i="78" s="1"/>
  <c r="AX78" i="78"/>
  <c r="S78" i="78" s="1"/>
  <c r="AC78" i="78" s="1"/>
  <c r="AB79" i="78" s="1"/>
  <c r="AX72" i="78"/>
  <c r="S72" i="78" s="1"/>
  <c r="AC72" i="78" s="1"/>
  <c r="AB73" i="78" s="1"/>
  <c r="AX66" i="78"/>
  <c r="S66" i="78" s="1"/>
  <c r="AC66" i="78" s="1"/>
  <c r="AB67" i="78" s="1"/>
  <c r="AX60" i="78"/>
  <c r="S60" i="78" s="1"/>
  <c r="AC60" i="78" s="1"/>
  <c r="AB61" i="78" s="1"/>
  <c r="AX54" i="78"/>
  <c r="S54" i="78" s="1"/>
  <c r="AC54" i="78" s="1"/>
  <c r="AB55" i="78" s="1"/>
  <c r="AX48" i="78"/>
  <c r="S48" i="78" s="1"/>
  <c r="AC48" i="78" s="1"/>
  <c r="AB49" i="78" s="1"/>
  <c r="AK49" i="78" s="1"/>
  <c r="AT49" i="78" s="1"/>
  <c r="AX42" i="78"/>
  <c r="S42" i="78" s="1"/>
  <c r="AC42" i="78" s="1"/>
  <c r="AB43" i="78" s="1"/>
  <c r="AX34" i="78"/>
  <c r="S34" i="78" s="1"/>
  <c r="AC34" i="78" s="1"/>
  <c r="AB35" i="78" s="1"/>
  <c r="AX22" i="78"/>
  <c r="S22" i="78" s="1"/>
  <c r="AC22" i="78" s="1"/>
  <c r="AB23" i="78" s="1"/>
  <c r="AX10" i="78"/>
  <c r="S10" i="78" s="1"/>
  <c r="AC10" i="78" s="1"/>
  <c r="AB11" i="78" s="1"/>
  <c r="AX7" i="86"/>
  <c r="S7" i="86" s="1"/>
  <c r="AC7" i="86" s="1"/>
  <c r="AB8" i="86" s="1"/>
  <c r="W89" i="93"/>
  <c r="AG88" i="93"/>
  <c r="AP88" i="93" s="1"/>
  <c r="AF88" i="93"/>
  <c r="AO88" i="93" s="1"/>
  <c r="AE88" i="93"/>
  <c r="AK6" i="86"/>
  <c r="AT6" i="86" s="1"/>
  <c r="AK6" i="78"/>
  <c r="AT6" i="78" s="1"/>
  <c r="W86" i="90"/>
  <c r="AG85" i="90"/>
  <c r="AP85" i="90" s="1"/>
  <c r="AF85" i="90"/>
  <c r="AO85" i="90" s="1"/>
  <c r="AE85" i="90"/>
  <c r="W89" i="26"/>
  <c r="AG88" i="26"/>
  <c r="AP88" i="26" s="1"/>
  <c r="AF88" i="26"/>
  <c r="AO88" i="26" s="1"/>
  <c r="AE88" i="26"/>
  <c r="AE89" i="25"/>
  <c r="W90" i="25"/>
  <c r="AG89" i="25"/>
  <c r="AP89" i="25" s="1"/>
  <c r="AF89" i="25"/>
  <c r="AO89" i="25" s="1"/>
  <c r="AK6" i="30"/>
  <c r="AT6" i="30" s="1"/>
  <c r="AK86" i="78"/>
  <c r="AT86" i="78" s="1"/>
  <c r="AJ86" i="78"/>
  <c r="AJ81" i="78"/>
  <c r="AK81" i="78"/>
  <c r="AT81" i="78" s="1"/>
  <c r="AJ75" i="78"/>
  <c r="AK75" i="78"/>
  <c r="AT75" i="78" s="1"/>
  <c r="AJ69" i="78"/>
  <c r="AK69" i="78"/>
  <c r="AT69" i="78" s="1"/>
  <c r="AK63" i="78"/>
  <c r="AT63" i="78" s="1"/>
  <c r="AJ57" i="78"/>
  <c r="AK57" i="78"/>
  <c r="AT57" i="78" s="1"/>
  <c r="AJ51" i="78"/>
  <c r="AK51" i="78"/>
  <c r="AT51" i="78" s="1"/>
  <c r="AJ45" i="78"/>
  <c r="AK45" i="78"/>
  <c r="AT45" i="78" s="1"/>
  <c r="AJ39" i="78"/>
  <c r="AK39" i="78"/>
  <c r="AT39" i="78" s="1"/>
  <c r="AJ33" i="78"/>
  <c r="AK33" i="78"/>
  <c r="AT33" i="78" s="1"/>
  <c r="AJ21" i="78"/>
  <c r="AK21" i="78"/>
  <c r="AT21" i="78" s="1"/>
  <c r="AJ15" i="78"/>
  <c r="AK15" i="78"/>
  <c r="AT15" i="78" s="1"/>
  <c r="AK9" i="78"/>
  <c r="AT9" i="78" s="1"/>
  <c r="AJ3" i="78"/>
  <c r="AB4" i="78"/>
  <c r="AK87" i="86"/>
  <c r="AT87" i="86" s="1"/>
  <c r="AJ87" i="86"/>
  <c r="AJ80" i="86"/>
  <c r="AK80" i="86"/>
  <c r="AT80" i="86" s="1"/>
  <c r="AJ74" i="86"/>
  <c r="AK74" i="86"/>
  <c r="AT74" i="86" s="1"/>
  <c r="AK68" i="86"/>
  <c r="AT68" i="86" s="1"/>
  <c r="AJ68" i="86"/>
  <c r="AJ62" i="86"/>
  <c r="AK62" i="86"/>
  <c r="AT62" i="86" s="1"/>
  <c r="AK56" i="86"/>
  <c r="AT56" i="86" s="1"/>
  <c r="AJ56" i="86"/>
  <c r="AK50" i="86"/>
  <c r="AT50" i="86" s="1"/>
  <c r="AJ50" i="86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K85" i="30"/>
  <c r="AT85" i="30" s="1"/>
  <c r="AJ85" i="30"/>
  <c r="AJ81" i="30"/>
  <c r="AK81" i="30"/>
  <c r="AT81" i="30" s="1"/>
  <c r="AJ75" i="30"/>
  <c r="AK75" i="30"/>
  <c r="AT75" i="30" s="1"/>
  <c r="AJ69" i="30"/>
  <c r="AK69" i="30"/>
  <c r="AT69" i="30" s="1"/>
  <c r="AJ63" i="30"/>
  <c r="AK63" i="30"/>
  <c r="AT63" i="30" s="1"/>
  <c r="AJ57" i="30"/>
  <c r="AK57" i="30"/>
  <c r="AT57" i="30" s="1"/>
  <c r="AJ51" i="30"/>
  <c r="AK51" i="30"/>
  <c r="AT51" i="30" s="1"/>
  <c r="AJ45" i="30"/>
  <c r="AK45" i="30"/>
  <c r="AT45" i="30" s="1"/>
  <c r="AJ39" i="30"/>
  <c r="AK39" i="30"/>
  <c r="AT39" i="30" s="1"/>
  <c r="AJ33" i="30"/>
  <c r="AK33" i="30"/>
  <c r="AT33" i="30" s="1"/>
  <c r="AJ27" i="30"/>
  <c r="AK27" i="30"/>
  <c r="AT27" i="30" s="1"/>
  <c r="AJ21" i="30"/>
  <c r="AK21" i="30"/>
  <c r="AT21" i="30" s="1"/>
  <c r="AJ15" i="30"/>
  <c r="AK15" i="30"/>
  <c r="AT15" i="30" s="1"/>
  <c r="AJ9" i="30"/>
  <c r="AK9" i="30"/>
  <c r="AT9" i="30" s="1"/>
  <c r="AB4" i="30"/>
  <c r="AJ3" i="30"/>
  <c r="AR87" i="26"/>
  <c r="AH86" i="73"/>
  <c r="AQ86" i="73" s="1"/>
  <c r="AE89" i="86"/>
  <c r="AG89" i="86"/>
  <c r="AP89" i="86" s="1"/>
  <c r="AP91" i="86" s="1"/>
  <c r="AF89" i="86"/>
  <c r="AO89" i="86" s="1"/>
  <c r="AO91" i="86" s="1"/>
  <c r="AX89" i="86"/>
  <c r="S89" i="86" s="1"/>
  <c r="AC89" i="86" s="1"/>
  <c r="AJ89" i="86" s="1"/>
  <c r="AS89" i="86" s="1"/>
  <c r="AG89" i="30"/>
  <c r="AP89" i="30" s="1"/>
  <c r="AP91" i="30" s="1"/>
  <c r="AE89" i="30"/>
  <c r="AX89" i="30"/>
  <c r="S89" i="30" s="1"/>
  <c r="AC89" i="30" s="1"/>
  <c r="AF89" i="30"/>
  <c r="AO89" i="30" s="1"/>
  <c r="AO91" i="30" s="1"/>
  <c r="AK88" i="78"/>
  <c r="AT88" i="78" s="1"/>
  <c r="AJ88" i="78"/>
  <c r="AK80" i="78"/>
  <c r="AT80" i="78" s="1"/>
  <c r="AJ80" i="78"/>
  <c r="AK74" i="78"/>
  <c r="AT74" i="78" s="1"/>
  <c r="AJ74" i="78"/>
  <c r="AK62" i="78"/>
  <c r="AT62" i="78" s="1"/>
  <c r="AJ62" i="78"/>
  <c r="AK56" i="78"/>
  <c r="AT56" i="78" s="1"/>
  <c r="AJ56" i="78"/>
  <c r="AK50" i="78"/>
  <c r="AT50" i="78" s="1"/>
  <c r="AJ50" i="78"/>
  <c r="AJ44" i="78"/>
  <c r="AK44" i="78"/>
  <c r="AT44" i="78" s="1"/>
  <c r="AX37" i="78"/>
  <c r="S37" i="78" s="1"/>
  <c r="AC37" i="78" s="1"/>
  <c r="AB38" i="78" s="1"/>
  <c r="AX31" i="78"/>
  <c r="S31" i="78" s="1"/>
  <c r="AC31" i="78" s="1"/>
  <c r="AB32" i="78" s="1"/>
  <c r="AX25" i="78"/>
  <c r="S25" i="78" s="1"/>
  <c r="AC25" i="78" s="1"/>
  <c r="AB26" i="78" s="1"/>
  <c r="AX19" i="78"/>
  <c r="S19" i="78" s="1"/>
  <c r="AC19" i="78" s="1"/>
  <c r="AB20" i="78" s="1"/>
  <c r="AX13" i="78"/>
  <c r="S13" i="78" s="1"/>
  <c r="AC13" i="78" s="1"/>
  <c r="AB14" i="78" s="1"/>
  <c r="AX7" i="78"/>
  <c r="S7" i="78" s="1"/>
  <c r="AC7" i="78" s="1"/>
  <c r="AB8" i="78" s="1"/>
  <c r="Y91" i="33"/>
  <c r="X91" i="33"/>
  <c r="AR87" i="93"/>
  <c r="AJ86" i="86"/>
  <c r="AK86" i="86"/>
  <c r="AT86" i="86" s="1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X6" i="86"/>
  <c r="S6" i="86" s="1"/>
  <c r="AC6" i="86" s="1"/>
  <c r="AB7" i="86" s="1"/>
  <c r="AR84" i="90"/>
  <c r="X86" i="29"/>
  <c r="Y86" i="29"/>
  <c r="AH85" i="90"/>
  <c r="AQ85" i="90" s="1"/>
  <c r="AJ86" i="30"/>
  <c r="AK86" i="30"/>
  <c r="AT86" i="30" s="1"/>
  <c r="AJ80" i="30"/>
  <c r="AK80" i="30"/>
  <c r="AT80" i="30" s="1"/>
  <c r="AJ74" i="30"/>
  <c r="AK74" i="30"/>
  <c r="AT74" i="30" s="1"/>
  <c r="AJ68" i="30"/>
  <c r="AK68" i="30"/>
  <c r="AT68" i="30" s="1"/>
  <c r="AJ62" i="30"/>
  <c r="AK62" i="30"/>
  <c r="AT62" i="30" s="1"/>
  <c r="AJ56" i="30"/>
  <c r="AK56" i="30"/>
  <c r="AT56" i="30" s="1"/>
  <c r="AJ50" i="30"/>
  <c r="AK50" i="30"/>
  <c r="AT50" i="30" s="1"/>
  <c r="AJ44" i="30"/>
  <c r="AK44" i="30"/>
  <c r="AT44" i="30" s="1"/>
  <c r="AJ38" i="30"/>
  <c r="AK38" i="30"/>
  <c r="AT38" i="30" s="1"/>
  <c r="AJ32" i="30"/>
  <c r="AK32" i="30"/>
  <c r="AT32" i="30" s="1"/>
  <c r="AJ26" i="30"/>
  <c r="AK26" i="30"/>
  <c r="AT26" i="30" s="1"/>
  <c r="AJ20" i="30"/>
  <c r="AK20" i="30"/>
  <c r="AT20" i="30" s="1"/>
  <c r="AJ14" i="30"/>
  <c r="AK14" i="30"/>
  <c r="AT14" i="30" s="1"/>
  <c r="AX7" i="30"/>
  <c r="S7" i="30" s="1"/>
  <c r="AC7" i="30" s="1"/>
  <c r="AB8" i="30" s="1"/>
  <c r="AR86" i="46"/>
  <c r="AH87" i="46"/>
  <c r="AQ87" i="46" s="1"/>
  <c r="Y87" i="38"/>
  <c r="Z87" i="38" s="1"/>
  <c r="X87" i="38"/>
  <c r="AR88" i="77"/>
  <c r="AK79" i="78"/>
  <c r="AT79" i="78" s="1"/>
  <c r="AJ79" i="78"/>
  <c r="AK73" i="78"/>
  <c r="AT73" i="78" s="1"/>
  <c r="AJ73" i="78"/>
  <c r="AK67" i="78"/>
  <c r="AT67" i="78" s="1"/>
  <c r="AK61" i="78"/>
  <c r="AT61" i="78" s="1"/>
  <c r="AJ61" i="78"/>
  <c r="AK55" i="78"/>
  <c r="AT55" i="78" s="1"/>
  <c r="AJ55" i="78"/>
  <c r="AK43" i="78"/>
  <c r="AT43" i="78" s="1"/>
  <c r="AJ43" i="78"/>
  <c r="AK37" i="78"/>
  <c r="AT37" i="78" s="1"/>
  <c r="AX30" i="78"/>
  <c r="S30" i="78" s="1"/>
  <c r="AC30" i="78" s="1"/>
  <c r="AB31" i="78" s="1"/>
  <c r="AX24" i="78"/>
  <c r="S24" i="78" s="1"/>
  <c r="AC24" i="78" s="1"/>
  <c r="AB25" i="78" s="1"/>
  <c r="AX18" i="78"/>
  <c r="S18" i="78" s="1"/>
  <c r="AC18" i="78" s="1"/>
  <c r="AB19" i="78" s="1"/>
  <c r="AX12" i="78"/>
  <c r="S12" i="78" s="1"/>
  <c r="AC12" i="78" s="1"/>
  <c r="AB13" i="78" s="1"/>
  <c r="AX6" i="78"/>
  <c r="S6" i="78" s="1"/>
  <c r="AC6" i="78" s="1"/>
  <c r="AB7" i="78" s="1"/>
  <c r="W92" i="37"/>
  <c r="AG91" i="37"/>
  <c r="AP91" i="37" s="1"/>
  <c r="AF91" i="37"/>
  <c r="AO91" i="37" s="1"/>
  <c r="AE91" i="37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J18" i="86"/>
  <c r="AK18" i="86"/>
  <c r="AT18" i="86" s="1"/>
  <c r="AJ12" i="86"/>
  <c r="AK12" i="86"/>
  <c r="AT12" i="86" s="1"/>
  <c r="X85" i="74"/>
  <c r="Y85" i="74"/>
  <c r="AG89" i="85"/>
  <c r="AP89" i="85" s="1"/>
  <c r="W90" i="85"/>
  <c r="AF89" i="85"/>
  <c r="AO89" i="85" s="1"/>
  <c r="AE89" i="85"/>
  <c r="AI85" i="29"/>
  <c r="AN85" i="29"/>
  <c r="X88" i="81"/>
  <c r="Y88" i="81"/>
  <c r="AJ87" i="30"/>
  <c r="AK87" i="30"/>
  <c r="AT87" i="30" s="1"/>
  <c r="AK79" i="30"/>
  <c r="AT79" i="30" s="1"/>
  <c r="AJ79" i="30"/>
  <c r="AK73" i="30"/>
  <c r="AT73" i="30" s="1"/>
  <c r="AJ73" i="30"/>
  <c r="AK67" i="30"/>
  <c r="AT67" i="30" s="1"/>
  <c r="AJ67" i="30"/>
  <c r="AK61" i="30"/>
  <c r="AT61" i="30" s="1"/>
  <c r="AJ61" i="30"/>
  <c r="AK55" i="30"/>
  <c r="AT55" i="30" s="1"/>
  <c r="AJ55" i="30"/>
  <c r="AK49" i="30"/>
  <c r="AT49" i="30" s="1"/>
  <c r="AJ49" i="30"/>
  <c r="AK43" i="30"/>
  <c r="AT43" i="30" s="1"/>
  <c r="AJ43" i="30"/>
  <c r="AK37" i="30"/>
  <c r="AT37" i="30" s="1"/>
  <c r="AJ37" i="30"/>
  <c r="AK31" i="30"/>
  <c r="AT31" i="30" s="1"/>
  <c r="AJ31" i="30"/>
  <c r="AK25" i="30"/>
  <c r="AT25" i="30" s="1"/>
  <c r="AJ25" i="30"/>
  <c r="AK19" i="30"/>
  <c r="AT19" i="30" s="1"/>
  <c r="AJ19" i="30"/>
  <c r="AK13" i="30"/>
  <c r="AT13" i="30" s="1"/>
  <c r="AJ13" i="30"/>
  <c r="AX6" i="30"/>
  <c r="S6" i="30" s="1"/>
  <c r="AC6" i="30" s="1"/>
  <c r="AB7" i="30" s="1"/>
  <c r="AR90" i="41"/>
  <c r="Z86" i="73"/>
  <c r="AH91" i="41"/>
  <c r="AQ91" i="41" s="1"/>
  <c r="Z87" i="46"/>
  <c r="X87" i="82"/>
  <c r="Y87" i="82"/>
  <c r="X89" i="45"/>
  <c r="Y89" i="45"/>
  <c r="Z89" i="45" s="1"/>
  <c r="AR85" i="73"/>
  <c r="AK84" i="78"/>
  <c r="AT84" i="78" s="1"/>
  <c r="AJ78" i="78"/>
  <c r="AK78" i="78"/>
  <c r="AT78" i="78" s="1"/>
  <c r="AJ72" i="78"/>
  <c r="AK72" i="78"/>
  <c r="AT72" i="78" s="1"/>
  <c r="AJ66" i="78"/>
  <c r="AK66" i="78"/>
  <c r="AT66" i="78" s="1"/>
  <c r="AJ54" i="78"/>
  <c r="AK54" i="78"/>
  <c r="AT54" i="78" s="1"/>
  <c r="AK48" i="78"/>
  <c r="AT48" i="78" s="1"/>
  <c r="AJ42" i="78"/>
  <c r="AK42" i="78"/>
  <c r="AT42" i="78" s="1"/>
  <c r="AX35" i="78"/>
  <c r="S35" i="78" s="1"/>
  <c r="AC35" i="78" s="1"/>
  <c r="AB36" i="78" s="1"/>
  <c r="AX29" i="78"/>
  <c r="S29" i="78" s="1"/>
  <c r="AC29" i="78" s="1"/>
  <c r="AB30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I90" i="33"/>
  <c r="AN90" i="33"/>
  <c r="AK89" i="86"/>
  <c r="AT89" i="86" s="1"/>
  <c r="AJ83" i="86"/>
  <c r="AK83" i="86"/>
  <c r="AT83" i="86" s="1"/>
  <c r="AJ77" i="86"/>
  <c r="AK77" i="86"/>
  <c r="AT77" i="86" s="1"/>
  <c r="AJ71" i="86"/>
  <c r="AK71" i="86"/>
  <c r="AT71" i="86" s="1"/>
  <c r="AK65" i="86"/>
  <c r="AT65" i="86" s="1"/>
  <c r="AJ65" i="86"/>
  <c r="AK59" i="86"/>
  <c r="AT59" i="86" s="1"/>
  <c r="AJ59" i="86"/>
  <c r="AJ53" i="86"/>
  <c r="AK53" i="86"/>
  <c r="AT53" i="86" s="1"/>
  <c r="AK47" i="86"/>
  <c r="AT47" i="86" s="1"/>
  <c r="AJ47" i="86"/>
  <c r="AK41" i="86"/>
  <c r="AT41" i="86" s="1"/>
  <c r="AJ41" i="86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J11" i="86"/>
  <c r="AK11" i="86"/>
  <c r="AT11" i="86" s="1"/>
  <c r="AF84" i="89"/>
  <c r="AO84" i="89" s="1"/>
  <c r="AE84" i="89"/>
  <c r="W85" i="89"/>
  <c r="AG84" i="89"/>
  <c r="AP84" i="89" s="1"/>
  <c r="AI87" i="81"/>
  <c r="AN87" i="81"/>
  <c r="AJ84" i="30"/>
  <c r="AK84" i="30"/>
  <c r="AT84" i="30" s="1"/>
  <c r="AJ78" i="30"/>
  <c r="AK78" i="30"/>
  <c r="AT78" i="30" s="1"/>
  <c r="AJ72" i="30"/>
  <c r="AK72" i="30"/>
  <c r="AT72" i="30" s="1"/>
  <c r="AJ66" i="30"/>
  <c r="AK66" i="30"/>
  <c r="AT66" i="30" s="1"/>
  <c r="AJ60" i="30"/>
  <c r="AK60" i="30"/>
  <c r="AT60" i="30" s="1"/>
  <c r="AJ54" i="30"/>
  <c r="AK54" i="30"/>
  <c r="AT54" i="30" s="1"/>
  <c r="AJ48" i="30"/>
  <c r="AK48" i="30"/>
  <c r="AT48" i="30" s="1"/>
  <c r="AJ42" i="30"/>
  <c r="AK42" i="30"/>
  <c r="AT42" i="30" s="1"/>
  <c r="AJ36" i="30"/>
  <c r="AK36" i="30"/>
  <c r="AT36" i="30" s="1"/>
  <c r="AJ30" i="30"/>
  <c r="AK30" i="30"/>
  <c r="AT30" i="30" s="1"/>
  <c r="AJ24" i="30"/>
  <c r="AK24" i="30"/>
  <c r="AT24" i="30" s="1"/>
  <c r="AJ18" i="30"/>
  <c r="AK18" i="30"/>
  <c r="AT18" i="30" s="1"/>
  <c r="AJ12" i="30"/>
  <c r="AK12" i="30"/>
  <c r="AT12" i="30" s="1"/>
  <c r="AH89" i="77"/>
  <c r="AQ89" i="77" s="1"/>
  <c r="AF87" i="94"/>
  <c r="AO87" i="94" s="1"/>
  <c r="AE87" i="94"/>
  <c r="W88" i="94"/>
  <c r="AG87" i="94"/>
  <c r="AP87" i="94" s="1"/>
  <c r="AH89" i="42"/>
  <c r="AQ89" i="42" s="1"/>
  <c r="AQ91" i="42" s="1"/>
  <c r="AZ3" i="42"/>
  <c r="AX3" i="42" s="1"/>
  <c r="S3" i="42" s="1"/>
  <c r="AC3" i="42" s="1"/>
  <c r="AX12" i="42"/>
  <c r="S12" i="42" s="1"/>
  <c r="AC12" i="42" s="1"/>
  <c r="AB13" i="42" s="1"/>
  <c r="AX16" i="42"/>
  <c r="S16" i="42" s="1"/>
  <c r="AC16" i="42" s="1"/>
  <c r="AB17" i="42" s="1"/>
  <c r="AX18" i="42"/>
  <c r="S18" i="42" s="1"/>
  <c r="AC18" i="42" s="1"/>
  <c r="AB19" i="42" s="1"/>
  <c r="AX24" i="42"/>
  <c r="S24" i="42" s="1"/>
  <c r="AC24" i="42" s="1"/>
  <c r="AB25" i="42" s="1"/>
  <c r="AX30" i="42"/>
  <c r="S30" i="42" s="1"/>
  <c r="AC30" i="42" s="1"/>
  <c r="AB31" i="42" s="1"/>
  <c r="AX34" i="42"/>
  <c r="S34" i="42" s="1"/>
  <c r="AC34" i="42" s="1"/>
  <c r="AB35" i="42" s="1"/>
  <c r="AX36" i="42"/>
  <c r="S36" i="42" s="1"/>
  <c r="AC36" i="42" s="1"/>
  <c r="AB37" i="42" s="1"/>
  <c r="AX42" i="42"/>
  <c r="S42" i="42" s="1"/>
  <c r="AC42" i="42" s="1"/>
  <c r="AB43" i="42" s="1"/>
  <c r="AX46" i="42"/>
  <c r="S46" i="42" s="1"/>
  <c r="AC46" i="42" s="1"/>
  <c r="AB47" i="42" s="1"/>
  <c r="AX48" i="42"/>
  <c r="S48" i="42" s="1"/>
  <c r="AC48" i="42" s="1"/>
  <c r="AB49" i="42" s="1"/>
  <c r="AX52" i="42"/>
  <c r="S52" i="42" s="1"/>
  <c r="AC52" i="42" s="1"/>
  <c r="AB53" i="42" s="1"/>
  <c r="AX54" i="42"/>
  <c r="S54" i="42" s="1"/>
  <c r="AC54" i="42" s="1"/>
  <c r="AB55" i="42" s="1"/>
  <c r="AX60" i="42"/>
  <c r="S60" i="42" s="1"/>
  <c r="AC60" i="42" s="1"/>
  <c r="AB61" i="42" s="1"/>
  <c r="AX64" i="42"/>
  <c r="S64" i="42" s="1"/>
  <c r="AC64" i="42" s="1"/>
  <c r="AB65" i="42" s="1"/>
  <c r="AX66" i="42"/>
  <c r="S66" i="42" s="1"/>
  <c r="AC66" i="42" s="1"/>
  <c r="AB67" i="42" s="1"/>
  <c r="AX70" i="42"/>
  <c r="S70" i="42" s="1"/>
  <c r="AC70" i="42" s="1"/>
  <c r="AB71" i="42" s="1"/>
  <c r="AX72" i="42"/>
  <c r="S72" i="42" s="1"/>
  <c r="AC72" i="42" s="1"/>
  <c r="AB73" i="42" s="1"/>
  <c r="AX76" i="42"/>
  <c r="S76" i="42" s="1"/>
  <c r="AC76" i="42" s="1"/>
  <c r="AB77" i="42" s="1"/>
  <c r="AX78" i="42"/>
  <c r="S78" i="42" s="1"/>
  <c r="AC78" i="42" s="1"/>
  <c r="AB79" i="42" s="1"/>
  <c r="AX82" i="42"/>
  <c r="S82" i="42" s="1"/>
  <c r="AC82" i="42" s="1"/>
  <c r="AB83" i="42" s="1"/>
  <c r="AX87" i="42"/>
  <c r="S87" i="42" s="1"/>
  <c r="AC87" i="42" s="1"/>
  <c r="AB88" i="42" s="1"/>
  <c r="AX88" i="42"/>
  <c r="S88" i="42" s="1"/>
  <c r="AC88" i="42" s="1"/>
  <c r="AB89" i="42" s="1"/>
  <c r="AF91" i="41"/>
  <c r="AO91" i="41" s="1"/>
  <c r="AE91" i="41"/>
  <c r="W92" i="41"/>
  <c r="AG91" i="41"/>
  <c r="AP91" i="41" s="1"/>
  <c r="AN88" i="45"/>
  <c r="AI88" i="45"/>
  <c r="AH89" i="25"/>
  <c r="AQ89" i="25" s="1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K53" i="78"/>
  <c r="AT53" i="78" s="1"/>
  <c r="AJ53" i="78"/>
  <c r="AK47" i="78"/>
  <c r="AT47" i="78" s="1"/>
  <c r="AJ47" i="78"/>
  <c r="AJ41" i="78"/>
  <c r="AK41" i="78"/>
  <c r="AT41" i="78" s="1"/>
  <c r="AJ35" i="78"/>
  <c r="AK35" i="78"/>
  <c r="AT35" i="78" s="1"/>
  <c r="AK29" i="78"/>
  <c r="AT29" i="78" s="1"/>
  <c r="AJ23" i="78"/>
  <c r="AK23" i="78"/>
  <c r="AT23" i="78" s="1"/>
  <c r="AK11" i="78"/>
  <c r="AT11" i="78" s="1"/>
  <c r="AJ11" i="78"/>
  <c r="AJ5" i="78"/>
  <c r="AK5" i="78"/>
  <c r="AT5" i="78" s="1"/>
  <c r="AJ85" i="86"/>
  <c r="AK85" i="86"/>
  <c r="AT85" i="86" s="1"/>
  <c r="AJ82" i="86"/>
  <c r="AK82" i="86"/>
  <c r="AT82" i="86" s="1"/>
  <c r="AJ76" i="86"/>
  <c r="AK76" i="86"/>
  <c r="AT76" i="86" s="1"/>
  <c r="AJ70" i="86"/>
  <c r="AK70" i="86"/>
  <c r="AT70" i="86" s="1"/>
  <c r="AJ64" i="86"/>
  <c r="AK64" i="86"/>
  <c r="AT64" i="86" s="1"/>
  <c r="AJ58" i="86"/>
  <c r="AK58" i="86"/>
  <c r="AT58" i="86" s="1"/>
  <c r="AJ52" i="86"/>
  <c r="AK52" i="86"/>
  <c r="AT52" i="86" s="1"/>
  <c r="AJ46" i="86"/>
  <c r="AK46" i="86"/>
  <c r="AT46" i="86" s="1"/>
  <c r="AJ40" i="86"/>
  <c r="AK40" i="86"/>
  <c r="AT40" i="86" s="1"/>
  <c r="AJ34" i="86"/>
  <c r="AK34" i="86"/>
  <c r="AT34" i="86" s="1"/>
  <c r="AJ28" i="86"/>
  <c r="AK28" i="86"/>
  <c r="AT28" i="86" s="1"/>
  <c r="AJ22" i="86"/>
  <c r="AK22" i="86"/>
  <c r="AT22" i="86" s="1"/>
  <c r="AJ16" i="86"/>
  <c r="AK16" i="86"/>
  <c r="AT16" i="86" s="1"/>
  <c r="AJ5" i="86"/>
  <c r="AK5" i="86"/>
  <c r="AT5" i="86" s="1"/>
  <c r="AI84" i="74"/>
  <c r="AN84" i="74"/>
  <c r="AR88" i="25"/>
  <c r="AJ89" i="30"/>
  <c r="AS89" i="30" s="1"/>
  <c r="AK89" i="30"/>
  <c r="AT89" i="30" s="1"/>
  <c r="AJ83" i="30"/>
  <c r="AK83" i="30"/>
  <c r="AT83" i="30" s="1"/>
  <c r="AJ77" i="30"/>
  <c r="AK77" i="30"/>
  <c r="AT77" i="30" s="1"/>
  <c r="AJ71" i="30"/>
  <c r="AK71" i="30"/>
  <c r="AT71" i="30" s="1"/>
  <c r="AJ65" i="30"/>
  <c r="AK65" i="30"/>
  <c r="AT65" i="30" s="1"/>
  <c r="AJ59" i="30"/>
  <c r="AK59" i="30"/>
  <c r="AT59" i="30" s="1"/>
  <c r="AJ53" i="30"/>
  <c r="AK53" i="30"/>
  <c r="AT53" i="30" s="1"/>
  <c r="AJ47" i="30"/>
  <c r="AK47" i="30"/>
  <c r="AT47" i="30" s="1"/>
  <c r="AJ41" i="30"/>
  <c r="AK41" i="30"/>
  <c r="AT41" i="30" s="1"/>
  <c r="AJ35" i="30"/>
  <c r="AK35" i="30"/>
  <c r="AT35" i="30" s="1"/>
  <c r="AJ29" i="30"/>
  <c r="AK29" i="30"/>
  <c r="AT29" i="30" s="1"/>
  <c r="AJ23" i="30"/>
  <c r="AK23" i="30"/>
  <c r="AT23" i="30" s="1"/>
  <c r="AJ17" i="30"/>
  <c r="AK17" i="30"/>
  <c r="AT17" i="30" s="1"/>
  <c r="AJ11" i="30"/>
  <c r="AK11" i="30"/>
  <c r="AT11" i="30" s="1"/>
  <c r="Z89" i="77"/>
  <c r="AN89" i="78"/>
  <c r="AN91" i="78" s="1"/>
  <c r="AI89" i="78"/>
  <c r="AN86" i="82"/>
  <c r="AI86" i="82"/>
  <c r="AN86" i="38"/>
  <c r="AI86" i="38"/>
  <c r="AJ87" i="78"/>
  <c r="AK87" i="78"/>
  <c r="AT87" i="78" s="1"/>
  <c r="AK82" i="78"/>
  <c r="AT82" i="78" s="1"/>
  <c r="AJ82" i="78"/>
  <c r="AK76" i="78"/>
  <c r="AT76" i="78" s="1"/>
  <c r="AJ76" i="78"/>
  <c r="AK70" i="78"/>
  <c r="AT70" i="78" s="1"/>
  <c r="AJ70" i="78"/>
  <c r="AK58" i="78"/>
  <c r="AT58" i="78" s="1"/>
  <c r="AJ58" i="78"/>
  <c r="AK52" i="78"/>
  <c r="AT52" i="78" s="1"/>
  <c r="AJ52" i="78"/>
  <c r="AK46" i="78"/>
  <c r="AT46" i="78" s="1"/>
  <c r="AJ46" i="78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J88" i="86"/>
  <c r="AK88" i="86"/>
  <c r="AT88" i="86" s="1"/>
  <c r="AJ81" i="86"/>
  <c r="AK81" i="86"/>
  <c r="AT81" i="86" s="1"/>
  <c r="AK75" i="86"/>
  <c r="AT75" i="86" s="1"/>
  <c r="AJ75" i="86"/>
  <c r="AJ69" i="86"/>
  <c r="AK69" i="86"/>
  <c r="AT69" i="86" s="1"/>
  <c r="AJ63" i="86"/>
  <c r="AK63" i="86"/>
  <c r="AT63" i="86" s="1"/>
  <c r="AJ57" i="86"/>
  <c r="AK57" i="86"/>
  <c r="AT57" i="86" s="1"/>
  <c r="AJ51" i="86"/>
  <c r="AK51" i="86"/>
  <c r="AT51" i="86" s="1"/>
  <c r="AJ45" i="86"/>
  <c r="AK45" i="86"/>
  <c r="AT45" i="86" s="1"/>
  <c r="AJ39" i="86"/>
  <c r="AK39" i="86"/>
  <c r="AT39" i="86" s="1"/>
  <c r="AJ33" i="86"/>
  <c r="AK33" i="86"/>
  <c r="AT33" i="86" s="1"/>
  <c r="AJ27" i="86"/>
  <c r="AK27" i="86"/>
  <c r="AT27" i="86" s="1"/>
  <c r="AJ21" i="86"/>
  <c r="AK21" i="86"/>
  <c r="AT21" i="86" s="1"/>
  <c r="AJ15" i="86"/>
  <c r="AK15" i="86"/>
  <c r="AT15" i="86" s="1"/>
  <c r="AK9" i="86"/>
  <c r="AT9" i="86" s="1"/>
  <c r="AB4" i="86"/>
  <c r="AJ3" i="86"/>
  <c r="AH88" i="26"/>
  <c r="AQ88" i="26" s="1"/>
  <c r="AK88" i="30"/>
  <c r="AT88" i="30" s="1"/>
  <c r="AJ88" i="30"/>
  <c r="AK82" i="30"/>
  <c r="AT82" i="30" s="1"/>
  <c r="AJ82" i="30"/>
  <c r="AK76" i="30"/>
  <c r="AT76" i="30" s="1"/>
  <c r="AJ76" i="30"/>
  <c r="AK70" i="30"/>
  <c r="AT70" i="30" s="1"/>
  <c r="AJ70" i="30"/>
  <c r="AK64" i="30"/>
  <c r="AT64" i="30" s="1"/>
  <c r="AJ64" i="30"/>
  <c r="AK58" i="30"/>
  <c r="AT58" i="30" s="1"/>
  <c r="AJ58" i="30"/>
  <c r="AK52" i="30"/>
  <c r="AT52" i="30" s="1"/>
  <c r="AJ52" i="30"/>
  <c r="AK46" i="30"/>
  <c r="AT46" i="30" s="1"/>
  <c r="AJ46" i="30"/>
  <c r="AK40" i="30"/>
  <c r="AT40" i="30" s="1"/>
  <c r="AJ40" i="30"/>
  <c r="AK34" i="30"/>
  <c r="AT34" i="30" s="1"/>
  <c r="AJ34" i="30"/>
  <c r="AK28" i="30"/>
  <c r="AT28" i="30" s="1"/>
  <c r="AJ28" i="30"/>
  <c r="AK22" i="30"/>
  <c r="AT22" i="30" s="1"/>
  <c r="AJ22" i="30"/>
  <c r="AK16" i="30"/>
  <c r="AT16" i="30" s="1"/>
  <c r="AJ16" i="30"/>
  <c r="AJ10" i="30"/>
  <c r="AK10" i="30"/>
  <c r="AT10" i="30" s="1"/>
  <c r="AJ5" i="30"/>
  <c r="AK5" i="30"/>
  <c r="AT5" i="30" s="1"/>
  <c r="AH88" i="93"/>
  <c r="AQ88" i="93" s="1"/>
  <c r="AR88" i="42"/>
  <c r="AG89" i="42"/>
  <c r="AP89" i="42" s="1"/>
  <c r="AP91" i="42" s="1"/>
  <c r="AF89" i="42"/>
  <c r="AO89" i="42" s="1"/>
  <c r="AO91" i="42" s="1"/>
  <c r="AE89" i="42"/>
  <c r="AX89" i="42"/>
  <c r="S89" i="42" s="1"/>
  <c r="AC89" i="42" s="1"/>
  <c r="AX58" i="42" l="1"/>
  <c r="S58" i="42" s="1"/>
  <c r="AC58" i="42" s="1"/>
  <c r="AB59" i="42" s="1"/>
  <c r="AX40" i="42"/>
  <c r="S40" i="42" s="1"/>
  <c r="AC40" i="42" s="1"/>
  <c r="AB41" i="42" s="1"/>
  <c r="AX22" i="42"/>
  <c r="S22" i="42" s="1"/>
  <c r="AC22" i="42" s="1"/>
  <c r="AB23" i="42" s="1"/>
  <c r="Z86" i="29"/>
  <c r="Z85" i="74"/>
  <c r="AX28" i="42"/>
  <c r="S28" i="42" s="1"/>
  <c r="AC28" i="42" s="1"/>
  <c r="AB29" i="42" s="1"/>
  <c r="AX10" i="42"/>
  <c r="S10" i="42" s="1"/>
  <c r="AC10" i="42" s="1"/>
  <c r="AB11" i="42" s="1"/>
  <c r="AJ37" i="78"/>
  <c r="Z88" i="81"/>
  <c r="AJ60" i="78"/>
  <c r="AX6" i="42"/>
  <c r="S6" i="42" s="1"/>
  <c r="AC6" i="42" s="1"/>
  <c r="AB7" i="42" s="1"/>
  <c r="Z87" i="82"/>
  <c r="AE87" i="82" s="1"/>
  <c r="AJ10" i="86"/>
  <c r="AJ29" i="78"/>
  <c r="AJ48" i="78"/>
  <c r="AJ84" i="78"/>
  <c r="AJ59" i="78"/>
  <c r="AL59" i="78" s="1"/>
  <c r="AU59" i="78" s="1"/>
  <c r="AK60" i="78"/>
  <c r="AT60" i="78" s="1"/>
  <c r="AJ49" i="78"/>
  <c r="AJ67" i="78"/>
  <c r="AJ85" i="78"/>
  <c r="AJ68" i="78"/>
  <c r="AK27" i="78"/>
  <c r="AT27" i="78" s="1"/>
  <c r="AJ9" i="86"/>
  <c r="AJ10" i="78"/>
  <c r="AJ64" i="78"/>
  <c r="AJ9" i="78"/>
  <c r="AJ63" i="78"/>
  <c r="W88" i="82"/>
  <c r="AF87" i="82"/>
  <c r="AO87" i="82" s="1"/>
  <c r="AG87" i="82"/>
  <c r="AP87" i="82" s="1"/>
  <c r="AJ3" i="42"/>
  <c r="AB4" i="42"/>
  <c r="W90" i="45"/>
  <c r="AG89" i="45"/>
  <c r="AP89" i="45" s="1"/>
  <c r="AF89" i="45"/>
  <c r="AO89" i="45" s="1"/>
  <c r="AE89" i="45"/>
  <c r="AG88" i="81"/>
  <c r="AP88" i="81" s="1"/>
  <c r="AF88" i="81"/>
  <c r="AO88" i="81" s="1"/>
  <c r="W89" i="81"/>
  <c r="AE88" i="81"/>
  <c r="AS34" i="30"/>
  <c r="AL34" i="30"/>
  <c r="AU34" i="30" s="1"/>
  <c r="AS33" i="86"/>
  <c r="AL33" i="86"/>
  <c r="AU33" i="86" s="1"/>
  <c r="AS22" i="78"/>
  <c r="AL22" i="78"/>
  <c r="AU22" i="78" s="1"/>
  <c r="AK67" i="42"/>
  <c r="AT67" i="42" s="1"/>
  <c r="AK25" i="42"/>
  <c r="AT25" i="42" s="1"/>
  <c r="AE85" i="74"/>
  <c r="W86" i="74"/>
  <c r="AF85" i="74"/>
  <c r="AO85" i="74" s="1"/>
  <c r="AG85" i="74"/>
  <c r="AP85" i="74" s="1"/>
  <c r="AS58" i="30"/>
  <c r="AL58" i="30"/>
  <c r="AU58" i="30" s="1"/>
  <c r="AJ4" i="86"/>
  <c r="AK4" i="86"/>
  <c r="AT4" i="86" s="1"/>
  <c r="AK77" i="42"/>
  <c r="AT77" i="42" s="1"/>
  <c r="AK59" i="42"/>
  <c r="AT59" i="42" s="1"/>
  <c r="AK29" i="42"/>
  <c r="AT29" i="42" s="1"/>
  <c r="AK11" i="42"/>
  <c r="AT11" i="42" s="1"/>
  <c r="AN89" i="42"/>
  <c r="AN91" i="42" s="1"/>
  <c r="AI89" i="42"/>
  <c r="AS28" i="30"/>
  <c r="AL28" i="30"/>
  <c r="AU28" i="30" s="1"/>
  <c r="AS46" i="30"/>
  <c r="AL46" i="30"/>
  <c r="AU46" i="30" s="1"/>
  <c r="AS64" i="30"/>
  <c r="AL64" i="30"/>
  <c r="AU64" i="30" s="1"/>
  <c r="AS82" i="30"/>
  <c r="AL82" i="30"/>
  <c r="AU82" i="30" s="1"/>
  <c r="AS10" i="30"/>
  <c r="AL10" i="30"/>
  <c r="AU10" i="30" s="1"/>
  <c r="AS58" i="78"/>
  <c r="AL58" i="78"/>
  <c r="AU58" i="78" s="1"/>
  <c r="AS76" i="78"/>
  <c r="AL76" i="78"/>
  <c r="AU76" i="78" s="1"/>
  <c r="AR86" i="38"/>
  <c r="AG89" i="77"/>
  <c r="AP89" i="77" s="1"/>
  <c r="AF89" i="77"/>
  <c r="AO89" i="77" s="1"/>
  <c r="W90" i="77"/>
  <c r="AE89" i="77"/>
  <c r="AS23" i="30"/>
  <c r="AL23" i="30"/>
  <c r="AU23" i="30" s="1"/>
  <c r="AS41" i="30"/>
  <c r="AL41" i="30"/>
  <c r="AU41" i="30" s="1"/>
  <c r="AS59" i="30"/>
  <c r="AL59" i="30"/>
  <c r="AU59" i="30" s="1"/>
  <c r="AS77" i="30"/>
  <c r="AL77" i="30"/>
  <c r="AU77" i="30" s="1"/>
  <c r="AS28" i="86"/>
  <c r="AL28" i="86"/>
  <c r="AU28" i="86" s="1"/>
  <c r="AS46" i="86"/>
  <c r="AL46" i="86"/>
  <c r="AU46" i="86" s="1"/>
  <c r="AS64" i="86"/>
  <c r="AL64" i="86"/>
  <c r="AU64" i="86" s="1"/>
  <c r="AS82" i="86"/>
  <c r="AL82" i="86"/>
  <c r="AU82" i="86" s="1"/>
  <c r="AS29" i="78"/>
  <c r="AL29" i="78"/>
  <c r="AU29" i="78" s="1"/>
  <c r="X92" i="41"/>
  <c r="Y92" i="41"/>
  <c r="AX86" i="42"/>
  <c r="S86" i="42" s="1"/>
  <c r="AC86" i="42" s="1"/>
  <c r="AB87" i="42" s="1"/>
  <c r="AX79" i="42"/>
  <c r="S79" i="42" s="1"/>
  <c r="AC79" i="42" s="1"/>
  <c r="AB80" i="42" s="1"/>
  <c r="AX73" i="42"/>
  <c r="S73" i="42" s="1"/>
  <c r="AC73" i="42" s="1"/>
  <c r="AB74" i="42" s="1"/>
  <c r="AX67" i="42"/>
  <c r="S67" i="42" s="1"/>
  <c r="AC67" i="42" s="1"/>
  <c r="AB68" i="42" s="1"/>
  <c r="AX61" i="42"/>
  <c r="S61" i="42" s="1"/>
  <c r="AC61" i="42" s="1"/>
  <c r="AB62" i="42" s="1"/>
  <c r="AX55" i="42"/>
  <c r="S55" i="42" s="1"/>
  <c r="AC55" i="42" s="1"/>
  <c r="AB56" i="42" s="1"/>
  <c r="AX49" i="42"/>
  <c r="S49" i="42" s="1"/>
  <c r="AC49" i="42" s="1"/>
  <c r="AB50" i="42" s="1"/>
  <c r="AX43" i="42"/>
  <c r="S43" i="42" s="1"/>
  <c r="AC43" i="42" s="1"/>
  <c r="AB44" i="42" s="1"/>
  <c r="AX37" i="42"/>
  <c r="S37" i="42" s="1"/>
  <c r="AC37" i="42" s="1"/>
  <c r="AB38" i="42" s="1"/>
  <c r="AX31" i="42"/>
  <c r="S31" i="42" s="1"/>
  <c r="AC31" i="42" s="1"/>
  <c r="AB32" i="42" s="1"/>
  <c r="AX25" i="42"/>
  <c r="S25" i="42" s="1"/>
  <c r="AC25" i="42" s="1"/>
  <c r="AB26" i="42" s="1"/>
  <c r="AX19" i="42"/>
  <c r="S19" i="42" s="1"/>
  <c r="AC19" i="42" s="1"/>
  <c r="AB20" i="42" s="1"/>
  <c r="AX13" i="42"/>
  <c r="S13" i="42" s="1"/>
  <c r="AC13" i="42" s="1"/>
  <c r="AB14" i="42" s="1"/>
  <c r="AX7" i="42"/>
  <c r="S7" i="42" s="1"/>
  <c r="AC7" i="42" s="1"/>
  <c r="AB8" i="42" s="1"/>
  <c r="AS12" i="30"/>
  <c r="AL12" i="30"/>
  <c r="AU12" i="30" s="1"/>
  <c r="AS30" i="30"/>
  <c r="AL30" i="30"/>
  <c r="AU30" i="30" s="1"/>
  <c r="AS48" i="30"/>
  <c r="AL48" i="30"/>
  <c r="AU48" i="30" s="1"/>
  <c r="AS66" i="30"/>
  <c r="AL66" i="30"/>
  <c r="AU66" i="30" s="1"/>
  <c r="AS84" i="30"/>
  <c r="AL84" i="30"/>
  <c r="AU84" i="30" s="1"/>
  <c r="AN84" i="89"/>
  <c r="AI84" i="89"/>
  <c r="AS41" i="86"/>
  <c r="AL41" i="86"/>
  <c r="AU41" i="86" s="1"/>
  <c r="AS59" i="86"/>
  <c r="AL59" i="86"/>
  <c r="AU59" i="86" s="1"/>
  <c r="AJ36" i="78"/>
  <c r="AK36" i="78"/>
  <c r="AT36" i="78" s="1"/>
  <c r="AS54" i="78"/>
  <c r="AL54" i="78"/>
  <c r="AU54" i="78" s="1"/>
  <c r="AS72" i="78"/>
  <c r="AL72" i="78"/>
  <c r="AU72" i="78" s="1"/>
  <c r="AS87" i="30"/>
  <c r="AL87" i="30"/>
  <c r="AU87" i="30" s="1"/>
  <c r="AN89" i="85"/>
  <c r="AI89" i="85"/>
  <c r="AH85" i="74"/>
  <c r="AQ85" i="74" s="1"/>
  <c r="AJ25" i="78"/>
  <c r="AK25" i="78"/>
  <c r="AT25" i="78" s="1"/>
  <c r="AS49" i="78"/>
  <c r="AL49" i="78"/>
  <c r="AU49" i="78" s="1"/>
  <c r="AS67" i="78"/>
  <c r="AL67" i="78"/>
  <c r="AU67" i="78" s="1"/>
  <c r="AS85" i="78"/>
  <c r="AL85" i="78"/>
  <c r="AU85" i="78" s="1"/>
  <c r="W88" i="38"/>
  <c r="AG87" i="38"/>
  <c r="AP87" i="38" s="1"/>
  <c r="AF87" i="38"/>
  <c r="AO87" i="38" s="1"/>
  <c r="AE87" i="38"/>
  <c r="AS20" i="30"/>
  <c r="AL20" i="30"/>
  <c r="AU20" i="30" s="1"/>
  <c r="AS38" i="30"/>
  <c r="AL38" i="30"/>
  <c r="AU38" i="30" s="1"/>
  <c r="AS56" i="30"/>
  <c r="AL56" i="30"/>
  <c r="AU56" i="30" s="1"/>
  <c r="AS74" i="30"/>
  <c r="AL74" i="30"/>
  <c r="AU74" i="30" s="1"/>
  <c r="AG86" i="29"/>
  <c r="AP86" i="29" s="1"/>
  <c r="AE86" i="29"/>
  <c r="W87" i="29"/>
  <c r="AF86" i="29"/>
  <c r="AO86" i="29" s="1"/>
  <c r="AJ14" i="78"/>
  <c r="AK14" i="78"/>
  <c r="AT14" i="78" s="1"/>
  <c r="AS44" i="78"/>
  <c r="AL44" i="78"/>
  <c r="AU44" i="78" s="1"/>
  <c r="AS3" i="30"/>
  <c r="AL3" i="30"/>
  <c r="AU3" i="30" s="1"/>
  <c r="AJ6" i="86"/>
  <c r="AS70" i="30"/>
  <c r="AL70" i="30"/>
  <c r="AU70" i="30" s="1"/>
  <c r="AS88" i="86"/>
  <c r="AL88" i="86"/>
  <c r="AU88" i="86" s="1"/>
  <c r="AK73" i="42"/>
  <c r="AT73" i="42" s="1"/>
  <c r="AJ73" i="42"/>
  <c r="AK37" i="42"/>
  <c r="AT37" i="42" s="1"/>
  <c r="AJ37" i="42"/>
  <c r="AK7" i="42"/>
  <c r="AT7" i="42" s="1"/>
  <c r="AS23" i="86"/>
  <c r="AL23" i="86"/>
  <c r="AU23" i="86" s="1"/>
  <c r="AR90" i="33"/>
  <c r="AE87" i="46"/>
  <c r="W88" i="46"/>
  <c r="AG87" i="46"/>
  <c r="AP87" i="46" s="1"/>
  <c r="AF87" i="46"/>
  <c r="AO87" i="46" s="1"/>
  <c r="AG86" i="73"/>
  <c r="AP86" i="73" s="1"/>
  <c r="AF86" i="73"/>
  <c r="AO86" i="73" s="1"/>
  <c r="W87" i="73"/>
  <c r="AE86" i="73"/>
  <c r="AS19" i="30"/>
  <c r="AL19" i="30"/>
  <c r="AU19" i="30" s="1"/>
  <c r="AS37" i="30"/>
  <c r="AL37" i="30"/>
  <c r="AU37" i="30" s="1"/>
  <c r="AS55" i="30"/>
  <c r="AL55" i="30"/>
  <c r="AU55" i="30" s="1"/>
  <c r="AS73" i="30"/>
  <c r="AL73" i="30"/>
  <c r="AU73" i="30" s="1"/>
  <c r="AS60" i="86"/>
  <c r="AL60" i="86"/>
  <c r="AU60" i="86" s="1"/>
  <c r="AS78" i="86"/>
  <c r="AL78" i="86"/>
  <c r="AU78" i="86" s="1"/>
  <c r="AJ31" i="78"/>
  <c r="AK31" i="78"/>
  <c r="AT31" i="78" s="1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J20" i="78"/>
  <c r="AK20" i="78"/>
  <c r="AT20" i="78" s="1"/>
  <c r="AS50" i="78"/>
  <c r="AL50" i="78"/>
  <c r="AU50" i="78" s="1"/>
  <c r="AS68" i="78"/>
  <c r="AL68" i="78"/>
  <c r="AU68" i="78" s="1"/>
  <c r="AS88" i="78"/>
  <c r="AL88" i="78"/>
  <c r="AU88" i="78" s="1"/>
  <c r="AJ4" i="30"/>
  <c r="AK4" i="30"/>
  <c r="AT4" i="30" s="1"/>
  <c r="AS21" i="30"/>
  <c r="AL21" i="30"/>
  <c r="AU21" i="30" s="1"/>
  <c r="AS39" i="30"/>
  <c r="AL39" i="30"/>
  <c r="AU39" i="30" s="1"/>
  <c r="AS57" i="30"/>
  <c r="AL57" i="30"/>
  <c r="AU57" i="30" s="1"/>
  <c r="AS75" i="30"/>
  <c r="AL75" i="30"/>
  <c r="AU75" i="30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S9" i="78"/>
  <c r="AL9" i="78"/>
  <c r="AU9" i="78" s="1"/>
  <c r="AS27" i="78"/>
  <c r="AS45" i="78"/>
  <c r="AL45" i="78"/>
  <c r="AU45" i="78" s="1"/>
  <c r="AS63" i="78"/>
  <c r="AL63" i="78"/>
  <c r="AU63" i="78" s="1"/>
  <c r="AS81" i="78"/>
  <c r="AL81" i="78"/>
  <c r="AU81" i="78" s="1"/>
  <c r="AI88" i="93"/>
  <c r="AN88" i="93"/>
  <c r="AS3" i="86"/>
  <c r="AL3" i="86"/>
  <c r="AU3" i="86" s="1"/>
  <c r="AS75" i="86"/>
  <c r="AL75" i="86"/>
  <c r="AU75" i="86" s="1"/>
  <c r="AS10" i="78"/>
  <c r="AL10" i="78"/>
  <c r="AU10" i="78" s="1"/>
  <c r="AS46" i="78"/>
  <c r="AL46" i="78"/>
  <c r="AU46" i="78" s="1"/>
  <c r="AS64" i="78"/>
  <c r="AL64" i="78"/>
  <c r="AU64" i="78" s="1"/>
  <c r="AS82" i="78"/>
  <c r="AL82" i="78"/>
  <c r="AU82" i="78" s="1"/>
  <c r="AR86" i="82"/>
  <c r="AS11" i="30"/>
  <c r="AL11" i="30"/>
  <c r="AU11" i="30" s="1"/>
  <c r="AS29" i="30"/>
  <c r="AL29" i="30"/>
  <c r="AU29" i="30" s="1"/>
  <c r="AS47" i="30"/>
  <c r="AL47" i="30"/>
  <c r="AU47" i="30" s="1"/>
  <c r="AS65" i="30"/>
  <c r="AL65" i="30"/>
  <c r="AU65" i="30" s="1"/>
  <c r="AS83" i="30"/>
  <c r="AL83" i="30"/>
  <c r="AU83" i="30" s="1"/>
  <c r="AR84" i="74"/>
  <c r="AS16" i="86"/>
  <c r="AL16" i="86"/>
  <c r="AU16" i="86" s="1"/>
  <c r="AS34" i="86"/>
  <c r="AL34" i="86"/>
  <c r="AU34" i="86" s="1"/>
  <c r="AS52" i="86"/>
  <c r="AL52" i="86"/>
  <c r="AU52" i="86" s="1"/>
  <c r="AS70" i="86"/>
  <c r="AL70" i="86"/>
  <c r="AU70" i="86" s="1"/>
  <c r="AS85" i="86"/>
  <c r="AL85" i="86"/>
  <c r="AU85" i="86" s="1"/>
  <c r="AJ17" i="78"/>
  <c r="AS35" i="78"/>
  <c r="AL35" i="78"/>
  <c r="AU35" i="78" s="1"/>
  <c r="AR88" i="45"/>
  <c r="AX83" i="42"/>
  <c r="S83" i="42" s="1"/>
  <c r="AC83" i="42" s="1"/>
  <c r="AB84" i="42" s="1"/>
  <c r="AX77" i="42"/>
  <c r="S77" i="42" s="1"/>
  <c r="AC77" i="42" s="1"/>
  <c r="AB78" i="42" s="1"/>
  <c r="AX71" i="42"/>
  <c r="S71" i="42" s="1"/>
  <c r="AC71" i="42" s="1"/>
  <c r="AB72" i="42" s="1"/>
  <c r="AX65" i="42"/>
  <c r="S65" i="42" s="1"/>
  <c r="AC65" i="42" s="1"/>
  <c r="AB66" i="42" s="1"/>
  <c r="AX59" i="42"/>
  <c r="S59" i="42" s="1"/>
  <c r="AC59" i="42" s="1"/>
  <c r="AB60" i="42" s="1"/>
  <c r="AX53" i="42"/>
  <c r="S53" i="42" s="1"/>
  <c r="AC53" i="42" s="1"/>
  <c r="AB54" i="42" s="1"/>
  <c r="AX47" i="42"/>
  <c r="S47" i="42" s="1"/>
  <c r="AC47" i="42" s="1"/>
  <c r="AB48" i="42" s="1"/>
  <c r="AX41" i="42"/>
  <c r="S41" i="42" s="1"/>
  <c r="AC41" i="42" s="1"/>
  <c r="AB42" i="42" s="1"/>
  <c r="AX35" i="42"/>
  <c r="S35" i="42" s="1"/>
  <c r="AC35" i="42" s="1"/>
  <c r="AB36" i="42" s="1"/>
  <c r="AX29" i="42"/>
  <c r="S29" i="42" s="1"/>
  <c r="AC29" i="42" s="1"/>
  <c r="AB30" i="42" s="1"/>
  <c r="AX23" i="42"/>
  <c r="S23" i="42" s="1"/>
  <c r="AC23" i="42" s="1"/>
  <c r="AB24" i="42" s="1"/>
  <c r="AX17" i="42"/>
  <c r="S17" i="42" s="1"/>
  <c r="AC17" i="42" s="1"/>
  <c r="AB18" i="42" s="1"/>
  <c r="AX11" i="42"/>
  <c r="S11" i="42" s="1"/>
  <c r="AC11" i="42" s="1"/>
  <c r="AB12" i="42" s="1"/>
  <c r="AX5" i="42"/>
  <c r="S5" i="42" s="1"/>
  <c r="AC5" i="42" s="1"/>
  <c r="AB6" i="42" s="1"/>
  <c r="AS18" i="30"/>
  <c r="AL18" i="30"/>
  <c r="AU18" i="30" s="1"/>
  <c r="AS36" i="30"/>
  <c r="AL36" i="30"/>
  <c r="AU36" i="30" s="1"/>
  <c r="AS54" i="30"/>
  <c r="AL54" i="30"/>
  <c r="AU54" i="30" s="1"/>
  <c r="AS72" i="30"/>
  <c r="AL72" i="30"/>
  <c r="AU72" i="30" s="1"/>
  <c r="AR87" i="81"/>
  <c r="AS47" i="86"/>
  <c r="AL47" i="86"/>
  <c r="AU47" i="86" s="1"/>
  <c r="AS65" i="86"/>
  <c r="AL65" i="86"/>
  <c r="AU65" i="86" s="1"/>
  <c r="AJ12" i="78"/>
  <c r="AK12" i="78"/>
  <c r="AT12" i="78" s="1"/>
  <c r="AS42" i="78"/>
  <c r="AL42" i="78"/>
  <c r="AU42" i="78" s="1"/>
  <c r="AS60" i="78"/>
  <c r="AL60" i="78"/>
  <c r="AU60" i="78" s="1"/>
  <c r="AS78" i="78"/>
  <c r="AL78" i="78"/>
  <c r="AU78" i="78" s="1"/>
  <c r="AH89" i="45"/>
  <c r="AQ89" i="45" s="1"/>
  <c r="AH88" i="81"/>
  <c r="AQ88" i="81" s="1"/>
  <c r="AS84" i="86"/>
  <c r="AL84" i="86"/>
  <c r="AU84" i="86" s="1"/>
  <c r="Y92" i="37"/>
  <c r="X92" i="37"/>
  <c r="Z92" i="37" s="1"/>
  <c r="AS55" i="78"/>
  <c r="AL55" i="78"/>
  <c r="AU55" i="78" s="1"/>
  <c r="AS73" i="78"/>
  <c r="AL73" i="78"/>
  <c r="AU73" i="78" s="1"/>
  <c r="AK8" i="30"/>
  <c r="AT8" i="30" s="1"/>
  <c r="AJ8" i="30"/>
  <c r="AS26" i="30"/>
  <c r="AL26" i="30"/>
  <c r="AU26" i="30" s="1"/>
  <c r="AS44" i="30"/>
  <c r="AL44" i="30"/>
  <c r="AU44" i="30" s="1"/>
  <c r="AS62" i="30"/>
  <c r="AL62" i="30"/>
  <c r="AU62" i="30" s="1"/>
  <c r="AS80" i="30"/>
  <c r="AL80" i="30"/>
  <c r="AU80" i="30" s="1"/>
  <c r="AH91" i="33"/>
  <c r="AQ91" i="33" s="1"/>
  <c r="AJ26" i="78"/>
  <c r="AK26" i="78"/>
  <c r="AT26" i="78" s="1"/>
  <c r="AS50" i="86"/>
  <c r="AL50" i="86"/>
  <c r="AU50" i="86" s="1"/>
  <c r="AS68" i="86"/>
  <c r="AL68" i="86"/>
  <c r="AU68" i="86" s="1"/>
  <c r="AS87" i="86"/>
  <c r="AL87" i="86"/>
  <c r="AU87" i="86" s="1"/>
  <c r="AS86" i="78"/>
  <c r="AL86" i="78"/>
  <c r="AU86" i="78" s="1"/>
  <c r="X86" i="90"/>
  <c r="Y86" i="90"/>
  <c r="AS52" i="30"/>
  <c r="AL52" i="30"/>
  <c r="AU52" i="30" s="1"/>
  <c r="AS51" i="86"/>
  <c r="AL51" i="86"/>
  <c r="AU51" i="86" s="1"/>
  <c r="AS53" i="78"/>
  <c r="AL53" i="78"/>
  <c r="AU53" i="78" s="1"/>
  <c r="AK79" i="42"/>
  <c r="AT79" i="42" s="1"/>
  <c r="AJ79" i="42"/>
  <c r="AK49" i="42"/>
  <c r="AT49" i="42" s="1"/>
  <c r="AK13" i="42"/>
  <c r="AT13" i="42" s="1"/>
  <c r="AS40" i="30"/>
  <c r="AL40" i="30"/>
  <c r="AU40" i="30" s="1"/>
  <c r="AS59" i="78"/>
  <c r="AS11" i="86"/>
  <c r="AL11" i="86"/>
  <c r="AU11" i="86" s="1"/>
  <c r="AS29" i="86"/>
  <c r="AL29" i="86"/>
  <c r="AU29" i="86" s="1"/>
  <c r="AS83" i="86"/>
  <c r="AL83" i="86"/>
  <c r="AU83" i="86" s="1"/>
  <c r="AJ18" i="78"/>
  <c r="AK18" i="78"/>
  <c r="AT18" i="78" s="1"/>
  <c r="AS25" i="30"/>
  <c r="AL25" i="30"/>
  <c r="AU25" i="30" s="1"/>
  <c r="AS43" i="30"/>
  <c r="AL43" i="30"/>
  <c r="AU43" i="30" s="1"/>
  <c r="AS61" i="30"/>
  <c r="AL61" i="30"/>
  <c r="AU61" i="30" s="1"/>
  <c r="AS79" i="30"/>
  <c r="AL79" i="30"/>
  <c r="AU79" i="30" s="1"/>
  <c r="X90" i="85"/>
  <c r="Y90" i="85"/>
  <c r="AS12" i="86"/>
  <c r="AL12" i="86"/>
  <c r="AU12" i="86" s="1"/>
  <c r="AS30" i="86"/>
  <c r="AL30" i="86"/>
  <c r="AU30" i="86" s="1"/>
  <c r="AS48" i="86"/>
  <c r="AL48" i="86"/>
  <c r="AU48" i="86" s="1"/>
  <c r="AS66" i="86"/>
  <c r="AL66" i="86"/>
  <c r="AU66" i="86" s="1"/>
  <c r="AJ7" i="78"/>
  <c r="AK7" i="78"/>
  <c r="AT7" i="78" s="1"/>
  <c r="AS37" i="78"/>
  <c r="AL37" i="78"/>
  <c r="AU37" i="78" s="1"/>
  <c r="AJ7" i="86"/>
  <c r="AK7" i="86"/>
  <c r="AT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J32" i="78"/>
  <c r="AK32" i="78"/>
  <c r="AT32" i="78" s="1"/>
  <c r="AS56" i="78"/>
  <c r="AL56" i="78"/>
  <c r="AU56" i="78" s="1"/>
  <c r="AS74" i="78"/>
  <c r="AL74" i="78"/>
  <c r="AU74" i="78" s="1"/>
  <c r="AS9" i="30"/>
  <c r="AL9" i="30"/>
  <c r="AU9" i="30" s="1"/>
  <c r="AS27" i="30"/>
  <c r="AL27" i="30"/>
  <c r="AU27" i="30" s="1"/>
  <c r="AS45" i="30"/>
  <c r="AL45" i="30"/>
  <c r="AU45" i="30" s="1"/>
  <c r="AS63" i="30"/>
  <c r="AL63" i="30"/>
  <c r="AU63" i="30" s="1"/>
  <c r="AS81" i="30"/>
  <c r="AL81" i="30"/>
  <c r="AU81" i="30" s="1"/>
  <c r="AS14" i="86"/>
  <c r="AL14" i="86"/>
  <c r="AU14" i="86" s="1"/>
  <c r="AS32" i="86"/>
  <c r="AL32" i="86"/>
  <c r="AU32" i="8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X90" i="25"/>
  <c r="Y90" i="25"/>
  <c r="Y89" i="26"/>
  <c r="X89" i="26"/>
  <c r="AS88" i="30"/>
  <c r="AL88" i="30"/>
  <c r="AU88" i="30" s="1"/>
  <c r="AS69" i="86"/>
  <c r="AL69" i="86"/>
  <c r="AU69" i="86" s="1"/>
  <c r="AS40" i="78"/>
  <c r="AL40" i="78"/>
  <c r="AU40" i="78" s="1"/>
  <c r="AK88" i="42"/>
  <c r="AT88" i="42" s="1"/>
  <c r="AJ88" i="42"/>
  <c r="AK61" i="42"/>
  <c r="AT61" i="42" s="1"/>
  <c r="AJ61" i="42"/>
  <c r="AK43" i="42"/>
  <c r="AT43" i="42" s="1"/>
  <c r="AJ43" i="42"/>
  <c r="AK19" i="42"/>
  <c r="AT19" i="42" s="1"/>
  <c r="AJ19" i="42"/>
  <c r="AS77" i="86"/>
  <c r="AL77" i="86"/>
  <c r="AU77" i="86" s="1"/>
  <c r="AS42" i="86"/>
  <c r="AL42" i="86"/>
  <c r="AU42" i="86" s="1"/>
  <c r="AS22" i="30"/>
  <c r="AL22" i="30"/>
  <c r="AU22" i="30" s="1"/>
  <c r="AS76" i="30"/>
  <c r="AL76" i="30"/>
  <c r="AU76" i="30" s="1"/>
  <c r="AS21" i="86"/>
  <c r="AL21" i="86"/>
  <c r="AU21" i="86" s="1"/>
  <c r="AS57" i="86"/>
  <c r="AL57" i="86"/>
  <c r="AU57" i="86" s="1"/>
  <c r="AS28" i="78"/>
  <c r="AL28" i="78"/>
  <c r="AU28" i="78" s="1"/>
  <c r="AJ89" i="42"/>
  <c r="AS89" i="42" s="1"/>
  <c r="AK89" i="42"/>
  <c r="AT89" i="42" s="1"/>
  <c r="AJ71" i="42"/>
  <c r="AK71" i="42"/>
  <c r="AT71" i="42" s="1"/>
  <c r="AJ47" i="42"/>
  <c r="AK47" i="42"/>
  <c r="AT47" i="42" s="1"/>
  <c r="AJ35" i="42"/>
  <c r="AK35" i="42"/>
  <c r="AT35" i="42" s="1"/>
  <c r="AK17" i="42"/>
  <c r="AT17" i="42" s="1"/>
  <c r="AS5" i="30"/>
  <c r="AL5" i="30"/>
  <c r="AU5" i="30" s="1"/>
  <c r="AS52" i="78"/>
  <c r="AL52" i="78"/>
  <c r="AU52" i="78" s="1"/>
  <c r="AS70" i="78"/>
  <c r="AL70" i="78"/>
  <c r="AU70" i="78" s="1"/>
  <c r="AL89" i="78"/>
  <c r="AU89" i="78" s="1"/>
  <c r="AR89" i="78"/>
  <c r="AR91" i="78" s="1"/>
  <c r="AS17" i="30"/>
  <c r="AL17" i="30"/>
  <c r="AU17" i="30" s="1"/>
  <c r="AS35" i="30"/>
  <c r="AL35" i="30"/>
  <c r="AU35" i="30" s="1"/>
  <c r="AS53" i="30"/>
  <c r="AL53" i="30"/>
  <c r="AU53" i="30" s="1"/>
  <c r="AS71" i="30"/>
  <c r="AL71" i="30"/>
  <c r="AU71" i="30" s="1"/>
  <c r="AS5" i="86"/>
  <c r="AL5" i="86"/>
  <c r="AU5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S5" i="78"/>
  <c r="AL5" i="78"/>
  <c r="AU5" i="78" s="1"/>
  <c r="AS23" i="78"/>
  <c r="AL23" i="78"/>
  <c r="AU23" i="78" s="1"/>
  <c r="AS41" i="78"/>
  <c r="AL41" i="78"/>
  <c r="AU41" i="78" s="1"/>
  <c r="AX85" i="42"/>
  <c r="S85" i="42" s="1"/>
  <c r="AC85" i="42" s="1"/>
  <c r="AB86" i="42" s="1"/>
  <c r="AX81" i="42"/>
  <c r="S81" i="42" s="1"/>
  <c r="AC81" i="42" s="1"/>
  <c r="AB82" i="42" s="1"/>
  <c r="AX75" i="42"/>
  <c r="S75" i="42" s="1"/>
  <c r="AC75" i="42" s="1"/>
  <c r="AB76" i="42" s="1"/>
  <c r="AX69" i="42"/>
  <c r="S69" i="42" s="1"/>
  <c r="AC69" i="42" s="1"/>
  <c r="AB70" i="42" s="1"/>
  <c r="AX63" i="42"/>
  <c r="S63" i="42" s="1"/>
  <c r="AC63" i="42" s="1"/>
  <c r="AB64" i="42" s="1"/>
  <c r="AX57" i="42"/>
  <c r="S57" i="42" s="1"/>
  <c r="AC57" i="42" s="1"/>
  <c r="AB58" i="42" s="1"/>
  <c r="AX51" i="42"/>
  <c r="S51" i="42" s="1"/>
  <c r="AC51" i="42" s="1"/>
  <c r="AB52" i="42" s="1"/>
  <c r="AX45" i="42"/>
  <c r="S45" i="42" s="1"/>
  <c r="AC45" i="42" s="1"/>
  <c r="AB46" i="42" s="1"/>
  <c r="AX39" i="42"/>
  <c r="S39" i="42" s="1"/>
  <c r="AC39" i="42" s="1"/>
  <c r="AB40" i="42" s="1"/>
  <c r="AX33" i="42"/>
  <c r="S33" i="42" s="1"/>
  <c r="AC33" i="42" s="1"/>
  <c r="AB34" i="42" s="1"/>
  <c r="AX27" i="42"/>
  <c r="S27" i="42" s="1"/>
  <c r="AC27" i="42" s="1"/>
  <c r="AB28" i="42" s="1"/>
  <c r="AX21" i="42"/>
  <c r="S21" i="42" s="1"/>
  <c r="AC21" i="42" s="1"/>
  <c r="AB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I87" i="94"/>
  <c r="AN87" i="94"/>
  <c r="AS24" i="30"/>
  <c r="AL24" i="30"/>
  <c r="AU24" i="30" s="1"/>
  <c r="AS42" i="30"/>
  <c r="AL42" i="30"/>
  <c r="AU42" i="30" s="1"/>
  <c r="AS60" i="30"/>
  <c r="AL60" i="30"/>
  <c r="AU60" i="30" s="1"/>
  <c r="AS78" i="30"/>
  <c r="AL78" i="30"/>
  <c r="AU78" i="30" s="1"/>
  <c r="AJ24" i="78"/>
  <c r="AK24" i="78"/>
  <c r="AT24" i="78" s="1"/>
  <c r="AS48" i="78"/>
  <c r="AL48" i="78"/>
  <c r="AU48" i="78" s="1"/>
  <c r="AS66" i="78"/>
  <c r="AL66" i="78"/>
  <c r="AU66" i="78" s="1"/>
  <c r="AS84" i="78"/>
  <c r="AL84" i="78"/>
  <c r="AU84" i="78" s="1"/>
  <c r="AK7" i="30"/>
  <c r="AT7" i="30" s="1"/>
  <c r="AJ7" i="30"/>
  <c r="AI91" i="37"/>
  <c r="AN91" i="37"/>
  <c r="AJ13" i="78"/>
  <c r="AK13" i="78"/>
  <c r="AT13" i="78" s="1"/>
  <c r="AS43" i="78"/>
  <c r="AL43" i="78"/>
  <c r="AU43" i="78" s="1"/>
  <c r="AS61" i="78"/>
  <c r="AL61" i="78"/>
  <c r="AU61" i="78" s="1"/>
  <c r="AS79" i="78"/>
  <c r="AL79" i="78"/>
  <c r="AU79" i="78" s="1"/>
  <c r="AH87" i="38"/>
  <c r="AQ87" i="38" s="1"/>
  <c r="AS14" i="30"/>
  <c r="AL14" i="30"/>
  <c r="AU14" i="30" s="1"/>
  <c r="AS32" i="30"/>
  <c r="AL32" i="30"/>
  <c r="AU32" i="30" s="1"/>
  <c r="AS50" i="30"/>
  <c r="AL50" i="30"/>
  <c r="AU50" i="30" s="1"/>
  <c r="AS68" i="30"/>
  <c r="AL68" i="30"/>
  <c r="AU68" i="30" s="1"/>
  <c r="AS86" i="30"/>
  <c r="AL86" i="30"/>
  <c r="AU86" i="30" s="1"/>
  <c r="Z91" i="33"/>
  <c r="AJ38" i="78"/>
  <c r="AK38" i="78"/>
  <c r="AT38" i="78" s="1"/>
  <c r="AN89" i="86"/>
  <c r="AN91" i="86" s="1"/>
  <c r="AI89" i="86"/>
  <c r="AS85" i="30"/>
  <c r="AL85" i="30"/>
  <c r="AU85" i="30" s="1"/>
  <c r="AS56" i="86"/>
  <c r="AL56" i="86"/>
  <c r="AU56" i="86" s="1"/>
  <c r="AJ4" i="78"/>
  <c r="AK4" i="78"/>
  <c r="AT4" i="78" s="1"/>
  <c r="AI89" i="25"/>
  <c r="AN89" i="25"/>
  <c r="AI85" i="90"/>
  <c r="AN85" i="90"/>
  <c r="AJ6" i="78"/>
  <c r="AS16" i="30"/>
  <c r="AL16" i="30"/>
  <c r="AU16" i="30" s="1"/>
  <c r="AS15" i="86"/>
  <c r="AL15" i="86"/>
  <c r="AU15" i="86" s="1"/>
  <c r="AS71" i="78"/>
  <c r="AL71" i="78"/>
  <c r="AU71" i="78" s="1"/>
  <c r="AI91" i="41"/>
  <c r="AN91" i="41"/>
  <c r="AK55" i="42"/>
  <c r="AT55" i="42" s="1"/>
  <c r="AJ55" i="42"/>
  <c r="AK31" i="42"/>
  <c r="AT31" i="42" s="1"/>
  <c r="AS24" i="86"/>
  <c r="AL24" i="86"/>
  <c r="AU24" i="86" s="1"/>
  <c r="AS39" i="86"/>
  <c r="AL39" i="86"/>
  <c r="AU39" i="86" s="1"/>
  <c r="AS77" i="78"/>
  <c r="AL77" i="78"/>
  <c r="AU77" i="78" s="1"/>
  <c r="AJ83" i="42"/>
  <c r="AK83" i="42"/>
  <c r="AT83" i="42" s="1"/>
  <c r="AK65" i="42"/>
  <c r="AT65" i="42" s="1"/>
  <c r="AK53" i="42"/>
  <c r="AT53" i="42" s="1"/>
  <c r="AJ41" i="42"/>
  <c r="AK41" i="42"/>
  <c r="AT41" i="42" s="1"/>
  <c r="AJ23" i="42"/>
  <c r="AK23" i="42"/>
  <c r="AT23" i="42" s="1"/>
  <c r="X88" i="94"/>
  <c r="Y88" i="94"/>
  <c r="AS9" i="86"/>
  <c r="AL9" i="86"/>
  <c r="AU9" i="86" s="1"/>
  <c r="AS27" i="86"/>
  <c r="AL27" i="86"/>
  <c r="AU27" i="86" s="1"/>
  <c r="AS45" i="86"/>
  <c r="AL45" i="86"/>
  <c r="AU45" i="86" s="1"/>
  <c r="AS63" i="86"/>
  <c r="AL63" i="86"/>
  <c r="AU63" i="86" s="1"/>
  <c r="AS81" i="86"/>
  <c r="AL81" i="86"/>
  <c r="AU81" i="86" s="1"/>
  <c r="AS16" i="78"/>
  <c r="AL16" i="78"/>
  <c r="AU16" i="78" s="1"/>
  <c r="AS34" i="78"/>
  <c r="AL34" i="78"/>
  <c r="AU34" i="78" s="1"/>
  <c r="AS87" i="78"/>
  <c r="AL87" i="78"/>
  <c r="AU87" i="78" s="1"/>
  <c r="AS10" i="86"/>
  <c r="AL10" i="86"/>
  <c r="AU10" i="86" s="1"/>
  <c r="AS11" i="78"/>
  <c r="AL11" i="78"/>
  <c r="AU11" i="78" s="1"/>
  <c r="AS47" i="78"/>
  <c r="AL47" i="78"/>
  <c r="AU47" i="78" s="1"/>
  <c r="AS65" i="78"/>
  <c r="AL65" i="78"/>
  <c r="AU65" i="78" s="1"/>
  <c r="AS83" i="78"/>
  <c r="AL83" i="78"/>
  <c r="AU83" i="78" s="1"/>
  <c r="AX84" i="42"/>
  <c r="S84" i="42" s="1"/>
  <c r="AC84" i="42" s="1"/>
  <c r="AB85" i="42" s="1"/>
  <c r="AX80" i="42"/>
  <c r="S80" i="42" s="1"/>
  <c r="AC80" i="42" s="1"/>
  <c r="AB81" i="42" s="1"/>
  <c r="AX74" i="42"/>
  <c r="S74" i="42" s="1"/>
  <c r="AC74" i="42" s="1"/>
  <c r="AB75" i="42" s="1"/>
  <c r="AX68" i="42"/>
  <c r="S68" i="42" s="1"/>
  <c r="AC68" i="42" s="1"/>
  <c r="AB69" i="42" s="1"/>
  <c r="AX62" i="42"/>
  <c r="S62" i="42" s="1"/>
  <c r="AC62" i="42" s="1"/>
  <c r="AB63" i="42" s="1"/>
  <c r="AX56" i="42"/>
  <c r="S56" i="42" s="1"/>
  <c r="AC56" i="42" s="1"/>
  <c r="AB57" i="42" s="1"/>
  <c r="AX50" i="42"/>
  <c r="S50" i="42" s="1"/>
  <c r="AC50" i="42" s="1"/>
  <c r="AB51" i="42" s="1"/>
  <c r="AX44" i="42"/>
  <c r="S44" i="42" s="1"/>
  <c r="AC44" i="42" s="1"/>
  <c r="AB45" i="42" s="1"/>
  <c r="AX38" i="42"/>
  <c r="S38" i="42" s="1"/>
  <c r="AC38" i="42" s="1"/>
  <c r="AB39" i="42" s="1"/>
  <c r="AX32" i="42"/>
  <c r="S32" i="42" s="1"/>
  <c r="AC32" i="42" s="1"/>
  <c r="AB33" i="42" s="1"/>
  <c r="AX26" i="42"/>
  <c r="S26" i="42" s="1"/>
  <c r="AC26" i="42" s="1"/>
  <c r="AB27" i="42" s="1"/>
  <c r="AX20" i="42"/>
  <c r="S20" i="42" s="1"/>
  <c r="AC20" i="42" s="1"/>
  <c r="AB21" i="42" s="1"/>
  <c r="AX14" i="42"/>
  <c r="S14" i="42" s="1"/>
  <c r="AC14" i="42" s="1"/>
  <c r="AB15" i="42" s="1"/>
  <c r="AX8" i="42"/>
  <c r="S8" i="42" s="1"/>
  <c r="AC8" i="42" s="1"/>
  <c r="AB9" i="42" s="1"/>
  <c r="X85" i="89"/>
  <c r="Y85" i="89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J30" i="78"/>
  <c r="AK30" i="78"/>
  <c r="AT30" i="78" s="1"/>
  <c r="AH87" i="82"/>
  <c r="AQ87" i="82" s="1"/>
  <c r="AS13" i="30"/>
  <c r="AL13" i="30"/>
  <c r="AU13" i="30" s="1"/>
  <c r="AS31" i="30"/>
  <c r="AL31" i="30"/>
  <c r="AU31" i="30" s="1"/>
  <c r="AS49" i="30"/>
  <c r="AL49" i="30"/>
  <c r="AU49" i="30" s="1"/>
  <c r="AS67" i="30"/>
  <c r="AL67" i="30"/>
  <c r="AU67" i="30" s="1"/>
  <c r="AR85" i="29"/>
  <c r="AS18" i="86"/>
  <c r="AL18" i="86"/>
  <c r="AU18" i="86" s="1"/>
  <c r="AS36" i="86"/>
  <c r="AL36" i="86"/>
  <c r="AU36" i="86" s="1"/>
  <c r="AS54" i="86"/>
  <c r="AL54" i="86"/>
  <c r="AU54" i="86" s="1"/>
  <c r="AS72" i="86"/>
  <c r="AL72" i="86"/>
  <c r="AU72" i="86" s="1"/>
  <c r="AJ19" i="78"/>
  <c r="AK19" i="78"/>
  <c r="AT19" i="78" s="1"/>
  <c r="AH86" i="29"/>
  <c r="AQ86" i="29" s="1"/>
  <c r="AS13" i="86"/>
  <c r="AL13" i="86"/>
  <c r="AU13" i="86" s="1"/>
  <c r="AS31" i="86"/>
  <c r="AL31" i="86"/>
  <c r="AU31" i="86" s="1"/>
  <c r="AS49" i="86"/>
  <c r="AL49" i="86"/>
  <c r="AU49" i="86" s="1"/>
  <c r="AS67" i="86"/>
  <c r="AL67" i="86"/>
  <c r="AU67" i="86" s="1"/>
  <c r="AS86" i="86"/>
  <c r="AL86" i="86"/>
  <c r="AU86" i="86" s="1"/>
  <c r="AJ8" i="78"/>
  <c r="AK8" i="78"/>
  <c r="AT8" i="78" s="1"/>
  <c r="AS62" i="78"/>
  <c r="AL62" i="78"/>
  <c r="AU62" i="78" s="1"/>
  <c r="AS80" i="78"/>
  <c r="AL80" i="78"/>
  <c r="AU80" i="78" s="1"/>
  <c r="AN89" i="30"/>
  <c r="AN91" i="30" s="1"/>
  <c r="AI89" i="30"/>
  <c r="AS15" i="30"/>
  <c r="AL15" i="30"/>
  <c r="AU15" i="30" s="1"/>
  <c r="AS33" i="30"/>
  <c r="AL33" i="30"/>
  <c r="AU33" i="30" s="1"/>
  <c r="AS51" i="30"/>
  <c r="AL51" i="30"/>
  <c r="AU51" i="30" s="1"/>
  <c r="AS69" i="30"/>
  <c r="AL69" i="30"/>
  <c r="AU69" i="30" s="1"/>
  <c r="AS20" i="86"/>
  <c r="AL20" i="86"/>
  <c r="AU20" i="86" s="1"/>
  <c r="AS38" i="86"/>
  <c r="AL38" i="86"/>
  <c r="AU38" i="86" s="1"/>
  <c r="AS74" i="86"/>
  <c r="AL74" i="86"/>
  <c r="AU74" i="86" s="1"/>
  <c r="AS3" i="78"/>
  <c r="AL3" i="78"/>
  <c r="AU3" i="78" s="1"/>
  <c r="AS21" i="78"/>
  <c r="AL21" i="78"/>
  <c r="AU21" i="78" s="1"/>
  <c r="AS39" i="78"/>
  <c r="AL39" i="78"/>
  <c r="AU39" i="78" s="1"/>
  <c r="AS57" i="78"/>
  <c r="AL57" i="78"/>
  <c r="AU57" i="78" s="1"/>
  <c r="AS75" i="78"/>
  <c r="AL75" i="78"/>
  <c r="AU75" i="78" s="1"/>
  <c r="AJ6" i="30"/>
  <c r="AI88" i="26"/>
  <c r="AN88" i="26"/>
  <c r="X89" i="93"/>
  <c r="Z89" i="93" s="1"/>
  <c r="Y89" i="93"/>
  <c r="Z90" i="25" l="1"/>
  <c r="Z88" i="94"/>
  <c r="AJ31" i="42"/>
  <c r="AL27" i="78"/>
  <c r="AU27" i="78" s="1"/>
  <c r="AJ65" i="42"/>
  <c r="AE89" i="93"/>
  <c r="W90" i="93"/>
  <c r="AF89" i="93"/>
  <c r="AO89" i="93" s="1"/>
  <c r="AG89" i="93"/>
  <c r="AP89" i="93" s="1"/>
  <c r="AJ15" i="42"/>
  <c r="AK15" i="42"/>
  <c r="AT15" i="42" s="1"/>
  <c r="AH89" i="93"/>
  <c r="AQ89" i="93" s="1"/>
  <c r="AS8" i="78"/>
  <c r="AL8" i="78"/>
  <c r="AU8" i="78" s="1"/>
  <c r="AS30" i="78"/>
  <c r="AL30" i="78"/>
  <c r="AU30" i="78" s="1"/>
  <c r="AK9" i="42"/>
  <c r="AT9" i="42" s="1"/>
  <c r="AJ9" i="42"/>
  <c r="AJ45" i="42"/>
  <c r="AK45" i="42"/>
  <c r="AT45" i="42" s="1"/>
  <c r="AJ81" i="42"/>
  <c r="AK81" i="42"/>
  <c r="AT81" i="42" s="1"/>
  <c r="AG88" i="94"/>
  <c r="AP88" i="94" s="1"/>
  <c r="AE88" i="94"/>
  <c r="AF88" i="94"/>
  <c r="AO88" i="94" s="1"/>
  <c r="W89" i="94"/>
  <c r="AJ53" i="42"/>
  <c r="AK5" i="42"/>
  <c r="AT5" i="42" s="1"/>
  <c r="AJ5" i="42"/>
  <c r="AK40" i="42"/>
  <c r="AT40" i="42" s="1"/>
  <c r="AJ40" i="42"/>
  <c r="AK76" i="42"/>
  <c r="AT76" i="42" s="1"/>
  <c r="AJ76" i="42"/>
  <c r="AJ17" i="42"/>
  <c r="AS71" i="42"/>
  <c r="AL71" i="42"/>
  <c r="AU71" i="42" s="1"/>
  <c r="AG90" i="25"/>
  <c r="AP90" i="25" s="1"/>
  <c r="AF90" i="25"/>
  <c r="AO90" i="25" s="1"/>
  <c r="AE90" i="25"/>
  <c r="W91" i="25"/>
  <c r="AS7" i="78"/>
  <c r="AL7" i="78"/>
  <c r="AU7" i="78" s="1"/>
  <c r="AS79" i="42"/>
  <c r="AL79" i="42"/>
  <c r="AU79" i="42" s="1"/>
  <c r="AE92" i="37"/>
  <c r="W93" i="37"/>
  <c r="AG92" i="37"/>
  <c r="AP92" i="37" s="1"/>
  <c r="AF92" i="37"/>
  <c r="AO92" i="37" s="1"/>
  <c r="AJ12" i="42"/>
  <c r="AK12" i="42"/>
  <c r="AT12" i="42" s="1"/>
  <c r="AJ48" i="42"/>
  <c r="AK48" i="42"/>
  <c r="AT48" i="42" s="1"/>
  <c r="AJ84" i="42"/>
  <c r="AK84" i="42"/>
  <c r="AT84" i="42" s="1"/>
  <c r="AT91" i="30"/>
  <c r="AS37" i="42"/>
  <c r="AL37" i="42"/>
  <c r="AU37" i="42" s="1"/>
  <c r="AN86" i="29"/>
  <c r="AI86" i="29"/>
  <c r="AR84" i="89"/>
  <c r="AK8" i="42"/>
  <c r="AT8" i="42" s="1"/>
  <c r="AJ8" i="42"/>
  <c r="AJ44" i="42"/>
  <c r="AK44" i="42"/>
  <c r="AT44" i="42" s="1"/>
  <c r="AJ80" i="42"/>
  <c r="AK80" i="42"/>
  <c r="AT80" i="42" s="1"/>
  <c r="AT91" i="86"/>
  <c r="AI89" i="45"/>
  <c r="AN89" i="45"/>
  <c r="AS3" i="42"/>
  <c r="AL3" i="42"/>
  <c r="AU3" i="42" s="1"/>
  <c r="AK85" i="42"/>
  <c r="AT85" i="42" s="1"/>
  <c r="AJ85" i="42"/>
  <c r="AR85" i="90"/>
  <c r="AS38" i="78"/>
  <c r="AL38" i="78"/>
  <c r="AU38" i="78" s="1"/>
  <c r="AS13" i="78"/>
  <c r="AL13" i="78"/>
  <c r="AU13" i="78" s="1"/>
  <c r="AS24" i="78"/>
  <c r="AL24" i="78"/>
  <c r="AU24" i="78" s="1"/>
  <c r="AJ10" i="42"/>
  <c r="AK10" i="42"/>
  <c r="AT10" i="42" s="1"/>
  <c r="AK46" i="42"/>
  <c r="AT46" i="42" s="1"/>
  <c r="AJ46" i="42"/>
  <c r="AK82" i="42"/>
  <c r="AT82" i="42" s="1"/>
  <c r="AJ82" i="42"/>
  <c r="AS43" i="42"/>
  <c r="AL43" i="42"/>
  <c r="AU43" i="42" s="1"/>
  <c r="AH89" i="26"/>
  <c r="AQ89" i="26" s="1"/>
  <c r="AQ91" i="26" s="1"/>
  <c r="AZ3" i="26"/>
  <c r="AX4" i="26" s="1"/>
  <c r="S4" i="26" s="1"/>
  <c r="AC4" i="26" s="1"/>
  <c r="AB5" i="26" s="1"/>
  <c r="AX15" i="26"/>
  <c r="S15" i="26" s="1"/>
  <c r="AC15" i="26" s="1"/>
  <c r="AB16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0" i="26"/>
  <c r="S30" i="26" s="1"/>
  <c r="AC30" i="26" s="1"/>
  <c r="AB31" i="26" s="1"/>
  <c r="AX31" i="26"/>
  <c r="S31" i="26" s="1"/>
  <c r="AC31" i="26" s="1"/>
  <c r="AB32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X84" i="26"/>
  <c r="S84" i="26" s="1"/>
  <c r="AC84" i="26" s="1"/>
  <c r="AB85" i="26" s="1"/>
  <c r="AJ18" i="42"/>
  <c r="AK18" i="42"/>
  <c r="AT18" i="42" s="1"/>
  <c r="AJ54" i="42"/>
  <c r="AK54" i="42"/>
  <c r="AT54" i="42" s="1"/>
  <c r="AR88" i="93"/>
  <c r="AS4" i="30"/>
  <c r="AL4" i="30"/>
  <c r="AU4" i="30" s="1"/>
  <c r="AS31" i="78"/>
  <c r="AL31" i="78"/>
  <c r="AU31" i="78" s="1"/>
  <c r="AS36" i="78"/>
  <c r="AL36" i="78"/>
  <c r="AU36" i="78" s="1"/>
  <c r="AJ14" i="42"/>
  <c r="AK14" i="42"/>
  <c r="AT14" i="42" s="1"/>
  <c r="AJ50" i="42"/>
  <c r="AK50" i="42"/>
  <c r="AT50" i="42" s="1"/>
  <c r="AJ87" i="42"/>
  <c r="AK87" i="42"/>
  <c r="AT87" i="42" s="1"/>
  <c r="X90" i="77"/>
  <c r="Y90" i="77"/>
  <c r="AJ29" i="42"/>
  <c r="AS4" i="86"/>
  <c r="AL4" i="86"/>
  <c r="AU4" i="86" s="1"/>
  <c r="Y86" i="74"/>
  <c r="X86" i="74"/>
  <c r="AN88" i="81"/>
  <c r="AI88" i="81"/>
  <c r="AI87" i="82"/>
  <c r="AN87" i="82"/>
  <c r="AJ21" i="42"/>
  <c r="AK21" i="42"/>
  <c r="AT21" i="42" s="1"/>
  <c r="AJ57" i="42"/>
  <c r="AK57" i="42"/>
  <c r="AT57" i="42" s="1"/>
  <c r="AS23" i="42"/>
  <c r="AL23" i="42"/>
  <c r="AU23" i="42" s="1"/>
  <c r="AS65" i="42"/>
  <c r="AL65" i="42"/>
  <c r="AU65" i="42" s="1"/>
  <c r="AF91" i="33"/>
  <c r="AO91" i="33" s="1"/>
  <c r="AE91" i="33"/>
  <c r="AG91" i="33"/>
  <c r="AP91" i="33" s="1"/>
  <c r="W92" i="33"/>
  <c r="AK16" i="42"/>
  <c r="AT16" i="42" s="1"/>
  <c r="AJ16" i="42"/>
  <c r="AK52" i="42"/>
  <c r="AT52" i="42" s="1"/>
  <c r="AJ52" i="42"/>
  <c r="AJ86" i="42"/>
  <c r="AK86" i="42"/>
  <c r="AT86" i="42" s="1"/>
  <c r="AS35" i="42"/>
  <c r="AL35" i="42"/>
  <c r="AU35" i="42" s="1"/>
  <c r="AS7" i="86"/>
  <c r="AS91" i="86" s="1"/>
  <c r="AL7" i="86"/>
  <c r="AU7" i="86" s="1"/>
  <c r="AJ13" i="42"/>
  <c r="AS26" i="78"/>
  <c r="AL26" i="78"/>
  <c r="AU26" i="78" s="1"/>
  <c r="AS12" i="78"/>
  <c r="AL12" i="78"/>
  <c r="AU12" i="78" s="1"/>
  <c r="AJ24" i="42"/>
  <c r="AK24" i="42"/>
  <c r="AT24" i="42" s="1"/>
  <c r="AJ60" i="42"/>
  <c r="AK60" i="42"/>
  <c r="AT60" i="42" s="1"/>
  <c r="AN86" i="73"/>
  <c r="AI86" i="73"/>
  <c r="AS73" i="42"/>
  <c r="AL73" i="42"/>
  <c r="AU73" i="42" s="1"/>
  <c r="AS6" i="86"/>
  <c r="AL6" i="86"/>
  <c r="AU6" i="86" s="1"/>
  <c r="AS14" i="78"/>
  <c r="AL14" i="78"/>
  <c r="AU14" i="78" s="1"/>
  <c r="X88" i="38"/>
  <c r="Y88" i="38"/>
  <c r="AJ20" i="42"/>
  <c r="AK20" i="42"/>
  <c r="AT20" i="42" s="1"/>
  <c r="AJ56" i="42"/>
  <c r="AK56" i="42"/>
  <c r="AT56" i="42" s="1"/>
  <c r="AL89" i="42"/>
  <c r="AU89" i="42" s="1"/>
  <c r="AR89" i="42"/>
  <c r="AR91" i="42" s="1"/>
  <c r="AI85" i="74"/>
  <c r="AN85" i="74"/>
  <c r="X89" i="81"/>
  <c r="Y89" i="81"/>
  <c r="AJ27" i="42"/>
  <c r="AK27" i="42"/>
  <c r="AT27" i="42" s="1"/>
  <c r="AR89" i="25"/>
  <c r="AR91" i="37"/>
  <c r="AK58" i="42"/>
  <c r="AT58" i="42" s="1"/>
  <c r="AJ58" i="42"/>
  <c r="AS61" i="42"/>
  <c r="AL61" i="42"/>
  <c r="AU61" i="42" s="1"/>
  <c r="Z89" i="26"/>
  <c r="AS18" i="78"/>
  <c r="AL18" i="78"/>
  <c r="AU18" i="78" s="1"/>
  <c r="AH86" i="90"/>
  <c r="AQ86" i="90" s="1"/>
  <c r="AJ30" i="42"/>
  <c r="AK30" i="42"/>
  <c r="AT30" i="42" s="1"/>
  <c r="AJ66" i="42"/>
  <c r="AK66" i="42"/>
  <c r="AT66" i="42" s="1"/>
  <c r="AS20" i="78"/>
  <c r="AL20" i="78"/>
  <c r="AU20" i="78" s="1"/>
  <c r="AJ26" i="42"/>
  <c r="AK26" i="42"/>
  <c r="AT26" i="42" s="1"/>
  <c r="AJ62" i="42"/>
  <c r="AK62" i="42"/>
  <c r="AT62" i="42" s="1"/>
  <c r="AH92" i="41"/>
  <c r="AQ92" i="41" s="1"/>
  <c r="AJ59" i="42"/>
  <c r="AJ25" i="42"/>
  <c r="AJ63" i="42"/>
  <c r="AK63" i="42"/>
  <c r="AT63" i="42" s="1"/>
  <c r="AS6" i="30"/>
  <c r="AL6" i="30"/>
  <c r="AU6" i="30" s="1"/>
  <c r="AH85" i="89"/>
  <c r="AQ85" i="89" s="1"/>
  <c r="AJ33" i="42"/>
  <c r="AK33" i="42"/>
  <c r="AT33" i="42" s="1"/>
  <c r="AJ69" i="42"/>
  <c r="AK69" i="42"/>
  <c r="AT69" i="42" s="1"/>
  <c r="AS41" i="42"/>
  <c r="AL41" i="42"/>
  <c r="AU41" i="42" s="1"/>
  <c r="AS83" i="42"/>
  <c r="AL83" i="42"/>
  <c r="AU83" i="42" s="1"/>
  <c r="AR91" i="41"/>
  <c r="AT91" i="78"/>
  <c r="AR89" i="86"/>
  <c r="AR91" i="86" s="1"/>
  <c r="AL89" i="86"/>
  <c r="AU89" i="86" s="1"/>
  <c r="AS7" i="30"/>
  <c r="AL7" i="30"/>
  <c r="AU7" i="30" s="1"/>
  <c r="AK28" i="42"/>
  <c r="AT28" i="42" s="1"/>
  <c r="AJ28" i="42"/>
  <c r="AK64" i="42"/>
  <c r="AT64" i="42" s="1"/>
  <c r="AJ64" i="42"/>
  <c r="AS47" i="42"/>
  <c r="AL47" i="42"/>
  <c r="AU47" i="42" s="1"/>
  <c r="AS32" i="78"/>
  <c r="AL32" i="78"/>
  <c r="AU32" i="78" s="1"/>
  <c r="AH90" i="85"/>
  <c r="AQ90" i="85" s="1"/>
  <c r="AJ49" i="42"/>
  <c r="Z86" i="90"/>
  <c r="AS8" i="30"/>
  <c r="AL8" i="30"/>
  <c r="AU8" i="30" s="1"/>
  <c r="AH92" i="37"/>
  <c r="AQ92" i="37" s="1"/>
  <c r="AJ36" i="42"/>
  <c r="AK36" i="42"/>
  <c r="AT36" i="42" s="1"/>
  <c r="AJ72" i="42"/>
  <c r="AK72" i="42"/>
  <c r="AT72" i="42" s="1"/>
  <c r="Y87" i="73"/>
  <c r="X87" i="73"/>
  <c r="X88" i="46"/>
  <c r="Y88" i="46"/>
  <c r="AJ7" i="42"/>
  <c r="AI87" i="38"/>
  <c r="AN87" i="38"/>
  <c r="AS25" i="78"/>
  <c r="AL25" i="78"/>
  <c r="AU25" i="78" s="1"/>
  <c r="AR89" i="85"/>
  <c r="AJ32" i="42"/>
  <c r="AK32" i="42"/>
  <c r="AT32" i="42" s="1"/>
  <c r="AJ68" i="42"/>
  <c r="AK68" i="42"/>
  <c r="AT68" i="42" s="1"/>
  <c r="Z92" i="41"/>
  <c r="AJ11" i="42"/>
  <c r="X90" i="45"/>
  <c r="Y90" i="45"/>
  <c r="AJ51" i="42"/>
  <c r="AK51" i="42"/>
  <c r="AT51" i="42" s="1"/>
  <c r="AS55" i="42"/>
  <c r="AL55" i="42"/>
  <c r="AU55" i="42" s="1"/>
  <c r="AR88" i="26"/>
  <c r="AK22" i="42"/>
  <c r="AT22" i="42" s="1"/>
  <c r="AJ22" i="42"/>
  <c r="AR89" i="30"/>
  <c r="AR91" i="30" s="1"/>
  <c r="AL89" i="30"/>
  <c r="AU89" i="30" s="1"/>
  <c r="AS19" i="78"/>
  <c r="AL19" i="78"/>
  <c r="AU19" i="78" s="1"/>
  <c r="Z85" i="89"/>
  <c r="AJ39" i="42"/>
  <c r="AK39" i="42"/>
  <c r="AT39" i="42" s="1"/>
  <c r="AJ75" i="42"/>
  <c r="AK75" i="42"/>
  <c r="AT75" i="42" s="1"/>
  <c r="AH88" i="94"/>
  <c r="AQ88" i="94" s="1"/>
  <c r="AS31" i="42"/>
  <c r="AL31" i="42"/>
  <c r="AU31" i="42" s="1"/>
  <c r="AS6" i="78"/>
  <c r="AL6" i="78"/>
  <c r="AU6" i="78" s="1"/>
  <c r="AS4" i="78"/>
  <c r="AL4" i="78"/>
  <c r="AU4" i="78" s="1"/>
  <c r="AR87" i="94"/>
  <c r="AK34" i="42"/>
  <c r="AT34" i="42" s="1"/>
  <c r="AJ34" i="42"/>
  <c r="AK70" i="42"/>
  <c r="AT70" i="42" s="1"/>
  <c r="AJ70" i="42"/>
  <c r="AS19" i="42"/>
  <c r="AL19" i="42"/>
  <c r="AU19" i="42" s="1"/>
  <c r="AS88" i="42"/>
  <c r="AL88" i="42"/>
  <c r="AU88" i="42" s="1"/>
  <c r="AH90" i="25"/>
  <c r="AQ90" i="25" s="1"/>
  <c r="Z90" i="85"/>
  <c r="AJ6" i="42"/>
  <c r="AK6" i="42"/>
  <c r="AT6" i="42" s="1"/>
  <c r="AJ42" i="42"/>
  <c r="AK42" i="42"/>
  <c r="AT42" i="42" s="1"/>
  <c r="AJ78" i="42"/>
  <c r="AK78" i="42"/>
  <c r="AT78" i="42" s="1"/>
  <c r="AS17" i="78"/>
  <c r="AL17" i="78"/>
  <c r="AU17" i="78" s="1"/>
  <c r="AI87" i="46"/>
  <c r="AN87" i="46"/>
  <c r="Y87" i="29"/>
  <c r="X87" i="29"/>
  <c r="AJ38" i="42"/>
  <c r="AK38" i="42"/>
  <c r="AT38" i="42" s="1"/>
  <c r="AJ74" i="42"/>
  <c r="AK74" i="42"/>
  <c r="AT74" i="42" s="1"/>
  <c r="AN89" i="77"/>
  <c r="AI89" i="77"/>
  <c r="AJ77" i="42"/>
  <c r="AJ67" i="42"/>
  <c r="AJ4" i="42"/>
  <c r="AK4" i="42"/>
  <c r="AT4" i="42" s="1"/>
  <c r="Y88" i="82"/>
  <c r="X88" i="82"/>
  <c r="Z88" i="46" l="1"/>
  <c r="AX14" i="26"/>
  <c r="S14" i="26" s="1"/>
  <c r="AC14" i="26" s="1"/>
  <c r="AB15" i="26" s="1"/>
  <c r="AX13" i="26"/>
  <c r="S13" i="26" s="1"/>
  <c r="AC13" i="26" s="1"/>
  <c r="AB14" i="26" s="1"/>
  <c r="AX26" i="26"/>
  <c r="S26" i="26" s="1"/>
  <c r="AC26" i="26" s="1"/>
  <c r="AB27" i="26" s="1"/>
  <c r="AX20" i="26"/>
  <c r="S20" i="26" s="1"/>
  <c r="AC20" i="26" s="1"/>
  <c r="AB21" i="26" s="1"/>
  <c r="AX12" i="26"/>
  <c r="S12" i="26" s="1"/>
  <c r="AC12" i="26" s="1"/>
  <c r="AB13" i="26" s="1"/>
  <c r="AX25" i="26"/>
  <c r="S25" i="26" s="1"/>
  <c r="AC25" i="26" s="1"/>
  <c r="AB26" i="26" s="1"/>
  <c r="AX19" i="26"/>
  <c r="S19" i="26" s="1"/>
  <c r="AC19" i="26" s="1"/>
  <c r="AB20" i="26" s="1"/>
  <c r="AX9" i="26"/>
  <c r="S9" i="26" s="1"/>
  <c r="AC9" i="26" s="1"/>
  <c r="AB10" i="26" s="1"/>
  <c r="AX24" i="26"/>
  <c r="S24" i="26" s="1"/>
  <c r="AC24" i="26" s="1"/>
  <c r="AB25" i="26" s="1"/>
  <c r="AX18" i="26"/>
  <c r="S18" i="26" s="1"/>
  <c r="AC18" i="26" s="1"/>
  <c r="AB19" i="26" s="1"/>
  <c r="AX3" i="26"/>
  <c r="S3" i="26" s="1"/>
  <c r="AC3" i="26" s="1"/>
  <c r="AX17" i="26"/>
  <c r="S17" i="26" s="1"/>
  <c r="AC17" i="26" s="1"/>
  <c r="AB18" i="26" s="1"/>
  <c r="AX11" i="26"/>
  <c r="S11" i="26" s="1"/>
  <c r="AC11" i="26" s="1"/>
  <c r="AB12" i="26" s="1"/>
  <c r="AU91" i="30"/>
  <c r="C11" i="30" s="1"/>
  <c r="AS91" i="30"/>
  <c r="AX16" i="26"/>
  <c r="S16" i="26" s="1"/>
  <c r="AC16" i="26" s="1"/>
  <c r="AB17" i="26" s="1"/>
  <c r="AX10" i="26"/>
  <c r="S10" i="26" s="1"/>
  <c r="AC10" i="26" s="1"/>
  <c r="AB11" i="26" s="1"/>
  <c r="AX5" i="26"/>
  <c r="S5" i="26" s="1"/>
  <c r="AC5" i="26" s="1"/>
  <c r="AB6" i="26" s="1"/>
  <c r="AU91" i="78"/>
  <c r="C11" i="78" s="1"/>
  <c r="F31" i="97" s="1"/>
  <c r="AS91" i="78"/>
  <c r="AX8" i="26"/>
  <c r="S8" i="26" s="1"/>
  <c r="AC8" i="26" s="1"/>
  <c r="AB9" i="26" s="1"/>
  <c r="AX7" i="26"/>
  <c r="S7" i="26" s="1"/>
  <c r="AC7" i="26" s="1"/>
  <c r="AB8" i="26" s="1"/>
  <c r="AK8" i="26" s="1"/>
  <c r="AT8" i="26" s="1"/>
  <c r="AU91" i="86"/>
  <c r="C11" i="86" s="1"/>
  <c r="F39" i="97" s="1"/>
  <c r="AX6" i="26"/>
  <c r="S6" i="26" s="1"/>
  <c r="AC6" i="26" s="1"/>
  <c r="AB7" i="26" s="1"/>
  <c r="AK5" i="26"/>
  <c r="AT5" i="26" s="1"/>
  <c r="AH90" i="45"/>
  <c r="AQ90" i="45" s="1"/>
  <c r="AS67" i="42"/>
  <c r="AL67" i="42"/>
  <c r="AU67" i="42" s="1"/>
  <c r="AR87" i="46"/>
  <c r="AS68" i="42"/>
  <c r="AL68" i="42"/>
  <c r="AU68" i="42" s="1"/>
  <c r="AH88" i="46"/>
  <c r="AQ88" i="46" s="1"/>
  <c r="AS49" i="42"/>
  <c r="AL49" i="42"/>
  <c r="AU49" i="42" s="1"/>
  <c r="AS28" i="42"/>
  <c r="AL28" i="42"/>
  <c r="AU28" i="42" s="1"/>
  <c r="AS26" i="42"/>
  <c r="AL26" i="42"/>
  <c r="AU26" i="42" s="1"/>
  <c r="AS58" i="42"/>
  <c r="AL58" i="42"/>
  <c r="AU58" i="42" s="1"/>
  <c r="AR85" i="74"/>
  <c r="AS20" i="42"/>
  <c r="AL20" i="42"/>
  <c r="AU20" i="42" s="1"/>
  <c r="AS29" i="42"/>
  <c r="AL29" i="42"/>
  <c r="AU29" i="42" s="1"/>
  <c r="AK81" i="26"/>
  <c r="AT81" i="26" s="1"/>
  <c r="AJ81" i="26"/>
  <c r="AK75" i="26"/>
  <c r="AT75" i="26" s="1"/>
  <c r="AJ75" i="26"/>
  <c r="AK69" i="26"/>
  <c r="AT69" i="26" s="1"/>
  <c r="AJ69" i="26"/>
  <c r="AK63" i="26"/>
  <c r="AT63" i="26" s="1"/>
  <c r="AJ63" i="26"/>
  <c r="AK57" i="26"/>
  <c r="AT57" i="26" s="1"/>
  <c r="AJ57" i="26"/>
  <c r="AK51" i="26"/>
  <c r="AT51" i="26" s="1"/>
  <c r="AJ51" i="26"/>
  <c r="AK45" i="26"/>
  <c r="AT45" i="26" s="1"/>
  <c r="AJ45" i="26"/>
  <c r="AK39" i="26"/>
  <c r="AT39" i="26" s="1"/>
  <c r="AJ39" i="26"/>
  <c r="AK33" i="26"/>
  <c r="AT33" i="26" s="1"/>
  <c r="AJ33" i="26"/>
  <c r="AK27" i="26"/>
  <c r="AT27" i="26" s="1"/>
  <c r="AJ27" i="26"/>
  <c r="AK21" i="26"/>
  <c r="AT21" i="26" s="1"/>
  <c r="AJ21" i="26"/>
  <c r="AK15" i="26"/>
  <c r="AT15" i="26" s="1"/>
  <c r="AJ15" i="26"/>
  <c r="AJ9" i="26"/>
  <c r="AK9" i="26"/>
  <c r="AT9" i="26" s="1"/>
  <c r="AS46" i="42"/>
  <c r="AL46" i="42"/>
  <c r="AU46" i="42" s="1"/>
  <c r="AS85" i="42"/>
  <c r="AL85" i="42"/>
  <c r="AU85" i="42" s="1"/>
  <c r="AI92" i="37"/>
  <c r="AN92" i="37"/>
  <c r="Y91" i="25"/>
  <c r="X91" i="25"/>
  <c r="Z91" i="25" s="1"/>
  <c r="AS17" i="42"/>
  <c r="AL17" i="42"/>
  <c r="AU17" i="42" s="1"/>
  <c r="AH88" i="82"/>
  <c r="AQ88" i="82" s="1"/>
  <c r="AS42" i="42"/>
  <c r="AL42" i="42"/>
  <c r="AU42" i="42" s="1"/>
  <c r="AS63" i="42"/>
  <c r="AL63" i="42"/>
  <c r="AU63" i="42" s="1"/>
  <c r="AS30" i="42"/>
  <c r="AL30" i="42"/>
  <c r="AU30" i="42" s="1"/>
  <c r="AS27" i="42"/>
  <c r="AL27" i="42"/>
  <c r="AU27" i="42" s="1"/>
  <c r="AS60" i="42"/>
  <c r="AL60" i="42"/>
  <c r="AU60" i="42" s="1"/>
  <c r="X92" i="33"/>
  <c r="Y92" i="33"/>
  <c r="AS21" i="42"/>
  <c r="AL21" i="42"/>
  <c r="AU21" i="42" s="1"/>
  <c r="AH86" i="74"/>
  <c r="AQ86" i="74" s="1"/>
  <c r="AS50" i="42"/>
  <c r="AL50" i="42"/>
  <c r="AU50" i="42" s="1"/>
  <c r="AS54" i="42"/>
  <c r="AL54" i="42"/>
  <c r="AU54" i="42" s="1"/>
  <c r="AJ86" i="26"/>
  <c r="AK86" i="26"/>
  <c r="AT86" i="26" s="1"/>
  <c r="AJ80" i="26"/>
  <c r="AK80" i="26"/>
  <c r="AT80" i="26" s="1"/>
  <c r="AJ74" i="26"/>
  <c r="AK74" i="26"/>
  <c r="AT74" i="26" s="1"/>
  <c r="AJ68" i="26"/>
  <c r="AK68" i="26"/>
  <c r="AT68" i="26" s="1"/>
  <c r="AJ62" i="26"/>
  <c r="AK62" i="26"/>
  <c r="AT62" i="26" s="1"/>
  <c r="AJ56" i="26"/>
  <c r="AK56" i="26"/>
  <c r="AT56" i="26" s="1"/>
  <c r="AJ50" i="26"/>
  <c r="AK50" i="26"/>
  <c r="AT50" i="26" s="1"/>
  <c r="AJ44" i="26"/>
  <c r="AK44" i="26"/>
  <c r="AT44" i="26" s="1"/>
  <c r="AJ38" i="26"/>
  <c r="AK38" i="26"/>
  <c r="AT38" i="26" s="1"/>
  <c r="AJ32" i="26"/>
  <c r="AK32" i="26"/>
  <c r="AT32" i="26" s="1"/>
  <c r="AJ26" i="26"/>
  <c r="AK26" i="26"/>
  <c r="AT26" i="26" s="1"/>
  <c r="AJ20" i="26"/>
  <c r="AK20" i="26"/>
  <c r="AT20" i="26" s="1"/>
  <c r="AJ14" i="26"/>
  <c r="AK14" i="26"/>
  <c r="AT14" i="26" s="1"/>
  <c r="AJ8" i="26"/>
  <c r="AS12" i="42"/>
  <c r="AL12" i="42"/>
  <c r="AU12" i="42" s="1"/>
  <c r="AN90" i="25"/>
  <c r="AI90" i="25"/>
  <c r="AS76" i="42"/>
  <c r="AL76" i="42"/>
  <c r="AU76" i="42" s="1"/>
  <c r="AS53" i="42"/>
  <c r="AL53" i="42"/>
  <c r="AU53" i="42" s="1"/>
  <c r="AR89" i="77"/>
  <c r="AH87" i="29"/>
  <c r="AQ87" i="29" s="1"/>
  <c r="AS70" i="42"/>
  <c r="AL70" i="42"/>
  <c r="AU70" i="42" s="1"/>
  <c r="AS75" i="42"/>
  <c r="AL75" i="42"/>
  <c r="AU75" i="42" s="1"/>
  <c r="Z90" i="45"/>
  <c r="AS32" i="42"/>
  <c r="AL32" i="42"/>
  <c r="AU32" i="42" s="1"/>
  <c r="AR87" i="38"/>
  <c r="AH87" i="73"/>
  <c r="AQ87" i="73" s="1"/>
  <c r="AS69" i="42"/>
  <c r="AL69" i="42"/>
  <c r="AU69" i="42" s="1"/>
  <c r="AS25" i="42"/>
  <c r="AL25" i="42"/>
  <c r="AU25" i="42" s="1"/>
  <c r="AH88" i="38"/>
  <c r="AQ88" i="38" s="1"/>
  <c r="AS13" i="42"/>
  <c r="AL13" i="42"/>
  <c r="AU13" i="42" s="1"/>
  <c r="AS86" i="42"/>
  <c r="AL86" i="42"/>
  <c r="AU86" i="42" s="1"/>
  <c r="AH90" i="77"/>
  <c r="AQ90" i="77" s="1"/>
  <c r="AK88" i="26"/>
  <c r="AT88" i="26" s="1"/>
  <c r="AJ88" i="26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K7" i="26"/>
  <c r="AT7" i="26" s="1"/>
  <c r="AS80" i="42"/>
  <c r="AL80" i="42"/>
  <c r="AU80" i="42" s="1"/>
  <c r="Y89" i="94"/>
  <c r="X89" i="94"/>
  <c r="AS81" i="42"/>
  <c r="AL81" i="42"/>
  <c r="AU81" i="42" s="1"/>
  <c r="AS38" i="42"/>
  <c r="AL38" i="42"/>
  <c r="AU38" i="42" s="1"/>
  <c r="AS72" i="42"/>
  <c r="AL72" i="42"/>
  <c r="AU72" i="42" s="1"/>
  <c r="Z88" i="82"/>
  <c r="AS6" i="42"/>
  <c r="AL6" i="42"/>
  <c r="AU6" i="42" s="1"/>
  <c r="AS11" i="42"/>
  <c r="AL11" i="42"/>
  <c r="AU11" i="42" s="1"/>
  <c r="AS36" i="42"/>
  <c r="AL36" i="42"/>
  <c r="AU36" i="42" s="1"/>
  <c r="AS59" i="42"/>
  <c r="AL59" i="42"/>
  <c r="AU59" i="42" s="1"/>
  <c r="AE89" i="26"/>
  <c r="AX89" i="26"/>
  <c r="S89" i="26" s="1"/>
  <c r="AC89" i="26" s="1"/>
  <c r="AJ89" i="26" s="1"/>
  <c r="AS89" i="26" s="1"/>
  <c r="AG89" i="26"/>
  <c r="AP89" i="26" s="1"/>
  <c r="AP91" i="26" s="1"/>
  <c r="AF89" i="26"/>
  <c r="AO89" i="26" s="1"/>
  <c r="AO91" i="26" s="1"/>
  <c r="AH89" i="81"/>
  <c r="AQ89" i="81" s="1"/>
  <c r="Z88" i="38"/>
  <c r="AS24" i="42"/>
  <c r="AL24" i="42"/>
  <c r="AU24" i="42" s="1"/>
  <c r="AS52" i="42"/>
  <c r="AL52" i="42"/>
  <c r="AU52" i="42" s="1"/>
  <c r="Z86" i="74"/>
  <c r="Z90" i="77"/>
  <c r="AS14" i="42"/>
  <c r="AL14" i="42"/>
  <c r="AU14" i="42" s="1"/>
  <c r="AS18" i="42"/>
  <c r="AL18" i="42"/>
  <c r="AU18" i="42" s="1"/>
  <c r="AK84" i="26"/>
  <c r="AT84" i="26" s="1"/>
  <c r="AJ84" i="26"/>
  <c r="AK78" i="26"/>
  <c r="AT78" i="26" s="1"/>
  <c r="AJ78" i="26"/>
  <c r="AK72" i="26"/>
  <c r="AT72" i="26" s="1"/>
  <c r="AJ72" i="26"/>
  <c r="AK66" i="26"/>
  <c r="AT66" i="26" s="1"/>
  <c r="AJ66" i="26"/>
  <c r="AK60" i="26"/>
  <c r="AT60" i="26" s="1"/>
  <c r="AJ60" i="26"/>
  <c r="AK54" i="26"/>
  <c r="AT54" i="26" s="1"/>
  <c r="AJ54" i="26"/>
  <c r="AK48" i="26"/>
  <c r="AT48" i="26" s="1"/>
  <c r="AJ48" i="26"/>
  <c r="AK42" i="26"/>
  <c r="AT42" i="26" s="1"/>
  <c r="AJ42" i="26"/>
  <c r="AK36" i="26"/>
  <c r="AT36" i="26" s="1"/>
  <c r="AJ36" i="26"/>
  <c r="AK30" i="26"/>
  <c r="AT30" i="26" s="1"/>
  <c r="AJ30" i="26"/>
  <c r="AK24" i="26"/>
  <c r="AT24" i="26" s="1"/>
  <c r="AJ24" i="26"/>
  <c r="AK18" i="26"/>
  <c r="AT18" i="26" s="1"/>
  <c r="AJ18" i="26"/>
  <c r="AK12" i="26"/>
  <c r="AT12" i="26" s="1"/>
  <c r="AJ12" i="26"/>
  <c r="AK6" i="26"/>
  <c r="AT6" i="26" s="1"/>
  <c r="AJ6" i="26"/>
  <c r="AS10" i="42"/>
  <c r="AL10" i="42"/>
  <c r="AU10" i="42" s="1"/>
  <c r="AR86" i="29"/>
  <c r="AS84" i="42"/>
  <c r="AL84" i="42"/>
  <c r="AU84" i="42" s="1"/>
  <c r="AS40" i="42"/>
  <c r="AL40" i="42"/>
  <c r="AU40" i="42" s="1"/>
  <c r="AS77" i="42"/>
  <c r="AL77" i="42"/>
  <c r="AU77" i="42" s="1"/>
  <c r="AG88" i="46"/>
  <c r="AP88" i="46" s="1"/>
  <c r="AF88" i="46"/>
  <c r="AO88" i="46" s="1"/>
  <c r="AE88" i="46"/>
  <c r="W89" i="46"/>
  <c r="AT91" i="42"/>
  <c r="Z87" i="29"/>
  <c r="W91" i="85"/>
  <c r="AF90" i="85"/>
  <c r="AO90" i="85" s="1"/>
  <c r="AG90" i="85"/>
  <c r="AP90" i="85" s="1"/>
  <c r="AE90" i="85"/>
  <c r="AS34" i="42"/>
  <c r="AL34" i="42"/>
  <c r="AU34" i="42" s="1"/>
  <c r="AS39" i="42"/>
  <c r="AL39" i="42"/>
  <c r="AU39" i="42" s="1"/>
  <c r="AS22" i="42"/>
  <c r="AL22" i="42"/>
  <c r="AU22" i="42" s="1"/>
  <c r="AG92" i="41"/>
  <c r="AP92" i="41" s="1"/>
  <c r="AF92" i="41"/>
  <c r="AO92" i="41" s="1"/>
  <c r="AE92" i="41"/>
  <c r="W93" i="41"/>
  <c r="AS7" i="42"/>
  <c r="AL7" i="42"/>
  <c r="AU7" i="42" s="1"/>
  <c r="Z87" i="73"/>
  <c r="AS64" i="42"/>
  <c r="AL64" i="42"/>
  <c r="AU64" i="42" s="1"/>
  <c r="AS33" i="42"/>
  <c r="AL33" i="42"/>
  <c r="AU33" i="42" s="1"/>
  <c r="AS62" i="42"/>
  <c r="AL62" i="42"/>
  <c r="AU62" i="42" s="1"/>
  <c r="Z89" i="81"/>
  <c r="AS56" i="42"/>
  <c r="AL56" i="42"/>
  <c r="AU56" i="42" s="1"/>
  <c r="AR86" i="73"/>
  <c r="AI91" i="33"/>
  <c r="AN91" i="33"/>
  <c r="AR87" i="82"/>
  <c r="AJ85" i="26"/>
  <c r="AK85" i="26"/>
  <c r="AT85" i="26" s="1"/>
  <c r="AJ83" i="26"/>
  <c r="AK83" i="26"/>
  <c r="AT83" i="26" s="1"/>
  <c r="AJ77" i="26"/>
  <c r="AK77" i="26"/>
  <c r="AT77" i="26" s="1"/>
  <c r="AJ71" i="26"/>
  <c r="AK71" i="26"/>
  <c r="AT71" i="26" s="1"/>
  <c r="AJ65" i="26"/>
  <c r="AK65" i="26"/>
  <c r="AT65" i="26" s="1"/>
  <c r="AJ59" i="26"/>
  <c r="AK59" i="26"/>
  <c r="AT59" i="26" s="1"/>
  <c r="AJ53" i="26"/>
  <c r="AK53" i="26"/>
  <c r="AT53" i="26" s="1"/>
  <c r="AJ47" i="26"/>
  <c r="AK47" i="26"/>
  <c r="AT47" i="26" s="1"/>
  <c r="AJ41" i="26"/>
  <c r="AK41" i="26"/>
  <c r="AT41" i="26" s="1"/>
  <c r="AJ35" i="26"/>
  <c r="AK35" i="26"/>
  <c r="AT35" i="26" s="1"/>
  <c r="AJ29" i="26"/>
  <c r="AK29" i="26"/>
  <c r="AT29" i="26" s="1"/>
  <c r="AJ23" i="26"/>
  <c r="AK23" i="26"/>
  <c r="AT23" i="26" s="1"/>
  <c r="AJ17" i="26"/>
  <c r="AK17" i="26"/>
  <c r="AT17" i="26" s="1"/>
  <c r="AJ11" i="26"/>
  <c r="AK11" i="26"/>
  <c r="AT11" i="26" s="1"/>
  <c r="AJ3" i="26"/>
  <c r="AB4" i="26"/>
  <c r="AS82" i="42"/>
  <c r="AL82" i="42"/>
  <c r="AU82" i="42" s="1"/>
  <c r="AS44" i="42"/>
  <c r="AL44" i="42"/>
  <c r="AU44" i="42" s="1"/>
  <c r="AS45" i="42"/>
  <c r="AL45" i="42"/>
  <c r="AU45" i="42" s="1"/>
  <c r="X90" i="93"/>
  <c r="Y90" i="93"/>
  <c r="AS4" i="42"/>
  <c r="AL4" i="42"/>
  <c r="AU4" i="42" s="1"/>
  <c r="AS74" i="42"/>
  <c r="AL74" i="42"/>
  <c r="AU74" i="42" s="1"/>
  <c r="AS78" i="42"/>
  <c r="AL78" i="42"/>
  <c r="AU78" i="42" s="1"/>
  <c r="AG85" i="89"/>
  <c r="AP85" i="89" s="1"/>
  <c r="W86" i="89"/>
  <c r="AE85" i="89"/>
  <c r="AF85" i="89"/>
  <c r="AO85" i="89" s="1"/>
  <c r="AS51" i="42"/>
  <c r="AL51" i="42"/>
  <c r="AU51" i="42" s="1"/>
  <c r="AE86" i="90"/>
  <c r="W87" i="90"/>
  <c r="AF86" i="90"/>
  <c r="AO86" i="90" s="1"/>
  <c r="AG86" i="90"/>
  <c r="AP86" i="90" s="1"/>
  <c r="AS66" i="42"/>
  <c r="AL66" i="42"/>
  <c r="AU66" i="42" s="1"/>
  <c r="AS16" i="42"/>
  <c r="AL16" i="42"/>
  <c r="AU16" i="42" s="1"/>
  <c r="AS57" i="42"/>
  <c r="AL57" i="42"/>
  <c r="AU57" i="42" s="1"/>
  <c r="AR88" i="81"/>
  <c r="AS87" i="42"/>
  <c r="AL87" i="42"/>
  <c r="AU87" i="42" s="1"/>
  <c r="AK87" i="26"/>
  <c r="AT87" i="26" s="1"/>
  <c r="AJ87" i="26"/>
  <c r="AJ82" i="26"/>
  <c r="AK82" i="26"/>
  <c r="AT82" i="26" s="1"/>
  <c r="AJ76" i="26"/>
  <c r="AK76" i="26"/>
  <c r="AT76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R89" i="45"/>
  <c r="AS8" i="42"/>
  <c r="AL8" i="42"/>
  <c r="AU8" i="42" s="1"/>
  <c r="AS48" i="42"/>
  <c r="AL48" i="42"/>
  <c r="AU48" i="42" s="1"/>
  <c r="X93" i="37"/>
  <c r="Y93" i="37"/>
  <c r="AS5" i="42"/>
  <c r="AL5" i="42"/>
  <c r="AU5" i="42" s="1"/>
  <c r="AN88" i="94"/>
  <c r="AI88" i="94"/>
  <c r="AS9" i="42"/>
  <c r="AL9" i="42"/>
  <c r="AU9" i="42" s="1"/>
  <c r="AS15" i="42"/>
  <c r="AL15" i="42"/>
  <c r="AU15" i="42" s="1"/>
  <c r="AI89" i="93"/>
  <c r="AN89" i="93"/>
  <c r="Z93" i="37" l="1"/>
  <c r="AJ5" i="26"/>
  <c r="AS91" i="42"/>
  <c r="AJ7" i="26"/>
  <c r="AU91" i="42"/>
  <c r="C11" i="42" s="1"/>
  <c r="AG93" i="37"/>
  <c r="AP93" i="37" s="1"/>
  <c r="AF93" i="37"/>
  <c r="AO93" i="37" s="1"/>
  <c r="AE93" i="37"/>
  <c r="W94" i="37"/>
  <c r="AS3" i="26"/>
  <c r="AL3" i="26"/>
  <c r="AU3" i="26" s="1"/>
  <c r="AS77" i="26"/>
  <c r="AL77" i="26"/>
  <c r="AU77" i="26" s="1"/>
  <c r="X89" i="46"/>
  <c r="Y89" i="46"/>
  <c r="AS34" i="26"/>
  <c r="AL34" i="26"/>
  <c r="AU34" i="26" s="1"/>
  <c r="AR88" i="94"/>
  <c r="AS22" i="26"/>
  <c r="AL22" i="26"/>
  <c r="AU22" i="26" s="1"/>
  <c r="AS40" i="26"/>
  <c r="AL40" i="26"/>
  <c r="AU40" i="26" s="1"/>
  <c r="AS58" i="26"/>
  <c r="AL58" i="26"/>
  <c r="AU58" i="26" s="1"/>
  <c r="AS76" i="26"/>
  <c r="AL76" i="26"/>
  <c r="AU76" i="26" s="1"/>
  <c r="X87" i="90"/>
  <c r="Y87" i="90"/>
  <c r="AJ4" i="26"/>
  <c r="AK4" i="26"/>
  <c r="AT4" i="26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W91" i="77"/>
  <c r="AE90" i="77"/>
  <c r="AF90" i="77"/>
  <c r="AO90" i="77" s="1"/>
  <c r="AG90" i="77"/>
  <c r="AP90" i="77" s="1"/>
  <c r="AE88" i="38"/>
  <c r="AF88" i="38"/>
  <c r="AO88" i="38" s="1"/>
  <c r="W89" i="38"/>
  <c r="AG88" i="38"/>
  <c r="AP88" i="38" s="1"/>
  <c r="AF88" i="82"/>
  <c r="AO88" i="82" s="1"/>
  <c r="AE88" i="82"/>
  <c r="AG88" i="82"/>
  <c r="AP88" i="82" s="1"/>
  <c r="W89" i="82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R90" i="25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AS23" i="26"/>
  <c r="AL23" i="26"/>
  <c r="AU23" i="26" s="1"/>
  <c r="AH89" i="94"/>
  <c r="AQ89" i="94" s="1"/>
  <c r="AQ91" i="94" s="1"/>
  <c r="AZ3" i="94"/>
  <c r="AX4" i="94" s="1"/>
  <c r="S4" i="94" s="1"/>
  <c r="AC4" i="94" s="1"/>
  <c r="AB5" i="94" s="1"/>
  <c r="AX28" i="94"/>
  <c r="S28" i="94" s="1"/>
  <c r="AC28" i="94" s="1"/>
  <c r="AB29" i="94" s="1"/>
  <c r="AX34" i="94"/>
  <c r="S34" i="94" s="1"/>
  <c r="AC34" i="94" s="1"/>
  <c r="AB35" i="94" s="1"/>
  <c r="AX40" i="94"/>
  <c r="S40" i="94" s="1"/>
  <c r="AC40" i="94" s="1"/>
  <c r="AB41" i="94" s="1"/>
  <c r="AX43" i="94"/>
  <c r="S43" i="94" s="1"/>
  <c r="AC43" i="94" s="1"/>
  <c r="AB44" i="94" s="1"/>
  <c r="AX46" i="94"/>
  <c r="S46" i="94" s="1"/>
  <c r="AC46" i="94" s="1"/>
  <c r="AB47" i="94" s="1"/>
  <c r="AX49" i="94"/>
  <c r="S49" i="94" s="1"/>
  <c r="AC49" i="94" s="1"/>
  <c r="AB50" i="94" s="1"/>
  <c r="AX52" i="94"/>
  <c r="S52" i="94" s="1"/>
  <c r="AC52" i="94" s="1"/>
  <c r="AB53" i="94" s="1"/>
  <c r="AX55" i="94"/>
  <c r="S55" i="94" s="1"/>
  <c r="AC55" i="94" s="1"/>
  <c r="AB56" i="94" s="1"/>
  <c r="AX58" i="94"/>
  <c r="S58" i="94" s="1"/>
  <c r="AC58" i="94" s="1"/>
  <c r="AB59" i="94" s="1"/>
  <c r="AX61" i="94"/>
  <c r="S61" i="94" s="1"/>
  <c r="AC61" i="94" s="1"/>
  <c r="AB62" i="94" s="1"/>
  <c r="AX64" i="94"/>
  <c r="S64" i="94" s="1"/>
  <c r="AC64" i="94" s="1"/>
  <c r="AB65" i="94" s="1"/>
  <c r="AX67" i="94"/>
  <c r="S67" i="94" s="1"/>
  <c r="AC67" i="94" s="1"/>
  <c r="AB68" i="94" s="1"/>
  <c r="AX70" i="94"/>
  <c r="S70" i="94" s="1"/>
  <c r="AC70" i="94" s="1"/>
  <c r="AB71" i="94" s="1"/>
  <c r="AX73" i="94"/>
  <c r="S73" i="94" s="1"/>
  <c r="AC73" i="94" s="1"/>
  <c r="AB74" i="94" s="1"/>
  <c r="AX76" i="94"/>
  <c r="S76" i="94" s="1"/>
  <c r="AC76" i="94" s="1"/>
  <c r="AB77" i="94" s="1"/>
  <c r="AX79" i="94"/>
  <c r="S79" i="94" s="1"/>
  <c r="AC79" i="94" s="1"/>
  <c r="AB80" i="94" s="1"/>
  <c r="AX82" i="94"/>
  <c r="S82" i="94" s="1"/>
  <c r="AC82" i="94" s="1"/>
  <c r="AB83" i="94" s="1"/>
  <c r="AX88" i="94"/>
  <c r="S88" i="94" s="1"/>
  <c r="AC88" i="94" s="1"/>
  <c r="AB89" i="94" s="1"/>
  <c r="AX87" i="94"/>
  <c r="S87" i="94" s="1"/>
  <c r="AC87" i="94" s="1"/>
  <c r="AB88" i="94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S86" i="26"/>
  <c r="AL86" i="26"/>
  <c r="AU86" i="26" s="1"/>
  <c r="AR92" i="37"/>
  <c r="AS9" i="26"/>
  <c r="AL9" i="26"/>
  <c r="AU9" i="26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82" i="26"/>
  <c r="AL82" i="26"/>
  <c r="AU82" i="26" s="1"/>
  <c r="W90" i="81"/>
  <c r="AE89" i="81"/>
  <c r="AF89" i="81"/>
  <c r="AO89" i="81" s="1"/>
  <c r="AG89" i="81"/>
  <c r="AP89" i="81" s="1"/>
  <c r="AN92" i="41"/>
  <c r="AI92" i="41"/>
  <c r="AN88" i="46"/>
  <c r="AI88" i="46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E90" i="45"/>
  <c r="W91" i="45"/>
  <c r="AG90" i="45"/>
  <c r="AP90" i="45" s="1"/>
  <c r="AF90" i="45"/>
  <c r="AO90" i="45" s="1"/>
  <c r="AH92" i="33"/>
  <c r="AQ92" i="33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K89" i="26"/>
  <c r="AT89" i="26" s="1"/>
  <c r="Z86" i="89"/>
  <c r="X86" i="89"/>
  <c r="Y86" i="89"/>
  <c r="AS59" i="26"/>
  <c r="AL59" i="26"/>
  <c r="AU59" i="26" s="1"/>
  <c r="AS87" i="26"/>
  <c r="AL87" i="26"/>
  <c r="AU87" i="26" s="1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91" i="33"/>
  <c r="W88" i="73"/>
  <c r="AE87" i="73"/>
  <c r="AG87" i="73"/>
  <c r="AP87" i="73" s="1"/>
  <c r="AF87" i="73"/>
  <c r="AO87" i="73" s="1"/>
  <c r="X91" i="85"/>
  <c r="Y91" i="85"/>
  <c r="AI89" i="26"/>
  <c r="AN89" i="26"/>
  <c r="AN91" i="26" s="1"/>
  <c r="Z89" i="94"/>
  <c r="AS88" i="26"/>
  <c r="AL88" i="26"/>
  <c r="AU88" i="26" s="1"/>
  <c r="AS20" i="26"/>
  <c r="AL20" i="26"/>
  <c r="AU20" i="26" s="1"/>
  <c r="AS38" i="26"/>
  <c r="AL38" i="26"/>
  <c r="AU38" i="26" s="1"/>
  <c r="AS56" i="26"/>
  <c r="AL56" i="26"/>
  <c r="AU56" i="26" s="1"/>
  <c r="AS74" i="26"/>
  <c r="AL74" i="26"/>
  <c r="AU74" i="26" s="1"/>
  <c r="Z92" i="33"/>
  <c r="AH91" i="25"/>
  <c r="AQ91" i="25" s="1"/>
  <c r="AS41" i="26"/>
  <c r="AL41" i="26"/>
  <c r="AU41" i="26" s="1"/>
  <c r="X93" i="41"/>
  <c r="Z93" i="41" s="1"/>
  <c r="Y93" i="41"/>
  <c r="AS70" i="26"/>
  <c r="AL70" i="26"/>
  <c r="AU70" i="26" s="1"/>
  <c r="AH90" i="93"/>
  <c r="AQ90" i="93" s="1"/>
  <c r="W88" i="29"/>
  <c r="AG87" i="29"/>
  <c r="AP87" i="29" s="1"/>
  <c r="AE87" i="29"/>
  <c r="AF87" i="29"/>
  <c r="AO87" i="29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R89" i="93"/>
  <c r="AI86" i="90"/>
  <c r="AN86" i="90"/>
  <c r="AG86" i="74"/>
  <c r="AP86" i="74" s="1"/>
  <c r="AF86" i="74"/>
  <c r="AO86" i="74" s="1"/>
  <c r="AE86" i="74"/>
  <c r="W87" i="74"/>
  <c r="AS16" i="26"/>
  <c r="AL16" i="26"/>
  <c r="AU16" i="26" s="1"/>
  <c r="AS52" i="26"/>
  <c r="AL52" i="26"/>
  <c r="AU52" i="26" s="1"/>
  <c r="AH93" i="37"/>
  <c r="AQ93" i="37" s="1"/>
  <c r="AN85" i="89"/>
  <c r="AI85" i="89"/>
  <c r="Z90" i="93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85" i="26"/>
  <c r="AL85" i="26"/>
  <c r="AU85" i="26" s="1"/>
  <c r="AI90" i="85"/>
  <c r="AN90" i="85"/>
  <c r="AS8" i="26"/>
  <c r="AL8" i="26"/>
  <c r="AU8" i="26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W92" i="25"/>
  <c r="AG91" i="25"/>
  <c r="AP91" i="25" s="1"/>
  <c r="AF91" i="25"/>
  <c r="AO91" i="25" s="1"/>
  <c r="AE91" i="25"/>
  <c r="AS5" i="26"/>
  <c r="AL5" i="26"/>
  <c r="AU5" i="26" s="1"/>
  <c r="Z91" i="85" l="1"/>
  <c r="AX22" i="94"/>
  <c r="S22" i="94" s="1"/>
  <c r="AC22" i="94" s="1"/>
  <c r="AB23" i="94" s="1"/>
  <c r="AX16" i="94"/>
  <c r="S16" i="94" s="1"/>
  <c r="AC16" i="94" s="1"/>
  <c r="AB17" i="94" s="1"/>
  <c r="AX78" i="94"/>
  <c r="S78" i="94" s="1"/>
  <c r="AC78" i="94" s="1"/>
  <c r="AB79" i="94" s="1"/>
  <c r="AX66" i="94"/>
  <c r="S66" i="94" s="1"/>
  <c r="AC66" i="94" s="1"/>
  <c r="AB67" i="94" s="1"/>
  <c r="AX54" i="94"/>
  <c r="S54" i="94" s="1"/>
  <c r="AC54" i="94" s="1"/>
  <c r="AB55" i="94" s="1"/>
  <c r="AX30" i="94"/>
  <c r="S30" i="94" s="1"/>
  <c r="AC30" i="94" s="1"/>
  <c r="AB31" i="94" s="1"/>
  <c r="AX83" i="94"/>
  <c r="S83" i="94" s="1"/>
  <c r="AC83" i="94" s="1"/>
  <c r="AB84" i="94" s="1"/>
  <c r="AX77" i="94"/>
  <c r="S77" i="94" s="1"/>
  <c r="AC77" i="94" s="1"/>
  <c r="AB78" i="94" s="1"/>
  <c r="AX71" i="94"/>
  <c r="S71" i="94" s="1"/>
  <c r="AC71" i="94" s="1"/>
  <c r="AB72" i="94" s="1"/>
  <c r="AX65" i="94"/>
  <c r="S65" i="94" s="1"/>
  <c r="AC65" i="94" s="1"/>
  <c r="AB66" i="94" s="1"/>
  <c r="AX59" i="94"/>
  <c r="S59" i="94" s="1"/>
  <c r="AC59" i="94" s="1"/>
  <c r="AB60" i="94" s="1"/>
  <c r="AX53" i="94"/>
  <c r="S53" i="94" s="1"/>
  <c r="AC53" i="94" s="1"/>
  <c r="AB54" i="94" s="1"/>
  <c r="AX47" i="94"/>
  <c r="S47" i="94" s="1"/>
  <c r="AC47" i="94" s="1"/>
  <c r="AB48" i="94" s="1"/>
  <c r="AX41" i="94"/>
  <c r="S41" i="94" s="1"/>
  <c r="AC41" i="94" s="1"/>
  <c r="AB42" i="94" s="1"/>
  <c r="AX35" i="94"/>
  <c r="S35" i="94" s="1"/>
  <c r="AC35" i="94" s="1"/>
  <c r="AB36" i="94" s="1"/>
  <c r="AX29" i="94"/>
  <c r="S29" i="94" s="1"/>
  <c r="AC29" i="94" s="1"/>
  <c r="AB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K12" i="94" s="1"/>
  <c r="AT12" i="94" s="1"/>
  <c r="AX5" i="94"/>
  <c r="S5" i="94" s="1"/>
  <c r="AC5" i="94" s="1"/>
  <c r="AB6" i="94" s="1"/>
  <c r="AX10" i="94"/>
  <c r="S10" i="94" s="1"/>
  <c r="AC10" i="94" s="1"/>
  <c r="AB11" i="94" s="1"/>
  <c r="AX86" i="94"/>
  <c r="S86" i="94" s="1"/>
  <c r="AC86" i="94" s="1"/>
  <c r="AB87" i="94" s="1"/>
  <c r="AX81" i="94"/>
  <c r="S81" i="94" s="1"/>
  <c r="AC81" i="94" s="1"/>
  <c r="AB82" i="94" s="1"/>
  <c r="AX75" i="94"/>
  <c r="S75" i="94" s="1"/>
  <c r="AC75" i="94" s="1"/>
  <c r="AB76" i="94" s="1"/>
  <c r="AX63" i="94"/>
  <c r="S63" i="94" s="1"/>
  <c r="AC63" i="94" s="1"/>
  <c r="AB64" i="94" s="1"/>
  <c r="AJ64" i="94" s="1"/>
  <c r="AX57" i="94"/>
  <c r="S57" i="94" s="1"/>
  <c r="AC57" i="94" s="1"/>
  <c r="AB58" i="94" s="1"/>
  <c r="AX51" i="94"/>
  <c r="S51" i="94" s="1"/>
  <c r="AC51" i="94" s="1"/>
  <c r="AB52" i="94" s="1"/>
  <c r="AX45" i="94"/>
  <c r="S45" i="94" s="1"/>
  <c r="AC45" i="94" s="1"/>
  <c r="AB46" i="94" s="1"/>
  <c r="AX39" i="94"/>
  <c r="S39" i="94" s="1"/>
  <c r="AC39" i="94" s="1"/>
  <c r="AB40" i="94" s="1"/>
  <c r="AX33" i="94"/>
  <c r="S33" i="94" s="1"/>
  <c r="AC33" i="94" s="1"/>
  <c r="AB34" i="94" s="1"/>
  <c r="AX27" i="94"/>
  <c r="S27" i="94" s="1"/>
  <c r="AC27" i="94" s="1"/>
  <c r="AB28" i="94" s="1"/>
  <c r="AK28" i="94" s="1"/>
  <c r="AT28" i="94" s="1"/>
  <c r="AX21" i="94"/>
  <c r="S21" i="94" s="1"/>
  <c r="AC21" i="94" s="1"/>
  <c r="AB22" i="94" s="1"/>
  <c r="AX15" i="94"/>
  <c r="S15" i="94" s="1"/>
  <c r="AC15" i="94" s="1"/>
  <c r="AB16" i="94" s="1"/>
  <c r="AK16" i="94" s="1"/>
  <c r="AT16" i="94" s="1"/>
  <c r="AX9" i="94"/>
  <c r="S9" i="94" s="1"/>
  <c r="AC9" i="94" s="1"/>
  <c r="AB10" i="94" s="1"/>
  <c r="AT91" i="26"/>
  <c r="AX69" i="94"/>
  <c r="S69" i="94" s="1"/>
  <c r="AC69" i="94" s="1"/>
  <c r="AB70" i="94" s="1"/>
  <c r="AX85" i="94"/>
  <c r="S85" i="94" s="1"/>
  <c r="AC85" i="94" s="1"/>
  <c r="AB86" i="94" s="1"/>
  <c r="AK86" i="94" s="1"/>
  <c r="AT86" i="94" s="1"/>
  <c r="AX80" i="94"/>
  <c r="S80" i="94" s="1"/>
  <c r="AC80" i="94" s="1"/>
  <c r="AB81" i="94" s="1"/>
  <c r="AX74" i="94"/>
  <c r="S74" i="94" s="1"/>
  <c r="AC74" i="94" s="1"/>
  <c r="AB75" i="94" s="1"/>
  <c r="AX68" i="94"/>
  <c r="S68" i="94" s="1"/>
  <c r="AC68" i="94" s="1"/>
  <c r="AB69" i="94" s="1"/>
  <c r="AX62" i="94"/>
  <c r="S62" i="94" s="1"/>
  <c r="AC62" i="94" s="1"/>
  <c r="AB63" i="94" s="1"/>
  <c r="AX56" i="94"/>
  <c r="S56" i="94" s="1"/>
  <c r="AC56" i="94" s="1"/>
  <c r="AB57" i="94" s="1"/>
  <c r="AX50" i="94"/>
  <c r="S50" i="94" s="1"/>
  <c r="AC50" i="94" s="1"/>
  <c r="AB51" i="94" s="1"/>
  <c r="AK51" i="94" s="1"/>
  <c r="AT51" i="94" s="1"/>
  <c r="AX44" i="94"/>
  <c r="S44" i="94" s="1"/>
  <c r="AC44" i="94" s="1"/>
  <c r="AB45" i="94" s="1"/>
  <c r="AX38" i="94"/>
  <c r="S38" i="94" s="1"/>
  <c r="AC38" i="94" s="1"/>
  <c r="AB39" i="94" s="1"/>
  <c r="AX32" i="94"/>
  <c r="S32" i="94" s="1"/>
  <c r="AC32" i="94" s="1"/>
  <c r="AB33" i="94" s="1"/>
  <c r="AX26" i="94"/>
  <c r="S26" i="94" s="1"/>
  <c r="AC26" i="94" s="1"/>
  <c r="AB27" i="94" s="1"/>
  <c r="AX20" i="94"/>
  <c r="S20" i="94" s="1"/>
  <c r="AC20" i="94" s="1"/>
  <c r="AB21" i="94" s="1"/>
  <c r="AX14" i="94"/>
  <c r="S14" i="94" s="1"/>
  <c r="AC14" i="94" s="1"/>
  <c r="AB15" i="94" s="1"/>
  <c r="AK15" i="94" s="1"/>
  <c r="AT15" i="94" s="1"/>
  <c r="AX8" i="94"/>
  <c r="S8" i="94" s="1"/>
  <c r="AC8" i="94" s="1"/>
  <c r="AB9" i="94" s="1"/>
  <c r="AX37" i="94"/>
  <c r="S37" i="94" s="1"/>
  <c r="AC37" i="94" s="1"/>
  <c r="AB38" i="94" s="1"/>
  <c r="AX31" i="94"/>
  <c r="S31" i="94" s="1"/>
  <c r="AC31" i="94" s="1"/>
  <c r="AB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K14" i="94" s="1"/>
  <c r="AT14" i="94" s="1"/>
  <c r="AX7" i="94"/>
  <c r="S7" i="94" s="1"/>
  <c r="AC7" i="94" s="1"/>
  <c r="AB8" i="94" s="1"/>
  <c r="AX84" i="94"/>
  <c r="S84" i="94" s="1"/>
  <c r="AC84" i="94" s="1"/>
  <c r="AB85" i="94" s="1"/>
  <c r="AX72" i="94"/>
  <c r="S72" i="94" s="1"/>
  <c r="AC72" i="94" s="1"/>
  <c r="AB73" i="94" s="1"/>
  <c r="AX60" i="94"/>
  <c r="S60" i="94" s="1"/>
  <c r="AC60" i="94" s="1"/>
  <c r="AB61" i="94" s="1"/>
  <c r="AX48" i="94"/>
  <c r="S48" i="94" s="1"/>
  <c r="AC48" i="94" s="1"/>
  <c r="AB49" i="94" s="1"/>
  <c r="AX42" i="94"/>
  <c r="S42" i="94" s="1"/>
  <c r="AC42" i="94" s="1"/>
  <c r="AB43" i="94" s="1"/>
  <c r="AJ43" i="94" s="1"/>
  <c r="AX36" i="94"/>
  <c r="S36" i="94" s="1"/>
  <c r="AC36" i="94" s="1"/>
  <c r="AB37" i="94" s="1"/>
  <c r="AX24" i="94"/>
  <c r="S24" i="94" s="1"/>
  <c r="AC24" i="94" s="1"/>
  <c r="AB25" i="94" s="1"/>
  <c r="AX18" i="94"/>
  <c r="S18" i="94" s="1"/>
  <c r="AC18" i="94" s="1"/>
  <c r="AB19" i="94" s="1"/>
  <c r="AX12" i="94"/>
  <c r="S12" i="94" s="1"/>
  <c r="AC12" i="94" s="1"/>
  <c r="AB13" i="94" s="1"/>
  <c r="AX6" i="94"/>
  <c r="S6" i="94" s="1"/>
  <c r="AC6" i="94" s="1"/>
  <c r="AB7" i="94" s="1"/>
  <c r="AJ5" i="94"/>
  <c r="AK5" i="94"/>
  <c r="AT5" i="94" s="1"/>
  <c r="W87" i="89"/>
  <c r="AF86" i="89"/>
  <c r="AO86" i="89" s="1"/>
  <c r="AG86" i="89"/>
  <c r="AP86" i="89" s="1"/>
  <c r="AE86" i="89"/>
  <c r="AJ70" i="94"/>
  <c r="AK70" i="94"/>
  <c r="AT70" i="94" s="1"/>
  <c r="AJ16" i="94"/>
  <c r="AG90" i="93"/>
  <c r="AP90" i="93" s="1"/>
  <c r="AE90" i="93"/>
  <c r="W91" i="93"/>
  <c r="AF90" i="93"/>
  <c r="AO90" i="93" s="1"/>
  <c r="X87" i="74"/>
  <c r="Z87" i="74" s="1"/>
  <c r="Y87" i="74"/>
  <c r="AR86" i="90"/>
  <c r="AI87" i="29"/>
  <c r="AN87" i="29"/>
  <c r="AH93" i="41"/>
  <c r="AQ93" i="41" s="1"/>
  <c r="AH91" i="85"/>
  <c r="AQ91" i="85" s="1"/>
  <c r="Y88" i="73"/>
  <c r="X88" i="73"/>
  <c r="AH86" i="89"/>
  <c r="AQ86" i="89" s="1"/>
  <c r="AK88" i="94"/>
  <c r="AT88" i="94" s="1"/>
  <c r="AJ88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K47" i="94"/>
  <c r="AT47" i="94" s="1"/>
  <c r="AJ41" i="94"/>
  <c r="AK41" i="94"/>
  <c r="AT41" i="94" s="1"/>
  <c r="AJ35" i="94"/>
  <c r="AK35" i="94"/>
  <c r="AT35" i="94" s="1"/>
  <c r="AK29" i="94"/>
  <c r="AT29" i="94" s="1"/>
  <c r="AJ29" i="94"/>
  <c r="AK23" i="94"/>
  <c r="AT23" i="94" s="1"/>
  <c r="AJ23" i="94"/>
  <c r="AK17" i="94"/>
  <c r="AT17" i="94" s="1"/>
  <c r="AJ17" i="94"/>
  <c r="AK11" i="94"/>
  <c r="AT11" i="94" s="1"/>
  <c r="AX3" i="94"/>
  <c r="S3" i="94" s="1"/>
  <c r="AC3" i="94" s="1"/>
  <c r="X89" i="82"/>
  <c r="Z89" i="82" s="1"/>
  <c r="Y89" i="82"/>
  <c r="AI90" i="77"/>
  <c r="AN90" i="77"/>
  <c r="AR90" i="85"/>
  <c r="AF91" i="85"/>
  <c r="AO91" i="85" s="1"/>
  <c r="AE91" i="85"/>
  <c r="AG91" i="85"/>
  <c r="AP91" i="85" s="1"/>
  <c r="W92" i="85"/>
  <c r="AJ82" i="94"/>
  <c r="AK82" i="94"/>
  <c r="AT82" i="94" s="1"/>
  <c r="AK64" i="94"/>
  <c r="AT64" i="94" s="1"/>
  <c r="AK46" i="94"/>
  <c r="AT46" i="94" s="1"/>
  <c r="AJ46" i="94"/>
  <c r="AJ40" i="94"/>
  <c r="AK40" i="94"/>
  <c r="AT40" i="94" s="1"/>
  <c r="AJ34" i="94"/>
  <c r="AK34" i="94"/>
  <c r="AT34" i="94" s="1"/>
  <c r="AK10" i="94"/>
  <c r="AT10" i="94" s="1"/>
  <c r="AJ10" i="94"/>
  <c r="AJ6" i="94"/>
  <c r="AK6" i="94"/>
  <c r="AT6" i="94" s="1"/>
  <c r="X89" i="38"/>
  <c r="Y89" i="38"/>
  <c r="AH89" i="46"/>
  <c r="AQ89" i="46" s="1"/>
  <c r="AQ91" i="46" s="1"/>
  <c r="AZ3" i="46"/>
  <c r="AX4" i="46" s="1"/>
  <c r="S4" i="46" s="1"/>
  <c r="AC4" i="46" s="1"/>
  <c r="AB5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4" i="46"/>
  <c r="S84" i="46" s="1"/>
  <c r="AC84" i="46" s="1"/>
  <c r="AB85" i="46" s="1"/>
  <c r="AX85" i="46"/>
  <c r="S85" i="46" s="1"/>
  <c r="AC85" i="46" s="1"/>
  <c r="AB86" i="46" s="1"/>
  <c r="AX86" i="46"/>
  <c r="S86" i="46" s="1"/>
  <c r="AC86" i="46" s="1"/>
  <c r="AB87" i="46" s="1"/>
  <c r="AX87" i="46"/>
  <c r="S87" i="46" s="1"/>
  <c r="AC87" i="46" s="1"/>
  <c r="AB88" i="46" s="1"/>
  <c r="AX88" i="46"/>
  <c r="S88" i="46" s="1"/>
  <c r="AC88" i="46" s="1"/>
  <c r="AB89" i="46" s="1"/>
  <c r="AN86" i="74"/>
  <c r="AI86" i="74"/>
  <c r="AX89" i="94"/>
  <c r="S89" i="94" s="1"/>
  <c r="AC89" i="94" s="1"/>
  <c r="AJ89" i="94" s="1"/>
  <c r="AS89" i="94" s="1"/>
  <c r="AG89" i="94"/>
  <c r="AP89" i="94" s="1"/>
  <c r="AP91" i="94" s="1"/>
  <c r="AF89" i="94"/>
  <c r="AO89" i="94" s="1"/>
  <c r="AO91" i="94" s="1"/>
  <c r="AE89" i="94"/>
  <c r="AK89" i="94" s="1"/>
  <c r="AT89" i="94" s="1"/>
  <c r="AI90" i="45"/>
  <c r="AN90" i="45"/>
  <c r="AJ86" i="94"/>
  <c r="AJ81" i="94"/>
  <c r="AK81" i="94"/>
  <c r="AT81" i="94" s="1"/>
  <c r="AJ75" i="94"/>
  <c r="AK75" i="94"/>
  <c r="AT75" i="94" s="1"/>
  <c r="AJ69" i="94"/>
  <c r="AK69" i="94"/>
  <c r="AT69" i="94" s="1"/>
  <c r="AK63" i="94"/>
  <c r="AT63" i="94" s="1"/>
  <c r="AJ57" i="94"/>
  <c r="AK57" i="94"/>
  <c r="AT57" i="94" s="1"/>
  <c r="AJ51" i="94"/>
  <c r="AJ45" i="94"/>
  <c r="AK45" i="94"/>
  <c r="AT45" i="94" s="1"/>
  <c r="AJ39" i="94"/>
  <c r="AK39" i="94"/>
  <c r="AT39" i="94" s="1"/>
  <c r="AJ33" i="94"/>
  <c r="AK33" i="94"/>
  <c r="AT33" i="94" s="1"/>
  <c r="AK27" i="94"/>
  <c r="AT27" i="94" s="1"/>
  <c r="AK21" i="94"/>
  <c r="AT21" i="94" s="1"/>
  <c r="AJ21" i="94"/>
  <c r="AJ15" i="94"/>
  <c r="AJ9" i="94"/>
  <c r="AK9" i="94"/>
  <c r="AT9" i="94" s="1"/>
  <c r="X91" i="77"/>
  <c r="Y91" i="77"/>
  <c r="Z91" i="77" s="1"/>
  <c r="AS4" i="26"/>
  <c r="AS91" i="26" s="1"/>
  <c r="AL4" i="26"/>
  <c r="AU4" i="26" s="1"/>
  <c r="Z89" i="46"/>
  <c r="X94" i="37"/>
  <c r="Y94" i="37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K50" i="94"/>
  <c r="AT50" i="94" s="1"/>
  <c r="AJ44" i="94"/>
  <c r="AK44" i="94"/>
  <c r="AT44" i="94" s="1"/>
  <c r="AJ38" i="94"/>
  <c r="AK38" i="94"/>
  <c r="AT38" i="94" s="1"/>
  <c r="AK32" i="94"/>
  <c r="AT32" i="94" s="1"/>
  <c r="AJ32" i="94"/>
  <c r="AK26" i="94"/>
  <c r="AT26" i="94" s="1"/>
  <c r="AJ26" i="94"/>
  <c r="AK20" i="94"/>
  <c r="AT20" i="94" s="1"/>
  <c r="AJ20" i="94"/>
  <c r="AJ8" i="94"/>
  <c r="AK8" i="94"/>
  <c r="AT8" i="94" s="1"/>
  <c r="AN88" i="82"/>
  <c r="AI88" i="82"/>
  <c r="AI88" i="38"/>
  <c r="AN88" i="38"/>
  <c r="AN93" i="37"/>
  <c r="AI93" i="37"/>
  <c r="AJ76" i="94"/>
  <c r="AK76" i="94"/>
  <c r="AT76" i="94" s="1"/>
  <c r="AK52" i="94"/>
  <c r="AT52" i="94" s="1"/>
  <c r="AJ52" i="94"/>
  <c r="AJ28" i="94"/>
  <c r="AI91" i="25"/>
  <c r="AN91" i="25"/>
  <c r="X88" i="29"/>
  <c r="Z88" i="29" s="1"/>
  <c r="Y88" i="29"/>
  <c r="AG92" i="33"/>
  <c r="AP92" i="33" s="1"/>
  <c r="AF92" i="33"/>
  <c r="AO92" i="33" s="1"/>
  <c r="AE92" i="33"/>
  <c r="W93" i="33"/>
  <c r="AR88" i="46"/>
  <c r="AI89" i="81"/>
  <c r="AN89" i="81"/>
  <c r="AR89" i="26"/>
  <c r="AR91" i="26" s="1"/>
  <c r="AL89" i="26"/>
  <c r="AU89" i="26" s="1"/>
  <c r="AI87" i="73"/>
  <c r="AN87" i="73"/>
  <c r="AK85" i="94"/>
  <c r="AT85" i="94" s="1"/>
  <c r="AJ85" i="94"/>
  <c r="AJ79" i="94"/>
  <c r="AK79" i="94"/>
  <c r="AT79" i="94" s="1"/>
  <c r="AJ73" i="94"/>
  <c r="AK73" i="94"/>
  <c r="AT73" i="94" s="1"/>
  <c r="AJ67" i="94"/>
  <c r="AK67" i="94"/>
  <c r="AT67" i="94" s="1"/>
  <c r="AK61" i="94"/>
  <c r="AT61" i="94" s="1"/>
  <c r="AJ61" i="94"/>
  <c r="AJ55" i="94"/>
  <c r="AK55" i="94"/>
  <c r="AT55" i="94" s="1"/>
  <c r="AJ49" i="94"/>
  <c r="AK49" i="94"/>
  <c r="AT49" i="94" s="1"/>
  <c r="AK37" i="94"/>
  <c r="AT37" i="94" s="1"/>
  <c r="AJ37" i="94"/>
  <c r="AJ31" i="94"/>
  <c r="AK31" i="94"/>
  <c r="AT31" i="94" s="1"/>
  <c r="AJ25" i="94"/>
  <c r="AK25" i="94"/>
  <c r="AT25" i="94" s="1"/>
  <c r="AJ19" i="94"/>
  <c r="AK19" i="94"/>
  <c r="AT19" i="94" s="1"/>
  <c r="AK13" i="94"/>
  <c r="AT13" i="94" s="1"/>
  <c r="AH87" i="90"/>
  <c r="AQ87" i="90" s="1"/>
  <c r="Y92" i="25"/>
  <c r="X92" i="25"/>
  <c r="Z92" i="25" s="1"/>
  <c r="AR85" i="89"/>
  <c r="W94" i="41"/>
  <c r="AG93" i="41"/>
  <c r="AP93" i="41" s="1"/>
  <c r="AF93" i="41"/>
  <c r="AO93" i="41" s="1"/>
  <c r="AE93" i="41"/>
  <c r="X91" i="45"/>
  <c r="Y91" i="45"/>
  <c r="AJ87" i="94"/>
  <c r="AK87" i="94"/>
  <c r="AT87" i="94" s="1"/>
  <c r="AJ58" i="94"/>
  <c r="AK58" i="94"/>
  <c r="AT58" i="94" s="1"/>
  <c r="AJ22" i="94"/>
  <c r="AK22" i="94"/>
  <c r="AT22" i="94" s="1"/>
  <c r="AR92" i="41"/>
  <c r="X90" i="81"/>
  <c r="Y90" i="81"/>
  <c r="AJ78" i="94"/>
  <c r="AK78" i="94"/>
  <c r="AT78" i="94" s="1"/>
  <c r="AJ72" i="94"/>
  <c r="AK72" i="94"/>
  <c r="AT72" i="94" s="1"/>
  <c r="AJ66" i="94"/>
  <c r="AK66" i="94"/>
  <c r="AT66" i="94" s="1"/>
  <c r="AJ60" i="94"/>
  <c r="AK60" i="94"/>
  <c r="AT60" i="94" s="1"/>
  <c r="AJ54" i="94"/>
  <c r="AK54" i="94"/>
  <c r="AT54" i="94" s="1"/>
  <c r="AK42" i="94"/>
  <c r="AT42" i="94" s="1"/>
  <c r="AJ36" i="94"/>
  <c r="AK36" i="94"/>
  <c r="AT36" i="94" s="1"/>
  <c r="AJ30" i="94"/>
  <c r="AK30" i="94"/>
  <c r="AT30" i="94" s="1"/>
  <c r="AJ24" i="94"/>
  <c r="AK24" i="94"/>
  <c r="AT24" i="94" s="1"/>
  <c r="AK18" i="94"/>
  <c r="AT18" i="94" s="1"/>
  <c r="AJ18" i="94"/>
  <c r="AJ7" i="94"/>
  <c r="AK7" i="94"/>
  <c r="AT7" i="94" s="1"/>
  <c r="Z87" i="90"/>
  <c r="Z91" i="45" l="1"/>
  <c r="Z94" i="37"/>
  <c r="AX6" i="46"/>
  <c r="S6" i="46" s="1"/>
  <c r="AC6" i="46" s="1"/>
  <c r="AB7" i="46" s="1"/>
  <c r="AX5" i="46"/>
  <c r="S5" i="46" s="1"/>
  <c r="AC5" i="46" s="1"/>
  <c r="AB6" i="46" s="1"/>
  <c r="Z88" i="73"/>
  <c r="AX7" i="46"/>
  <c r="S7" i="46" s="1"/>
  <c r="AC7" i="46" s="1"/>
  <c r="AB8" i="46" s="1"/>
  <c r="Z90" i="81"/>
  <c r="AJ48" i="94"/>
  <c r="AJ84" i="94"/>
  <c r="AK43" i="94"/>
  <c r="AT43" i="94" s="1"/>
  <c r="AU91" i="26"/>
  <c r="C11" i="26" s="1"/>
  <c r="AJ42" i="94"/>
  <c r="AJ13" i="94"/>
  <c r="AJ14" i="94"/>
  <c r="AS14" i="94" s="1"/>
  <c r="AJ12" i="94"/>
  <c r="AL12" i="94" s="1"/>
  <c r="AU12" i="94" s="1"/>
  <c r="AK48" i="94"/>
  <c r="AT48" i="94" s="1"/>
  <c r="AK84" i="94"/>
  <c r="AT84" i="94" s="1"/>
  <c r="AJ50" i="94"/>
  <c r="AJ27" i="94"/>
  <c r="AJ11" i="94"/>
  <c r="AL11" i="94" s="1"/>
  <c r="AU11" i="94" s="1"/>
  <c r="AJ47" i="94"/>
  <c r="AJ83" i="94"/>
  <c r="AJ63" i="94"/>
  <c r="AG91" i="45"/>
  <c r="AP91" i="45" s="1"/>
  <c r="AF91" i="45"/>
  <c r="AO91" i="45" s="1"/>
  <c r="AE91" i="45"/>
  <c r="W92" i="45"/>
  <c r="AF91" i="77"/>
  <c r="AO91" i="77" s="1"/>
  <c r="AE91" i="77"/>
  <c r="AG91" i="77"/>
  <c r="AP91" i="77" s="1"/>
  <c r="W92" i="77"/>
  <c r="AF88" i="29"/>
  <c r="AO88" i="29" s="1"/>
  <c r="AE88" i="29"/>
  <c r="W89" i="29"/>
  <c r="AG88" i="29"/>
  <c r="AP88" i="29" s="1"/>
  <c r="AJ5" i="46"/>
  <c r="AK5" i="46"/>
  <c r="AT5" i="46" s="1"/>
  <c r="W95" i="37"/>
  <c r="AG94" i="37"/>
  <c r="AP94" i="37" s="1"/>
  <c r="AF94" i="37"/>
  <c r="AO94" i="37" s="1"/>
  <c r="AE94" i="37"/>
  <c r="AE90" i="81"/>
  <c r="W91" i="81"/>
  <c r="AG90" i="81"/>
  <c r="AP90" i="81" s="1"/>
  <c r="AF90" i="81"/>
  <c r="AO90" i="81" s="1"/>
  <c r="AE88" i="73"/>
  <c r="AG88" i="73"/>
  <c r="AP88" i="73" s="1"/>
  <c r="AF88" i="73"/>
  <c r="AO88" i="73" s="1"/>
  <c r="W89" i="73"/>
  <c r="AS15" i="94"/>
  <c r="AL15" i="94"/>
  <c r="AU15" i="94" s="1"/>
  <c r="AJ74" i="46"/>
  <c r="AK74" i="46"/>
  <c r="AT74" i="46" s="1"/>
  <c r="AJ32" i="46"/>
  <c r="AK32" i="46"/>
  <c r="AT32" i="46" s="1"/>
  <c r="AJ84" i="46"/>
  <c r="AK84" i="46"/>
  <c r="AT84" i="46" s="1"/>
  <c r="AJ42" i="46"/>
  <c r="AK42" i="46"/>
  <c r="AT42" i="46" s="1"/>
  <c r="AS12" i="94"/>
  <c r="AS87" i="94"/>
  <c r="AL87" i="94"/>
  <c r="AU87" i="94" s="1"/>
  <c r="AS25" i="94"/>
  <c r="AL25" i="94"/>
  <c r="AU25" i="94" s="1"/>
  <c r="AS79" i="94"/>
  <c r="AL79" i="94"/>
  <c r="AU79" i="94" s="1"/>
  <c r="Y93" i="33"/>
  <c r="X93" i="33"/>
  <c r="AR88" i="38"/>
  <c r="AS50" i="94"/>
  <c r="AL50" i="94"/>
  <c r="AU50" i="94" s="1"/>
  <c r="AS68" i="94"/>
  <c r="AL68" i="94"/>
  <c r="AU68" i="94" s="1"/>
  <c r="AJ87" i="46"/>
  <c r="AK87" i="46"/>
  <c r="AT87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J39" i="46"/>
  <c r="AK39" i="46"/>
  <c r="AT39" i="46" s="1"/>
  <c r="AJ33" i="46"/>
  <c r="AK33" i="46"/>
  <c r="AT33" i="46" s="1"/>
  <c r="AJ27" i="46"/>
  <c r="AK27" i="46"/>
  <c r="AT27" i="46" s="1"/>
  <c r="AJ21" i="46"/>
  <c r="AK21" i="46"/>
  <c r="AT21" i="46" s="1"/>
  <c r="AJ15" i="46"/>
  <c r="AK15" i="46"/>
  <c r="AT15" i="46" s="1"/>
  <c r="AJ9" i="46"/>
  <c r="AK9" i="46"/>
  <c r="AT9" i="46" s="1"/>
  <c r="AX3" i="46"/>
  <c r="S3" i="46" s="1"/>
  <c r="AC3" i="46" s="1"/>
  <c r="AS6" i="94"/>
  <c r="AL6" i="94"/>
  <c r="AU6" i="94" s="1"/>
  <c r="AS40" i="94"/>
  <c r="AL40" i="94"/>
  <c r="AU40" i="94" s="1"/>
  <c r="AS82" i="94"/>
  <c r="AL82" i="94"/>
  <c r="AU82" i="94" s="1"/>
  <c r="AH89" i="82"/>
  <c r="AQ89" i="82" s="1"/>
  <c r="AQ91" i="82" s="1"/>
  <c r="AZ3" i="82"/>
  <c r="AX3" i="82" s="1"/>
  <c r="S3" i="82" s="1"/>
  <c r="AC3" i="82" s="1"/>
  <c r="AX12" i="82"/>
  <c r="S12" i="82" s="1"/>
  <c r="AC12" i="82" s="1"/>
  <c r="AB13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5" i="82"/>
  <c r="S85" i="82" s="1"/>
  <c r="AC85" i="82" s="1"/>
  <c r="AB86" i="82" s="1"/>
  <c r="AX86" i="82"/>
  <c r="S86" i="82" s="1"/>
  <c r="AC86" i="82" s="1"/>
  <c r="AB87" i="82" s="1"/>
  <c r="AX87" i="82"/>
  <c r="S87" i="82" s="1"/>
  <c r="AC87" i="82" s="1"/>
  <c r="AB88" i="82" s="1"/>
  <c r="AX84" i="82"/>
  <c r="S84" i="82" s="1"/>
  <c r="AC84" i="82" s="1"/>
  <c r="AB85" i="82" s="1"/>
  <c r="AX88" i="82"/>
  <c r="S88" i="82" s="1"/>
  <c r="AC88" i="82" s="1"/>
  <c r="AB89" i="82" s="1"/>
  <c r="AS35" i="94"/>
  <c r="AL35" i="94"/>
  <c r="AU35" i="94" s="1"/>
  <c r="AS53" i="94"/>
  <c r="AL53" i="94"/>
  <c r="AU53" i="94" s="1"/>
  <c r="AS71" i="94"/>
  <c r="AL71" i="94"/>
  <c r="AU71" i="94" s="1"/>
  <c r="AH88" i="73"/>
  <c r="AQ88" i="73" s="1"/>
  <c r="AH87" i="74"/>
  <c r="AQ87" i="74" s="1"/>
  <c r="AS48" i="94"/>
  <c r="AL48" i="94"/>
  <c r="AU48" i="94" s="1"/>
  <c r="AE92" i="25"/>
  <c r="W93" i="25"/>
  <c r="AG92" i="25"/>
  <c r="AP92" i="25" s="1"/>
  <c r="AF92" i="25"/>
  <c r="AO92" i="25" s="1"/>
  <c r="AS20" i="94"/>
  <c r="AL20" i="94"/>
  <c r="AU20" i="94" s="1"/>
  <c r="AS51" i="94"/>
  <c r="AL51" i="94"/>
  <c r="AU51" i="94" s="1"/>
  <c r="AS86" i="94"/>
  <c r="AL86" i="94"/>
  <c r="AU86" i="94" s="1"/>
  <c r="AJ68" i="46"/>
  <c r="AK68" i="46"/>
  <c r="AT68" i="46" s="1"/>
  <c r="AJ56" i="46"/>
  <c r="AK56" i="46"/>
  <c r="AT56" i="46" s="1"/>
  <c r="AJ44" i="46"/>
  <c r="AK44" i="46"/>
  <c r="AT44" i="46" s="1"/>
  <c r="AJ20" i="46"/>
  <c r="AK20" i="46"/>
  <c r="AT20" i="46" s="1"/>
  <c r="AJ14" i="46"/>
  <c r="AK14" i="46"/>
  <c r="AT14" i="46" s="1"/>
  <c r="AK8" i="46"/>
  <c r="AT8" i="46" s="1"/>
  <c r="AJ8" i="46"/>
  <c r="AS10" i="94"/>
  <c r="AL10" i="94"/>
  <c r="AU10" i="94" s="1"/>
  <c r="AS46" i="94"/>
  <c r="AL46" i="94"/>
  <c r="AU46" i="94" s="1"/>
  <c r="X92" i="85"/>
  <c r="Z92" i="85" s="1"/>
  <c r="Y92" i="85"/>
  <c r="AG89" i="82"/>
  <c r="AP89" i="82" s="1"/>
  <c r="AP91" i="82" s="1"/>
  <c r="AF89" i="82"/>
  <c r="AO89" i="82" s="1"/>
  <c r="AO91" i="82" s="1"/>
  <c r="AE89" i="82"/>
  <c r="AX89" i="82"/>
  <c r="S89" i="82" s="1"/>
  <c r="AC89" i="82" s="1"/>
  <c r="AS23" i="94"/>
  <c r="AL23" i="94"/>
  <c r="AU23" i="94" s="1"/>
  <c r="W88" i="74"/>
  <c r="AG87" i="74"/>
  <c r="AP87" i="74" s="1"/>
  <c r="AF87" i="74"/>
  <c r="AO87" i="74" s="1"/>
  <c r="AE87" i="74"/>
  <c r="AS18" i="94"/>
  <c r="AL18" i="94"/>
  <c r="AU18" i="94" s="1"/>
  <c r="AS22" i="94"/>
  <c r="AL22" i="94"/>
  <c r="AU22" i="94" s="1"/>
  <c r="AH91" i="45"/>
  <c r="AQ91" i="45" s="1"/>
  <c r="X94" i="41"/>
  <c r="Z94" i="41" s="1"/>
  <c r="Y94" i="41"/>
  <c r="AS13" i="94"/>
  <c r="AL13" i="94"/>
  <c r="AU13" i="94" s="1"/>
  <c r="AS31" i="94"/>
  <c r="AL31" i="94"/>
  <c r="AU31" i="94" s="1"/>
  <c r="AS49" i="94"/>
  <c r="AL49" i="94"/>
  <c r="AU49" i="94" s="1"/>
  <c r="AS67" i="94"/>
  <c r="AL67" i="94"/>
  <c r="AU67" i="94" s="1"/>
  <c r="AR89" i="81"/>
  <c r="AR91" i="25"/>
  <c r="AS76" i="94"/>
  <c r="AL76" i="94"/>
  <c r="AU76" i="94" s="1"/>
  <c r="AS38" i="94"/>
  <c r="AL38" i="94"/>
  <c r="AU38" i="94" s="1"/>
  <c r="AS56" i="94"/>
  <c r="AL56" i="94"/>
  <c r="AU56" i="94" s="1"/>
  <c r="AS74" i="94"/>
  <c r="AL74" i="94"/>
  <c r="AU74" i="94" s="1"/>
  <c r="AH94" i="37"/>
  <c r="AQ94" i="37" s="1"/>
  <c r="AH91" i="77"/>
  <c r="AQ91" i="77" s="1"/>
  <c r="AS21" i="94"/>
  <c r="AL21" i="94"/>
  <c r="AU21" i="94" s="1"/>
  <c r="AR86" i="74"/>
  <c r="AK85" i="46"/>
  <c r="AT85" i="46" s="1"/>
  <c r="AJ85" i="46"/>
  <c r="AK79" i="46"/>
  <c r="AT79" i="46" s="1"/>
  <c r="AJ79" i="46"/>
  <c r="AK73" i="46"/>
  <c r="AT73" i="46" s="1"/>
  <c r="AJ73" i="46"/>
  <c r="AK67" i="46"/>
  <c r="AT67" i="46" s="1"/>
  <c r="AJ67" i="46"/>
  <c r="AK61" i="46"/>
  <c r="AT61" i="46" s="1"/>
  <c r="AJ61" i="46"/>
  <c r="AK55" i="46"/>
  <c r="AT55" i="46" s="1"/>
  <c r="AJ55" i="46"/>
  <c r="AK49" i="46"/>
  <c r="AT49" i="46" s="1"/>
  <c r="AJ49" i="46"/>
  <c r="AK43" i="46"/>
  <c r="AT43" i="46" s="1"/>
  <c r="AJ43" i="46"/>
  <c r="AK37" i="46"/>
  <c r="AT37" i="46" s="1"/>
  <c r="AJ37" i="46"/>
  <c r="AK31" i="46"/>
  <c r="AT31" i="46" s="1"/>
  <c r="AJ31" i="46"/>
  <c r="AK25" i="46"/>
  <c r="AT25" i="46" s="1"/>
  <c r="AJ25" i="46"/>
  <c r="AK19" i="46"/>
  <c r="AT19" i="46" s="1"/>
  <c r="AJ19" i="46"/>
  <c r="AK13" i="46"/>
  <c r="AT13" i="46" s="1"/>
  <c r="AJ13" i="46"/>
  <c r="AK7" i="46"/>
  <c r="AT7" i="46" s="1"/>
  <c r="AJ7" i="46"/>
  <c r="AB4" i="94"/>
  <c r="AJ3" i="94"/>
  <c r="AS41" i="94"/>
  <c r="AL41" i="94"/>
  <c r="AU41" i="94" s="1"/>
  <c r="AS59" i="94"/>
  <c r="AL59" i="94"/>
  <c r="AU59" i="94" s="1"/>
  <c r="AS77" i="94"/>
  <c r="AL77" i="94"/>
  <c r="AU77" i="94" s="1"/>
  <c r="AR87" i="29"/>
  <c r="AS16" i="94"/>
  <c r="AL16" i="94"/>
  <c r="AU16" i="94" s="1"/>
  <c r="AS30" i="94"/>
  <c r="AL30" i="94"/>
  <c r="AU30" i="94" s="1"/>
  <c r="AS84" i="94"/>
  <c r="AL84" i="94"/>
  <c r="AU84" i="94" s="1"/>
  <c r="AS85" i="94"/>
  <c r="AL85" i="94"/>
  <c r="AU85" i="94" s="1"/>
  <c r="AJ86" i="46"/>
  <c r="AK86" i="46"/>
  <c r="AT86" i="46" s="1"/>
  <c r="AJ50" i="46"/>
  <c r="AK50" i="46"/>
  <c r="AT50" i="46" s="1"/>
  <c r="AS72" i="94"/>
  <c r="AL72" i="94"/>
  <c r="AU72" i="94" s="1"/>
  <c r="AR90" i="45"/>
  <c r="AJ66" i="46"/>
  <c r="AK66" i="46"/>
  <c r="AT6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J6" i="46"/>
  <c r="AK6" i="46"/>
  <c r="AT6" i="46" s="1"/>
  <c r="AH89" i="38"/>
  <c r="AQ89" i="38" s="1"/>
  <c r="AQ91" i="38" s="1"/>
  <c r="AZ3" i="38"/>
  <c r="AX3" i="38" s="1"/>
  <c r="S3" i="38" s="1"/>
  <c r="AC3" i="38" s="1"/>
  <c r="AX6" i="38"/>
  <c r="S6" i="38" s="1"/>
  <c r="AC6" i="38" s="1"/>
  <c r="AB7" i="38" s="1"/>
  <c r="AX9" i="38"/>
  <c r="S9" i="38" s="1"/>
  <c r="AC9" i="38" s="1"/>
  <c r="AB10" i="38" s="1"/>
  <c r="AX12" i="38"/>
  <c r="S12" i="38" s="1"/>
  <c r="AC12" i="38" s="1"/>
  <c r="AB13" i="38" s="1"/>
  <c r="AX15" i="38"/>
  <c r="S15" i="38" s="1"/>
  <c r="AC15" i="38" s="1"/>
  <c r="AB16" i="38" s="1"/>
  <c r="AX18" i="38"/>
  <c r="S18" i="38" s="1"/>
  <c r="AC18" i="38" s="1"/>
  <c r="AB19" i="38" s="1"/>
  <c r="AX19" i="38"/>
  <c r="S19" i="38" s="1"/>
  <c r="AC19" i="38" s="1"/>
  <c r="AB20" i="38" s="1"/>
  <c r="AX20" i="38"/>
  <c r="S20" i="38" s="1"/>
  <c r="AC20" i="38" s="1"/>
  <c r="AB21" i="38" s="1"/>
  <c r="AX21" i="38"/>
  <c r="S21" i="38" s="1"/>
  <c r="AC21" i="38" s="1"/>
  <c r="AB22" i="38" s="1"/>
  <c r="AX24" i="38"/>
  <c r="S24" i="38" s="1"/>
  <c r="AC24" i="38" s="1"/>
  <c r="AB25" i="38" s="1"/>
  <c r="AX25" i="38"/>
  <c r="S25" i="38" s="1"/>
  <c r="AC25" i="38" s="1"/>
  <c r="AB26" i="38" s="1"/>
  <c r="AX26" i="38"/>
  <c r="S26" i="38" s="1"/>
  <c r="AC26" i="38" s="1"/>
  <c r="AB27" i="38" s="1"/>
  <c r="AX27" i="38"/>
  <c r="S27" i="38" s="1"/>
  <c r="AC27" i="38" s="1"/>
  <c r="AB28" i="38" s="1"/>
  <c r="AX28" i="38"/>
  <c r="S28" i="38" s="1"/>
  <c r="AC28" i="38" s="1"/>
  <c r="AB29" i="38" s="1"/>
  <c r="AX29" i="38"/>
  <c r="S29" i="38" s="1"/>
  <c r="AC29" i="38" s="1"/>
  <c r="AB30" i="38" s="1"/>
  <c r="AX30" i="38"/>
  <c r="S30" i="38" s="1"/>
  <c r="AC30" i="38" s="1"/>
  <c r="AB31" i="38" s="1"/>
  <c r="AX31" i="38"/>
  <c r="S31" i="38" s="1"/>
  <c r="AC31" i="38" s="1"/>
  <c r="AB32" i="38" s="1"/>
  <c r="AX32" i="38"/>
  <c r="S32" i="38" s="1"/>
  <c r="AC32" i="38" s="1"/>
  <c r="AB33" i="38" s="1"/>
  <c r="AX33" i="38"/>
  <c r="S33" i="38" s="1"/>
  <c r="AC33" i="38" s="1"/>
  <c r="AB34" i="38" s="1"/>
  <c r="AX34" i="38"/>
  <c r="S34" i="38" s="1"/>
  <c r="AC34" i="38" s="1"/>
  <c r="AB35" i="38" s="1"/>
  <c r="AX35" i="38"/>
  <c r="S35" i="38" s="1"/>
  <c r="AC35" i="38" s="1"/>
  <c r="AB36" i="38" s="1"/>
  <c r="AX36" i="38"/>
  <c r="S36" i="38" s="1"/>
  <c r="AC36" i="38" s="1"/>
  <c r="AB37" i="38" s="1"/>
  <c r="AX37" i="38"/>
  <c r="S37" i="38" s="1"/>
  <c r="AC37" i="38" s="1"/>
  <c r="AB38" i="38" s="1"/>
  <c r="AX38" i="38"/>
  <c r="S38" i="38" s="1"/>
  <c r="AC38" i="38" s="1"/>
  <c r="AB39" i="38" s="1"/>
  <c r="AX39" i="38"/>
  <c r="S39" i="38" s="1"/>
  <c r="AC39" i="38" s="1"/>
  <c r="AB40" i="38" s="1"/>
  <c r="AX40" i="38"/>
  <c r="S40" i="38" s="1"/>
  <c r="AC40" i="38" s="1"/>
  <c r="AB41" i="38" s="1"/>
  <c r="AX41" i="38"/>
  <c r="S41" i="38" s="1"/>
  <c r="AC41" i="38" s="1"/>
  <c r="AB42" i="38" s="1"/>
  <c r="AX42" i="38"/>
  <c r="S42" i="38" s="1"/>
  <c r="AC42" i="38" s="1"/>
  <c r="AB43" i="38" s="1"/>
  <c r="AX43" i="38"/>
  <c r="S43" i="38" s="1"/>
  <c r="AC43" i="38" s="1"/>
  <c r="AB44" i="38" s="1"/>
  <c r="AX44" i="38"/>
  <c r="S44" i="38" s="1"/>
  <c r="AC44" i="38" s="1"/>
  <c r="AB45" i="38" s="1"/>
  <c r="AX45" i="38"/>
  <c r="S45" i="38" s="1"/>
  <c r="AC45" i="38" s="1"/>
  <c r="AB46" i="38" s="1"/>
  <c r="AX46" i="38"/>
  <c r="S46" i="38" s="1"/>
  <c r="AC46" i="38" s="1"/>
  <c r="AB47" i="38" s="1"/>
  <c r="AX47" i="38"/>
  <c r="S47" i="38" s="1"/>
  <c r="AC47" i="38" s="1"/>
  <c r="AB48" i="38" s="1"/>
  <c r="AX48" i="38"/>
  <c r="S48" i="38" s="1"/>
  <c r="AC48" i="38" s="1"/>
  <c r="AB49" i="38" s="1"/>
  <c r="AX49" i="38"/>
  <c r="S49" i="38" s="1"/>
  <c r="AC49" i="38" s="1"/>
  <c r="AB50" i="38" s="1"/>
  <c r="AX50" i="38"/>
  <c r="S50" i="38" s="1"/>
  <c r="AC50" i="38" s="1"/>
  <c r="AB51" i="38" s="1"/>
  <c r="AX51" i="38"/>
  <c r="S51" i="38" s="1"/>
  <c r="AC51" i="38" s="1"/>
  <c r="AB52" i="38" s="1"/>
  <c r="AX52" i="38"/>
  <c r="S52" i="38" s="1"/>
  <c r="AC52" i="38" s="1"/>
  <c r="AB53" i="38" s="1"/>
  <c r="AX53" i="38"/>
  <c r="S53" i="38" s="1"/>
  <c r="AC53" i="38" s="1"/>
  <c r="AB54" i="38" s="1"/>
  <c r="AX54" i="38"/>
  <c r="S54" i="38" s="1"/>
  <c r="AC54" i="38" s="1"/>
  <c r="AB55" i="38" s="1"/>
  <c r="AX55" i="38"/>
  <c r="S55" i="38" s="1"/>
  <c r="AC55" i="38" s="1"/>
  <c r="AB56" i="38" s="1"/>
  <c r="AX56" i="38"/>
  <c r="S56" i="38" s="1"/>
  <c r="AC56" i="38" s="1"/>
  <c r="AB57" i="38" s="1"/>
  <c r="AX57" i="38"/>
  <c r="S57" i="38" s="1"/>
  <c r="AC57" i="38" s="1"/>
  <c r="AB58" i="38" s="1"/>
  <c r="AX58" i="38"/>
  <c r="S58" i="38" s="1"/>
  <c r="AC58" i="38" s="1"/>
  <c r="AB59" i="38" s="1"/>
  <c r="AX59" i="38"/>
  <c r="S59" i="38" s="1"/>
  <c r="AC59" i="38" s="1"/>
  <c r="AB60" i="38" s="1"/>
  <c r="AX60" i="38"/>
  <c r="S60" i="38" s="1"/>
  <c r="AC60" i="38" s="1"/>
  <c r="AB61" i="38" s="1"/>
  <c r="AX61" i="38"/>
  <c r="S61" i="38" s="1"/>
  <c r="AC61" i="38" s="1"/>
  <c r="AB62" i="38" s="1"/>
  <c r="AX62" i="38"/>
  <c r="S62" i="38" s="1"/>
  <c r="AC62" i="38" s="1"/>
  <c r="AB63" i="38" s="1"/>
  <c r="AX63" i="38"/>
  <c r="S63" i="38" s="1"/>
  <c r="AC63" i="38" s="1"/>
  <c r="AB64" i="38" s="1"/>
  <c r="AX64" i="38"/>
  <c r="S64" i="38" s="1"/>
  <c r="AC64" i="38" s="1"/>
  <c r="AB65" i="38" s="1"/>
  <c r="AX65" i="38"/>
  <c r="S65" i="38" s="1"/>
  <c r="AC65" i="38" s="1"/>
  <c r="AB66" i="38" s="1"/>
  <c r="AX66" i="38"/>
  <c r="S66" i="38" s="1"/>
  <c r="AC66" i="38" s="1"/>
  <c r="AB67" i="38" s="1"/>
  <c r="AX67" i="38"/>
  <c r="S67" i="38" s="1"/>
  <c r="AC67" i="38" s="1"/>
  <c r="AB68" i="38" s="1"/>
  <c r="AX68" i="38"/>
  <c r="S68" i="38" s="1"/>
  <c r="AC68" i="38" s="1"/>
  <c r="AB69" i="38" s="1"/>
  <c r="AX69" i="38"/>
  <c r="S69" i="38" s="1"/>
  <c r="AC69" i="38" s="1"/>
  <c r="AB70" i="38" s="1"/>
  <c r="AX70" i="38"/>
  <c r="S70" i="38" s="1"/>
  <c r="AC70" i="38" s="1"/>
  <c r="AB71" i="38" s="1"/>
  <c r="AX71" i="38"/>
  <c r="S71" i="38" s="1"/>
  <c r="AC71" i="38" s="1"/>
  <c r="AB72" i="38" s="1"/>
  <c r="AX72" i="38"/>
  <c r="S72" i="38" s="1"/>
  <c r="AC72" i="38" s="1"/>
  <c r="AB73" i="38" s="1"/>
  <c r="AX73" i="38"/>
  <c r="S73" i="38" s="1"/>
  <c r="AC73" i="38" s="1"/>
  <c r="AB74" i="38" s="1"/>
  <c r="AX74" i="38"/>
  <c r="S74" i="38" s="1"/>
  <c r="AC74" i="38" s="1"/>
  <c r="AB75" i="38" s="1"/>
  <c r="AX75" i="38"/>
  <c r="S75" i="38" s="1"/>
  <c r="AC75" i="38" s="1"/>
  <c r="AB76" i="38" s="1"/>
  <c r="AX76" i="38"/>
  <c r="S76" i="38" s="1"/>
  <c r="AC76" i="38" s="1"/>
  <c r="AB77" i="38" s="1"/>
  <c r="AX77" i="38"/>
  <c r="S77" i="38" s="1"/>
  <c r="AC77" i="38" s="1"/>
  <c r="AB78" i="38" s="1"/>
  <c r="AX78" i="38"/>
  <c r="S78" i="38" s="1"/>
  <c r="AC78" i="38" s="1"/>
  <c r="AB79" i="38" s="1"/>
  <c r="AX79" i="38"/>
  <c r="S79" i="38" s="1"/>
  <c r="AC79" i="38" s="1"/>
  <c r="AB80" i="38" s="1"/>
  <c r="AX80" i="38"/>
  <c r="S80" i="38" s="1"/>
  <c r="AC80" i="38" s="1"/>
  <c r="AB81" i="38" s="1"/>
  <c r="AX81" i="38"/>
  <c r="S81" i="38" s="1"/>
  <c r="AC81" i="38" s="1"/>
  <c r="AB82" i="38" s="1"/>
  <c r="AX82" i="38"/>
  <c r="S82" i="38" s="1"/>
  <c r="AC82" i="38" s="1"/>
  <c r="AB83" i="38" s="1"/>
  <c r="AX83" i="38"/>
  <c r="S83" i="38" s="1"/>
  <c r="AC83" i="38" s="1"/>
  <c r="AB84" i="38" s="1"/>
  <c r="AX84" i="38"/>
  <c r="S84" i="38" s="1"/>
  <c r="AC84" i="38" s="1"/>
  <c r="AB85" i="38" s="1"/>
  <c r="AX85" i="38"/>
  <c r="S85" i="38" s="1"/>
  <c r="AC85" i="38" s="1"/>
  <c r="AB86" i="38" s="1"/>
  <c r="AX87" i="38"/>
  <c r="S87" i="38" s="1"/>
  <c r="AC87" i="38" s="1"/>
  <c r="AB88" i="38" s="1"/>
  <c r="AX86" i="38"/>
  <c r="S86" i="38" s="1"/>
  <c r="AC86" i="38" s="1"/>
  <c r="AB87" i="38" s="1"/>
  <c r="AX88" i="38"/>
  <c r="S88" i="38" s="1"/>
  <c r="AC88" i="38" s="1"/>
  <c r="AB89" i="38" s="1"/>
  <c r="AS64" i="94"/>
  <c r="AL64" i="94"/>
  <c r="AU64" i="94" s="1"/>
  <c r="AS29" i="94"/>
  <c r="AL29" i="94"/>
  <c r="AU29" i="94" s="1"/>
  <c r="X91" i="93"/>
  <c r="Y91" i="93"/>
  <c r="X87" i="89"/>
  <c r="Y87" i="89"/>
  <c r="AS66" i="94"/>
  <c r="AL66" i="94"/>
  <c r="AU66" i="94" s="1"/>
  <c r="AN92" i="33"/>
  <c r="AI92" i="33"/>
  <c r="AR88" i="82"/>
  <c r="AS33" i="94"/>
  <c r="AL33" i="94"/>
  <c r="AU33" i="94" s="1"/>
  <c r="AJ62" i="46"/>
  <c r="AK62" i="46"/>
  <c r="AT62" i="46" s="1"/>
  <c r="AJ38" i="46"/>
  <c r="AK38" i="46"/>
  <c r="AT38" i="46" s="1"/>
  <c r="AS54" i="94"/>
  <c r="AL54" i="94"/>
  <c r="AU54" i="94" s="1"/>
  <c r="AS37" i="94"/>
  <c r="AL37" i="94"/>
  <c r="AU37" i="94" s="1"/>
  <c r="AR93" i="37"/>
  <c r="AS26" i="94"/>
  <c r="AL26" i="94"/>
  <c r="AU26" i="94" s="1"/>
  <c r="AS57" i="94"/>
  <c r="AL57" i="94"/>
  <c r="AU57" i="94" s="1"/>
  <c r="AS75" i="94"/>
  <c r="AL75" i="94"/>
  <c r="AU75" i="94" s="1"/>
  <c r="AJ72" i="46"/>
  <c r="AK72" i="46"/>
  <c r="AT72" i="46" s="1"/>
  <c r="AJ60" i="46"/>
  <c r="AK60" i="46"/>
  <c r="AT60" i="46" s="1"/>
  <c r="AJ54" i="46"/>
  <c r="AK54" i="46"/>
  <c r="AT54" i="46" s="1"/>
  <c r="AJ36" i="46"/>
  <c r="AK36" i="46"/>
  <c r="AT36" i="46" s="1"/>
  <c r="AS58" i="94"/>
  <c r="AL58" i="94"/>
  <c r="AU58" i="94" s="1"/>
  <c r="AI93" i="41"/>
  <c r="AN93" i="41"/>
  <c r="AS19" i="94"/>
  <c r="AL19" i="94"/>
  <c r="AU19" i="94" s="1"/>
  <c r="AS55" i="94"/>
  <c r="AL55" i="94"/>
  <c r="AU55" i="94" s="1"/>
  <c r="AS73" i="94"/>
  <c r="AL73" i="94"/>
  <c r="AU73" i="94" s="1"/>
  <c r="AR87" i="73"/>
  <c r="AS28" i="94"/>
  <c r="AL28" i="94"/>
  <c r="AU28" i="94" s="1"/>
  <c r="AS8" i="94"/>
  <c r="AL8" i="94"/>
  <c r="AU8" i="94" s="1"/>
  <c r="AS44" i="94"/>
  <c r="AL44" i="94"/>
  <c r="AU44" i="94" s="1"/>
  <c r="AS62" i="94"/>
  <c r="AL62" i="94"/>
  <c r="AU62" i="94" s="1"/>
  <c r="AS80" i="94"/>
  <c r="AL80" i="94"/>
  <c r="AU80" i="94" s="1"/>
  <c r="AX89" i="46"/>
  <c r="S89" i="46" s="1"/>
  <c r="AC89" i="46" s="1"/>
  <c r="AG89" i="46"/>
  <c r="AP89" i="46" s="1"/>
  <c r="AP91" i="46" s="1"/>
  <c r="AF89" i="46"/>
  <c r="AO89" i="46" s="1"/>
  <c r="AO91" i="46" s="1"/>
  <c r="AE89" i="46"/>
  <c r="AS27" i="94"/>
  <c r="AL27" i="94"/>
  <c r="AU27" i="94" s="1"/>
  <c r="AI89" i="94"/>
  <c r="AN89" i="94"/>
  <c r="AN91" i="94" s="1"/>
  <c r="AJ89" i="46"/>
  <c r="AS89" i="46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J23" i="46"/>
  <c r="AK23" i="46"/>
  <c r="AT23" i="46" s="1"/>
  <c r="AJ17" i="46"/>
  <c r="AK17" i="46"/>
  <c r="AT17" i="46" s="1"/>
  <c r="AJ11" i="46"/>
  <c r="AK11" i="46"/>
  <c r="AT11" i="46" s="1"/>
  <c r="Z89" i="38"/>
  <c r="AS34" i="94"/>
  <c r="AL34" i="94"/>
  <c r="AU34" i="94" s="1"/>
  <c r="AI91" i="85"/>
  <c r="AN91" i="85"/>
  <c r="AR90" i="77"/>
  <c r="AS11" i="94"/>
  <c r="AS47" i="94"/>
  <c r="AL47" i="94"/>
  <c r="AU47" i="94" s="1"/>
  <c r="AS65" i="94"/>
  <c r="AL65" i="94"/>
  <c r="AU65" i="94" s="1"/>
  <c r="AS83" i="94"/>
  <c r="AL83" i="94"/>
  <c r="AU83" i="94" s="1"/>
  <c r="AS70" i="94"/>
  <c r="AL70" i="94"/>
  <c r="AU70" i="94" s="1"/>
  <c r="AS69" i="94"/>
  <c r="AL69" i="94"/>
  <c r="AU69" i="94" s="1"/>
  <c r="AJ80" i="46"/>
  <c r="AK80" i="46"/>
  <c r="AT80" i="46" s="1"/>
  <c r="AJ26" i="46"/>
  <c r="AK26" i="46"/>
  <c r="AT26" i="46" s="1"/>
  <c r="AG87" i="90"/>
  <c r="AP87" i="90" s="1"/>
  <c r="AF87" i="90"/>
  <c r="AO87" i="90" s="1"/>
  <c r="AE87" i="90"/>
  <c r="W88" i="90"/>
  <c r="AS36" i="94"/>
  <c r="AL36" i="94"/>
  <c r="AU36" i="94" s="1"/>
  <c r="AH90" i="81"/>
  <c r="AQ90" i="81" s="1"/>
  <c r="AS39" i="94"/>
  <c r="AL39" i="94"/>
  <c r="AU39" i="94" s="1"/>
  <c r="AJ78" i="46"/>
  <c r="AK78" i="46"/>
  <c r="AT78" i="46" s="1"/>
  <c r="AJ48" i="46"/>
  <c r="AK48" i="46"/>
  <c r="AT48" i="46" s="1"/>
  <c r="AS7" i="94"/>
  <c r="AL7" i="94"/>
  <c r="AU7" i="94" s="1"/>
  <c r="AS24" i="94"/>
  <c r="AL24" i="94"/>
  <c r="AU24" i="94" s="1"/>
  <c r="AS42" i="94"/>
  <c r="AL42" i="94"/>
  <c r="AU42" i="94" s="1"/>
  <c r="AS60" i="94"/>
  <c r="AL60" i="94"/>
  <c r="AU60" i="94" s="1"/>
  <c r="AS78" i="94"/>
  <c r="AL78" i="94"/>
  <c r="AU78" i="94" s="1"/>
  <c r="AH92" i="25"/>
  <c r="AQ92" i="25" s="1"/>
  <c r="AS43" i="94"/>
  <c r="AL43" i="94"/>
  <c r="AU43" i="94" s="1"/>
  <c r="AS61" i="94"/>
  <c r="AL61" i="94"/>
  <c r="AU61" i="94" s="1"/>
  <c r="AH88" i="29"/>
  <c r="AQ88" i="29" s="1"/>
  <c r="AS52" i="94"/>
  <c r="AL52" i="94"/>
  <c r="AU52" i="94" s="1"/>
  <c r="AL14" i="94"/>
  <c r="AU14" i="94" s="1"/>
  <c r="AS32" i="94"/>
  <c r="AL32" i="94"/>
  <c r="AU32" i="94" s="1"/>
  <c r="AS9" i="94"/>
  <c r="AL9" i="94"/>
  <c r="AU9" i="94" s="1"/>
  <c r="AS45" i="94"/>
  <c r="AL45" i="94"/>
  <c r="AU45" i="94" s="1"/>
  <c r="AS63" i="94"/>
  <c r="AL63" i="94"/>
  <c r="AU63" i="94" s="1"/>
  <c r="AS81" i="94"/>
  <c r="AL81" i="94"/>
  <c r="AU81" i="94" s="1"/>
  <c r="AK88" i="46"/>
  <c r="AT88" i="46" s="1"/>
  <c r="AJ88" i="46"/>
  <c r="AK82" i="46"/>
  <c r="AT82" i="46" s="1"/>
  <c r="AJ82" i="46"/>
  <c r="AK76" i="46"/>
  <c r="AT76" i="46" s="1"/>
  <c r="AJ76" i="46"/>
  <c r="AK70" i="46"/>
  <c r="AT70" i="46" s="1"/>
  <c r="AJ70" i="46"/>
  <c r="AK64" i="46"/>
  <c r="AT64" i="46" s="1"/>
  <c r="AJ64" i="46"/>
  <c r="AK58" i="46"/>
  <c r="AT58" i="46" s="1"/>
  <c r="AJ58" i="46"/>
  <c r="AK52" i="46"/>
  <c r="AT52" i="46" s="1"/>
  <c r="AJ52" i="46"/>
  <c r="AK46" i="46"/>
  <c r="AT46" i="46" s="1"/>
  <c r="AJ46" i="46"/>
  <c r="AK40" i="46"/>
  <c r="AT40" i="46" s="1"/>
  <c r="AJ40" i="46"/>
  <c r="AK34" i="46"/>
  <c r="AT34" i="46" s="1"/>
  <c r="AJ34" i="46"/>
  <c r="AK28" i="46"/>
  <c r="AT28" i="46" s="1"/>
  <c r="AJ28" i="46"/>
  <c r="AK22" i="46"/>
  <c r="AT22" i="46" s="1"/>
  <c r="AJ22" i="46"/>
  <c r="AK16" i="46"/>
  <c r="AT16" i="46" s="1"/>
  <c r="AJ16" i="46"/>
  <c r="AJ10" i="46"/>
  <c r="AK10" i="46"/>
  <c r="AT10" i="46" s="1"/>
  <c r="AS17" i="94"/>
  <c r="AL17" i="94"/>
  <c r="AU17" i="94" s="1"/>
  <c r="AS88" i="94"/>
  <c r="AL88" i="94"/>
  <c r="AU88" i="94" s="1"/>
  <c r="AN90" i="93"/>
  <c r="AI90" i="93"/>
  <c r="AI86" i="89"/>
  <c r="AN86" i="89"/>
  <c r="AS5" i="94"/>
  <c r="AL5" i="94"/>
  <c r="AU5" i="94" s="1"/>
  <c r="AX14" i="38" l="1"/>
  <c r="S14" i="38" s="1"/>
  <c r="AC14" i="38" s="1"/>
  <c r="AB15" i="38" s="1"/>
  <c r="AX8" i="38"/>
  <c r="S8" i="38" s="1"/>
  <c r="AC8" i="38" s="1"/>
  <c r="AB9" i="38" s="1"/>
  <c r="AX11" i="82"/>
  <c r="S11" i="82" s="1"/>
  <c r="AC11" i="82" s="1"/>
  <c r="AB12" i="82" s="1"/>
  <c r="AX13" i="38"/>
  <c r="S13" i="38" s="1"/>
  <c r="AC13" i="38" s="1"/>
  <c r="AB14" i="38" s="1"/>
  <c r="AX7" i="38"/>
  <c r="S7" i="38" s="1"/>
  <c r="AC7" i="38" s="1"/>
  <c r="AB8" i="38" s="1"/>
  <c r="AX7" i="82"/>
  <c r="S7" i="82" s="1"/>
  <c r="AC7" i="82" s="1"/>
  <c r="AB8" i="82" s="1"/>
  <c r="Z87" i="89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X20" i="82"/>
  <c r="S20" i="82" s="1"/>
  <c r="AC20" i="82" s="1"/>
  <c r="AB21" i="82" s="1"/>
  <c r="AX14" i="82"/>
  <c r="S14" i="82" s="1"/>
  <c r="AC14" i="82" s="1"/>
  <c r="AB15" i="82" s="1"/>
  <c r="AX22" i="38"/>
  <c r="S22" i="38" s="1"/>
  <c r="AC22" i="38" s="1"/>
  <c r="AB23" i="38" s="1"/>
  <c r="AX16" i="38"/>
  <c r="S16" i="38" s="1"/>
  <c r="AC16" i="38" s="1"/>
  <c r="AB17" i="38" s="1"/>
  <c r="AX10" i="38"/>
  <c r="S10" i="38" s="1"/>
  <c r="AC10" i="38" s="1"/>
  <c r="AB11" i="38" s="1"/>
  <c r="AX4" i="38"/>
  <c r="S4" i="38" s="1"/>
  <c r="AC4" i="38" s="1"/>
  <c r="AB5" i="38" s="1"/>
  <c r="AX19" i="82"/>
  <c r="S19" i="82" s="1"/>
  <c r="AC19" i="82" s="1"/>
  <c r="AB20" i="82" s="1"/>
  <c r="AX13" i="82"/>
  <c r="S13" i="82" s="1"/>
  <c r="AC13" i="82" s="1"/>
  <c r="AB14" i="82" s="1"/>
  <c r="AX8" i="82"/>
  <c r="S8" i="82" s="1"/>
  <c r="AC8" i="82" s="1"/>
  <c r="AB9" i="82" s="1"/>
  <c r="AK89" i="46"/>
  <c r="AT89" i="46" s="1"/>
  <c r="AX4" i="82"/>
  <c r="S4" i="82" s="1"/>
  <c r="AC4" i="82" s="1"/>
  <c r="AB5" i="82" s="1"/>
  <c r="AX10" i="82"/>
  <c r="S10" i="82" s="1"/>
  <c r="AC10" i="82" s="1"/>
  <c r="AB11" i="82" s="1"/>
  <c r="AX9" i="82"/>
  <c r="S9" i="82" s="1"/>
  <c r="AC9" i="82" s="1"/>
  <c r="AB10" i="82" s="1"/>
  <c r="AJ3" i="82"/>
  <c r="AB4" i="82"/>
  <c r="AJ3" i="38"/>
  <c r="AB4" i="38"/>
  <c r="AR90" i="93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R93" i="41"/>
  <c r="AS54" i="46"/>
  <c r="AL54" i="46"/>
  <c r="AU54" i="46" s="1"/>
  <c r="AS38" i="46"/>
  <c r="AL38" i="46"/>
  <c r="AU38" i="46" s="1"/>
  <c r="AH87" i="89"/>
  <c r="AQ87" i="89" s="1"/>
  <c r="AK86" i="38"/>
  <c r="AT86" i="38" s="1"/>
  <c r="AJ86" i="38"/>
  <c r="AJ80" i="38"/>
  <c r="AK80" i="38"/>
  <c r="AT80" i="38" s="1"/>
  <c r="AJ74" i="38"/>
  <c r="AK74" i="38"/>
  <c r="AT74" i="38" s="1"/>
  <c r="AJ68" i="38"/>
  <c r="AK68" i="38"/>
  <c r="AT68" i="38" s="1"/>
  <c r="AJ62" i="38"/>
  <c r="AK62" i="38"/>
  <c r="AT62" i="38" s="1"/>
  <c r="AJ56" i="38"/>
  <c r="AK56" i="38"/>
  <c r="AT56" i="38" s="1"/>
  <c r="AK50" i="38"/>
  <c r="AT50" i="38" s="1"/>
  <c r="AJ50" i="38"/>
  <c r="AK44" i="38"/>
  <c r="AT44" i="38" s="1"/>
  <c r="AJ44" i="38"/>
  <c r="AK38" i="38"/>
  <c r="AT38" i="38" s="1"/>
  <c r="AJ38" i="38"/>
  <c r="AK32" i="38"/>
  <c r="AT32" i="38" s="1"/>
  <c r="AJ32" i="38"/>
  <c r="AK26" i="38"/>
  <c r="AT26" i="38" s="1"/>
  <c r="AJ26" i="38"/>
  <c r="AK20" i="38"/>
  <c r="AT20" i="38" s="1"/>
  <c r="AJ20" i="38"/>
  <c r="AK14" i="38"/>
  <c r="AT14" i="38" s="1"/>
  <c r="AJ14" i="38"/>
  <c r="AJ8" i="38"/>
  <c r="AK8" i="38"/>
  <c r="AT8" i="38" s="1"/>
  <c r="AS18" i="46"/>
  <c r="AL18" i="46"/>
  <c r="AU18" i="46" s="1"/>
  <c r="AS66" i="46"/>
  <c r="AL66" i="46"/>
  <c r="AU66" i="46" s="1"/>
  <c r="AS50" i="46"/>
  <c r="AL50" i="46"/>
  <c r="AU50" i="46" s="1"/>
  <c r="AH94" i="41"/>
  <c r="AQ94" i="41" s="1"/>
  <c r="AG92" i="85"/>
  <c r="AP92" i="85" s="1"/>
  <c r="AF92" i="85"/>
  <c r="AO92" i="85" s="1"/>
  <c r="AE92" i="85"/>
  <c r="W93" i="85"/>
  <c r="AS44" i="46"/>
  <c r="AL44" i="46"/>
  <c r="AU44" i="46" s="1"/>
  <c r="AJ88" i="82"/>
  <c r="AK88" i="82"/>
  <c r="AT88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J9" i="82"/>
  <c r="AK9" i="82"/>
  <c r="AT9" i="82" s="1"/>
  <c r="AK5" i="82"/>
  <c r="AT5" i="82" s="1"/>
  <c r="AS15" i="46"/>
  <c r="AL15" i="46"/>
  <c r="AU15" i="46" s="1"/>
  <c r="AS33" i="46"/>
  <c r="AL33" i="46"/>
  <c r="AU33" i="46" s="1"/>
  <c r="AS51" i="46"/>
  <c r="AL51" i="46"/>
  <c r="AU51" i="46" s="1"/>
  <c r="AS69" i="46"/>
  <c r="AL69" i="46"/>
  <c r="AU69" i="46" s="1"/>
  <c r="AS87" i="46"/>
  <c r="AL87" i="46"/>
  <c r="AU87" i="46" s="1"/>
  <c r="X91" i="81"/>
  <c r="Y91" i="81"/>
  <c r="X95" i="37"/>
  <c r="Y95" i="37"/>
  <c r="AI88" i="29"/>
  <c r="AN88" i="29"/>
  <c r="AS10" i="46"/>
  <c r="AL10" i="46"/>
  <c r="AU10" i="46" s="1"/>
  <c r="AS48" i="46"/>
  <c r="AL48" i="46"/>
  <c r="AU48" i="46" s="1"/>
  <c r="AS26" i="46"/>
  <c r="AL26" i="46"/>
  <c r="AU26" i="46" s="1"/>
  <c r="AR91" i="85"/>
  <c r="AI89" i="46"/>
  <c r="AN89" i="46"/>
  <c r="AN91" i="46" s="1"/>
  <c r="AR92" i="33"/>
  <c r="AF87" i="89"/>
  <c r="AO87" i="89" s="1"/>
  <c r="AE87" i="89"/>
  <c r="W88" i="89"/>
  <c r="AG87" i="89"/>
  <c r="AP87" i="89" s="1"/>
  <c r="AJ85" i="38"/>
  <c r="AK85" i="38"/>
  <c r="AT85" i="38" s="1"/>
  <c r="AK79" i="38"/>
  <c r="AT79" i="38" s="1"/>
  <c r="AJ79" i="38"/>
  <c r="AJ73" i="38"/>
  <c r="AK73" i="38"/>
  <c r="AT73" i="38" s="1"/>
  <c r="AK67" i="38"/>
  <c r="AT67" i="38" s="1"/>
  <c r="AJ67" i="38"/>
  <c r="AK61" i="38"/>
  <c r="AT61" i="38" s="1"/>
  <c r="AJ61" i="38"/>
  <c r="AJ55" i="38"/>
  <c r="AK55" i="38"/>
  <c r="AT55" i="38" s="1"/>
  <c r="AJ49" i="38"/>
  <c r="AK49" i="38"/>
  <c r="AT49" i="38" s="1"/>
  <c r="AJ43" i="38"/>
  <c r="AK43" i="38"/>
  <c r="AT43" i="38" s="1"/>
  <c r="AJ37" i="38"/>
  <c r="AK37" i="38"/>
  <c r="AT37" i="38" s="1"/>
  <c r="AJ31" i="38"/>
  <c r="AK31" i="38"/>
  <c r="AT31" i="38" s="1"/>
  <c r="AJ25" i="38"/>
  <c r="AK25" i="38"/>
  <c r="AT25" i="38" s="1"/>
  <c r="AJ19" i="38"/>
  <c r="AK19" i="38"/>
  <c r="AT19" i="38" s="1"/>
  <c r="AJ13" i="38"/>
  <c r="AK13" i="38"/>
  <c r="AT13" i="38" s="1"/>
  <c r="AJ7" i="38"/>
  <c r="AK7" i="38"/>
  <c r="AT7" i="38" s="1"/>
  <c r="AS3" i="94"/>
  <c r="AL3" i="94"/>
  <c r="AU3" i="94" s="1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F94" i="41"/>
  <c r="AO94" i="41" s="1"/>
  <c r="AE94" i="41"/>
  <c r="W95" i="41"/>
  <c r="AG94" i="41"/>
  <c r="AP94" i="41" s="1"/>
  <c r="AN89" i="82"/>
  <c r="AN91" i="82" s="1"/>
  <c r="AI89" i="82"/>
  <c r="AJ87" i="82"/>
  <c r="AK87" i="82"/>
  <c r="AT87" i="82" s="1"/>
  <c r="AJ80" i="82"/>
  <c r="AK80" i="82"/>
  <c r="AT80" i="82" s="1"/>
  <c r="AJ74" i="82"/>
  <c r="AK74" i="82"/>
  <c r="AT74" i="82" s="1"/>
  <c r="AJ68" i="82"/>
  <c r="AK68" i="82"/>
  <c r="AT68" i="82" s="1"/>
  <c r="AJ62" i="82"/>
  <c r="AK62" i="82"/>
  <c r="AT62" i="82" s="1"/>
  <c r="AJ56" i="82"/>
  <c r="AK56" i="82"/>
  <c r="AT56" i="82" s="1"/>
  <c r="AJ50" i="82"/>
  <c r="AK50" i="82"/>
  <c r="AT50" i="82" s="1"/>
  <c r="AJ44" i="82"/>
  <c r="AK44" i="82"/>
  <c r="AT44" i="82" s="1"/>
  <c r="AJ38" i="82"/>
  <c r="AK38" i="82"/>
  <c r="AT38" i="82" s="1"/>
  <c r="AJ32" i="82"/>
  <c r="AK32" i="82"/>
  <c r="AT32" i="82" s="1"/>
  <c r="AJ26" i="82"/>
  <c r="AK26" i="82"/>
  <c r="AT26" i="82" s="1"/>
  <c r="AJ20" i="82"/>
  <c r="AK20" i="82"/>
  <c r="AT20" i="82" s="1"/>
  <c r="AJ14" i="82"/>
  <c r="AK14" i="82"/>
  <c r="AT14" i="82" s="1"/>
  <c r="AJ8" i="82"/>
  <c r="AK8" i="82"/>
  <c r="AT8" i="82" s="1"/>
  <c r="AH93" i="33"/>
  <c r="AQ93" i="33" s="1"/>
  <c r="AS42" i="46"/>
  <c r="AL42" i="46"/>
  <c r="AU42" i="46" s="1"/>
  <c r="AS74" i="46"/>
  <c r="AL74" i="46"/>
  <c r="AU74" i="46" s="1"/>
  <c r="AN90" i="81"/>
  <c r="AI90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8" i="46"/>
  <c r="AL88" i="46"/>
  <c r="AU88" i="46" s="1"/>
  <c r="X88" i="90"/>
  <c r="Y88" i="90"/>
  <c r="AS17" i="46"/>
  <c r="AL17" i="46"/>
  <c r="AU17" i="46" s="1"/>
  <c r="AS35" i="46"/>
  <c r="AL35" i="46"/>
  <c r="AU35" i="46" s="1"/>
  <c r="AS53" i="46"/>
  <c r="AL53" i="46"/>
  <c r="AU53" i="46" s="1"/>
  <c r="AS71" i="46"/>
  <c r="AL71" i="46"/>
  <c r="AU71" i="46" s="1"/>
  <c r="AS60" i="46"/>
  <c r="AL60" i="46"/>
  <c r="AU60" i="46" s="1"/>
  <c r="AS62" i="46"/>
  <c r="AL62" i="46"/>
  <c r="AU62" i="46" s="1"/>
  <c r="AJ84" i="38"/>
  <c r="AK84" i="38"/>
  <c r="AT84" i="38" s="1"/>
  <c r="AJ78" i="38"/>
  <c r="AK78" i="38"/>
  <c r="AT78" i="38" s="1"/>
  <c r="AJ72" i="38"/>
  <c r="AK72" i="38"/>
  <c r="AT72" i="38" s="1"/>
  <c r="AJ66" i="38"/>
  <c r="AK66" i="38"/>
  <c r="AT66" i="38" s="1"/>
  <c r="AJ60" i="38"/>
  <c r="AK60" i="38"/>
  <c r="AT60" i="38" s="1"/>
  <c r="AJ54" i="38"/>
  <c r="AK54" i="38"/>
  <c r="AT54" i="38" s="1"/>
  <c r="AJ48" i="38"/>
  <c r="AK48" i="38"/>
  <c r="AT48" i="38" s="1"/>
  <c r="AJ42" i="38"/>
  <c r="AK42" i="38"/>
  <c r="AT42" i="38" s="1"/>
  <c r="AJ36" i="38"/>
  <c r="AK36" i="38"/>
  <c r="AT36" i="38" s="1"/>
  <c r="AJ30" i="38"/>
  <c r="AK30" i="38"/>
  <c r="AT30" i="38" s="1"/>
  <c r="AJ24" i="38"/>
  <c r="AK24" i="38"/>
  <c r="AT24" i="38" s="1"/>
  <c r="AJ18" i="38"/>
  <c r="AK18" i="38"/>
  <c r="AT18" i="38" s="1"/>
  <c r="AJ12" i="38"/>
  <c r="AK12" i="38"/>
  <c r="AT12" i="38" s="1"/>
  <c r="AJ6" i="38"/>
  <c r="AK6" i="38"/>
  <c r="AT6" i="38" s="1"/>
  <c r="AS6" i="46"/>
  <c r="AL6" i="46"/>
  <c r="AU6" i="46" s="1"/>
  <c r="AS24" i="46"/>
  <c r="AL24" i="46"/>
  <c r="AU24" i="46" s="1"/>
  <c r="AS86" i="46"/>
  <c r="AL86" i="46"/>
  <c r="AU86" i="46" s="1"/>
  <c r="AJ4" i="94"/>
  <c r="AK4" i="94"/>
  <c r="AT4" i="94" s="1"/>
  <c r="AT91" i="94" s="1"/>
  <c r="AS14" i="46"/>
  <c r="AL14" i="46"/>
  <c r="AU14" i="46" s="1"/>
  <c r="AS56" i="46"/>
  <c r="AL56" i="46"/>
  <c r="AU56" i="46" s="1"/>
  <c r="X93" i="25"/>
  <c r="Y93" i="25"/>
  <c r="AJ86" i="82"/>
  <c r="AK86" i="82"/>
  <c r="AT86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K43" i="82"/>
  <c r="AT43" i="82" s="1"/>
  <c r="AJ43" i="82"/>
  <c r="AJ37" i="82"/>
  <c r="AK37" i="82"/>
  <c r="AT37" i="82" s="1"/>
  <c r="AJ31" i="82"/>
  <c r="AK31" i="82"/>
  <c r="AT31" i="82" s="1"/>
  <c r="AK25" i="82"/>
  <c r="AT25" i="82" s="1"/>
  <c r="AJ25" i="82"/>
  <c r="AJ19" i="82"/>
  <c r="AK19" i="82"/>
  <c r="AT19" i="82" s="1"/>
  <c r="AJ13" i="82"/>
  <c r="AK13" i="82"/>
  <c r="AT13" i="82" s="1"/>
  <c r="AX6" i="82"/>
  <c r="S6" i="82" s="1"/>
  <c r="AC6" i="82" s="1"/>
  <c r="AB7" i="82" s="1"/>
  <c r="AB4" i="46"/>
  <c r="AJ3" i="46"/>
  <c r="AS21" i="46"/>
  <c r="AL21" i="46"/>
  <c r="AU21" i="46" s="1"/>
  <c r="AS39" i="46"/>
  <c r="AL39" i="46"/>
  <c r="AU39" i="46" s="1"/>
  <c r="AS57" i="46"/>
  <c r="AL57" i="46"/>
  <c r="AU57" i="46" s="1"/>
  <c r="AS75" i="46"/>
  <c r="AL75" i="46"/>
  <c r="AU75" i="46" s="1"/>
  <c r="AN88" i="73"/>
  <c r="AI88" i="73"/>
  <c r="AI94" i="37"/>
  <c r="AN94" i="37"/>
  <c r="AS5" i="46"/>
  <c r="AL5" i="46"/>
  <c r="AU5" i="46" s="1"/>
  <c r="X92" i="77"/>
  <c r="Y92" i="77"/>
  <c r="X92" i="45"/>
  <c r="Y92" i="45"/>
  <c r="AS78" i="46"/>
  <c r="AL78" i="46"/>
  <c r="AU78" i="46" s="1"/>
  <c r="AN87" i="90"/>
  <c r="AI87" i="90"/>
  <c r="AS80" i="46"/>
  <c r="AL80" i="46"/>
  <c r="AU80" i="46" s="1"/>
  <c r="AH91" i="93"/>
  <c r="AQ91" i="93" s="1"/>
  <c r="AK83" i="38"/>
  <c r="AT83" i="38" s="1"/>
  <c r="AJ83" i="38"/>
  <c r="AJ77" i="38"/>
  <c r="AK77" i="38"/>
  <c r="AT77" i="38" s="1"/>
  <c r="AJ71" i="38"/>
  <c r="AK71" i="38"/>
  <c r="AT71" i="38" s="1"/>
  <c r="AJ65" i="38"/>
  <c r="AK65" i="38"/>
  <c r="AT65" i="38" s="1"/>
  <c r="AJ59" i="38"/>
  <c r="AK59" i="38"/>
  <c r="AT59" i="38" s="1"/>
  <c r="AJ53" i="38"/>
  <c r="AK53" i="38"/>
  <c r="AT53" i="38" s="1"/>
  <c r="AK47" i="38"/>
  <c r="AT47" i="38" s="1"/>
  <c r="AJ47" i="38"/>
  <c r="AK41" i="38"/>
  <c r="AT41" i="38" s="1"/>
  <c r="AJ41" i="38"/>
  <c r="AK35" i="38"/>
  <c r="AT35" i="38" s="1"/>
  <c r="AJ35" i="38"/>
  <c r="AK29" i="38"/>
  <c r="AT29" i="38" s="1"/>
  <c r="AJ29" i="38"/>
  <c r="AK23" i="38"/>
  <c r="AT23" i="38" s="1"/>
  <c r="AJ23" i="38"/>
  <c r="AK17" i="38"/>
  <c r="AT17" i="38" s="1"/>
  <c r="AJ17" i="38"/>
  <c r="AJ11" i="38"/>
  <c r="AK11" i="38"/>
  <c r="AT11" i="38" s="1"/>
  <c r="AJ5" i="38"/>
  <c r="AK5" i="38"/>
  <c r="AT5" i="38" s="1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Y88" i="74"/>
  <c r="X88" i="74"/>
  <c r="AI92" i="25"/>
  <c r="AN92" i="25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X5" i="82"/>
  <c r="S5" i="82" s="1"/>
  <c r="AC5" i="82" s="1"/>
  <c r="AB6" i="82" s="1"/>
  <c r="Z93" i="33"/>
  <c r="AS84" i="46"/>
  <c r="AL84" i="46"/>
  <c r="AU84" i="46" s="1"/>
  <c r="AN91" i="45"/>
  <c r="AI91" i="45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G89" i="38"/>
  <c r="AP89" i="38" s="1"/>
  <c r="AP91" i="38" s="1"/>
  <c r="AX89" i="38"/>
  <c r="S89" i="38" s="1"/>
  <c r="AC89" i="38" s="1"/>
  <c r="AJ89" i="38" s="1"/>
  <c r="AS89" i="38" s="1"/>
  <c r="AF89" i="38"/>
  <c r="AO89" i="38" s="1"/>
  <c r="AO91" i="38" s="1"/>
  <c r="AE89" i="38"/>
  <c r="AS23" i="46"/>
  <c r="AL23" i="46"/>
  <c r="AU23" i="46" s="1"/>
  <c r="AS41" i="46"/>
  <c r="AL41" i="46"/>
  <c r="AU41" i="46" s="1"/>
  <c r="AS59" i="46"/>
  <c r="AL59" i="46"/>
  <c r="AU59" i="46" s="1"/>
  <c r="AS77" i="46"/>
  <c r="AL77" i="46"/>
  <c r="AU77" i="46" s="1"/>
  <c r="AR89" i="94"/>
  <c r="AR91" i="94" s="1"/>
  <c r="AL89" i="94"/>
  <c r="AU89" i="94" s="1"/>
  <c r="AS36" i="46"/>
  <c r="AL36" i="46"/>
  <c r="AU36" i="46" s="1"/>
  <c r="AS72" i="46"/>
  <c r="AL72" i="46"/>
  <c r="AU72" i="46" s="1"/>
  <c r="Z91" i="93"/>
  <c r="AJ87" i="38"/>
  <c r="AK87" i="38"/>
  <c r="AT87" i="38" s="1"/>
  <c r="AJ82" i="38"/>
  <c r="AK82" i="38"/>
  <c r="AT82" i="38" s="1"/>
  <c r="AK76" i="38"/>
  <c r="AT76" i="38" s="1"/>
  <c r="AJ76" i="38"/>
  <c r="AK70" i="38"/>
  <c r="AT70" i="38" s="1"/>
  <c r="AJ70" i="38"/>
  <c r="AJ64" i="38"/>
  <c r="AK64" i="38"/>
  <c r="AT64" i="38" s="1"/>
  <c r="AK58" i="38"/>
  <c r="AT58" i="38" s="1"/>
  <c r="AJ58" i="38"/>
  <c r="AK52" i="38"/>
  <c r="AT52" i="38" s="1"/>
  <c r="AJ52" i="38"/>
  <c r="AJ46" i="38"/>
  <c r="AK46" i="38"/>
  <c r="AT46" i="38" s="1"/>
  <c r="AJ40" i="38"/>
  <c r="AK40" i="38"/>
  <c r="AT40" i="38" s="1"/>
  <c r="AJ34" i="38"/>
  <c r="AK34" i="38"/>
  <c r="AT34" i="38" s="1"/>
  <c r="AJ28" i="38"/>
  <c r="AK28" i="38"/>
  <c r="AT28" i="38" s="1"/>
  <c r="AJ22" i="38"/>
  <c r="AK22" i="38"/>
  <c r="AT22" i="38" s="1"/>
  <c r="AJ16" i="38"/>
  <c r="AK16" i="38"/>
  <c r="AT16" i="38" s="1"/>
  <c r="AK10" i="38"/>
  <c r="AT10" i="38" s="1"/>
  <c r="AJ10" i="38"/>
  <c r="AS12" i="46"/>
  <c r="AL12" i="46"/>
  <c r="AU12" i="46" s="1"/>
  <c r="AS30" i="46"/>
  <c r="AL30" i="46"/>
  <c r="AU30" i="46" s="1"/>
  <c r="AS20" i="46"/>
  <c r="AL20" i="46"/>
  <c r="AU20" i="46" s="1"/>
  <c r="AS68" i="46"/>
  <c r="AL68" i="46"/>
  <c r="AU68" i="46" s="1"/>
  <c r="AJ89" i="82"/>
  <c r="AS89" i="82" s="1"/>
  <c r="AK89" i="82"/>
  <c r="AT89" i="82" s="1"/>
  <c r="AJ83" i="82"/>
  <c r="AK83" i="82"/>
  <c r="AT83" i="82" s="1"/>
  <c r="AJ77" i="82"/>
  <c r="AK77" i="82"/>
  <c r="AT77" i="82" s="1"/>
  <c r="AJ71" i="82"/>
  <c r="AK71" i="82"/>
  <c r="AT71" i="82" s="1"/>
  <c r="AJ65" i="82"/>
  <c r="AK65" i="82"/>
  <c r="AT65" i="82" s="1"/>
  <c r="AJ59" i="82"/>
  <c r="AK59" i="82"/>
  <c r="AT59" i="82" s="1"/>
  <c r="AJ53" i="82"/>
  <c r="AK53" i="82"/>
  <c r="AT53" i="82" s="1"/>
  <c r="AJ47" i="82"/>
  <c r="AK47" i="82"/>
  <c r="AT47" i="82" s="1"/>
  <c r="AJ41" i="82"/>
  <c r="AK41" i="82"/>
  <c r="AT41" i="82" s="1"/>
  <c r="AJ35" i="82"/>
  <c r="AK35" i="82"/>
  <c r="AT35" i="82" s="1"/>
  <c r="AJ29" i="82"/>
  <c r="AK29" i="82"/>
  <c r="AT29" i="82" s="1"/>
  <c r="AJ23" i="82"/>
  <c r="AK23" i="82"/>
  <c r="AT23" i="82" s="1"/>
  <c r="AJ17" i="82"/>
  <c r="AK17" i="82"/>
  <c r="AT17" i="82" s="1"/>
  <c r="AJ11" i="82"/>
  <c r="AK11" i="82"/>
  <c r="AT11" i="82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R86" i="89"/>
  <c r="AJ88" i="38"/>
  <c r="AK88" i="38"/>
  <c r="AT88" i="38" s="1"/>
  <c r="AJ81" i="38"/>
  <c r="AK81" i="38"/>
  <c r="AT81" i="38" s="1"/>
  <c r="AJ75" i="38"/>
  <c r="AK75" i="38"/>
  <c r="AT75" i="38" s="1"/>
  <c r="AJ69" i="38"/>
  <c r="AK69" i="38"/>
  <c r="AT69" i="38" s="1"/>
  <c r="AJ63" i="38"/>
  <c r="AK63" i="38"/>
  <c r="AT63" i="38" s="1"/>
  <c r="AJ57" i="38"/>
  <c r="AK57" i="38"/>
  <c r="AT57" i="38" s="1"/>
  <c r="AJ51" i="38"/>
  <c r="AK51" i="38"/>
  <c r="AT51" i="38" s="1"/>
  <c r="AJ45" i="38"/>
  <c r="AK45" i="38"/>
  <c r="AT45" i="38" s="1"/>
  <c r="AJ39" i="38"/>
  <c r="AK39" i="38"/>
  <c r="AT39" i="38" s="1"/>
  <c r="AJ33" i="38"/>
  <c r="AK33" i="38"/>
  <c r="AT33" i="38" s="1"/>
  <c r="AJ27" i="38"/>
  <c r="AK27" i="38"/>
  <c r="AT27" i="38" s="1"/>
  <c r="AJ21" i="38"/>
  <c r="AK21" i="38"/>
  <c r="AT21" i="38" s="1"/>
  <c r="AJ15" i="38"/>
  <c r="AK15" i="38"/>
  <c r="AT15" i="38" s="1"/>
  <c r="AJ9" i="38"/>
  <c r="AK9" i="38"/>
  <c r="AT9" i="38" s="1"/>
  <c r="AS13" i="46"/>
  <c r="AL13" i="46"/>
  <c r="AU13" i="46" s="1"/>
  <c r="AS31" i="46"/>
  <c r="AL31" i="46"/>
  <c r="AU31" i="46" s="1"/>
  <c r="AS49" i="46"/>
  <c r="AL49" i="46"/>
  <c r="AU49" i="46" s="1"/>
  <c r="AS67" i="46"/>
  <c r="AL67" i="46"/>
  <c r="AU67" i="46" s="1"/>
  <c r="AS85" i="46"/>
  <c r="AL85" i="46"/>
  <c r="AU85" i="46" s="1"/>
  <c r="AI87" i="74"/>
  <c r="AN87" i="74"/>
  <c r="AH92" i="85"/>
  <c r="AQ92" i="85" s="1"/>
  <c r="AS8" i="46"/>
  <c r="AL8" i="46"/>
  <c r="AU8" i="46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K52" i="82"/>
  <c r="AT52" i="82" s="1"/>
  <c r="AJ52" i="82"/>
  <c r="AJ46" i="82"/>
  <c r="AK46" i="82"/>
  <c r="AT46" i="82" s="1"/>
  <c r="AJ40" i="82"/>
  <c r="AK40" i="82"/>
  <c r="AT40" i="82" s="1"/>
  <c r="AK34" i="82"/>
  <c r="AT34" i="82" s="1"/>
  <c r="AJ34" i="82"/>
  <c r="AJ28" i="82"/>
  <c r="AK28" i="82"/>
  <c r="AT28" i="82" s="1"/>
  <c r="AJ22" i="82"/>
  <c r="AK22" i="82"/>
  <c r="AT22" i="82" s="1"/>
  <c r="AK16" i="82"/>
  <c r="AT16" i="82" s="1"/>
  <c r="AJ16" i="82"/>
  <c r="AJ10" i="82"/>
  <c r="AK10" i="82"/>
  <c r="AT10" i="82" s="1"/>
  <c r="AS32" i="46"/>
  <c r="AL32" i="46"/>
  <c r="AU32" i="46" s="1"/>
  <c r="Y89" i="73"/>
  <c r="X89" i="73"/>
  <c r="X89" i="29"/>
  <c r="Y89" i="29"/>
  <c r="AN91" i="77"/>
  <c r="AI91" i="77"/>
  <c r="Z95" i="37" l="1"/>
  <c r="AK89" i="38"/>
  <c r="AT89" i="38" s="1"/>
  <c r="Z92" i="77"/>
  <c r="AG92" i="77" s="1"/>
  <c r="AP92" i="77" s="1"/>
  <c r="Z89" i="73"/>
  <c r="AE89" i="73" s="1"/>
  <c r="AG89" i="73"/>
  <c r="AP89" i="73" s="1"/>
  <c r="AF92" i="77"/>
  <c r="AO92" i="77" s="1"/>
  <c r="W93" i="77"/>
  <c r="AE92" i="77"/>
  <c r="AH89" i="29"/>
  <c r="AQ89" i="29" s="1"/>
  <c r="AH89" i="73"/>
  <c r="AQ89" i="73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S58" i="38"/>
  <c r="AL58" i="38"/>
  <c r="AU58" i="38" s="1"/>
  <c r="AS76" i="38"/>
  <c r="AL76" i="38"/>
  <c r="AU76" i="38" s="1"/>
  <c r="W92" i="93"/>
  <c r="AG91" i="93"/>
  <c r="AP91" i="93" s="1"/>
  <c r="AF91" i="93"/>
  <c r="AO91" i="93" s="1"/>
  <c r="AE91" i="93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AR92" i="25"/>
  <c r="AS17" i="38"/>
  <c r="AL17" i="38"/>
  <c r="AU17" i="38" s="1"/>
  <c r="AS35" i="38"/>
  <c r="AL35" i="38"/>
  <c r="AU35" i="38" s="1"/>
  <c r="AS6" i="38"/>
  <c r="AL6" i="38"/>
  <c r="AU6" i="38" s="1"/>
  <c r="AS24" i="38"/>
  <c r="AL24" i="38"/>
  <c r="AU24" i="38" s="1"/>
  <c r="AS42" i="38"/>
  <c r="AL42" i="38"/>
  <c r="AU42" i="38" s="1"/>
  <c r="AS60" i="38"/>
  <c r="AL60" i="38"/>
  <c r="AU60" i="38" s="1"/>
  <c r="AS78" i="38"/>
  <c r="AL78" i="38"/>
  <c r="AU78" i="38" s="1"/>
  <c r="AS14" i="82"/>
  <c r="AL14" i="82"/>
  <c r="AU14" i="82" s="1"/>
  <c r="AS32" i="82"/>
  <c r="AL32" i="82"/>
  <c r="AU32" i="82" s="1"/>
  <c r="AS50" i="82"/>
  <c r="AL50" i="82"/>
  <c r="AU50" i="82" s="1"/>
  <c r="AS68" i="82"/>
  <c r="AL68" i="82"/>
  <c r="AU68" i="82" s="1"/>
  <c r="AS87" i="82"/>
  <c r="AL87" i="82"/>
  <c r="AU87" i="82" s="1"/>
  <c r="AI94" i="41"/>
  <c r="AN94" i="41"/>
  <c r="AS61" i="38"/>
  <c r="AL61" i="38"/>
  <c r="AU61" i="38" s="1"/>
  <c r="AS79" i="38"/>
  <c r="AL79" i="38"/>
  <c r="AU79" i="38" s="1"/>
  <c r="X88" i="89"/>
  <c r="Y88" i="89"/>
  <c r="AL89" i="46"/>
  <c r="AU89" i="46" s="1"/>
  <c r="AR89" i="46"/>
  <c r="AR91" i="46" s="1"/>
  <c r="AH95" i="37"/>
  <c r="AQ95" i="37" s="1"/>
  <c r="AS9" i="82"/>
  <c r="AL9" i="82"/>
  <c r="AU9" i="82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N92" i="85"/>
  <c r="AI92" i="85"/>
  <c r="AS68" i="38"/>
  <c r="AL68" i="38"/>
  <c r="AU68" i="38" s="1"/>
  <c r="AR91" i="77"/>
  <c r="AS16" i="82"/>
  <c r="AL16" i="82"/>
  <c r="AU16" i="82" s="1"/>
  <c r="AS34" i="82"/>
  <c r="AL34" i="82"/>
  <c r="AU34" i="82" s="1"/>
  <c r="AS52" i="82"/>
  <c r="AL52" i="82"/>
  <c r="AU52" i="82" s="1"/>
  <c r="AS15" i="38"/>
  <c r="AL15" i="38"/>
  <c r="AU15" i="38" s="1"/>
  <c r="AS33" i="38"/>
  <c r="AL33" i="38"/>
  <c r="AU33" i="38" s="1"/>
  <c r="AS51" i="38"/>
  <c r="AL51" i="38"/>
  <c r="AU51" i="38" s="1"/>
  <c r="AS69" i="38"/>
  <c r="AL69" i="38"/>
  <c r="AU69" i="38" s="1"/>
  <c r="AS88" i="38"/>
  <c r="AL88" i="38"/>
  <c r="AU88" i="38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S22" i="38"/>
  <c r="AL22" i="38"/>
  <c r="AU22" i="38" s="1"/>
  <c r="AS40" i="38"/>
  <c r="AL40" i="38"/>
  <c r="AU40" i="38" s="1"/>
  <c r="W94" i="33"/>
  <c r="AG93" i="33"/>
  <c r="AP93" i="33" s="1"/>
  <c r="AF93" i="33"/>
  <c r="AO93" i="33" s="1"/>
  <c r="AE93" i="33"/>
  <c r="AH88" i="74"/>
  <c r="AQ88" i="74" s="1"/>
  <c r="AS53" i="38"/>
  <c r="AL53" i="38"/>
  <c r="AU53" i="38" s="1"/>
  <c r="AS71" i="38"/>
  <c r="AL71" i="38"/>
  <c r="AU71" i="38" s="1"/>
  <c r="AS13" i="82"/>
  <c r="AL13" i="82"/>
  <c r="AU13" i="82" s="1"/>
  <c r="AS31" i="82"/>
  <c r="AL31" i="82"/>
  <c r="AU31" i="82" s="1"/>
  <c r="AS49" i="82"/>
  <c r="AL49" i="82"/>
  <c r="AU49" i="82" s="1"/>
  <c r="AS67" i="82"/>
  <c r="AL67" i="82"/>
  <c r="AU67" i="82" s="1"/>
  <c r="AS86" i="82"/>
  <c r="AL86" i="82"/>
  <c r="AU86" i="82" s="1"/>
  <c r="AR89" i="82"/>
  <c r="AR91" i="82" s="1"/>
  <c r="AL89" i="82"/>
  <c r="AU89" i="82" s="1"/>
  <c r="AS7" i="38"/>
  <c r="AL7" i="38"/>
  <c r="AU7" i="38" s="1"/>
  <c r="AS25" i="38"/>
  <c r="AL25" i="38"/>
  <c r="AU25" i="38" s="1"/>
  <c r="AS43" i="38"/>
  <c r="AL43" i="38"/>
  <c r="AU43" i="38" s="1"/>
  <c r="AN87" i="89"/>
  <c r="AI87" i="89"/>
  <c r="AE95" i="37"/>
  <c r="W96" i="37"/>
  <c r="AG95" i="37"/>
  <c r="AP95" i="37" s="1"/>
  <c r="AF95" i="37"/>
  <c r="AO95" i="37" s="1"/>
  <c r="AS20" i="38"/>
  <c r="AL20" i="38"/>
  <c r="AU20" i="38" s="1"/>
  <c r="AS38" i="38"/>
  <c r="AL38" i="38"/>
  <c r="AU38" i="38" s="1"/>
  <c r="AS70" i="82"/>
  <c r="AL70" i="82"/>
  <c r="AU70" i="82" s="1"/>
  <c r="AS85" i="82"/>
  <c r="AL85" i="82"/>
  <c r="AU85" i="82" s="1"/>
  <c r="AS10" i="38"/>
  <c r="AL10" i="38"/>
  <c r="AU10" i="38" s="1"/>
  <c r="AJ6" i="82"/>
  <c r="AK6" i="82"/>
  <c r="AT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S23" i="38"/>
  <c r="AL23" i="38"/>
  <c r="AU23" i="38" s="1"/>
  <c r="AS41" i="38"/>
  <c r="AL41" i="38"/>
  <c r="AU41" i="38" s="1"/>
  <c r="AH92" i="45"/>
  <c r="AQ92" i="45" s="1"/>
  <c r="AS12" i="38"/>
  <c r="AL12" i="38"/>
  <c r="AU12" i="38" s="1"/>
  <c r="AS30" i="38"/>
  <c r="AL30" i="38"/>
  <c r="AU30" i="38" s="1"/>
  <c r="AS48" i="38"/>
  <c r="AL48" i="38"/>
  <c r="AU48" i="38" s="1"/>
  <c r="AS66" i="38"/>
  <c r="AL66" i="38"/>
  <c r="AU66" i="38" s="1"/>
  <c r="AS84" i="38"/>
  <c r="AL84" i="38"/>
  <c r="AU84" i="38" s="1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S67" i="38"/>
  <c r="AL67" i="38"/>
  <c r="AU67" i="38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8" i="82"/>
  <c r="AL88" i="82"/>
  <c r="AU88" i="82" s="1"/>
  <c r="AS56" i="38"/>
  <c r="AL56" i="38"/>
  <c r="AU56" i="38" s="1"/>
  <c r="AS74" i="38"/>
  <c r="AL74" i="38"/>
  <c r="AU74" i="38" s="1"/>
  <c r="AJ4" i="38"/>
  <c r="AK4" i="38"/>
  <c r="AT4" i="38" s="1"/>
  <c r="AT91" i="38" s="1"/>
  <c r="AS21" i="38"/>
  <c r="AL21" i="38"/>
  <c r="AU21" i="38" s="1"/>
  <c r="AS39" i="38"/>
  <c r="AL39" i="38"/>
  <c r="AU39" i="38" s="1"/>
  <c r="AS57" i="38"/>
  <c r="AL57" i="38"/>
  <c r="AU57" i="38" s="1"/>
  <c r="AS75" i="38"/>
  <c r="AL75" i="38"/>
  <c r="AU75" i="38" s="1"/>
  <c r="AS11" i="82"/>
  <c r="AL11" i="82"/>
  <c r="AU11" i="82" s="1"/>
  <c r="AS29" i="82"/>
  <c r="AL29" i="82"/>
  <c r="AU29" i="82" s="1"/>
  <c r="AS47" i="82"/>
  <c r="AL47" i="82"/>
  <c r="AU47" i="82" s="1"/>
  <c r="AS65" i="82"/>
  <c r="AL65" i="82"/>
  <c r="AU65" i="82" s="1"/>
  <c r="AS83" i="82"/>
  <c r="AL83" i="82"/>
  <c r="AU83" i="82" s="1"/>
  <c r="AS28" i="38"/>
  <c r="AL28" i="38"/>
  <c r="AU28" i="38" s="1"/>
  <c r="AS46" i="38"/>
  <c r="AL46" i="38"/>
  <c r="AU46" i="38" s="1"/>
  <c r="AS64" i="38"/>
  <c r="AL64" i="38"/>
  <c r="AU64" i="38" s="1"/>
  <c r="AS82" i="38"/>
  <c r="AL82" i="38"/>
  <c r="AU82" i="38" s="1"/>
  <c r="AN89" i="38"/>
  <c r="AN91" i="38" s="1"/>
  <c r="AI89" i="38"/>
  <c r="AR91" i="45"/>
  <c r="Z88" i="74"/>
  <c r="AS5" i="38"/>
  <c r="AL5" i="38"/>
  <c r="AU5" i="38" s="1"/>
  <c r="AS59" i="38"/>
  <c r="AL59" i="38"/>
  <c r="AU59" i="38" s="1"/>
  <c r="AS77" i="38"/>
  <c r="AL77" i="38"/>
  <c r="AU77" i="38" s="1"/>
  <c r="AR87" i="90"/>
  <c r="Z92" i="45"/>
  <c r="AS3" i="46"/>
  <c r="AL3" i="46"/>
  <c r="AU3" i="46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H93" i="25"/>
  <c r="AQ93" i="25" s="1"/>
  <c r="AS13" i="38"/>
  <c r="AL13" i="38"/>
  <c r="AU13" i="38" s="1"/>
  <c r="AS31" i="38"/>
  <c r="AL31" i="38"/>
  <c r="AU31" i="38" s="1"/>
  <c r="AS49" i="38"/>
  <c r="AL49" i="38"/>
  <c r="AU49" i="38" s="1"/>
  <c r="AS85" i="38"/>
  <c r="AL85" i="38"/>
  <c r="AU85" i="38" s="1"/>
  <c r="AH91" i="81"/>
  <c r="AQ91" i="81" s="1"/>
  <c r="AS26" i="38"/>
  <c r="AL26" i="38"/>
  <c r="AU26" i="38" s="1"/>
  <c r="AS44" i="38"/>
  <c r="AL44" i="38"/>
  <c r="AU44" i="38" s="1"/>
  <c r="AS3" i="38"/>
  <c r="AL3" i="38"/>
  <c r="AU3" i="38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S52" i="38"/>
  <c r="AL52" i="38"/>
  <c r="AU52" i="38" s="1"/>
  <c r="AS70" i="38"/>
  <c r="AL70" i="38"/>
  <c r="AU70" i="38" s="1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S29" i="38"/>
  <c r="AL29" i="38"/>
  <c r="AU29" i="38" s="1"/>
  <c r="AS47" i="38"/>
  <c r="AL47" i="38"/>
  <c r="AU47" i="38" s="1"/>
  <c r="AS83" i="38"/>
  <c r="AL83" i="38"/>
  <c r="AU83" i="38" s="1"/>
  <c r="AR94" i="37"/>
  <c r="AJ4" i="46"/>
  <c r="AK4" i="46"/>
  <c r="AT4" i="46" s="1"/>
  <c r="AT91" i="46" s="1"/>
  <c r="AS25" i="82"/>
  <c r="AL25" i="82"/>
  <c r="AU25" i="82" s="1"/>
  <c r="AS43" i="82"/>
  <c r="AL43" i="82"/>
  <c r="AU43" i="82" s="1"/>
  <c r="Z93" i="25"/>
  <c r="AS4" i="94"/>
  <c r="AS91" i="94" s="1"/>
  <c r="AL4" i="94"/>
  <c r="AU4" i="94" s="1"/>
  <c r="AU91" i="94" s="1"/>
  <c r="C11" i="94" s="1"/>
  <c r="F47" i="97" s="1"/>
  <c r="AS18" i="38"/>
  <c r="AL18" i="38"/>
  <c r="AU18" i="38" s="1"/>
  <c r="AS36" i="38"/>
  <c r="AL36" i="38"/>
  <c r="AU36" i="38" s="1"/>
  <c r="AS54" i="38"/>
  <c r="AL54" i="38"/>
  <c r="AU54" i="38" s="1"/>
  <c r="AS72" i="38"/>
  <c r="AL72" i="38"/>
  <c r="AU72" i="38" s="1"/>
  <c r="AH88" i="90"/>
  <c r="AQ88" i="90" s="1"/>
  <c r="AR90" i="81"/>
  <c r="AS8" i="82"/>
  <c r="AL8" i="82"/>
  <c r="AU8" i="82" s="1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R88" i="29"/>
  <c r="Z91" i="81"/>
  <c r="AJ5" i="82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S8" i="38"/>
  <c r="AL8" i="38"/>
  <c r="AU8" i="38" s="1"/>
  <c r="AS62" i="38"/>
  <c r="AL62" i="38"/>
  <c r="AU62" i="38" s="1"/>
  <c r="AS80" i="38"/>
  <c r="AL80" i="38"/>
  <c r="AU80" i="38" s="1"/>
  <c r="AJ4" i="82"/>
  <c r="AK4" i="82"/>
  <c r="AT4" i="82" s="1"/>
  <c r="Z89" i="29"/>
  <c r="AR87" i="74"/>
  <c r="AS9" i="38"/>
  <c r="AL9" i="38"/>
  <c r="AU9" i="38" s="1"/>
  <c r="AS27" i="38"/>
  <c r="AL27" i="38"/>
  <c r="AU27" i="38" s="1"/>
  <c r="AS45" i="38"/>
  <c r="AL45" i="38"/>
  <c r="AU45" i="38" s="1"/>
  <c r="AS63" i="38"/>
  <c r="AL63" i="38"/>
  <c r="AU63" i="38" s="1"/>
  <c r="AS81" i="38"/>
  <c r="AL81" i="38"/>
  <c r="AU81" i="38" s="1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S16" i="38"/>
  <c r="AL16" i="38"/>
  <c r="AU16" i="38" s="1"/>
  <c r="AS34" i="38"/>
  <c r="AL34" i="38"/>
  <c r="AU34" i="38" s="1"/>
  <c r="AS87" i="38"/>
  <c r="AL87" i="38"/>
  <c r="AU87" i="38" s="1"/>
  <c r="AS11" i="38"/>
  <c r="AL11" i="38"/>
  <c r="AU11" i="38" s="1"/>
  <c r="AS65" i="38"/>
  <c r="AL65" i="38"/>
  <c r="AU65" i="38" s="1"/>
  <c r="AH92" i="77"/>
  <c r="AQ92" i="77" s="1"/>
  <c r="AR88" i="73"/>
  <c r="AK7" i="82"/>
  <c r="AT7" i="82" s="1"/>
  <c r="AJ7" i="82"/>
  <c r="AS61" i="82"/>
  <c r="AL61" i="82"/>
  <c r="AU61" i="82" s="1"/>
  <c r="AS79" i="82"/>
  <c r="AL79" i="82"/>
  <c r="AU79" i="82" s="1"/>
  <c r="Z88" i="90"/>
  <c r="X95" i="41"/>
  <c r="Y95" i="41"/>
  <c r="AS19" i="38"/>
  <c r="AL19" i="38"/>
  <c r="AU19" i="38" s="1"/>
  <c r="AS37" i="38"/>
  <c r="AL37" i="38"/>
  <c r="AU37" i="38" s="1"/>
  <c r="AS55" i="38"/>
  <c r="AL55" i="38"/>
  <c r="AU55" i="38" s="1"/>
  <c r="AS73" i="38"/>
  <c r="AL73" i="38"/>
  <c r="AU73" i="38" s="1"/>
  <c r="X93" i="85"/>
  <c r="Y93" i="85"/>
  <c r="AS14" i="38"/>
  <c r="AL14" i="38"/>
  <c r="AU14" i="38" s="1"/>
  <c r="AS32" i="38"/>
  <c r="AL32" i="38"/>
  <c r="AU32" i="38" s="1"/>
  <c r="AS50" i="38"/>
  <c r="AL50" i="38"/>
  <c r="AU50" i="38" s="1"/>
  <c r="AS86" i="38"/>
  <c r="AL86" i="38"/>
  <c r="AU86" i="38" s="1"/>
  <c r="AS3" i="82"/>
  <c r="AL3" i="82"/>
  <c r="AU3" i="82" s="1"/>
  <c r="AF89" i="73" l="1"/>
  <c r="AO89" i="73" s="1"/>
  <c r="W90" i="73"/>
  <c r="AT91" i="82"/>
  <c r="AH93" i="85"/>
  <c r="AQ93" i="85" s="1"/>
  <c r="AH95" i="41"/>
  <c r="AQ95" i="41" s="1"/>
  <c r="AR92" i="85"/>
  <c r="AG93" i="25"/>
  <c r="AP93" i="25" s="1"/>
  <c r="AF93" i="25"/>
  <c r="AO93" i="25" s="1"/>
  <c r="AE93" i="25"/>
  <c r="W94" i="25"/>
  <c r="AS4" i="46"/>
  <c r="AS91" i="46" s="1"/>
  <c r="AL4" i="46"/>
  <c r="AU4" i="46" s="1"/>
  <c r="AI95" i="37"/>
  <c r="AN95" i="37"/>
  <c r="AI93" i="33"/>
  <c r="AN93" i="33"/>
  <c r="X92" i="93"/>
  <c r="Y92" i="93"/>
  <c r="AN89" i="73"/>
  <c r="AI89" i="73"/>
  <c r="Z93" i="85"/>
  <c r="Z95" i="41"/>
  <c r="AS7" i="82"/>
  <c r="AL7" i="82"/>
  <c r="AU7" i="82" s="1"/>
  <c r="AE88" i="74"/>
  <c r="W89" i="74"/>
  <c r="AF88" i="74"/>
  <c r="AO88" i="74" s="1"/>
  <c r="AG88" i="74"/>
  <c r="AP88" i="74" s="1"/>
  <c r="AN92" i="77"/>
  <c r="AI92" i="77"/>
  <c r="W89" i="90"/>
  <c r="AG88" i="90"/>
  <c r="AP88" i="90" s="1"/>
  <c r="AF88" i="90"/>
  <c r="AO88" i="90" s="1"/>
  <c r="AE88" i="90"/>
  <c r="AU91" i="46"/>
  <c r="C11" i="46" s="1"/>
  <c r="AS6" i="82"/>
  <c r="AL6" i="82"/>
  <c r="AU6" i="82" s="1"/>
  <c r="AH88" i="89"/>
  <c r="AQ88" i="89" s="1"/>
  <c r="AI91" i="93"/>
  <c r="AN91" i="93"/>
  <c r="Y90" i="73"/>
  <c r="X90" i="73"/>
  <c r="AS4" i="82"/>
  <c r="AL4" i="82"/>
  <c r="AU4" i="82" s="1"/>
  <c r="AR87" i="89"/>
  <c r="AS5" i="82"/>
  <c r="AL5" i="82"/>
  <c r="AU5" i="82" s="1"/>
  <c r="AS4" i="38"/>
  <c r="AS91" i="38" s="1"/>
  <c r="AL4" i="38"/>
  <c r="AU4" i="38" s="1"/>
  <c r="X94" i="33"/>
  <c r="Y94" i="33"/>
  <c r="Z88" i="89"/>
  <c r="AR94" i="41"/>
  <c r="X93" i="77"/>
  <c r="Y93" i="77"/>
  <c r="AG89" i="29"/>
  <c r="AP89" i="29" s="1"/>
  <c r="AE89" i="29"/>
  <c r="W90" i="29"/>
  <c r="AF89" i="29"/>
  <c r="AO89" i="29" s="1"/>
  <c r="AG91" i="81"/>
  <c r="AP91" i="81" s="1"/>
  <c r="AF91" i="81"/>
  <c r="AO91" i="81" s="1"/>
  <c r="AE91" i="81"/>
  <c r="W92" i="81"/>
  <c r="W93" i="45"/>
  <c r="AG92" i="45"/>
  <c r="AP92" i="45" s="1"/>
  <c r="AF92" i="45"/>
  <c r="AO92" i="45" s="1"/>
  <c r="AE92" i="45"/>
  <c r="AR89" i="38"/>
  <c r="AR91" i="38" s="1"/>
  <c r="AL89" i="38"/>
  <c r="AU89" i="38" s="1"/>
  <c r="X96" i="37"/>
  <c r="Y96" i="37"/>
  <c r="Z94" i="33" l="1"/>
  <c r="Z93" i="77"/>
  <c r="Z90" i="73"/>
  <c r="AU91" i="38"/>
  <c r="C11" i="38" s="1"/>
  <c r="AU91" i="82"/>
  <c r="C11" i="82" s="1"/>
  <c r="F35" i="97" s="1"/>
  <c r="AS91" i="82"/>
  <c r="X93" i="45"/>
  <c r="Y93" i="45"/>
  <c r="AH93" i="77"/>
  <c r="AQ93" i="77" s="1"/>
  <c r="AH94" i="33"/>
  <c r="AQ94" i="33" s="1"/>
  <c r="AI88" i="90"/>
  <c r="AN88" i="90"/>
  <c r="AR92" i="77"/>
  <c r="AI88" i="74"/>
  <c r="AN88" i="74"/>
  <c r="X92" i="81"/>
  <c r="Y92" i="81"/>
  <c r="AI92" i="45"/>
  <c r="AN92" i="45"/>
  <c r="AN91" i="81"/>
  <c r="AI91" i="81"/>
  <c r="X90" i="29"/>
  <c r="Y90" i="29"/>
  <c r="AR93" i="33"/>
  <c r="Y94" i="25"/>
  <c r="X94" i="25"/>
  <c r="W94" i="77"/>
  <c r="AE93" i="77"/>
  <c r="AG93" i="77"/>
  <c r="AP93" i="77" s="1"/>
  <c r="AF93" i="77"/>
  <c r="AO93" i="77" s="1"/>
  <c r="W91" i="73"/>
  <c r="AE90" i="73"/>
  <c r="AF90" i="73"/>
  <c r="AO90" i="73" s="1"/>
  <c r="AG90" i="73"/>
  <c r="AP90" i="73" s="1"/>
  <c r="AR89" i="73"/>
  <c r="AN89" i="29"/>
  <c r="AI89" i="29"/>
  <c r="AR91" i="93"/>
  <c r="AN93" i="25"/>
  <c r="AI93" i="25"/>
  <c r="AF94" i="33"/>
  <c r="AO94" i="33" s="1"/>
  <c r="AE94" i="33"/>
  <c r="AG94" i="33"/>
  <c r="AP94" i="33" s="1"/>
  <c r="W95" i="33"/>
  <c r="AH96" i="37"/>
  <c r="AQ96" i="37" s="1"/>
  <c r="AG88" i="89"/>
  <c r="AP88" i="89" s="1"/>
  <c r="W89" i="89"/>
  <c r="AF88" i="89"/>
  <c r="AO88" i="89" s="1"/>
  <c r="AE88" i="89"/>
  <c r="X89" i="90"/>
  <c r="Y89" i="90"/>
  <c r="AG95" i="41"/>
  <c r="AP95" i="41" s="1"/>
  <c r="AF95" i="41"/>
  <c r="AO95" i="41" s="1"/>
  <c r="AE95" i="41"/>
  <c r="W96" i="41"/>
  <c r="AH92" i="93"/>
  <c r="AQ92" i="93" s="1"/>
  <c r="AR95" i="37"/>
  <c r="Z96" i="37"/>
  <c r="AH90" i="73"/>
  <c r="AQ90" i="73" s="1"/>
  <c r="Y89" i="74"/>
  <c r="Z89" i="74" s="1"/>
  <c r="X89" i="74"/>
  <c r="W94" i="85"/>
  <c r="AF93" i="85"/>
  <c r="AO93" i="85" s="1"/>
  <c r="AG93" i="85"/>
  <c r="AP93" i="85" s="1"/>
  <c r="AE93" i="85"/>
  <c r="Z92" i="93"/>
  <c r="AG89" i="74" l="1"/>
  <c r="AP89" i="74" s="1"/>
  <c r="AP91" i="74" s="1"/>
  <c r="AF89" i="74"/>
  <c r="AO89" i="74" s="1"/>
  <c r="AO91" i="74" s="1"/>
  <c r="AE89" i="74"/>
  <c r="AX89" i="74"/>
  <c r="S89" i="74" s="1"/>
  <c r="AC89" i="74" s="1"/>
  <c r="AI90" i="73"/>
  <c r="AN90" i="73"/>
  <c r="AR88" i="74"/>
  <c r="AR89" i="29"/>
  <c r="X89" i="89"/>
  <c r="Y89" i="89"/>
  <c r="AR93" i="25"/>
  <c r="Y91" i="73"/>
  <c r="X91" i="73"/>
  <c r="AH94" i="25"/>
  <c r="AQ94" i="25" s="1"/>
  <c r="AH90" i="29"/>
  <c r="AQ90" i="29" s="1"/>
  <c r="AI94" i="33"/>
  <c r="AN94" i="33"/>
  <c r="AG96" i="37"/>
  <c r="AP96" i="37" s="1"/>
  <c r="AF96" i="37"/>
  <c r="AO96" i="37" s="1"/>
  <c r="AE96" i="37"/>
  <c r="W97" i="37"/>
  <c r="X94" i="77"/>
  <c r="Y94" i="77"/>
  <c r="AH89" i="90"/>
  <c r="AQ89" i="90" s="1"/>
  <c r="AQ91" i="90" s="1"/>
  <c r="AZ3" i="90"/>
  <c r="AX5" i="90" s="1"/>
  <c r="S5" i="90" s="1"/>
  <c r="AC5" i="90" s="1"/>
  <c r="AB6" i="90" s="1"/>
  <c r="Z90" i="29"/>
  <c r="AH92" i="81"/>
  <c r="AQ92" i="81" s="1"/>
  <c r="X94" i="85"/>
  <c r="Y94" i="85"/>
  <c r="X96" i="41"/>
  <c r="Y96" i="41"/>
  <c r="Z89" i="90"/>
  <c r="X95" i="33"/>
  <c r="Y95" i="33"/>
  <c r="Z94" i="25"/>
  <c r="AR91" i="81"/>
  <c r="Z92" i="81"/>
  <c r="AR88" i="90"/>
  <c r="AH93" i="45"/>
  <c r="AQ93" i="45" s="1"/>
  <c r="AI93" i="85"/>
  <c r="AN93" i="85"/>
  <c r="AR92" i="45"/>
  <c r="AE92" i="93"/>
  <c r="W93" i="93"/>
  <c r="AF92" i="93"/>
  <c r="AO92" i="93" s="1"/>
  <c r="AG92" i="93"/>
  <c r="AP92" i="93" s="1"/>
  <c r="AH89" i="74"/>
  <c r="AQ89" i="74" s="1"/>
  <c r="AQ91" i="74" s="1"/>
  <c r="AZ3" i="74"/>
  <c r="AX4" i="74" s="1"/>
  <c r="S4" i="74" s="1"/>
  <c r="AC4" i="74" s="1"/>
  <c r="AB5" i="74" s="1"/>
  <c r="AX14" i="74"/>
  <c r="S14" i="74" s="1"/>
  <c r="AC14" i="74" s="1"/>
  <c r="AB15" i="74" s="1"/>
  <c r="AX20" i="74"/>
  <c r="S20" i="74" s="1"/>
  <c r="AC20" i="74" s="1"/>
  <c r="AB21" i="74" s="1"/>
  <c r="AX26" i="74"/>
  <c r="S26" i="74" s="1"/>
  <c r="AC26" i="74" s="1"/>
  <c r="AB27" i="74" s="1"/>
  <c r="AX27" i="74"/>
  <c r="S27" i="74" s="1"/>
  <c r="AC27" i="74" s="1"/>
  <c r="AB28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4" i="74"/>
  <c r="S84" i="74" s="1"/>
  <c r="AC84" i="74" s="1"/>
  <c r="AB85" i="74" s="1"/>
  <c r="AX87" i="74"/>
  <c r="S87" i="74" s="1"/>
  <c r="AC87" i="74" s="1"/>
  <c r="AB88" i="74" s="1"/>
  <c r="AX85" i="74"/>
  <c r="S85" i="74" s="1"/>
  <c r="AC85" i="74" s="1"/>
  <c r="AB86" i="74" s="1"/>
  <c r="AX86" i="74"/>
  <c r="S86" i="74" s="1"/>
  <c r="AC86" i="74" s="1"/>
  <c r="AB87" i="74" s="1"/>
  <c r="AX88" i="74"/>
  <c r="S88" i="74" s="1"/>
  <c r="AC88" i="74" s="1"/>
  <c r="AB89" i="74" s="1"/>
  <c r="AN95" i="41"/>
  <c r="AI95" i="41"/>
  <c r="AN88" i="89"/>
  <c r="AI88" i="89"/>
  <c r="AI93" i="77"/>
  <c r="AN93" i="77"/>
  <c r="Z93" i="45"/>
  <c r="AX25" i="74" l="1"/>
  <c r="S25" i="74" s="1"/>
  <c r="AC25" i="74" s="1"/>
  <c r="AB26" i="74" s="1"/>
  <c r="AX19" i="74"/>
  <c r="S19" i="74" s="1"/>
  <c r="AC19" i="74" s="1"/>
  <c r="AB20" i="74" s="1"/>
  <c r="AX13" i="74"/>
  <c r="S13" i="74" s="1"/>
  <c r="AC13" i="74" s="1"/>
  <c r="AB14" i="74" s="1"/>
  <c r="AX30" i="74"/>
  <c r="S30" i="74" s="1"/>
  <c r="AC30" i="74" s="1"/>
  <c r="AB31" i="74" s="1"/>
  <c r="AX24" i="74"/>
  <c r="S24" i="74" s="1"/>
  <c r="AC24" i="74" s="1"/>
  <c r="AB25" i="74" s="1"/>
  <c r="AX18" i="74"/>
  <c r="S18" i="74" s="1"/>
  <c r="AC18" i="74" s="1"/>
  <c r="AB19" i="74" s="1"/>
  <c r="AX12" i="74"/>
  <c r="S12" i="74" s="1"/>
  <c r="AC12" i="74" s="1"/>
  <c r="AB13" i="74" s="1"/>
  <c r="AX29" i="74"/>
  <c r="S29" i="74" s="1"/>
  <c r="AC29" i="74" s="1"/>
  <c r="AB30" i="74" s="1"/>
  <c r="AX23" i="74"/>
  <c r="S23" i="74" s="1"/>
  <c r="AC23" i="74" s="1"/>
  <c r="AB24" i="74" s="1"/>
  <c r="AX17" i="74"/>
  <c r="S17" i="74" s="1"/>
  <c r="AC17" i="74" s="1"/>
  <c r="AB18" i="74" s="1"/>
  <c r="AX11" i="74"/>
  <c r="S11" i="74" s="1"/>
  <c r="AC11" i="74" s="1"/>
  <c r="AB12" i="74" s="1"/>
  <c r="Z94" i="77"/>
  <c r="AX28" i="74"/>
  <c r="S28" i="74" s="1"/>
  <c r="AC28" i="74" s="1"/>
  <c r="AB29" i="74" s="1"/>
  <c r="AX22" i="74"/>
  <c r="S22" i="74" s="1"/>
  <c r="AC22" i="74" s="1"/>
  <c r="AB23" i="74" s="1"/>
  <c r="AX16" i="74"/>
  <c r="S16" i="74" s="1"/>
  <c r="AC16" i="74" s="1"/>
  <c r="AB17" i="74" s="1"/>
  <c r="AX10" i="74"/>
  <c r="S10" i="74" s="1"/>
  <c r="AC10" i="74" s="1"/>
  <c r="AB11" i="74" s="1"/>
  <c r="Z89" i="89"/>
  <c r="AX21" i="74"/>
  <c r="S21" i="74" s="1"/>
  <c r="AC21" i="74" s="1"/>
  <c r="AB22" i="74" s="1"/>
  <c r="AX15" i="74"/>
  <c r="S15" i="74" s="1"/>
  <c r="AC15" i="74" s="1"/>
  <c r="AB16" i="74" s="1"/>
  <c r="AX9" i="74"/>
  <c r="S9" i="74" s="1"/>
  <c r="AC9" i="74" s="1"/>
  <c r="AB10" i="74" s="1"/>
  <c r="AX57" i="90"/>
  <c r="S57" i="90" s="1"/>
  <c r="AC57" i="90" s="1"/>
  <c r="AB58" i="90" s="1"/>
  <c r="AX81" i="90"/>
  <c r="S81" i="90" s="1"/>
  <c r="AC81" i="90" s="1"/>
  <c r="AB82" i="90" s="1"/>
  <c r="AX45" i="90"/>
  <c r="S45" i="90" s="1"/>
  <c r="AC45" i="90" s="1"/>
  <c r="AB46" i="90" s="1"/>
  <c r="AK46" i="90" s="1"/>
  <c r="AT46" i="90" s="1"/>
  <c r="AX75" i="90"/>
  <c r="S75" i="90" s="1"/>
  <c r="AC75" i="90" s="1"/>
  <c r="AB76" i="90" s="1"/>
  <c r="AX39" i="90"/>
  <c r="S39" i="90" s="1"/>
  <c r="AC39" i="90" s="1"/>
  <c r="AB40" i="90" s="1"/>
  <c r="AX69" i="90"/>
  <c r="S69" i="90" s="1"/>
  <c r="AC69" i="90" s="1"/>
  <c r="AB70" i="90" s="1"/>
  <c r="AX15" i="90"/>
  <c r="S15" i="90" s="1"/>
  <c r="AC15" i="90" s="1"/>
  <c r="AB16" i="90" s="1"/>
  <c r="AX63" i="90"/>
  <c r="S63" i="90" s="1"/>
  <c r="AC63" i="90" s="1"/>
  <c r="AB64" i="90" s="1"/>
  <c r="AX9" i="90"/>
  <c r="S9" i="90" s="1"/>
  <c r="AC9" i="90" s="1"/>
  <c r="AB10" i="90" s="1"/>
  <c r="AK10" i="90" s="1"/>
  <c r="AT10" i="90" s="1"/>
  <c r="AX8" i="74"/>
  <c r="S8" i="74" s="1"/>
  <c r="AC8" i="74" s="1"/>
  <c r="AB9" i="74" s="1"/>
  <c r="AX84" i="90"/>
  <c r="S84" i="90" s="1"/>
  <c r="AC84" i="90" s="1"/>
  <c r="AB85" i="90" s="1"/>
  <c r="AX51" i="90"/>
  <c r="S51" i="90" s="1"/>
  <c r="AC51" i="90" s="1"/>
  <c r="AB52" i="90" s="1"/>
  <c r="Z91" i="73"/>
  <c r="AX6" i="74"/>
  <c r="S6" i="74" s="1"/>
  <c r="AC6" i="74" s="1"/>
  <c r="AB7" i="74" s="1"/>
  <c r="AX27" i="90"/>
  <c r="S27" i="90" s="1"/>
  <c r="AC27" i="90" s="1"/>
  <c r="AB28" i="90" s="1"/>
  <c r="AK28" i="90" s="1"/>
  <c r="AT28" i="90" s="1"/>
  <c r="AX5" i="74"/>
  <c r="S5" i="74" s="1"/>
  <c r="AC5" i="74" s="1"/>
  <c r="AB6" i="74" s="1"/>
  <c r="AX21" i="90"/>
  <c r="S21" i="90" s="1"/>
  <c r="AC21" i="90" s="1"/>
  <c r="AB22" i="90" s="1"/>
  <c r="AX3" i="74"/>
  <c r="S3" i="74" s="1"/>
  <c r="AC3" i="74" s="1"/>
  <c r="AX7" i="74"/>
  <c r="S7" i="74" s="1"/>
  <c r="AC7" i="74" s="1"/>
  <c r="AB8" i="74" s="1"/>
  <c r="AX33" i="90"/>
  <c r="S33" i="90" s="1"/>
  <c r="AC33" i="90" s="1"/>
  <c r="AB34" i="90" s="1"/>
  <c r="AG94" i="77"/>
  <c r="AP94" i="77" s="1"/>
  <c r="AE94" i="77"/>
  <c r="W95" i="77"/>
  <c r="AF94" i="77"/>
  <c r="AO94" i="77" s="1"/>
  <c r="AJ5" i="74"/>
  <c r="AK5" i="74"/>
  <c r="AT5" i="74" s="1"/>
  <c r="AK6" i="90"/>
  <c r="AT6" i="90" s="1"/>
  <c r="AE91" i="73"/>
  <c r="AG91" i="73"/>
  <c r="AP91" i="73" s="1"/>
  <c r="W92" i="73"/>
  <c r="AF91" i="73"/>
  <c r="AO91" i="73" s="1"/>
  <c r="AJ66" i="74"/>
  <c r="AK66" i="74"/>
  <c r="AT66" i="74" s="1"/>
  <c r="AJ42" i="74"/>
  <c r="AK42" i="74"/>
  <c r="AT42" i="74" s="1"/>
  <c r="AJ12" i="74"/>
  <c r="AK12" i="74"/>
  <c r="AT12" i="74" s="1"/>
  <c r="W95" i="25"/>
  <c r="AG94" i="25"/>
  <c r="AP94" i="25" s="1"/>
  <c r="AF94" i="25"/>
  <c r="AO94" i="25" s="1"/>
  <c r="AE94" i="25"/>
  <c r="AH96" i="41"/>
  <c r="AQ96" i="41" s="1"/>
  <c r="AK70" i="90"/>
  <c r="AT70" i="90" s="1"/>
  <c r="AK34" i="90"/>
  <c r="AT34" i="90" s="1"/>
  <c r="AJ87" i="74"/>
  <c r="AK87" i="74"/>
  <c r="AT87" i="74" s="1"/>
  <c r="AJ76" i="74"/>
  <c r="AK76" i="74"/>
  <c r="AT76" i="74" s="1"/>
  <c r="AJ58" i="74"/>
  <c r="AK58" i="74"/>
  <c r="AT58" i="74" s="1"/>
  <c r="AJ88" i="74"/>
  <c r="AK88" i="74"/>
  <c r="AT88" i="74" s="1"/>
  <c r="AJ68" i="74"/>
  <c r="AK68" i="74"/>
  <c r="AT68" i="74" s="1"/>
  <c r="AJ56" i="74"/>
  <c r="AK56" i="74"/>
  <c r="AT56" i="74" s="1"/>
  <c r="AR95" i="41"/>
  <c r="AJ85" i="74"/>
  <c r="AK85" i="74"/>
  <c r="AT85" i="74" s="1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X88" i="90"/>
  <c r="S88" i="90" s="1"/>
  <c r="AC88" i="90" s="1"/>
  <c r="AB89" i="90" s="1"/>
  <c r="AX82" i="90"/>
  <c r="S82" i="90" s="1"/>
  <c r="AC82" i="90" s="1"/>
  <c r="AB83" i="90" s="1"/>
  <c r="AX76" i="90"/>
  <c r="S76" i="90" s="1"/>
  <c r="AC76" i="90" s="1"/>
  <c r="AB77" i="90" s="1"/>
  <c r="AX70" i="90"/>
  <c r="S70" i="90" s="1"/>
  <c r="AC70" i="90" s="1"/>
  <c r="AB71" i="90" s="1"/>
  <c r="AX64" i="90"/>
  <c r="S64" i="90" s="1"/>
  <c r="AC64" i="90" s="1"/>
  <c r="AB65" i="90" s="1"/>
  <c r="AX58" i="90"/>
  <c r="S58" i="90" s="1"/>
  <c r="AC58" i="90" s="1"/>
  <c r="AB59" i="90" s="1"/>
  <c r="AX52" i="90"/>
  <c r="S52" i="90" s="1"/>
  <c r="AC52" i="90" s="1"/>
  <c r="AB53" i="90" s="1"/>
  <c r="AX46" i="90"/>
  <c r="S46" i="90" s="1"/>
  <c r="AC46" i="90" s="1"/>
  <c r="AB47" i="90" s="1"/>
  <c r="AX40" i="90"/>
  <c r="S40" i="90" s="1"/>
  <c r="AC40" i="90" s="1"/>
  <c r="AB41" i="90" s="1"/>
  <c r="AX34" i="90"/>
  <c r="S34" i="90" s="1"/>
  <c r="AC34" i="90" s="1"/>
  <c r="AB35" i="90" s="1"/>
  <c r="AX28" i="90"/>
  <c r="S28" i="90" s="1"/>
  <c r="AC28" i="90" s="1"/>
  <c r="AB29" i="90" s="1"/>
  <c r="AX22" i="90"/>
  <c r="S22" i="90" s="1"/>
  <c r="AC22" i="90" s="1"/>
  <c r="AB23" i="90" s="1"/>
  <c r="AX16" i="90"/>
  <c r="S16" i="90" s="1"/>
  <c r="AC16" i="90" s="1"/>
  <c r="AB17" i="90" s="1"/>
  <c r="AX10" i="90"/>
  <c r="S10" i="90" s="1"/>
  <c r="AC10" i="90" s="1"/>
  <c r="AB11" i="90" s="1"/>
  <c r="AX4" i="90"/>
  <c r="S4" i="90" s="1"/>
  <c r="AC4" i="90" s="1"/>
  <c r="AB5" i="90" s="1"/>
  <c r="AH91" i="73"/>
  <c r="AQ91" i="73" s="1"/>
  <c r="AH89" i="89"/>
  <c r="AQ89" i="89" s="1"/>
  <c r="AE93" i="45"/>
  <c r="W94" i="45"/>
  <c r="AG93" i="45"/>
  <c r="AP93" i="45" s="1"/>
  <c r="AF93" i="45"/>
  <c r="AO93" i="45" s="1"/>
  <c r="AJ72" i="74"/>
  <c r="AK72" i="74"/>
  <c r="AT72" i="74" s="1"/>
  <c r="AJ48" i="74"/>
  <c r="AK48" i="74"/>
  <c r="AT48" i="74" s="1"/>
  <c r="AJ24" i="74"/>
  <c r="AK24" i="74"/>
  <c r="AT24" i="74" s="1"/>
  <c r="AK85" i="90"/>
  <c r="AT85" i="90" s="1"/>
  <c r="AK58" i="90"/>
  <c r="AT58" i="90" s="1"/>
  <c r="AJ40" i="90"/>
  <c r="AK40" i="90"/>
  <c r="AT40" i="90" s="1"/>
  <c r="AK16" i="90"/>
  <c r="AT16" i="90" s="1"/>
  <c r="AR94" i="33"/>
  <c r="W90" i="89"/>
  <c r="AF89" i="89"/>
  <c r="AO89" i="89" s="1"/>
  <c r="AG89" i="89"/>
  <c r="AP89" i="89" s="1"/>
  <c r="AE89" i="89"/>
  <c r="AR90" i="73"/>
  <c r="AJ89" i="74"/>
  <c r="AS89" i="74" s="1"/>
  <c r="AK89" i="74"/>
  <c r="AT89" i="74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J3" i="74"/>
  <c r="AB4" i="74"/>
  <c r="AR93" i="85"/>
  <c r="Z96" i="41"/>
  <c r="AX87" i="90"/>
  <c r="S87" i="90" s="1"/>
  <c r="AC87" i="90" s="1"/>
  <c r="AB88" i="90" s="1"/>
  <c r="AX80" i="90"/>
  <c r="S80" i="90" s="1"/>
  <c r="AC80" i="90" s="1"/>
  <c r="AB81" i="90" s="1"/>
  <c r="AX74" i="90"/>
  <c r="S74" i="90" s="1"/>
  <c r="AC74" i="90" s="1"/>
  <c r="AB75" i="90" s="1"/>
  <c r="AX68" i="90"/>
  <c r="S68" i="90" s="1"/>
  <c r="AC68" i="90" s="1"/>
  <c r="AB69" i="90" s="1"/>
  <c r="AX62" i="90"/>
  <c r="S62" i="90" s="1"/>
  <c r="AC62" i="90" s="1"/>
  <c r="AB63" i="90" s="1"/>
  <c r="AX56" i="90"/>
  <c r="S56" i="90" s="1"/>
  <c r="AC56" i="90" s="1"/>
  <c r="AB57" i="90" s="1"/>
  <c r="AX50" i="90"/>
  <c r="S50" i="90" s="1"/>
  <c r="AC50" i="90" s="1"/>
  <c r="AB51" i="90" s="1"/>
  <c r="AX44" i="90"/>
  <c r="S44" i="90" s="1"/>
  <c r="AC44" i="90" s="1"/>
  <c r="AB45" i="90" s="1"/>
  <c r="AX38" i="90"/>
  <c r="S38" i="90" s="1"/>
  <c r="AC38" i="90" s="1"/>
  <c r="AB39" i="90" s="1"/>
  <c r="AX32" i="90"/>
  <c r="S32" i="90" s="1"/>
  <c r="AC32" i="90" s="1"/>
  <c r="AB33" i="90" s="1"/>
  <c r="AX26" i="90"/>
  <c r="S26" i="90" s="1"/>
  <c r="AC26" i="90" s="1"/>
  <c r="AB27" i="90" s="1"/>
  <c r="AX20" i="90"/>
  <c r="S20" i="90" s="1"/>
  <c r="AC20" i="90" s="1"/>
  <c r="AB21" i="90" s="1"/>
  <c r="AX14" i="90"/>
  <c r="S14" i="90" s="1"/>
  <c r="AC14" i="90" s="1"/>
  <c r="AB15" i="90" s="1"/>
  <c r="AX8" i="90"/>
  <c r="S8" i="90" s="1"/>
  <c r="AC8" i="90" s="1"/>
  <c r="AB9" i="90" s="1"/>
  <c r="AX3" i="90"/>
  <c r="S3" i="90" s="1"/>
  <c r="AC3" i="90" s="1"/>
  <c r="X97" i="37"/>
  <c r="Y97" i="37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X93" i="93"/>
  <c r="Y93" i="93"/>
  <c r="AH95" i="33"/>
  <c r="AQ95" i="33" s="1"/>
  <c r="AX86" i="90"/>
  <c r="S86" i="90" s="1"/>
  <c r="AC86" i="90" s="1"/>
  <c r="AB87" i="90" s="1"/>
  <c r="AX79" i="90"/>
  <c r="S79" i="90" s="1"/>
  <c r="AC79" i="90" s="1"/>
  <c r="AB80" i="90" s="1"/>
  <c r="AX73" i="90"/>
  <c r="S73" i="90" s="1"/>
  <c r="AC73" i="90" s="1"/>
  <c r="AB74" i="90" s="1"/>
  <c r="AX67" i="90"/>
  <c r="S67" i="90" s="1"/>
  <c r="AC67" i="90" s="1"/>
  <c r="AB68" i="90" s="1"/>
  <c r="AX61" i="90"/>
  <c r="S61" i="90" s="1"/>
  <c r="AC61" i="90" s="1"/>
  <c r="AB62" i="90" s="1"/>
  <c r="AX55" i="90"/>
  <c r="S55" i="90" s="1"/>
  <c r="AC55" i="90" s="1"/>
  <c r="AB56" i="90" s="1"/>
  <c r="AX49" i="90"/>
  <c r="S49" i="90" s="1"/>
  <c r="AC49" i="90" s="1"/>
  <c r="AB50" i="90" s="1"/>
  <c r="AX43" i="90"/>
  <c r="S43" i="90" s="1"/>
  <c r="AC43" i="90" s="1"/>
  <c r="AB44" i="90" s="1"/>
  <c r="AX37" i="90"/>
  <c r="S37" i="90" s="1"/>
  <c r="AC37" i="90" s="1"/>
  <c r="AB38" i="90" s="1"/>
  <c r="AX31" i="90"/>
  <c r="S31" i="90" s="1"/>
  <c r="AC31" i="90" s="1"/>
  <c r="AB32" i="90" s="1"/>
  <c r="AX25" i="90"/>
  <c r="S25" i="90" s="1"/>
  <c r="AC25" i="90" s="1"/>
  <c r="AB26" i="90" s="1"/>
  <c r="AX19" i="90"/>
  <c r="S19" i="90" s="1"/>
  <c r="AC19" i="90" s="1"/>
  <c r="AB20" i="90" s="1"/>
  <c r="AX13" i="90"/>
  <c r="S13" i="90" s="1"/>
  <c r="AC13" i="90" s="1"/>
  <c r="AB14" i="90" s="1"/>
  <c r="AX7" i="90"/>
  <c r="S7" i="90" s="1"/>
  <c r="AC7" i="90" s="1"/>
  <c r="AB8" i="90" s="1"/>
  <c r="AN96" i="37"/>
  <c r="AI96" i="37"/>
  <c r="AN89" i="74"/>
  <c r="AN91" i="74" s="1"/>
  <c r="AI89" i="74"/>
  <c r="AJ78" i="74"/>
  <c r="AK78" i="74"/>
  <c r="AT78" i="74" s="1"/>
  <c r="AJ54" i="74"/>
  <c r="AK54" i="74"/>
  <c r="AT54" i="74" s="1"/>
  <c r="AJ30" i="74"/>
  <c r="AK30" i="74"/>
  <c r="AT30" i="74" s="1"/>
  <c r="AJ6" i="74"/>
  <c r="AK6" i="74"/>
  <c r="AT6" i="74" s="1"/>
  <c r="AJ82" i="90"/>
  <c r="AK82" i="90"/>
  <c r="AT82" i="90" s="1"/>
  <c r="AJ64" i="90"/>
  <c r="AK64" i="90"/>
  <c r="AT64" i="90" s="1"/>
  <c r="AK52" i="90"/>
  <c r="AT52" i="90" s="1"/>
  <c r="AK22" i="90"/>
  <c r="AT22" i="90" s="1"/>
  <c r="AJ22" i="90"/>
  <c r="AR93" i="77"/>
  <c r="AJ82" i="74"/>
  <c r="AK82" i="74"/>
  <c r="AT82" i="74" s="1"/>
  <c r="AJ70" i="74"/>
  <c r="AK70" i="74"/>
  <c r="AT70" i="74" s="1"/>
  <c r="AJ64" i="74"/>
  <c r="AK64" i="74"/>
  <c r="AT64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R88" i="89"/>
  <c r="AJ86" i="74"/>
  <c r="AK86" i="74"/>
  <c r="AT86" i="74" s="1"/>
  <c r="AJ81" i="74"/>
  <c r="AK81" i="74"/>
  <c r="AT81" i="74" s="1"/>
  <c r="AJ75" i="74"/>
  <c r="AK75" i="74"/>
  <c r="AT75" i="74" s="1"/>
  <c r="AJ69" i="74"/>
  <c r="AK69" i="74"/>
  <c r="AT69" i="74" s="1"/>
  <c r="AJ63" i="74"/>
  <c r="AK63" i="74"/>
  <c r="AT63" i="74" s="1"/>
  <c r="AJ57" i="74"/>
  <c r="AK57" i="74"/>
  <c r="AT57" i="74" s="1"/>
  <c r="AJ51" i="74"/>
  <c r="AK51" i="74"/>
  <c r="AT51" i="74" s="1"/>
  <c r="AJ45" i="74"/>
  <c r="AK45" i="74"/>
  <c r="AT45" i="74" s="1"/>
  <c r="AJ39" i="74"/>
  <c r="AK39" i="74"/>
  <c r="AT39" i="74" s="1"/>
  <c r="AJ33" i="74"/>
  <c r="AK33" i="74"/>
  <c r="AT33" i="74" s="1"/>
  <c r="AJ27" i="74"/>
  <c r="AK27" i="74"/>
  <c r="AT27" i="74" s="1"/>
  <c r="AJ21" i="74"/>
  <c r="AK21" i="74"/>
  <c r="AT21" i="74" s="1"/>
  <c r="AJ15" i="74"/>
  <c r="AK15" i="74"/>
  <c r="AT15" i="74" s="1"/>
  <c r="AJ9" i="74"/>
  <c r="AK9" i="74"/>
  <c r="AT9" i="74" s="1"/>
  <c r="AI92" i="93"/>
  <c r="AN92" i="93"/>
  <c r="W93" i="81"/>
  <c r="AG92" i="81"/>
  <c r="AP92" i="81" s="1"/>
  <c r="AF92" i="81"/>
  <c r="AO92" i="81" s="1"/>
  <c r="AE92" i="81"/>
  <c r="Z95" i="33"/>
  <c r="AH94" i="85"/>
  <c r="AQ94" i="85" s="1"/>
  <c r="AX85" i="90"/>
  <c r="S85" i="90" s="1"/>
  <c r="AC85" i="90" s="1"/>
  <c r="AB86" i="90" s="1"/>
  <c r="AX78" i="90"/>
  <c r="S78" i="90" s="1"/>
  <c r="AC78" i="90" s="1"/>
  <c r="AB79" i="90" s="1"/>
  <c r="AX72" i="90"/>
  <c r="S72" i="90" s="1"/>
  <c r="AC72" i="90" s="1"/>
  <c r="AB73" i="90" s="1"/>
  <c r="AX66" i="90"/>
  <c r="S66" i="90" s="1"/>
  <c r="AC66" i="90" s="1"/>
  <c r="AB67" i="90" s="1"/>
  <c r="AX60" i="90"/>
  <c r="S60" i="90" s="1"/>
  <c r="AC60" i="90" s="1"/>
  <c r="AB61" i="90" s="1"/>
  <c r="AX54" i="90"/>
  <c r="S54" i="90" s="1"/>
  <c r="AC54" i="90" s="1"/>
  <c r="AB55" i="90" s="1"/>
  <c r="AX48" i="90"/>
  <c r="S48" i="90" s="1"/>
  <c r="AC48" i="90" s="1"/>
  <c r="AB49" i="90" s="1"/>
  <c r="AX42" i="90"/>
  <c r="S42" i="90" s="1"/>
  <c r="AC42" i="90" s="1"/>
  <c r="AB43" i="90" s="1"/>
  <c r="AX36" i="90"/>
  <c r="S36" i="90" s="1"/>
  <c r="AC36" i="90" s="1"/>
  <c r="AB37" i="90" s="1"/>
  <c r="AX30" i="90"/>
  <c r="S30" i="90" s="1"/>
  <c r="AC30" i="90" s="1"/>
  <c r="AB31" i="90" s="1"/>
  <c r="AX24" i="90"/>
  <c r="S24" i="90" s="1"/>
  <c r="AC24" i="90" s="1"/>
  <c r="AB25" i="90" s="1"/>
  <c r="AX18" i="90"/>
  <c r="S18" i="90" s="1"/>
  <c r="AC18" i="90" s="1"/>
  <c r="AB19" i="90" s="1"/>
  <c r="AX12" i="90"/>
  <c r="S12" i="90" s="1"/>
  <c r="AC12" i="90" s="1"/>
  <c r="AB13" i="90" s="1"/>
  <c r="AX6" i="90"/>
  <c r="S6" i="90" s="1"/>
  <c r="AC6" i="90" s="1"/>
  <c r="AB7" i="90" s="1"/>
  <c r="AJ84" i="74"/>
  <c r="AK84" i="74"/>
  <c r="AT84" i="74" s="1"/>
  <c r="AJ60" i="74"/>
  <c r="AK60" i="74"/>
  <c r="AT60" i="74" s="1"/>
  <c r="AJ36" i="74"/>
  <c r="AK36" i="74"/>
  <c r="AT36" i="74" s="1"/>
  <c r="AJ18" i="74"/>
  <c r="AK18" i="74"/>
  <c r="AT18" i="74" s="1"/>
  <c r="AJ76" i="90"/>
  <c r="AK76" i="90"/>
  <c r="AT76" i="90" s="1"/>
  <c r="AJ28" i="90"/>
  <c r="AJ80" i="74"/>
  <c r="AK80" i="74"/>
  <c r="AT80" i="74" s="1"/>
  <c r="AJ74" i="74"/>
  <c r="AK74" i="74"/>
  <c r="AT74" i="74" s="1"/>
  <c r="AJ62" i="74"/>
  <c r="AK62" i="74"/>
  <c r="AT62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E89" i="90"/>
  <c r="AX89" i="90"/>
  <c r="S89" i="90" s="1"/>
  <c r="AC89" i="90" s="1"/>
  <c r="AF89" i="90"/>
  <c r="AO89" i="90" s="1"/>
  <c r="AO91" i="90" s="1"/>
  <c r="AG89" i="90"/>
  <c r="AP89" i="90" s="1"/>
  <c r="AP91" i="90" s="1"/>
  <c r="Z94" i="85"/>
  <c r="W91" i="29"/>
  <c r="AG90" i="29"/>
  <c r="AP90" i="29" s="1"/>
  <c r="AE90" i="29"/>
  <c r="AF90" i="29"/>
  <c r="AO90" i="29" s="1"/>
  <c r="AX83" i="90"/>
  <c r="S83" i="90" s="1"/>
  <c r="AC83" i="90" s="1"/>
  <c r="AB84" i="90" s="1"/>
  <c r="AX77" i="90"/>
  <c r="S77" i="90" s="1"/>
  <c r="AC77" i="90" s="1"/>
  <c r="AB78" i="90" s="1"/>
  <c r="AX71" i="90"/>
  <c r="S71" i="90" s="1"/>
  <c r="AC71" i="90" s="1"/>
  <c r="AB72" i="90" s="1"/>
  <c r="AX65" i="90"/>
  <c r="S65" i="90" s="1"/>
  <c r="AC65" i="90" s="1"/>
  <c r="AB66" i="90" s="1"/>
  <c r="AX59" i="90"/>
  <c r="S59" i="90" s="1"/>
  <c r="AC59" i="90" s="1"/>
  <c r="AB60" i="90" s="1"/>
  <c r="AX53" i="90"/>
  <c r="S53" i="90" s="1"/>
  <c r="AC53" i="90" s="1"/>
  <c r="AB54" i="90" s="1"/>
  <c r="AX47" i="90"/>
  <c r="S47" i="90" s="1"/>
  <c r="AC47" i="90" s="1"/>
  <c r="AB48" i="90" s="1"/>
  <c r="AX41" i="90"/>
  <c r="S41" i="90" s="1"/>
  <c r="AC41" i="90" s="1"/>
  <c r="AB42" i="90" s="1"/>
  <c r="AX35" i="90"/>
  <c r="S35" i="90" s="1"/>
  <c r="AC35" i="90" s="1"/>
  <c r="AB36" i="90" s="1"/>
  <c r="AX29" i="90"/>
  <c r="S29" i="90" s="1"/>
  <c r="AC29" i="90" s="1"/>
  <c r="AB30" i="90" s="1"/>
  <c r="AX23" i="90"/>
  <c r="S23" i="90" s="1"/>
  <c r="AC23" i="90" s="1"/>
  <c r="AB24" i="90" s="1"/>
  <c r="AX17" i="90"/>
  <c r="S17" i="90" s="1"/>
  <c r="AC17" i="90" s="1"/>
  <c r="AB18" i="90" s="1"/>
  <c r="AX11" i="90"/>
  <c r="S11" i="90" s="1"/>
  <c r="AC11" i="90" s="1"/>
  <c r="AB12" i="90" s="1"/>
  <c r="AH94" i="77"/>
  <c r="AQ94" i="77" s="1"/>
  <c r="AJ46" i="90" l="1"/>
  <c r="AJ85" i="90"/>
  <c r="AJ42" i="90"/>
  <c r="AK42" i="90"/>
  <c r="AT42" i="90" s="1"/>
  <c r="X91" i="29"/>
  <c r="Y91" i="29"/>
  <c r="AR92" i="93"/>
  <c r="AS57" i="74"/>
  <c r="AL57" i="74"/>
  <c r="AU57" i="74" s="1"/>
  <c r="AS54" i="74"/>
  <c r="AL54" i="74"/>
  <c r="AU54" i="74" s="1"/>
  <c r="AS28" i="74"/>
  <c r="AL28" i="74"/>
  <c r="AU28" i="74" s="1"/>
  <c r="AJ36" i="90"/>
  <c r="AK36" i="90"/>
  <c r="AT36" i="90" s="1"/>
  <c r="AJ72" i="90"/>
  <c r="AK72" i="90"/>
  <c r="AT72" i="90" s="1"/>
  <c r="AI89" i="90"/>
  <c r="AN89" i="90"/>
  <c r="AN91" i="90" s="1"/>
  <c r="AS20" i="74"/>
  <c r="AL20" i="74"/>
  <c r="AU20" i="74" s="1"/>
  <c r="AS38" i="74"/>
  <c r="AL38" i="74"/>
  <c r="AU38" i="74" s="1"/>
  <c r="AS62" i="74"/>
  <c r="AL62" i="74"/>
  <c r="AU62" i="74" s="1"/>
  <c r="AS36" i="74"/>
  <c r="AL36" i="74"/>
  <c r="AU36" i="74" s="1"/>
  <c r="AJ13" i="90"/>
  <c r="AK13" i="90"/>
  <c r="AT13" i="90" s="1"/>
  <c r="AJ49" i="90"/>
  <c r="AK49" i="90"/>
  <c r="AT49" i="90" s="1"/>
  <c r="AJ86" i="90"/>
  <c r="AK86" i="90"/>
  <c r="AT86" i="90" s="1"/>
  <c r="AG95" i="33"/>
  <c r="AP95" i="33" s="1"/>
  <c r="AF95" i="33"/>
  <c r="AO95" i="33" s="1"/>
  <c r="AE95" i="33"/>
  <c r="W96" i="33"/>
  <c r="AS22" i="90"/>
  <c r="AL22" i="90"/>
  <c r="AU22" i="90" s="1"/>
  <c r="AR96" i="37"/>
  <c r="AJ32" i="90"/>
  <c r="AK32" i="90"/>
  <c r="AT32" i="90" s="1"/>
  <c r="AJ68" i="90"/>
  <c r="AK68" i="90"/>
  <c r="AT68" i="90" s="1"/>
  <c r="AJ9" i="90"/>
  <c r="AK9" i="90"/>
  <c r="AT9" i="90" s="1"/>
  <c r="AJ45" i="90"/>
  <c r="AK45" i="90"/>
  <c r="AT45" i="90" s="1"/>
  <c r="AJ81" i="90"/>
  <c r="AK81" i="90"/>
  <c r="AT81" i="90" s="1"/>
  <c r="AS3" i="74"/>
  <c r="AL3" i="74"/>
  <c r="AU3" i="7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I93" i="45"/>
  <c r="AN93" i="45"/>
  <c r="AJ11" i="90"/>
  <c r="AK11" i="90"/>
  <c r="AT11" i="90" s="1"/>
  <c r="AJ47" i="90"/>
  <c r="AK47" i="90"/>
  <c r="AT47" i="90" s="1"/>
  <c r="AJ83" i="90"/>
  <c r="AK83" i="90"/>
  <c r="AT83" i="90" s="1"/>
  <c r="Y92" i="73"/>
  <c r="X92" i="73"/>
  <c r="Z92" i="73" s="1"/>
  <c r="AS5" i="74"/>
  <c r="AL5" i="74"/>
  <c r="AU5" i="74" s="1"/>
  <c r="AK55" i="90"/>
  <c r="AT55" i="90" s="1"/>
  <c r="AJ55" i="90"/>
  <c r="AS39" i="74"/>
  <c r="AL39" i="74"/>
  <c r="AU39" i="74" s="1"/>
  <c r="AJ38" i="90"/>
  <c r="AK38" i="90"/>
  <c r="AT38" i="90" s="1"/>
  <c r="AS10" i="74"/>
  <c r="AL10" i="74"/>
  <c r="AU10" i="74" s="1"/>
  <c r="AJ51" i="90"/>
  <c r="AK51" i="90"/>
  <c r="AT51" i="90" s="1"/>
  <c r="AS11" i="74"/>
  <c r="AL11" i="74"/>
  <c r="AU11" i="74" s="1"/>
  <c r="AI89" i="89"/>
  <c r="AN89" i="89"/>
  <c r="AS40" i="90"/>
  <c r="AL40" i="90"/>
  <c r="AU40" i="90" s="1"/>
  <c r="AJ53" i="90"/>
  <c r="AK53" i="90"/>
  <c r="AT53" i="90" s="1"/>
  <c r="AS37" i="74"/>
  <c r="AL37" i="74"/>
  <c r="AU37" i="74" s="1"/>
  <c r="AS73" i="74"/>
  <c r="AL73" i="74"/>
  <c r="AU73" i="74" s="1"/>
  <c r="AS42" i="74"/>
  <c r="AL42" i="74"/>
  <c r="AU42" i="74" s="1"/>
  <c r="AJ12" i="90"/>
  <c r="AK12" i="90"/>
  <c r="AT12" i="90" s="1"/>
  <c r="AJ48" i="90"/>
  <c r="AK48" i="90"/>
  <c r="AT48" i="90" s="1"/>
  <c r="AJ84" i="90"/>
  <c r="AK84" i="90"/>
  <c r="AT84" i="90" s="1"/>
  <c r="AF94" i="85"/>
  <c r="AO94" i="85" s="1"/>
  <c r="AE94" i="85"/>
  <c r="AG94" i="85"/>
  <c r="AP94" i="85" s="1"/>
  <c r="W95" i="85"/>
  <c r="AS8" i="74"/>
  <c r="AL8" i="74"/>
  <c r="AU8" i="74" s="1"/>
  <c r="AS26" i="74"/>
  <c r="AL26" i="74"/>
  <c r="AU26" i="74" s="1"/>
  <c r="AS44" i="74"/>
  <c r="AL44" i="74"/>
  <c r="AU44" i="74" s="1"/>
  <c r="AS74" i="74"/>
  <c r="AL74" i="74"/>
  <c r="AU74" i="74" s="1"/>
  <c r="AS76" i="90"/>
  <c r="AL76" i="90"/>
  <c r="AU76" i="90" s="1"/>
  <c r="AS60" i="74"/>
  <c r="AL60" i="74"/>
  <c r="AU60" i="74" s="1"/>
  <c r="AJ25" i="90"/>
  <c r="AK25" i="90"/>
  <c r="AT25" i="90" s="1"/>
  <c r="AJ61" i="90"/>
  <c r="AK61" i="90"/>
  <c r="AT61" i="90" s="1"/>
  <c r="AK8" i="90"/>
  <c r="AT8" i="90" s="1"/>
  <c r="AJ8" i="90"/>
  <c r="AJ44" i="90"/>
  <c r="AK44" i="90"/>
  <c r="AT44" i="90" s="1"/>
  <c r="AJ80" i="90"/>
  <c r="AK80" i="90"/>
  <c r="AT80" i="90" s="1"/>
  <c r="AJ21" i="90"/>
  <c r="AK21" i="90"/>
  <c r="AT21" i="90" s="1"/>
  <c r="AJ57" i="90"/>
  <c r="AK57" i="90"/>
  <c r="AT57" i="90" s="1"/>
  <c r="W97" i="41"/>
  <c r="AG96" i="41"/>
  <c r="AP96" i="41" s="1"/>
  <c r="AF96" i="41"/>
  <c r="AO96" i="41" s="1"/>
  <c r="AE96" i="41"/>
  <c r="AS29" i="74"/>
  <c r="AL29" i="74"/>
  <c r="AU29" i="74" s="1"/>
  <c r="AS47" i="74"/>
  <c r="AL47" i="74"/>
  <c r="AU47" i="74" s="1"/>
  <c r="AS65" i="74"/>
  <c r="AL65" i="74"/>
  <c r="AU65" i="74" s="1"/>
  <c r="AS83" i="74"/>
  <c r="AL83" i="74"/>
  <c r="AU83" i="74" s="1"/>
  <c r="AJ23" i="90"/>
  <c r="AK23" i="90"/>
  <c r="AT23" i="90" s="1"/>
  <c r="AJ59" i="90"/>
  <c r="AK59" i="90"/>
  <c r="AT59" i="90" s="1"/>
  <c r="AN91" i="73"/>
  <c r="AI91" i="73"/>
  <c r="AJ18" i="90"/>
  <c r="AK18" i="90"/>
  <c r="AT18" i="90" s="1"/>
  <c r="AJ54" i="90"/>
  <c r="AK54" i="90"/>
  <c r="AT54" i="90" s="1"/>
  <c r="AJ31" i="90"/>
  <c r="AK31" i="90"/>
  <c r="AT31" i="90" s="1"/>
  <c r="AJ67" i="90"/>
  <c r="AK67" i="90"/>
  <c r="AT67" i="90" s="1"/>
  <c r="AS9" i="74"/>
  <c r="AL9" i="74"/>
  <c r="AU9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S34" i="74"/>
  <c r="AL34" i="74"/>
  <c r="AU34" i="74" s="1"/>
  <c r="AS52" i="74"/>
  <c r="AL52" i="74"/>
  <c r="AU52" i="74" s="1"/>
  <c r="AS82" i="74"/>
  <c r="AL82" i="74"/>
  <c r="AU82" i="74" s="1"/>
  <c r="AJ52" i="90"/>
  <c r="AS6" i="74"/>
  <c r="AL6" i="74"/>
  <c r="AU6" i="74" s="1"/>
  <c r="AS78" i="74"/>
  <c r="AL78" i="74"/>
  <c r="AU78" i="74" s="1"/>
  <c r="AJ14" i="90"/>
  <c r="AK14" i="90"/>
  <c r="AT14" i="90" s="1"/>
  <c r="AJ50" i="90"/>
  <c r="AK50" i="90"/>
  <c r="AT50" i="90" s="1"/>
  <c r="AJ87" i="90"/>
  <c r="AK87" i="90"/>
  <c r="AT87" i="90" s="1"/>
  <c r="AS16" i="74"/>
  <c r="AL16" i="74"/>
  <c r="AU16" i="74" s="1"/>
  <c r="AH97" i="37"/>
  <c r="AQ97" i="37" s="1"/>
  <c r="AJ27" i="90"/>
  <c r="AK27" i="90"/>
  <c r="AT27" i="90" s="1"/>
  <c r="AJ63" i="90"/>
  <c r="AK63" i="90"/>
  <c r="AT63" i="90" s="1"/>
  <c r="AJ10" i="90"/>
  <c r="AS46" i="90"/>
  <c r="AL46" i="90"/>
  <c r="AU46" i="90" s="1"/>
  <c r="AS24" i="74"/>
  <c r="AL24" i="74"/>
  <c r="AU24" i="74" s="1"/>
  <c r="AJ29" i="90"/>
  <c r="AK29" i="90"/>
  <c r="AT29" i="90" s="1"/>
  <c r="AJ65" i="90"/>
  <c r="AK65" i="90"/>
  <c r="AT65" i="90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AS56" i="74"/>
  <c r="AL56" i="74"/>
  <c r="AU56" i="74" s="1"/>
  <c r="AS58" i="74"/>
  <c r="AL58" i="74"/>
  <c r="AU58" i="74" s="1"/>
  <c r="AJ34" i="90"/>
  <c r="Y95" i="25"/>
  <c r="X95" i="25"/>
  <c r="AS66" i="74"/>
  <c r="AL66" i="74"/>
  <c r="AU66" i="74" s="1"/>
  <c r="X95" i="77"/>
  <c r="Y95" i="77"/>
  <c r="AK19" i="90"/>
  <c r="AT19" i="90" s="1"/>
  <c r="AJ19" i="90"/>
  <c r="AI92" i="81"/>
  <c r="AN92" i="81"/>
  <c r="AS21" i="74"/>
  <c r="AL21" i="74"/>
  <c r="AU21" i="74" s="1"/>
  <c r="AS75" i="74"/>
  <c r="AL75" i="74"/>
  <c r="AU75" i="74" s="1"/>
  <c r="AS46" i="74"/>
  <c r="AL46" i="74"/>
  <c r="AU46" i="74" s="1"/>
  <c r="AS70" i="74"/>
  <c r="AL70" i="74"/>
  <c r="AU70" i="74" s="1"/>
  <c r="AS82" i="90"/>
  <c r="AL82" i="90"/>
  <c r="AU82" i="90" s="1"/>
  <c r="AJ15" i="90"/>
  <c r="AK15" i="90"/>
  <c r="AT15" i="90" s="1"/>
  <c r="AJ88" i="90"/>
  <c r="AK88" i="90"/>
  <c r="AT88" i="90" s="1"/>
  <c r="AS85" i="90"/>
  <c r="AL85" i="90"/>
  <c r="AU85" i="90" s="1"/>
  <c r="AS72" i="74"/>
  <c r="AL72" i="74"/>
  <c r="AU72" i="74" s="1"/>
  <c r="AJ17" i="90"/>
  <c r="AK17" i="90"/>
  <c r="AT17" i="90" s="1"/>
  <c r="AJ89" i="90"/>
  <c r="AS89" i="90" s="1"/>
  <c r="AK89" i="90"/>
  <c r="AT89" i="90" s="1"/>
  <c r="AS19" i="74"/>
  <c r="AL19" i="74"/>
  <c r="AU19" i="74" s="1"/>
  <c r="AS55" i="74"/>
  <c r="AL55" i="74"/>
  <c r="AU55" i="74" s="1"/>
  <c r="AS88" i="74"/>
  <c r="AL88" i="74"/>
  <c r="AU88" i="74" s="1"/>
  <c r="AS87" i="74"/>
  <c r="AL87" i="74"/>
  <c r="AU87" i="74" s="1"/>
  <c r="AJ60" i="90"/>
  <c r="AK60" i="90"/>
  <c r="AT60" i="90" s="1"/>
  <c r="AI90" i="29"/>
  <c r="AN90" i="29"/>
  <c r="AS14" i="74"/>
  <c r="AL14" i="74"/>
  <c r="AU14" i="74" s="1"/>
  <c r="AS32" i="74"/>
  <c r="AL32" i="74"/>
  <c r="AU32" i="74" s="1"/>
  <c r="AS50" i="74"/>
  <c r="AL50" i="74"/>
  <c r="AU50" i="74" s="1"/>
  <c r="AS80" i="74"/>
  <c r="AL80" i="74"/>
  <c r="AU80" i="74" s="1"/>
  <c r="AS18" i="74"/>
  <c r="AL18" i="74"/>
  <c r="AU18" i="74" s="1"/>
  <c r="AS84" i="74"/>
  <c r="AL84" i="74"/>
  <c r="AU84" i="74" s="1"/>
  <c r="AK37" i="90"/>
  <c r="AT37" i="90" s="1"/>
  <c r="AJ37" i="90"/>
  <c r="AJ73" i="90"/>
  <c r="AK73" i="90"/>
  <c r="AT73" i="90" s="1"/>
  <c r="AL89" i="74"/>
  <c r="AU89" i="74" s="1"/>
  <c r="AR89" i="74"/>
  <c r="AR91" i="74" s="1"/>
  <c r="AJ20" i="90"/>
  <c r="AK20" i="90"/>
  <c r="AT20" i="90" s="1"/>
  <c r="AJ56" i="90"/>
  <c r="AK56" i="90"/>
  <c r="AT56" i="90" s="1"/>
  <c r="AH93" i="93"/>
  <c r="AQ93" i="93" s="1"/>
  <c r="Z97" i="37"/>
  <c r="AJ33" i="90"/>
  <c r="AK33" i="90"/>
  <c r="AT33" i="90" s="1"/>
  <c r="AJ69" i="90"/>
  <c r="AK69" i="90"/>
  <c r="AT69" i="90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J35" i="90"/>
  <c r="AK35" i="90"/>
  <c r="AT35" i="90" s="1"/>
  <c r="AJ71" i="90"/>
  <c r="AK71" i="90"/>
  <c r="AT71" i="90" s="1"/>
  <c r="AJ6" i="90"/>
  <c r="AN94" i="77"/>
  <c r="AI94" i="77"/>
  <c r="AJ78" i="90"/>
  <c r="AK78" i="90"/>
  <c r="AT78" i="90" s="1"/>
  <c r="AJ74" i="90"/>
  <c r="AK74" i="90"/>
  <c r="AT74" i="90" s="1"/>
  <c r="AJ24" i="90"/>
  <c r="AK24" i="90"/>
  <c r="AT24" i="90" s="1"/>
  <c r="AJ30" i="90"/>
  <c r="AK30" i="90"/>
  <c r="AT30" i="90" s="1"/>
  <c r="AJ66" i="90"/>
  <c r="AK66" i="90"/>
  <c r="AT66" i="90" s="1"/>
  <c r="AS28" i="90"/>
  <c r="AL28" i="90"/>
  <c r="AU28" i="90" s="1"/>
  <c r="AJ7" i="90"/>
  <c r="AK7" i="90"/>
  <c r="AT7" i="90" s="1"/>
  <c r="AJ43" i="90"/>
  <c r="AK43" i="90"/>
  <c r="AT43" i="90" s="1"/>
  <c r="AJ79" i="90"/>
  <c r="AK79" i="90"/>
  <c r="AT79" i="90" s="1"/>
  <c r="X93" i="81"/>
  <c r="Y93" i="81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86" i="74"/>
  <c r="AL86" i="74"/>
  <c r="AU86" i="74" s="1"/>
  <c r="AS40" i="74"/>
  <c r="AL40" i="74"/>
  <c r="AU40" i="74" s="1"/>
  <c r="AS64" i="74"/>
  <c r="AL64" i="74"/>
  <c r="AU64" i="74" s="1"/>
  <c r="AS64" i="90"/>
  <c r="AL64" i="90"/>
  <c r="AU64" i="90" s="1"/>
  <c r="AS30" i="74"/>
  <c r="AL30" i="74"/>
  <c r="AU30" i="74" s="1"/>
  <c r="AJ26" i="90"/>
  <c r="AK26" i="90"/>
  <c r="AT26" i="90" s="1"/>
  <c r="AJ62" i="90"/>
  <c r="AK62" i="90"/>
  <c r="AT62" i="90" s="1"/>
  <c r="Z93" i="93"/>
  <c r="AS22" i="74"/>
  <c r="AL22" i="74"/>
  <c r="AU22" i="74" s="1"/>
  <c r="AB4" i="90"/>
  <c r="AJ3" i="90"/>
  <c r="AJ39" i="90"/>
  <c r="AK39" i="90"/>
  <c r="AT39" i="90" s="1"/>
  <c r="AJ75" i="90"/>
  <c r="AK75" i="90"/>
  <c r="AT75" i="90" s="1"/>
  <c r="AJ4" i="74"/>
  <c r="AK4" i="74"/>
  <c r="AT4" i="74" s="1"/>
  <c r="AT91" i="74" s="1"/>
  <c r="X90" i="89"/>
  <c r="Y90" i="89"/>
  <c r="AJ16" i="90"/>
  <c r="AJ58" i="90"/>
  <c r="AS48" i="74"/>
  <c r="AL48" i="74"/>
  <c r="AU48" i="74" s="1"/>
  <c r="X94" i="45"/>
  <c r="Y94" i="45"/>
  <c r="AJ5" i="90"/>
  <c r="AK5" i="90"/>
  <c r="AT5" i="90" s="1"/>
  <c r="AJ41" i="90"/>
  <c r="AK41" i="90"/>
  <c r="AT41" i="90" s="1"/>
  <c r="AJ77" i="90"/>
  <c r="AK77" i="90"/>
  <c r="AT77" i="90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85" i="74"/>
  <c r="AL85" i="74"/>
  <c r="AU85" i="74" s="1"/>
  <c r="AS68" i="74"/>
  <c r="AL68" i="74"/>
  <c r="AU68" i="74" s="1"/>
  <c r="AS76" i="74"/>
  <c r="AL76" i="74"/>
  <c r="AU76" i="74" s="1"/>
  <c r="AJ70" i="90"/>
  <c r="AI94" i="25"/>
  <c r="AN94" i="25"/>
  <c r="AS12" i="74"/>
  <c r="AL12" i="74"/>
  <c r="AU12" i="74" s="1"/>
  <c r="AS58" i="90" l="1"/>
  <c r="AL58" i="90"/>
  <c r="AU58" i="90" s="1"/>
  <c r="AS79" i="90"/>
  <c r="AL79" i="90"/>
  <c r="AU79" i="90" s="1"/>
  <c r="W98" i="37"/>
  <c r="AG97" i="37"/>
  <c r="AP97" i="37" s="1"/>
  <c r="AF97" i="37"/>
  <c r="AO97" i="37" s="1"/>
  <c r="AE97" i="37"/>
  <c r="AS14" i="90"/>
  <c r="AL14" i="90"/>
  <c r="AU14" i="90" s="1"/>
  <c r="AR91" i="73"/>
  <c r="AS80" i="90"/>
  <c r="AL80" i="90"/>
  <c r="AU80" i="90" s="1"/>
  <c r="AG92" i="73"/>
  <c r="AP92" i="73" s="1"/>
  <c r="AF92" i="73"/>
  <c r="AO92" i="73" s="1"/>
  <c r="W93" i="73"/>
  <c r="AE92" i="73"/>
  <c r="AS3" i="90"/>
  <c r="AL3" i="90"/>
  <c r="AU3" i="90" s="1"/>
  <c r="AS62" i="90"/>
  <c r="AL62" i="90"/>
  <c r="AU62" i="90" s="1"/>
  <c r="AR94" i="77"/>
  <c r="AS35" i="90"/>
  <c r="AL35" i="90"/>
  <c r="AU35" i="90" s="1"/>
  <c r="AS33" i="90"/>
  <c r="AL33" i="90"/>
  <c r="AU33" i="90" s="1"/>
  <c r="AR90" i="29"/>
  <c r="AH95" i="25"/>
  <c r="AQ95" i="25" s="1"/>
  <c r="AS27" i="90"/>
  <c r="AL27" i="90"/>
  <c r="AU27" i="90" s="1"/>
  <c r="AS52" i="90"/>
  <c r="AL52" i="90"/>
  <c r="AU52" i="90" s="1"/>
  <c r="AS67" i="90"/>
  <c r="AL67" i="90"/>
  <c r="AU67" i="90" s="1"/>
  <c r="AS18" i="90"/>
  <c r="AL18" i="90"/>
  <c r="AU18" i="90" s="1"/>
  <c r="AS23" i="90"/>
  <c r="AL23" i="90"/>
  <c r="AU23" i="90" s="1"/>
  <c r="AS48" i="90"/>
  <c r="AL48" i="90"/>
  <c r="AU48" i="90" s="1"/>
  <c r="AS51" i="90"/>
  <c r="AL51" i="90"/>
  <c r="AU51" i="90" s="1"/>
  <c r="AN95" i="33"/>
  <c r="AI95" i="33"/>
  <c r="AS49" i="90"/>
  <c r="AL49" i="90"/>
  <c r="AU49" i="90" s="1"/>
  <c r="AR89" i="90"/>
  <c r="AR91" i="90" s="1"/>
  <c r="AL89" i="90"/>
  <c r="AU89" i="90" s="1"/>
  <c r="AS5" i="90"/>
  <c r="AL5" i="90"/>
  <c r="AU5" i="90" s="1"/>
  <c r="AS16" i="90"/>
  <c r="AL16" i="90"/>
  <c r="AU16" i="90" s="1"/>
  <c r="AS26" i="90"/>
  <c r="AL26" i="90"/>
  <c r="AU26" i="90" s="1"/>
  <c r="AS6" i="90"/>
  <c r="AL6" i="90"/>
  <c r="AU6" i="90" s="1"/>
  <c r="AS56" i="90"/>
  <c r="AL56" i="90"/>
  <c r="AU56" i="90" s="1"/>
  <c r="AS73" i="90"/>
  <c r="AL73" i="90"/>
  <c r="AU73" i="90" s="1"/>
  <c r="AS60" i="90"/>
  <c r="AL60" i="90"/>
  <c r="AU60" i="90" s="1"/>
  <c r="AS17" i="90"/>
  <c r="AL17" i="90"/>
  <c r="AU17" i="90" s="1"/>
  <c r="AS88" i="90"/>
  <c r="AL88" i="90"/>
  <c r="AU88" i="90" s="1"/>
  <c r="AH95" i="77"/>
  <c r="AQ95" i="77" s="1"/>
  <c r="Z95" i="25"/>
  <c r="AS10" i="90"/>
  <c r="AL10" i="90"/>
  <c r="AU10" i="90" s="1"/>
  <c r="AS31" i="90"/>
  <c r="AL31" i="90"/>
  <c r="AU31" i="90" s="1"/>
  <c r="AS12" i="90"/>
  <c r="AL12" i="90"/>
  <c r="AU12" i="90" s="1"/>
  <c r="AR89" i="89"/>
  <c r="AS13" i="90"/>
  <c r="AL13" i="90"/>
  <c r="AU13" i="90" s="1"/>
  <c r="AS72" i="90"/>
  <c r="AL72" i="90"/>
  <c r="AU72" i="90" s="1"/>
  <c r="AH91" i="29"/>
  <c r="AQ91" i="29" s="1"/>
  <c r="AH94" i="45"/>
  <c r="AQ94" i="45" s="1"/>
  <c r="AS75" i="90"/>
  <c r="AL75" i="90"/>
  <c r="AU75" i="90" s="1"/>
  <c r="AS43" i="90"/>
  <c r="AL43" i="90"/>
  <c r="AU43" i="90" s="1"/>
  <c r="AS66" i="90"/>
  <c r="AL66" i="90"/>
  <c r="AU66" i="90" s="1"/>
  <c r="AS74" i="90"/>
  <c r="AL74" i="90"/>
  <c r="AU74" i="90" s="1"/>
  <c r="AS37" i="90"/>
  <c r="AL37" i="90"/>
  <c r="AU37" i="90" s="1"/>
  <c r="Z95" i="77"/>
  <c r="AS34" i="90"/>
  <c r="AL34" i="90"/>
  <c r="AU34" i="90" s="1"/>
  <c r="AS29" i="90"/>
  <c r="AL29" i="90"/>
  <c r="AU29" i="90" s="1"/>
  <c r="AS87" i="90"/>
  <c r="AL87" i="90"/>
  <c r="AU87" i="90" s="1"/>
  <c r="AI96" i="41"/>
  <c r="AN96" i="41"/>
  <c r="AS57" i="90"/>
  <c r="AL57" i="90"/>
  <c r="AU57" i="90" s="1"/>
  <c r="AS44" i="90"/>
  <c r="AL44" i="90"/>
  <c r="AU44" i="90" s="1"/>
  <c r="AS25" i="90"/>
  <c r="AL25" i="90"/>
  <c r="AU25" i="90" s="1"/>
  <c r="AS83" i="90"/>
  <c r="AL83" i="90"/>
  <c r="AU83" i="90" s="1"/>
  <c r="AR93" i="45"/>
  <c r="AS81" i="90"/>
  <c r="AL81" i="90"/>
  <c r="AU81" i="90" s="1"/>
  <c r="AS68" i="90"/>
  <c r="AL68" i="90"/>
  <c r="AU68" i="90" s="1"/>
  <c r="Z91" i="29"/>
  <c r="AJ4" i="90"/>
  <c r="AK4" i="90"/>
  <c r="AT4" i="90" s="1"/>
  <c r="AT91" i="90" s="1"/>
  <c r="AS24" i="90"/>
  <c r="AL24" i="90"/>
  <c r="AU24" i="90" s="1"/>
  <c r="AH93" i="81"/>
  <c r="AQ93" i="81" s="1"/>
  <c r="AS71" i="90"/>
  <c r="AL71" i="90"/>
  <c r="AU71" i="90" s="1"/>
  <c r="AS69" i="90"/>
  <c r="AL69" i="90"/>
  <c r="AU69" i="90" s="1"/>
  <c r="AS20" i="90"/>
  <c r="AL20" i="90"/>
  <c r="AU20" i="90" s="1"/>
  <c r="AS15" i="90"/>
  <c r="AL15" i="90"/>
  <c r="AU15" i="90" s="1"/>
  <c r="AR92" i="81"/>
  <c r="AS63" i="90"/>
  <c r="AL63" i="90"/>
  <c r="AU63" i="90" s="1"/>
  <c r="AS54" i="90"/>
  <c r="AL54" i="90"/>
  <c r="AU54" i="90" s="1"/>
  <c r="AS59" i="90"/>
  <c r="AL59" i="90"/>
  <c r="AU59" i="90" s="1"/>
  <c r="AS8" i="90"/>
  <c r="AL8" i="90"/>
  <c r="AU8" i="90" s="1"/>
  <c r="X95" i="85"/>
  <c r="Y95" i="85"/>
  <c r="AS84" i="90"/>
  <c r="AL84" i="90"/>
  <c r="AU84" i="90" s="1"/>
  <c r="AS53" i="90"/>
  <c r="AL53" i="90"/>
  <c r="AU53" i="90" s="1"/>
  <c r="AS38" i="90"/>
  <c r="AL38" i="90"/>
  <c r="AU38" i="90" s="1"/>
  <c r="X96" i="33"/>
  <c r="Y96" i="33"/>
  <c r="AS86" i="90"/>
  <c r="AL86" i="90"/>
  <c r="AU86" i="90" s="1"/>
  <c r="AS36" i="90"/>
  <c r="AL36" i="90"/>
  <c r="AU36" i="90" s="1"/>
  <c r="AS4" i="74"/>
  <c r="AS91" i="74" s="1"/>
  <c r="AL4" i="74"/>
  <c r="AU4" i="74" s="1"/>
  <c r="AU91" i="74" s="1"/>
  <c r="C11" i="74" s="1"/>
  <c r="F27" i="97" s="1"/>
  <c r="AS65" i="90"/>
  <c r="AL65" i="90"/>
  <c r="AU65" i="90" s="1"/>
  <c r="X97" i="41"/>
  <c r="Z97" i="41" s="1"/>
  <c r="Y97" i="41"/>
  <c r="AS61" i="90"/>
  <c r="AL61" i="90"/>
  <c r="AU61" i="90" s="1"/>
  <c r="AI94" i="85"/>
  <c r="AN94" i="85"/>
  <c r="AS55" i="90"/>
  <c r="AL55" i="90"/>
  <c r="AU55" i="90" s="1"/>
  <c r="AS11" i="90"/>
  <c r="AL11" i="90"/>
  <c r="AU11" i="90" s="1"/>
  <c r="AS9" i="90"/>
  <c r="AL9" i="90"/>
  <c r="AU9" i="90" s="1"/>
  <c r="AS77" i="90"/>
  <c r="AL77" i="90"/>
  <c r="AU77" i="90" s="1"/>
  <c r="AR94" i="25"/>
  <c r="Z94" i="45"/>
  <c r="AH90" i="89"/>
  <c r="AQ90" i="89" s="1"/>
  <c r="AG93" i="93"/>
  <c r="AP93" i="93" s="1"/>
  <c r="AF93" i="93"/>
  <c r="AO93" i="93" s="1"/>
  <c r="AE93" i="93"/>
  <c r="W94" i="93"/>
  <c r="AS70" i="90"/>
  <c r="AL70" i="90"/>
  <c r="AU70" i="90" s="1"/>
  <c r="AS41" i="90"/>
  <c r="AL41" i="90"/>
  <c r="AU41" i="90" s="1"/>
  <c r="Z90" i="89"/>
  <c r="AS39" i="90"/>
  <c r="AL39" i="90"/>
  <c r="AU39" i="90" s="1"/>
  <c r="Z93" i="81"/>
  <c r="AS7" i="90"/>
  <c r="AL7" i="90"/>
  <c r="AU7" i="90" s="1"/>
  <c r="AS30" i="90"/>
  <c r="AL30" i="90"/>
  <c r="AU30" i="90" s="1"/>
  <c r="AS78" i="90"/>
  <c r="AL78" i="90"/>
  <c r="AU78" i="90" s="1"/>
  <c r="AS19" i="90"/>
  <c r="AL19" i="90"/>
  <c r="AU19" i="90" s="1"/>
  <c r="AS50" i="90"/>
  <c r="AL50" i="90"/>
  <c r="AU50" i="90" s="1"/>
  <c r="AS21" i="90"/>
  <c r="AL21" i="90"/>
  <c r="AU21" i="90" s="1"/>
  <c r="AH92" i="73"/>
  <c r="AQ92" i="73" s="1"/>
  <c r="AS47" i="90"/>
  <c r="AL47" i="90"/>
  <c r="AU47" i="90" s="1"/>
  <c r="AS45" i="90"/>
  <c r="AL45" i="90"/>
  <c r="AU45" i="90" s="1"/>
  <c r="AS32" i="90"/>
  <c r="AL32" i="90"/>
  <c r="AU32" i="90" s="1"/>
  <c r="AS42" i="90"/>
  <c r="AL42" i="90"/>
  <c r="AU42" i="90" s="1"/>
  <c r="Z95" i="85" l="1"/>
  <c r="AE93" i="81"/>
  <c r="W94" i="81"/>
  <c r="AG93" i="81"/>
  <c r="AP93" i="81" s="1"/>
  <c r="AF93" i="81"/>
  <c r="AO93" i="81" s="1"/>
  <c r="AG94" i="45"/>
  <c r="AP94" i="45" s="1"/>
  <c r="AF94" i="45"/>
  <c r="AO94" i="45" s="1"/>
  <c r="AE94" i="45"/>
  <c r="W95" i="45"/>
  <c r="AR94" i="85"/>
  <c r="AH95" i="85"/>
  <c r="AQ95" i="85" s="1"/>
  <c r="Y93" i="73"/>
  <c r="X93" i="73"/>
  <c r="AG95" i="85"/>
  <c r="AP95" i="85" s="1"/>
  <c r="AF95" i="85"/>
  <c r="AO95" i="85" s="1"/>
  <c r="AE95" i="85"/>
  <c r="W96" i="85"/>
  <c r="Y98" i="37"/>
  <c r="X98" i="37"/>
  <c r="X94" i="93"/>
  <c r="Y94" i="93"/>
  <c r="AF90" i="89"/>
  <c r="AO90" i="89" s="1"/>
  <c r="AE90" i="89"/>
  <c r="W91" i="89"/>
  <c r="AG90" i="89"/>
  <c r="AP90" i="89" s="1"/>
  <c r="AH96" i="33"/>
  <c r="AQ96" i="33" s="1"/>
  <c r="AR96" i="41"/>
  <c r="AI97" i="37"/>
  <c r="AN97" i="37"/>
  <c r="AE95" i="25"/>
  <c r="W96" i="25"/>
  <c r="AG95" i="25"/>
  <c r="AP95" i="25" s="1"/>
  <c r="AF95" i="25"/>
  <c r="AO95" i="25" s="1"/>
  <c r="AN93" i="93"/>
  <c r="AI93" i="93"/>
  <c r="AH97" i="41"/>
  <c r="AQ97" i="41" s="1"/>
  <c r="Z96" i="33"/>
  <c r="AS4" i="90"/>
  <c r="AS91" i="90" s="1"/>
  <c r="AL4" i="90"/>
  <c r="AU4" i="90" s="1"/>
  <c r="AU91" i="90" s="1"/>
  <c r="C11" i="90" s="1"/>
  <c r="F43" i="97" s="1"/>
  <c r="W96" i="77"/>
  <c r="AG95" i="77"/>
  <c r="AP95" i="77" s="1"/>
  <c r="AF95" i="77"/>
  <c r="AO95" i="77" s="1"/>
  <c r="AE95" i="77"/>
  <c r="AN92" i="73"/>
  <c r="AI92" i="73"/>
  <c r="AF97" i="41"/>
  <c r="AO97" i="41" s="1"/>
  <c r="AE97" i="41"/>
  <c r="W98" i="41"/>
  <c r="AG97" i="41"/>
  <c r="AP97" i="41" s="1"/>
  <c r="AF91" i="29"/>
  <c r="AO91" i="29" s="1"/>
  <c r="AE91" i="29"/>
  <c r="W92" i="29"/>
  <c r="AG91" i="29"/>
  <c r="AP91" i="29" s="1"/>
  <c r="AR95" i="33"/>
  <c r="Z94" i="93" l="1"/>
  <c r="Z93" i="73"/>
  <c r="W94" i="73"/>
  <c r="AE93" i="73"/>
  <c r="AF93" i="73"/>
  <c r="AO93" i="73" s="1"/>
  <c r="AG93" i="73"/>
  <c r="AP93" i="73" s="1"/>
  <c r="X91" i="89"/>
  <c r="Y91" i="89"/>
  <c r="X98" i="41"/>
  <c r="Y98" i="41"/>
  <c r="W97" i="33"/>
  <c r="AF96" i="33"/>
  <c r="AO96" i="33" s="1"/>
  <c r="AE96" i="33"/>
  <c r="AG96" i="33"/>
  <c r="AP96" i="33" s="1"/>
  <c r="AR93" i="93"/>
  <c r="Y96" i="25"/>
  <c r="X96" i="25"/>
  <c r="AH94" i="93"/>
  <c r="AQ94" i="93" s="1"/>
  <c r="X96" i="85"/>
  <c r="Y96" i="85"/>
  <c r="AN95" i="85"/>
  <c r="AI95" i="85"/>
  <c r="AI91" i="29"/>
  <c r="AN91" i="29"/>
  <c r="AN90" i="89"/>
  <c r="AI90" i="89"/>
  <c r="AH98" i="37"/>
  <c r="AQ98" i="37" s="1"/>
  <c r="AQ100" i="37" s="1"/>
  <c r="AZ3" i="37"/>
  <c r="AX3" i="37" s="1"/>
  <c r="S3" i="37" s="1"/>
  <c r="AC3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3" i="37"/>
  <c r="S93" i="37" s="1"/>
  <c r="AC93" i="37" s="1"/>
  <c r="AB94" i="37" s="1"/>
  <c r="AX94" i="37"/>
  <c r="S94" i="37" s="1"/>
  <c r="AC94" i="37" s="1"/>
  <c r="AB95" i="37" s="1"/>
  <c r="AX95" i="37"/>
  <c r="S95" i="37" s="1"/>
  <c r="AC95" i="37" s="1"/>
  <c r="AB96" i="37" s="1"/>
  <c r="AX96" i="37"/>
  <c r="S96" i="37" s="1"/>
  <c r="AC96" i="37" s="1"/>
  <c r="AB97" i="37" s="1"/>
  <c r="AX97" i="37"/>
  <c r="S97" i="37" s="1"/>
  <c r="AC97" i="37" s="1"/>
  <c r="AB98" i="37" s="1"/>
  <c r="AI97" i="41"/>
  <c r="AN97" i="41"/>
  <c r="AR92" i="73"/>
  <c r="Z96" i="77"/>
  <c r="X96" i="77"/>
  <c r="Y96" i="77"/>
  <c r="AR97" i="37"/>
  <c r="X95" i="45"/>
  <c r="Y95" i="45"/>
  <c r="AI95" i="25"/>
  <c r="AN95" i="25"/>
  <c r="AF94" i="93"/>
  <c r="AO94" i="93" s="1"/>
  <c r="AE94" i="93"/>
  <c r="W95" i="93"/>
  <c r="AG94" i="93"/>
  <c r="AP94" i="93" s="1"/>
  <c r="Z98" i="37"/>
  <c r="AH93" i="73"/>
  <c r="AQ93" i="73" s="1"/>
  <c r="AN94" i="45"/>
  <c r="AI94" i="45"/>
  <c r="Y94" i="81"/>
  <c r="X94" i="81"/>
  <c r="X92" i="29"/>
  <c r="Y92" i="29"/>
  <c r="AI95" i="77"/>
  <c r="AN95" i="77"/>
  <c r="AI93" i="81"/>
  <c r="AN93" i="81"/>
  <c r="AX11" i="37" l="1"/>
  <c r="S11" i="37" s="1"/>
  <c r="AC11" i="37" s="1"/>
  <c r="AB12" i="37" s="1"/>
  <c r="AX10" i="37"/>
  <c r="S10" i="37" s="1"/>
  <c r="AC10" i="37" s="1"/>
  <c r="AB11" i="37" s="1"/>
  <c r="AX14" i="37"/>
  <c r="S14" i="37" s="1"/>
  <c r="AC14" i="37" s="1"/>
  <c r="AB15" i="37" s="1"/>
  <c r="Z98" i="41"/>
  <c r="AX19" i="37"/>
  <c r="S19" i="37" s="1"/>
  <c r="AC19" i="37" s="1"/>
  <c r="AB20" i="37" s="1"/>
  <c r="AX13" i="37"/>
  <c r="S13" i="37" s="1"/>
  <c r="AC13" i="37" s="1"/>
  <c r="AB14" i="37" s="1"/>
  <c r="AX18" i="37"/>
  <c r="S18" i="37" s="1"/>
  <c r="AC18" i="37" s="1"/>
  <c r="AB19" i="37" s="1"/>
  <c r="AX12" i="37"/>
  <c r="S12" i="37" s="1"/>
  <c r="AC12" i="37" s="1"/>
  <c r="AB13" i="37" s="1"/>
  <c r="AX8" i="37"/>
  <c r="S8" i="37" s="1"/>
  <c r="AC8" i="37" s="1"/>
  <c r="AB9" i="37" s="1"/>
  <c r="Z91" i="89"/>
  <c r="AX7" i="37"/>
  <c r="S7" i="37" s="1"/>
  <c r="AC7" i="37" s="1"/>
  <c r="AB8" i="37" s="1"/>
  <c r="Z96" i="85"/>
  <c r="AX6" i="37"/>
  <c r="S6" i="37" s="1"/>
  <c r="AC6" i="37" s="1"/>
  <c r="AB7" i="37" s="1"/>
  <c r="AX5" i="37"/>
  <c r="S5" i="37" s="1"/>
  <c r="AC5" i="37" s="1"/>
  <c r="AB6" i="37" s="1"/>
  <c r="Z94" i="81"/>
  <c r="AG94" i="81" s="1"/>
  <c r="AP94" i="81" s="1"/>
  <c r="Z95" i="45"/>
  <c r="AX9" i="37"/>
  <c r="S9" i="37" s="1"/>
  <c r="AC9" i="37" s="1"/>
  <c r="AB10" i="37" s="1"/>
  <c r="AG91" i="89"/>
  <c r="AP91" i="89" s="1"/>
  <c r="W92" i="89"/>
  <c r="AF91" i="89"/>
  <c r="AO91" i="89" s="1"/>
  <c r="AE91" i="89"/>
  <c r="AB4" i="37"/>
  <c r="AJ3" i="37"/>
  <c r="W97" i="85"/>
  <c r="AF96" i="85"/>
  <c r="AO96" i="85" s="1"/>
  <c r="AG96" i="85"/>
  <c r="AP96" i="85" s="1"/>
  <c r="AE96" i="85"/>
  <c r="W95" i="81"/>
  <c r="W96" i="45"/>
  <c r="AG95" i="45"/>
  <c r="AP95" i="45" s="1"/>
  <c r="AF95" i="45"/>
  <c r="AO95" i="45" s="1"/>
  <c r="AE95" i="45"/>
  <c r="AG98" i="41"/>
  <c r="AP98" i="41" s="1"/>
  <c r="AP100" i="41" s="1"/>
  <c r="AF98" i="41"/>
  <c r="AO98" i="41" s="1"/>
  <c r="AO100" i="41" s="1"/>
  <c r="AE98" i="41"/>
  <c r="AC98" i="41"/>
  <c r="AJ79" i="37"/>
  <c r="AK79" i="37"/>
  <c r="AT79" i="37" s="1"/>
  <c r="AJ55" i="37"/>
  <c r="AK55" i="37"/>
  <c r="AT55" i="37" s="1"/>
  <c r="AJ37" i="37"/>
  <c r="AK37" i="37"/>
  <c r="AT37" i="37" s="1"/>
  <c r="AJ25" i="37"/>
  <c r="AK25" i="37"/>
  <c r="AT25" i="37" s="1"/>
  <c r="AJ96" i="37"/>
  <c r="AK96" i="37"/>
  <c r="AT96" i="37" s="1"/>
  <c r="AJ78" i="37"/>
  <c r="AK78" i="37"/>
  <c r="AT78" i="37" s="1"/>
  <c r="AJ54" i="37"/>
  <c r="AK54" i="37"/>
  <c r="AT54" i="37" s="1"/>
  <c r="AJ36" i="37"/>
  <c r="AK36" i="37"/>
  <c r="AT36" i="37" s="1"/>
  <c r="AJ12" i="37"/>
  <c r="AK12" i="37"/>
  <c r="AT12" i="37" s="1"/>
  <c r="AR93" i="81"/>
  <c r="AH94" i="81"/>
  <c r="AQ94" i="81" s="1"/>
  <c r="AH96" i="77"/>
  <c r="AQ96" i="7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K26" i="37"/>
  <c r="AT26" i="37" s="1"/>
  <c r="AJ26" i="37"/>
  <c r="AK20" i="37"/>
  <c r="AT20" i="37" s="1"/>
  <c r="AJ20" i="37"/>
  <c r="AK14" i="37"/>
  <c r="AT14" i="37" s="1"/>
  <c r="AJ14" i="37"/>
  <c r="AJ8" i="37"/>
  <c r="AK8" i="37"/>
  <c r="AT8" i="37" s="1"/>
  <c r="Z97" i="33"/>
  <c r="Y97" i="33"/>
  <c r="X97" i="33"/>
  <c r="AJ85" i="37"/>
  <c r="AK85" i="37"/>
  <c r="AT85" i="37" s="1"/>
  <c r="AJ97" i="37"/>
  <c r="AK97" i="37"/>
  <c r="AT97" i="37" s="1"/>
  <c r="AJ67" i="37"/>
  <c r="AK67" i="37"/>
  <c r="AT67" i="37" s="1"/>
  <c r="AJ43" i="37"/>
  <c r="AK43" i="37"/>
  <c r="AT43" i="37" s="1"/>
  <c r="AJ19" i="37"/>
  <c r="AK19" i="37"/>
  <c r="AT19" i="37" s="1"/>
  <c r="AR90" i="89"/>
  <c r="AJ72" i="37"/>
  <c r="AK72" i="37"/>
  <c r="AT72" i="37" s="1"/>
  <c r="AJ48" i="37"/>
  <c r="AK48" i="37"/>
  <c r="AT48" i="37" s="1"/>
  <c r="AJ24" i="37"/>
  <c r="AK24" i="37"/>
  <c r="AT24" i="37" s="1"/>
  <c r="AR94" i="45"/>
  <c r="AK95" i="37"/>
  <c r="AT95" i="37" s="1"/>
  <c r="AJ95" i="37"/>
  <c r="AK89" i="37"/>
  <c r="AT89" i="37" s="1"/>
  <c r="AJ89" i="37"/>
  <c r="AK83" i="37"/>
  <c r="AT83" i="37" s="1"/>
  <c r="AJ83" i="37"/>
  <c r="AK77" i="37"/>
  <c r="AT77" i="37" s="1"/>
  <c r="AJ77" i="37"/>
  <c r="AK71" i="37"/>
  <c r="AT71" i="37" s="1"/>
  <c r="AJ71" i="37"/>
  <c r="AK65" i="37"/>
  <c r="AT65" i="37" s="1"/>
  <c r="AJ65" i="37"/>
  <c r="AK59" i="37"/>
  <c r="AT59" i="37" s="1"/>
  <c r="AJ59" i="37"/>
  <c r="AK53" i="37"/>
  <c r="AT53" i="37" s="1"/>
  <c r="AJ53" i="37"/>
  <c r="AK47" i="37"/>
  <c r="AT47" i="37" s="1"/>
  <c r="AJ47" i="37"/>
  <c r="AK41" i="37"/>
  <c r="AT41" i="37" s="1"/>
  <c r="AJ41" i="37"/>
  <c r="AK35" i="37"/>
  <c r="AT35" i="37" s="1"/>
  <c r="AJ35" i="37"/>
  <c r="AK29" i="37"/>
  <c r="AT29" i="37" s="1"/>
  <c r="AJ29" i="37"/>
  <c r="AK23" i="37"/>
  <c r="AT23" i="37" s="1"/>
  <c r="AJ23" i="37"/>
  <c r="AK17" i="37"/>
  <c r="AT17" i="37" s="1"/>
  <c r="AJ17" i="37"/>
  <c r="AJ11" i="37"/>
  <c r="AK11" i="37"/>
  <c r="AT11" i="37" s="1"/>
  <c r="AH96" i="25"/>
  <c r="AQ96" i="25" s="1"/>
  <c r="AI96" i="33"/>
  <c r="AN96" i="33"/>
  <c r="AI93" i="73"/>
  <c r="AN93" i="73"/>
  <c r="X95" i="93"/>
  <c r="Y95" i="93"/>
  <c r="AJ91" i="37"/>
  <c r="AK91" i="37"/>
  <c r="AT91" i="37" s="1"/>
  <c r="AJ61" i="37"/>
  <c r="AK61" i="37"/>
  <c r="AT61" i="37" s="1"/>
  <c r="AJ31" i="37"/>
  <c r="AK31" i="37"/>
  <c r="AT31" i="37" s="1"/>
  <c r="AJ7" i="37"/>
  <c r="AK7" i="37"/>
  <c r="AT7" i="37" s="1"/>
  <c r="AJ90" i="37"/>
  <c r="AK90" i="37"/>
  <c r="AT90" i="37" s="1"/>
  <c r="AJ66" i="37"/>
  <c r="AK66" i="37"/>
  <c r="AT66" i="37" s="1"/>
  <c r="AJ42" i="37"/>
  <c r="AK42" i="37"/>
  <c r="AT42" i="37" s="1"/>
  <c r="AJ18" i="37"/>
  <c r="AK18" i="37"/>
  <c r="AT18" i="37" s="1"/>
  <c r="AH92" i="29"/>
  <c r="AQ92" i="29" s="1"/>
  <c r="AE98" i="37"/>
  <c r="AC98" i="37"/>
  <c r="AJ98" i="37" s="1"/>
  <c r="AS98" i="37" s="1"/>
  <c r="AG98" i="37"/>
  <c r="AP98" i="37" s="1"/>
  <c r="AP100" i="37" s="1"/>
  <c r="AF98" i="37"/>
  <c r="AO98" i="37" s="1"/>
  <c r="AO100" i="37" s="1"/>
  <c r="AJ94" i="37"/>
  <c r="AK94" i="37"/>
  <c r="AT94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K10" i="37"/>
  <c r="AT10" i="37" s="1"/>
  <c r="AJ10" i="37"/>
  <c r="AX4" i="37"/>
  <c r="S4" i="37" s="1"/>
  <c r="AC4" i="37" s="1"/>
  <c r="AB5" i="37" s="1"/>
  <c r="AR91" i="29"/>
  <c r="AH95" i="45"/>
  <c r="AQ95" i="45" s="1"/>
  <c r="AE96" i="77"/>
  <c r="W97" i="77"/>
  <c r="AG96" i="77"/>
  <c r="AP96" i="77" s="1"/>
  <c r="AF96" i="77"/>
  <c r="AO96" i="77" s="1"/>
  <c r="AJ73" i="37"/>
  <c r="AK73" i="37"/>
  <c r="AT73" i="37" s="1"/>
  <c r="AJ49" i="37"/>
  <c r="AK49" i="37"/>
  <c r="AT49" i="37" s="1"/>
  <c r="AJ13" i="37"/>
  <c r="AK13" i="37"/>
  <c r="AT13" i="37" s="1"/>
  <c r="AR95" i="77"/>
  <c r="AN94" i="93"/>
  <c r="AI94" i="93"/>
  <c r="AJ84" i="37"/>
  <c r="AK84" i="37"/>
  <c r="AT84" i="37" s="1"/>
  <c r="AJ60" i="37"/>
  <c r="AK60" i="37"/>
  <c r="AT60" i="37" s="1"/>
  <c r="AJ30" i="37"/>
  <c r="AK30" i="37"/>
  <c r="AT30" i="37" s="1"/>
  <c r="AJ6" i="37"/>
  <c r="AK6" i="37"/>
  <c r="AT6" i="37" s="1"/>
  <c r="AH96" i="85"/>
  <c r="AQ96" i="85" s="1"/>
  <c r="AH98" i="41"/>
  <c r="AQ98" i="41" s="1"/>
  <c r="AQ100" i="41" s="1"/>
  <c r="AZ3" i="41"/>
  <c r="AX4" i="41" s="1"/>
  <c r="S4" i="41" s="1"/>
  <c r="AC4" i="41" s="1"/>
  <c r="AB5" i="41" s="1"/>
  <c r="AX15" i="41"/>
  <c r="S15" i="41" s="1"/>
  <c r="AC15" i="41" s="1"/>
  <c r="AB16" i="41" s="1"/>
  <c r="AX21" i="41"/>
  <c r="S21" i="41" s="1"/>
  <c r="AC21" i="41" s="1"/>
  <c r="AB22" i="41" s="1"/>
  <c r="AX27" i="41"/>
  <c r="S27" i="41" s="1"/>
  <c r="AC27" i="41" s="1"/>
  <c r="AB28" i="41" s="1"/>
  <c r="AX39" i="41"/>
  <c r="S39" i="41" s="1"/>
  <c r="AC39" i="41" s="1"/>
  <c r="AB40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7" i="41"/>
  <c r="S97" i="41" s="1"/>
  <c r="AC97" i="41" s="1"/>
  <c r="AB98" i="41" s="1"/>
  <c r="AX93" i="41"/>
  <c r="S93" i="41" s="1"/>
  <c r="AC93" i="41" s="1"/>
  <c r="AB94" i="41" s="1"/>
  <c r="AX94" i="41"/>
  <c r="S94" i="41" s="1"/>
  <c r="AC94" i="41" s="1"/>
  <c r="AB95" i="41" s="1"/>
  <c r="AX95" i="41"/>
  <c r="S95" i="41" s="1"/>
  <c r="AC95" i="41" s="1"/>
  <c r="AB96" i="41" s="1"/>
  <c r="AX96" i="41"/>
  <c r="S96" i="41" s="1"/>
  <c r="AC96" i="41" s="1"/>
  <c r="AB97" i="41" s="1"/>
  <c r="Z92" i="29"/>
  <c r="AR95" i="25"/>
  <c r="AR97" i="41"/>
  <c r="AJ93" i="37"/>
  <c r="AK93" i="37"/>
  <c r="AT93" i="37" s="1"/>
  <c r="AJ87" i="37"/>
  <c r="AK87" i="37"/>
  <c r="AT87" i="37" s="1"/>
  <c r="AJ81" i="37"/>
  <c r="AK81" i="37"/>
  <c r="AT81" i="37" s="1"/>
  <c r="AJ75" i="37"/>
  <c r="AK75" i="37"/>
  <c r="AT75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J27" i="37"/>
  <c r="AK27" i="37"/>
  <c r="AT27" i="37" s="1"/>
  <c r="AJ21" i="37"/>
  <c r="AK21" i="37"/>
  <c r="AT21" i="37" s="1"/>
  <c r="AJ15" i="37"/>
  <c r="AK15" i="37"/>
  <c r="AT15" i="37" s="1"/>
  <c r="AJ9" i="37"/>
  <c r="AK9" i="37"/>
  <c r="AT9" i="37" s="1"/>
  <c r="AR95" i="85"/>
  <c r="Z96" i="25"/>
  <c r="AH91" i="89"/>
  <c r="AQ91" i="89" s="1"/>
  <c r="X94" i="73"/>
  <c r="Y94" i="73"/>
  <c r="AE94" i="81" l="1"/>
  <c r="AX9" i="41"/>
  <c r="S9" i="41" s="1"/>
  <c r="AC9" i="41" s="1"/>
  <c r="AB10" i="41" s="1"/>
  <c r="AF94" i="81"/>
  <c r="AO94" i="81" s="1"/>
  <c r="Z94" i="73"/>
  <c r="AE94" i="73" s="1"/>
  <c r="AK98" i="37"/>
  <c r="AT98" i="37" s="1"/>
  <c r="AX33" i="41"/>
  <c r="S33" i="41" s="1"/>
  <c r="AC33" i="41" s="1"/>
  <c r="AB34" i="41" s="1"/>
  <c r="AK5" i="41"/>
  <c r="AT5" i="41" s="1"/>
  <c r="AF94" i="73"/>
  <c r="AO94" i="73" s="1"/>
  <c r="AG94" i="73"/>
  <c r="AP94" i="73" s="1"/>
  <c r="W95" i="73"/>
  <c r="AK82" i="41"/>
  <c r="AT82" i="41" s="1"/>
  <c r="AJ82" i="41"/>
  <c r="AG92" i="29"/>
  <c r="AP92" i="29" s="1"/>
  <c r="AE92" i="29"/>
  <c r="W93" i="29"/>
  <c r="AF92" i="29"/>
  <c r="AO92" i="29" s="1"/>
  <c r="AJ93" i="41"/>
  <c r="AK93" i="41"/>
  <c r="AT93" i="41" s="1"/>
  <c r="AJ87" i="41"/>
  <c r="AK87" i="41"/>
  <c r="AT87" i="41" s="1"/>
  <c r="AJ81" i="41"/>
  <c r="AK81" i="41"/>
  <c r="AT81" i="41" s="1"/>
  <c r="AJ75" i="41"/>
  <c r="AK75" i="41"/>
  <c r="AT75" i="41" s="1"/>
  <c r="AJ69" i="41"/>
  <c r="AK69" i="41"/>
  <c r="AT69" i="41" s="1"/>
  <c r="AJ63" i="41"/>
  <c r="AK63" i="41"/>
  <c r="AT63" i="41" s="1"/>
  <c r="AJ57" i="41"/>
  <c r="AK57" i="41"/>
  <c r="AT57" i="41" s="1"/>
  <c r="AJ51" i="41"/>
  <c r="AK51" i="41"/>
  <c r="AT51" i="41" s="1"/>
  <c r="AJ45" i="41"/>
  <c r="AK45" i="41"/>
  <c r="AT45" i="41" s="1"/>
  <c r="AX38" i="41"/>
  <c r="S38" i="41" s="1"/>
  <c r="AC38" i="41" s="1"/>
  <c r="AB39" i="41" s="1"/>
  <c r="AX32" i="41"/>
  <c r="S32" i="41" s="1"/>
  <c r="AC32" i="41" s="1"/>
  <c r="AB33" i="41" s="1"/>
  <c r="AX26" i="41"/>
  <c r="S26" i="41" s="1"/>
  <c r="AC26" i="41" s="1"/>
  <c r="AB27" i="41" s="1"/>
  <c r="AX20" i="41"/>
  <c r="S20" i="41" s="1"/>
  <c r="AC20" i="41" s="1"/>
  <c r="AB21" i="41" s="1"/>
  <c r="AX14" i="41"/>
  <c r="S14" i="41" s="1"/>
  <c r="AC14" i="41" s="1"/>
  <c r="AB15" i="41" s="1"/>
  <c r="AX8" i="41"/>
  <c r="S8" i="41" s="1"/>
  <c r="AC8" i="41" s="1"/>
  <c r="AB9" i="41" s="1"/>
  <c r="AX3" i="41"/>
  <c r="S3" i="41" s="1"/>
  <c r="AC3" i="41" s="1"/>
  <c r="AS60" i="37"/>
  <c r="AL60" i="37"/>
  <c r="AU60" i="37" s="1"/>
  <c r="AS73" i="37"/>
  <c r="AL73" i="37"/>
  <c r="AU73" i="37" s="1"/>
  <c r="AS18" i="37"/>
  <c r="AL18" i="37"/>
  <c r="AU18" i="37" s="1"/>
  <c r="AS90" i="37"/>
  <c r="AL90" i="37"/>
  <c r="AU90" i="37" s="1"/>
  <c r="AS61" i="37"/>
  <c r="AL61" i="37"/>
  <c r="AU61" i="37" s="1"/>
  <c r="AS24" i="37"/>
  <c r="AL24" i="37"/>
  <c r="AU24" i="37" s="1"/>
  <c r="AS67" i="37"/>
  <c r="AL67" i="37"/>
  <c r="AU67" i="37" s="1"/>
  <c r="AS20" i="37"/>
  <c r="AL20" i="37"/>
  <c r="AU20" i="37" s="1"/>
  <c r="AS38" i="37"/>
  <c r="AL38" i="37"/>
  <c r="AU38" i="37" s="1"/>
  <c r="AS56" i="37"/>
  <c r="AL56" i="37"/>
  <c r="AU56" i="37" s="1"/>
  <c r="AS74" i="37"/>
  <c r="AL74" i="37"/>
  <c r="AU74" i="37" s="1"/>
  <c r="AS92" i="37"/>
  <c r="AL92" i="37"/>
  <c r="AU92" i="37" s="1"/>
  <c r="Y96" i="45"/>
  <c r="X96" i="45"/>
  <c r="AI96" i="85"/>
  <c r="AN96" i="85"/>
  <c r="AJ4" i="37"/>
  <c r="AK4" i="37"/>
  <c r="AT4" i="37" s="1"/>
  <c r="AS15" i="37"/>
  <c r="AL15" i="37"/>
  <c r="AU15" i="37" s="1"/>
  <c r="AK88" i="41"/>
  <c r="AT88" i="41" s="1"/>
  <c r="AJ88" i="41"/>
  <c r="AS39" i="37"/>
  <c r="AL39" i="37"/>
  <c r="AU39" i="37" s="1"/>
  <c r="AS57" i="37"/>
  <c r="AL57" i="37"/>
  <c r="AU57" i="37" s="1"/>
  <c r="AS75" i="37"/>
  <c r="AL75" i="37"/>
  <c r="AU75" i="37" s="1"/>
  <c r="AS93" i="37"/>
  <c r="AL93" i="37"/>
  <c r="AU93" i="37" s="1"/>
  <c r="AK97" i="41"/>
  <c r="AT97" i="41" s="1"/>
  <c r="AJ97" i="41"/>
  <c r="AJ92" i="41"/>
  <c r="AK92" i="41"/>
  <c r="AT92" i="41" s="1"/>
  <c r="AJ86" i="41"/>
  <c r="AK86" i="41"/>
  <c r="AT86" i="41" s="1"/>
  <c r="AJ80" i="41"/>
  <c r="AK80" i="41"/>
  <c r="AT80" i="41" s="1"/>
  <c r="AJ74" i="41"/>
  <c r="AK74" i="41"/>
  <c r="AT74" i="41" s="1"/>
  <c r="AJ68" i="41"/>
  <c r="AK68" i="41"/>
  <c r="AT68" i="41" s="1"/>
  <c r="AJ62" i="41"/>
  <c r="AK62" i="41"/>
  <c r="AT62" i="41" s="1"/>
  <c r="AJ56" i="41"/>
  <c r="AK56" i="41"/>
  <c r="AT56" i="41" s="1"/>
  <c r="AJ50" i="41"/>
  <c r="AK50" i="41"/>
  <c r="AT50" i="41" s="1"/>
  <c r="AJ44" i="41"/>
  <c r="AK44" i="41"/>
  <c r="AT44" i="41" s="1"/>
  <c r="AX37" i="41"/>
  <c r="S37" i="41" s="1"/>
  <c r="AC37" i="41" s="1"/>
  <c r="AB38" i="41" s="1"/>
  <c r="AX31" i="41"/>
  <c r="S31" i="41" s="1"/>
  <c r="AC31" i="41" s="1"/>
  <c r="AB32" i="41" s="1"/>
  <c r="AX25" i="41"/>
  <c r="S25" i="41" s="1"/>
  <c r="AC25" i="41" s="1"/>
  <c r="AB26" i="41" s="1"/>
  <c r="AX19" i="41"/>
  <c r="S19" i="41" s="1"/>
  <c r="AC19" i="41" s="1"/>
  <c r="AB20" i="41" s="1"/>
  <c r="AX13" i="41"/>
  <c r="S13" i="41" s="1"/>
  <c r="AC13" i="41" s="1"/>
  <c r="AB14" i="41" s="1"/>
  <c r="AX7" i="41"/>
  <c r="S7" i="41" s="1"/>
  <c r="AC7" i="41" s="1"/>
  <c r="AB8" i="41" s="1"/>
  <c r="AK5" i="37"/>
  <c r="AT5" i="37" s="1"/>
  <c r="AJ5" i="37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4" i="37"/>
  <c r="AL94" i="37"/>
  <c r="AU94" i="37" s="1"/>
  <c r="AR93" i="73"/>
  <c r="AS23" i="37"/>
  <c r="AL23" i="37"/>
  <c r="AU23" i="37" s="1"/>
  <c r="AS41" i="37"/>
  <c r="AL41" i="37"/>
  <c r="AU41" i="37" s="1"/>
  <c r="AS59" i="37"/>
  <c r="AL59" i="37"/>
  <c r="AU59" i="37" s="1"/>
  <c r="AS77" i="37"/>
  <c r="AL77" i="37"/>
  <c r="AU77" i="37" s="1"/>
  <c r="AS95" i="37"/>
  <c r="AL95" i="37"/>
  <c r="AU95" i="37" s="1"/>
  <c r="AF97" i="33"/>
  <c r="AO97" i="33" s="1"/>
  <c r="AE97" i="33"/>
  <c r="W98" i="33"/>
  <c r="AG97" i="33"/>
  <c r="AP97" i="33" s="1"/>
  <c r="AS36" i="37"/>
  <c r="AL36" i="37"/>
  <c r="AU36" i="37" s="1"/>
  <c r="AS96" i="37"/>
  <c r="AL96" i="37"/>
  <c r="AU96" i="37" s="1"/>
  <c r="AS55" i="37"/>
  <c r="AL55" i="37"/>
  <c r="AU55" i="37" s="1"/>
  <c r="AN94" i="81"/>
  <c r="AI94" i="81"/>
  <c r="AN91" i="89"/>
  <c r="AI91" i="89"/>
  <c r="AG96" i="25"/>
  <c r="AP96" i="25" s="1"/>
  <c r="AF96" i="25"/>
  <c r="AO96" i="25" s="1"/>
  <c r="AE96" i="25"/>
  <c r="W97" i="25"/>
  <c r="AS33" i="37"/>
  <c r="AL33" i="37"/>
  <c r="AU33" i="37" s="1"/>
  <c r="AS87" i="37"/>
  <c r="AL87" i="37"/>
  <c r="AU87" i="37" s="1"/>
  <c r="AK64" i="41"/>
  <c r="AT64" i="41" s="1"/>
  <c r="AJ64" i="41"/>
  <c r="AJ96" i="41"/>
  <c r="AK96" i="41"/>
  <c r="AT96" i="41" s="1"/>
  <c r="AK91" i="41"/>
  <c r="AT91" i="41" s="1"/>
  <c r="AJ91" i="41"/>
  <c r="AK85" i="41"/>
  <c r="AT85" i="41" s="1"/>
  <c r="AJ85" i="41"/>
  <c r="AK79" i="41"/>
  <c r="AT79" i="41" s="1"/>
  <c r="AJ79" i="41"/>
  <c r="AK73" i="41"/>
  <c r="AT73" i="41" s="1"/>
  <c r="AJ73" i="41"/>
  <c r="AK67" i="41"/>
  <c r="AT67" i="41" s="1"/>
  <c r="AJ67" i="41"/>
  <c r="AK61" i="41"/>
  <c r="AT61" i="41" s="1"/>
  <c r="AJ61" i="41"/>
  <c r="AK55" i="41"/>
  <c r="AT55" i="41" s="1"/>
  <c r="AJ55" i="41"/>
  <c r="AK49" i="41"/>
  <c r="AT49" i="41" s="1"/>
  <c r="AJ49" i="41"/>
  <c r="AX42" i="41"/>
  <c r="S42" i="41" s="1"/>
  <c r="AC42" i="41" s="1"/>
  <c r="AB43" i="41" s="1"/>
  <c r="AX36" i="41"/>
  <c r="S36" i="41" s="1"/>
  <c r="AC36" i="41" s="1"/>
  <c r="AB37" i="41" s="1"/>
  <c r="AX30" i="41"/>
  <c r="S30" i="41" s="1"/>
  <c r="AC30" i="41" s="1"/>
  <c r="AB31" i="41" s="1"/>
  <c r="AX24" i="41"/>
  <c r="S24" i="41" s="1"/>
  <c r="AC24" i="41" s="1"/>
  <c r="AB25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S6" i="37"/>
  <c r="AL6" i="37"/>
  <c r="AU6" i="37" s="1"/>
  <c r="AS84" i="37"/>
  <c r="AL84" i="37"/>
  <c r="AU84" i="37" s="1"/>
  <c r="AS13" i="37"/>
  <c r="AL13" i="37"/>
  <c r="AU13" i="37" s="1"/>
  <c r="AS10" i="37"/>
  <c r="AL10" i="37"/>
  <c r="AU10" i="37" s="1"/>
  <c r="AS42" i="37"/>
  <c r="AL42" i="37"/>
  <c r="AU42" i="37" s="1"/>
  <c r="AS7" i="37"/>
  <c r="AL7" i="37"/>
  <c r="AU7" i="37" s="1"/>
  <c r="AS91" i="37"/>
  <c r="AL91" i="37"/>
  <c r="AU91" i="37" s="1"/>
  <c r="AS48" i="37"/>
  <c r="AL48" i="37"/>
  <c r="AU48" i="37" s="1"/>
  <c r="AS19" i="37"/>
  <c r="AL19" i="37"/>
  <c r="AU19" i="37" s="1"/>
  <c r="AS97" i="37"/>
  <c r="AL97" i="37"/>
  <c r="AU97" i="37" s="1"/>
  <c r="AS26" i="37"/>
  <c r="AL26" i="37"/>
  <c r="AU26" i="37" s="1"/>
  <c r="AS44" i="37"/>
  <c r="AL44" i="37"/>
  <c r="AU44" i="37" s="1"/>
  <c r="AS62" i="37"/>
  <c r="AL62" i="37"/>
  <c r="AU62" i="37" s="1"/>
  <c r="AS80" i="37"/>
  <c r="AL80" i="37"/>
  <c r="AU80" i="37" s="1"/>
  <c r="AI95" i="45"/>
  <c r="AN95" i="45"/>
  <c r="X95" i="81"/>
  <c r="Y95" i="81"/>
  <c r="AS51" i="37"/>
  <c r="AL51" i="37"/>
  <c r="AU51" i="37" s="1"/>
  <c r="AK76" i="41"/>
  <c r="AT76" i="41" s="1"/>
  <c r="AJ76" i="41"/>
  <c r="AS21" i="37"/>
  <c r="AL21" i="37"/>
  <c r="AU21" i="37" s="1"/>
  <c r="AS9" i="37"/>
  <c r="AL9" i="37"/>
  <c r="AU9" i="37" s="1"/>
  <c r="AS27" i="37"/>
  <c r="AL27" i="37"/>
  <c r="AU27" i="37" s="1"/>
  <c r="AS45" i="37"/>
  <c r="AL45" i="37"/>
  <c r="AU45" i="37" s="1"/>
  <c r="AS63" i="37"/>
  <c r="AL63" i="37"/>
  <c r="AU63" i="37" s="1"/>
  <c r="AS81" i="37"/>
  <c r="AL81" i="37"/>
  <c r="AU81" i="37" s="1"/>
  <c r="AJ95" i="41"/>
  <c r="AK95" i="41"/>
  <c r="AT95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X53" i="41"/>
  <c r="S53" i="41" s="1"/>
  <c r="AC53" i="41" s="1"/>
  <c r="AB54" i="41" s="1"/>
  <c r="AX47" i="41"/>
  <c r="S47" i="41" s="1"/>
  <c r="AC47" i="41" s="1"/>
  <c r="AB48" i="41" s="1"/>
  <c r="AX41" i="41"/>
  <c r="S41" i="41" s="1"/>
  <c r="AC41" i="41" s="1"/>
  <c r="AB42" i="41" s="1"/>
  <c r="AX35" i="41"/>
  <c r="S35" i="41" s="1"/>
  <c r="AC35" i="41" s="1"/>
  <c r="AB36" i="41" s="1"/>
  <c r="AX29" i="41"/>
  <c r="S29" i="41" s="1"/>
  <c r="AC29" i="41" s="1"/>
  <c r="AB30" i="41" s="1"/>
  <c r="AX23" i="41"/>
  <c r="S23" i="41" s="1"/>
  <c r="AC23" i="41" s="1"/>
  <c r="AB24" i="41" s="1"/>
  <c r="AX17" i="41"/>
  <c r="S17" i="41" s="1"/>
  <c r="AC17" i="41" s="1"/>
  <c r="AB18" i="41" s="1"/>
  <c r="AX11" i="41"/>
  <c r="S11" i="41" s="1"/>
  <c r="AC11" i="41" s="1"/>
  <c r="AB12" i="41" s="1"/>
  <c r="AX5" i="41"/>
  <c r="S5" i="41" s="1"/>
  <c r="AC5" i="41" s="1"/>
  <c r="AB6" i="41" s="1"/>
  <c r="AR94" i="93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R96" i="33"/>
  <c r="AS29" i="37"/>
  <c r="AL29" i="37"/>
  <c r="AU29" i="37" s="1"/>
  <c r="AS47" i="37"/>
  <c r="AL47" i="37"/>
  <c r="AU47" i="37" s="1"/>
  <c r="AS65" i="37"/>
  <c r="AL65" i="37"/>
  <c r="AU65" i="37" s="1"/>
  <c r="AS83" i="37"/>
  <c r="AL83" i="37"/>
  <c r="AU83" i="37" s="1"/>
  <c r="AS8" i="37"/>
  <c r="AL8" i="37"/>
  <c r="AU8" i="37" s="1"/>
  <c r="AS54" i="37"/>
  <c r="AL54" i="37"/>
  <c r="AU54" i="37" s="1"/>
  <c r="AS25" i="37"/>
  <c r="AL25" i="37"/>
  <c r="AU25" i="37" s="1"/>
  <c r="AS79" i="37"/>
  <c r="AL79" i="37"/>
  <c r="AU79" i="37" s="1"/>
  <c r="AS69" i="37"/>
  <c r="AL69" i="37"/>
  <c r="AU69" i="37" s="1"/>
  <c r="AK58" i="41"/>
  <c r="AT58" i="41" s="1"/>
  <c r="AJ58" i="41"/>
  <c r="AH94" i="73"/>
  <c r="AQ94" i="73" s="1"/>
  <c r="AK94" i="41"/>
  <c r="AT94" i="41" s="1"/>
  <c r="AJ94" i="41"/>
  <c r="AJ89" i="41"/>
  <c r="AK89" i="41"/>
  <c r="AT89" i="41" s="1"/>
  <c r="AJ83" i="41"/>
  <c r="AK83" i="41"/>
  <c r="AT83" i="41" s="1"/>
  <c r="AJ77" i="41"/>
  <c r="AK77" i="41"/>
  <c r="AT77" i="41" s="1"/>
  <c r="AJ71" i="41"/>
  <c r="AK71" i="41"/>
  <c r="AT71" i="41" s="1"/>
  <c r="AJ65" i="41"/>
  <c r="AK65" i="41"/>
  <c r="AT65" i="41" s="1"/>
  <c r="AJ59" i="41"/>
  <c r="AK59" i="41"/>
  <c r="AT59" i="41" s="1"/>
  <c r="AX52" i="41"/>
  <c r="S52" i="41" s="1"/>
  <c r="AC52" i="41" s="1"/>
  <c r="AB53" i="41" s="1"/>
  <c r="AX46" i="41"/>
  <c r="S46" i="41" s="1"/>
  <c r="AC46" i="41" s="1"/>
  <c r="AB47" i="41" s="1"/>
  <c r="AX40" i="41"/>
  <c r="S40" i="41" s="1"/>
  <c r="AC40" i="41" s="1"/>
  <c r="AB41" i="41" s="1"/>
  <c r="AX34" i="41"/>
  <c r="S34" i="41" s="1"/>
  <c r="AC34" i="41" s="1"/>
  <c r="AB35" i="41" s="1"/>
  <c r="AX28" i="41"/>
  <c r="S28" i="41" s="1"/>
  <c r="AC28" i="41" s="1"/>
  <c r="AB29" i="41" s="1"/>
  <c r="AX22" i="41"/>
  <c r="S22" i="41" s="1"/>
  <c r="AC22" i="41" s="1"/>
  <c r="AB23" i="41" s="1"/>
  <c r="AX16" i="41"/>
  <c r="S16" i="41" s="1"/>
  <c r="AC16" i="41" s="1"/>
  <c r="AB17" i="41" s="1"/>
  <c r="AX10" i="41"/>
  <c r="S10" i="41" s="1"/>
  <c r="AC10" i="41" s="1"/>
  <c r="AB11" i="41" s="1"/>
  <c r="AS30" i="37"/>
  <c r="AL30" i="37"/>
  <c r="AU30" i="37" s="1"/>
  <c r="AS49" i="37"/>
  <c r="AL49" i="37"/>
  <c r="AU49" i="37" s="1"/>
  <c r="Y97" i="77"/>
  <c r="X97" i="77"/>
  <c r="Z97" i="77" s="1"/>
  <c r="AS66" i="37"/>
  <c r="AL66" i="37"/>
  <c r="AU66" i="37" s="1"/>
  <c r="AS31" i="37"/>
  <c r="AL31" i="37"/>
  <c r="AU31" i="37" s="1"/>
  <c r="AH95" i="93"/>
  <c r="AQ95" i="93" s="1"/>
  <c r="AS11" i="37"/>
  <c r="AL11" i="37"/>
  <c r="AU11" i="37" s="1"/>
  <c r="AS72" i="37"/>
  <c r="AL72" i="37"/>
  <c r="AU72" i="37" s="1"/>
  <c r="AS43" i="37"/>
  <c r="AL43" i="37"/>
  <c r="AU43" i="37" s="1"/>
  <c r="AS85" i="37"/>
  <c r="AL85" i="37"/>
  <c r="AU85" i="37" s="1"/>
  <c r="AS14" i="37"/>
  <c r="AL14" i="37"/>
  <c r="AU14" i="37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X97" i="85"/>
  <c r="Z97" i="85" s="1"/>
  <c r="Y97" i="85"/>
  <c r="X92" i="89"/>
  <c r="Z92" i="89" s="1"/>
  <c r="Y92" i="89"/>
  <c r="AJ98" i="41"/>
  <c r="AS98" i="41" s="1"/>
  <c r="AK98" i="41"/>
  <c r="AT98" i="41" s="1"/>
  <c r="AK70" i="41"/>
  <c r="AT70" i="41" s="1"/>
  <c r="AJ70" i="41"/>
  <c r="AK52" i="41"/>
  <c r="AT52" i="41" s="1"/>
  <c r="AJ52" i="41"/>
  <c r="AK46" i="41"/>
  <c r="AT46" i="41" s="1"/>
  <c r="AK40" i="41"/>
  <c r="AT40" i="41" s="1"/>
  <c r="AJ40" i="41"/>
  <c r="AK34" i="41"/>
  <c r="AT34" i="41" s="1"/>
  <c r="AJ34" i="41"/>
  <c r="AK28" i="41"/>
  <c r="AT28" i="41" s="1"/>
  <c r="AK22" i="41"/>
  <c r="AT22" i="41" s="1"/>
  <c r="AK16" i="41"/>
  <c r="AT16" i="41" s="1"/>
  <c r="AJ16" i="41"/>
  <c r="AK10" i="41"/>
  <c r="AT10" i="41" s="1"/>
  <c r="AI96" i="77"/>
  <c r="AN96" i="77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I98" i="37"/>
  <c r="AN98" i="37"/>
  <c r="AN100" i="37" s="1"/>
  <c r="Z95" i="93"/>
  <c r="AS17" i="37"/>
  <c r="AL17" i="37"/>
  <c r="AU17" i="37" s="1"/>
  <c r="AS35" i="37"/>
  <c r="AL35" i="37"/>
  <c r="AU35" i="37" s="1"/>
  <c r="AS53" i="37"/>
  <c r="AL53" i="37"/>
  <c r="AU53" i="37" s="1"/>
  <c r="AS71" i="37"/>
  <c r="AL71" i="37"/>
  <c r="AU71" i="37" s="1"/>
  <c r="AS89" i="37"/>
  <c r="AL89" i="37"/>
  <c r="AU89" i="37" s="1"/>
  <c r="AH97" i="33"/>
  <c r="AQ97" i="33" s="1"/>
  <c r="AS12" i="37"/>
  <c r="AL12" i="37"/>
  <c r="AU12" i="37" s="1"/>
  <c r="AS78" i="37"/>
  <c r="AL78" i="37"/>
  <c r="AU78" i="37" s="1"/>
  <c r="AS37" i="37"/>
  <c r="AL37" i="37"/>
  <c r="AU37" i="37" s="1"/>
  <c r="AN98" i="41"/>
  <c r="AN100" i="41" s="1"/>
  <c r="AI98" i="41"/>
  <c r="AS3" i="37"/>
  <c r="AL3" i="37"/>
  <c r="AU3" i="37" s="1"/>
  <c r="Z95" i="81" l="1"/>
  <c r="AJ10" i="41"/>
  <c r="AJ46" i="41"/>
  <c r="W96" i="81"/>
  <c r="AE95" i="81"/>
  <c r="AF95" i="81"/>
  <c r="AO95" i="81" s="1"/>
  <c r="AG95" i="81"/>
  <c r="AP95" i="81" s="1"/>
  <c r="W93" i="89"/>
  <c r="AF92" i="89"/>
  <c r="AO92" i="89" s="1"/>
  <c r="AG92" i="89"/>
  <c r="AP92" i="89" s="1"/>
  <c r="AE92" i="89"/>
  <c r="AJ29" i="41"/>
  <c r="AK29" i="41"/>
  <c r="AT29" i="41" s="1"/>
  <c r="AS78" i="41"/>
  <c r="AL78" i="41"/>
  <c r="AU78" i="41" s="1"/>
  <c r="AS51" i="41"/>
  <c r="AL51" i="41"/>
  <c r="AU51" i="41" s="1"/>
  <c r="AS16" i="41"/>
  <c r="AL16" i="41"/>
  <c r="AU16" i="41" s="1"/>
  <c r="AS34" i="41"/>
  <c r="AL34" i="41"/>
  <c r="AU34" i="41" s="1"/>
  <c r="AS52" i="41"/>
  <c r="AL52" i="41"/>
  <c r="AU52" i="41" s="1"/>
  <c r="AJ23" i="41"/>
  <c r="AK23" i="41"/>
  <c r="AT23" i="41" s="1"/>
  <c r="AS94" i="41"/>
  <c r="AL94" i="41"/>
  <c r="AU94" i="41" s="1"/>
  <c r="AJ24" i="41"/>
  <c r="AK24" i="41"/>
  <c r="AT24" i="41" s="1"/>
  <c r="AK25" i="41"/>
  <c r="AT25" i="41" s="1"/>
  <c r="AJ25" i="41"/>
  <c r="AS55" i="41"/>
  <c r="AL55" i="41"/>
  <c r="AU55" i="41" s="1"/>
  <c r="AS73" i="41"/>
  <c r="AL73" i="41"/>
  <c r="AU73" i="41" s="1"/>
  <c r="AS91" i="41"/>
  <c r="AL91" i="41"/>
  <c r="AU91" i="41" s="1"/>
  <c r="AN96" i="25"/>
  <c r="AI96" i="25"/>
  <c r="AK8" i="41"/>
  <c r="AT8" i="41" s="1"/>
  <c r="AJ8" i="41"/>
  <c r="AS97" i="41"/>
  <c r="AL97" i="41"/>
  <c r="AU97" i="41" s="1"/>
  <c r="AH96" i="45"/>
  <c r="AQ96" i="45" s="1"/>
  <c r="AJ21" i="41"/>
  <c r="AK21" i="41"/>
  <c r="AT21" i="41" s="1"/>
  <c r="X93" i="29"/>
  <c r="Y93" i="29"/>
  <c r="Y95" i="73"/>
  <c r="X95" i="73"/>
  <c r="AJ30" i="41"/>
  <c r="AK30" i="41"/>
  <c r="AT30" i="41" s="1"/>
  <c r="AK31" i="41"/>
  <c r="AT31" i="41" s="1"/>
  <c r="AJ31" i="41"/>
  <c r="AS44" i="41"/>
  <c r="AL44" i="41"/>
  <c r="AU44" i="41" s="1"/>
  <c r="AL98" i="41"/>
  <c r="AU98" i="41" s="1"/>
  <c r="AR98" i="41"/>
  <c r="AR100" i="41" s="1"/>
  <c r="AJ22" i="41"/>
  <c r="AS40" i="41"/>
  <c r="AL40" i="41"/>
  <c r="AU40" i="41" s="1"/>
  <c r="AS70" i="41"/>
  <c r="AL70" i="41"/>
  <c r="AU70" i="41" s="1"/>
  <c r="AJ35" i="41"/>
  <c r="AK35" i="41"/>
  <c r="AT35" i="41" s="1"/>
  <c r="AJ36" i="41"/>
  <c r="AK36" i="41"/>
  <c r="AT36" i="41" s="1"/>
  <c r="AS76" i="41"/>
  <c r="AL76" i="41"/>
  <c r="AU76" i="41" s="1"/>
  <c r="AK37" i="41"/>
  <c r="AT37" i="41" s="1"/>
  <c r="AJ37" i="41"/>
  <c r="AS61" i="41"/>
  <c r="AL61" i="41"/>
  <c r="AU61" i="41" s="1"/>
  <c r="AS79" i="41"/>
  <c r="AL79" i="41"/>
  <c r="AU79" i="41" s="1"/>
  <c r="AJ20" i="41"/>
  <c r="AK20" i="41"/>
  <c r="AT20" i="41" s="1"/>
  <c r="AT100" i="37"/>
  <c r="Z96" i="45"/>
  <c r="AJ33" i="41"/>
  <c r="AK33" i="41"/>
  <c r="AT33" i="41" s="1"/>
  <c r="AN94" i="73"/>
  <c r="AI94" i="73"/>
  <c r="AS77" i="41"/>
  <c r="AL77" i="41"/>
  <c r="AU77" i="41" s="1"/>
  <c r="AS58" i="41"/>
  <c r="AL58" i="41"/>
  <c r="AU58" i="41" s="1"/>
  <c r="AS95" i="41"/>
  <c r="AL95" i="41"/>
  <c r="AU95" i="41" s="1"/>
  <c r="AH95" i="81"/>
  <c r="AQ95" i="81" s="1"/>
  <c r="AJ27" i="41"/>
  <c r="AK27" i="41"/>
  <c r="AT27" i="41" s="1"/>
  <c r="AS87" i="41"/>
  <c r="AL87" i="41"/>
  <c r="AU87" i="41" s="1"/>
  <c r="AR98" i="37"/>
  <c r="AR100" i="37" s="1"/>
  <c r="AL98" i="37"/>
  <c r="AU98" i="37" s="1"/>
  <c r="AR96" i="77"/>
  <c r="AH97" i="77"/>
  <c r="AQ97" i="77" s="1"/>
  <c r="AJ41" i="41"/>
  <c r="AK41" i="41"/>
  <c r="AT41" i="41" s="1"/>
  <c r="AS65" i="41"/>
  <c r="AL65" i="41"/>
  <c r="AU65" i="41" s="1"/>
  <c r="AS83" i="41"/>
  <c r="AL83" i="41"/>
  <c r="AU83" i="41" s="1"/>
  <c r="AJ6" i="41"/>
  <c r="AK6" i="41"/>
  <c r="AT6" i="41" s="1"/>
  <c r="AJ42" i="41"/>
  <c r="AK42" i="41"/>
  <c r="AT42" i="41" s="1"/>
  <c r="AS66" i="41"/>
  <c r="AL66" i="41"/>
  <c r="AU66" i="41" s="1"/>
  <c r="AS84" i="41"/>
  <c r="AL84" i="41"/>
  <c r="AU84" i="41" s="1"/>
  <c r="AK7" i="41"/>
  <c r="AT7" i="41" s="1"/>
  <c r="AJ7" i="41"/>
  <c r="AK43" i="41"/>
  <c r="AT43" i="41" s="1"/>
  <c r="AJ43" i="41"/>
  <c r="AS96" i="41"/>
  <c r="AL96" i="41"/>
  <c r="AU96" i="41" s="1"/>
  <c r="AR91" i="89"/>
  <c r="X98" i="33"/>
  <c r="Y98" i="33"/>
  <c r="AJ26" i="41"/>
  <c r="AK26" i="41"/>
  <c r="AT26" i="41" s="1"/>
  <c r="AS50" i="41"/>
  <c r="AL50" i="41"/>
  <c r="AU50" i="41" s="1"/>
  <c r="AS68" i="41"/>
  <c r="AL68" i="41"/>
  <c r="AU68" i="41" s="1"/>
  <c r="AS86" i="41"/>
  <c r="AL86" i="41"/>
  <c r="AU86" i="41" s="1"/>
  <c r="AS4" i="37"/>
  <c r="AL4" i="37"/>
  <c r="AU4" i="37" s="1"/>
  <c r="AJ3" i="41"/>
  <c r="AB4" i="41"/>
  <c r="AJ39" i="41"/>
  <c r="AK39" i="41"/>
  <c r="AT39" i="41" s="1"/>
  <c r="AS57" i="41"/>
  <c r="AL57" i="41"/>
  <c r="AU57" i="41" s="1"/>
  <c r="AS75" i="41"/>
  <c r="AL75" i="41"/>
  <c r="AU75" i="41" s="1"/>
  <c r="AS93" i="41"/>
  <c r="AL93" i="41"/>
  <c r="AU93" i="41" s="1"/>
  <c r="AS82" i="41"/>
  <c r="AL82" i="41"/>
  <c r="AU82" i="41" s="1"/>
  <c r="AH92" i="89"/>
  <c r="AQ92" i="89" s="1"/>
  <c r="AS59" i="41"/>
  <c r="AL59" i="41"/>
  <c r="AU59" i="41" s="1"/>
  <c r="AS60" i="41"/>
  <c r="AL60" i="41"/>
  <c r="AU60" i="41" s="1"/>
  <c r="AJ14" i="41"/>
  <c r="AK14" i="41"/>
  <c r="AT14" i="41" s="1"/>
  <c r="AS62" i="41"/>
  <c r="AL62" i="41"/>
  <c r="AU62" i="41" s="1"/>
  <c r="AS80" i="41"/>
  <c r="AL80" i="41"/>
  <c r="AU80" i="41" s="1"/>
  <c r="AN92" i="29"/>
  <c r="AI92" i="29"/>
  <c r="AJ28" i="41"/>
  <c r="AS46" i="41"/>
  <c r="AL46" i="41"/>
  <c r="AU46" i="41" s="1"/>
  <c r="AH97" i="85"/>
  <c r="AQ97" i="85" s="1"/>
  <c r="AK11" i="41"/>
  <c r="AT11" i="41" s="1"/>
  <c r="AJ11" i="41"/>
  <c r="AJ47" i="41"/>
  <c r="AK47" i="41"/>
  <c r="AT47" i="41" s="1"/>
  <c r="AJ12" i="41"/>
  <c r="AK12" i="41"/>
  <c r="AT12" i="41" s="1"/>
  <c r="AJ48" i="41"/>
  <c r="AK48" i="41"/>
  <c r="AT48" i="41" s="1"/>
  <c r="AR95" i="45"/>
  <c r="AK13" i="41"/>
  <c r="AT13" i="41" s="1"/>
  <c r="AJ13" i="41"/>
  <c r="AS49" i="41"/>
  <c r="AL49" i="41"/>
  <c r="AU49" i="41" s="1"/>
  <c r="AS67" i="41"/>
  <c r="AL67" i="41"/>
  <c r="AU67" i="41" s="1"/>
  <c r="AS85" i="41"/>
  <c r="AL85" i="41"/>
  <c r="AU85" i="41" s="1"/>
  <c r="AS64" i="41"/>
  <c r="AL64" i="41"/>
  <c r="AU64" i="41" s="1"/>
  <c r="AN97" i="33"/>
  <c r="AI97" i="33"/>
  <c r="AS5" i="37"/>
  <c r="AL5" i="37"/>
  <c r="AU5" i="37" s="1"/>
  <c r="AJ32" i="41"/>
  <c r="AK32" i="41"/>
  <c r="AT32" i="41" s="1"/>
  <c r="AS88" i="41"/>
  <c r="AL88" i="41"/>
  <c r="AU88" i="41" s="1"/>
  <c r="AK9" i="41"/>
  <c r="AT9" i="41" s="1"/>
  <c r="AJ9" i="41"/>
  <c r="AG95" i="93"/>
  <c r="AP95" i="93" s="1"/>
  <c r="AF95" i="93"/>
  <c r="AO95" i="93" s="1"/>
  <c r="AE95" i="93"/>
  <c r="W96" i="93"/>
  <c r="AS69" i="41"/>
  <c r="AL69" i="41"/>
  <c r="AU69" i="41" s="1"/>
  <c r="AS10" i="41"/>
  <c r="AL10" i="41"/>
  <c r="AU10" i="41" s="1"/>
  <c r="AF97" i="85"/>
  <c r="AO97" i="85" s="1"/>
  <c r="AE97" i="85"/>
  <c r="AG97" i="85"/>
  <c r="AP97" i="85" s="1"/>
  <c r="W98" i="85"/>
  <c r="AG97" i="77"/>
  <c r="AP97" i="77" s="1"/>
  <c r="AE97" i="77"/>
  <c r="W98" i="77"/>
  <c r="AF97" i="77"/>
  <c r="AO97" i="77" s="1"/>
  <c r="AJ17" i="41"/>
  <c r="AK17" i="41"/>
  <c r="AT17" i="41" s="1"/>
  <c r="AJ53" i="41"/>
  <c r="AK53" i="41"/>
  <c r="AT53" i="41" s="1"/>
  <c r="AS71" i="41"/>
  <c r="AL71" i="41"/>
  <c r="AU71" i="41" s="1"/>
  <c r="AS89" i="41"/>
  <c r="AL89" i="41"/>
  <c r="AU89" i="41" s="1"/>
  <c r="AJ18" i="41"/>
  <c r="AK18" i="41"/>
  <c r="AT18" i="41" s="1"/>
  <c r="AJ54" i="41"/>
  <c r="AK54" i="41"/>
  <c r="AT54" i="41" s="1"/>
  <c r="AS72" i="41"/>
  <c r="AL72" i="41"/>
  <c r="AU72" i="41" s="1"/>
  <c r="AS90" i="41"/>
  <c r="AL90" i="41"/>
  <c r="AU90" i="41" s="1"/>
  <c r="AK19" i="41"/>
  <c r="AT19" i="41" s="1"/>
  <c r="AJ19" i="41"/>
  <c r="Y97" i="25"/>
  <c r="X97" i="25"/>
  <c r="AR94" i="81"/>
  <c r="AJ38" i="41"/>
  <c r="AK38" i="41"/>
  <c r="AT38" i="41" s="1"/>
  <c r="AS56" i="41"/>
  <c r="AL56" i="41"/>
  <c r="AU56" i="41" s="1"/>
  <c r="AS74" i="41"/>
  <c r="AL74" i="41"/>
  <c r="AU74" i="41" s="1"/>
  <c r="AS92" i="41"/>
  <c r="AL92" i="41"/>
  <c r="AU92" i="41" s="1"/>
  <c r="AR96" i="85"/>
  <c r="AJ15" i="41"/>
  <c r="AK15" i="41"/>
  <c r="AT15" i="41" s="1"/>
  <c r="AS45" i="41"/>
  <c r="AL45" i="41"/>
  <c r="AU45" i="41" s="1"/>
  <c r="AS63" i="41"/>
  <c r="AL63" i="41"/>
  <c r="AU63" i="41" s="1"/>
  <c r="AS81" i="41"/>
  <c r="AL81" i="41"/>
  <c r="AU81" i="41" s="1"/>
  <c r="AJ5" i="41"/>
  <c r="Z95" i="73" l="1"/>
  <c r="Z93" i="29"/>
  <c r="AE93" i="29" s="1"/>
  <c r="AU100" i="37"/>
  <c r="C11" i="37" s="1"/>
  <c r="AS100" i="37"/>
  <c r="W94" i="29"/>
  <c r="AG93" i="29"/>
  <c r="AP93" i="29" s="1"/>
  <c r="AF93" i="29"/>
  <c r="AO93" i="29" s="1"/>
  <c r="AN97" i="85"/>
  <c r="AI97" i="85"/>
  <c r="AS27" i="41"/>
  <c r="AL27" i="41"/>
  <c r="AU27" i="41" s="1"/>
  <c r="AS37" i="41"/>
  <c r="AL37" i="41"/>
  <c r="AU37" i="41" s="1"/>
  <c r="AS54" i="41"/>
  <c r="AL54" i="41"/>
  <c r="AU54" i="41" s="1"/>
  <c r="AS32" i="41"/>
  <c r="AL32" i="41"/>
  <c r="AU32" i="41" s="1"/>
  <c r="AS48" i="41"/>
  <c r="AL48" i="41"/>
  <c r="AU48" i="41" s="1"/>
  <c r="AK4" i="41"/>
  <c r="AT4" i="41" s="1"/>
  <c r="AT100" i="41" s="1"/>
  <c r="AJ4" i="41"/>
  <c r="AS6" i="41"/>
  <c r="AL6" i="41"/>
  <c r="AU6" i="41" s="1"/>
  <c r="AS41" i="41"/>
  <c r="AL41" i="41"/>
  <c r="AU41" i="41" s="1"/>
  <c r="AS36" i="41"/>
  <c r="AL36" i="41"/>
  <c r="AU36" i="41" s="1"/>
  <c r="AS31" i="41"/>
  <c r="AL31" i="41"/>
  <c r="AU31" i="41" s="1"/>
  <c r="AG95" i="73"/>
  <c r="AP95" i="73" s="1"/>
  <c r="AF95" i="73"/>
  <c r="AO95" i="73" s="1"/>
  <c r="W96" i="73"/>
  <c r="AE95" i="73"/>
  <c r="AS23" i="41"/>
  <c r="AL23" i="41"/>
  <c r="AU23" i="41" s="1"/>
  <c r="X93" i="89"/>
  <c r="Z93" i="89" s="1"/>
  <c r="Y93" i="89"/>
  <c r="Y96" i="93"/>
  <c r="X96" i="93"/>
  <c r="AS3" i="41"/>
  <c r="AL3" i="41"/>
  <c r="AU3" i="41" s="1"/>
  <c r="AN97" i="77"/>
  <c r="AI97" i="77"/>
  <c r="AS20" i="41"/>
  <c r="AL20" i="41"/>
  <c r="AU20" i="41" s="1"/>
  <c r="AS35" i="41"/>
  <c r="AL35" i="41"/>
  <c r="AU35" i="41" s="1"/>
  <c r="AS24" i="41"/>
  <c r="AL24" i="41"/>
  <c r="AU24" i="41" s="1"/>
  <c r="AI92" i="89"/>
  <c r="AN92" i="89"/>
  <c r="AH98" i="33"/>
  <c r="AQ98" i="33" s="1"/>
  <c r="AQ100" i="33" s="1"/>
  <c r="AZ3" i="33"/>
  <c r="AX4" i="33" s="1"/>
  <c r="S4" i="33" s="1"/>
  <c r="AC4" i="33" s="1"/>
  <c r="AB5" i="33" s="1"/>
  <c r="AX16" i="33"/>
  <c r="S16" i="33" s="1"/>
  <c r="AC16" i="33" s="1"/>
  <c r="AB17" i="33" s="1"/>
  <c r="AX17" i="33"/>
  <c r="S17" i="33" s="1"/>
  <c r="AC17" i="33" s="1"/>
  <c r="AB18" i="33" s="1"/>
  <c r="AX20" i="33"/>
  <c r="S20" i="33" s="1"/>
  <c r="AC20" i="33" s="1"/>
  <c r="AB21" i="33" s="1"/>
  <c r="AX21" i="33"/>
  <c r="S21" i="33" s="1"/>
  <c r="AC21" i="33" s="1"/>
  <c r="AB22" i="33" s="1"/>
  <c r="AX22" i="33"/>
  <c r="S22" i="33" s="1"/>
  <c r="AC22" i="33" s="1"/>
  <c r="AB23" i="33" s="1"/>
  <c r="AX23" i="33"/>
  <c r="S23" i="33" s="1"/>
  <c r="AC23" i="33" s="1"/>
  <c r="AB24" i="33" s="1"/>
  <c r="AX24" i="33"/>
  <c r="S24" i="33" s="1"/>
  <c r="AC24" i="33" s="1"/>
  <c r="AB25" i="33" s="1"/>
  <c r="AX25" i="33"/>
  <c r="S25" i="33" s="1"/>
  <c r="AC25" i="33" s="1"/>
  <c r="AB26" i="33" s="1"/>
  <c r="AX26" i="33"/>
  <c r="S26" i="33" s="1"/>
  <c r="AC26" i="33" s="1"/>
  <c r="AB27" i="33" s="1"/>
  <c r="AX27" i="33"/>
  <c r="S27" i="33" s="1"/>
  <c r="AC27" i="33" s="1"/>
  <c r="AB28" i="33" s="1"/>
  <c r="AX28" i="33"/>
  <c r="S28" i="33" s="1"/>
  <c r="AC28" i="33" s="1"/>
  <c r="AB29" i="33" s="1"/>
  <c r="AX29" i="33"/>
  <c r="S29" i="33" s="1"/>
  <c r="AC29" i="33" s="1"/>
  <c r="AB30" i="33" s="1"/>
  <c r="AX30" i="33"/>
  <c r="S30" i="33" s="1"/>
  <c r="AC30" i="33" s="1"/>
  <c r="AB31" i="33" s="1"/>
  <c r="AX31" i="33"/>
  <c r="S31" i="33" s="1"/>
  <c r="AC31" i="33" s="1"/>
  <c r="AB32" i="33" s="1"/>
  <c r="AX32" i="33"/>
  <c r="S32" i="33" s="1"/>
  <c r="AC32" i="33" s="1"/>
  <c r="AB33" i="33" s="1"/>
  <c r="AX33" i="33"/>
  <c r="S33" i="33" s="1"/>
  <c r="AC33" i="33" s="1"/>
  <c r="AB34" i="33" s="1"/>
  <c r="AX34" i="33"/>
  <c r="S34" i="33" s="1"/>
  <c r="AC34" i="33" s="1"/>
  <c r="AB35" i="33" s="1"/>
  <c r="AX35" i="33"/>
  <c r="S35" i="33" s="1"/>
  <c r="AC35" i="33" s="1"/>
  <c r="AB36" i="33" s="1"/>
  <c r="AX36" i="33"/>
  <c r="S36" i="33" s="1"/>
  <c r="AC36" i="33" s="1"/>
  <c r="AB37" i="33" s="1"/>
  <c r="AX37" i="33"/>
  <c r="S37" i="33" s="1"/>
  <c r="AC37" i="33" s="1"/>
  <c r="AB38" i="33" s="1"/>
  <c r="AX38" i="33"/>
  <c r="S38" i="33" s="1"/>
  <c r="AC38" i="33" s="1"/>
  <c r="AB39" i="33" s="1"/>
  <c r="AX39" i="33"/>
  <c r="S39" i="33" s="1"/>
  <c r="AC39" i="33" s="1"/>
  <c r="AB40" i="33" s="1"/>
  <c r="AX40" i="33"/>
  <c r="S40" i="33" s="1"/>
  <c r="AC40" i="33" s="1"/>
  <c r="AB41" i="33" s="1"/>
  <c r="AX41" i="33"/>
  <c r="S41" i="33" s="1"/>
  <c r="AC41" i="33" s="1"/>
  <c r="AB42" i="33" s="1"/>
  <c r="AX42" i="33"/>
  <c r="S42" i="33" s="1"/>
  <c r="AC42" i="33" s="1"/>
  <c r="AB43" i="33" s="1"/>
  <c r="AX43" i="33"/>
  <c r="S43" i="33" s="1"/>
  <c r="AC43" i="33" s="1"/>
  <c r="AB44" i="33" s="1"/>
  <c r="AX44" i="33"/>
  <c r="S44" i="33" s="1"/>
  <c r="AC44" i="33" s="1"/>
  <c r="AB45" i="33" s="1"/>
  <c r="AX45" i="33"/>
  <c r="S45" i="33" s="1"/>
  <c r="AC45" i="33" s="1"/>
  <c r="AB46" i="33" s="1"/>
  <c r="AX46" i="33"/>
  <c r="S46" i="33" s="1"/>
  <c r="AC46" i="33" s="1"/>
  <c r="AB47" i="33" s="1"/>
  <c r="AX47" i="33"/>
  <c r="S47" i="33" s="1"/>
  <c r="AC47" i="33" s="1"/>
  <c r="AB48" i="33" s="1"/>
  <c r="AX48" i="33"/>
  <c r="S48" i="33" s="1"/>
  <c r="AC48" i="33" s="1"/>
  <c r="AB49" i="33" s="1"/>
  <c r="AX49" i="33"/>
  <c r="S49" i="33" s="1"/>
  <c r="AC49" i="33" s="1"/>
  <c r="AB50" i="33" s="1"/>
  <c r="AX50" i="33"/>
  <c r="S50" i="33" s="1"/>
  <c r="AC50" i="33" s="1"/>
  <c r="AB51" i="33" s="1"/>
  <c r="AX51" i="33"/>
  <c r="S51" i="33" s="1"/>
  <c r="AC51" i="33" s="1"/>
  <c r="AB52" i="33" s="1"/>
  <c r="AX52" i="33"/>
  <c r="S52" i="33" s="1"/>
  <c r="AC52" i="33" s="1"/>
  <c r="AB53" i="33" s="1"/>
  <c r="AX53" i="33"/>
  <c r="S53" i="33" s="1"/>
  <c r="AC53" i="33" s="1"/>
  <c r="AB54" i="33" s="1"/>
  <c r="AX54" i="33"/>
  <c r="S54" i="33" s="1"/>
  <c r="AC54" i="33" s="1"/>
  <c r="AB55" i="33" s="1"/>
  <c r="AX55" i="33"/>
  <c r="S55" i="33" s="1"/>
  <c r="AC55" i="33" s="1"/>
  <c r="AB56" i="33" s="1"/>
  <c r="AX56" i="33"/>
  <c r="S56" i="33" s="1"/>
  <c r="AC56" i="33" s="1"/>
  <c r="AB57" i="33" s="1"/>
  <c r="AX57" i="33"/>
  <c r="S57" i="33" s="1"/>
  <c r="AC57" i="33" s="1"/>
  <c r="AB58" i="33" s="1"/>
  <c r="AX58" i="33"/>
  <c r="S58" i="33" s="1"/>
  <c r="AC58" i="33" s="1"/>
  <c r="AB59" i="33" s="1"/>
  <c r="AX59" i="33"/>
  <c r="S59" i="33" s="1"/>
  <c r="AC59" i="33" s="1"/>
  <c r="AB60" i="33" s="1"/>
  <c r="AX60" i="33"/>
  <c r="S60" i="33" s="1"/>
  <c r="AC60" i="33" s="1"/>
  <c r="AB61" i="33" s="1"/>
  <c r="AX61" i="33"/>
  <c r="S61" i="33" s="1"/>
  <c r="AC61" i="33" s="1"/>
  <c r="AB62" i="33" s="1"/>
  <c r="AX62" i="33"/>
  <c r="S62" i="33" s="1"/>
  <c r="AC62" i="33" s="1"/>
  <c r="AB63" i="33" s="1"/>
  <c r="AX63" i="33"/>
  <c r="S63" i="33" s="1"/>
  <c r="AC63" i="33" s="1"/>
  <c r="AB64" i="33" s="1"/>
  <c r="AX64" i="33"/>
  <c r="S64" i="33" s="1"/>
  <c r="AC64" i="33" s="1"/>
  <c r="AB65" i="33" s="1"/>
  <c r="AX65" i="33"/>
  <c r="S65" i="33" s="1"/>
  <c r="AC65" i="33" s="1"/>
  <c r="AB66" i="33" s="1"/>
  <c r="AX66" i="33"/>
  <c r="S66" i="33" s="1"/>
  <c r="AC66" i="33" s="1"/>
  <c r="AB67" i="33" s="1"/>
  <c r="AX67" i="33"/>
  <c r="S67" i="33" s="1"/>
  <c r="AC67" i="33" s="1"/>
  <c r="AB68" i="33" s="1"/>
  <c r="AX68" i="33"/>
  <c r="S68" i="33" s="1"/>
  <c r="AC68" i="33" s="1"/>
  <c r="AB69" i="33" s="1"/>
  <c r="AX69" i="33"/>
  <c r="S69" i="33" s="1"/>
  <c r="AC69" i="33" s="1"/>
  <c r="AB70" i="33" s="1"/>
  <c r="AX70" i="33"/>
  <c r="S70" i="33" s="1"/>
  <c r="AC70" i="33" s="1"/>
  <c r="AB71" i="33" s="1"/>
  <c r="AX71" i="33"/>
  <c r="S71" i="33" s="1"/>
  <c r="AC71" i="33" s="1"/>
  <c r="AB72" i="33" s="1"/>
  <c r="AX72" i="33"/>
  <c r="S72" i="33" s="1"/>
  <c r="AC72" i="33" s="1"/>
  <c r="AB73" i="33" s="1"/>
  <c r="AX73" i="33"/>
  <c r="S73" i="33" s="1"/>
  <c r="AC73" i="33" s="1"/>
  <c r="AB74" i="33" s="1"/>
  <c r="AX74" i="33"/>
  <c r="S74" i="33" s="1"/>
  <c r="AC74" i="33" s="1"/>
  <c r="AB75" i="33" s="1"/>
  <c r="AX75" i="33"/>
  <c r="S75" i="33" s="1"/>
  <c r="AC75" i="33" s="1"/>
  <c r="AB76" i="33" s="1"/>
  <c r="AX76" i="33"/>
  <c r="S76" i="33" s="1"/>
  <c r="AC76" i="33" s="1"/>
  <c r="AB77" i="33" s="1"/>
  <c r="AX77" i="33"/>
  <c r="S77" i="33" s="1"/>
  <c r="AC77" i="33" s="1"/>
  <c r="AB78" i="33" s="1"/>
  <c r="AX78" i="33"/>
  <c r="S78" i="33" s="1"/>
  <c r="AC78" i="33" s="1"/>
  <c r="AB79" i="33" s="1"/>
  <c r="AX79" i="33"/>
  <c r="S79" i="33" s="1"/>
  <c r="AC79" i="33" s="1"/>
  <c r="AB80" i="33" s="1"/>
  <c r="AX80" i="33"/>
  <c r="S80" i="33" s="1"/>
  <c r="AC80" i="33" s="1"/>
  <c r="AB81" i="33" s="1"/>
  <c r="AX81" i="33"/>
  <c r="S81" i="33" s="1"/>
  <c r="AC81" i="33" s="1"/>
  <c r="AB82" i="33" s="1"/>
  <c r="AX82" i="33"/>
  <c r="S82" i="33" s="1"/>
  <c r="AC82" i="33" s="1"/>
  <c r="AB83" i="33" s="1"/>
  <c r="AX83" i="33"/>
  <c r="S83" i="33" s="1"/>
  <c r="AC83" i="33" s="1"/>
  <c r="AB84" i="33" s="1"/>
  <c r="AX84" i="33"/>
  <c r="S84" i="33" s="1"/>
  <c r="AC84" i="33" s="1"/>
  <c r="AB85" i="33" s="1"/>
  <c r="AX85" i="33"/>
  <c r="S85" i="33" s="1"/>
  <c r="AC85" i="33" s="1"/>
  <c r="AB86" i="33" s="1"/>
  <c r="AX86" i="33"/>
  <c r="S86" i="33" s="1"/>
  <c r="AC86" i="33" s="1"/>
  <c r="AB87" i="33" s="1"/>
  <c r="AX87" i="33"/>
  <c r="S87" i="33" s="1"/>
  <c r="AC87" i="33" s="1"/>
  <c r="AB88" i="33" s="1"/>
  <c r="AX88" i="33"/>
  <c r="S88" i="33" s="1"/>
  <c r="AC88" i="33" s="1"/>
  <c r="AB89" i="33" s="1"/>
  <c r="AX89" i="33"/>
  <c r="S89" i="33" s="1"/>
  <c r="AC89" i="33" s="1"/>
  <c r="AB90" i="33" s="1"/>
  <c r="AX90" i="33"/>
  <c r="S90" i="33" s="1"/>
  <c r="AC90" i="33" s="1"/>
  <c r="AB91" i="33" s="1"/>
  <c r="AX91" i="33"/>
  <c r="S91" i="33" s="1"/>
  <c r="AC91" i="33" s="1"/>
  <c r="AB92" i="33" s="1"/>
  <c r="AX92" i="33"/>
  <c r="S92" i="33" s="1"/>
  <c r="AC92" i="33" s="1"/>
  <c r="AB93" i="33" s="1"/>
  <c r="AX95" i="33"/>
  <c r="S95" i="33" s="1"/>
  <c r="AC95" i="33" s="1"/>
  <c r="AB96" i="33" s="1"/>
  <c r="AX96" i="33"/>
  <c r="S96" i="33" s="1"/>
  <c r="AC96" i="33" s="1"/>
  <c r="AB97" i="33" s="1"/>
  <c r="AX94" i="33"/>
  <c r="S94" i="33" s="1"/>
  <c r="AC94" i="33" s="1"/>
  <c r="AB95" i="33" s="1"/>
  <c r="AX97" i="33"/>
  <c r="S97" i="33" s="1"/>
  <c r="AC97" i="33" s="1"/>
  <c r="AB98" i="33" s="1"/>
  <c r="AX93" i="33"/>
  <c r="S93" i="33" s="1"/>
  <c r="AC93" i="33" s="1"/>
  <c r="AB94" i="33" s="1"/>
  <c r="AR94" i="73"/>
  <c r="Z98" i="33"/>
  <c r="AR97" i="33"/>
  <c r="AR92" i="29"/>
  <c r="AS7" i="41"/>
  <c r="AL7" i="41"/>
  <c r="AU7" i="41" s="1"/>
  <c r="AS30" i="41"/>
  <c r="AL30" i="41"/>
  <c r="AU30" i="41" s="1"/>
  <c r="AR96" i="25"/>
  <c r="AI95" i="81"/>
  <c r="AN95" i="81"/>
  <c r="AH97" i="25"/>
  <c r="AQ97" i="25" s="1"/>
  <c r="AS53" i="41"/>
  <c r="AL53" i="41"/>
  <c r="AU53" i="41" s="1"/>
  <c r="AN95" i="93"/>
  <c r="AI95" i="93"/>
  <c r="AS12" i="41"/>
  <c r="AL12" i="41"/>
  <c r="AU12" i="41" s="1"/>
  <c r="Z97" i="25"/>
  <c r="AS17" i="41"/>
  <c r="AL17" i="41"/>
  <c r="AU17" i="41" s="1"/>
  <c r="AS47" i="41"/>
  <c r="AL47" i="41"/>
  <c r="AU47" i="41" s="1"/>
  <c r="AS14" i="41"/>
  <c r="AL14" i="41"/>
  <c r="AU14" i="41" s="1"/>
  <c r="AS42" i="41"/>
  <c r="AL42" i="41"/>
  <c r="AU42" i="41" s="1"/>
  <c r="AS33" i="41"/>
  <c r="AL33" i="41"/>
  <c r="AU33" i="41" s="1"/>
  <c r="AH95" i="73"/>
  <c r="AQ95" i="73" s="1"/>
  <c r="AS15" i="41"/>
  <c r="AL15" i="41"/>
  <c r="AU15" i="41" s="1"/>
  <c r="X98" i="77"/>
  <c r="Y98" i="77"/>
  <c r="AS9" i="41"/>
  <c r="AL9" i="41"/>
  <c r="AU9" i="41" s="1"/>
  <c r="AS13" i="41"/>
  <c r="AL13" i="41"/>
  <c r="AU13" i="41" s="1"/>
  <c r="AS43" i="41"/>
  <c r="AL43" i="41"/>
  <c r="AU43" i="41" s="1"/>
  <c r="AS22" i="41"/>
  <c r="AL22" i="41"/>
  <c r="AU22" i="41" s="1"/>
  <c r="AS8" i="41"/>
  <c r="AL8" i="41"/>
  <c r="AU8" i="41" s="1"/>
  <c r="AS29" i="41"/>
  <c r="AL29" i="41"/>
  <c r="AU29" i="41" s="1"/>
  <c r="AS18" i="41"/>
  <c r="AL18" i="41"/>
  <c r="AU18" i="41" s="1"/>
  <c r="AS28" i="41"/>
  <c r="AL28" i="41"/>
  <c r="AU28" i="41" s="1"/>
  <c r="AH93" i="29"/>
  <c r="AQ93" i="29" s="1"/>
  <c r="AS5" i="41"/>
  <c r="AL5" i="41"/>
  <c r="AU5" i="41" s="1"/>
  <c r="AS38" i="41"/>
  <c r="AL38" i="41"/>
  <c r="AU38" i="41" s="1"/>
  <c r="AS19" i="41"/>
  <c r="AL19" i="41"/>
  <c r="AU19" i="41" s="1"/>
  <c r="X98" i="85"/>
  <c r="Y98" i="85"/>
  <c r="AS11" i="41"/>
  <c r="AL11" i="41"/>
  <c r="AU11" i="41" s="1"/>
  <c r="AS39" i="41"/>
  <c r="AL39" i="41"/>
  <c r="AU39" i="41" s="1"/>
  <c r="AS26" i="41"/>
  <c r="AL26" i="41"/>
  <c r="AU26" i="41" s="1"/>
  <c r="AE96" i="45"/>
  <c r="W97" i="45"/>
  <c r="AG96" i="45"/>
  <c r="AP96" i="45" s="1"/>
  <c r="AF96" i="45"/>
  <c r="AO96" i="45" s="1"/>
  <c r="AS21" i="41"/>
  <c r="AL21" i="41"/>
  <c r="AU21" i="41" s="1"/>
  <c r="AS25" i="41"/>
  <c r="AL25" i="41"/>
  <c r="AU25" i="41" s="1"/>
  <c r="X96" i="81"/>
  <c r="Y96" i="81"/>
  <c r="AX15" i="33" l="1"/>
  <c r="S15" i="33" s="1"/>
  <c r="AC15" i="33" s="1"/>
  <c r="AB16" i="33" s="1"/>
  <c r="AX14" i="33"/>
  <c r="S14" i="33" s="1"/>
  <c r="AC14" i="33" s="1"/>
  <c r="AB15" i="33" s="1"/>
  <c r="AX19" i="33"/>
  <c r="S19" i="33" s="1"/>
  <c r="AC19" i="33" s="1"/>
  <c r="AB20" i="33" s="1"/>
  <c r="AX13" i="33"/>
  <c r="S13" i="33" s="1"/>
  <c r="AC13" i="33" s="1"/>
  <c r="AB14" i="33" s="1"/>
  <c r="AX18" i="33"/>
  <c r="S18" i="33" s="1"/>
  <c r="AC18" i="33" s="1"/>
  <c r="AB19" i="33" s="1"/>
  <c r="AX12" i="33"/>
  <c r="S12" i="33" s="1"/>
  <c r="AC12" i="33" s="1"/>
  <c r="AB13" i="33" s="1"/>
  <c r="AX11" i="33"/>
  <c r="S11" i="33" s="1"/>
  <c r="AC11" i="33" s="1"/>
  <c r="AB12" i="33" s="1"/>
  <c r="AX10" i="33"/>
  <c r="S10" i="33" s="1"/>
  <c r="AC10" i="33" s="1"/>
  <c r="AB11" i="33" s="1"/>
  <c r="AX7" i="33"/>
  <c r="S7" i="33" s="1"/>
  <c r="AC7" i="33" s="1"/>
  <c r="AB8" i="33" s="1"/>
  <c r="AX3" i="33"/>
  <c r="S3" i="33" s="1"/>
  <c r="AC3" i="33" s="1"/>
  <c r="AX9" i="33"/>
  <c r="S9" i="33" s="1"/>
  <c r="AC9" i="33" s="1"/>
  <c r="AB10" i="33" s="1"/>
  <c r="AX8" i="33"/>
  <c r="S8" i="33" s="1"/>
  <c r="AC8" i="33" s="1"/>
  <c r="AB9" i="33" s="1"/>
  <c r="AJ9" i="33" s="1"/>
  <c r="AK5" i="33"/>
  <c r="AT5" i="33" s="1"/>
  <c r="AK80" i="33"/>
  <c r="AT80" i="33" s="1"/>
  <c r="AJ80" i="33"/>
  <c r="AK50" i="33"/>
  <c r="AT50" i="33" s="1"/>
  <c r="AJ50" i="33"/>
  <c r="AJ20" i="33"/>
  <c r="AK20" i="33"/>
  <c r="AT20" i="33" s="1"/>
  <c r="Y97" i="45"/>
  <c r="X97" i="45"/>
  <c r="Z97" i="45" s="1"/>
  <c r="AJ93" i="33"/>
  <c r="AK93" i="33"/>
  <c r="AT93" i="33" s="1"/>
  <c r="AJ87" i="33"/>
  <c r="AK87" i="33"/>
  <c r="AT87" i="33" s="1"/>
  <c r="AJ81" i="33"/>
  <c r="AK81" i="33"/>
  <c r="AT81" i="33" s="1"/>
  <c r="AJ75" i="33"/>
  <c r="AK75" i="33"/>
  <c r="AT75" i="33" s="1"/>
  <c r="AJ69" i="33"/>
  <c r="AK69" i="33"/>
  <c r="AT69" i="33" s="1"/>
  <c r="AJ63" i="33"/>
  <c r="AK63" i="33"/>
  <c r="AT63" i="33" s="1"/>
  <c r="AJ57" i="33"/>
  <c r="AK57" i="33"/>
  <c r="AT57" i="33" s="1"/>
  <c r="AJ51" i="33"/>
  <c r="AK51" i="33"/>
  <c r="AT51" i="33" s="1"/>
  <c r="AJ45" i="33"/>
  <c r="AK45" i="33"/>
  <c r="AT45" i="33" s="1"/>
  <c r="AJ39" i="33"/>
  <c r="AK39" i="33"/>
  <c r="AT39" i="33" s="1"/>
  <c r="AJ33" i="33"/>
  <c r="AK33" i="33"/>
  <c r="AT33" i="33" s="1"/>
  <c r="AJ27" i="33"/>
  <c r="AK27" i="33"/>
  <c r="AT27" i="33" s="1"/>
  <c r="AJ21" i="33"/>
  <c r="AK21" i="33"/>
  <c r="AT21" i="33" s="1"/>
  <c r="AJ15" i="33"/>
  <c r="AK15" i="33"/>
  <c r="AT15" i="33" s="1"/>
  <c r="AJ3" i="33"/>
  <c r="AB4" i="33"/>
  <c r="AH93" i="89"/>
  <c r="AQ93" i="89" s="1"/>
  <c r="Y96" i="73"/>
  <c r="X96" i="73"/>
  <c r="AK74" i="33"/>
  <c r="AT74" i="33" s="1"/>
  <c r="AJ74" i="33"/>
  <c r="AK32" i="33"/>
  <c r="AT32" i="33" s="1"/>
  <c r="AJ32" i="33"/>
  <c r="AF93" i="89"/>
  <c r="AO93" i="89" s="1"/>
  <c r="AE93" i="89"/>
  <c r="AG93" i="89"/>
  <c r="AP93" i="89" s="1"/>
  <c r="W94" i="89"/>
  <c r="AJ91" i="33"/>
  <c r="AK91" i="33"/>
  <c r="AT91" i="33" s="1"/>
  <c r="AJ85" i="33"/>
  <c r="AK85" i="33"/>
  <c r="AT85" i="33" s="1"/>
  <c r="AJ79" i="33"/>
  <c r="AK79" i="33"/>
  <c r="AT79" i="33" s="1"/>
  <c r="AJ73" i="33"/>
  <c r="AK73" i="33"/>
  <c r="AT73" i="33" s="1"/>
  <c r="AJ67" i="33"/>
  <c r="AK67" i="33"/>
  <c r="AT67" i="33" s="1"/>
  <c r="AJ61" i="33"/>
  <c r="AK61" i="33"/>
  <c r="AT61" i="33" s="1"/>
  <c r="AJ55" i="33"/>
  <c r="AK55" i="33"/>
  <c r="AT55" i="33" s="1"/>
  <c r="AJ49" i="33"/>
  <c r="AK49" i="33"/>
  <c r="AT49" i="33" s="1"/>
  <c r="AJ43" i="33"/>
  <c r="AK43" i="33"/>
  <c r="AT43" i="33" s="1"/>
  <c r="AJ37" i="33"/>
  <c r="AK37" i="33"/>
  <c r="AT37" i="33" s="1"/>
  <c r="AJ31" i="33"/>
  <c r="AK31" i="33"/>
  <c r="AT31" i="33" s="1"/>
  <c r="AK25" i="33"/>
  <c r="AT25" i="33" s="1"/>
  <c r="AJ25" i="33"/>
  <c r="AK19" i="33"/>
  <c r="AT19" i="33" s="1"/>
  <c r="AJ19" i="33"/>
  <c r="AK13" i="33"/>
  <c r="AT13" i="33" s="1"/>
  <c r="AJ13" i="33"/>
  <c r="AX6" i="33"/>
  <c r="S6" i="33" s="1"/>
  <c r="AC6" i="33" s="1"/>
  <c r="AB7" i="33" s="1"/>
  <c r="AH96" i="93"/>
  <c r="AQ96" i="93" s="1"/>
  <c r="AI93" i="29"/>
  <c r="AN93" i="29"/>
  <c r="AI96" i="45"/>
  <c r="AN96" i="45"/>
  <c r="AJ94" i="33"/>
  <c r="AK94" i="33"/>
  <c r="AT94" i="33" s="1"/>
  <c r="AJ68" i="33"/>
  <c r="AK68" i="33"/>
  <c r="AT68" i="33" s="1"/>
  <c r="AJ44" i="33"/>
  <c r="AK44" i="33"/>
  <c r="AT44" i="33" s="1"/>
  <c r="AJ14" i="33"/>
  <c r="AK14" i="33"/>
  <c r="AT14" i="33" s="1"/>
  <c r="AH96" i="81"/>
  <c r="AQ96" i="81" s="1"/>
  <c r="AH98" i="85"/>
  <c r="AQ98" i="85" s="1"/>
  <c r="AQ100" i="85" s="1"/>
  <c r="AZ3" i="85"/>
  <c r="AX4" i="85" s="1"/>
  <c r="S4" i="85" s="1"/>
  <c r="AC4" i="85" s="1"/>
  <c r="AB5" i="85" s="1"/>
  <c r="AX10" i="85"/>
  <c r="S10" i="85" s="1"/>
  <c r="AC10" i="85" s="1"/>
  <c r="AB11" i="85" s="1"/>
  <c r="AX11" i="85"/>
  <c r="S11" i="85" s="1"/>
  <c r="AC11" i="85" s="1"/>
  <c r="AB12" i="85" s="1"/>
  <c r="AX14" i="85"/>
  <c r="S14" i="85" s="1"/>
  <c r="AC14" i="85" s="1"/>
  <c r="AB15" i="85" s="1"/>
  <c r="AX15" i="85"/>
  <c r="S15" i="85" s="1"/>
  <c r="AC15" i="85" s="1"/>
  <c r="AB16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X94" i="85"/>
  <c r="S94" i="85" s="1"/>
  <c r="AC94" i="85" s="1"/>
  <c r="AB95" i="85" s="1"/>
  <c r="AX93" i="85"/>
  <c r="S93" i="85" s="1"/>
  <c r="AC93" i="85" s="1"/>
  <c r="AB94" i="85" s="1"/>
  <c r="AH98" i="77"/>
  <c r="AQ98" i="77" s="1"/>
  <c r="AQ100" i="77" s="1"/>
  <c r="AZ3" i="77"/>
  <c r="AX5" i="77" s="1"/>
  <c r="S5" i="77" s="1"/>
  <c r="AC5" i="77" s="1"/>
  <c r="AB6" i="77" s="1"/>
  <c r="AX28" i="77"/>
  <c r="S28" i="77" s="1"/>
  <c r="AC28" i="77" s="1"/>
  <c r="AB29" i="77" s="1"/>
  <c r="AX70" i="77"/>
  <c r="S70" i="77" s="1"/>
  <c r="AC70" i="77" s="1"/>
  <c r="AB71" i="77" s="1"/>
  <c r="AX73" i="77"/>
  <c r="S73" i="77" s="1"/>
  <c r="AC73" i="77" s="1"/>
  <c r="AB74" i="77" s="1"/>
  <c r="AX82" i="77"/>
  <c r="S82" i="77" s="1"/>
  <c r="AC82" i="77" s="1"/>
  <c r="AB83" i="77" s="1"/>
  <c r="AK95" i="33"/>
  <c r="AT95" i="33" s="1"/>
  <c r="AJ95" i="33"/>
  <c r="AJ90" i="33"/>
  <c r="AK90" i="33"/>
  <c r="AT90" i="33" s="1"/>
  <c r="AJ84" i="33"/>
  <c r="AK84" i="33"/>
  <c r="AT84" i="33" s="1"/>
  <c r="AJ78" i="33"/>
  <c r="AK78" i="33"/>
  <c r="AT78" i="33" s="1"/>
  <c r="AJ72" i="33"/>
  <c r="AK72" i="33"/>
  <c r="AT72" i="33" s="1"/>
  <c r="AJ66" i="33"/>
  <c r="AK66" i="33"/>
  <c r="AT66" i="33" s="1"/>
  <c r="AJ60" i="33"/>
  <c r="AK60" i="33"/>
  <c r="AT60" i="33" s="1"/>
  <c r="AK54" i="33"/>
  <c r="AT54" i="33" s="1"/>
  <c r="AJ54" i="33"/>
  <c r="AJ48" i="33"/>
  <c r="AK48" i="33"/>
  <c r="AT48" i="33" s="1"/>
  <c r="AJ42" i="33"/>
  <c r="AK42" i="33"/>
  <c r="AT42" i="33" s="1"/>
  <c r="AK36" i="33"/>
  <c r="AT36" i="33" s="1"/>
  <c r="AJ36" i="33"/>
  <c r="AJ30" i="33"/>
  <c r="AK30" i="33"/>
  <c r="AT30" i="33" s="1"/>
  <c r="AJ24" i="33"/>
  <c r="AK24" i="33"/>
  <c r="AT24" i="33" s="1"/>
  <c r="AJ18" i="33"/>
  <c r="AK18" i="33"/>
  <c r="AT18" i="33" s="1"/>
  <c r="AJ12" i="33"/>
  <c r="AK12" i="33"/>
  <c r="AT12" i="33" s="1"/>
  <c r="AX5" i="33"/>
  <c r="S5" i="33" s="1"/>
  <c r="AC5" i="33" s="1"/>
  <c r="AB6" i="33" s="1"/>
  <c r="AR92" i="89"/>
  <c r="AR95" i="93"/>
  <c r="AK92" i="33"/>
  <c r="AT92" i="33" s="1"/>
  <c r="AJ92" i="33"/>
  <c r="AK62" i="33"/>
  <c r="AT62" i="33" s="1"/>
  <c r="AJ62" i="33"/>
  <c r="AK38" i="33"/>
  <c r="AT38" i="33" s="1"/>
  <c r="AJ38" i="33"/>
  <c r="AK8" i="33"/>
  <c r="AT8" i="33" s="1"/>
  <c r="AJ8" i="33"/>
  <c r="Z96" i="81"/>
  <c r="Z98" i="85"/>
  <c r="Z98" i="77"/>
  <c r="W98" i="25"/>
  <c r="AG97" i="25"/>
  <c r="AP97" i="25" s="1"/>
  <c r="AF97" i="25"/>
  <c r="AO97" i="25" s="1"/>
  <c r="AE97" i="25"/>
  <c r="AG98" i="33"/>
  <c r="AP98" i="33" s="1"/>
  <c r="AP100" i="33" s="1"/>
  <c r="AF98" i="33"/>
  <c r="AO98" i="33" s="1"/>
  <c r="AO100" i="33" s="1"/>
  <c r="AE98" i="33"/>
  <c r="AC98" i="33"/>
  <c r="AJ98" i="33" s="1"/>
  <c r="AS98" i="33" s="1"/>
  <c r="AJ97" i="33"/>
  <c r="AK97" i="33"/>
  <c r="AT97" i="33" s="1"/>
  <c r="AJ89" i="33"/>
  <c r="AK89" i="33"/>
  <c r="AT89" i="33" s="1"/>
  <c r="AK83" i="33"/>
  <c r="AT83" i="33" s="1"/>
  <c r="AJ83" i="33"/>
  <c r="AK77" i="33"/>
  <c r="AT77" i="33" s="1"/>
  <c r="AJ77" i="33"/>
  <c r="AJ71" i="33"/>
  <c r="AK71" i="33"/>
  <c r="AT71" i="33" s="1"/>
  <c r="AK65" i="33"/>
  <c r="AT65" i="33" s="1"/>
  <c r="AJ65" i="33"/>
  <c r="AK59" i="33"/>
  <c r="AT59" i="33" s="1"/>
  <c r="AJ59" i="33"/>
  <c r="AK53" i="33"/>
  <c r="AT53" i="33" s="1"/>
  <c r="AJ53" i="33"/>
  <c r="AJ47" i="33"/>
  <c r="AK47" i="33"/>
  <c r="AT47" i="33" s="1"/>
  <c r="AK41" i="33"/>
  <c r="AT41" i="33" s="1"/>
  <c r="AJ41" i="33"/>
  <c r="AK35" i="33"/>
  <c r="AT35" i="33" s="1"/>
  <c r="AJ35" i="33"/>
  <c r="AJ29" i="33"/>
  <c r="AK29" i="33"/>
  <c r="AT29" i="33" s="1"/>
  <c r="AJ23" i="33"/>
  <c r="AK23" i="33"/>
  <c r="AT23" i="33" s="1"/>
  <c r="AJ17" i="33"/>
  <c r="AK17" i="33"/>
  <c r="AT17" i="33" s="1"/>
  <c r="AJ11" i="33"/>
  <c r="AK11" i="33"/>
  <c r="AT11" i="33" s="1"/>
  <c r="AR97" i="77"/>
  <c r="Z96" i="93"/>
  <c r="AN95" i="73"/>
  <c r="AI95" i="73"/>
  <c r="AJ86" i="33"/>
  <c r="AK86" i="33"/>
  <c r="AT86" i="33" s="1"/>
  <c r="AK56" i="33"/>
  <c r="AT56" i="33" s="1"/>
  <c r="AJ56" i="33"/>
  <c r="AJ26" i="33"/>
  <c r="AK26" i="33"/>
  <c r="AT26" i="33" s="1"/>
  <c r="AR95" i="81"/>
  <c r="AJ96" i="33"/>
  <c r="AK96" i="33"/>
  <c r="AT96" i="33" s="1"/>
  <c r="AJ88" i="33"/>
  <c r="AK88" i="33"/>
  <c r="AT88" i="33" s="1"/>
  <c r="AJ82" i="33"/>
  <c r="AK82" i="33"/>
  <c r="AT82" i="33" s="1"/>
  <c r="AJ76" i="33"/>
  <c r="AK76" i="33"/>
  <c r="AT76" i="33" s="1"/>
  <c r="AJ70" i="33"/>
  <c r="AK70" i="33"/>
  <c r="AT70" i="33" s="1"/>
  <c r="AJ64" i="33"/>
  <c r="AK64" i="33"/>
  <c r="AT64" i="33" s="1"/>
  <c r="AJ58" i="33"/>
  <c r="AK58" i="33"/>
  <c r="AT58" i="33" s="1"/>
  <c r="AJ52" i="33"/>
  <c r="AK52" i="33"/>
  <c r="AT52" i="33" s="1"/>
  <c r="AJ46" i="33"/>
  <c r="AK46" i="33"/>
  <c r="AT46" i="33" s="1"/>
  <c r="AJ40" i="33"/>
  <c r="AK40" i="33"/>
  <c r="AT40" i="33" s="1"/>
  <c r="AJ34" i="33"/>
  <c r="AK34" i="33"/>
  <c r="AT34" i="33" s="1"/>
  <c r="AK28" i="33"/>
  <c r="AT28" i="33" s="1"/>
  <c r="AJ28" i="33"/>
  <c r="AK22" i="33"/>
  <c r="AT22" i="33" s="1"/>
  <c r="AJ22" i="33"/>
  <c r="AK16" i="33"/>
  <c r="AT16" i="33" s="1"/>
  <c r="AJ16" i="33"/>
  <c r="AJ10" i="33"/>
  <c r="AK10" i="33"/>
  <c r="AT10" i="33" s="1"/>
  <c r="AS4" i="41"/>
  <c r="AS100" i="41" s="1"/>
  <c r="AL4" i="41"/>
  <c r="AU4" i="41" s="1"/>
  <c r="AU100" i="41" s="1"/>
  <c r="C11" i="41" s="1"/>
  <c r="AR97" i="85"/>
  <c r="X94" i="29"/>
  <c r="Y94" i="29"/>
  <c r="AX22" i="77" l="1"/>
  <c r="S22" i="77" s="1"/>
  <c r="AC22" i="77" s="1"/>
  <c r="AB23" i="77" s="1"/>
  <c r="AX9" i="85"/>
  <c r="S9" i="85" s="1"/>
  <c r="AC9" i="85" s="1"/>
  <c r="AB10" i="85" s="1"/>
  <c r="AX64" i="77"/>
  <c r="S64" i="77" s="1"/>
  <c r="AC64" i="77" s="1"/>
  <c r="AB65" i="77" s="1"/>
  <c r="AX7" i="85"/>
  <c r="S7" i="85" s="1"/>
  <c r="AC7" i="85" s="1"/>
  <c r="AB8" i="85" s="1"/>
  <c r="AX96" i="77"/>
  <c r="S96" i="77" s="1"/>
  <c r="AC96" i="77" s="1"/>
  <c r="AB97" i="77" s="1"/>
  <c r="AX58" i="77"/>
  <c r="S58" i="77" s="1"/>
  <c r="AC58" i="77" s="1"/>
  <c r="AB59" i="77" s="1"/>
  <c r="AX13" i="85"/>
  <c r="S13" i="85" s="1"/>
  <c r="AC13" i="85" s="1"/>
  <c r="AB14" i="85" s="1"/>
  <c r="AX6" i="85"/>
  <c r="S6" i="85" s="1"/>
  <c r="AC6" i="85" s="1"/>
  <c r="AB7" i="85" s="1"/>
  <c r="AK9" i="33"/>
  <c r="AT9" i="33" s="1"/>
  <c r="AX88" i="77"/>
  <c r="S88" i="77" s="1"/>
  <c r="AC88" i="77" s="1"/>
  <c r="AB89" i="77" s="1"/>
  <c r="AX52" i="77"/>
  <c r="S52" i="77" s="1"/>
  <c r="AC52" i="77" s="1"/>
  <c r="AB53" i="77" s="1"/>
  <c r="AX12" i="85"/>
  <c r="S12" i="85" s="1"/>
  <c r="AC12" i="85" s="1"/>
  <c r="AB13" i="85" s="1"/>
  <c r="AX3" i="85"/>
  <c r="S3" i="85" s="1"/>
  <c r="AC3" i="85" s="1"/>
  <c r="AK98" i="33"/>
  <c r="AT98" i="33" s="1"/>
  <c r="AX76" i="77"/>
  <c r="S76" i="77" s="1"/>
  <c r="AC76" i="77" s="1"/>
  <c r="AB77" i="77" s="1"/>
  <c r="AX46" i="77"/>
  <c r="S46" i="77" s="1"/>
  <c r="AC46" i="77" s="1"/>
  <c r="AB47" i="77" s="1"/>
  <c r="AX8" i="85"/>
  <c r="S8" i="85" s="1"/>
  <c r="AC8" i="85" s="1"/>
  <c r="AB9" i="85" s="1"/>
  <c r="Z94" i="29"/>
  <c r="AX40" i="77"/>
  <c r="S40" i="77" s="1"/>
  <c r="AC40" i="77" s="1"/>
  <c r="AB41" i="77" s="1"/>
  <c r="AX34" i="77"/>
  <c r="S34" i="77" s="1"/>
  <c r="AC34" i="77" s="1"/>
  <c r="AB35" i="77" s="1"/>
  <c r="AX5" i="85"/>
  <c r="S5" i="85" s="1"/>
  <c r="AC5" i="85" s="1"/>
  <c r="AB6" i="85" s="1"/>
  <c r="AX16" i="77"/>
  <c r="S16" i="77" s="1"/>
  <c r="AC16" i="77" s="1"/>
  <c r="AB17" i="77" s="1"/>
  <c r="AX10" i="77"/>
  <c r="S10" i="77" s="1"/>
  <c r="AC10" i="77" s="1"/>
  <c r="AB11" i="77" s="1"/>
  <c r="AK5" i="85"/>
  <c r="AT5" i="85" s="1"/>
  <c r="AK6" i="77"/>
  <c r="AT6" i="77" s="1"/>
  <c r="AF94" i="29"/>
  <c r="AO94" i="29" s="1"/>
  <c r="AE94" i="29"/>
  <c r="W95" i="29"/>
  <c r="AG94" i="29"/>
  <c r="AP94" i="29" s="1"/>
  <c r="AK23" i="77"/>
  <c r="AT23" i="77" s="1"/>
  <c r="AJ97" i="85"/>
  <c r="AK97" i="85"/>
  <c r="AT97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J3" i="85"/>
  <c r="AB4" i="85"/>
  <c r="AS14" i="33"/>
  <c r="AL14" i="33"/>
  <c r="AU14" i="33" s="1"/>
  <c r="AS94" i="33"/>
  <c r="AL94" i="33"/>
  <c r="AU94" i="33" s="1"/>
  <c r="AS31" i="33"/>
  <c r="AL31" i="33"/>
  <c r="AU31" i="33" s="1"/>
  <c r="AS49" i="33"/>
  <c r="AL49" i="33"/>
  <c r="AU49" i="33" s="1"/>
  <c r="AS67" i="33"/>
  <c r="AL67" i="33"/>
  <c r="AU67" i="33" s="1"/>
  <c r="AS85" i="33"/>
  <c r="AL85" i="33"/>
  <c r="AU85" i="33" s="1"/>
  <c r="AS74" i="33"/>
  <c r="AL74" i="33"/>
  <c r="AU74" i="33" s="1"/>
  <c r="AS3" i="33"/>
  <c r="AL3" i="33"/>
  <c r="AU3" i="33" s="1"/>
  <c r="AS21" i="33"/>
  <c r="AL21" i="33"/>
  <c r="AU21" i="33" s="1"/>
  <c r="AS39" i="33"/>
  <c r="AL39" i="33"/>
  <c r="AU39" i="33" s="1"/>
  <c r="AS57" i="33"/>
  <c r="AL57" i="33"/>
  <c r="AU57" i="33" s="1"/>
  <c r="AS75" i="33"/>
  <c r="AL75" i="33"/>
  <c r="AU75" i="33" s="1"/>
  <c r="AS93" i="33"/>
  <c r="AL93" i="33"/>
  <c r="AU93" i="33" s="1"/>
  <c r="AS50" i="33"/>
  <c r="AL50" i="33"/>
  <c r="AU50" i="33" s="1"/>
  <c r="AS76" i="33"/>
  <c r="AL76" i="33"/>
  <c r="AU76" i="33" s="1"/>
  <c r="AS41" i="33"/>
  <c r="AL41" i="33"/>
  <c r="AU41" i="33" s="1"/>
  <c r="AG98" i="85"/>
  <c r="AP98" i="85" s="1"/>
  <c r="AP100" i="85" s="1"/>
  <c r="AC98" i="85"/>
  <c r="AJ98" i="85" s="1"/>
  <c r="AS98" i="85" s="1"/>
  <c r="AF98" i="85"/>
  <c r="AO98" i="85" s="1"/>
  <c r="AO100" i="85" s="1"/>
  <c r="AE98" i="85"/>
  <c r="AK97" i="77"/>
  <c r="AT97" i="77" s="1"/>
  <c r="AK71" i="77"/>
  <c r="AT71" i="77" s="1"/>
  <c r="AK53" i="77"/>
  <c r="AT53" i="77" s="1"/>
  <c r="AK29" i="77"/>
  <c r="AT29" i="77" s="1"/>
  <c r="AK11" i="77"/>
  <c r="AT11" i="77" s="1"/>
  <c r="AH94" i="29"/>
  <c r="AQ94" i="29" s="1"/>
  <c r="AS28" i="33"/>
  <c r="AL28" i="33"/>
  <c r="AU28" i="33" s="1"/>
  <c r="AS23" i="33"/>
  <c r="AL23" i="33"/>
  <c r="AU23" i="33" s="1"/>
  <c r="AS97" i="33"/>
  <c r="AL97" i="33"/>
  <c r="AU97" i="33" s="1"/>
  <c r="AE96" i="81"/>
  <c r="W97" i="81"/>
  <c r="AG96" i="81"/>
  <c r="AP96" i="81" s="1"/>
  <c r="AF96" i="81"/>
  <c r="AO96" i="81" s="1"/>
  <c r="AS95" i="33"/>
  <c r="AL95" i="33"/>
  <c r="AU95" i="33" s="1"/>
  <c r="AX97" i="77"/>
  <c r="S97" i="77" s="1"/>
  <c r="AC97" i="77" s="1"/>
  <c r="AB98" i="77" s="1"/>
  <c r="AX87" i="77"/>
  <c r="S87" i="77" s="1"/>
  <c r="AC87" i="77" s="1"/>
  <c r="AB88" i="77" s="1"/>
  <c r="AX81" i="77"/>
  <c r="S81" i="77" s="1"/>
  <c r="AC81" i="77" s="1"/>
  <c r="AB82" i="77" s="1"/>
  <c r="AX75" i="77"/>
  <c r="S75" i="77" s="1"/>
  <c r="AC75" i="77" s="1"/>
  <c r="AB76" i="77" s="1"/>
  <c r="AX69" i="77"/>
  <c r="S69" i="77" s="1"/>
  <c r="AC69" i="77" s="1"/>
  <c r="AB70" i="77" s="1"/>
  <c r="AX63" i="77"/>
  <c r="S63" i="77" s="1"/>
  <c r="AC63" i="77" s="1"/>
  <c r="AB64" i="77" s="1"/>
  <c r="AX57" i="77"/>
  <c r="S57" i="77" s="1"/>
  <c r="AC57" i="77" s="1"/>
  <c r="AB58" i="77" s="1"/>
  <c r="AX51" i="77"/>
  <c r="S51" i="77" s="1"/>
  <c r="AC51" i="77" s="1"/>
  <c r="AB52" i="77" s="1"/>
  <c r="AX45" i="77"/>
  <c r="S45" i="77" s="1"/>
  <c r="AC45" i="77" s="1"/>
  <c r="AB46" i="77" s="1"/>
  <c r="AX39" i="77"/>
  <c r="S39" i="77" s="1"/>
  <c r="AC39" i="77" s="1"/>
  <c r="AB40" i="77" s="1"/>
  <c r="AX33" i="77"/>
  <c r="S33" i="77" s="1"/>
  <c r="AC33" i="77" s="1"/>
  <c r="AB34" i="77" s="1"/>
  <c r="AX27" i="77"/>
  <c r="S27" i="77" s="1"/>
  <c r="AC27" i="77" s="1"/>
  <c r="AB28" i="77" s="1"/>
  <c r="AX21" i="77"/>
  <c r="S21" i="77" s="1"/>
  <c r="AC21" i="77" s="1"/>
  <c r="AB22" i="77" s="1"/>
  <c r="AX15" i="77"/>
  <c r="S15" i="77" s="1"/>
  <c r="AC15" i="77" s="1"/>
  <c r="AB16" i="77" s="1"/>
  <c r="AX9" i="77"/>
  <c r="S9" i="77" s="1"/>
  <c r="AC9" i="77" s="1"/>
  <c r="AB10" i="77" s="1"/>
  <c r="AX3" i="77"/>
  <c r="S3" i="77" s="1"/>
  <c r="AC3" i="77" s="1"/>
  <c r="AK98" i="85"/>
  <c r="AT98" i="85" s="1"/>
  <c r="AJ89" i="85"/>
  <c r="AK89" i="85"/>
  <c r="AT89" i="85" s="1"/>
  <c r="AJ83" i="85"/>
  <c r="AK83" i="85"/>
  <c r="AT83" i="85" s="1"/>
  <c r="AJ77" i="85"/>
  <c r="AK77" i="85"/>
  <c r="AT77" i="85" s="1"/>
  <c r="AJ71" i="85"/>
  <c r="AK71" i="85"/>
  <c r="AT71" i="85" s="1"/>
  <c r="AJ65" i="85"/>
  <c r="AK65" i="85"/>
  <c r="AT65" i="85" s="1"/>
  <c r="AK59" i="85"/>
  <c r="AT59" i="85" s="1"/>
  <c r="AJ59" i="85"/>
  <c r="AK53" i="85"/>
  <c r="AT53" i="85" s="1"/>
  <c r="AJ53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S19" i="33"/>
  <c r="AL19" i="33"/>
  <c r="AU19" i="33" s="1"/>
  <c r="AH97" i="45"/>
  <c r="AQ97" i="45" s="1"/>
  <c r="AS96" i="33"/>
  <c r="AL96" i="33"/>
  <c r="AU96" i="33" s="1"/>
  <c r="AS59" i="33"/>
  <c r="AL59" i="33"/>
  <c r="AU59" i="33" s="1"/>
  <c r="AS18" i="33"/>
  <c r="AL18" i="33"/>
  <c r="AU18" i="33" s="1"/>
  <c r="AK89" i="77"/>
  <c r="AT89" i="77" s="1"/>
  <c r="AK77" i="77"/>
  <c r="AT77" i="77" s="1"/>
  <c r="AK47" i="77"/>
  <c r="AT47" i="77" s="1"/>
  <c r="AK35" i="77"/>
  <c r="AT35" i="77" s="1"/>
  <c r="AK17" i="77"/>
  <c r="AT17" i="77" s="1"/>
  <c r="AS10" i="33"/>
  <c r="AL10" i="33"/>
  <c r="AU10" i="33" s="1"/>
  <c r="AS46" i="33"/>
  <c r="AL46" i="33"/>
  <c r="AU46" i="33" s="1"/>
  <c r="AS64" i="33"/>
  <c r="AL64" i="33"/>
  <c r="AU64" i="33" s="1"/>
  <c r="AS82" i="33"/>
  <c r="AL82" i="33"/>
  <c r="AU82" i="33" s="1"/>
  <c r="AS86" i="33"/>
  <c r="AL86" i="33"/>
  <c r="AU86" i="33" s="1"/>
  <c r="AS65" i="33"/>
  <c r="AL65" i="33"/>
  <c r="AU65" i="33" s="1"/>
  <c r="AS83" i="33"/>
  <c r="AL83" i="33"/>
  <c r="AU83" i="33" s="1"/>
  <c r="AS8" i="33"/>
  <c r="AL8" i="33"/>
  <c r="AU8" i="33" s="1"/>
  <c r="AS92" i="33"/>
  <c r="AL92" i="33"/>
  <c r="AU92" i="33" s="1"/>
  <c r="AJ6" i="33"/>
  <c r="AK6" i="33"/>
  <c r="AT6" i="33" s="1"/>
  <c r="AS24" i="33"/>
  <c r="AL24" i="33"/>
  <c r="AU24" i="33" s="1"/>
  <c r="AS42" i="33"/>
  <c r="AL42" i="33"/>
  <c r="AU42" i="33" s="1"/>
  <c r="AS60" i="33"/>
  <c r="AL60" i="33"/>
  <c r="AU60" i="33" s="1"/>
  <c r="AS78" i="33"/>
  <c r="AL78" i="33"/>
  <c r="AU78" i="33" s="1"/>
  <c r="AX92" i="77"/>
  <c r="S92" i="77" s="1"/>
  <c r="AC92" i="77" s="1"/>
  <c r="AB93" i="77" s="1"/>
  <c r="AX86" i="77"/>
  <c r="S86" i="77" s="1"/>
  <c r="AC86" i="77" s="1"/>
  <c r="AB87" i="77" s="1"/>
  <c r="AX80" i="77"/>
  <c r="S80" i="77" s="1"/>
  <c r="AC80" i="77" s="1"/>
  <c r="AB81" i="77" s="1"/>
  <c r="AX74" i="77"/>
  <c r="S74" i="77" s="1"/>
  <c r="AC74" i="77" s="1"/>
  <c r="AB75" i="77" s="1"/>
  <c r="AX68" i="77"/>
  <c r="S68" i="77" s="1"/>
  <c r="AC68" i="77" s="1"/>
  <c r="AB69" i="77" s="1"/>
  <c r="AX62" i="77"/>
  <c r="S62" i="77" s="1"/>
  <c r="AC62" i="77" s="1"/>
  <c r="AB63" i="77" s="1"/>
  <c r="AX56" i="77"/>
  <c r="S56" i="77" s="1"/>
  <c r="AC56" i="77" s="1"/>
  <c r="AB57" i="77" s="1"/>
  <c r="AX50" i="77"/>
  <c r="S50" i="77" s="1"/>
  <c r="AC50" i="77" s="1"/>
  <c r="AB51" i="77" s="1"/>
  <c r="AX44" i="77"/>
  <c r="S44" i="77" s="1"/>
  <c r="AC44" i="77" s="1"/>
  <c r="AB45" i="77" s="1"/>
  <c r="AX38" i="77"/>
  <c r="S38" i="77" s="1"/>
  <c r="AC38" i="77" s="1"/>
  <c r="AB39" i="77" s="1"/>
  <c r="AX32" i="77"/>
  <c r="S32" i="77" s="1"/>
  <c r="AC32" i="77" s="1"/>
  <c r="AB33" i="77" s="1"/>
  <c r="AX26" i="77"/>
  <c r="S26" i="77" s="1"/>
  <c r="AC26" i="77" s="1"/>
  <c r="AB27" i="77" s="1"/>
  <c r="AX20" i="77"/>
  <c r="S20" i="77" s="1"/>
  <c r="AC20" i="77" s="1"/>
  <c r="AB21" i="77" s="1"/>
  <c r="AX14" i="77"/>
  <c r="S14" i="77" s="1"/>
  <c r="AC14" i="77" s="1"/>
  <c r="AB15" i="77" s="1"/>
  <c r="AX8" i="77"/>
  <c r="S8" i="77" s="1"/>
  <c r="AC8" i="77" s="1"/>
  <c r="AB9" i="77" s="1"/>
  <c r="AX4" i="77"/>
  <c r="S4" i="77" s="1"/>
  <c r="AC4" i="77" s="1"/>
  <c r="AB5" i="77" s="1"/>
  <c r="AJ96" i="85"/>
  <c r="AK96" i="85"/>
  <c r="AT96" i="85" s="1"/>
  <c r="AJ88" i="85"/>
  <c r="AK88" i="85"/>
  <c r="AT88" i="85" s="1"/>
  <c r="AJ82" i="85"/>
  <c r="AK82" i="85"/>
  <c r="AT82" i="85" s="1"/>
  <c r="AJ76" i="85"/>
  <c r="AK76" i="85"/>
  <c r="AT76" i="85" s="1"/>
  <c r="AJ70" i="85"/>
  <c r="AK70" i="85"/>
  <c r="AT70" i="85" s="1"/>
  <c r="AJ64" i="85"/>
  <c r="AK64" i="85"/>
  <c r="AT64" i="85" s="1"/>
  <c r="AJ58" i="85"/>
  <c r="AK58" i="85"/>
  <c r="AT58" i="85" s="1"/>
  <c r="AJ52" i="85"/>
  <c r="AK52" i="85"/>
  <c r="AT52" i="85" s="1"/>
  <c r="AJ46" i="85"/>
  <c r="AK46" i="85"/>
  <c r="AT46" i="85" s="1"/>
  <c r="AJ40" i="85"/>
  <c r="AK40" i="85"/>
  <c r="AT40" i="85" s="1"/>
  <c r="AJ34" i="85"/>
  <c r="AK34" i="85"/>
  <c r="AT34" i="85" s="1"/>
  <c r="AJ28" i="85"/>
  <c r="AK28" i="85"/>
  <c r="AT28" i="85" s="1"/>
  <c r="AJ22" i="85"/>
  <c r="AK22" i="85"/>
  <c r="AT22" i="85" s="1"/>
  <c r="AJ16" i="85"/>
  <c r="AK16" i="85"/>
  <c r="AT16" i="85" s="1"/>
  <c r="AJ10" i="85"/>
  <c r="AK10" i="85"/>
  <c r="AT10" i="85" s="1"/>
  <c r="AS44" i="33"/>
  <c r="AL44" i="33"/>
  <c r="AU44" i="33" s="1"/>
  <c r="AR96" i="45"/>
  <c r="AS37" i="33"/>
  <c r="AL37" i="33"/>
  <c r="AU37" i="33" s="1"/>
  <c r="AS55" i="33"/>
  <c r="AL55" i="33"/>
  <c r="AU55" i="33" s="1"/>
  <c r="AS73" i="33"/>
  <c r="AL73" i="33"/>
  <c r="AU73" i="33" s="1"/>
  <c r="AS91" i="33"/>
  <c r="AL91" i="33"/>
  <c r="AU91" i="33" s="1"/>
  <c r="AI93" i="89"/>
  <c r="AN93" i="89"/>
  <c r="AH96" i="73"/>
  <c r="AQ96" i="73" s="1"/>
  <c r="AS9" i="33"/>
  <c r="AL9" i="33"/>
  <c r="AU9" i="33" s="1"/>
  <c r="AS27" i="33"/>
  <c r="AL27" i="33"/>
  <c r="AU27" i="33" s="1"/>
  <c r="AS45" i="33"/>
  <c r="AL45" i="33"/>
  <c r="AU45" i="33" s="1"/>
  <c r="AS63" i="33"/>
  <c r="AL63" i="33"/>
  <c r="AU63" i="33" s="1"/>
  <c r="AS81" i="33"/>
  <c r="AL81" i="33"/>
  <c r="AU81" i="33" s="1"/>
  <c r="AS80" i="33"/>
  <c r="AL80" i="33"/>
  <c r="AU80" i="33" s="1"/>
  <c r="AS58" i="33"/>
  <c r="AL58" i="33"/>
  <c r="AU58" i="33" s="1"/>
  <c r="AS77" i="33"/>
  <c r="AL77" i="33"/>
  <c r="AU77" i="33" s="1"/>
  <c r="AI97" i="25"/>
  <c r="AN97" i="25"/>
  <c r="AS90" i="33"/>
  <c r="AL90" i="33"/>
  <c r="AU90" i="33" s="1"/>
  <c r="AK65" i="77"/>
  <c r="AT65" i="77" s="1"/>
  <c r="AS16" i="33"/>
  <c r="AL16" i="33"/>
  <c r="AU16" i="33" s="1"/>
  <c r="AX93" i="77"/>
  <c r="S93" i="77" s="1"/>
  <c r="AC93" i="77" s="1"/>
  <c r="AB94" i="77" s="1"/>
  <c r="AX91" i="77"/>
  <c r="S91" i="77" s="1"/>
  <c r="AC91" i="77" s="1"/>
  <c r="AB92" i="77" s="1"/>
  <c r="AX85" i="77"/>
  <c r="S85" i="77" s="1"/>
  <c r="AC85" i="77" s="1"/>
  <c r="AB86" i="77" s="1"/>
  <c r="AX79" i="77"/>
  <c r="S79" i="77" s="1"/>
  <c r="AC79" i="77" s="1"/>
  <c r="AB80" i="77" s="1"/>
  <c r="AX67" i="77"/>
  <c r="S67" i="77" s="1"/>
  <c r="AC67" i="77" s="1"/>
  <c r="AB68" i="77" s="1"/>
  <c r="AX61" i="77"/>
  <c r="S61" i="77" s="1"/>
  <c r="AC61" i="77" s="1"/>
  <c r="AB62" i="77" s="1"/>
  <c r="AX55" i="77"/>
  <c r="S55" i="77" s="1"/>
  <c r="AC55" i="77" s="1"/>
  <c r="AB56" i="77" s="1"/>
  <c r="AX49" i="77"/>
  <c r="S49" i="77" s="1"/>
  <c r="AC49" i="77" s="1"/>
  <c r="AB50" i="77" s="1"/>
  <c r="AX43" i="77"/>
  <c r="S43" i="77" s="1"/>
  <c r="AC43" i="77" s="1"/>
  <c r="AB44" i="77" s="1"/>
  <c r="AX37" i="77"/>
  <c r="S37" i="77" s="1"/>
  <c r="AC37" i="77" s="1"/>
  <c r="AB38" i="77" s="1"/>
  <c r="AX31" i="77"/>
  <c r="S31" i="77" s="1"/>
  <c r="AC31" i="77" s="1"/>
  <c r="AB32" i="77" s="1"/>
  <c r="AX25" i="77"/>
  <c r="S25" i="77" s="1"/>
  <c r="AC25" i="77" s="1"/>
  <c r="AB26" i="77" s="1"/>
  <c r="AX19" i="77"/>
  <c r="S19" i="77" s="1"/>
  <c r="AC19" i="77" s="1"/>
  <c r="AB20" i="77" s="1"/>
  <c r="AX13" i="77"/>
  <c r="S13" i="77" s="1"/>
  <c r="AC13" i="77" s="1"/>
  <c r="AB14" i="77" s="1"/>
  <c r="AX7" i="77"/>
  <c r="S7" i="77" s="1"/>
  <c r="AC7" i="77" s="1"/>
  <c r="AB8" i="77" s="1"/>
  <c r="AJ93" i="85"/>
  <c r="AK93" i="85"/>
  <c r="AT93" i="85" s="1"/>
  <c r="AJ87" i="85"/>
  <c r="AK87" i="85"/>
  <c r="AT87" i="85" s="1"/>
  <c r="AJ81" i="85"/>
  <c r="AK81" i="85"/>
  <c r="AT81" i="85" s="1"/>
  <c r="AJ75" i="85"/>
  <c r="AK75" i="85"/>
  <c r="AT75" i="85" s="1"/>
  <c r="AJ69" i="85"/>
  <c r="AK69" i="85"/>
  <c r="AT69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K9" i="85"/>
  <c r="AT9" i="85" s="1"/>
  <c r="AJ9" i="85"/>
  <c r="AJ6" i="85"/>
  <c r="AK6" i="85"/>
  <c r="AT6" i="85" s="1"/>
  <c r="AS25" i="33"/>
  <c r="AL25" i="33"/>
  <c r="AU25" i="33" s="1"/>
  <c r="AG97" i="45"/>
  <c r="AP97" i="45" s="1"/>
  <c r="AF97" i="45"/>
  <c r="AO97" i="45" s="1"/>
  <c r="AE97" i="45"/>
  <c r="W98" i="45"/>
  <c r="AS40" i="33"/>
  <c r="AL40" i="33"/>
  <c r="AU40" i="33" s="1"/>
  <c r="AS62" i="33"/>
  <c r="AL62" i="33"/>
  <c r="AU62" i="33" s="1"/>
  <c r="AK83" i="77"/>
  <c r="AT83" i="77" s="1"/>
  <c r="AK59" i="77"/>
  <c r="AT59" i="77" s="1"/>
  <c r="AR95" i="73"/>
  <c r="AS47" i="33"/>
  <c r="AL47" i="33"/>
  <c r="AU47" i="33" s="1"/>
  <c r="AJ74" i="77"/>
  <c r="AK74" i="77"/>
  <c r="AT74" i="77" s="1"/>
  <c r="AS34" i="33"/>
  <c r="AL34" i="33"/>
  <c r="AU34" i="33" s="1"/>
  <c r="AS52" i="33"/>
  <c r="AL52" i="33"/>
  <c r="AU52" i="33" s="1"/>
  <c r="AS70" i="33"/>
  <c r="AL70" i="33"/>
  <c r="AU70" i="33" s="1"/>
  <c r="AS88" i="33"/>
  <c r="AL88" i="33"/>
  <c r="AU88" i="33" s="1"/>
  <c r="AS26" i="33"/>
  <c r="AL26" i="33"/>
  <c r="AU26" i="33" s="1"/>
  <c r="AS35" i="33"/>
  <c r="AL35" i="33"/>
  <c r="AU35" i="33" s="1"/>
  <c r="AS53" i="33"/>
  <c r="AL53" i="33"/>
  <c r="AU53" i="33" s="1"/>
  <c r="Y98" i="25"/>
  <c r="X98" i="25"/>
  <c r="AS38" i="33"/>
  <c r="AL38" i="33"/>
  <c r="AU38" i="33" s="1"/>
  <c r="AS12" i="33"/>
  <c r="AL12" i="33"/>
  <c r="AU12" i="33" s="1"/>
  <c r="AS30" i="33"/>
  <c r="AL30" i="33"/>
  <c r="AU30" i="33" s="1"/>
  <c r="AS48" i="33"/>
  <c r="AL48" i="33"/>
  <c r="AU48" i="33" s="1"/>
  <c r="AS66" i="33"/>
  <c r="AL66" i="33"/>
  <c r="AU66" i="33" s="1"/>
  <c r="AS84" i="33"/>
  <c r="AL84" i="33"/>
  <c r="AU84" i="33" s="1"/>
  <c r="AX95" i="77"/>
  <c r="S95" i="77" s="1"/>
  <c r="AC95" i="77" s="1"/>
  <c r="AB96" i="77" s="1"/>
  <c r="AX90" i="77"/>
  <c r="S90" i="77" s="1"/>
  <c r="AC90" i="77" s="1"/>
  <c r="AB91" i="77" s="1"/>
  <c r="AX84" i="77"/>
  <c r="S84" i="77" s="1"/>
  <c r="AC84" i="77" s="1"/>
  <c r="AB85" i="77" s="1"/>
  <c r="AX78" i="77"/>
  <c r="S78" i="77" s="1"/>
  <c r="AC78" i="77" s="1"/>
  <c r="AB79" i="77" s="1"/>
  <c r="AX72" i="77"/>
  <c r="S72" i="77" s="1"/>
  <c r="AC72" i="77" s="1"/>
  <c r="AB73" i="77" s="1"/>
  <c r="AX66" i="77"/>
  <c r="S66" i="77" s="1"/>
  <c r="AC66" i="77" s="1"/>
  <c r="AB67" i="77" s="1"/>
  <c r="AX60" i="77"/>
  <c r="S60" i="77" s="1"/>
  <c r="AC60" i="77" s="1"/>
  <c r="AB61" i="77" s="1"/>
  <c r="AX54" i="77"/>
  <c r="S54" i="77" s="1"/>
  <c r="AC54" i="77" s="1"/>
  <c r="AB55" i="77" s="1"/>
  <c r="AX48" i="77"/>
  <c r="S48" i="77" s="1"/>
  <c r="AC48" i="77" s="1"/>
  <c r="AB49" i="77" s="1"/>
  <c r="AX42" i="77"/>
  <c r="S42" i="77" s="1"/>
  <c r="AC42" i="77" s="1"/>
  <c r="AB43" i="77" s="1"/>
  <c r="AX36" i="77"/>
  <c r="S36" i="77" s="1"/>
  <c r="AC36" i="77" s="1"/>
  <c r="AB37" i="77" s="1"/>
  <c r="AX30" i="77"/>
  <c r="S30" i="77" s="1"/>
  <c r="AC30" i="77" s="1"/>
  <c r="AB31" i="77" s="1"/>
  <c r="AX24" i="77"/>
  <c r="S24" i="77" s="1"/>
  <c r="AC24" i="77" s="1"/>
  <c r="AB25" i="77" s="1"/>
  <c r="AX18" i="77"/>
  <c r="S18" i="77" s="1"/>
  <c r="AC18" i="77" s="1"/>
  <c r="AB19" i="77" s="1"/>
  <c r="AX12" i="77"/>
  <c r="S12" i="77" s="1"/>
  <c r="AC12" i="77" s="1"/>
  <c r="AB13" i="77" s="1"/>
  <c r="AX6" i="77"/>
  <c r="S6" i="77" s="1"/>
  <c r="AC6" i="77" s="1"/>
  <c r="AB7" i="77" s="1"/>
  <c r="AJ94" i="85"/>
  <c r="AK94" i="85"/>
  <c r="AT94" i="85" s="1"/>
  <c r="AJ92" i="85"/>
  <c r="AK92" i="85"/>
  <c r="AT92" i="85" s="1"/>
  <c r="AJ86" i="85"/>
  <c r="AK86" i="85"/>
  <c r="AT86" i="85" s="1"/>
  <c r="AJ80" i="85"/>
  <c r="AK80" i="85"/>
  <c r="AT80" i="85" s="1"/>
  <c r="AJ74" i="85"/>
  <c r="AK74" i="85"/>
  <c r="AT74" i="85" s="1"/>
  <c r="AJ68" i="85"/>
  <c r="AK68" i="85"/>
  <c r="AT68" i="85" s="1"/>
  <c r="AJ62" i="85"/>
  <c r="AK62" i="85"/>
  <c r="AT62" i="85" s="1"/>
  <c r="AK56" i="85"/>
  <c r="AT56" i="85" s="1"/>
  <c r="AJ56" i="85"/>
  <c r="AK50" i="85"/>
  <c r="AT50" i="85" s="1"/>
  <c r="AJ50" i="85"/>
  <c r="AK44" i="85"/>
  <c r="AT44" i="85" s="1"/>
  <c r="AJ44" i="85"/>
  <c r="AK38" i="85"/>
  <c r="AT38" i="85" s="1"/>
  <c r="AJ38" i="85"/>
  <c r="AK32" i="85"/>
  <c r="AT32" i="85" s="1"/>
  <c r="AJ32" i="85"/>
  <c r="AK26" i="85"/>
  <c r="AT26" i="85" s="1"/>
  <c r="AJ26" i="85"/>
  <c r="AK20" i="85"/>
  <c r="AT20" i="85" s="1"/>
  <c r="AJ20" i="85"/>
  <c r="AK14" i="85"/>
  <c r="AT14" i="85" s="1"/>
  <c r="AJ14" i="85"/>
  <c r="AJ8" i="85"/>
  <c r="AK8" i="85"/>
  <c r="AT8" i="85" s="1"/>
  <c r="AS68" i="33"/>
  <c r="AL68" i="33"/>
  <c r="AU68" i="33" s="1"/>
  <c r="AR93" i="29"/>
  <c r="AK7" i="33"/>
  <c r="AT7" i="33" s="1"/>
  <c r="AJ7" i="33"/>
  <c r="AS43" i="33"/>
  <c r="AL43" i="33"/>
  <c r="AU43" i="33" s="1"/>
  <c r="AS61" i="33"/>
  <c r="AL61" i="33"/>
  <c r="AU61" i="33" s="1"/>
  <c r="AS79" i="33"/>
  <c r="AL79" i="33"/>
  <c r="AU79" i="33" s="1"/>
  <c r="AS32" i="33"/>
  <c r="AL32" i="33"/>
  <c r="AU32" i="33" s="1"/>
  <c r="Z96" i="73"/>
  <c r="AS15" i="33"/>
  <c r="AL15" i="33"/>
  <c r="AU15" i="33" s="1"/>
  <c r="AS33" i="33"/>
  <c r="AL33" i="33"/>
  <c r="AU33" i="33" s="1"/>
  <c r="AS51" i="33"/>
  <c r="AL51" i="33"/>
  <c r="AU51" i="33" s="1"/>
  <c r="AS69" i="33"/>
  <c r="AL69" i="33"/>
  <c r="AU69" i="33" s="1"/>
  <c r="AS87" i="33"/>
  <c r="AL87" i="33"/>
  <c r="AU87" i="33" s="1"/>
  <c r="AS72" i="33"/>
  <c r="AL72" i="33"/>
  <c r="AU72" i="33" s="1"/>
  <c r="AK41" i="77"/>
  <c r="AT41" i="77" s="1"/>
  <c r="AS11" i="33"/>
  <c r="AL11" i="33"/>
  <c r="AU11" i="33" s="1"/>
  <c r="AS29" i="33"/>
  <c r="AL29" i="33"/>
  <c r="AU29" i="33" s="1"/>
  <c r="AN98" i="33"/>
  <c r="AN100" i="33" s="1"/>
  <c r="AI98" i="33"/>
  <c r="AS22" i="33"/>
  <c r="AL22" i="33"/>
  <c r="AU22" i="33" s="1"/>
  <c r="AS56" i="33"/>
  <c r="AL56" i="33"/>
  <c r="AU56" i="33" s="1"/>
  <c r="AG96" i="93"/>
  <c r="AP96" i="93" s="1"/>
  <c r="W97" i="93"/>
  <c r="AF96" i="93"/>
  <c r="AO96" i="93" s="1"/>
  <c r="AE96" i="93"/>
  <c r="AS17" i="33"/>
  <c r="AL17" i="33"/>
  <c r="AU17" i="33" s="1"/>
  <c r="AS71" i="33"/>
  <c r="AL71" i="33"/>
  <c r="AU71" i="33" s="1"/>
  <c r="AS89" i="33"/>
  <c r="AL89" i="33"/>
  <c r="AU89" i="33" s="1"/>
  <c r="AG98" i="77"/>
  <c r="AP98" i="77" s="1"/>
  <c r="AP100" i="77" s="1"/>
  <c r="AF98" i="77"/>
  <c r="AO98" i="77" s="1"/>
  <c r="AO100" i="77" s="1"/>
  <c r="AE98" i="77"/>
  <c r="AC98" i="77"/>
  <c r="AS36" i="33"/>
  <c r="AL36" i="33"/>
  <c r="AU36" i="33" s="1"/>
  <c r="AS54" i="33"/>
  <c r="AL54" i="33"/>
  <c r="AU54" i="33" s="1"/>
  <c r="AX94" i="77"/>
  <c r="S94" i="77" s="1"/>
  <c r="AC94" i="77" s="1"/>
  <c r="AB95" i="77" s="1"/>
  <c r="AX89" i="77"/>
  <c r="S89" i="77" s="1"/>
  <c r="AC89" i="77" s="1"/>
  <c r="AB90" i="77" s="1"/>
  <c r="AX83" i="77"/>
  <c r="S83" i="77" s="1"/>
  <c r="AC83" i="77" s="1"/>
  <c r="AB84" i="77" s="1"/>
  <c r="AX77" i="77"/>
  <c r="S77" i="77" s="1"/>
  <c r="AC77" i="77" s="1"/>
  <c r="AB78" i="77" s="1"/>
  <c r="AX71" i="77"/>
  <c r="S71" i="77" s="1"/>
  <c r="AC71" i="77" s="1"/>
  <c r="AB72" i="77" s="1"/>
  <c r="AX65" i="77"/>
  <c r="S65" i="77" s="1"/>
  <c r="AC65" i="77" s="1"/>
  <c r="AB66" i="77" s="1"/>
  <c r="AX59" i="77"/>
  <c r="S59" i="77" s="1"/>
  <c r="AC59" i="77" s="1"/>
  <c r="AB60" i="77" s="1"/>
  <c r="AX53" i="77"/>
  <c r="S53" i="77" s="1"/>
  <c r="AC53" i="77" s="1"/>
  <c r="AB54" i="77" s="1"/>
  <c r="AX47" i="77"/>
  <c r="S47" i="77" s="1"/>
  <c r="AC47" i="77" s="1"/>
  <c r="AB48" i="77" s="1"/>
  <c r="AX41" i="77"/>
  <c r="S41" i="77" s="1"/>
  <c r="AC41" i="77" s="1"/>
  <c r="AB42" i="77" s="1"/>
  <c r="AX35" i="77"/>
  <c r="S35" i="77" s="1"/>
  <c r="AC35" i="77" s="1"/>
  <c r="AB36" i="77" s="1"/>
  <c r="AX29" i="77"/>
  <c r="S29" i="77" s="1"/>
  <c r="AC29" i="77" s="1"/>
  <c r="AB30" i="77" s="1"/>
  <c r="AX23" i="77"/>
  <c r="S23" i="77" s="1"/>
  <c r="AC23" i="77" s="1"/>
  <c r="AB24" i="77" s="1"/>
  <c r="AX17" i="77"/>
  <c r="S17" i="77" s="1"/>
  <c r="AC17" i="77" s="1"/>
  <c r="AB18" i="77" s="1"/>
  <c r="AX11" i="77"/>
  <c r="S11" i="77" s="1"/>
  <c r="AC11" i="77" s="1"/>
  <c r="AB12" i="77" s="1"/>
  <c r="AJ95" i="85"/>
  <c r="AK95" i="85"/>
  <c r="AT95" i="85" s="1"/>
  <c r="AJ91" i="85"/>
  <c r="AK91" i="85"/>
  <c r="AT91" i="85" s="1"/>
  <c r="AJ85" i="85"/>
  <c r="AK85" i="85"/>
  <c r="AT85" i="85" s="1"/>
  <c r="AJ79" i="85"/>
  <c r="AK79" i="85"/>
  <c r="AT79" i="85" s="1"/>
  <c r="AJ73" i="85"/>
  <c r="AK73" i="85"/>
  <c r="AT73" i="85" s="1"/>
  <c r="AJ67" i="85"/>
  <c r="AK67" i="85"/>
  <c r="AT67" i="85" s="1"/>
  <c r="AJ61" i="85"/>
  <c r="AK61" i="85"/>
  <c r="AT61" i="85" s="1"/>
  <c r="AJ55" i="85"/>
  <c r="AK55" i="85"/>
  <c r="AT55" i="85" s="1"/>
  <c r="AJ49" i="85"/>
  <c r="AK49" i="85"/>
  <c r="AT49" i="85" s="1"/>
  <c r="AJ43" i="85"/>
  <c r="AK43" i="85"/>
  <c r="AT43" i="85" s="1"/>
  <c r="AJ37" i="85"/>
  <c r="AK37" i="85"/>
  <c r="AT37" i="85" s="1"/>
  <c r="AJ31" i="85"/>
  <c r="AK31" i="85"/>
  <c r="AT31" i="85" s="1"/>
  <c r="AJ25" i="85"/>
  <c r="AK25" i="85"/>
  <c r="AT25" i="85" s="1"/>
  <c r="AJ19" i="85"/>
  <c r="AK19" i="85"/>
  <c r="AT19" i="85" s="1"/>
  <c r="AJ13" i="85"/>
  <c r="AK13" i="85"/>
  <c r="AT13" i="85" s="1"/>
  <c r="AJ7" i="85"/>
  <c r="AK7" i="85"/>
  <c r="AT7" i="85" s="1"/>
  <c r="AS13" i="33"/>
  <c r="AL13" i="33"/>
  <c r="AU13" i="33" s="1"/>
  <c r="X94" i="89"/>
  <c r="Y94" i="89"/>
  <c r="AK4" i="33"/>
  <c r="AT4" i="33" s="1"/>
  <c r="AJ4" i="33"/>
  <c r="AS20" i="33"/>
  <c r="AL20" i="33"/>
  <c r="AU20" i="33" s="1"/>
  <c r="AJ5" i="33"/>
  <c r="Z94" i="89" l="1"/>
  <c r="AJ5" i="85"/>
  <c r="AJ41" i="77"/>
  <c r="AJ23" i="77"/>
  <c r="AJ71" i="77"/>
  <c r="AJ89" i="77"/>
  <c r="AL89" i="77" s="1"/>
  <c r="AU89" i="77" s="1"/>
  <c r="AJ35" i="77"/>
  <c r="AJ60" i="77"/>
  <c r="AK60" i="77"/>
  <c r="AT60" i="77" s="1"/>
  <c r="AS8" i="85"/>
  <c r="AL8" i="85"/>
  <c r="AU8" i="85" s="1"/>
  <c r="AS62" i="85"/>
  <c r="AL62" i="85"/>
  <c r="AU62" i="85" s="1"/>
  <c r="AS80" i="85"/>
  <c r="AL80" i="85"/>
  <c r="AU80" i="85" s="1"/>
  <c r="AS94" i="85"/>
  <c r="AL94" i="85"/>
  <c r="AU94" i="85" s="1"/>
  <c r="AJ26" i="77"/>
  <c r="AK26" i="77"/>
  <c r="AT26" i="77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6" i="85"/>
  <c r="AL96" i="85"/>
  <c r="AU96" i="85" s="1"/>
  <c r="AJ33" i="77"/>
  <c r="AK33" i="77"/>
  <c r="AT33" i="77" s="1"/>
  <c r="AS41" i="85"/>
  <c r="AL41" i="85"/>
  <c r="AU41" i="85" s="1"/>
  <c r="AS59" i="85"/>
  <c r="AL59" i="85"/>
  <c r="AU59" i="85" s="1"/>
  <c r="AK64" i="77"/>
  <c r="AT64" i="77" s="1"/>
  <c r="AJ64" i="77"/>
  <c r="AN96" i="81"/>
  <c r="AI96" i="81"/>
  <c r="AS71" i="77"/>
  <c r="AL71" i="77"/>
  <c r="AU71" i="77" s="1"/>
  <c r="AG94" i="89"/>
  <c r="AP94" i="89" s="1"/>
  <c r="AF94" i="89"/>
  <c r="AO94" i="89" s="1"/>
  <c r="AE94" i="89"/>
  <c r="W95" i="89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J18" i="77"/>
  <c r="AK18" i="77"/>
  <c r="AT18" i="77" s="1"/>
  <c r="AJ54" i="77"/>
  <c r="AK54" i="77"/>
  <c r="AT54" i="77" s="1"/>
  <c r="AJ90" i="77"/>
  <c r="AK90" i="77"/>
  <c r="AT90" i="77" s="1"/>
  <c r="Y97" i="93"/>
  <c r="X97" i="93"/>
  <c r="AS7" i="33"/>
  <c r="AL7" i="33"/>
  <c r="AU7" i="33" s="1"/>
  <c r="AS26" i="85"/>
  <c r="AL26" i="85"/>
  <c r="AU26" i="85" s="1"/>
  <c r="AS44" i="85"/>
  <c r="AL44" i="85"/>
  <c r="AU44" i="85" s="1"/>
  <c r="AJ31" i="77"/>
  <c r="AK31" i="77"/>
  <c r="AT31" i="77" s="1"/>
  <c r="AK67" i="77"/>
  <c r="AT67" i="77" s="1"/>
  <c r="AJ67" i="77"/>
  <c r="AH98" i="25"/>
  <c r="AQ98" i="25" s="1"/>
  <c r="AQ100" i="25" s="1"/>
  <c r="AZ3" i="25"/>
  <c r="AX4" i="25" s="1"/>
  <c r="S4" i="25" s="1"/>
  <c r="AC4" i="25" s="1"/>
  <c r="AB5" i="25" s="1"/>
  <c r="AX9" i="25"/>
  <c r="S9" i="25" s="1"/>
  <c r="AC9" i="25" s="1"/>
  <c r="AB10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6" i="25"/>
  <c r="S96" i="25" s="1"/>
  <c r="AC96" i="25" s="1"/>
  <c r="AB97" i="25" s="1"/>
  <c r="AX95" i="25"/>
  <c r="S95" i="25" s="1"/>
  <c r="AC95" i="25" s="1"/>
  <c r="AB96" i="25" s="1"/>
  <c r="AX93" i="25"/>
  <c r="S93" i="25" s="1"/>
  <c r="AC93" i="25" s="1"/>
  <c r="AB94" i="25" s="1"/>
  <c r="AX94" i="25"/>
  <c r="S94" i="25" s="1"/>
  <c r="AC94" i="25" s="1"/>
  <c r="AB95" i="25" s="1"/>
  <c r="AX97" i="25"/>
  <c r="S97" i="25" s="1"/>
  <c r="AC97" i="25" s="1"/>
  <c r="AB98" i="25" s="1"/>
  <c r="AS74" i="77"/>
  <c r="AL74" i="77"/>
  <c r="AU74" i="77" s="1"/>
  <c r="AK20" i="77"/>
  <c r="AT20" i="77" s="1"/>
  <c r="AJ20" i="77"/>
  <c r="AJ56" i="77"/>
  <c r="AK56" i="77"/>
  <c r="AT56" i="77" s="1"/>
  <c r="AJ94" i="77"/>
  <c r="AK94" i="77"/>
  <c r="AT94" i="77" s="1"/>
  <c r="AJ27" i="77"/>
  <c r="AK27" i="77"/>
  <c r="AT27" i="77" s="1"/>
  <c r="AJ63" i="77"/>
  <c r="AK63" i="77"/>
  <c r="AT63" i="77" s="1"/>
  <c r="AS71" i="85"/>
  <c r="AL71" i="85"/>
  <c r="AU71" i="85" s="1"/>
  <c r="AS89" i="85"/>
  <c r="AL89" i="85"/>
  <c r="AU89" i="85" s="1"/>
  <c r="AJ22" i="77"/>
  <c r="AK22" i="77"/>
  <c r="AT22" i="77" s="1"/>
  <c r="AK58" i="77"/>
  <c r="AT58" i="77" s="1"/>
  <c r="AJ58" i="77"/>
  <c r="AJ98" i="77"/>
  <c r="AS98" i="77" s="1"/>
  <c r="AK98" i="77"/>
  <c r="AT98" i="77" s="1"/>
  <c r="X97" i="81"/>
  <c r="Y97" i="81"/>
  <c r="AJ53" i="77"/>
  <c r="AS3" i="85"/>
  <c r="AL3" i="85"/>
  <c r="AU3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7" i="85"/>
  <c r="AL97" i="85"/>
  <c r="AU97" i="85" s="1"/>
  <c r="AI94" i="29"/>
  <c r="AN94" i="29"/>
  <c r="AS23" i="77"/>
  <c r="AL23" i="77"/>
  <c r="AU23" i="77" s="1"/>
  <c r="AS4" i="33"/>
  <c r="AL4" i="33"/>
  <c r="AU4" i="33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J30" i="77"/>
  <c r="AK30" i="77"/>
  <c r="AT30" i="77" s="1"/>
  <c r="AJ66" i="77"/>
  <c r="AK66" i="77"/>
  <c r="AT66" i="77" s="1"/>
  <c r="AS14" i="85"/>
  <c r="AL14" i="85"/>
  <c r="AU14" i="85" s="1"/>
  <c r="AS32" i="85"/>
  <c r="AL32" i="85"/>
  <c r="AU32" i="85" s="1"/>
  <c r="AS50" i="85"/>
  <c r="AL50" i="85"/>
  <c r="AU50" i="85" s="1"/>
  <c r="AJ7" i="77"/>
  <c r="AK7" i="77"/>
  <c r="AT7" i="77" s="1"/>
  <c r="AJ43" i="77"/>
  <c r="AK43" i="77"/>
  <c r="AT43" i="77" s="1"/>
  <c r="AK79" i="77"/>
  <c r="AT79" i="77" s="1"/>
  <c r="AJ79" i="77"/>
  <c r="Z98" i="25"/>
  <c r="AJ83" i="77"/>
  <c r="X98" i="45"/>
  <c r="Y98" i="45"/>
  <c r="AJ32" i="77"/>
  <c r="AK32" i="77"/>
  <c r="AT32" i="77" s="1"/>
  <c r="AK68" i="77"/>
  <c r="AT68" i="77" s="1"/>
  <c r="AJ68" i="77"/>
  <c r="AR97" i="25"/>
  <c r="AJ5" i="77"/>
  <c r="AK5" i="77"/>
  <c r="AT5" i="77" s="1"/>
  <c r="AJ39" i="77"/>
  <c r="AK39" i="77"/>
  <c r="AT39" i="77" s="1"/>
  <c r="AJ75" i="77"/>
  <c r="AK75" i="77"/>
  <c r="AT75" i="77" s="1"/>
  <c r="AS77" i="85"/>
  <c r="AL77" i="85"/>
  <c r="AU77" i="85" s="1"/>
  <c r="AJ34" i="77"/>
  <c r="AK34" i="77"/>
  <c r="AT34" i="77" s="1"/>
  <c r="AK70" i="77"/>
  <c r="AT70" i="77" s="1"/>
  <c r="AJ70" i="77"/>
  <c r="AJ11" i="77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J24" i="77"/>
  <c r="AK24" i="77"/>
  <c r="AT24" i="77" s="1"/>
  <c r="AI98" i="77"/>
  <c r="AN98" i="77"/>
  <c r="AN100" i="77" s="1"/>
  <c r="AL98" i="33"/>
  <c r="AU98" i="33" s="1"/>
  <c r="AR98" i="33"/>
  <c r="AR100" i="33" s="1"/>
  <c r="AK73" i="77"/>
  <c r="AT73" i="77" s="1"/>
  <c r="AJ73" i="77"/>
  <c r="AS15" i="85"/>
  <c r="AL15" i="85"/>
  <c r="AU15" i="85" s="1"/>
  <c r="AS33" i="85"/>
  <c r="AL33" i="85"/>
  <c r="AU33" i="85" s="1"/>
  <c r="AS51" i="85"/>
  <c r="AL51" i="85"/>
  <c r="AU51" i="85" s="1"/>
  <c r="AS69" i="85"/>
  <c r="AL69" i="85"/>
  <c r="AU69" i="85" s="1"/>
  <c r="AS87" i="85"/>
  <c r="AL87" i="85"/>
  <c r="AU87" i="85" s="1"/>
  <c r="AT100" i="33"/>
  <c r="AJ36" i="77"/>
  <c r="AK36" i="77"/>
  <c r="AT36" i="77" s="1"/>
  <c r="AJ72" i="77"/>
  <c r="AK72" i="77"/>
  <c r="AT72" i="77" s="1"/>
  <c r="W97" i="73"/>
  <c r="AE96" i="73"/>
  <c r="AG96" i="73"/>
  <c r="AP96" i="73" s="1"/>
  <c r="AF96" i="73"/>
  <c r="AO96" i="73" s="1"/>
  <c r="AS68" i="85"/>
  <c r="AL68" i="85"/>
  <c r="AU68" i="85" s="1"/>
  <c r="AS86" i="85"/>
  <c r="AL86" i="85"/>
  <c r="AU86" i="85" s="1"/>
  <c r="AJ13" i="77"/>
  <c r="AK13" i="77"/>
  <c r="AT13" i="77" s="1"/>
  <c r="AJ49" i="77"/>
  <c r="AK49" i="77"/>
  <c r="AT49" i="77" s="1"/>
  <c r="AK85" i="77"/>
  <c r="AT85" i="77" s="1"/>
  <c r="AJ85" i="77"/>
  <c r="AN97" i="45"/>
  <c r="AI97" i="45"/>
  <c r="AS6" i="85"/>
  <c r="AL6" i="85"/>
  <c r="AU6" i="85" s="1"/>
  <c r="AS21" i="85"/>
  <c r="AL21" i="85"/>
  <c r="AU21" i="85" s="1"/>
  <c r="AS39" i="85"/>
  <c r="AL39" i="85"/>
  <c r="AU39" i="85" s="1"/>
  <c r="AS57" i="85"/>
  <c r="AL57" i="85"/>
  <c r="AU57" i="85" s="1"/>
  <c r="AS75" i="85"/>
  <c r="AL75" i="85"/>
  <c r="AU75" i="85" s="1"/>
  <c r="AS93" i="85"/>
  <c r="AL93" i="85"/>
  <c r="AU93" i="85" s="1"/>
  <c r="AK38" i="77"/>
  <c r="AT38" i="77" s="1"/>
  <c r="AJ38" i="77"/>
  <c r="AJ80" i="77"/>
  <c r="AK80" i="77"/>
  <c r="AT80" i="77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K9" i="77"/>
  <c r="AT9" i="77" s="1"/>
  <c r="AJ9" i="77"/>
  <c r="AJ45" i="77"/>
  <c r="AK45" i="77"/>
  <c r="AT45" i="77" s="1"/>
  <c r="AJ81" i="77"/>
  <c r="AK81" i="77"/>
  <c r="AT81" i="77" s="1"/>
  <c r="AS6" i="33"/>
  <c r="AL6" i="33"/>
  <c r="AU6" i="33" s="1"/>
  <c r="AJ47" i="77"/>
  <c r="AJ3" i="77"/>
  <c r="AB4" i="77"/>
  <c r="AJ40" i="77"/>
  <c r="AK40" i="77"/>
  <c r="AT40" i="77" s="1"/>
  <c r="AK76" i="77"/>
  <c r="AT76" i="77" s="1"/>
  <c r="AJ76" i="77"/>
  <c r="AJ6" i="77"/>
  <c r="AJ95" i="77"/>
  <c r="AK95" i="77"/>
  <c r="AT95" i="77" s="1"/>
  <c r="AS41" i="77"/>
  <c r="AL41" i="77"/>
  <c r="AU41" i="77" s="1"/>
  <c r="AJ37" i="77"/>
  <c r="AK37" i="77"/>
  <c r="AT37" i="77" s="1"/>
  <c r="AK62" i="77"/>
  <c r="AT62" i="77" s="1"/>
  <c r="AJ62" i="77"/>
  <c r="AR93" i="89"/>
  <c r="AS7" i="85"/>
  <c r="AL7" i="85"/>
  <c r="AU7" i="8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S95" i="85"/>
  <c r="AL95" i="85"/>
  <c r="AU95" i="85" s="1"/>
  <c r="AJ42" i="77"/>
  <c r="AK42" i="77"/>
  <c r="AT42" i="77" s="1"/>
  <c r="AJ78" i="77"/>
  <c r="AK78" i="77"/>
  <c r="AT78" i="77" s="1"/>
  <c r="AI96" i="93"/>
  <c r="AN96" i="93"/>
  <c r="AS20" i="85"/>
  <c r="AL20" i="85"/>
  <c r="AU20" i="85" s="1"/>
  <c r="AS38" i="85"/>
  <c r="AL38" i="85"/>
  <c r="AU38" i="85" s="1"/>
  <c r="AS56" i="85"/>
  <c r="AL56" i="85"/>
  <c r="AU56" i="85" s="1"/>
  <c r="AJ19" i="77"/>
  <c r="AK19" i="77"/>
  <c r="AT19" i="77" s="1"/>
  <c r="AJ55" i="77"/>
  <c r="AK55" i="77"/>
  <c r="AT55" i="77" s="1"/>
  <c r="AK91" i="77"/>
  <c r="AT91" i="77" s="1"/>
  <c r="AJ91" i="77"/>
  <c r="AS9" i="85"/>
  <c r="AL9" i="85"/>
  <c r="AU9" i="85" s="1"/>
  <c r="AJ8" i="77"/>
  <c r="AK8" i="77"/>
  <c r="AT8" i="77" s="1"/>
  <c r="AJ44" i="77"/>
  <c r="AK44" i="77"/>
  <c r="AT44" i="77" s="1"/>
  <c r="AK86" i="77"/>
  <c r="AT86" i="77" s="1"/>
  <c r="AJ86" i="77"/>
  <c r="AJ65" i="77"/>
  <c r="AJ15" i="77"/>
  <c r="AK15" i="77"/>
  <c r="AT15" i="77" s="1"/>
  <c r="AJ51" i="77"/>
  <c r="AK51" i="77"/>
  <c r="AT51" i="77" s="1"/>
  <c r="AJ87" i="77"/>
  <c r="AK87" i="77"/>
  <c r="AT87" i="77" s="1"/>
  <c r="AJ77" i="77"/>
  <c r="AS11" i="85"/>
  <c r="AL11" i="85"/>
  <c r="AU11" i="85" s="1"/>
  <c r="AS29" i="85"/>
  <c r="AL29" i="85"/>
  <c r="AU29" i="85" s="1"/>
  <c r="AS47" i="85"/>
  <c r="AL47" i="85"/>
  <c r="AU47" i="85" s="1"/>
  <c r="AS65" i="85"/>
  <c r="AL65" i="85"/>
  <c r="AU65" i="85" s="1"/>
  <c r="AS83" i="85"/>
  <c r="AL83" i="85"/>
  <c r="AU83" i="85" s="1"/>
  <c r="AJ10" i="77"/>
  <c r="AK10" i="77"/>
  <c r="AT10" i="77" s="1"/>
  <c r="AJ46" i="77"/>
  <c r="AK46" i="77"/>
  <c r="AT46" i="77" s="1"/>
  <c r="AK82" i="77"/>
  <c r="AT82" i="77" s="1"/>
  <c r="AJ82" i="77"/>
  <c r="AJ29" i="77"/>
  <c r="AJ97" i="77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J69" i="77"/>
  <c r="AK69" i="77"/>
  <c r="AT69" i="77" s="1"/>
  <c r="AS35" i="77"/>
  <c r="AL35" i="77"/>
  <c r="AU35" i="77" s="1"/>
  <c r="AS23" i="85"/>
  <c r="AL23" i="85"/>
  <c r="AU23" i="85" s="1"/>
  <c r="AJ28" i="77"/>
  <c r="AK28" i="77"/>
  <c r="AT28" i="77" s="1"/>
  <c r="AS5" i="33"/>
  <c r="AS100" i="33" s="1"/>
  <c r="AL5" i="33"/>
  <c r="AU5" i="33" s="1"/>
  <c r="AH94" i="89"/>
  <c r="AQ94" i="89" s="1"/>
  <c r="AJ12" i="77"/>
  <c r="AK12" i="77"/>
  <c r="AT12" i="77" s="1"/>
  <c r="AJ48" i="77"/>
  <c r="AK48" i="77"/>
  <c r="AT48" i="77" s="1"/>
  <c r="AJ84" i="77"/>
  <c r="AK84" i="77"/>
  <c r="AT84" i="77" s="1"/>
  <c r="AS74" i="85"/>
  <c r="AL74" i="85"/>
  <c r="AU74" i="85" s="1"/>
  <c r="AS92" i="85"/>
  <c r="AL92" i="85"/>
  <c r="AU92" i="85" s="1"/>
  <c r="AJ25" i="77"/>
  <c r="AK25" i="77"/>
  <c r="AT25" i="77" s="1"/>
  <c r="AK61" i="77"/>
  <c r="AT61" i="77" s="1"/>
  <c r="AJ61" i="77"/>
  <c r="AJ96" i="77"/>
  <c r="AK96" i="77"/>
  <c r="AT96" i="77" s="1"/>
  <c r="AJ59" i="77"/>
  <c r="AS27" i="85"/>
  <c r="AL27" i="85"/>
  <c r="AU27" i="85" s="1"/>
  <c r="AS45" i="85"/>
  <c r="AL45" i="85"/>
  <c r="AU45" i="85" s="1"/>
  <c r="AS63" i="85"/>
  <c r="AL63" i="85"/>
  <c r="AU63" i="85" s="1"/>
  <c r="AS81" i="85"/>
  <c r="AL81" i="85"/>
  <c r="AU81" i="85" s="1"/>
  <c r="AJ14" i="77"/>
  <c r="AK14" i="77"/>
  <c r="AT14" i="77" s="1"/>
  <c r="AJ50" i="77"/>
  <c r="AK50" i="77"/>
  <c r="AT50" i="77" s="1"/>
  <c r="AJ92" i="77"/>
  <c r="AK92" i="77"/>
  <c r="AT92" i="77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J21" i="77"/>
  <c r="AK21" i="77"/>
  <c r="AT21" i="77" s="1"/>
  <c r="AJ57" i="77"/>
  <c r="AK57" i="77"/>
  <c r="AT57" i="77" s="1"/>
  <c r="AJ93" i="77"/>
  <c r="AK93" i="77"/>
  <c r="AT93" i="77" s="1"/>
  <c r="AJ17" i="77"/>
  <c r="AS17" i="85"/>
  <c r="AL17" i="85"/>
  <c r="AU17" i="85" s="1"/>
  <c r="AS35" i="85"/>
  <c r="AL35" i="85"/>
  <c r="AU35" i="85" s="1"/>
  <c r="AS53" i="85"/>
  <c r="AL53" i="85"/>
  <c r="AU53" i="85" s="1"/>
  <c r="AJ16" i="77"/>
  <c r="AK16" i="77"/>
  <c r="AT16" i="77" s="1"/>
  <c r="AJ52" i="77"/>
  <c r="AK52" i="77"/>
  <c r="AT52" i="77" s="1"/>
  <c r="AK88" i="77"/>
  <c r="AT88" i="77" s="1"/>
  <c r="AJ88" i="77"/>
  <c r="AN98" i="85"/>
  <c r="AN100" i="85" s="1"/>
  <c r="AI98" i="85"/>
  <c r="AJ4" i="85"/>
  <c r="AK4" i="85"/>
  <c r="AT4" i="85" s="1"/>
  <c r="AT100" i="85" s="1"/>
  <c r="X95" i="29"/>
  <c r="Y95" i="29"/>
  <c r="AS5" i="85"/>
  <c r="AL5" i="85"/>
  <c r="AU5" i="85" s="1"/>
  <c r="AX10" i="25" l="1"/>
  <c r="S10" i="25" s="1"/>
  <c r="AC10" i="25" s="1"/>
  <c r="AB11" i="25" s="1"/>
  <c r="AX7" i="25"/>
  <c r="S7" i="25" s="1"/>
  <c r="AC7" i="25" s="1"/>
  <c r="AB8" i="25" s="1"/>
  <c r="Z95" i="29"/>
  <c r="Z98" i="45"/>
  <c r="AX13" i="25"/>
  <c r="S13" i="25" s="1"/>
  <c r="AC13" i="25" s="1"/>
  <c r="AB14" i="25" s="1"/>
  <c r="AX12" i="25"/>
  <c r="S12" i="25" s="1"/>
  <c r="AC12" i="25" s="1"/>
  <c r="AB13" i="25" s="1"/>
  <c r="AX8" i="25"/>
  <c r="S8" i="25" s="1"/>
  <c r="AC8" i="25" s="1"/>
  <c r="AB9" i="25" s="1"/>
  <c r="Z97" i="81"/>
  <c r="AX11" i="25"/>
  <c r="S11" i="25" s="1"/>
  <c r="AC11" i="25" s="1"/>
  <c r="AB12" i="25" s="1"/>
  <c r="AS89" i="77"/>
  <c r="AU100" i="33"/>
  <c r="C11" i="33" s="1"/>
  <c r="AG95" i="29"/>
  <c r="AP95" i="29" s="1"/>
  <c r="AE95" i="29"/>
  <c r="W96" i="29"/>
  <c r="AF95" i="29"/>
  <c r="AO95" i="29" s="1"/>
  <c r="AG98" i="45"/>
  <c r="AP98" i="45" s="1"/>
  <c r="AP100" i="45" s="1"/>
  <c r="AF98" i="45"/>
  <c r="AO98" i="45" s="1"/>
  <c r="AO100" i="45" s="1"/>
  <c r="AE98" i="45"/>
  <c r="AC98" i="45"/>
  <c r="AG97" i="81"/>
  <c r="AP97" i="81" s="1"/>
  <c r="AF97" i="81"/>
  <c r="AO97" i="81" s="1"/>
  <c r="AE97" i="81"/>
  <c r="W98" i="81"/>
  <c r="AK5" i="25"/>
  <c r="AT5" i="25" s="1"/>
  <c r="AS16" i="77"/>
  <c r="AL16" i="77"/>
  <c r="AU16" i="77" s="1"/>
  <c r="AS19" i="77"/>
  <c r="AL19" i="77"/>
  <c r="AU19" i="77" s="1"/>
  <c r="AS37" i="77"/>
  <c r="AL37" i="77"/>
  <c r="AU37" i="77" s="1"/>
  <c r="AS47" i="77"/>
  <c r="AL47" i="77"/>
  <c r="AU47" i="77" s="1"/>
  <c r="AJ86" i="25"/>
  <c r="AK86" i="25"/>
  <c r="AT86" i="25" s="1"/>
  <c r="AJ62" i="25"/>
  <c r="AK62" i="25"/>
  <c r="AT62" i="25" s="1"/>
  <c r="AJ20" i="25"/>
  <c r="AK20" i="25"/>
  <c r="AT20" i="25" s="1"/>
  <c r="AL98" i="85"/>
  <c r="AU98" i="85" s="1"/>
  <c r="AR98" i="85"/>
  <c r="AR100" i="85" s="1"/>
  <c r="AS57" i="77"/>
  <c r="AL57" i="77"/>
  <c r="AU57" i="77" s="1"/>
  <c r="AS14" i="77"/>
  <c r="AL14" i="77"/>
  <c r="AU14" i="77" s="1"/>
  <c r="AS61" i="77"/>
  <c r="AL61" i="77"/>
  <c r="AU61" i="77" s="1"/>
  <c r="AS82" i="77"/>
  <c r="AL82" i="77"/>
  <c r="AU82" i="77" s="1"/>
  <c r="AS87" i="77"/>
  <c r="AL87" i="77"/>
  <c r="AU87" i="77" s="1"/>
  <c r="AS86" i="77"/>
  <c r="AL86" i="77"/>
  <c r="AU86" i="77" s="1"/>
  <c r="AS6" i="77"/>
  <c r="AL6" i="77"/>
  <c r="AU6" i="77" s="1"/>
  <c r="AS3" i="77"/>
  <c r="AL3" i="77"/>
  <c r="AU3" i="77" s="1"/>
  <c r="AR97" i="45"/>
  <c r="AS72" i="77"/>
  <c r="AL72" i="77"/>
  <c r="AU72" i="77" s="1"/>
  <c r="AS68" i="77"/>
  <c r="AL68" i="77"/>
  <c r="AU68" i="77" s="1"/>
  <c r="AS43" i="77"/>
  <c r="AL43" i="77"/>
  <c r="AU43" i="77" s="1"/>
  <c r="AS30" i="77"/>
  <c r="AL30" i="77"/>
  <c r="AU30" i="77" s="1"/>
  <c r="AS94" i="77"/>
  <c r="AL94" i="77"/>
  <c r="AU94" i="77" s="1"/>
  <c r="AK93" i="25"/>
  <c r="AT93" i="25" s="1"/>
  <c r="AJ93" i="25"/>
  <c r="AK87" i="25"/>
  <c r="AT87" i="25" s="1"/>
  <c r="AJ87" i="25"/>
  <c r="AK81" i="25"/>
  <c r="AT81" i="25" s="1"/>
  <c r="AJ81" i="25"/>
  <c r="AK75" i="25"/>
  <c r="AT75" i="25" s="1"/>
  <c r="AJ75" i="25"/>
  <c r="AK69" i="25"/>
  <c r="AT69" i="25" s="1"/>
  <c r="AJ69" i="25"/>
  <c r="AK63" i="25"/>
  <c r="AT63" i="25" s="1"/>
  <c r="AJ63" i="25"/>
  <c r="AK57" i="25"/>
  <c r="AT57" i="25" s="1"/>
  <c r="AJ57" i="25"/>
  <c r="AK51" i="25"/>
  <c r="AT51" i="25" s="1"/>
  <c r="AJ51" i="25"/>
  <c r="AK45" i="25"/>
  <c r="AT45" i="25" s="1"/>
  <c r="AJ45" i="25"/>
  <c r="AK39" i="25"/>
  <c r="AT39" i="25" s="1"/>
  <c r="AJ39" i="25"/>
  <c r="AK33" i="25"/>
  <c r="AT33" i="25" s="1"/>
  <c r="AJ33" i="25"/>
  <c r="AK27" i="25"/>
  <c r="AT27" i="25" s="1"/>
  <c r="AJ27" i="25"/>
  <c r="AK21" i="25"/>
  <c r="AT21" i="25" s="1"/>
  <c r="AJ21" i="25"/>
  <c r="AK15" i="25"/>
  <c r="AT15" i="25" s="1"/>
  <c r="AJ15" i="25"/>
  <c r="AJ9" i="25"/>
  <c r="AK9" i="25"/>
  <c r="AT9" i="25" s="1"/>
  <c r="AX3" i="25"/>
  <c r="S3" i="25" s="1"/>
  <c r="AC3" i="25" s="1"/>
  <c r="AH97" i="93"/>
  <c r="AQ97" i="93" s="1"/>
  <c r="AS54" i="77"/>
  <c r="AL54" i="77"/>
  <c r="AU54" i="77" s="1"/>
  <c r="AS34" i="77"/>
  <c r="AL34" i="77"/>
  <c r="AU34" i="77" s="1"/>
  <c r="AJ80" i="25"/>
  <c r="AK80" i="25"/>
  <c r="AT80" i="25" s="1"/>
  <c r="AJ56" i="25"/>
  <c r="AK56" i="25"/>
  <c r="AT56" i="25" s="1"/>
  <c r="AJ38" i="25"/>
  <c r="AK38" i="25"/>
  <c r="AT38" i="25" s="1"/>
  <c r="AJ14" i="25"/>
  <c r="AK14" i="25"/>
  <c r="AT14" i="25" s="1"/>
  <c r="Y95" i="89"/>
  <c r="X95" i="89"/>
  <c r="Z95" i="89" s="1"/>
  <c r="AS33" i="77"/>
  <c r="AL33" i="77"/>
  <c r="AU33" i="77" s="1"/>
  <c r="AH95" i="29"/>
  <c r="AQ95" i="29" s="1"/>
  <c r="AS88" i="77"/>
  <c r="AL88" i="77"/>
  <c r="AU88" i="77" s="1"/>
  <c r="AS17" i="77"/>
  <c r="AL17" i="77"/>
  <c r="AU17" i="77" s="1"/>
  <c r="AS21" i="77"/>
  <c r="AL21" i="77"/>
  <c r="AU21" i="77" s="1"/>
  <c r="AS92" i="77"/>
  <c r="AL92" i="77"/>
  <c r="AU92" i="77" s="1"/>
  <c r="AS51" i="77"/>
  <c r="AL51" i="77"/>
  <c r="AU51" i="77" s="1"/>
  <c r="AS91" i="77"/>
  <c r="AL91" i="77"/>
  <c r="AU91" i="77" s="1"/>
  <c r="AS9" i="77"/>
  <c r="AL9" i="77"/>
  <c r="AU9" i="77" s="1"/>
  <c r="AS85" i="77"/>
  <c r="AL85" i="77"/>
  <c r="AU85" i="77" s="1"/>
  <c r="AI96" i="73"/>
  <c r="AN96" i="73"/>
  <c r="AS36" i="77"/>
  <c r="AL36" i="77"/>
  <c r="AU36" i="77" s="1"/>
  <c r="AS73" i="77"/>
  <c r="AL73" i="77"/>
  <c r="AU73" i="77" s="1"/>
  <c r="AE98" i="25"/>
  <c r="AG98" i="25"/>
  <c r="AP98" i="25" s="1"/>
  <c r="AP100" i="25" s="1"/>
  <c r="AF98" i="25"/>
  <c r="AO98" i="25" s="1"/>
  <c r="AO100" i="25" s="1"/>
  <c r="AC98" i="25"/>
  <c r="AS7" i="77"/>
  <c r="AL7" i="77"/>
  <c r="AU7" i="77" s="1"/>
  <c r="AS22" i="77"/>
  <c r="AL22" i="77"/>
  <c r="AU22" i="77" s="1"/>
  <c r="AS63" i="77"/>
  <c r="AL63" i="77"/>
  <c r="AU63" i="77" s="1"/>
  <c r="AS56" i="77"/>
  <c r="AL56" i="77"/>
  <c r="AU56" i="77" s="1"/>
  <c r="AJ95" i="25"/>
  <c r="AK95" i="25"/>
  <c r="AT95" i="25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X6" i="25"/>
  <c r="S6" i="25" s="1"/>
  <c r="AC6" i="25" s="1"/>
  <c r="AB7" i="25" s="1"/>
  <c r="AS67" i="77"/>
  <c r="AL67" i="77"/>
  <c r="AU67" i="77" s="1"/>
  <c r="Z97" i="93"/>
  <c r="AS18" i="77"/>
  <c r="AL18" i="77"/>
  <c r="AU18" i="77" s="1"/>
  <c r="AN94" i="89"/>
  <c r="AI94" i="89"/>
  <c r="AR96" i="81"/>
  <c r="AS46" i="77"/>
  <c r="AL46" i="77"/>
  <c r="AU46" i="77" s="1"/>
  <c r="AS44" i="77"/>
  <c r="AL44" i="77"/>
  <c r="AU44" i="77" s="1"/>
  <c r="AR96" i="93"/>
  <c r="AS80" i="77"/>
  <c r="AL80" i="77"/>
  <c r="AU80" i="77" s="1"/>
  <c r="AS24" i="77"/>
  <c r="AL24" i="77"/>
  <c r="AU24" i="77" s="1"/>
  <c r="AS11" i="77"/>
  <c r="AL11" i="77"/>
  <c r="AU11" i="77" s="1"/>
  <c r="AS5" i="77"/>
  <c r="AL5" i="77"/>
  <c r="AU5" i="77" s="1"/>
  <c r="AS32" i="77"/>
  <c r="AL32" i="77"/>
  <c r="AU32" i="77" s="1"/>
  <c r="AS79" i="77"/>
  <c r="AL79" i="77"/>
  <c r="AU79" i="77" s="1"/>
  <c r="AS20" i="77"/>
  <c r="AL20" i="77"/>
  <c r="AU20" i="77" s="1"/>
  <c r="AJ94" i="25"/>
  <c r="AK94" i="25"/>
  <c r="AT94" i="25" s="1"/>
  <c r="AK90" i="25"/>
  <c r="AT90" i="25" s="1"/>
  <c r="AJ90" i="25"/>
  <c r="AK84" i="25"/>
  <c r="AT84" i="25" s="1"/>
  <c r="AJ84" i="25"/>
  <c r="AK78" i="25"/>
  <c r="AT78" i="25" s="1"/>
  <c r="AJ78" i="25"/>
  <c r="AK72" i="25"/>
  <c r="AT72" i="25" s="1"/>
  <c r="AJ72" i="25"/>
  <c r="AK66" i="25"/>
  <c r="AT66" i="25" s="1"/>
  <c r="AJ66" i="25"/>
  <c r="AK60" i="25"/>
  <c r="AT60" i="25" s="1"/>
  <c r="AJ60" i="25"/>
  <c r="AK54" i="25"/>
  <c r="AT54" i="25" s="1"/>
  <c r="AJ54" i="25"/>
  <c r="AK48" i="25"/>
  <c r="AT48" i="25" s="1"/>
  <c r="AJ48" i="25"/>
  <c r="AK42" i="25"/>
  <c r="AT42" i="25" s="1"/>
  <c r="AJ42" i="25"/>
  <c r="AK36" i="25"/>
  <c r="AT36" i="25" s="1"/>
  <c r="AJ36" i="25"/>
  <c r="AK30" i="25"/>
  <c r="AT30" i="25" s="1"/>
  <c r="AJ30" i="25"/>
  <c r="AK24" i="25"/>
  <c r="AT24" i="25" s="1"/>
  <c r="AJ24" i="25"/>
  <c r="AK18" i="25"/>
  <c r="AT18" i="25" s="1"/>
  <c r="AJ18" i="25"/>
  <c r="AK12" i="25"/>
  <c r="AT12" i="25" s="1"/>
  <c r="AJ12" i="25"/>
  <c r="AX5" i="25"/>
  <c r="S5" i="25" s="1"/>
  <c r="AC5" i="25" s="1"/>
  <c r="AB6" i="25" s="1"/>
  <c r="AS12" i="77"/>
  <c r="AL12" i="77"/>
  <c r="AU12" i="77" s="1"/>
  <c r="AS42" i="77"/>
  <c r="AL42" i="77"/>
  <c r="AU42" i="77" s="1"/>
  <c r="AS45" i="77"/>
  <c r="AL45" i="77"/>
  <c r="AU45" i="77" s="1"/>
  <c r="AS83" i="77"/>
  <c r="AL83" i="77"/>
  <c r="AU83" i="77" s="1"/>
  <c r="AH97" i="81"/>
  <c r="AQ97" i="81" s="1"/>
  <c r="AJ92" i="25"/>
  <c r="AK92" i="25"/>
  <c r="AT92" i="25" s="1"/>
  <c r="AJ68" i="25"/>
  <c r="AK68" i="25"/>
  <c r="AT68" i="25" s="1"/>
  <c r="AJ44" i="25"/>
  <c r="AK44" i="25"/>
  <c r="AT44" i="25" s="1"/>
  <c r="AJ32" i="25"/>
  <c r="AK32" i="25"/>
  <c r="AT32" i="25" s="1"/>
  <c r="AK8" i="25"/>
  <c r="AT8" i="25" s="1"/>
  <c r="AJ8" i="25"/>
  <c r="AS59" i="77"/>
  <c r="AL59" i="77"/>
  <c r="AU59" i="77" s="1"/>
  <c r="AS84" i="77"/>
  <c r="AL84" i="77"/>
  <c r="AU84" i="77" s="1"/>
  <c r="AS93" i="77"/>
  <c r="AL93" i="77"/>
  <c r="AU93" i="77" s="1"/>
  <c r="AS50" i="77"/>
  <c r="AL50" i="77"/>
  <c r="AU50" i="77" s="1"/>
  <c r="AS97" i="77"/>
  <c r="AL97" i="77"/>
  <c r="AU97" i="77" s="1"/>
  <c r="AS77" i="77"/>
  <c r="AL77" i="77"/>
  <c r="AU77" i="77" s="1"/>
  <c r="AS15" i="77"/>
  <c r="AL15" i="77"/>
  <c r="AU15" i="77" s="1"/>
  <c r="AS62" i="77"/>
  <c r="AL62" i="77"/>
  <c r="AU62" i="77" s="1"/>
  <c r="AS40" i="77"/>
  <c r="AL40" i="77"/>
  <c r="AU40" i="77" s="1"/>
  <c r="AS38" i="77"/>
  <c r="AL38" i="77"/>
  <c r="AU38" i="77" s="1"/>
  <c r="X97" i="73"/>
  <c r="Y97" i="73"/>
  <c r="AS70" i="77"/>
  <c r="AL70" i="77"/>
  <c r="AU70" i="77" s="1"/>
  <c r="AS66" i="77"/>
  <c r="AL66" i="77"/>
  <c r="AU66" i="77" s="1"/>
  <c r="AR94" i="29"/>
  <c r="AS27" i="77"/>
  <c r="AL27" i="77"/>
  <c r="AU27" i="77" s="1"/>
  <c r="AK96" i="25"/>
  <c r="AT96" i="25" s="1"/>
  <c r="AJ96" i="25"/>
  <c r="AJ89" i="25"/>
  <c r="AK89" i="25"/>
  <c r="AT89" i="25" s="1"/>
  <c r="AJ83" i="25"/>
  <c r="AK83" i="25"/>
  <c r="AT83" i="25" s="1"/>
  <c r="AJ77" i="25"/>
  <c r="AK77" i="25"/>
  <c r="AT77" i="25" s="1"/>
  <c r="AJ71" i="25"/>
  <c r="AK71" i="25"/>
  <c r="AT71" i="25" s="1"/>
  <c r="AJ65" i="25"/>
  <c r="AK65" i="25"/>
  <c r="AT65" i="25" s="1"/>
  <c r="AJ59" i="25"/>
  <c r="AK59" i="25"/>
  <c r="AT59" i="25" s="1"/>
  <c r="AJ53" i="25"/>
  <c r="AK53" i="25"/>
  <c r="AT53" i="25" s="1"/>
  <c r="AJ47" i="25"/>
  <c r="AK47" i="25"/>
  <c r="AT47" i="25" s="1"/>
  <c r="AJ41" i="25"/>
  <c r="AK41" i="25"/>
  <c r="AT41" i="25" s="1"/>
  <c r="AJ35" i="25"/>
  <c r="AK35" i="25"/>
  <c r="AT35" i="25" s="1"/>
  <c r="AJ29" i="25"/>
  <c r="AK29" i="25"/>
  <c r="AT29" i="25" s="1"/>
  <c r="AJ23" i="25"/>
  <c r="AK23" i="25"/>
  <c r="AT23" i="25" s="1"/>
  <c r="AJ17" i="25"/>
  <c r="AK17" i="25"/>
  <c r="AT17" i="25" s="1"/>
  <c r="AJ11" i="25"/>
  <c r="AK11" i="25"/>
  <c r="AT11" i="25" s="1"/>
  <c r="AS90" i="77"/>
  <c r="AL90" i="77"/>
  <c r="AU90" i="77" s="1"/>
  <c r="AS64" i="77"/>
  <c r="AL64" i="77"/>
  <c r="AU64" i="77" s="1"/>
  <c r="AS76" i="77"/>
  <c r="AL76" i="77"/>
  <c r="AU76" i="77" s="1"/>
  <c r="AS13" i="77"/>
  <c r="AL13" i="77"/>
  <c r="AU13" i="77" s="1"/>
  <c r="AR98" i="77"/>
  <c r="AR100" i="77" s="1"/>
  <c r="AL98" i="77"/>
  <c r="AU98" i="77" s="1"/>
  <c r="AS39" i="77"/>
  <c r="AL39" i="77"/>
  <c r="AU39" i="77" s="1"/>
  <c r="AJ98" i="25"/>
  <c r="AS98" i="25" s="1"/>
  <c r="AK98" i="25"/>
  <c r="AT98" i="25" s="1"/>
  <c r="AJ74" i="25"/>
  <c r="AK74" i="25"/>
  <c r="AT74" i="25" s="1"/>
  <c r="AJ50" i="25"/>
  <c r="AK50" i="25"/>
  <c r="AT50" i="25" s="1"/>
  <c r="AJ26" i="25"/>
  <c r="AK26" i="25"/>
  <c r="AT26" i="25" s="1"/>
  <c r="AS26" i="77"/>
  <c r="AL26" i="77"/>
  <c r="AU26" i="77" s="1"/>
  <c r="AS25" i="77"/>
  <c r="AL25" i="77"/>
  <c r="AU25" i="77" s="1"/>
  <c r="AS4" i="85"/>
  <c r="AS100" i="85" s="1"/>
  <c r="AL4" i="85"/>
  <c r="AU4" i="85" s="1"/>
  <c r="AU100" i="85" s="1"/>
  <c r="C11" i="85" s="1"/>
  <c r="F38" i="97" s="1"/>
  <c r="AS52" i="77"/>
  <c r="AL52" i="77"/>
  <c r="AU52" i="77" s="1"/>
  <c r="AS96" i="77"/>
  <c r="AL96" i="77"/>
  <c r="AU96" i="77" s="1"/>
  <c r="AS48" i="77"/>
  <c r="AL48" i="77"/>
  <c r="AU48" i="77" s="1"/>
  <c r="AS28" i="77"/>
  <c r="AL28" i="77"/>
  <c r="AU28" i="77" s="1"/>
  <c r="AS69" i="77"/>
  <c r="AL69" i="77"/>
  <c r="AU69" i="77" s="1"/>
  <c r="AS29" i="77"/>
  <c r="AL29" i="77"/>
  <c r="AU29" i="77" s="1"/>
  <c r="AS10" i="77"/>
  <c r="AL10" i="77"/>
  <c r="AU10" i="77" s="1"/>
  <c r="AS65" i="77"/>
  <c r="AL65" i="77"/>
  <c r="AU65" i="77" s="1"/>
  <c r="AS8" i="77"/>
  <c r="AL8" i="77"/>
  <c r="AU8" i="77" s="1"/>
  <c r="AS55" i="77"/>
  <c r="AL55" i="77"/>
  <c r="AU55" i="77" s="1"/>
  <c r="AS78" i="77"/>
  <c r="AL78" i="77"/>
  <c r="AU78" i="77" s="1"/>
  <c r="AS95" i="77"/>
  <c r="AL95" i="77"/>
  <c r="AU95" i="77" s="1"/>
  <c r="AJ4" i="77"/>
  <c r="AK4" i="77"/>
  <c r="AT4" i="77" s="1"/>
  <c r="AT100" i="77" s="1"/>
  <c r="AS81" i="77"/>
  <c r="AL81" i="77"/>
  <c r="AU81" i="77" s="1"/>
  <c r="AS49" i="77"/>
  <c r="AL49" i="77"/>
  <c r="AU49" i="77" s="1"/>
  <c r="AS75" i="77"/>
  <c r="AL75" i="77"/>
  <c r="AU75" i="77" s="1"/>
  <c r="AH98" i="45"/>
  <c r="AQ98" i="45" s="1"/>
  <c r="AQ100" i="45" s="1"/>
  <c r="AZ3" i="45"/>
  <c r="AX5" i="45" s="1"/>
  <c r="S5" i="45" s="1"/>
  <c r="AC5" i="45" s="1"/>
  <c r="AB6" i="45" s="1"/>
  <c r="AX28" i="45"/>
  <c r="S28" i="45" s="1"/>
  <c r="AC28" i="45" s="1"/>
  <c r="AB29" i="45" s="1"/>
  <c r="AX49" i="45"/>
  <c r="S49" i="45" s="1"/>
  <c r="AC49" i="45" s="1"/>
  <c r="AB50" i="45" s="1"/>
  <c r="AX55" i="45"/>
  <c r="S55" i="45" s="1"/>
  <c r="AC55" i="45" s="1"/>
  <c r="AB56" i="45" s="1"/>
  <c r="AX58" i="45"/>
  <c r="S58" i="45" s="1"/>
  <c r="AC58" i="45" s="1"/>
  <c r="AB59" i="45" s="1"/>
  <c r="AX61" i="45"/>
  <c r="S61" i="45" s="1"/>
  <c r="AC61" i="45" s="1"/>
  <c r="AB62" i="45" s="1"/>
  <c r="AX63" i="45"/>
  <c r="S63" i="45" s="1"/>
  <c r="AC63" i="45" s="1"/>
  <c r="AB64" i="45" s="1"/>
  <c r="AX68" i="45"/>
  <c r="S68" i="45" s="1"/>
  <c r="AC68" i="45" s="1"/>
  <c r="AB69" i="45" s="1"/>
  <c r="AX69" i="45"/>
  <c r="S69" i="45" s="1"/>
  <c r="AC69" i="45" s="1"/>
  <c r="AB70" i="45" s="1"/>
  <c r="AX73" i="45"/>
  <c r="S73" i="45" s="1"/>
  <c r="AC73" i="45" s="1"/>
  <c r="AB74" i="45" s="1"/>
  <c r="AX76" i="45"/>
  <c r="S76" i="45" s="1"/>
  <c r="AC76" i="45" s="1"/>
  <c r="AB77" i="45" s="1"/>
  <c r="AX79" i="45"/>
  <c r="S79" i="45" s="1"/>
  <c r="AC79" i="45" s="1"/>
  <c r="AB80" i="45" s="1"/>
  <c r="AX81" i="45"/>
  <c r="S81" i="45" s="1"/>
  <c r="AC81" i="45" s="1"/>
  <c r="AB82" i="45" s="1"/>
  <c r="AX85" i="45"/>
  <c r="S85" i="45" s="1"/>
  <c r="AC85" i="45" s="1"/>
  <c r="AB86" i="45" s="1"/>
  <c r="AX86" i="45"/>
  <c r="S86" i="45" s="1"/>
  <c r="AC86" i="45" s="1"/>
  <c r="AB87" i="45" s="1"/>
  <c r="AX88" i="45"/>
  <c r="S88" i="45" s="1"/>
  <c r="AC88" i="45" s="1"/>
  <c r="AB89" i="45" s="1"/>
  <c r="AX92" i="45"/>
  <c r="S92" i="45" s="1"/>
  <c r="AC92" i="45" s="1"/>
  <c r="AB93" i="45" s="1"/>
  <c r="AX93" i="45"/>
  <c r="S93" i="45" s="1"/>
  <c r="AC93" i="45" s="1"/>
  <c r="AB94" i="45" s="1"/>
  <c r="AX94" i="45"/>
  <c r="S94" i="45" s="1"/>
  <c r="AC94" i="45" s="1"/>
  <c r="AB95" i="45" s="1"/>
  <c r="AX97" i="45"/>
  <c r="S97" i="45" s="1"/>
  <c r="AC97" i="45" s="1"/>
  <c r="AB98" i="45" s="1"/>
  <c r="AX96" i="45"/>
  <c r="S96" i="45" s="1"/>
  <c r="AC96" i="45" s="1"/>
  <c r="AB97" i="45" s="1"/>
  <c r="AS53" i="77"/>
  <c r="AL53" i="77"/>
  <c r="AU53" i="77" s="1"/>
  <c r="AS58" i="77"/>
  <c r="AL58" i="77"/>
  <c r="AU58" i="77" s="1"/>
  <c r="AJ97" i="25"/>
  <c r="AK97" i="25"/>
  <c r="AT97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J10" i="25"/>
  <c r="AK10" i="25"/>
  <c r="AT10" i="25" s="1"/>
  <c r="AS31" i="77"/>
  <c r="AL31" i="77"/>
  <c r="AU31" i="77" s="1"/>
  <c r="AS60" i="77"/>
  <c r="AL60" i="77"/>
  <c r="AU60" i="77" s="1"/>
  <c r="AX43" i="45" l="1"/>
  <c r="S43" i="45" s="1"/>
  <c r="AC43" i="45" s="1"/>
  <c r="AB44" i="45" s="1"/>
  <c r="AX91" i="45"/>
  <c r="S91" i="45" s="1"/>
  <c r="AC91" i="45" s="1"/>
  <c r="AB92" i="45" s="1"/>
  <c r="AX84" i="45"/>
  <c r="S84" i="45" s="1"/>
  <c r="AC84" i="45" s="1"/>
  <c r="AB85" i="45" s="1"/>
  <c r="AX75" i="45"/>
  <c r="S75" i="45" s="1"/>
  <c r="AC75" i="45" s="1"/>
  <c r="AB76" i="45" s="1"/>
  <c r="AX67" i="45"/>
  <c r="S67" i="45" s="1"/>
  <c r="AC67" i="45" s="1"/>
  <c r="AB68" i="45" s="1"/>
  <c r="AX57" i="45"/>
  <c r="S57" i="45" s="1"/>
  <c r="AC57" i="45" s="1"/>
  <c r="AB58" i="45" s="1"/>
  <c r="AX40" i="45"/>
  <c r="S40" i="45" s="1"/>
  <c r="AC40" i="45" s="1"/>
  <c r="AB41" i="45" s="1"/>
  <c r="Z97" i="73"/>
  <c r="AX90" i="45"/>
  <c r="S90" i="45" s="1"/>
  <c r="AC90" i="45" s="1"/>
  <c r="AB91" i="45" s="1"/>
  <c r="AX82" i="45"/>
  <c r="S82" i="45" s="1"/>
  <c r="AC82" i="45" s="1"/>
  <c r="AB83" i="45" s="1"/>
  <c r="AX74" i="45"/>
  <c r="S74" i="45" s="1"/>
  <c r="AC74" i="45" s="1"/>
  <c r="AB75" i="45" s="1"/>
  <c r="AX64" i="45"/>
  <c r="S64" i="45" s="1"/>
  <c r="AC64" i="45" s="1"/>
  <c r="AB65" i="45" s="1"/>
  <c r="AX56" i="45"/>
  <c r="S56" i="45" s="1"/>
  <c r="AC56" i="45" s="1"/>
  <c r="AB57" i="45" s="1"/>
  <c r="AX34" i="45"/>
  <c r="S34" i="45" s="1"/>
  <c r="AC34" i="45" s="1"/>
  <c r="AB35" i="45" s="1"/>
  <c r="AX95" i="45"/>
  <c r="S95" i="45" s="1"/>
  <c r="AC95" i="45" s="1"/>
  <c r="AB96" i="45" s="1"/>
  <c r="AX87" i="45"/>
  <c r="S87" i="45" s="1"/>
  <c r="AC87" i="45" s="1"/>
  <c r="AB88" i="45" s="1"/>
  <c r="AX80" i="45"/>
  <c r="S80" i="45" s="1"/>
  <c r="AC80" i="45" s="1"/>
  <c r="AB81" i="45" s="1"/>
  <c r="AX70" i="45"/>
  <c r="S70" i="45" s="1"/>
  <c r="AC70" i="45" s="1"/>
  <c r="AB71" i="45" s="1"/>
  <c r="AX62" i="45"/>
  <c r="S62" i="45" s="1"/>
  <c r="AC62" i="45" s="1"/>
  <c r="AB63" i="45" s="1"/>
  <c r="AX52" i="45"/>
  <c r="S52" i="45" s="1"/>
  <c r="AC52" i="45" s="1"/>
  <c r="AB53" i="45" s="1"/>
  <c r="AX22" i="45"/>
  <c r="S22" i="45" s="1"/>
  <c r="AC22" i="45" s="1"/>
  <c r="AB23" i="45" s="1"/>
  <c r="AX46" i="45"/>
  <c r="S46" i="45" s="1"/>
  <c r="AC46" i="45" s="1"/>
  <c r="AB47" i="45" s="1"/>
  <c r="AX16" i="45"/>
  <c r="S16" i="45" s="1"/>
  <c r="AC16" i="45" s="1"/>
  <c r="AB17" i="45" s="1"/>
  <c r="AX10" i="45"/>
  <c r="S10" i="45" s="1"/>
  <c r="AC10" i="45" s="1"/>
  <c r="AB11" i="45" s="1"/>
  <c r="AF97" i="73"/>
  <c r="AO97" i="73" s="1"/>
  <c r="AE97" i="73"/>
  <c r="AG97" i="73"/>
  <c r="AP97" i="73" s="1"/>
  <c r="W98" i="73"/>
  <c r="AK6" i="45"/>
  <c r="AT6" i="45" s="1"/>
  <c r="AS28" i="25"/>
  <c r="AL28" i="25"/>
  <c r="AU28" i="25" s="1"/>
  <c r="AK94" i="45"/>
  <c r="AT94" i="45" s="1"/>
  <c r="AJ94" i="45"/>
  <c r="AK88" i="45"/>
  <c r="AT88" i="45" s="1"/>
  <c r="AJ88" i="45"/>
  <c r="AK82" i="45"/>
  <c r="AT82" i="45" s="1"/>
  <c r="AJ82" i="45"/>
  <c r="AK76" i="45"/>
  <c r="AT76" i="45" s="1"/>
  <c r="AJ76" i="45"/>
  <c r="AK70" i="45"/>
  <c r="AT70" i="45" s="1"/>
  <c r="AJ70" i="45"/>
  <c r="AK64" i="45"/>
  <c r="AT64" i="45" s="1"/>
  <c r="AJ64" i="45"/>
  <c r="AK58" i="45"/>
  <c r="AT58" i="45" s="1"/>
  <c r="AJ58" i="45"/>
  <c r="AX51" i="45"/>
  <c r="S51" i="45" s="1"/>
  <c r="AC51" i="45" s="1"/>
  <c r="AB52" i="45" s="1"/>
  <c r="AX45" i="45"/>
  <c r="S45" i="45" s="1"/>
  <c r="AC45" i="45" s="1"/>
  <c r="AB46" i="45" s="1"/>
  <c r="AX39" i="45"/>
  <c r="S39" i="45" s="1"/>
  <c r="AC39" i="45" s="1"/>
  <c r="AB40" i="45" s="1"/>
  <c r="AX33" i="45"/>
  <c r="S33" i="45" s="1"/>
  <c r="AC33" i="45" s="1"/>
  <c r="AB34" i="45" s="1"/>
  <c r="AX27" i="45"/>
  <c r="S27" i="45" s="1"/>
  <c r="AC27" i="45" s="1"/>
  <c r="AB28" i="45" s="1"/>
  <c r="AX21" i="45"/>
  <c r="S21" i="45" s="1"/>
  <c r="AC21" i="45" s="1"/>
  <c r="AB22" i="45" s="1"/>
  <c r="AX15" i="45"/>
  <c r="S15" i="45" s="1"/>
  <c r="AC15" i="45" s="1"/>
  <c r="AB16" i="45" s="1"/>
  <c r="AX9" i="45"/>
  <c r="S9" i="45" s="1"/>
  <c r="AC9" i="45" s="1"/>
  <c r="AB10" i="45" s="1"/>
  <c r="AX4" i="45"/>
  <c r="S4" i="45" s="1"/>
  <c r="AC4" i="45" s="1"/>
  <c r="AB5" i="45" s="1"/>
  <c r="AS26" i="25"/>
  <c r="AL26" i="25"/>
  <c r="AU26" i="25" s="1"/>
  <c r="AS23" i="25"/>
  <c r="AL23" i="25"/>
  <c r="AU23" i="25" s="1"/>
  <c r="AS41" i="25"/>
  <c r="AL41" i="25"/>
  <c r="AU41" i="25" s="1"/>
  <c r="AS59" i="25"/>
  <c r="AL59" i="25"/>
  <c r="AU59" i="25" s="1"/>
  <c r="AS77" i="25"/>
  <c r="AL77" i="25"/>
  <c r="AU77" i="25" s="1"/>
  <c r="AS32" i="25"/>
  <c r="AL32" i="25"/>
  <c r="AU32" i="25" s="1"/>
  <c r="AS92" i="25"/>
  <c r="AL92" i="25"/>
  <c r="AU92" i="25" s="1"/>
  <c r="AF97" i="93"/>
  <c r="AO97" i="93" s="1"/>
  <c r="AG97" i="93"/>
  <c r="AP97" i="93" s="1"/>
  <c r="AE97" i="93"/>
  <c r="W98" i="93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10" i="25"/>
  <c r="AL10" i="25"/>
  <c r="AU10" i="25" s="1"/>
  <c r="AS16" i="25"/>
  <c r="AL16" i="25"/>
  <c r="AU16" i="25" s="1"/>
  <c r="AS34" i="25"/>
  <c r="AL34" i="25"/>
  <c r="AU34" i="25" s="1"/>
  <c r="AS52" i="25"/>
  <c r="AL52" i="25"/>
  <c r="AU52" i="25" s="1"/>
  <c r="AS70" i="25"/>
  <c r="AL70" i="25"/>
  <c r="AU70" i="25" s="1"/>
  <c r="AS88" i="25"/>
  <c r="AL88" i="25"/>
  <c r="AU88" i="25" s="1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X50" i="45"/>
  <c r="S50" i="45" s="1"/>
  <c r="AC50" i="45" s="1"/>
  <c r="AB51" i="45" s="1"/>
  <c r="AX44" i="45"/>
  <c r="S44" i="45" s="1"/>
  <c r="AC44" i="45" s="1"/>
  <c r="AB45" i="45" s="1"/>
  <c r="AX38" i="45"/>
  <c r="S38" i="45" s="1"/>
  <c r="AC38" i="45" s="1"/>
  <c r="AB39" i="45" s="1"/>
  <c r="AX32" i="45"/>
  <c r="S32" i="45" s="1"/>
  <c r="AC32" i="45" s="1"/>
  <c r="AB33" i="45" s="1"/>
  <c r="AX26" i="45"/>
  <c r="S26" i="45" s="1"/>
  <c r="AC26" i="45" s="1"/>
  <c r="AB27" i="45" s="1"/>
  <c r="AX20" i="45"/>
  <c r="S20" i="45" s="1"/>
  <c r="AC20" i="45" s="1"/>
  <c r="AB21" i="45" s="1"/>
  <c r="AX14" i="45"/>
  <c r="S14" i="45" s="1"/>
  <c r="AC14" i="45" s="1"/>
  <c r="AB15" i="45" s="1"/>
  <c r="AX8" i="45"/>
  <c r="S8" i="45" s="1"/>
  <c r="AC8" i="45" s="1"/>
  <c r="AB9" i="45" s="1"/>
  <c r="AX3" i="45"/>
  <c r="S3" i="45" s="1"/>
  <c r="AC3" i="4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4" i="25"/>
  <c r="AL14" i="25"/>
  <c r="AU14" i="25" s="1"/>
  <c r="AS80" i="25"/>
  <c r="AL80" i="25"/>
  <c r="AU80" i="25" s="1"/>
  <c r="AS9" i="25"/>
  <c r="AL9" i="25"/>
  <c r="AU9" i="25" s="1"/>
  <c r="AS20" i="25"/>
  <c r="AL20" i="25"/>
  <c r="AU20" i="25" s="1"/>
  <c r="AS82" i="25"/>
  <c r="AL82" i="25"/>
  <c r="AU82" i="25" s="1"/>
  <c r="AK97" i="45"/>
  <c r="AT97" i="45" s="1"/>
  <c r="AJ97" i="45"/>
  <c r="AJ92" i="45"/>
  <c r="AK92" i="45"/>
  <c r="AT92" i="45" s="1"/>
  <c r="AJ86" i="45"/>
  <c r="AK86" i="45"/>
  <c r="AT86" i="45" s="1"/>
  <c r="AJ80" i="45"/>
  <c r="AK80" i="45"/>
  <c r="AT80" i="45" s="1"/>
  <c r="AJ74" i="45"/>
  <c r="AK74" i="45"/>
  <c r="AT74" i="45" s="1"/>
  <c r="AJ68" i="45"/>
  <c r="AK68" i="45"/>
  <c r="AT68" i="45" s="1"/>
  <c r="AJ62" i="45"/>
  <c r="AK62" i="45"/>
  <c r="AT62" i="45" s="1"/>
  <c r="AJ56" i="45"/>
  <c r="AK56" i="45"/>
  <c r="AT56" i="45" s="1"/>
  <c r="AJ50" i="45"/>
  <c r="AK50" i="45"/>
  <c r="AT50" i="45" s="1"/>
  <c r="AJ44" i="45"/>
  <c r="AK44" i="45"/>
  <c r="AT44" i="45" s="1"/>
  <c r="AX37" i="45"/>
  <c r="S37" i="45" s="1"/>
  <c r="AC37" i="45" s="1"/>
  <c r="AB38" i="45" s="1"/>
  <c r="AX31" i="45"/>
  <c r="S31" i="45" s="1"/>
  <c r="AC31" i="45" s="1"/>
  <c r="AB32" i="45" s="1"/>
  <c r="AX25" i="45"/>
  <c r="S25" i="45" s="1"/>
  <c r="AC25" i="45" s="1"/>
  <c r="AB26" i="45" s="1"/>
  <c r="AX19" i="45"/>
  <c r="S19" i="45" s="1"/>
  <c r="AC19" i="45" s="1"/>
  <c r="AB20" i="45" s="1"/>
  <c r="AX13" i="45"/>
  <c r="S13" i="45" s="1"/>
  <c r="AC13" i="45" s="1"/>
  <c r="AB14" i="45" s="1"/>
  <c r="AX7" i="45"/>
  <c r="S7" i="45" s="1"/>
  <c r="AC7" i="45" s="1"/>
  <c r="AB8" i="45" s="1"/>
  <c r="AS50" i="25"/>
  <c r="AL50" i="25"/>
  <c r="AU50" i="25" s="1"/>
  <c r="AS11" i="25"/>
  <c r="AL11" i="25"/>
  <c r="AU11" i="25" s="1"/>
  <c r="AS29" i="25"/>
  <c r="AL29" i="25"/>
  <c r="AU29" i="25" s="1"/>
  <c r="AS47" i="25"/>
  <c r="AL47" i="25"/>
  <c r="AU47" i="25" s="1"/>
  <c r="AS65" i="25"/>
  <c r="AL65" i="25"/>
  <c r="AU65" i="25" s="1"/>
  <c r="AS83" i="25"/>
  <c r="AL83" i="25"/>
  <c r="AU83" i="25" s="1"/>
  <c r="AS44" i="25"/>
  <c r="AL44" i="25"/>
  <c r="AU44" i="25" s="1"/>
  <c r="AJ6" i="25"/>
  <c r="AK6" i="25"/>
  <c r="AT6" i="25" s="1"/>
  <c r="AS94" i="25"/>
  <c r="AL94" i="25"/>
  <c r="AU94" i="25" s="1"/>
  <c r="AR94" i="89"/>
  <c r="AS15" i="25"/>
  <c r="AL15" i="25"/>
  <c r="AU15" i="25" s="1"/>
  <c r="AS33" i="25"/>
  <c r="AL33" i="25"/>
  <c r="AU33" i="25" s="1"/>
  <c r="AS51" i="25"/>
  <c r="AL51" i="25"/>
  <c r="AU51" i="25" s="1"/>
  <c r="AS69" i="25"/>
  <c r="AL69" i="25"/>
  <c r="AU69" i="25" s="1"/>
  <c r="AS87" i="25"/>
  <c r="AL87" i="25"/>
  <c r="AU87" i="25" s="1"/>
  <c r="AS64" i="25"/>
  <c r="AL64" i="25"/>
  <c r="AU64" i="25" s="1"/>
  <c r="AS22" i="25"/>
  <c r="AL22" i="25"/>
  <c r="AU22" i="25" s="1"/>
  <c r="AS40" i="25"/>
  <c r="AL40" i="25"/>
  <c r="AU40" i="25" s="1"/>
  <c r="AS58" i="25"/>
  <c r="AL58" i="25"/>
  <c r="AU58" i="25" s="1"/>
  <c r="AS76" i="25"/>
  <c r="AL76" i="25"/>
  <c r="AU76" i="25" s="1"/>
  <c r="AS97" i="25"/>
  <c r="AL97" i="25"/>
  <c r="AU97" i="25" s="1"/>
  <c r="AJ98" i="45"/>
  <c r="AS98" i="45" s="1"/>
  <c r="AK98" i="45"/>
  <c r="AT98" i="45" s="1"/>
  <c r="AK91" i="45"/>
  <c r="AT91" i="45" s="1"/>
  <c r="AJ91" i="45"/>
  <c r="AK85" i="45"/>
  <c r="AT85" i="45" s="1"/>
  <c r="AJ85" i="45"/>
  <c r="AX78" i="45"/>
  <c r="S78" i="45" s="1"/>
  <c r="AC78" i="45" s="1"/>
  <c r="AB79" i="45" s="1"/>
  <c r="AX72" i="45"/>
  <c r="S72" i="45" s="1"/>
  <c r="AC72" i="45" s="1"/>
  <c r="AB73" i="45" s="1"/>
  <c r="AX66" i="45"/>
  <c r="S66" i="45" s="1"/>
  <c r="AC66" i="45" s="1"/>
  <c r="AB67" i="45" s="1"/>
  <c r="AX60" i="45"/>
  <c r="S60" i="45" s="1"/>
  <c r="AC60" i="45" s="1"/>
  <c r="AB61" i="45" s="1"/>
  <c r="AX54" i="45"/>
  <c r="S54" i="45" s="1"/>
  <c r="AC54" i="45" s="1"/>
  <c r="AB55" i="45" s="1"/>
  <c r="AX48" i="45"/>
  <c r="S48" i="45" s="1"/>
  <c r="AC48" i="45" s="1"/>
  <c r="AB49" i="45" s="1"/>
  <c r="AX42" i="45"/>
  <c r="S42" i="45" s="1"/>
  <c r="AC42" i="45" s="1"/>
  <c r="AB43" i="45" s="1"/>
  <c r="AX36" i="45"/>
  <c r="S36" i="45" s="1"/>
  <c r="AC36" i="45" s="1"/>
  <c r="AB37" i="45" s="1"/>
  <c r="AX30" i="45"/>
  <c r="S30" i="45" s="1"/>
  <c r="AC30" i="45" s="1"/>
  <c r="AB31" i="45" s="1"/>
  <c r="AX24" i="45"/>
  <c r="S24" i="45" s="1"/>
  <c r="AC24" i="45" s="1"/>
  <c r="AB25" i="45" s="1"/>
  <c r="AX18" i="45"/>
  <c r="S18" i="45" s="1"/>
  <c r="AC18" i="45" s="1"/>
  <c r="AB19" i="45" s="1"/>
  <c r="AX12" i="45"/>
  <c r="S12" i="45" s="1"/>
  <c r="AC12" i="45" s="1"/>
  <c r="AB13" i="45" s="1"/>
  <c r="AX6" i="45"/>
  <c r="S6" i="45" s="1"/>
  <c r="AC6" i="45" s="1"/>
  <c r="AB7" i="45" s="1"/>
  <c r="AS8" i="25"/>
  <c r="AL8" i="25"/>
  <c r="AU8" i="25" s="1"/>
  <c r="AS12" i="25"/>
  <c r="AL12" i="25"/>
  <c r="AU12" i="25" s="1"/>
  <c r="AS30" i="25"/>
  <c r="AL30" i="25"/>
  <c r="AU30" i="25" s="1"/>
  <c r="AS48" i="25"/>
  <c r="AL48" i="25"/>
  <c r="AU48" i="25" s="1"/>
  <c r="AS66" i="25"/>
  <c r="AL66" i="25"/>
  <c r="AU66" i="25" s="1"/>
  <c r="AS84" i="25"/>
  <c r="AL84" i="25"/>
  <c r="AU84" i="25" s="1"/>
  <c r="AK7" i="25"/>
  <c r="AT7" i="25" s="1"/>
  <c r="AJ7" i="25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S95" i="25"/>
  <c r="AL95" i="25"/>
  <c r="AU95" i="25" s="1"/>
  <c r="AI98" i="25"/>
  <c r="AN98" i="25"/>
  <c r="AN100" i="25" s="1"/>
  <c r="AR96" i="73"/>
  <c r="AH95" i="89"/>
  <c r="AQ95" i="89" s="1"/>
  <c r="AS38" i="25"/>
  <c r="AL38" i="25"/>
  <c r="AU38" i="25" s="1"/>
  <c r="AS62" i="25"/>
  <c r="AL62" i="25"/>
  <c r="AU62" i="25" s="1"/>
  <c r="AJ5" i="25"/>
  <c r="X96" i="29"/>
  <c r="Y96" i="29"/>
  <c r="AJ95" i="45"/>
  <c r="AK95" i="45"/>
  <c r="AT95" i="45" s="1"/>
  <c r="AX89" i="45"/>
  <c r="S89" i="45" s="1"/>
  <c r="AC89" i="45" s="1"/>
  <c r="AB90" i="45" s="1"/>
  <c r="AX83" i="45"/>
  <c r="S83" i="45" s="1"/>
  <c r="AC83" i="45" s="1"/>
  <c r="AB84" i="45" s="1"/>
  <c r="AX77" i="45"/>
  <c r="S77" i="45" s="1"/>
  <c r="AC77" i="45" s="1"/>
  <c r="AB78" i="45" s="1"/>
  <c r="AX71" i="45"/>
  <c r="S71" i="45" s="1"/>
  <c r="AC71" i="45" s="1"/>
  <c r="AB72" i="45" s="1"/>
  <c r="AX65" i="45"/>
  <c r="S65" i="45" s="1"/>
  <c r="AC65" i="45" s="1"/>
  <c r="AB66" i="45" s="1"/>
  <c r="AX59" i="45"/>
  <c r="S59" i="45" s="1"/>
  <c r="AC59" i="45" s="1"/>
  <c r="AB60" i="45" s="1"/>
  <c r="AX53" i="45"/>
  <c r="S53" i="45" s="1"/>
  <c r="AC53" i="45" s="1"/>
  <c r="AB54" i="45" s="1"/>
  <c r="AX47" i="45"/>
  <c r="S47" i="45" s="1"/>
  <c r="AC47" i="45" s="1"/>
  <c r="AB48" i="45" s="1"/>
  <c r="AX41" i="45"/>
  <c r="S41" i="45" s="1"/>
  <c r="AC41" i="45" s="1"/>
  <c r="AB42" i="45" s="1"/>
  <c r="AX35" i="45"/>
  <c r="S35" i="45" s="1"/>
  <c r="AC35" i="45" s="1"/>
  <c r="AB36" i="45" s="1"/>
  <c r="AX29" i="45"/>
  <c r="S29" i="45" s="1"/>
  <c r="AC29" i="45" s="1"/>
  <c r="AB30" i="45" s="1"/>
  <c r="AX23" i="45"/>
  <c r="S23" i="45" s="1"/>
  <c r="AC23" i="45" s="1"/>
  <c r="AB24" i="45" s="1"/>
  <c r="AX17" i="45"/>
  <c r="S17" i="45" s="1"/>
  <c r="AC17" i="45" s="1"/>
  <c r="AB18" i="45" s="1"/>
  <c r="AX11" i="45"/>
  <c r="S11" i="45" s="1"/>
  <c r="AC11" i="45" s="1"/>
  <c r="AB12" i="45" s="1"/>
  <c r="AS4" i="77"/>
  <c r="AS100" i="77" s="1"/>
  <c r="AL4" i="77"/>
  <c r="AU4" i="77" s="1"/>
  <c r="AU100" i="77" s="1"/>
  <c r="C11" i="77" s="1"/>
  <c r="F30" i="97" s="1"/>
  <c r="AS74" i="25"/>
  <c r="AL74" i="25"/>
  <c r="AU74" i="25" s="1"/>
  <c r="AS17" i="25"/>
  <c r="AL17" i="25"/>
  <c r="AU17" i="25" s="1"/>
  <c r="AS35" i="25"/>
  <c r="AL35" i="25"/>
  <c r="AU35" i="25" s="1"/>
  <c r="AS53" i="25"/>
  <c r="AL53" i="25"/>
  <c r="AU53" i="25" s="1"/>
  <c r="AS71" i="25"/>
  <c r="AL71" i="25"/>
  <c r="AU71" i="25" s="1"/>
  <c r="AS89" i="25"/>
  <c r="AL89" i="25"/>
  <c r="AU89" i="25" s="1"/>
  <c r="AS68" i="25"/>
  <c r="AL68" i="25"/>
  <c r="AU68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X98" i="81"/>
  <c r="Y98" i="81"/>
  <c r="Z98" i="81" s="1"/>
  <c r="AI98" i="45"/>
  <c r="AN98" i="45"/>
  <c r="AN100" i="45" s="1"/>
  <c r="AN95" i="29"/>
  <c r="AI95" i="29"/>
  <c r="AS46" i="25"/>
  <c r="AL46" i="25"/>
  <c r="AU46" i="25" s="1"/>
  <c r="AJ96" i="45"/>
  <c r="AK96" i="45"/>
  <c r="AT96" i="45" s="1"/>
  <c r="AJ89" i="45"/>
  <c r="AK89" i="45"/>
  <c r="AT89" i="45" s="1"/>
  <c r="AK83" i="45"/>
  <c r="AT83" i="45" s="1"/>
  <c r="AK77" i="45"/>
  <c r="AT77" i="45" s="1"/>
  <c r="AK71" i="45"/>
  <c r="AT71" i="45" s="1"/>
  <c r="AK65" i="45"/>
  <c r="AT65" i="45" s="1"/>
  <c r="AJ59" i="45"/>
  <c r="AK59" i="45"/>
  <c r="AT59" i="45" s="1"/>
  <c r="AJ53" i="45"/>
  <c r="AK53" i="45"/>
  <c r="AT53" i="45" s="1"/>
  <c r="AJ47" i="45"/>
  <c r="AK47" i="45"/>
  <c r="AT47" i="45" s="1"/>
  <c r="AK41" i="45"/>
  <c r="AT41" i="45" s="1"/>
  <c r="AK35" i="45"/>
  <c r="AT35" i="45" s="1"/>
  <c r="AK29" i="45"/>
  <c r="AT29" i="45" s="1"/>
  <c r="AJ23" i="45"/>
  <c r="AK23" i="45"/>
  <c r="AT23" i="45" s="1"/>
  <c r="AK17" i="45"/>
  <c r="AT17" i="45" s="1"/>
  <c r="AK11" i="45"/>
  <c r="AT11" i="45" s="1"/>
  <c r="AS96" i="25"/>
  <c r="AL96" i="25"/>
  <c r="AU96" i="25" s="1"/>
  <c r="AH97" i="73"/>
  <c r="AQ97" i="73" s="1"/>
  <c r="AS18" i="25"/>
  <c r="AL18" i="25"/>
  <c r="AU18" i="25" s="1"/>
  <c r="AS36" i="25"/>
  <c r="AL36" i="25"/>
  <c r="AU36" i="25" s="1"/>
  <c r="AS54" i="25"/>
  <c r="AL54" i="25"/>
  <c r="AU54" i="25" s="1"/>
  <c r="AS72" i="25"/>
  <c r="AL72" i="25"/>
  <c r="AU72" i="25" s="1"/>
  <c r="AS90" i="25"/>
  <c r="AL90" i="25"/>
  <c r="AU90" i="25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W96" i="89"/>
  <c r="AF95" i="89"/>
  <c r="AO95" i="89" s="1"/>
  <c r="AG95" i="89"/>
  <c r="AP95" i="89" s="1"/>
  <c r="AE95" i="89"/>
  <c r="AS56" i="25"/>
  <c r="AL56" i="25"/>
  <c r="AU56" i="25" s="1"/>
  <c r="AJ3" i="25"/>
  <c r="AB4" i="25"/>
  <c r="AS86" i="25"/>
  <c r="AL86" i="25"/>
  <c r="AU86" i="25" s="1"/>
  <c r="AN97" i="81"/>
  <c r="AI97" i="81"/>
  <c r="AJ83" i="45" l="1"/>
  <c r="AJ71" i="45"/>
  <c r="AJ17" i="45"/>
  <c r="AJ35" i="45"/>
  <c r="AS35" i="45" s="1"/>
  <c r="AS17" i="45"/>
  <c r="AL17" i="45"/>
  <c r="AU17" i="45" s="1"/>
  <c r="AS53" i="45"/>
  <c r="AL53" i="45"/>
  <c r="AU53" i="45" s="1"/>
  <c r="AS71" i="45"/>
  <c r="AL71" i="45"/>
  <c r="AU71" i="45" s="1"/>
  <c r="AS89" i="45"/>
  <c r="AL89" i="45"/>
  <c r="AU89" i="45" s="1"/>
  <c r="AJ36" i="45"/>
  <c r="AK36" i="45"/>
  <c r="AT36" i="45" s="1"/>
  <c r="AJ72" i="45"/>
  <c r="AK72" i="45"/>
  <c r="AT72" i="45" s="1"/>
  <c r="AJ13" i="45"/>
  <c r="AK13" i="45"/>
  <c r="AT13" i="45" s="1"/>
  <c r="AK49" i="45"/>
  <c r="AT49" i="45" s="1"/>
  <c r="AJ49" i="45"/>
  <c r="AS85" i="45"/>
  <c r="AL85" i="45"/>
  <c r="AU85" i="45" s="1"/>
  <c r="AJ8" i="45"/>
  <c r="AK8" i="45"/>
  <c r="AT8" i="45" s="1"/>
  <c r="AS97" i="45"/>
  <c r="AL97" i="45"/>
  <c r="AU97" i="45" s="1"/>
  <c r="AJ33" i="45"/>
  <c r="AK33" i="45"/>
  <c r="AT33" i="45" s="1"/>
  <c r="AJ16" i="45"/>
  <c r="AK16" i="45"/>
  <c r="AT16" i="45" s="1"/>
  <c r="AK52" i="45"/>
  <c r="AT52" i="45" s="1"/>
  <c r="AJ52" i="45"/>
  <c r="AJ6" i="45"/>
  <c r="AI95" i="89"/>
  <c r="AN95" i="89"/>
  <c r="AJ42" i="45"/>
  <c r="AK42" i="45"/>
  <c r="AT42" i="45" s="1"/>
  <c r="AJ78" i="45"/>
  <c r="AK78" i="45"/>
  <c r="AT78" i="45" s="1"/>
  <c r="AH96" i="29"/>
  <c r="AQ96" i="29" s="1"/>
  <c r="AJ19" i="45"/>
  <c r="AK19" i="45"/>
  <c r="AT19" i="45" s="1"/>
  <c r="AK55" i="45"/>
  <c r="AT55" i="45" s="1"/>
  <c r="AJ55" i="45"/>
  <c r="AJ14" i="45"/>
  <c r="AK14" i="45"/>
  <c r="AT14" i="45" s="1"/>
  <c r="AS44" i="45"/>
  <c r="AL44" i="45"/>
  <c r="AU44" i="45" s="1"/>
  <c r="AS62" i="45"/>
  <c r="AL62" i="45"/>
  <c r="AU62" i="45" s="1"/>
  <c r="AS80" i="45"/>
  <c r="AL80" i="45"/>
  <c r="AU80" i="45" s="1"/>
  <c r="AB4" i="45"/>
  <c r="AJ3" i="45"/>
  <c r="AJ39" i="45"/>
  <c r="AK39" i="45"/>
  <c r="AT39" i="45" s="1"/>
  <c r="AS63" i="45"/>
  <c r="AL63" i="45"/>
  <c r="AU63" i="45" s="1"/>
  <c r="AS81" i="45"/>
  <c r="AL81" i="45"/>
  <c r="AU81" i="45" s="1"/>
  <c r="AJ22" i="45"/>
  <c r="AK22" i="45"/>
  <c r="AT22" i="45" s="1"/>
  <c r="AS58" i="45"/>
  <c r="AL58" i="45"/>
  <c r="AU58" i="45" s="1"/>
  <c r="AS76" i="45"/>
  <c r="AL76" i="45"/>
  <c r="AU76" i="45" s="1"/>
  <c r="AS94" i="45"/>
  <c r="AL94" i="45"/>
  <c r="AU94" i="45" s="1"/>
  <c r="Y98" i="73"/>
  <c r="X98" i="73"/>
  <c r="Z98" i="73" s="1"/>
  <c r="AS23" i="45"/>
  <c r="AL23" i="45"/>
  <c r="AU23" i="45" s="1"/>
  <c r="AJ41" i="45"/>
  <c r="AS59" i="45"/>
  <c r="AL59" i="45"/>
  <c r="AU59" i="45" s="1"/>
  <c r="AJ77" i="45"/>
  <c r="AS96" i="45"/>
  <c r="AL96" i="45"/>
  <c r="AU96" i="45" s="1"/>
  <c r="AL98" i="45"/>
  <c r="AU98" i="45" s="1"/>
  <c r="AR98" i="45"/>
  <c r="AR100" i="45" s="1"/>
  <c r="AJ12" i="45"/>
  <c r="AK12" i="45"/>
  <c r="AT12" i="45" s="1"/>
  <c r="AJ48" i="45"/>
  <c r="AK48" i="45"/>
  <c r="AT48" i="45" s="1"/>
  <c r="AJ84" i="45"/>
  <c r="AK84" i="45"/>
  <c r="AT84" i="45" s="1"/>
  <c r="Z96" i="29"/>
  <c r="AK25" i="45"/>
  <c r="AT25" i="45" s="1"/>
  <c r="AJ25" i="45"/>
  <c r="AK61" i="45"/>
  <c r="AT61" i="45" s="1"/>
  <c r="AJ61" i="45"/>
  <c r="AS91" i="45"/>
  <c r="AL91" i="45"/>
  <c r="AU91" i="45" s="1"/>
  <c r="AJ20" i="45"/>
  <c r="AK20" i="45"/>
  <c r="AT20" i="45" s="1"/>
  <c r="AJ9" i="45"/>
  <c r="AK9" i="45"/>
  <c r="AT9" i="45" s="1"/>
  <c r="AJ45" i="45"/>
  <c r="AK45" i="45"/>
  <c r="AT45" i="45" s="1"/>
  <c r="AK28" i="45"/>
  <c r="AT28" i="45" s="1"/>
  <c r="AJ28" i="45"/>
  <c r="AK4" i="25"/>
  <c r="AT4" i="25" s="1"/>
  <c r="AT100" i="25" s="1"/>
  <c r="AJ4" i="25"/>
  <c r="AJ18" i="45"/>
  <c r="AK18" i="45"/>
  <c r="AT18" i="45" s="1"/>
  <c r="AJ54" i="45"/>
  <c r="AK54" i="45"/>
  <c r="AT54" i="45" s="1"/>
  <c r="AJ90" i="45"/>
  <c r="AK90" i="45"/>
  <c r="AT90" i="45" s="1"/>
  <c r="AS5" i="25"/>
  <c r="AL5" i="25"/>
  <c r="AU5" i="25" s="1"/>
  <c r="AS7" i="25"/>
  <c r="AL7" i="25"/>
  <c r="AU7" i="25" s="1"/>
  <c r="AK31" i="45"/>
  <c r="AT31" i="45" s="1"/>
  <c r="AJ31" i="45"/>
  <c r="AK67" i="45"/>
  <c r="AT67" i="45" s="1"/>
  <c r="AJ67" i="45"/>
  <c r="AS6" i="25"/>
  <c r="AL6" i="25"/>
  <c r="AU6" i="25" s="1"/>
  <c r="AJ26" i="45"/>
  <c r="AK26" i="45"/>
  <c r="AT26" i="45" s="1"/>
  <c r="AS50" i="45"/>
  <c r="AL50" i="45"/>
  <c r="AU50" i="45" s="1"/>
  <c r="AS68" i="45"/>
  <c r="AL68" i="45"/>
  <c r="AU68" i="45" s="1"/>
  <c r="AS86" i="45"/>
  <c r="AL86" i="45"/>
  <c r="AU86" i="45" s="1"/>
  <c r="AJ15" i="45"/>
  <c r="AK15" i="45"/>
  <c r="AT15" i="45" s="1"/>
  <c r="AJ51" i="45"/>
  <c r="AK51" i="45"/>
  <c r="AT51" i="45" s="1"/>
  <c r="AS69" i="45"/>
  <c r="AL69" i="45"/>
  <c r="AU69" i="45" s="1"/>
  <c r="AS87" i="45"/>
  <c r="AL87" i="45"/>
  <c r="AU87" i="45" s="1"/>
  <c r="X98" i="93"/>
  <c r="Y98" i="93"/>
  <c r="AK34" i="45"/>
  <c r="AT34" i="45" s="1"/>
  <c r="AJ34" i="45"/>
  <c r="AS64" i="45"/>
  <c r="AL64" i="45"/>
  <c r="AU64" i="45" s="1"/>
  <c r="AS82" i="45"/>
  <c r="AL82" i="45"/>
  <c r="AU82" i="45" s="1"/>
  <c r="AS3" i="25"/>
  <c r="AL3" i="25"/>
  <c r="AU3" i="25" s="1"/>
  <c r="AJ11" i="45"/>
  <c r="AJ29" i="45"/>
  <c r="AS47" i="45"/>
  <c r="AL47" i="45"/>
  <c r="AU47" i="45" s="1"/>
  <c r="AJ65" i="45"/>
  <c r="AS83" i="45"/>
  <c r="AL83" i="45"/>
  <c r="AU83" i="45" s="1"/>
  <c r="AH98" i="81"/>
  <c r="AQ98" i="81" s="1"/>
  <c r="AQ100" i="81" s="1"/>
  <c r="AZ3" i="81"/>
  <c r="AX5" i="81" s="1"/>
  <c r="S5" i="81" s="1"/>
  <c r="AC5" i="81" s="1"/>
  <c r="AB6" i="81" s="1"/>
  <c r="AX16" i="81"/>
  <c r="S16" i="81" s="1"/>
  <c r="AC16" i="81" s="1"/>
  <c r="AB17" i="81" s="1"/>
  <c r="AX22" i="81"/>
  <c r="S22" i="81" s="1"/>
  <c r="AC22" i="81" s="1"/>
  <c r="AB23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4" i="81"/>
  <c r="S94" i="81" s="1"/>
  <c r="AC94" i="81" s="1"/>
  <c r="AB95" i="81" s="1"/>
  <c r="AX97" i="81"/>
  <c r="S97" i="81" s="1"/>
  <c r="AC97" i="81" s="1"/>
  <c r="AB98" i="81" s="1"/>
  <c r="AX96" i="81"/>
  <c r="S96" i="81" s="1"/>
  <c r="AC96" i="81" s="1"/>
  <c r="AB97" i="81" s="1"/>
  <c r="AJ24" i="45"/>
  <c r="AK24" i="45"/>
  <c r="AT24" i="45" s="1"/>
  <c r="AJ60" i="45"/>
  <c r="AK60" i="45"/>
  <c r="AT60" i="45" s="1"/>
  <c r="AR98" i="25"/>
  <c r="AR100" i="25" s="1"/>
  <c r="AL98" i="25"/>
  <c r="AU98" i="25" s="1"/>
  <c r="AK37" i="45"/>
  <c r="AT37" i="45" s="1"/>
  <c r="AJ37" i="45"/>
  <c r="AK73" i="45"/>
  <c r="AT73" i="45" s="1"/>
  <c r="AJ73" i="45"/>
  <c r="AJ32" i="45"/>
  <c r="AK32" i="45"/>
  <c r="AT32" i="45" s="1"/>
  <c r="AJ21" i="45"/>
  <c r="AK21" i="45"/>
  <c r="AT21" i="45" s="1"/>
  <c r="AI97" i="93"/>
  <c r="AN97" i="93"/>
  <c r="AJ5" i="45"/>
  <c r="AK5" i="45"/>
  <c r="AT5" i="45" s="1"/>
  <c r="AK40" i="45"/>
  <c r="AT40" i="45" s="1"/>
  <c r="AJ40" i="45"/>
  <c r="AN97" i="73"/>
  <c r="AI97" i="73"/>
  <c r="AR97" i="81"/>
  <c r="X96" i="89"/>
  <c r="Y96" i="89"/>
  <c r="AR95" i="29"/>
  <c r="AG98" i="81"/>
  <c r="AP98" i="81" s="1"/>
  <c r="AP100" i="81" s="1"/>
  <c r="AF98" i="81"/>
  <c r="AO98" i="81" s="1"/>
  <c r="AO100" i="81" s="1"/>
  <c r="AE98" i="81"/>
  <c r="AC98" i="81"/>
  <c r="AJ30" i="45"/>
  <c r="AK30" i="45"/>
  <c r="AT30" i="45" s="1"/>
  <c r="AJ66" i="45"/>
  <c r="AK66" i="45"/>
  <c r="AT66" i="45" s="1"/>
  <c r="AS95" i="45"/>
  <c r="AL95" i="45"/>
  <c r="AU95" i="45" s="1"/>
  <c r="AJ7" i="45"/>
  <c r="AK7" i="45"/>
  <c r="AT7" i="45" s="1"/>
  <c r="AK43" i="45"/>
  <c r="AT43" i="45" s="1"/>
  <c r="AJ43" i="45"/>
  <c r="AK79" i="45"/>
  <c r="AT79" i="45" s="1"/>
  <c r="AJ79" i="45"/>
  <c r="AJ38" i="45"/>
  <c r="AK38" i="45"/>
  <c r="AT38" i="45" s="1"/>
  <c r="AS56" i="45"/>
  <c r="AL56" i="45"/>
  <c r="AU56" i="45" s="1"/>
  <c r="AS74" i="45"/>
  <c r="AL74" i="45"/>
  <c r="AU74" i="45" s="1"/>
  <c r="AS92" i="45"/>
  <c r="AL92" i="45"/>
  <c r="AU92" i="45" s="1"/>
  <c r="AJ27" i="45"/>
  <c r="AK27" i="45"/>
  <c r="AT27" i="45" s="1"/>
  <c r="AS57" i="45"/>
  <c r="AL57" i="45"/>
  <c r="AU57" i="45" s="1"/>
  <c r="AS75" i="45"/>
  <c r="AL75" i="45"/>
  <c r="AU75" i="45" s="1"/>
  <c r="AS93" i="45"/>
  <c r="AL93" i="45"/>
  <c r="AU93" i="45" s="1"/>
  <c r="AJ10" i="45"/>
  <c r="AK10" i="45"/>
  <c r="AT10" i="45" s="1"/>
  <c r="AK46" i="45"/>
  <c r="AT46" i="45" s="1"/>
  <c r="AJ46" i="45"/>
  <c r="AS70" i="45"/>
  <c r="AL70" i="45"/>
  <c r="AU70" i="45" s="1"/>
  <c r="AS88" i="45"/>
  <c r="AL88" i="45"/>
  <c r="AU88" i="45" s="1"/>
  <c r="AX21" i="81" l="1"/>
  <c r="S21" i="81" s="1"/>
  <c r="AC21" i="81" s="1"/>
  <c r="AB22" i="81" s="1"/>
  <c r="AX15" i="81"/>
  <c r="S15" i="81" s="1"/>
  <c r="AC15" i="81" s="1"/>
  <c r="AB16" i="81" s="1"/>
  <c r="AX20" i="81"/>
  <c r="S20" i="81" s="1"/>
  <c r="AC20" i="81" s="1"/>
  <c r="AB21" i="81" s="1"/>
  <c r="AX12" i="81"/>
  <c r="S12" i="81" s="1"/>
  <c r="AC12" i="81" s="1"/>
  <c r="AB13" i="81" s="1"/>
  <c r="AX19" i="81"/>
  <c r="S19" i="81" s="1"/>
  <c r="AC19" i="81" s="1"/>
  <c r="AB20" i="81" s="1"/>
  <c r="AX11" i="81"/>
  <c r="S11" i="81" s="1"/>
  <c r="AC11" i="81" s="1"/>
  <c r="AB12" i="81" s="1"/>
  <c r="AX30" i="81"/>
  <c r="S30" i="81" s="1"/>
  <c r="AC30" i="81" s="1"/>
  <c r="AB31" i="81" s="1"/>
  <c r="AX24" i="81"/>
  <c r="S24" i="81" s="1"/>
  <c r="AC24" i="81" s="1"/>
  <c r="AB25" i="81" s="1"/>
  <c r="AX18" i="81"/>
  <c r="S18" i="81" s="1"/>
  <c r="AC18" i="81" s="1"/>
  <c r="AB19" i="81" s="1"/>
  <c r="AX10" i="81"/>
  <c r="S10" i="81" s="1"/>
  <c r="AC10" i="81" s="1"/>
  <c r="AB11" i="81" s="1"/>
  <c r="AL35" i="45"/>
  <c r="AU35" i="45" s="1"/>
  <c r="AX29" i="81"/>
  <c r="S29" i="81" s="1"/>
  <c r="AC29" i="81" s="1"/>
  <c r="AB30" i="81" s="1"/>
  <c r="AX23" i="81"/>
  <c r="S23" i="81" s="1"/>
  <c r="AC23" i="81" s="1"/>
  <c r="AB24" i="81" s="1"/>
  <c r="AX17" i="81"/>
  <c r="S17" i="81" s="1"/>
  <c r="AC17" i="81" s="1"/>
  <c r="AB18" i="81" s="1"/>
  <c r="AX4" i="81"/>
  <c r="S4" i="81" s="1"/>
  <c r="AC4" i="81" s="1"/>
  <c r="AB5" i="81" s="1"/>
  <c r="AX3" i="81"/>
  <c r="S3" i="81" s="1"/>
  <c r="AC3" i="81" s="1"/>
  <c r="AX9" i="81"/>
  <c r="S9" i="81" s="1"/>
  <c r="AC9" i="81" s="1"/>
  <c r="AB10" i="81" s="1"/>
  <c r="AX14" i="81"/>
  <c r="S14" i="81" s="1"/>
  <c r="AC14" i="81" s="1"/>
  <c r="AB15" i="81" s="1"/>
  <c r="AX8" i="81"/>
  <c r="S8" i="81" s="1"/>
  <c r="AC8" i="81" s="1"/>
  <c r="AB9" i="81" s="1"/>
  <c r="AX13" i="81"/>
  <c r="S13" i="81" s="1"/>
  <c r="AC13" i="81" s="1"/>
  <c r="AB14" i="81" s="1"/>
  <c r="AX7" i="81"/>
  <c r="S7" i="81" s="1"/>
  <c r="AC7" i="81" s="1"/>
  <c r="AB8" i="81" s="1"/>
  <c r="AX6" i="81"/>
  <c r="S6" i="81" s="1"/>
  <c r="AC6" i="81" s="1"/>
  <c r="AB7" i="81" s="1"/>
  <c r="AS38" i="45"/>
  <c r="AL38" i="45"/>
  <c r="AU38" i="45" s="1"/>
  <c r="AS46" i="45"/>
  <c r="AL46" i="45"/>
  <c r="AU46" i="45" s="1"/>
  <c r="AS5" i="45"/>
  <c r="AL5" i="45"/>
  <c r="AU5" i="45" s="1"/>
  <c r="AS32" i="45"/>
  <c r="AL32" i="45"/>
  <c r="AU32" i="45" s="1"/>
  <c r="AJ98" i="81"/>
  <c r="AS98" i="81" s="1"/>
  <c r="AK98" i="81"/>
  <c r="AT98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J61" i="81"/>
  <c r="AK61" i="81"/>
  <c r="AT61" i="81" s="1"/>
  <c r="AJ55" i="81"/>
  <c r="AK55" i="81"/>
  <c r="AT55" i="81" s="1"/>
  <c r="AJ49" i="81"/>
  <c r="AK49" i="81"/>
  <c r="AT49" i="81" s="1"/>
  <c r="AJ43" i="81"/>
  <c r="AK43" i="81"/>
  <c r="AT43" i="81" s="1"/>
  <c r="AJ37" i="81"/>
  <c r="AK37" i="81"/>
  <c r="AT37" i="81" s="1"/>
  <c r="AJ31" i="81"/>
  <c r="AK31" i="81"/>
  <c r="AT31" i="81" s="1"/>
  <c r="AJ25" i="81"/>
  <c r="AK25" i="81"/>
  <c r="AT25" i="81" s="1"/>
  <c r="AJ19" i="81"/>
  <c r="AK19" i="81"/>
  <c r="AT19" i="81" s="1"/>
  <c r="AK13" i="81"/>
  <c r="AT13" i="81" s="1"/>
  <c r="AJ7" i="81"/>
  <c r="AK7" i="81"/>
  <c r="AT7" i="81" s="1"/>
  <c r="AS11" i="45"/>
  <c r="AL11" i="45"/>
  <c r="AU11" i="45" s="1"/>
  <c r="AS67" i="45"/>
  <c r="AL67" i="45"/>
  <c r="AU67" i="45" s="1"/>
  <c r="W97" i="29"/>
  <c r="AG96" i="29"/>
  <c r="AP96" i="29" s="1"/>
  <c r="AE96" i="29"/>
  <c r="AF96" i="29"/>
  <c r="AO96" i="29" s="1"/>
  <c r="AS12" i="45"/>
  <c r="AL12" i="45"/>
  <c r="AU12" i="45" s="1"/>
  <c r="AS78" i="45"/>
  <c r="AL78" i="45"/>
  <c r="AU78" i="45" s="1"/>
  <c r="AS52" i="45"/>
  <c r="AL52" i="45"/>
  <c r="AU52" i="45" s="1"/>
  <c r="AS49" i="45"/>
  <c r="AL49" i="45"/>
  <c r="AU49" i="45" s="1"/>
  <c r="AS7" i="45"/>
  <c r="AL7" i="45"/>
  <c r="AU7" i="45" s="1"/>
  <c r="AS30" i="45"/>
  <c r="AL30" i="45"/>
  <c r="AU30" i="45" s="1"/>
  <c r="AR97" i="73"/>
  <c r="AJ95" i="81"/>
  <c r="AK95" i="81"/>
  <c r="AT95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J6" i="81"/>
  <c r="AK6" i="81"/>
  <c r="AT6" i="81" s="1"/>
  <c r="AS34" i="45"/>
  <c r="AL34" i="45"/>
  <c r="AU34" i="45" s="1"/>
  <c r="AS15" i="45"/>
  <c r="AL15" i="45"/>
  <c r="AU15" i="45" s="1"/>
  <c r="AS18" i="45"/>
  <c r="AL18" i="45"/>
  <c r="AU18" i="45" s="1"/>
  <c r="AS45" i="45"/>
  <c r="AL45" i="45"/>
  <c r="AU45" i="45" s="1"/>
  <c r="AG98" i="73"/>
  <c r="AP98" i="73" s="1"/>
  <c r="AP100" i="73" s="1"/>
  <c r="AF98" i="73"/>
  <c r="AO98" i="73" s="1"/>
  <c r="AO100" i="73" s="1"/>
  <c r="AE98" i="73"/>
  <c r="AC98" i="73"/>
  <c r="AS14" i="45"/>
  <c r="AL14" i="45"/>
  <c r="AU14" i="45" s="1"/>
  <c r="AS36" i="45"/>
  <c r="AL36" i="45"/>
  <c r="AU36" i="45" s="1"/>
  <c r="AJ78" i="81"/>
  <c r="AK78" i="81"/>
  <c r="AT78" i="81" s="1"/>
  <c r="AS79" i="45"/>
  <c r="AL79" i="45"/>
  <c r="AU79" i="45" s="1"/>
  <c r="AR97" i="93"/>
  <c r="AS60" i="45"/>
  <c r="AL60" i="45"/>
  <c r="AU60" i="45" s="1"/>
  <c r="AJ96" i="81"/>
  <c r="AK96" i="81"/>
  <c r="AT96" i="81" s="1"/>
  <c r="AJ89" i="81"/>
  <c r="AK89" i="81"/>
  <c r="AT89" i="81" s="1"/>
  <c r="AJ83" i="81"/>
  <c r="AK83" i="81"/>
  <c r="AT83" i="81" s="1"/>
  <c r="AJ77" i="81"/>
  <c r="AK77" i="81"/>
  <c r="AT77" i="81" s="1"/>
  <c r="AJ71" i="81"/>
  <c r="AK71" i="81"/>
  <c r="AT71" i="81" s="1"/>
  <c r="AJ65" i="81"/>
  <c r="AK65" i="81"/>
  <c r="AT65" i="81" s="1"/>
  <c r="AJ59" i="81"/>
  <c r="AK59" i="81"/>
  <c r="AT59" i="81" s="1"/>
  <c r="AJ53" i="81"/>
  <c r="AK53" i="81"/>
  <c r="AT53" i="81" s="1"/>
  <c r="AJ47" i="81"/>
  <c r="AK47" i="81"/>
  <c r="AT47" i="81" s="1"/>
  <c r="AJ41" i="81"/>
  <c r="AK41" i="81"/>
  <c r="AT41" i="81" s="1"/>
  <c r="AJ35" i="81"/>
  <c r="AK35" i="81"/>
  <c r="AT35" i="81" s="1"/>
  <c r="AJ29" i="81"/>
  <c r="AK29" i="81"/>
  <c r="AT29" i="81" s="1"/>
  <c r="AJ23" i="81"/>
  <c r="AK23" i="81"/>
  <c r="AT23" i="81" s="1"/>
  <c r="AJ17" i="81"/>
  <c r="AK17" i="81"/>
  <c r="AT17" i="81" s="1"/>
  <c r="AJ11" i="81"/>
  <c r="AK11" i="81"/>
  <c r="AT11" i="81" s="1"/>
  <c r="AJ5" i="81"/>
  <c r="AK5" i="81"/>
  <c r="AT5" i="81" s="1"/>
  <c r="AS65" i="45"/>
  <c r="AL65" i="45"/>
  <c r="AU65" i="45" s="1"/>
  <c r="AS31" i="45"/>
  <c r="AL31" i="45"/>
  <c r="AU31" i="45" s="1"/>
  <c r="AS4" i="25"/>
  <c r="AS100" i="25" s="1"/>
  <c r="AL4" i="25"/>
  <c r="AU4" i="25" s="1"/>
  <c r="AU100" i="25" s="1"/>
  <c r="C11" i="25" s="1"/>
  <c r="AS61" i="45"/>
  <c r="AL61" i="45"/>
  <c r="AU61" i="45" s="1"/>
  <c r="AS84" i="45"/>
  <c r="AL84" i="45"/>
  <c r="AU84" i="45" s="1"/>
  <c r="AS41" i="45"/>
  <c r="AL41" i="45"/>
  <c r="AU41" i="45" s="1"/>
  <c r="AS55" i="45"/>
  <c r="AL55" i="45"/>
  <c r="AU55" i="45" s="1"/>
  <c r="AS42" i="45"/>
  <c r="AL42" i="45"/>
  <c r="AU42" i="45" s="1"/>
  <c r="AJ90" i="81"/>
  <c r="AK90" i="81"/>
  <c r="AT90" i="81" s="1"/>
  <c r="AS10" i="45"/>
  <c r="AL10" i="45"/>
  <c r="AU10" i="45" s="1"/>
  <c r="AI98" i="81"/>
  <c r="AN98" i="81"/>
  <c r="AN100" i="81" s="1"/>
  <c r="AH96" i="89"/>
  <c r="AQ96" i="89" s="1"/>
  <c r="AS40" i="45"/>
  <c r="AL40" i="45"/>
  <c r="AU40" i="45" s="1"/>
  <c r="AS37" i="45"/>
  <c r="AL37" i="45"/>
  <c r="AU37" i="45" s="1"/>
  <c r="AJ94" i="81"/>
  <c r="AK94" i="81"/>
  <c r="AT94" i="81" s="1"/>
  <c r="AJ88" i="81"/>
  <c r="AK88" i="81"/>
  <c r="AT88" i="81" s="1"/>
  <c r="AJ82" i="81"/>
  <c r="AK82" i="81"/>
  <c r="AT82" i="81" s="1"/>
  <c r="AJ76" i="81"/>
  <c r="AK76" i="81"/>
  <c r="AT76" i="81" s="1"/>
  <c r="AJ70" i="81"/>
  <c r="AK70" i="81"/>
  <c r="AT70" i="81" s="1"/>
  <c r="AJ64" i="81"/>
  <c r="AK64" i="81"/>
  <c r="AT64" i="81" s="1"/>
  <c r="AJ58" i="81"/>
  <c r="AK58" i="81"/>
  <c r="AT58" i="81" s="1"/>
  <c r="AJ52" i="81"/>
  <c r="AK52" i="81"/>
  <c r="AT52" i="81" s="1"/>
  <c r="AJ46" i="81"/>
  <c r="AK46" i="81"/>
  <c r="AT46" i="81" s="1"/>
  <c r="AJ40" i="81"/>
  <c r="AK40" i="81"/>
  <c r="AT40" i="81" s="1"/>
  <c r="AJ34" i="81"/>
  <c r="AK34" i="81"/>
  <c r="AT34" i="81" s="1"/>
  <c r="AJ28" i="81"/>
  <c r="AK28" i="81"/>
  <c r="AT28" i="81" s="1"/>
  <c r="AJ22" i="81"/>
  <c r="AK22" i="81"/>
  <c r="AT22" i="81" s="1"/>
  <c r="AJ16" i="81"/>
  <c r="AK16" i="81"/>
  <c r="AT16" i="81" s="1"/>
  <c r="AJ10" i="81"/>
  <c r="AK10" i="81"/>
  <c r="AT10" i="81" s="1"/>
  <c r="AS26" i="45"/>
  <c r="AL26" i="45"/>
  <c r="AU26" i="45" s="1"/>
  <c r="AS90" i="45"/>
  <c r="AL90" i="45"/>
  <c r="AU90" i="45" s="1"/>
  <c r="AS9" i="45"/>
  <c r="AL9" i="45"/>
  <c r="AU9" i="45" s="1"/>
  <c r="AS22" i="45"/>
  <c r="AL22" i="45"/>
  <c r="AU22" i="45" s="1"/>
  <c r="AS39" i="45"/>
  <c r="AL39" i="45"/>
  <c r="AU39" i="45" s="1"/>
  <c r="AS16" i="45"/>
  <c r="AL16" i="45"/>
  <c r="AU16" i="45" s="1"/>
  <c r="AS8" i="45"/>
  <c r="AL8" i="45"/>
  <c r="AU8" i="45" s="1"/>
  <c r="AS13" i="45"/>
  <c r="AL13" i="45"/>
  <c r="AU13" i="45" s="1"/>
  <c r="AJ84" i="81"/>
  <c r="AK84" i="81"/>
  <c r="AT84" i="81" s="1"/>
  <c r="AS43" i="45"/>
  <c r="AL43" i="45"/>
  <c r="AU43" i="45" s="1"/>
  <c r="Z96" i="89"/>
  <c r="AS21" i="45"/>
  <c r="AL21" i="45"/>
  <c r="AU21" i="45" s="1"/>
  <c r="AS24" i="45"/>
  <c r="AL24" i="45"/>
  <c r="AU24" i="45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J9" i="81"/>
  <c r="AJ3" i="81"/>
  <c r="AB4" i="81"/>
  <c r="AH98" i="93"/>
  <c r="AQ98" i="93" s="1"/>
  <c r="AQ100" i="93" s="1"/>
  <c r="AZ3" i="93"/>
  <c r="AX6" i="93" s="1"/>
  <c r="S6" i="93" s="1"/>
  <c r="AC6" i="93" s="1"/>
  <c r="AB7" i="93" s="1"/>
  <c r="AX52" i="93"/>
  <c r="S52" i="93" s="1"/>
  <c r="AC52" i="93" s="1"/>
  <c r="AB53" i="93" s="1"/>
  <c r="AX70" i="93"/>
  <c r="S70" i="93" s="1"/>
  <c r="AC70" i="93" s="1"/>
  <c r="AB71" i="93" s="1"/>
  <c r="AX88" i="93"/>
  <c r="S88" i="93" s="1"/>
  <c r="AC88" i="93" s="1"/>
  <c r="AB89" i="93" s="1"/>
  <c r="AS28" i="45"/>
  <c r="AL28" i="45"/>
  <c r="AU28" i="45" s="1"/>
  <c r="AS25" i="45"/>
  <c r="AL25" i="45"/>
  <c r="AU25" i="45" s="1"/>
  <c r="AS48" i="45"/>
  <c r="AL48" i="45"/>
  <c r="AU48" i="45" s="1"/>
  <c r="AS3" i="45"/>
  <c r="AL3" i="45"/>
  <c r="AU3" i="45" s="1"/>
  <c r="AR95" i="89"/>
  <c r="AS73" i="45"/>
  <c r="AL73" i="45"/>
  <c r="AU73" i="45" s="1"/>
  <c r="AS27" i="45"/>
  <c r="AL27" i="45"/>
  <c r="AU27" i="45" s="1"/>
  <c r="AS66" i="45"/>
  <c r="AL66" i="45"/>
  <c r="AU66" i="45" s="1"/>
  <c r="AK97" i="81"/>
  <c r="AT97" i="81" s="1"/>
  <c r="AJ97" i="81"/>
  <c r="AJ92" i="81"/>
  <c r="AK92" i="81"/>
  <c r="AT92" i="81" s="1"/>
  <c r="AJ86" i="81"/>
  <c r="AK86" i="81"/>
  <c r="AT86" i="81" s="1"/>
  <c r="AJ80" i="81"/>
  <c r="AK80" i="81"/>
  <c r="AT80" i="81" s="1"/>
  <c r="AJ74" i="81"/>
  <c r="AK74" i="81"/>
  <c r="AT74" i="81" s="1"/>
  <c r="AJ68" i="81"/>
  <c r="AK68" i="81"/>
  <c r="AT68" i="81" s="1"/>
  <c r="AJ62" i="81"/>
  <c r="AK62" i="81"/>
  <c r="AT62" i="81" s="1"/>
  <c r="AJ56" i="81"/>
  <c r="AK56" i="81"/>
  <c r="AT56" i="81" s="1"/>
  <c r="AJ50" i="81"/>
  <c r="AK50" i="81"/>
  <c r="AT50" i="81" s="1"/>
  <c r="AJ44" i="81"/>
  <c r="AK44" i="81"/>
  <c r="AT44" i="81" s="1"/>
  <c r="AJ38" i="81"/>
  <c r="AK38" i="81"/>
  <c r="AT38" i="81" s="1"/>
  <c r="AJ32" i="81"/>
  <c r="AK32" i="81"/>
  <c r="AT32" i="81" s="1"/>
  <c r="AJ26" i="81"/>
  <c r="AK26" i="81"/>
  <c r="AT26" i="81" s="1"/>
  <c r="AJ20" i="81"/>
  <c r="AK20" i="81"/>
  <c r="AT20" i="81" s="1"/>
  <c r="AJ14" i="81"/>
  <c r="AK14" i="81"/>
  <c r="AT14" i="81" s="1"/>
  <c r="AJ8" i="81"/>
  <c r="AK8" i="81"/>
  <c r="AT8" i="81" s="1"/>
  <c r="AS29" i="45"/>
  <c r="AL29" i="45"/>
  <c r="AU29" i="45" s="1"/>
  <c r="Z98" i="93"/>
  <c r="AS51" i="45"/>
  <c r="AL51" i="45"/>
  <c r="AU51" i="45" s="1"/>
  <c r="AS54" i="45"/>
  <c r="AL54" i="45"/>
  <c r="AU54" i="45" s="1"/>
  <c r="AS20" i="45"/>
  <c r="AL20" i="45"/>
  <c r="AU20" i="45" s="1"/>
  <c r="AS77" i="45"/>
  <c r="AL77" i="45"/>
  <c r="AU77" i="45" s="1"/>
  <c r="AH98" i="73"/>
  <c r="AQ98" i="73" s="1"/>
  <c r="AQ100" i="73" s="1"/>
  <c r="AZ3" i="73"/>
  <c r="AX6" i="73" s="1"/>
  <c r="S6" i="73" s="1"/>
  <c r="AC6" i="73" s="1"/>
  <c r="AB7" i="73" s="1"/>
  <c r="AX20" i="73"/>
  <c r="S20" i="73" s="1"/>
  <c r="AC20" i="73" s="1"/>
  <c r="AB21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5" i="73"/>
  <c r="S95" i="73" s="1"/>
  <c r="AC95" i="73" s="1"/>
  <c r="AB96" i="73" s="1"/>
  <c r="AX94" i="73"/>
  <c r="S94" i="73" s="1"/>
  <c r="AC94" i="73" s="1"/>
  <c r="AB95" i="73" s="1"/>
  <c r="AX93" i="73"/>
  <c r="S93" i="73" s="1"/>
  <c r="AC93" i="73" s="1"/>
  <c r="AB94" i="73" s="1"/>
  <c r="AX97" i="73"/>
  <c r="S97" i="73" s="1"/>
  <c r="AC97" i="73" s="1"/>
  <c r="AB98" i="73" s="1"/>
  <c r="AX96" i="73"/>
  <c r="S96" i="73" s="1"/>
  <c r="AC96" i="73" s="1"/>
  <c r="AB97" i="73" s="1"/>
  <c r="AK4" i="45"/>
  <c r="AT4" i="45" s="1"/>
  <c r="AT100" i="45" s="1"/>
  <c r="AJ4" i="45"/>
  <c r="AS19" i="45"/>
  <c r="AL19" i="45"/>
  <c r="AU19" i="45" s="1"/>
  <c r="AS6" i="45"/>
  <c r="AL6" i="45"/>
  <c r="AU6" i="45" s="1"/>
  <c r="AS33" i="45"/>
  <c r="AL33" i="45"/>
  <c r="AU33" i="45" s="1"/>
  <c r="AS72" i="45"/>
  <c r="AL72" i="45"/>
  <c r="AU72" i="45" s="1"/>
  <c r="AX13" i="73" l="1"/>
  <c r="S13" i="73" s="1"/>
  <c r="AC13" i="73" s="1"/>
  <c r="AB14" i="73" s="1"/>
  <c r="AX81" i="93"/>
  <c r="S81" i="93" s="1"/>
  <c r="AC81" i="93" s="1"/>
  <c r="AB82" i="93" s="1"/>
  <c r="AX63" i="93"/>
  <c r="S63" i="93" s="1"/>
  <c r="AC63" i="93" s="1"/>
  <c r="AB64" i="93" s="1"/>
  <c r="AX45" i="93"/>
  <c r="S45" i="93" s="1"/>
  <c r="AC45" i="93" s="1"/>
  <c r="AB46" i="93" s="1"/>
  <c r="AX93" i="93"/>
  <c r="S93" i="93" s="1"/>
  <c r="AC93" i="93" s="1"/>
  <c r="AB94" i="93" s="1"/>
  <c r="AX76" i="93"/>
  <c r="S76" i="93" s="1"/>
  <c r="AC76" i="93" s="1"/>
  <c r="AB77" i="93" s="1"/>
  <c r="AX58" i="93"/>
  <c r="S58" i="93" s="1"/>
  <c r="AC58" i="93" s="1"/>
  <c r="AB59" i="93" s="1"/>
  <c r="AX33" i="93"/>
  <c r="S33" i="93" s="1"/>
  <c r="AC33" i="93" s="1"/>
  <c r="AB34" i="93" s="1"/>
  <c r="AX95" i="93"/>
  <c r="S95" i="93" s="1"/>
  <c r="AC95" i="93" s="1"/>
  <c r="AB96" i="93" s="1"/>
  <c r="AX75" i="93"/>
  <c r="S75" i="93" s="1"/>
  <c r="AC75" i="93" s="1"/>
  <c r="AB76" i="93" s="1"/>
  <c r="AX57" i="93"/>
  <c r="S57" i="93" s="1"/>
  <c r="AC57" i="93" s="1"/>
  <c r="AB58" i="93" s="1"/>
  <c r="AX27" i="93"/>
  <c r="S27" i="93" s="1"/>
  <c r="AC27" i="93" s="1"/>
  <c r="AB28" i="93" s="1"/>
  <c r="AX19" i="73"/>
  <c r="S19" i="73" s="1"/>
  <c r="AC19" i="73" s="1"/>
  <c r="AB20" i="73" s="1"/>
  <c r="AX87" i="93"/>
  <c r="S87" i="93" s="1"/>
  <c r="AC87" i="93" s="1"/>
  <c r="AB88" i="93" s="1"/>
  <c r="AX69" i="93"/>
  <c r="S69" i="93" s="1"/>
  <c r="AC69" i="93" s="1"/>
  <c r="AB70" i="93" s="1"/>
  <c r="AX51" i="93"/>
  <c r="S51" i="93" s="1"/>
  <c r="AC51" i="93" s="1"/>
  <c r="AB52" i="93" s="1"/>
  <c r="AX18" i="73"/>
  <c r="S18" i="73" s="1"/>
  <c r="AC18" i="73" s="1"/>
  <c r="AB19" i="73" s="1"/>
  <c r="AX82" i="93"/>
  <c r="S82" i="93" s="1"/>
  <c r="AC82" i="93" s="1"/>
  <c r="AB83" i="93" s="1"/>
  <c r="AX64" i="93"/>
  <c r="S64" i="93" s="1"/>
  <c r="AC64" i="93" s="1"/>
  <c r="AB65" i="93" s="1"/>
  <c r="AX46" i="93"/>
  <c r="S46" i="93" s="1"/>
  <c r="AC46" i="93" s="1"/>
  <c r="AB47" i="93" s="1"/>
  <c r="AX12" i="73"/>
  <c r="S12" i="73" s="1"/>
  <c r="AC12" i="73" s="1"/>
  <c r="AB13" i="73" s="1"/>
  <c r="AX5" i="73"/>
  <c r="S5" i="73" s="1"/>
  <c r="AC5" i="73" s="1"/>
  <c r="AB6" i="73" s="1"/>
  <c r="AX28" i="93"/>
  <c r="S28" i="93" s="1"/>
  <c r="AC28" i="93" s="1"/>
  <c r="AB29" i="93" s="1"/>
  <c r="AX17" i="73"/>
  <c r="S17" i="73" s="1"/>
  <c r="AC17" i="73" s="1"/>
  <c r="AB18" i="73" s="1"/>
  <c r="AX11" i="73"/>
  <c r="S11" i="73" s="1"/>
  <c r="AC11" i="73" s="1"/>
  <c r="AB12" i="73" s="1"/>
  <c r="AX4" i="73"/>
  <c r="S4" i="73" s="1"/>
  <c r="AC4" i="73" s="1"/>
  <c r="AB5" i="73" s="1"/>
  <c r="AX22" i="73"/>
  <c r="S22" i="73" s="1"/>
  <c r="AC22" i="73" s="1"/>
  <c r="AB23" i="73" s="1"/>
  <c r="AX16" i="73"/>
  <c r="S16" i="73" s="1"/>
  <c r="AC16" i="73" s="1"/>
  <c r="AB17" i="73" s="1"/>
  <c r="AX10" i="73"/>
  <c r="S10" i="73" s="1"/>
  <c r="AC10" i="73" s="1"/>
  <c r="AB11" i="73" s="1"/>
  <c r="AX3" i="73"/>
  <c r="S3" i="73" s="1"/>
  <c r="AC3" i="73" s="1"/>
  <c r="AX40" i="93"/>
  <c r="S40" i="93" s="1"/>
  <c r="AC40" i="93" s="1"/>
  <c r="AB41" i="93" s="1"/>
  <c r="AX22" i="93"/>
  <c r="S22" i="93" s="1"/>
  <c r="AC22" i="93" s="1"/>
  <c r="AB23" i="93" s="1"/>
  <c r="AX21" i="73"/>
  <c r="S21" i="73" s="1"/>
  <c r="AC21" i="73" s="1"/>
  <c r="AB22" i="73" s="1"/>
  <c r="AX15" i="73"/>
  <c r="S15" i="73" s="1"/>
  <c r="AC15" i="73" s="1"/>
  <c r="AB16" i="73" s="1"/>
  <c r="AX9" i="73"/>
  <c r="S9" i="73" s="1"/>
  <c r="AC9" i="73" s="1"/>
  <c r="AB10" i="73" s="1"/>
  <c r="AX39" i="93"/>
  <c r="S39" i="93" s="1"/>
  <c r="AC39" i="93" s="1"/>
  <c r="AB40" i="93" s="1"/>
  <c r="AX21" i="93"/>
  <c r="S21" i="93" s="1"/>
  <c r="AC21" i="93" s="1"/>
  <c r="AB22" i="93" s="1"/>
  <c r="AX14" i="73"/>
  <c r="S14" i="73" s="1"/>
  <c r="AC14" i="73" s="1"/>
  <c r="AB15" i="73" s="1"/>
  <c r="AX8" i="73"/>
  <c r="S8" i="73" s="1"/>
  <c r="AC8" i="73" s="1"/>
  <c r="AB9" i="73" s="1"/>
  <c r="AX34" i="93"/>
  <c r="S34" i="93" s="1"/>
  <c r="AC34" i="93" s="1"/>
  <c r="AB35" i="93" s="1"/>
  <c r="AX16" i="93"/>
  <c r="S16" i="93" s="1"/>
  <c r="AC16" i="93" s="1"/>
  <c r="AB17" i="93" s="1"/>
  <c r="AJ13" i="81"/>
  <c r="AX15" i="93"/>
  <c r="S15" i="93" s="1"/>
  <c r="AC15" i="93" s="1"/>
  <c r="AB16" i="93" s="1"/>
  <c r="AX10" i="93"/>
  <c r="S10" i="93" s="1"/>
  <c r="AC10" i="93" s="1"/>
  <c r="AB11" i="93" s="1"/>
  <c r="AX9" i="93"/>
  <c r="S9" i="93" s="1"/>
  <c r="AC9" i="93" s="1"/>
  <c r="AB10" i="93" s="1"/>
  <c r="AX4" i="93"/>
  <c r="S4" i="93" s="1"/>
  <c r="AC4" i="93" s="1"/>
  <c r="AB5" i="93" s="1"/>
  <c r="AX7" i="73"/>
  <c r="S7" i="73" s="1"/>
  <c r="AC7" i="73" s="1"/>
  <c r="AB8" i="73" s="1"/>
  <c r="AK7" i="73"/>
  <c r="AT7" i="73" s="1"/>
  <c r="AK7" i="93"/>
  <c r="AT7" i="93" s="1"/>
  <c r="AK89" i="73"/>
  <c r="AT89" i="73" s="1"/>
  <c r="AJ89" i="73"/>
  <c r="AK59" i="73"/>
  <c r="AT59" i="73" s="1"/>
  <c r="AJ59" i="73"/>
  <c r="AK35" i="73"/>
  <c r="AT35" i="73" s="1"/>
  <c r="AJ35" i="73"/>
  <c r="AK17" i="73"/>
  <c r="AT17" i="73" s="1"/>
  <c r="AJ17" i="73"/>
  <c r="AS14" i="81"/>
  <c r="AL14" i="81"/>
  <c r="AU14" i="81" s="1"/>
  <c r="AS86" i="81"/>
  <c r="AL86" i="81"/>
  <c r="AU86" i="81" s="1"/>
  <c r="AK77" i="93"/>
  <c r="AT77" i="93" s="1"/>
  <c r="AK59" i="93"/>
  <c r="AT59" i="93" s="1"/>
  <c r="AK29" i="93"/>
  <c r="AT29" i="93" s="1"/>
  <c r="AS55" i="81"/>
  <c r="AL55" i="81"/>
  <c r="AU55" i="81" s="1"/>
  <c r="AJ96" i="73"/>
  <c r="AK96" i="73"/>
  <c r="AT96" i="73" s="1"/>
  <c r="AJ64" i="73"/>
  <c r="AK64" i="73"/>
  <c r="AT64" i="73" s="1"/>
  <c r="AJ52" i="73"/>
  <c r="AK52" i="73"/>
  <c r="AT52" i="73" s="1"/>
  <c r="AJ22" i="73"/>
  <c r="AK22" i="73"/>
  <c r="AT22" i="73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J54" i="73"/>
  <c r="AK54" i="73"/>
  <c r="AT54" i="73" s="1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X94" i="93"/>
  <c r="S94" i="93" s="1"/>
  <c r="AC94" i="93" s="1"/>
  <c r="AB95" i="93" s="1"/>
  <c r="AX89" i="93"/>
  <c r="S89" i="93" s="1"/>
  <c r="AC89" i="93" s="1"/>
  <c r="AB90" i="93" s="1"/>
  <c r="AX83" i="93"/>
  <c r="S83" i="93" s="1"/>
  <c r="AC83" i="93" s="1"/>
  <c r="AB84" i="93" s="1"/>
  <c r="AX77" i="93"/>
  <c r="S77" i="93" s="1"/>
  <c r="AC77" i="93" s="1"/>
  <c r="AB78" i="93" s="1"/>
  <c r="AX71" i="93"/>
  <c r="S71" i="93" s="1"/>
  <c r="AC71" i="93" s="1"/>
  <c r="AB72" i="93" s="1"/>
  <c r="AX65" i="93"/>
  <c r="S65" i="93" s="1"/>
  <c r="AC65" i="93" s="1"/>
  <c r="AB66" i="93" s="1"/>
  <c r="AX59" i="93"/>
  <c r="S59" i="93" s="1"/>
  <c r="AC59" i="93" s="1"/>
  <c r="AB60" i="93" s="1"/>
  <c r="AX53" i="93"/>
  <c r="S53" i="93" s="1"/>
  <c r="AC53" i="93" s="1"/>
  <c r="AB54" i="93" s="1"/>
  <c r="AX47" i="93"/>
  <c r="S47" i="93" s="1"/>
  <c r="AC47" i="93" s="1"/>
  <c r="AB48" i="93" s="1"/>
  <c r="AX41" i="93"/>
  <c r="S41" i="93" s="1"/>
  <c r="AC41" i="93" s="1"/>
  <c r="AB42" i="93" s="1"/>
  <c r="AX35" i="93"/>
  <c r="S35" i="93" s="1"/>
  <c r="AC35" i="93" s="1"/>
  <c r="AB36" i="93" s="1"/>
  <c r="AX29" i="93"/>
  <c r="S29" i="93" s="1"/>
  <c r="AC29" i="93" s="1"/>
  <c r="AB30" i="93" s="1"/>
  <c r="AX23" i="93"/>
  <c r="S23" i="93" s="1"/>
  <c r="AC23" i="93" s="1"/>
  <c r="AB24" i="93" s="1"/>
  <c r="AX17" i="93"/>
  <c r="S17" i="93" s="1"/>
  <c r="AC17" i="93" s="1"/>
  <c r="AB18" i="93" s="1"/>
  <c r="AX11" i="93"/>
  <c r="S11" i="93" s="1"/>
  <c r="AC11" i="93" s="1"/>
  <c r="AB12" i="93" s="1"/>
  <c r="AX5" i="93"/>
  <c r="S5" i="93" s="1"/>
  <c r="AC5" i="93" s="1"/>
  <c r="AB6" i="93" s="1"/>
  <c r="AS3" i="81"/>
  <c r="AL3" i="81"/>
  <c r="AU3" i="81" s="1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L98" i="81"/>
  <c r="AU98" i="81" s="1"/>
  <c r="AR98" i="81"/>
  <c r="AR100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I96" i="29"/>
  <c r="AN96" i="29"/>
  <c r="AS73" i="81"/>
  <c r="AL73" i="81"/>
  <c r="AU73" i="81" s="1"/>
  <c r="AS91" i="81"/>
  <c r="AL91" i="81"/>
  <c r="AU91" i="81" s="1"/>
  <c r="AS4" i="45"/>
  <c r="AL4" i="45"/>
  <c r="AU4" i="45" s="1"/>
  <c r="AU100" i="45" s="1"/>
  <c r="C11" i="45" s="1"/>
  <c r="AJ70" i="73"/>
  <c r="AK70" i="73"/>
  <c r="AT70" i="73" s="1"/>
  <c r="AJ46" i="73"/>
  <c r="AK46" i="73"/>
  <c r="AT46" i="73" s="1"/>
  <c r="AJ16" i="73"/>
  <c r="AK16" i="73"/>
  <c r="AT16" i="73" s="1"/>
  <c r="AJ10" i="73"/>
  <c r="AK10" i="73"/>
  <c r="AT10" i="73" s="1"/>
  <c r="AK96" i="93"/>
  <c r="AT96" i="93" s="1"/>
  <c r="AK88" i="93"/>
  <c r="AT88" i="93" s="1"/>
  <c r="AJ88" i="93"/>
  <c r="AJ82" i="93"/>
  <c r="AK82" i="93"/>
  <c r="AT82" i="93" s="1"/>
  <c r="AK76" i="93"/>
  <c r="AT76" i="93" s="1"/>
  <c r="AJ76" i="93"/>
  <c r="AK70" i="93"/>
  <c r="AT70" i="93" s="1"/>
  <c r="AJ70" i="93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J10" i="93"/>
  <c r="AK10" i="93"/>
  <c r="AT10" i="93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S6" i="81"/>
  <c r="AL6" i="81"/>
  <c r="AU6" i="81" s="1"/>
  <c r="AS24" i="81"/>
  <c r="AL24" i="81"/>
  <c r="AU24" i="81" s="1"/>
  <c r="AS42" i="81"/>
  <c r="AL42" i="81"/>
  <c r="AU42" i="81" s="1"/>
  <c r="AS60" i="81"/>
  <c r="AL60" i="81"/>
  <c r="AU60" i="81" s="1"/>
  <c r="AS95" i="81"/>
  <c r="AL95" i="81"/>
  <c r="AU95" i="81" s="1"/>
  <c r="AS79" i="81"/>
  <c r="AL79" i="81"/>
  <c r="AU79" i="81" s="1"/>
  <c r="AK77" i="73"/>
  <c r="AT77" i="73" s="1"/>
  <c r="AJ77" i="73"/>
  <c r="AK71" i="73"/>
  <c r="AT71" i="73" s="1"/>
  <c r="AJ71" i="73"/>
  <c r="AK41" i="73"/>
  <c r="AT41" i="73" s="1"/>
  <c r="AJ41" i="73"/>
  <c r="AJ11" i="73"/>
  <c r="AK11" i="73"/>
  <c r="AT11" i="73" s="1"/>
  <c r="AS50" i="81"/>
  <c r="AL50" i="81"/>
  <c r="AU50" i="81" s="1"/>
  <c r="AK94" i="93"/>
  <c r="AT94" i="93" s="1"/>
  <c r="AJ94" i="93"/>
  <c r="AJ71" i="93"/>
  <c r="AK71" i="93"/>
  <c r="AT71" i="93" s="1"/>
  <c r="AJ47" i="93"/>
  <c r="AK47" i="93"/>
  <c r="AT47" i="93" s="1"/>
  <c r="AK23" i="93"/>
  <c r="AT23" i="93" s="1"/>
  <c r="AJ23" i="93"/>
  <c r="AJ5" i="93"/>
  <c r="AK5" i="93"/>
  <c r="AT5" i="93" s="1"/>
  <c r="AS40" i="81"/>
  <c r="AL40" i="81"/>
  <c r="AU40" i="81" s="1"/>
  <c r="AS58" i="81"/>
  <c r="AL58" i="81"/>
  <c r="AU58" i="81" s="1"/>
  <c r="AS76" i="81"/>
  <c r="AL76" i="81"/>
  <c r="AU76" i="81" s="1"/>
  <c r="AS94" i="81"/>
  <c r="AL94" i="81"/>
  <c r="AU94" i="81" s="1"/>
  <c r="AS11" i="81"/>
  <c r="AL11" i="81"/>
  <c r="AU11" i="81" s="1"/>
  <c r="AS47" i="81"/>
  <c r="AL47" i="81"/>
  <c r="AU47" i="81" s="1"/>
  <c r="AS83" i="81"/>
  <c r="AL83" i="81"/>
  <c r="AU83" i="81" s="1"/>
  <c r="AS78" i="81"/>
  <c r="AL78" i="81"/>
  <c r="AU78" i="81" s="1"/>
  <c r="AS19" i="81"/>
  <c r="AL19" i="81"/>
  <c r="AU19" i="81" s="1"/>
  <c r="AS37" i="81"/>
  <c r="AL37" i="81"/>
  <c r="AU37" i="81" s="1"/>
  <c r="AJ82" i="73"/>
  <c r="AK82" i="73"/>
  <c r="AT82" i="73" s="1"/>
  <c r="AJ34" i="73"/>
  <c r="AK34" i="73"/>
  <c r="AT34" i="73" s="1"/>
  <c r="AJ93" i="73"/>
  <c r="AK93" i="73"/>
  <c r="AT93" i="73" s="1"/>
  <c r="AJ87" i="73"/>
  <c r="AK87" i="73"/>
  <c r="AT87" i="73" s="1"/>
  <c r="AJ81" i="73"/>
  <c r="AK81" i="73"/>
  <c r="AT81" i="73" s="1"/>
  <c r="AJ75" i="73"/>
  <c r="AK75" i="73"/>
  <c r="AT75" i="73" s="1"/>
  <c r="AJ69" i="73"/>
  <c r="AK69" i="73"/>
  <c r="AT69" i="73" s="1"/>
  <c r="AJ63" i="73"/>
  <c r="AK63" i="73"/>
  <c r="AT63" i="73" s="1"/>
  <c r="AJ57" i="73"/>
  <c r="AK57" i="73"/>
  <c r="AT57" i="73" s="1"/>
  <c r="AJ51" i="73"/>
  <c r="AK51" i="73"/>
  <c r="AT51" i="73" s="1"/>
  <c r="AJ45" i="73"/>
  <c r="AK45" i="73"/>
  <c r="AT45" i="73" s="1"/>
  <c r="AJ39" i="73"/>
  <c r="AK39" i="73"/>
  <c r="AT39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S20" i="81"/>
  <c r="AL20" i="81"/>
  <c r="AU20" i="81" s="1"/>
  <c r="AS38" i="81"/>
  <c r="AL38" i="81"/>
  <c r="AU38" i="81" s="1"/>
  <c r="AS56" i="81"/>
  <c r="AL56" i="81"/>
  <c r="AU56" i="81" s="1"/>
  <c r="AS74" i="81"/>
  <c r="AL74" i="81"/>
  <c r="AU74" i="81" s="1"/>
  <c r="AS92" i="81"/>
  <c r="AL92" i="81"/>
  <c r="AU92" i="81" s="1"/>
  <c r="AS100" i="45"/>
  <c r="AX92" i="93"/>
  <c r="S92" i="93" s="1"/>
  <c r="AC92" i="93" s="1"/>
  <c r="AB93" i="93" s="1"/>
  <c r="AX86" i="93"/>
  <c r="S86" i="93" s="1"/>
  <c r="AC86" i="93" s="1"/>
  <c r="AB87" i="93" s="1"/>
  <c r="AX80" i="93"/>
  <c r="S80" i="93" s="1"/>
  <c r="AC80" i="93" s="1"/>
  <c r="AB81" i="93" s="1"/>
  <c r="AX74" i="93"/>
  <c r="S74" i="93" s="1"/>
  <c r="AC74" i="93" s="1"/>
  <c r="AB75" i="93" s="1"/>
  <c r="AX68" i="93"/>
  <c r="S68" i="93" s="1"/>
  <c r="AC68" i="93" s="1"/>
  <c r="AB69" i="93" s="1"/>
  <c r="AX62" i="93"/>
  <c r="S62" i="93" s="1"/>
  <c r="AC62" i="93" s="1"/>
  <c r="AB63" i="93" s="1"/>
  <c r="AX56" i="93"/>
  <c r="S56" i="93" s="1"/>
  <c r="AC56" i="93" s="1"/>
  <c r="AB57" i="93" s="1"/>
  <c r="AX50" i="93"/>
  <c r="S50" i="93" s="1"/>
  <c r="AC50" i="93" s="1"/>
  <c r="AB51" i="93" s="1"/>
  <c r="AX44" i="93"/>
  <c r="S44" i="93" s="1"/>
  <c r="AC44" i="93" s="1"/>
  <c r="AB45" i="93" s="1"/>
  <c r="AX38" i="93"/>
  <c r="S38" i="93" s="1"/>
  <c r="AC38" i="93" s="1"/>
  <c r="AB39" i="93" s="1"/>
  <c r="AX32" i="93"/>
  <c r="S32" i="93" s="1"/>
  <c r="AC32" i="93" s="1"/>
  <c r="AB33" i="93" s="1"/>
  <c r="AX26" i="93"/>
  <c r="S26" i="93" s="1"/>
  <c r="AC26" i="93" s="1"/>
  <c r="AB27" i="93" s="1"/>
  <c r="AX20" i="93"/>
  <c r="S20" i="93" s="1"/>
  <c r="AC20" i="93" s="1"/>
  <c r="AB21" i="93" s="1"/>
  <c r="AX14" i="93"/>
  <c r="S14" i="93" s="1"/>
  <c r="AC14" i="93" s="1"/>
  <c r="AB15" i="93" s="1"/>
  <c r="AX8" i="93"/>
  <c r="S8" i="93" s="1"/>
  <c r="AC8" i="93" s="1"/>
  <c r="AB9" i="93" s="1"/>
  <c r="AX3" i="93"/>
  <c r="S3" i="93" s="1"/>
  <c r="AC3" i="93" s="1"/>
  <c r="AS84" i="81"/>
  <c r="AL84" i="81"/>
  <c r="AU84" i="81" s="1"/>
  <c r="AS10" i="81"/>
  <c r="AL10" i="81"/>
  <c r="AU10" i="81" s="1"/>
  <c r="AS28" i="81"/>
  <c r="AL28" i="81"/>
  <c r="AU28" i="81" s="1"/>
  <c r="AS46" i="81"/>
  <c r="AL46" i="81"/>
  <c r="AU46" i="81" s="1"/>
  <c r="AS64" i="81"/>
  <c r="AL64" i="81"/>
  <c r="AU64" i="81" s="1"/>
  <c r="AS82" i="81"/>
  <c r="AL82" i="81"/>
  <c r="AU82" i="81" s="1"/>
  <c r="AS17" i="81"/>
  <c r="AL17" i="81"/>
  <c r="AU17" i="81" s="1"/>
  <c r="AS35" i="81"/>
  <c r="AL35" i="81"/>
  <c r="AU35" i="81" s="1"/>
  <c r="AS53" i="81"/>
  <c r="AL53" i="81"/>
  <c r="AU53" i="81" s="1"/>
  <c r="AS71" i="81"/>
  <c r="AL71" i="81"/>
  <c r="AU71" i="81" s="1"/>
  <c r="AS89" i="81"/>
  <c r="AL89" i="81"/>
  <c r="AU89" i="81" s="1"/>
  <c r="X97" i="29"/>
  <c r="Y97" i="29"/>
  <c r="AS7" i="81"/>
  <c r="AL7" i="81"/>
  <c r="AU7" i="81" s="1"/>
  <c r="AS25" i="81"/>
  <c r="AL25" i="81"/>
  <c r="AU25" i="81" s="1"/>
  <c r="AS43" i="81"/>
  <c r="AL43" i="81"/>
  <c r="AU43" i="81" s="1"/>
  <c r="AS61" i="81"/>
  <c r="AL61" i="81"/>
  <c r="AU61" i="81" s="1"/>
  <c r="AK83" i="73"/>
  <c r="AT83" i="73" s="1"/>
  <c r="AJ83" i="73"/>
  <c r="AK65" i="73"/>
  <c r="AT65" i="73" s="1"/>
  <c r="AJ65" i="73"/>
  <c r="AK47" i="73"/>
  <c r="AT47" i="73" s="1"/>
  <c r="AJ47" i="73"/>
  <c r="AK23" i="73"/>
  <c r="AT23" i="73" s="1"/>
  <c r="AJ23" i="73"/>
  <c r="AC98" i="93"/>
  <c r="AG98" i="93"/>
  <c r="AP98" i="93" s="1"/>
  <c r="AP100" i="93" s="1"/>
  <c r="AE98" i="93"/>
  <c r="AF98" i="93"/>
  <c r="AO98" i="93" s="1"/>
  <c r="AO100" i="93" s="1"/>
  <c r="AS68" i="81"/>
  <c r="AL68" i="81"/>
  <c r="AU68" i="81" s="1"/>
  <c r="AJ89" i="93"/>
  <c r="AK89" i="93"/>
  <c r="AT89" i="93" s="1"/>
  <c r="AJ65" i="93"/>
  <c r="AK65" i="93"/>
  <c r="AT65" i="93" s="1"/>
  <c r="AJ41" i="93"/>
  <c r="AK41" i="93"/>
  <c r="AT41" i="93" s="1"/>
  <c r="AJ17" i="93"/>
  <c r="AK17" i="93"/>
  <c r="AT17" i="93" s="1"/>
  <c r="AK11" i="93"/>
  <c r="AT11" i="93" s="1"/>
  <c r="AJ11" i="93"/>
  <c r="AS9" i="81"/>
  <c r="AL9" i="81"/>
  <c r="AU9" i="81" s="1"/>
  <c r="AS22" i="81"/>
  <c r="AL22" i="81"/>
  <c r="AU22" i="81" s="1"/>
  <c r="AS29" i="81"/>
  <c r="AL29" i="81"/>
  <c r="AU29" i="81" s="1"/>
  <c r="AS65" i="81"/>
  <c r="AL65" i="81"/>
  <c r="AU65" i="81" s="1"/>
  <c r="AN98" i="73"/>
  <c r="AN100" i="73" s="1"/>
  <c r="AI98" i="73"/>
  <c r="AJ76" i="73"/>
  <c r="AK76" i="73"/>
  <c r="AT76" i="73" s="1"/>
  <c r="AJ40" i="73"/>
  <c r="AK40" i="73"/>
  <c r="AT40" i="73" s="1"/>
  <c r="AJ97" i="73"/>
  <c r="AK97" i="73"/>
  <c r="AT97" i="73" s="1"/>
  <c r="AK92" i="73"/>
  <c r="AT92" i="73" s="1"/>
  <c r="AJ92" i="73"/>
  <c r="AJ86" i="73"/>
  <c r="AK86" i="73"/>
  <c r="AT86" i="73" s="1"/>
  <c r="AJ80" i="73"/>
  <c r="AK80" i="73"/>
  <c r="AT80" i="73" s="1"/>
  <c r="AJ74" i="73"/>
  <c r="AK74" i="73"/>
  <c r="AT74" i="73" s="1"/>
  <c r="AJ68" i="73"/>
  <c r="AK68" i="73"/>
  <c r="AT68" i="73" s="1"/>
  <c r="AJ62" i="73"/>
  <c r="AK62" i="73"/>
  <c r="AT62" i="73" s="1"/>
  <c r="AJ56" i="73"/>
  <c r="AK56" i="73"/>
  <c r="AT56" i="73" s="1"/>
  <c r="AJ50" i="73"/>
  <c r="AK50" i="73"/>
  <c r="AT50" i="73" s="1"/>
  <c r="AJ44" i="73"/>
  <c r="AK44" i="73"/>
  <c r="AT44" i="73" s="1"/>
  <c r="AJ38" i="73"/>
  <c r="AK38" i="73"/>
  <c r="AT38" i="73" s="1"/>
  <c r="AJ32" i="73"/>
  <c r="AK32" i="73"/>
  <c r="AT32" i="73" s="1"/>
  <c r="AJ26" i="73"/>
  <c r="AK26" i="73"/>
  <c r="AT26" i="73" s="1"/>
  <c r="AJ20" i="73"/>
  <c r="AK20" i="73"/>
  <c r="AT20" i="73" s="1"/>
  <c r="AJ14" i="73"/>
  <c r="AK14" i="73"/>
  <c r="AT14" i="73" s="1"/>
  <c r="AJ8" i="73"/>
  <c r="AK8" i="73"/>
  <c r="AT8" i="73" s="1"/>
  <c r="AS97" i="81"/>
  <c r="AL97" i="81"/>
  <c r="AU97" i="81" s="1"/>
  <c r="AX97" i="93"/>
  <c r="S97" i="93" s="1"/>
  <c r="AC97" i="93" s="1"/>
  <c r="AB98" i="93" s="1"/>
  <c r="AX91" i="93"/>
  <c r="S91" i="93" s="1"/>
  <c r="AC91" i="93" s="1"/>
  <c r="AB92" i="93" s="1"/>
  <c r="AX85" i="93"/>
  <c r="S85" i="93" s="1"/>
  <c r="AC85" i="93" s="1"/>
  <c r="AB86" i="93" s="1"/>
  <c r="AX79" i="93"/>
  <c r="S79" i="93" s="1"/>
  <c r="AC79" i="93" s="1"/>
  <c r="AB80" i="93" s="1"/>
  <c r="AX73" i="93"/>
  <c r="S73" i="93" s="1"/>
  <c r="AC73" i="93" s="1"/>
  <c r="AB74" i="93" s="1"/>
  <c r="AX67" i="93"/>
  <c r="S67" i="93" s="1"/>
  <c r="AC67" i="93" s="1"/>
  <c r="AB68" i="93" s="1"/>
  <c r="AX61" i="93"/>
  <c r="S61" i="93" s="1"/>
  <c r="AC61" i="93" s="1"/>
  <c r="AB62" i="93" s="1"/>
  <c r="AX55" i="93"/>
  <c r="S55" i="93" s="1"/>
  <c r="AC55" i="93" s="1"/>
  <c r="AB56" i="93" s="1"/>
  <c r="AX49" i="93"/>
  <c r="S49" i="93" s="1"/>
  <c r="AC49" i="93" s="1"/>
  <c r="AB50" i="93" s="1"/>
  <c r="AX43" i="93"/>
  <c r="S43" i="93" s="1"/>
  <c r="AC43" i="93" s="1"/>
  <c r="AB44" i="93" s="1"/>
  <c r="AX37" i="93"/>
  <c r="S37" i="93" s="1"/>
  <c r="AC37" i="93" s="1"/>
  <c r="AB38" i="93" s="1"/>
  <c r="AX31" i="93"/>
  <c r="S31" i="93" s="1"/>
  <c r="AC31" i="93" s="1"/>
  <c r="AB32" i="93" s="1"/>
  <c r="AX25" i="93"/>
  <c r="S25" i="93" s="1"/>
  <c r="AC25" i="93" s="1"/>
  <c r="AB26" i="93" s="1"/>
  <c r="AX19" i="93"/>
  <c r="S19" i="93" s="1"/>
  <c r="AC19" i="93" s="1"/>
  <c r="AB20" i="93" s="1"/>
  <c r="AX13" i="93"/>
  <c r="S13" i="93" s="1"/>
  <c r="AC13" i="93" s="1"/>
  <c r="AB14" i="93" s="1"/>
  <c r="AX7" i="93"/>
  <c r="S7" i="93" s="1"/>
  <c r="AC7" i="93" s="1"/>
  <c r="AB8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S90" i="81"/>
  <c r="AL90" i="81"/>
  <c r="AU90" i="81" s="1"/>
  <c r="AS12" i="81"/>
  <c r="AL12" i="81"/>
  <c r="AU12" i="81" s="1"/>
  <c r="AS30" i="81"/>
  <c r="AL30" i="81"/>
  <c r="AU30" i="81" s="1"/>
  <c r="AS48" i="81"/>
  <c r="AL48" i="81"/>
  <c r="AU48" i="81" s="1"/>
  <c r="AS66" i="81"/>
  <c r="AL66" i="81"/>
  <c r="AU66" i="81" s="1"/>
  <c r="AS67" i="81"/>
  <c r="AL67" i="81"/>
  <c r="AU67" i="81" s="1"/>
  <c r="AS85" i="81"/>
  <c r="AL85" i="81"/>
  <c r="AU85" i="81" s="1"/>
  <c r="AK95" i="73"/>
  <c r="AT95" i="73" s="1"/>
  <c r="AJ95" i="73"/>
  <c r="AK53" i="73"/>
  <c r="AT53" i="73" s="1"/>
  <c r="AJ53" i="73"/>
  <c r="AK29" i="73"/>
  <c r="AT29" i="73" s="1"/>
  <c r="AJ29" i="73"/>
  <c r="AJ6" i="73"/>
  <c r="AK6" i="73"/>
  <c r="AT6" i="73" s="1"/>
  <c r="AS32" i="81"/>
  <c r="AL32" i="81"/>
  <c r="AU32" i="81" s="1"/>
  <c r="AJ83" i="93"/>
  <c r="AK83" i="93"/>
  <c r="AT83" i="93" s="1"/>
  <c r="AJ53" i="93"/>
  <c r="AK53" i="93"/>
  <c r="AT53" i="93" s="1"/>
  <c r="AJ35" i="93"/>
  <c r="AK35" i="93"/>
  <c r="AT35" i="93" s="1"/>
  <c r="AJ88" i="73"/>
  <c r="AK88" i="73"/>
  <c r="AT88" i="73" s="1"/>
  <c r="AJ58" i="73"/>
  <c r="AK58" i="73"/>
  <c r="AT58" i="73" s="1"/>
  <c r="AJ28" i="73"/>
  <c r="AK28" i="73"/>
  <c r="AT28" i="73" s="1"/>
  <c r="AJ5" i="73"/>
  <c r="AK5" i="73"/>
  <c r="AT5" i="73" s="1"/>
  <c r="AK98" i="73"/>
  <c r="AT98" i="73" s="1"/>
  <c r="AJ98" i="73"/>
  <c r="AS98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S8" i="81"/>
  <c r="AL8" i="81"/>
  <c r="AU8" i="81" s="1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X96" i="93"/>
  <c r="S96" i="93" s="1"/>
  <c r="AC96" i="93" s="1"/>
  <c r="AB97" i="93" s="1"/>
  <c r="AX90" i="93"/>
  <c r="S90" i="93" s="1"/>
  <c r="AC90" i="93" s="1"/>
  <c r="AB91" i="93" s="1"/>
  <c r="AX84" i="93"/>
  <c r="S84" i="93" s="1"/>
  <c r="AC84" i="93" s="1"/>
  <c r="AB85" i="93" s="1"/>
  <c r="AX78" i="93"/>
  <c r="S78" i="93" s="1"/>
  <c r="AC78" i="93" s="1"/>
  <c r="AB79" i="93" s="1"/>
  <c r="AX72" i="93"/>
  <c r="S72" i="93" s="1"/>
  <c r="AC72" i="93" s="1"/>
  <c r="AB73" i="93" s="1"/>
  <c r="AX66" i="93"/>
  <c r="S66" i="93" s="1"/>
  <c r="AC66" i="93" s="1"/>
  <c r="AB67" i="93" s="1"/>
  <c r="AX60" i="93"/>
  <c r="S60" i="93" s="1"/>
  <c r="AC60" i="93" s="1"/>
  <c r="AB61" i="93" s="1"/>
  <c r="AX54" i="93"/>
  <c r="S54" i="93" s="1"/>
  <c r="AC54" i="93" s="1"/>
  <c r="AB55" i="93" s="1"/>
  <c r="AX48" i="93"/>
  <c r="S48" i="93" s="1"/>
  <c r="AC48" i="93" s="1"/>
  <c r="AB49" i="93" s="1"/>
  <c r="AX42" i="93"/>
  <c r="S42" i="93" s="1"/>
  <c r="AC42" i="93" s="1"/>
  <c r="AB43" i="93" s="1"/>
  <c r="AX36" i="93"/>
  <c r="S36" i="93" s="1"/>
  <c r="AC36" i="93" s="1"/>
  <c r="AB37" i="93" s="1"/>
  <c r="AX30" i="93"/>
  <c r="S30" i="93" s="1"/>
  <c r="AC30" i="93" s="1"/>
  <c r="AB31" i="93" s="1"/>
  <c r="AX24" i="93"/>
  <c r="S24" i="93" s="1"/>
  <c r="AC24" i="93" s="1"/>
  <c r="AB25" i="93" s="1"/>
  <c r="AX18" i="93"/>
  <c r="S18" i="93" s="1"/>
  <c r="AC18" i="93" s="1"/>
  <c r="AB19" i="93" s="1"/>
  <c r="AX12" i="93"/>
  <c r="S12" i="93" s="1"/>
  <c r="AC12" i="93" s="1"/>
  <c r="AB13" i="93" s="1"/>
  <c r="AJ4" i="81"/>
  <c r="AK4" i="81"/>
  <c r="AT4" i="81" s="1"/>
  <c r="AT100" i="81" s="1"/>
  <c r="AF96" i="89"/>
  <c r="AO96" i="89" s="1"/>
  <c r="AE96" i="89"/>
  <c r="AG96" i="89"/>
  <c r="AP96" i="89" s="1"/>
  <c r="W97" i="89"/>
  <c r="AS16" i="81"/>
  <c r="AL16" i="81"/>
  <c r="AU16" i="81" s="1"/>
  <c r="AS34" i="81"/>
  <c r="AL34" i="81"/>
  <c r="AU34" i="81" s="1"/>
  <c r="AS52" i="81"/>
  <c r="AL52" i="81"/>
  <c r="AU52" i="81" s="1"/>
  <c r="AS70" i="81"/>
  <c r="AL70" i="81"/>
  <c r="AU70" i="81" s="1"/>
  <c r="AS88" i="81"/>
  <c r="AL88" i="81"/>
  <c r="AU88" i="81" s="1"/>
  <c r="AS5" i="81"/>
  <c r="AL5" i="81"/>
  <c r="AU5" i="81" s="1"/>
  <c r="AS23" i="81"/>
  <c r="AL23" i="81"/>
  <c r="AU23" i="81" s="1"/>
  <c r="AS41" i="81"/>
  <c r="AL41" i="81"/>
  <c r="AU41" i="81" s="1"/>
  <c r="AS59" i="81"/>
  <c r="AL59" i="81"/>
  <c r="AU59" i="81" s="1"/>
  <c r="AS77" i="81"/>
  <c r="AL77" i="81"/>
  <c r="AU77" i="81" s="1"/>
  <c r="AS96" i="81"/>
  <c r="AL96" i="81"/>
  <c r="AU96" i="81" s="1"/>
  <c r="AS13" i="81"/>
  <c r="AL13" i="81"/>
  <c r="AU13" i="81" s="1"/>
  <c r="AS31" i="81"/>
  <c r="AL31" i="81"/>
  <c r="AU31" i="81" s="1"/>
  <c r="AS49" i="81"/>
  <c r="AL49" i="81"/>
  <c r="AU49" i="81" s="1"/>
  <c r="AJ7" i="73" l="1"/>
  <c r="AI96" i="89"/>
  <c r="AN96" i="89"/>
  <c r="AJ25" i="93"/>
  <c r="AK25" i="93"/>
  <c r="AT25" i="93" s="1"/>
  <c r="AJ61" i="93"/>
  <c r="AK61" i="93"/>
  <c r="AT61" i="93" s="1"/>
  <c r="AJ97" i="93"/>
  <c r="AK97" i="93"/>
  <c r="AT97" i="9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S5" i="73"/>
  <c r="AL5" i="73"/>
  <c r="AU5" i="73" s="1"/>
  <c r="AS88" i="73"/>
  <c r="AL88" i="73"/>
  <c r="AU88" i="73" s="1"/>
  <c r="AS83" i="93"/>
  <c r="AL83" i="93"/>
  <c r="AU83" i="93" s="1"/>
  <c r="AJ14" i="93"/>
  <c r="AK14" i="93"/>
  <c r="AT14" i="93" s="1"/>
  <c r="AJ50" i="93"/>
  <c r="AK50" i="93"/>
  <c r="AT50" i="93" s="1"/>
  <c r="AJ86" i="93"/>
  <c r="AK86" i="93"/>
  <c r="AT86" i="93" s="1"/>
  <c r="AS8" i="73"/>
  <c r="AL8" i="73"/>
  <c r="AU8" i="73" s="1"/>
  <c r="AS26" i="73"/>
  <c r="AL26" i="73"/>
  <c r="AU26" i="73" s="1"/>
  <c r="AS44" i="73"/>
  <c r="AL44" i="73"/>
  <c r="AU44" i="73" s="1"/>
  <c r="AS62" i="73"/>
  <c r="AL62" i="73"/>
  <c r="AU62" i="73" s="1"/>
  <c r="AS80" i="73"/>
  <c r="AL80" i="73"/>
  <c r="AU80" i="73" s="1"/>
  <c r="AS97" i="73"/>
  <c r="AL97" i="73"/>
  <c r="AU97" i="73" s="1"/>
  <c r="AS17" i="93"/>
  <c r="AL17" i="93"/>
  <c r="AU17" i="93" s="1"/>
  <c r="AS89" i="93"/>
  <c r="AL89" i="93"/>
  <c r="AU89" i="93" s="1"/>
  <c r="AH97" i="29"/>
  <c r="AQ97" i="29" s="1"/>
  <c r="AB4" i="93"/>
  <c r="AJ3" i="93"/>
  <c r="AJ39" i="93"/>
  <c r="AK39" i="93"/>
  <c r="AT39" i="93" s="1"/>
  <c r="AK75" i="93"/>
  <c r="AT75" i="93" s="1"/>
  <c r="AJ75" i="93"/>
  <c r="AS9" i="73"/>
  <c r="AL9" i="73"/>
  <c r="AU9" i="73" s="1"/>
  <c r="AS27" i="73"/>
  <c r="AL27" i="73"/>
  <c r="AU27" i="73" s="1"/>
  <c r="AS45" i="73"/>
  <c r="AL45" i="73"/>
  <c r="AU45" i="73" s="1"/>
  <c r="AS63" i="73"/>
  <c r="AL63" i="73"/>
  <c r="AU63" i="73" s="1"/>
  <c r="AS81" i="73"/>
  <c r="AL81" i="73"/>
  <c r="AU81" i="73" s="1"/>
  <c r="AS34" i="73"/>
  <c r="AL34" i="73"/>
  <c r="AU34" i="73" s="1"/>
  <c r="AS5" i="93"/>
  <c r="AL5" i="93"/>
  <c r="AU5" i="93" s="1"/>
  <c r="AS71" i="93"/>
  <c r="AL71" i="93"/>
  <c r="AU71" i="93" s="1"/>
  <c r="AS11" i="73"/>
  <c r="AL11" i="73"/>
  <c r="AU11" i="73" s="1"/>
  <c r="AS16" i="93"/>
  <c r="AL16" i="93"/>
  <c r="AU16" i="93" s="1"/>
  <c r="AS34" i="93"/>
  <c r="AL34" i="93"/>
  <c r="AU34" i="93" s="1"/>
  <c r="AS52" i="93"/>
  <c r="AL52" i="93"/>
  <c r="AU52" i="93" s="1"/>
  <c r="AK6" i="93"/>
  <c r="AT6" i="93" s="1"/>
  <c r="AJ6" i="93"/>
  <c r="AJ42" i="93"/>
  <c r="AK42" i="93"/>
  <c r="AT42" i="93" s="1"/>
  <c r="AK78" i="93"/>
  <c r="AT78" i="93" s="1"/>
  <c r="AJ78" i="93"/>
  <c r="AS17" i="73"/>
  <c r="AL17" i="73"/>
  <c r="AU17" i="73" s="1"/>
  <c r="AS89" i="73"/>
  <c r="AL89" i="73"/>
  <c r="AU89" i="73" s="1"/>
  <c r="AJ31" i="93"/>
  <c r="AK31" i="93"/>
  <c r="AT31" i="93" s="1"/>
  <c r="AK67" i="93"/>
  <c r="AT67" i="93" s="1"/>
  <c r="AJ67" i="93"/>
  <c r="AS53" i="73"/>
  <c r="AL53" i="73"/>
  <c r="AU53" i="73" s="1"/>
  <c r="AK20" i="93"/>
  <c r="AT20" i="93" s="1"/>
  <c r="AJ20" i="93"/>
  <c r="AJ56" i="93"/>
  <c r="AK56" i="93"/>
  <c r="AT56" i="93" s="1"/>
  <c r="AJ92" i="93"/>
  <c r="AK92" i="93"/>
  <c r="AT92" i="93" s="1"/>
  <c r="AS23" i="73"/>
  <c r="AL23" i="73"/>
  <c r="AU23" i="73" s="1"/>
  <c r="AS83" i="73"/>
  <c r="AL83" i="73"/>
  <c r="AU83" i="73" s="1"/>
  <c r="Z97" i="29"/>
  <c r="AJ9" i="93"/>
  <c r="AK9" i="93"/>
  <c r="AT9" i="93" s="1"/>
  <c r="AJ45" i="93"/>
  <c r="AK45" i="93"/>
  <c r="AT45" i="93" s="1"/>
  <c r="AK81" i="93"/>
  <c r="AT81" i="93" s="1"/>
  <c r="AJ81" i="93"/>
  <c r="AS23" i="93"/>
  <c r="AL23" i="93"/>
  <c r="AU23" i="93" s="1"/>
  <c r="AS94" i="93"/>
  <c r="AL94" i="93"/>
  <c r="AU94" i="93" s="1"/>
  <c r="AS41" i="73"/>
  <c r="AL41" i="73"/>
  <c r="AU41" i="73" s="1"/>
  <c r="AS76" i="93"/>
  <c r="AL76" i="93"/>
  <c r="AU76" i="93" s="1"/>
  <c r="AS16" i="73"/>
  <c r="AL16" i="73"/>
  <c r="AU16" i="73" s="1"/>
  <c r="AR96" i="29"/>
  <c r="AK12" i="93"/>
  <c r="AT12" i="93" s="1"/>
  <c r="AJ12" i="93"/>
  <c r="AJ48" i="93"/>
  <c r="AK48" i="93"/>
  <c r="AT48" i="93" s="1"/>
  <c r="AK84" i="93"/>
  <c r="AT84" i="93" s="1"/>
  <c r="AJ84" i="93"/>
  <c r="AS18" i="73"/>
  <c r="AL18" i="73"/>
  <c r="AU18" i="73" s="1"/>
  <c r="AS36" i="73"/>
  <c r="AL36" i="73"/>
  <c r="AU36" i="73" s="1"/>
  <c r="AS54" i="73"/>
  <c r="AL54" i="73"/>
  <c r="AU54" i="73" s="1"/>
  <c r="AS72" i="73"/>
  <c r="AL72" i="73"/>
  <c r="AU72" i="73" s="1"/>
  <c r="AS90" i="73"/>
  <c r="AL90" i="73"/>
  <c r="AU90" i="73" s="1"/>
  <c r="AS52" i="73"/>
  <c r="AL52" i="73"/>
  <c r="AU52" i="73" s="1"/>
  <c r="AJ77" i="93"/>
  <c r="AJ37" i="93"/>
  <c r="AK37" i="93"/>
  <c r="AT37" i="93" s="1"/>
  <c r="AJ73" i="93"/>
  <c r="AK73" i="93"/>
  <c r="AT73" i="9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28" i="73"/>
  <c r="AL28" i="73"/>
  <c r="AU28" i="73" s="1"/>
  <c r="AS35" i="93"/>
  <c r="AL35" i="93"/>
  <c r="AU35" i="93" s="1"/>
  <c r="AK26" i="93"/>
  <c r="AT26" i="93" s="1"/>
  <c r="AJ26" i="93"/>
  <c r="AJ62" i="93"/>
  <c r="AK62" i="93"/>
  <c r="AT62" i="93" s="1"/>
  <c r="AJ98" i="93"/>
  <c r="AS98" i="93" s="1"/>
  <c r="AK98" i="93"/>
  <c r="AT98" i="93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S40" i="73"/>
  <c r="AL40" i="73"/>
  <c r="AU40" i="73" s="1"/>
  <c r="AS41" i="93"/>
  <c r="AL41" i="93"/>
  <c r="AU41" i="93" s="1"/>
  <c r="AK15" i="93"/>
  <c r="AT15" i="93" s="1"/>
  <c r="AJ15" i="93"/>
  <c r="AJ51" i="93"/>
  <c r="AK51" i="93"/>
  <c r="AT51" i="93" s="1"/>
  <c r="AK87" i="93"/>
  <c r="AT87" i="93" s="1"/>
  <c r="AJ87" i="93"/>
  <c r="AS15" i="73"/>
  <c r="AL15" i="73"/>
  <c r="AU15" i="73" s="1"/>
  <c r="AS33" i="73"/>
  <c r="AL33" i="73"/>
  <c r="AU33" i="73" s="1"/>
  <c r="AS51" i="73"/>
  <c r="AL51" i="73"/>
  <c r="AU51" i="73" s="1"/>
  <c r="AS69" i="73"/>
  <c r="AL69" i="73"/>
  <c r="AU69" i="73" s="1"/>
  <c r="AS87" i="73"/>
  <c r="AL87" i="73"/>
  <c r="AU87" i="73" s="1"/>
  <c r="AS82" i="73"/>
  <c r="AL82" i="73"/>
  <c r="AU82" i="73" s="1"/>
  <c r="AS22" i="93"/>
  <c r="AL22" i="93"/>
  <c r="AU22" i="93" s="1"/>
  <c r="AS40" i="93"/>
  <c r="AL40" i="93"/>
  <c r="AU40" i="93" s="1"/>
  <c r="AS58" i="93"/>
  <c r="AL58" i="93"/>
  <c r="AU58" i="93" s="1"/>
  <c r="AJ96" i="93"/>
  <c r="AJ18" i="93"/>
  <c r="AK18" i="93"/>
  <c r="AT18" i="93" s="1"/>
  <c r="AJ54" i="93"/>
  <c r="AK54" i="93"/>
  <c r="AT54" i="93" s="1"/>
  <c r="AK90" i="93"/>
  <c r="AT90" i="93" s="1"/>
  <c r="AJ90" i="93"/>
  <c r="AJ29" i="93"/>
  <c r="AS35" i="73"/>
  <c r="AL35" i="73"/>
  <c r="AU35" i="73" s="1"/>
  <c r="Y97" i="89"/>
  <c r="X97" i="89"/>
  <c r="AS4" i="81"/>
  <c r="AL4" i="81"/>
  <c r="AU4" i="81" s="1"/>
  <c r="AJ43" i="93"/>
  <c r="AK43" i="93"/>
  <c r="AT43" i="93" s="1"/>
  <c r="AK79" i="93"/>
  <c r="AT79" i="93" s="1"/>
  <c r="AJ79" i="93"/>
  <c r="AS95" i="73"/>
  <c r="AL95" i="73"/>
  <c r="AU95" i="73" s="1"/>
  <c r="AJ32" i="93"/>
  <c r="AK32" i="93"/>
  <c r="AT32" i="93" s="1"/>
  <c r="AJ68" i="93"/>
  <c r="AK68" i="93"/>
  <c r="AT68" i="93" s="1"/>
  <c r="AS92" i="73"/>
  <c r="AL92" i="73"/>
  <c r="AU92" i="73" s="1"/>
  <c r="AS11" i="93"/>
  <c r="AL11" i="93"/>
  <c r="AU11" i="93" s="1"/>
  <c r="AS47" i="73"/>
  <c r="AL47" i="73"/>
  <c r="AU47" i="73" s="1"/>
  <c r="AJ21" i="93"/>
  <c r="AK21" i="93"/>
  <c r="AT21" i="93" s="1"/>
  <c r="AJ57" i="93"/>
  <c r="AK57" i="93"/>
  <c r="AT57" i="93" s="1"/>
  <c r="AK93" i="93"/>
  <c r="AT93" i="93" s="1"/>
  <c r="AJ93" i="93"/>
  <c r="AS3" i="73"/>
  <c r="AL3" i="73"/>
  <c r="AU3" i="73" s="1"/>
  <c r="AS71" i="73"/>
  <c r="AL71" i="73"/>
  <c r="AU71" i="73" s="1"/>
  <c r="AS46" i="73"/>
  <c r="AL46" i="73"/>
  <c r="AU46" i="73" s="1"/>
  <c r="AK24" i="93"/>
  <c r="AT24" i="93" s="1"/>
  <c r="AJ24" i="93"/>
  <c r="AJ60" i="93"/>
  <c r="AK60" i="93"/>
  <c r="AT60" i="93" s="1"/>
  <c r="AJ95" i="93"/>
  <c r="AK95" i="93"/>
  <c r="AT95" i="93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64" i="73"/>
  <c r="AL64" i="73"/>
  <c r="AU64" i="73" s="1"/>
  <c r="AJ7" i="93"/>
  <c r="AJ13" i="93"/>
  <c r="AK13" i="93"/>
  <c r="AT13" i="93" s="1"/>
  <c r="AJ49" i="93"/>
  <c r="AK49" i="93"/>
  <c r="AT49" i="93" s="1"/>
  <c r="AK85" i="93"/>
  <c r="AT85" i="93" s="1"/>
  <c r="AJ85" i="93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58" i="73"/>
  <c r="AL58" i="73"/>
  <c r="AU58" i="73" s="1"/>
  <c r="AS53" i="93"/>
  <c r="AL53" i="93"/>
  <c r="AU53" i="93" s="1"/>
  <c r="AS6" i="73"/>
  <c r="AL6" i="73"/>
  <c r="AU6" i="73" s="1"/>
  <c r="AJ38" i="93"/>
  <c r="AK38" i="93"/>
  <c r="AT38" i="93" s="1"/>
  <c r="AJ74" i="93"/>
  <c r="AK74" i="93"/>
  <c r="AT74" i="9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76" i="73"/>
  <c r="AL76" i="73"/>
  <c r="AU76" i="73" s="1"/>
  <c r="AS65" i="93"/>
  <c r="AL65" i="93"/>
  <c r="AU65" i="93" s="1"/>
  <c r="AI98" i="93"/>
  <c r="AN98" i="93"/>
  <c r="AN100" i="93" s="1"/>
  <c r="AJ27" i="93"/>
  <c r="AK27" i="93"/>
  <c r="AT27" i="93" s="1"/>
  <c r="AK63" i="93"/>
  <c r="AT63" i="93" s="1"/>
  <c r="AJ63" i="93"/>
  <c r="AJ4" i="73"/>
  <c r="AK4" i="73"/>
  <c r="AT4" i="73" s="1"/>
  <c r="AT100" i="73" s="1"/>
  <c r="AS21" i="73"/>
  <c r="AL21" i="73"/>
  <c r="AU21" i="73" s="1"/>
  <c r="AS39" i="73"/>
  <c r="AL39" i="73"/>
  <c r="AU39" i="73" s="1"/>
  <c r="AS57" i="73"/>
  <c r="AL57" i="73"/>
  <c r="AU57" i="73" s="1"/>
  <c r="AS75" i="73"/>
  <c r="AL75" i="73"/>
  <c r="AU75" i="73" s="1"/>
  <c r="AS93" i="73"/>
  <c r="AL93" i="73"/>
  <c r="AU93" i="73" s="1"/>
  <c r="AS47" i="93"/>
  <c r="AL47" i="93"/>
  <c r="AU47" i="93" s="1"/>
  <c r="AS10" i="93"/>
  <c r="AL10" i="93"/>
  <c r="AU10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U100" i="81"/>
  <c r="C11" i="81" s="1"/>
  <c r="F34" i="97" s="1"/>
  <c r="AK30" i="93"/>
  <c r="AT30" i="93" s="1"/>
  <c r="AJ30" i="93"/>
  <c r="AK66" i="93"/>
  <c r="AT66" i="93" s="1"/>
  <c r="AJ66" i="93"/>
  <c r="AS59" i="73"/>
  <c r="AL59" i="73"/>
  <c r="AU59" i="73" s="1"/>
  <c r="AJ19" i="93"/>
  <c r="AK19" i="93"/>
  <c r="AT19" i="93" s="1"/>
  <c r="AJ55" i="93"/>
  <c r="AK55" i="93"/>
  <c r="AT55" i="93" s="1"/>
  <c r="AJ91" i="93"/>
  <c r="AK91" i="93"/>
  <c r="AT91" i="93" s="1"/>
  <c r="AS29" i="73"/>
  <c r="AL29" i="73"/>
  <c r="AU29" i="73" s="1"/>
  <c r="AJ8" i="93"/>
  <c r="AK8" i="93"/>
  <c r="AT8" i="93" s="1"/>
  <c r="AJ44" i="93"/>
  <c r="AK44" i="93"/>
  <c r="AT44" i="93" s="1"/>
  <c r="AJ80" i="93"/>
  <c r="AK80" i="93"/>
  <c r="AT80" i="93" s="1"/>
  <c r="AL98" i="73"/>
  <c r="AU98" i="73" s="1"/>
  <c r="AR98" i="73"/>
  <c r="AR100" i="73" s="1"/>
  <c r="AS65" i="73"/>
  <c r="AL65" i="73"/>
  <c r="AU65" i="73" s="1"/>
  <c r="AK33" i="93"/>
  <c r="AT33" i="93" s="1"/>
  <c r="AJ33" i="93"/>
  <c r="AK69" i="93"/>
  <c r="AT69" i="93" s="1"/>
  <c r="AJ69" i="93"/>
  <c r="AS77" i="73"/>
  <c r="AL77" i="73"/>
  <c r="AU77" i="73" s="1"/>
  <c r="AS70" i="93"/>
  <c r="AL70" i="93"/>
  <c r="AU70" i="93" s="1"/>
  <c r="AS88" i="93"/>
  <c r="AL88" i="93"/>
  <c r="AU88" i="93" s="1"/>
  <c r="AS10" i="73"/>
  <c r="AL10" i="73"/>
  <c r="AU10" i="73" s="1"/>
  <c r="AS70" i="73"/>
  <c r="AL70" i="73"/>
  <c r="AU70" i="73" s="1"/>
  <c r="AS100" i="81"/>
  <c r="AK36" i="93"/>
  <c r="AT36" i="93" s="1"/>
  <c r="AJ36" i="93"/>
  <c r="AK72" i="93"/>
  <c r="AT72" i="93" s="1"/>
  <c r="AJ72" i="93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22" i="73"/>
  <c r="AL22" i="73"/>
  <c r="AU22" i="73" s="1"/>
  <c r="AS96" i="73"/>
  <c r="AL96" i="73"/>
  <c r="AU96" i="73" s="1"/>
  <c r="AJ59" i="93"/>
  <c r="AS7" i="73"/>
  <c r="AL7" i="73"/>
  <c r="AU7" i="73" s="1"/>
  <c r="AS4" i="73" l="1"/>
  <c r="AL4" i="73"/>
  <c r="AU4" i="73" s="1"/>
  <c r="AR98" i="93"/>
  <c r="AR100" i="93" s="1"/>
  <c r="AL98" i="93"/>
  <c r="AU98" i="93" s="1"/>
  <c r="AS13" i="93"/>
  <c r="AL13" i="93"/>
  <c r="AU13" i="93" s="1"/>
  <c r="AS24" i="93"/>
  <c r="AL24" i="93"/>
  <c r="AU24" i="93" s="1"/>
  <c r="AU100" i="73"/>
  <c r="C11" i="73" s="1"/>
  <c r="F26" i="97" s="1"/>
  <c r="AS51" i="93"/>
  <c r="AL51" i="93"/>
  <c r="AU51" i="93" s="1"/>
  <c r="AS84" i="93"/>
  <c r="AL84" i="93"/>
  <c r="AU84" i="93" s="1"/>
  <c r="AS81" i="93"/>
  <c r="AL81" i="93"/>
  <c r="AU81" i="93" s="1"/>
  <c r="AF97" i="29"/>
  <c r="AO97" i="29" s="1"/>
  <c r="AE97" i="29"/>
  <c r="W98" i="29"/>
  <c r="AG97" i="29"/>
  <c r="AP97" i="29" s="1"/>
  <c r="AS92" i="93"/>
  <c r="AL92" i="93"/>
  <c r="AU92" i="93" s="1"/>
  <c r="AS42" i="93"/>
  <c r="AL42" i="93"/>
  <c r="AU42" i="93" s="1"/>
  <c r="AS39" i="93"/>
  <c r="AL39" i="93"/>
  <c r="AU39" i="93" s="1"/>
  <c r="AS36" i="93"/>
  <c r="AL36" i="93"/>
  <c r="AU36" i="93" s="1"/>
  <c r="AS44" i="93"/>
  <c r="AL44" i="93"/>
  <c r="AU44" i="93" s="1"/>
  <c r="AS91" i="93"/>
  <c r="AL91" i="93"/>
  <c r="AU91" i="93" s="1"/>
  <c r="AS63" i="93"/>
  <c r="AL63" i="93"/>
  <c r="AU63" i="93" s="1"/>
  <c r="AS85" i="93"/>
  <c r="AL85" i="93"/>
  <c r="AU85" i="93" s="1"/>
  <c r="AS7" i="93"/>
  <c r="AL7" i="93"/>
  <c r="AU7" i="93" s="1"/>
  <c r="AS100" i="73"/>
  <c r="AS21" i="93"/>
  <c r="AL21" i="93"/>
  <c r="AU21" i="93" s="1"/>
  <c r="AS29" i="93"/>
  <c r="AL29" i="93"/>
  <c r="AU29" i="93" s="1"/>
  <c r="AS18" i="93"/>
  <c r="AL18" i="93"/>
  <c r="AU18" i="93" s="1"/>
  <c r="AS15" i="93"/>
  <c r="AL15" i="93"/>
  <c r="AU15" i="93" s="1"/>
  <c r="AS67" i="93"/>
  <c r="AL67" i="93"/>
  <c r="AU67" i="93" s="1"/>
  <c r="AS6" i="93"/>
  <c r="AL6" i="93"/>
  <c r="AU6" i="93" s="1"/>
  <c r="AS3" i="93"/>
  <c r="AL3" i="93"/>
  <c r="AU3" i="93" s="1"/>
  <c r="AS86" i="93"/>
  <c r="AL86" i="93"/>
  <c r="AU86" i="93" s="1"/>
  <c r="AS61" i="93"/>
  <c r="AL61" i="93"/>
  <c r="AU61" i="93" s="1"/>
  <c r="AS59" i="93"/>
  <c r="AL59" i="93"/>
  <c r="AU59" i="93" s="1"/>
  <c r="AS69" i="93"/>
  <c r="AL69" i="93"/>
  <c r="AU69" i="93" s="1"/>
  <c r="AS66" i="93"/>
  <c r="AL66" i="93"/>
  <c r="AU66" i="93" s="1"/>
  <c r="AS74" i="93"/>
  <c r="AL74" i="93"/>
  <c r="AU74" i="93" s="1"/>
  <c r="AS93" i="93"/>
  <c r="AL93" i="93"/>
  <c r="AU93" i="93" s="1"/>
  <c r="AS79" i="93"/>
  <c r="AL79" i="93"/>
  <c r="AU79" i="93" s="1"/>
  <c r="AH97" i="89"/>
  <c r="AQ97" i="89" s="1"/>
  <c r="AS90" i="93"/>
  <c r="AL90" i="93"/>
  <c r="AU90" i="93" s="1"/>
  <c r="AS96" i="93"/>
  <c r="AL96" i="93"/>
  <c r="AU96" i="93" s="1"/>
  <c r="AS62" i="93"/>
  <c r="AL62" i="93"/>
  <c r="AU62" i="93" s="1"/>
  <c r="AS73" i="93"/>
  <c r="AL73" i="93"/>
  <c r="AU73" i="93" s="1"/>
  <c r="AS56" i="93"/>
  <c r="AL56" i="93"/>
  <c r="AU56" i="93" s="1"/>
  <c r="AJ4" i="93"/>
  <c r="AK4" i="93"/>
  <c r="AT4" i="93" s="1"/>
  <c r="AT100" i="93" s="1"/>
  <c r="AS8" i="93"/>
  <c r="AL8" i="93"/>
  <c r="AU8" i="93" s="1"/>
  <c r="AS55" i="93"/>
  <c r="AL55" i="93"/>
  <c r="AU55" i="93" s="1"/>
  <c r="AS95" i="93"/>
  <c r="AL95" i="93"/>
  <c r="AU95" i="93" s="1"/>
  <c r="AS68" i="93"/>
  <c r="AL68" i="93"/>
  <c r="AU68" i="93" s="1"/>
  <c r="AS87" i="93"/>
  <c r="AL87" i="93"/>
  <c r="AU87" i="93" s="1"/>
  <c r="AS26" i="93"/>
  <c r="AL26" i="93"/>
  <c r="AU26" i="93" s="1"/>
  <c r="AS48" i="93"/>
  <c r="AL48" i="93"/>
  <c r="AU48" i="93" s="1"/>
  <c r="AS45" i="93"/>
  <c r="AL45" i="93"/>
  <c r="AU45" i="93" s="1"/>
  <c r="AS20" i="93"/>
  <c r="AL20" i="93"/>
  <c r="AU20" i="93" s="1"/>
  <c r="AS78" i="93"/>
  <c r="AL78" i="93"/>
  <c r="AU78" i="93" s="1"/>
  <c r="AS75" i="93"/>
  <c r="AL75" i="93"/>
  <c r="AU75" i="93" s="1"/>
  <c r="AS50" i="93"/>
  <c r="AL50" i="93"/>
  <c r="AU50" i="93" s="1"/>
  <c r="AS25" i="93"/>
  <c r="AL25" i="93"/>
  <c r="AU25" i="93" s="1"/>
  <c r="AS33" i="93"/>
  <c r="AL33" i="93"/>
  <c r="AU33" i="93" s="1"/>
  <c r="AS30" i="93"/>
  <c r="AL30" i="93"/>
  <c r="AU30" i="93" s="1"/>
  <c r="AS27" i="93"/>
  <c r="AL27" i="93"/>
  <c r="AU27" i="93" s="1"/>
  <c r="AS38" i="93"/>
  <c r="AL38" i="93"/>
  <c r="AU38" i="93" s="1"/>
  <c r="AS49" i="93"/>
  <c r="AL49" i="93"/>
  <c r="AU49" i="93" s="1"/>
  <c r="Z97" i="89"/>
  <c r="AS37" i="93"/>
  <c r="AL37" i="93"/>
  <c r="AU37" i="93" s="1"/>
  <c r="AS12" i="93"/>
  <c r="AL12" i="93"/>
  <c r="AU12" i="93" s="1"/>
  <c r="AS31" i="93"/>
  <c r="AL31" i="93"/>
  <c r="AU31" i="93" s="1"/>
  <c r="AS72" i="93"/>
  <c r="AL72" i="93"/>
  <c r="AU72" i="93" s="1"/>
  <c r="AS80" i="93"/>
  <c r="AL80" i="93"/>
  <c r="AU80" i="93" s="1"/>
  <c r="AS19" i="93"/>
  <c r="AL19" i="93"/>
  <c r="AU19" i="93" s="1"/>
  <c r="AS60" i="93"/>
  <c r="AL60" i="93"/>
  <c r="AU60" i="93" s="1"/>
  <c r="AS57" i="93"/>
  <c r="AL57" i="93"/>
  <c r="AU57" i="93" s="1"/>
  <c r="AS32" i="93"/>
  <c r="AL32" i="93"/>
  <c r="AU32" i="93" s="1"/>
  <c r="AS43" i="93"/>
  <c r="AL43" i="93"/>
  <c r="AU43" i="93" s="1"/>
  <c r="AS54" i="93"/>
  <c r="AL54" i="93"/>
  <c r="AU54" i="93" s="1"/>
  <c r="AS77" i="93"/>
  <c r="AL77" i="93"/>
  <c r="AU77" i="93" s="1"/>
  <c r="AS9" i="93"/>
  <c r="AL9" i="93"/>
  <c r="AU9" i="93" s="1"/>
  <c r="AS14" i="93"/>
  <c r="AL14" i="93"/>
  <c r="AU14" i="93" s="1"/>
  <c r="AS97" i="93"/>
  <c r="AL97" i="93"/>
  <c r="AU97" i="93" s="1"/>
  <c r="AR96" i="89"/>
  <c r="Y98" i="29" l="1"/>
  <c r="X98" i="29"/>
  <c r="AI97" i="29"/>
  <c r="AN97" i="29"/>
  <c r="AG97" i="89"/>
  <c r="AP97" i="89" s="1"/>
  <c r="AF97" i="89"/>
  <c r="AO97" i="89" s="1"/>
  <c r="AE97" i="89"/>
  <c r="W98" i="89"/>
  <c r="AS4" i="93"/>
  <c r="AS100" i="93" s="1"/>
  <c r="AL4" i="93"/>
  <c r="AU4" i="93" s="1"/>
  <c r="AU100" i="93" s="1"/>
  <c r="C11" i="93" s="1"/>
  <c r="F46" i="97" s="1"/>
  <c r="X98" i="89" l="1"/>
  <c r="Y98" i="89"/>
  <c r="AH98" i="29"/>
  <c r="AQ98" i="29" s="1"/>
  <c r="AQ100" i="29" s="1"/>
  <c r="AZ3" i="29"/>
  <c r="AX5" i="29" s="1"/>
  <c r="S5" i="29" s="1"/>
  <c r="AC5" i="29" s="1"/>
  <c r="AB6" i="29" s="1"/>
  <c r="AX15" i="29"/>
  <c r="S15" i="29" s="1"/>
  <c r="AC15" i="29" s="1"/>
  <c r="AB16" i="29" s="1"/>
  <c r="AX16" i="29"/>
  <c r="S16" i="29" s="1"/>
  <c r="AC16" i="29" s="1"/>
  <c r="AB17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3" i="29"/>
  <c r="S93" i="29" s="1"/>
  <c r="AC93" i="29" s="1"/>
  <c r="AB94" i="29" s="1"/>
  <c r="AX95" i="29"/>
  <c r="S95" i="29" s="1"/>
  <c r="AC95" i="29" s="1"/>
  <c r="AB96" i="29" s="1"/>
  <c r="AX96" i="29"/>
  <c r="S96" i="29" s="1"/>
  <c r="AC96" i="29" s="1"/>
  <c r="AB97" i="29" s="1"/>
  <c r="AX94" i="29"/>
  <c r="S94" i="29" s="1"/>
  <c r="AC94" i="29" s="1"/>
  <c r="AB95" i="29" s="1"/>
  <c r="AX97" i="29"/>
  <c r="S97" i="29" s="1"/>
  <c r="AC97" i="29" s="1"/>
  <c r="AB98" i="29" s="1"/>
  <c r="AR97" i="29"/>
  <c r="AN97" i="89"/>
  <c r="AI97" i="89"/>
  <c r="Z98" i="29"/>
  <c r="AX17" i="29" l="1"/>
  <c r="S17" i="29" s="1"/>
  <c r="AC17" i="29" s="1"/>
  <c r="AB18" i="29" s="1"/>
  <c r="AX11" i="29"/>
  <c r="S11" i="29" s="1"/>
  <c r="AC11" i="29" s="1"/>
  <c r="AB12" i="29" s="1"/>
  <c r="AX10" i="29"/>
  <c r="S10" i="29" s="1"/>
  <c r="AC10" i="29" s="1"/>
  <c r="AB11" i="29" s="1"/>
  <c r="AX14" i="29"/>
  <c r="S14" i="29" s="1"/>
  <c r="AC14" i="29" s="1"/>
  <c r="AB15" i="29" s="1"/>
  <c r="AX19" i="29"/>
  <c r="S19" i="29" s="1"/>
  <c r="AC19" i="29" s="1"/>
  <c r="AB20" i="29" s="1"/>
  <c r="AX13" i="29"/>
  <c r="S13" i="29" s="1"/>
  <c r="AC13" i="29" s="1"/>
  <c r="AB14" i="29" s="1"/>
  <c r="AX18" i="29"/>
  <c r="S18" i="29" s="1"/>
  <c r="AC18" i="29" s="1"/>
  <c r="AB19" i="29" s="1"/>
  <c r="AX12" i="29"/>
  <c r="S12" i="29" s="1"/>
  <c r="AC12" i="29" s="1"/>
  <c r="AB13" i="29" s="1"/>
  <c r="AX4" i="29"/>
  <c r="S4" i="29" s="1"/>
  <c r="AC4" i="29" s="1"/>
  <c r="AB5" i="29" s="1"/>
  <c r="AX3" i="29"/>
  <c r="S3" i="29" s="1"/>
  <c r="AC3" i="29" s="1"/>
  <c r="AX9" i="29"/>
  <c r="S9" i="29" s="1"/>
  <c r="AC9" i="29" s="1"/>
  <c r="AB10" i="29" s="1"/>
  <c r="AX8" i="29"/>
  <c r="S8" i="29" s="1"/>
  <c r="AC8" i="29" s="1"/>
  <c r="AB9" i="29" s="1"/>
  <c r="AX7" i="29"/>
  <c r="S7" i="29" s="1"/>
  <c r="AC7" i="29" s="1"/>
  <c r="AB8" i="29" s="1"/>
  <c r="AK8" i="29" s="1"/>
  <c r="AT8" i="29" s="1"/>
  <c r="AX6" i="29"/>
  <c r="S6" i="29" s="1"/>
  <c r="AC6" i="29" s="1"/>
  <c r="AB7" i="29" s="1"/>
  <c r="AJ75" i="29"/>
  <c r="AK75" i="29"/>
  <c r="AT75" i="29" s="1"/>
  <c r="AJ45" i="29"/>
  <c r="AK45" i="29"/>
  <c r="AT45" i="29" s="1"/>
  <c r="AK94" i="29"/>
  <c r="AT94" i="29" s="1"/>
  <c r="AJ94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J46" i="29"/>
  <c r="AK46" i="29"/>
  <c r="AT46" i="29" s="1"/>
  <c r="AK40" i="29"/>
  <c r="AT40" i="29" s="1"/>
  <c r="AJ40" i="29"/>
  <c r="AK34" i="29"/>
  <c r="AT34" i="29" s="1"/>
  <c r="AJ34" i="29"/>
  <c r="AJ28" i="29"/>
  <c r="AK28" i="29"/>
  <c r="AT28" i="29" s="1"/>
  <c r="AK22" i="29"/>
  <c r="AT22" i="29" s="1"/>
  <c r="AJ22" i="29"/>
  <c r="AK16" i="29"/>
  <c r="AT16" i="29" s="1"/>
  <c r="AJ16" i="29"/>
  <c r="AJ10" i="29"/>
  <c r="AK10" i="29"/>
  <c r="AT10" i="29" s="1"/>
  <c r="AJ5" i="29"/>
  <c r="AK5" i="29"/>
  <c r="AT5" i="29" s="1"/>
  <c r="AJ81" i="29"/>
  <c r="AK81" i="29"/>
  <c r="AT81" i="29" s="1"/>
  <c r="AJ63" i="29"/>
  <c r="AK63" i="29"/>
  <c r="AT63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J3" i="29"/>
  <c r="AB4" i="29"/>
  <c r="AJ92" i="29"/>
  <c r="AK92" i="29"/>
  <c r="AT92" i="29" s="1"/>
  <c r="AJ86" i="29"/>
  <c r="AK86" i="29"/>
  <c r="AT86" i="29" s="1"/>
  <c r="AJ80" i="29"/>
  <c r="AK80" i="29"/>
  <c r="AT80" i="29" s="1"/>
  <c r="AJ74" i="29"/>
  <c r="AK74" i="29"/>
  <c r="AT74" i="29" s="1"/>
  <c r="AJ68" i="29"/>
  <c r="AK68" i="29"/>
  <c r="AT68" i="29" s="1"/>
  <c r="AJ62" i="29"/>
  <c r="AK62" i="29"/>
  <c r="AT62" i="29" s="1"/>
  <c r="AK56" i="29"/>
  <c r="AT56" i="29" s="1"/>
  <c r="AJ56" i="29"/>
  <c r="AJ50" i="29"/>
  <c r="AK50" i="29"/>
  <c r="AT50" i="29" s="1"/>
  <c r="AJ44" i="29"/>
  <c r="AK44" i="29"/>
  <c r="AT44" i="29" s="1"/>
  <c r="AK38" i="29"/>
  <c r="AT38" i="29" s="1"/>
  <c r="AJ38" i="29"/>
  <c r="AJ32" i="29"/>
  <c r="AK32" i="29"/>
  <c r="AT32" i="29" s="1"/>
  <c r="AJ26" i="29"/>
  <c r="AK26" i="29"/>
  <c r="AT26" i="29" s="1"/>
  <c r="AK20" i="29"/>
  <c r="AT20" i="29" s="1"/>
  <c r="AJ20" i="29"/>
  <c r="AJ14" i="29"/>
  <c r="AK14" i="29"/>
  <c r="AT14" i="29" s="1"/>
  <c r="AJ93" i="29"/>
  <c r="AK93" i="29"/>
  <c r="AT93" i="29" s="1"/>
  <c r="AJ57" i="29"/>
  <c r="AK57" i="29"/>
  <c r="AT57" i="29" s="1"/>
  <c r="AJ95" i="29"/>
  <c r="AK95" i="29"/>
  <c r="AT95" i="29" s="1"/>
  <c r="AK79" i="29"/>
  <c r="AT79" i="29" s="1"/>
  <c r="AJ79" i="29"/>
  <c r="AK61" i="29"/>
  <c r="AT61" i="29" s="1"/>
  <c r="AJ61" i="29"/>
  <c r="AK43" i="29"/>
  <c r="AT43" i="29" s="1"/>
  <c r="AJ43" i="29"/>
  <c r="AJ7" i="29"/>
  <c r="AK7" i="29"/>
  <c r="AT7" i="29" s="1"/>
  <c r="AJ69" i="29"/>
  <c r="AK69" i="29"/>
  <c r="AT69" i="29" s="1"/>
  <c r="AJ51" i="29"/>
  <c r="AK51" i="29"/>
  <c r="AT51" i="29" s="1"/>
  <c r="AK91" i="29"/>
  <c r="AT91" i="29" s="1"/>
  <c r="AJ91" i="29"/>
  <c r="AK73" i="29"/>
  <c r="AT73" i="29" s="1"/>
  <c r="AJ73" i="29"/>
  <c r="AK55" i="29"/>
  <c r="AT55" i="29" s="1"/>
  <c r="AJ55" i="29"/>
  <c r="AK37" i="29"/>
  <c r="AT37" i="29" s="1"/>
  <c r="AJ37" i="29"/>
  <c r="AK25" i="29"/>
  <c r="AT25" i="29" s="1"/>
  <c r="AJ25" i="29"/>
  <c r="AK19" i="29"/>
  <c r="AT19" i="29" s="1"/>
  <c r="AJ19" i="29"/>
  <c r="AR97" i="89"/>
  <c r="AK97" i="29"/>
  <c r="AT97" i="29" s="1"/>
  <c r="AJ97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H98" i="89"/>
  <c r="AQ98" i="89" s="1"/>
  <c r="AQ100" i="89" s="1"/>
  <c r="AZ3" i="89"/>
  <c r="AX4" i="89" s="1"/>
  <c r="S4" i="89" s="1"/>
  <c r="AC4" i="89" s="1"/>
  <c r="AB5" i="89" s="1"/>
  <c r="AX12" i="89"/>
  <c r="S12" i="89" s="1"/>
  <c r="AC12" i="89" s="1"/>
  <c r="AB13" i="89" s="1"/>
  <c r="AX13" i="89"/>
  <c r="S13" i="89" s="1"/>
  <c r="AC13" i="89" s="1"/>
  <c r="AB14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3" i="89"/>
  <c r="S93" i="89" s="1"/>
  <c r="AC93" i="89" s="1"/>
  <c r="AB94" i="89" s="1"/>
  <c r="AX96" i="89"/>
  <c r="S96" i="89" s="1"/>
  <c r="AC96" i="89" s="1"/>
  <c r="AB97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J87" i="29"/>
  <c r="AK87" i="29"/>
  <c r="AT87" i="29" s="1"/>
  <c r="AJ39" i="29"/>
  <c r="AK39" i="29"/>
  <c r="AT39" i="29" s="1"/>
  <c r="AG98" i="29"/>
  <c r="AP98" i="29" s="1"/>
  <c r="AP100" i="29" s="1"/>
  <c r="AE98" i="29"/>
  <c r="AF98" i="29"/>
  <c r="AO98" i="29" s="1"/>
  <c r="AO100" i="29" s="1"/>
  <c r="AC98" i="29"/>
  <c r="AJ98" i="29" s="1"/>
  <c r="AS98" i="29" s="1"/>
  <c r="AK85" i="29"/>
  <c r="AT85" i="29" s="1"/>
  <c r="AJ85" i="29"/>
  <c r="AK67" i="29"/>
  <c r="AT67" i="29" s="1"/>
  <c r="AJ67" i="29"/>
  <c r="AK49" i="29"/>
  <c r="AT49" i="29" s="1"/>
  <c r="AJ49" i="29"/>
  <c r="AK31" i="29"/>
  <c r="AT31" i="29" s="1"/>
  <c r="AJ31" i="29"/>
  <c r="AK13" i="29"/>
  <c r="AT13" i="29" s="1"/>
  <c r="AJ13" i="29"/>
  <c r="AJ96" i="29"/>
  <c r="AK96" i="29"/>
  <c r="AT96" i="29" s="1"/>
  <c r="AJ89" i="29"/>
  <c r="AK89" i="29"/>
  <c r="AT89" i="29" s="1"/>
  <c r="AJ83" i="29"/>
  <c r="AK83" i="29"/>
  <c r="AT83" i="29" s="1"/>
  <c r="AJ77" i="29"/>
  <c r="AK77" i="29"/>
  <c r="AT77" i="29" s="1"/>
  <c r="AJ71" i="29"/>
  <c r="AK71" i="29"/>
  <c r="AT71" i="29" s="1"/>
  <c r="AJ65" i="29"/>
  <c r="AK65" i="29"/>
  <c r="AT65" i="29" s="1"/>
  <c r="AJ59" i="29"/>
  <c r="AK59" i="29"/>
  <c r="AT59" i="29" s="1"/>
  <c r="AK53" i="29"/>
  <c r="AT53" i="29" s="1"/>
  <c r="AJ53" i="29"/>
  <c r="AJ47" i="29"/>
  <c r="AK47" i="29"/>
  <c r="AT47" i="29" s="1"/>
  <c r="AJ41" i="29"/>
  <c r="AK41" i="29"/>
  <c r="AT41" i="29" s="1"/>
  <c r="AK35" i="29"/>
  <c r="AT35" i="29" s="1"/>
  <c r="AJ35" i="29"/>
  <c r="AJ29" i="29"/>
  <c r="AK29" i="29"/>
  <c r="AT29" i="29" s="1"/>
  <c r="AJ23" i="29"/>
  <c r="AK23" i="29"/>
  <c r="AT23" i="29" s="1"/>
  <c r="AK17" i="29"/>
  <c r="AT17" i="29" s="1"/>
  <c r="AJ17" i="29"/>
  <c r="AJ11" i="29"/>
  <c r="AK11" i="29"/>
  <c r="AT11" i="29" s="1"/>
  <c r="Z98" i="89"/>
  <c r="AX7" i="89" l="1"/>
  <c r="S7" i="89" s="1"/>
  <c r="AC7" i="89" s="1"/>
  <c r="AB8" i="89" s="1"/>
  <c r="AK98" i="29"/>
  <c r="AT98" i="29" s="1"/>
  <c r="AX6" i="89"/>
  <c r="S6" i="89" s="1"/>
  <c r="AC6" i="89" s="1"/>
  <c r="AB7" i="89" s="1"/>
  <c r="AJ8" i="29"/>
  <c r="AX14" i="89"/>
  <c r="S14" i="89" s="1"/>
  <c r="AC14" i="89" s="1"/>
  <c r="AB15" i="89" s="1"/>
  <c r="AX17" i="89"/>
  <c r="S17" i="89" s="1"/>
  <c r="AC17" i="89" s="1"/>
  <c r="AB18" i="89" s="1"/>
  <c r="AX11" i="89"/>
  <c r="S11" i="89" s="1"/>
  <c r="AC11" i="89" s="1"/>
  <c r="AB12" i="89" s="1"/>
  <c r="AJ12" i="89" s="1"/>
  <c r="AX16" i="89"/>
  <c r="S16" i="89" s="1"/>
  <c r="AC16" i="89" s="1"/>
  <c r="AB17" i="89" s="1"/>
  <c r="AX10" i="89"/>
  <c r="S10" i="89" s="1"/>
  <c r="AC10" i="89" s="1"/>
  <c r="AB11" i="89" s="1"/>
  <c r="AX15" i="89"/>
  <c r="S15" i="89" s="1"/>
  <c r="AC15" i="89" s="1"/>
  <c r="AB16" i="89" s="1"/>
  <c r="AX8" i="89"/>
  <c r="S8" i="89" s="1"/>
  <c r="AC8" i="89" s="1"/>
  <c r="AB9" i="89" s="1"/>
  <c r="AK5" i="89"/>
  <c r="AT5" i="89" s="1"/>
  <c r="AS67" i="29"/>
  <c r="AL67" i="29"/>
  <c r="AU67" i="29" s="1"/>
  <c r="AJ32" i="89"/>
  <c r="AK32" i="89"/>
  <c r="AT32" i="89" s="1"/>
  <c r="AF98" i="89"/>
  <c r="AO98" i="89" s="1"/>
  <c r="AO100" i="89" s="1"/>
  <c r="AG98" i="89"/>
  <c r="AP98" i="89" s="1"/>
  <c r="AP100" i="89" s="1"/>
  <c r="AE98" i="89"/>
  <c r="AC98" i="89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96" i="29"/>
  <c r="AL96" i="29"/>
  <c r="AU96" i="29" s="1"/>
  <c r="AS87" i="29"/>
  <c r="AL87" i="29"/>
  <c r="AU87" i="2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K63" i="89"/>
  <c r="AT63" i="89" s="1"/>
  <c r="AJ63" i="89"/>
  <c r="AJ57" i="89"/>
  <c r="AK57" i="89"/>
  <c r="AT57" i="89" s="1"/>
  <c r="AJ51" i="89"/>
  <c r="AK51" i="89"/>
  <c r="AT51" i="89" s="1"/>
  <c r="AK45" i="89"/>
  <c r="AT45" i="89" s="1"/>
  <c r="AJ45" i="89"/>
  <c r="AJ39" i="89"/>
  <c r="AK39" i="89"/>
  <c r="AT39" i="89" s="1"/>
  <c r="AJ33" i="89"/>
  <c r="AK33" i="89"/>
  <c r="AT33" i="89" s="1"/>
  <c r="AK27" i="89"/>
  <c r="AT27" i="89" s="1"/>
  <c r="AJ27" i="89"/>
  <c r="AJ21" i="89"/>
  <c r="AK21" i="89"/>
  <c r="AT21" i="89" s="1"/>
  <c r="AK15" i="89"/>
  <c r="AT15" i="89" s="1"/>
  <c r="AK9" i="89"/>
  <c r="AT9" i="89" s="1"/>
  <c r="AS19" i="29"/>
  <c r="AL19" i="29"/>
  <c r="AU19" i="29" s="1"/>
  <c r="AS55" i="29"/>
  <c r="AL55" i="29"/>
  <c r="AU55" i="29" s="1"/>
  <c r="AS43" i="29"/>
  <c r="AL43" i="29"/>
  <c r="AU43" i="29" s="1"/>
  <c r="AS8" i="29"/>
  <c r="AL8" i="29"/>
  <c r="AU8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4" i="29"/>
  <c r="AL94" i="29"/>
  <c r="AU94" i="29" s="1"/>
  <c r="AJ98" i="89"/>
  <c r="AS98" i="89" s="1"/>
  <c r="AJ74" i="89"/>
  <c r="AK74" i="89"/>
  <c r="AT74" i="89" s="1"/>
  <c r="AJ50" i="89"/>
  <c r="AK50" i="89"/>
  <c r="AT50" i="89" s="1"/>
  <c r="AJ14" i="89"/>
  <c r="AK14" i="89"/>
  <c r="AT14" i="89" s="1"/>
  <c r="AJ8" i="89"/>
  <c r="AK8" i="89"/>
  <c r="AT8" i="8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51" i="29"/>
  <c r="AL51" i="29"/>
  <c r="AU51" i="29" s="1"/>
  <c r="AS95" i="29"/>
  <c r="AL95" i="29"/>
  <c r="AU95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15" i="29"/>
  <c r="AL15" i="29"/>
  <c r="AU15" i="29" s="1"/>
  <c r="AS33" i="29"/>
  <c r="AL33" i="29"/>
  <c r="AU33" i="29" s="1"/>
  <c r="AS5" i="29"/>
  <c r="AL5" i="29"/>
  <c r="AU5" i="29" s="1"/>
  <c r="AS13" i="29"/>
  <c r="AL13" i="29"/>
  <c r="AU13" i="29" s="1"/>
  <c r="AN98" i="29"/>
  <c r="AN100" i="29" s="1"/>
  <c r="AI98" i="29"/>
  <c r="AJ68" i="89"/>
  <c r="AK68" i="89"/>
  <c r="AT68" i="89" s="1"/>
  <c r="AJ44" i="89"/>
  <c r="AK44" i="89"/>
  <c r="AT44" i="89" s="1"/>
  <c r="AS11" i="29"/>
  <c r="AL11" i="29"/>
  <c r="AU11" i="29" s="1"/>
  <c r="AS29" i="29"/>
  <c r="AL29" i="29"/>
  <c r="AU29" i="29" s="1"/>
  <c r="AS47" i="29"/>
  <c r="AL47" i="29"/>
  <c r="AU47" i="29" s="1"/>
  <c r="AS65" i="29"/>
  <c r="AL65" i="29"/>
  <c r="AU65" i="29" s="1"/>
  <c r="AS83" i="29"/>
  <c r="AL83" i="29"/>
  <c r="AU83" i="29" s="1"/>
  <c r="AJ96" i="89"/>
  <c r="AK96" i="89"/>
  <c r="AT96" i="89" s="1"/>
  <c r="AJ91" i="89"/>
  <c r="AK91" i="89"/>
  <c r="AT91" i="89" s="1"/>
  <c r="AJ85" i="89"/>
  <c r="AK85" i="89"/>
  <c r="AT85" i="89" s="1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K13" i="89"/>
  <c r="AT13" i="89" s="1"/>
  <c r="AJ13" i="89"/>
  <c r="AJ7" i="89"/>
  <c r="AK7" i="89"/>
  <c r="AT7" i="89" s="1"/>
  <c r="AS97" i="29"/>
  <c r="AL97" i="29"/>
  <c r="AU97" i="29" s="1"/>
  <c r="AS25" i="29"/>
  <c r="AL25" i="29"/>
  <c r="AU25" i="29" s="1"/>
  <c r="AS73" i="29"/>
  <c r="AL73" i="29"/>
  <c r="AU73" i="29" s="1"/>
  <c r="AS61" i="29"/>
  <c r="AL61" i="29"/>
  <c r="AU61" i="29" s="1"/>
  <c r="AJ4" i="29"/>
  <c r="AK4" i="29"/>
  <c r="AT4" i="29" s="1"/>
  <c r="AT100" i="29" s="1"/>
  <c r="AS64" i="29"/>
  <c r="AL64" i="29"/>
  <c r="AU64" i="29" s="1"/>
  <c r="AS82" i="29"/>
  <c r="AL82" i="29"/>
  <c r="AU82" i="29" s="1"/>
  <c r="AJ80" i="89"/>
  <c r="AK80" i="89"/>
  <c r="AT80" i="89" s="1"/>
  <c r="AJ56" i="89"/>
  <c r="AK56" i="89"/>
  <c r="AT56" i="89" s="1"/>
  <c r="AJ26" i="89"/>
  <c r="AK26" i="89"/>
  <c r="AT26" i="89" s="1"/>
  <c r="AS17" i="29"/>
  <c r="AL17" i="29"/>
  <c r="AU17" i="29" s="1"/>
  <c r="AS35" i="29"/>
  <c r="AL35" i="29"/>
  <c r="AU35" i="29" s="1"/>
  <c r="AS53" i="29"/>
  <c r="AL53" i="29"/>
  <c r="AU53" i="29" s="1"/>
  <c r="AS31" i="29"/>
  <c r="AL31" i="29"/>
  <c r="AU31" i="29" s="1"/>
  <c r="AS85" i="29"/>
  <c r="AL85" i="29"/>
  <c r="AU85" i="29" s="1"/>
  <c r="AJ95" i="89"/>
  <c r="AK95" i="89"/>
  <c r="AT95" i="89" s="1"/>
  <c r="AJ90" i="89"/>
  <c r="AK90" i="89"/>
  <c r="AT90" i="89" s="1"/>
  <c r="AJ84" i="89"/>
  <c r="AK84" i="89"/>
  <c r="AT84" i="89" s="1"/>
  <c r="AJ78" i="89"/>
  <c r="AK78" i="89"/>
  <c r="AT78" i="89" s="1"/>
  <c r="AK72" i="89"/>
  <c r="AT72" i="89" s="1"/>
  <c r="AJ72" i="89"/>
  <c r="AJ66" i="89"/>
  <c r="AK66" i="89"/>
  <c r="AT66" i="89" s="1"/>
  <c r="AJ60" i="89"/>
  <c r="AK60" i="89"/>
  <c r="AT60" i="89" s="1"/>
  <c r="AK54" i="89"/>
  <c r="AT54" i="89" s="1"/>
  <c r="AJ54" i="89"/>
  <c r="AJ48" i="89"/>
  <c r="AK48" i="89"/>
  <c r="AT48" i="89" s="1"/>
  <c r="AJ42" i="89"/>
  <c r="AK42" i="89"/>
  <c r="AT42" i="89" s="1"/>
  <c r="AJ36" i="89"/>
  <c r="AK36" i="89"/>
  <c r="AT36" i="89" s="1"/>
  <c r="AJ30" i="89"/>
  <c r="AK30" i="89"/>
  <c r="AT30" i="89" s="1"/>
  <c r="AJ24" i="89"/>
  <c r="AK24" i="89"/>
  <c r="AT24" i="89" s="1"/>
  <c r="AJ18" i="89"/>
  <c r="AK18" i="89"/>
  <c r="AT18" i="89" s="1"/>
  <c r="AX3" i="89"/>
  <c r="S3" i="89" s="1"/>
  <c r="AC3" i="8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69" i="29"/>
  <c r="AL69" i="29"/>
  <c r="AU69" i="29" s="1"/>
  <c r="AS57" i="29"/>
  <c r="AL57" i="29"/>
  <c r="AU57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3" i="29"/>
  <c r="AL3" i="29"/>
  <c r="AU3" i="29" s="1"/>
  <c r="AS21" i="29"/>
  <c r="AL21" i="29"/>
  <c r="AU21" i="29" s="1"/>
  <c r="AS63" i="29"/>
  <c r="AL63" i="29"/>
  <c r="AU63" i="29" s="1"/>
  <c r="AS10" i="29"/>
  <c r="AL10" i="29"/>
  <c r="AU10" i="29" s="1"/>
  <c r="AS28" i="29"/>
  <c r="AL28" i="29"/>
  <c r="AU28" i="29" s="1"/>
  <c r="AS46" i="29"/>
  <c r="AL46" i="29"/>
  <c r="AU46" i="29" s="1"/>
  <c r="AS45" i="29"/>
  <c r="AL45" i="29"/>
  <c r="AU45" i="29" s="1"/>
  <c r="AJ86" i="89"/>
  <c r="AK86" i="89"/>
  <c r="AT86" i="89" s="1"/>
  <c r="AJ62" i="89"/>
  <c r="AK62" i="89"/>
  <c r="AT62" i="89" s="1"/>
  <c r="AJ20" i="89"/>
  <c r="AK20" i="89"/>
  <c r="AT20" i="89" s="1"/>
  <c r="AS71" i="29"/>
  <c r="AL71" i="29"/>
  <c r="AU71" i="29" s="1"/>
  <c r="AS89" i="29"/>
  <c r="AL89" i="29"/>
  <c r="AU89" i="29" s="1"/>
  <c r="AS39" i="29"/>
  <c r="AL39" i="29"/>
  <c r="AU39" i="29" s="1"/>
  <c r="AJ97" i="89"/>
  <c r="AK97" i="89"/>
  <c r="AT97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X5" i="89"/>
  <c r="S5" i="89" s="1"/>
  <c r="AC5" i="89" s="1"/>
  <c r="AB6" i="89" s="1"/>
  <c r="AS37" i="29"/>
  <c r="AL37" i="29"/>
  <c r="AU37" i="29" s="1"/>
  <c r="AS91" i="29"/>
  <c r="AL91" i="29"/>
  <c r="AU91" i="29" s="1"/>
  <c r="AS79" i="29"/>
  <c r="AL79" i="29"/>
  <c r="AU79" i="29" s="1"/>
  <c r="AS20" i="29"/>
  <c r="AL20" i="29"/>
  <c r="AU20" i="29" s="1"/>
  <c r="AS38" i="29"/>
  <c r="AL38" i="29"/>
  <c r="AU38" i="29" s="1"/>
  <c r="AS56" i="29"/>
  <c r="AL56" i="29"/>
  <c r="AU56" i="29" s="1"/>
  <c r="AS9" i="29"/>
  <c r="AL9" i="29"/>
  <c r="AU9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J92" i="89"/>
  <c r="AK92" i="89"/>
  <c r="AT92" i="89" s="1"/>
  <c r="AJ38" i="89"/>
  <c r="AK38" i="89"/>
  <c r="AT38" i="89" s="1"/>
  <c r="AS49" i="29"/>
  <c r="AL49" i="29"/>
  <c r="AU49" i="29" s="1"/>
  <c r="AJ94" i="89"/>
  <c r="AK94" i="89"/>
  <c r="AT94" i="89" s="1"/>
  <c r="AJ88" i="89"/>
  <c r="AK88" i="89"/>
  <c r="AT88" i="89" s="1"/>
  <c r="AJ82" i="89"/>
  <c r="AK82" i="89"/>
  <c r="AT82" i="89" s="1"/>
  <c r="AJ76" i="89"/>
  <c r="AK76" i="89"/>
  <c r="AT76" i="89" s="1"/>
  <c r="AJ70" i="89"/>
  <c r="AK70" i="89"/>
  <c r="AT70" i="89" s="1"/>
  <c r="AJ64" i="89"/>
  <c r="AK64" i="89"/>
  <c r="AT64" i="89" s="1"/>
  <c r="AJ58" i="89"/>
  <c r="AK58" i="89"/>
  <c r="AT58" i="89" s="1"/>
  <c r="AJ52" i="89"/>
  <c r="AK52" i="89"/>
  <c r="AT52" i="89" s="1"/>
  <c r="AJ46" i="89"/>
  <c r="AK46" i="89"/>
  <c r="AT46" i="89" s="1"/>
  <c r="AJ40" i="89"/>
  <c r="AK40" i="89"/>
  <c r="AT40" i="89" s="1"/>
  <c r="AJ34" i="89"/>
  <c r="AK34" i="89"/>
  <c r="AT34" i="89" s="1"/>
  <c r="AJ28" i="89"/>
  <c r="AK28" i="89"/>
  <c r="AT28" i="89" s="1"/>
  <c r="AJ22" i="89"/>
  <c r="AK22" i="89"/>
  <c r="AT22" i="89" s="1"/>
  <c r="AJ16" i="89"/>
  <c r="AK16" i="89"/>
  <c r="AT16" i="89" s="1"/>
  <c r="AX9" i="89"/>
  <c r="S9" i="89" s="1"/>
  <c r="AC9" i="89" s="1"/>
  <c r="AB10" i="89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7" i="29"/>
  <c r="AL7" i="29"/>
  <c r="AU7" i="29" s="1"/>
  <c r="AS93" i="29"/>
  <c r="AL93" i="29"/>
  <c r="AU93" i="29" s="1"/>
  <c r="AS74" i="29"/>
  <c r="AL74" i="29"/>
  <c r="AU74" i="29" s="1"/>
  <c r="AS92" i="29"/>
  <c r="AL92" i="29"/>
  <c r="AU92" i="29" s="1"/>
  <c r="AS27" i="29"/>
  <c r="AL27" i="29"/>
  <c r="AU27" i="29" s="1"/>
  <c r="AS81" i="29"/>
  <c r="AL81" i="29"/>
  <c r="AU81" i="29" s="1"/>
  <c r="AS75" i="29"/>
  <c r="AL75" i="29"/>
  <c r="AU75" i="29" s="1"/>
  <c r="AK98" i="89" l="1"/>
  <c r="AT98" i="89" s="1"/>
  <c r="AJ11" i="89"/>
  <c r="AK12" i="89"/>
  <c r="AT12" i="89" s="1"/>
  <c r="AJ15" i="89"/>
  <c r="AJ6" i="89"/>
  <c r="AK6" i="89"/>
  <c r="AT6" i="89" s="1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7" i="89"/>
  <c r="AL97" i="89"/>
  <c r="AU97" i="89" s="1"/>
  <c r="AS86" i="89"/>
  <c r="AL86" i="89"/>
  <c r="AU86" i="89" s="1"/>
  <c r="AS54" i="89"/>
  <c r="AL54" i="89"/>
  <c r="AU54" i="89" s="1"/>
  <c r="AS72" i="89"/>
  <c r="AL72" i="89"/>
  <c r="AU72" i="89" s="1"/>
  <c r="AS13" i="89"/>
  <c r="AL13" i="89"/>
  <c r="AU13" i="89" s="1"/>
  <c r="AS92" i="89"/>
  <c r="AL92" i="89"/>
  <c r="AU92" i="89" s="1"/>
  <c r="AJ10" i="89"/>
  <c r="AK10" i="89"/>
  <c r="AT10" i="89" s="1"/>
  <c r="AS28" i="89"/>
  <c r="AL28" i="89"/>
  <c r="AU28" i="89" s="1"/>
  <c r="AS46" i="89"/>
  <c r="AL46" i="89"/>
  <c r="AU46" i="89" s="1"/>
  <c r="AS64" i="89"/>
  <c r="AL64" i="89"/>
  <c r="AU64" i="89" s="1"/>
  <c r="AS82" i="89"/>
  <c r="AL82" i="89"/>
  <c r="AU82" i="89" s="1"/>
  <c r="AS18" i="89"/>
  <c r="AL18" i="89"/>
  <c r="AU18" i="89" s="1"/>
  <c r="AS36" i="89"/>
  <c r="AL36" i="89"/>
  <c r="AU36" i="89" s="1"/>
  <c r="AS90" i="89"/>
  <c r="AL90" i="89"/>
  <c r="AU90" i="89" s="1"/>
  <c r="AS80" i="89"/>
  <c r="AL80" i="89"/>
  <c r="AU80" i="89" s="1"/>
  <c r="AS4" i="29"/>
  <c r="AL4" i="29"/>
  <c r="AU4" i="29" s="1"/>
  <c r="AS31" i="89"/>
  <c r="AL31" i="89"/>
  <c r="AU31" i="89" s="1"/>
  <c r="AS49" i="89"/>
  <c r="AL49" i="89"/>
  <c r="AU49" i="89" s="1"/>
  <c r="AS67" i="89"/>
  <c r="AL67" i="89"/>
  <c r="AU67" i="89" s="1"/>
  <c r="AS85" i="89"/>
  <c r="AL85" i="89"/>
  <c r="AU85" i="89" s="1"/>
  <c r="AS68" i="89"/>
  <c r="AL68" i="89"/>
  <c r="AU68" i="89" s="1"/>
  <c r="AS14" i="89"/>
  <c r="AL14" i="89"/>
  <c r="AU14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32" i="89"/>
  <c r="AL32" i="89"/>
  <c r="AU32" i="89" s="1"/>
  <c r="AS40" i="89"/>
  <c r="AL40" i="89"/>
  <c r="AU40" i="89" s="1"/>
  <c r="AS76" i="89"/>
  <c r="AL76" i="89"/>
  <c r="AU76" i="89" s="1"/>
  <c r="AS11" i="89"/>
  <c r="AL11" i="89"/>
  <c r="AU11" i="89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S20" i="89"/>
  <c r="AL20" i="89"/>
  <c r="AU20" i="89" s="1"/>
  <c r="AS100" i="29"/>
  <c r="AR98" i="29"/>
  <c r="AR100" i="29" s="1"/>
  <c r="AL98" i="29"/>
  <c r="AU98" i="29" s="1"/>
  <c r="AS27" i="89"/>
  <c r="AL27" i="89"/>
  <c r="AU27" i="89" s="1"/>
  <c r="AS45" i="89"/>
  <c r="AL45" i="89"/>
  <c r="AU45" i="89" s="1"/>
  <c r="AS63" i="89"/>
  <c r="AL63" i="89"/>
  <c r="AU63" i="89" s="1"/>
  <c r="AS58" i="89"/>
  <c r="AL58" i="89"/>
  <c r="AU58" i="89" s="1"/>
  <c r="AS16" i="89"/>
  <c r="AL16" i="89"/>
  <c r="AU16" i="89" s="1"/>
  <c r="AS34" i="89"/>
  <c r="AL34" i="89"/>
  <c r="AU34" i="89" s="1"/>
  <c r="AS52" i="89"/>
  <c r="AL52" i="89"/>
  <c r="AU52" i="89" s="1"/>
  <c r="AS70" i="89"/>
  <c r="AL70" i="89"/>
  <c r="AU70" i="89" s="1"/>
  <c r="AS88" i="89"/>
  <c r="AL88" i="89"/>
  <c r="AU88" i="89" s="1"/>
  <c r="AS38" i="89"/>
  <c r="AL38" i="89"/>
  <c r="AU38" i="89" s="1"/>
  <c r="AB4" i="89"/>
  <c r="AJ3" i="89"/>
  <c r="AS24" i="89"/>
  <c r="AL24" i="89"/>
  <c r="AU24" i="89" s="1"/>
  <c r="AS42" i="89"/>
  <c r="AL42" i="89"/>
  <c r="AU42" i="89" s="1"/>
  <c r="AS60" i="89"/>
  <c r="AL60" i="89"/>
  <c r="AU60" i="89" s="1"/>
  <c r="AS78" i="89"/>
  <c r="AL78" i="89"/>
  <c r="AU78" i="89" s="1"/>
  <c r="AS95" i="89"/>
  <c r="AL95" i="89"/>
  <c r="AU95" i="89" s="1"/>
  <c r="AS26" i="89"/>
  <c r="AL26" i="89"/>
  <c r="AU26" i="89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S50" i="89"/>
  <c r="AL50" i="89"/>
  <c r="AU50" i="89" s="1"/>
  <c r="AJ9" i="89"/>
  <c r="AS81" i="89"/>
  <c r="AL81" i="89"/>
  <c r="AU81" i="89" s="1"/>
  <c r="AI98" i="89"/>
  <c r="AN98" i="89"/>
  <c r="AN100" i="89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S62" i="89"/>
  <c r="AL62" i="89"/>
  <c r="AU62" i="89" s="1"/>
  <c r="AS22" i="89"/>
  <c r="AL22" i="89"/>
  <c r="AU22" i="89" s="1"/>
  <c r="AS94" i="89"/>
  <c r="AL94" i="89"/>
  <c r="AU94" i="89" s="1"/>
  <c r="AS12" i="89"/>
  <c r="AL12" i="89"/>
  <c r="AU12" i="89" s="1"/>
  <c r="AS30" i="89"/>
  <c r="AL30" i="89"/>
  <c r="AU30" i="89" s="1"/>
  <c r="AS48" i="89"/>
  <c r="AL48" i="89"/>
  <c r="AU48" i="89" s="1"/>
  <c r="AS66" i="89"/>
  <c r="AL66" i="89"/>
  <c r="AU66" i="89" s="1"/>
  <c r="AS84" i="89"/>
  <c r="AL84" i="89"/>
  <c r="AU84" i="89" s="1"/>
  <c r="AS56" i="89"/>
  <c r="AL56" i="89"/>
  <c r="AU56" i="89" s="1"/>
  <c r="AS7" i="89"/>
  <c r="AL7" i="89"/>
  <c r="AU7" i="89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44" i="89"/>
  <c r="AL44" i="89"/>
  <c r="AU44" i="89" s="1"/>
  <c r="AS8" i="89"/>
  <c r="AL8" i="89"/>
  <c r="AU8" i="89" s="1"/>
  <c r="AS74" i="89"/>
  <c r="AL74" i="89"/>
  <c r="AU74" i="89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J5" i="89"/>
  <c r="AU100" i="29" l="1"/>
  <c r="C11" i="29" s="1"/>
  <c r="AS3" i="89"/>
  <c r="AL3" i="89"/>
  <c r="AU3" i="89" s="1"/>
  <c r="AK4" i="89"/>
  <c r="AT4" i="89" s="1"/>
  <c r="AT100" i="89" s="1"/>
  <c r="AJ4" i="89"/>
  <c r="AS10" i="89"/>
  <c r="AL10" i="89"/>
  <c r="AU10" i="89" s="1"/>
  <c r="AL98" i="89"/>
  <c r="AU98" i="89" s="1"/>
  <c r="AR98" i="89"/>
  <c r="AR100" i="89" s="1"/>
  <c r="AS5" i="89"/>
  <c r="AL5" i="89"/>
  <c r="AU5" i="89" s="1"/>
  <c r="AS9" i="89"/>
  <c r="AL9" i="89"/>
  <c r="AU9" i="89" s="1"/>
  <c r="AS6" i="89"/>
  <c r="AL6" i="89"/>
  <c r="AU6" i="89" s="1"/>
  <c r="AS4" i="89" l="1"/>
  <c r="AL4" i="89"/>
  <c r="AU4" i="89" s="1"/>
  <c r="AU100" i="89"/>
  <c r="C11" i="89" s="1"/>
  <c r="F42" i="97" s="1"/>
  <c r="AS100" i="89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<sst xmlns="http://schemas.openxmlformats.org/spreadsheetml/2006/main" count="5587" uniqueCount="60">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</sst>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0" fontId="6" fillId="0" borderId="9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0" xfId="0" applyNumberFormat="1" applyFont="1" applyBorder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0E4DD-E647-4BC2-A156-768625349804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243.60754025357045</v>
      </c>
      <c r="K3">
        <v>1</v>
      </c>
      <c r="L3" s="2">
        <v>0</v>
      </c>
      <c r="O3">
        <f>$C$3</f>
        <v>243.60754025357045</v>
      </c>
      <c r="P3">
        <f>O3*B5</f>
        <v>194.88603220285637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243.60754025357045</v>
      </c>
      <c r="AF3">
        <f t="shared" ref="AF3:AG23" si="2">-$Z3*P3</f>
        <v>-194.88603220285637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-471.76041964928595</v>
      </c>
      <c r="AJ3">
        <f t="shared" ref="AJ3:AJ23" si="5">AB3-AC3</f>
        <v>-3.2059013382372665</v>
      </c>
      <c r="AL3">
        <f t="shared" ref="AL3:AL23" si="6">SUM(AI3:AK3)</f>
        <v>-474.9663209875232</v>
      </c>
      <c r="AN3">
        <f t="shared" ref="AN3:AU23" si="7">AE3*$K3</f>
        <v>243.60754025357045</v>
      </c>
      <c r="AO3">
        <f t="shared" si="7"/>
        <v>-194.88603220285637</v>
      </c>
      <c r="AP3">
        <f t="shared" si="7"/>
        <v>-520.48192770000003</v>
      </c>
      <c r="AQ3">
        <f t="shared" si="7"/>
        <v>0</v>
      </c>
      <c r="AR3">
        <f t="shared" si="7"/>
        <v>-471.76041964928595</v>
      </c>
      <c r="AS3">
        <f t="shared" si="7"/>
        <v>-3.2059013382372665</v>
      </c>
      <c r="AT3">
        <f t="shared" si="7"/>
        <v>0</v>
      </c>
      <c r="AU3">
        <f t="shared" si="7"/>
        <v>-474.9663209875232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243.60754025357045</v>
      </c>
      <c r="P5">
        <f t="shared" ref="P5:P23" si="22">O5*$C$5</f>
        <v>12.180377012678523</v>
      </c>
      <c r="Q5" s="4">
        <f t="shared" ref="Q5:Q23" si="23">$C$8</f>
        <v>50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237.63070155705964</v>
      </c>
      <c r="AF5">
        <f t="shared" si="2"/>
        <v>-11.881535077852982</v>
      </c>
      <c r="AG5">
        <f t="shared" si="2"/>
        <v>-48.773264840183202</v>
      </c>
      <c r="AH5">
        <f t="shared" si="3"/>
        <v>-115.81962381679681</v>
      </c>
      <c r="AI5">
        <f t="shared" si="4"/>
        <v>61.156277822226642</v>
      </c>
      <c r="AJ5">
        <f t="shared" si="5"/>
        <v>-2.5103201267057162</v>
      </c>
      <c r="AK5">
        <f t="shared" ref="AK5:AK23" si="24">G5*SUM(AB5:AB5, AE5:AF5)</f>
        <v>16.225528374426048</v>
      </c>
      <c r="AL5">
        <f t="shared" si="6"/>
        <v>74.871486069946968</v>
      </c>
      <c r="AN5">
        <f t="shared" si="7"/>
        <v>201.64399073695333</v>
      </c>
      <c r="AO5">
        <f t="shared" si="7"/>
        <v>-10.082199536847666</v>
      </c>
      <c r="AP5">
        <f t="shared" si="7"/>
        <v>-41.387058571147392</v>
      </c>
      <c r="AQ5">
        <f t="shared" si="7"/>
        <v>-98.279940256220542</v>
      </c>
      <c r="AR5">
        <f t="shared" si="7"/>
        <v>51.894792372737726</v>
      </c>
      <c r="AS5">
        <f t="shared" si="7"/>
        <v>-2.1301581195504271</v>
      </c>
      <c r="AT5">
        <f t="shared" si="7"/>
        <v>13.768339998985034</v>
      </c>
      <c r="AU5">
        <f t="shared" si="7"/>
        <v>63.53297425217233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243.60754025357045</v>
      </c>
      <c r="P6">
        <f t="shared" si="22"/>
        <v>12.180377012678523</v>
      </c>
      <c r="Q6" s="4">
        <f t="shared" si="23"/>
        <v>50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234.69621261795865</v>
      </c>
      <c r="AF6">
        <f t="shared" si="2"/>
        <v>-11.734810630897934</v>
      </c>
      <c r="AG6">
        <f t="shared" si="2"/>
        <v>-48.170966377654814</v>
      </c>
      <c r="AH6">
        <f t="shared" si="3"/>
        <v>-114.5658141265538</v>
      </c>
      <c r="AI6">
        <f t="shared" si="4"/>
        <v>60.2246214828521</v>
      </c>
      <c r="AJ6">
        <f t="shared" si="5"/>
        <v>-2.1853580989699726</v>
      </c>
      <c r="AK6">
        <f t="shared" si="24"/>
        <v>16.206107268845233</v>
      </c>
      <c r="AL6">
        <f t="shared" si="6"/>
        <v>74.24537065272736</v>
      </c>
      <c r="AN6">
        <f t="shared" si="7"/>
        <v>183.45526577921518</v>
      </c>
      <c r="AO6">
        <f t="shared" si="7"/>
        <v>-9.1727632889607609</v>
      </c>
      <c r="AP6">
        <f t="shared" si="7"/>
        <v>-37.653856195965261</v>
      </c>
      <c r="AQ6">
        <f t="shared" si="7"/>
        <v>-89.552795272465545</v>
      </c>
      <c r="AR6">
        <f t="shared" si="7"/>
        <v>47.075851021823631</v>
      </c>
      <c r="AS6">
        <f t="shared" si="7"/>
        <v>-1.7082314469297033</v>
      </c>
      <c r="AT6">
        <f t="shared" si="7"/>
        <v>12.667847014183032</v>
      </c>
      <c r="AU6">
        <f t="shared" si="7"/>
        <v>58.035466589076961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243.60754025357045</v>
      </c>
      <c r="P7">
        <f t="shared" si="22"/>
        <v>12.180377012678523</v>
      </c>
      <c r="Q7" s="4">
        <f t="shared" si="23"/>
        <v>50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231.79690257792743</v>
      </c>
      <c r="AF7">
        <f t="shared" si="2"/>
        <v>-11.589845128896371</v>
      </c>
      <c r="AG7">
        <f t="shared" si="2"/>
        <v>-47.575888319518072</v>
      </c>
      <c r="AH7">
        <f t="shared" si="3"/>
        <v>-113.36839436018911</v>
      </c>
      <c r="AI7">
        <f t="shared" si="4"/>
        <v>59.262774769323869</v>
      </c>
      <c r="AJ7">
        <f t="shared" si="5"/>
        <v>-1.8670980637543124</v>
      </c>
      <c r="AK7">
        <f t="shared" si="24"/>
        <v>16.166278218111053</v>
      </c>
      <c r="AL7">
        <f t="shared" si="6"/>
        <v>73.561954923680617</v>
      </c>
      <c r="AN7">
        <f t="shared" si="7"/>
        <v>166.90644072901435</v>
      </c>
      <c r="AO7">
        <f t="shared" si="7"/>
        <v>-8.3453220364507175</v>
      </c>
      <c r="AP7">
        <f t="shared" si="7"/>
        <v>-34.257240263433935</v>
      </c>
      <c r="AQ7">
        <f t="shared" si="7"/>
        <v>-81.631441073554043</v>
      </c>
      <c r="AR7">
        <f t="shared" si="7"/>
        <v>42.672437355575653</v>
      </c>
      <c r="AS7">
        <f t="shared" si="7"/>
        <v>-1.3444126683638491</v>
      </c>
      <c r="AT7">
        <f t="shared" si="7"/>
        <v>11.640604025382892</v>
      </c>
      <c r="AU7">
        <f t="shared" si="7"/>
        <v>52.9686287125947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4">
        <v>520.48192770000003</v>
      </c>
      <c r="C8" s="2"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243.60754025357045</v>
      </c>
      <c r="P8">
        <f t="shared" si="22"/>
        <v>12.180377012678523</v>
      </c>
      <c r="Q8" s="4">
        <f t="shared" si="23"/>
        <v>50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228.93215386537653</v>
      </c>
      <c r="AF8">
        <f t="shared" si="2"/>
        <v>-11.446607693268827</v>
      </c>
      <c r="AG8">
        <f t="shared" si="2"/>
        <v>-46.987903910339071</v>
      </c>
      <c r="AH8">
        <f t="shared" si="3"/>
        <v>-112.22552598381488</v>
      </c>
      <c r="AI8">
        <f t="shared" si="4"/>
        <v>58.272116277953771</v>
      </c>
      <c r="AJ8">
        <f t="shared" si="5"/>
        <v>-1.4748698751715583</v>
      </c>
      <c r="AK8">
        <f t="shared" si="24"/>
        <v>16.106469293189221</v>
      </c>
      <c r="AL8">
        <f t="shared" si="6"/>
        <v>72.903715695971442</v>
      </c>
      <c r="AN8">
        <f t="shared" si="7"/>
        <v>151.84959178963348</v>
      </c>
      <c r="AO8">
        <f t="shared" si="7"/>
        <v>-7.592479589481675</v>
      </c>
      <c r="AP8">
        <f t="shared" si="7"/>
        <v>-31.166849686092153</v>
      </c>
      <c r="AQ8">
        <f t="shared" si="7"/>
        <v>-74.438649273532732</v>
      </c>
      <c r="AR8">
        <f t="shared" si="7"/>
        <v>38.651613240526935</v>
      </c>
      <c r="AS8">
        <f t="shared" si="7"/>
        <v>-0.97827406376182291</v>
      </c>
      <c r="AT8">
        <f t="shared" si="7"/>
        <v>10.683343278992949</v>
      </c>
      <c r="AU8">
        <f t="shared" si="7"/>
        <v>48.356682455758062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243.60754025357045</v>
      </c>
      <c r="P9">
        <f t="shared" si="22"/>
        <v>12.180377012678523</v>
      </c>
      <c r="Q9" s="4">
        <f t="shared" si="23"/>
        <v>50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226.10074433744927</v>
      </c>
      <c r="AF9">
        <f t="shared" si="2"/>
        <v>-11.305037216872464</v>
      </c>
      <c r="AG9">
        <f t="shared" si="2"/>
        <v>-46.406762307542202</v>
      </c>
      <c r="AH9">
        <f t="shared" si="3"/>
        <v>-111.26256369348407</v>
      </c>
      <c r="AI9">
        <f t="shared" si="4"/>
        <v>57.126381119550544</v>
      </c>
      <c r="AJ9">
        <f t="shared" si="5"/>
        <v>-1.1068389739562701</v>
      </c>
      <c r="AK9">
        <f t="shared" si="24"/>
        <v>16.021421450844066</v>
      </c>
      <c r="AL9">
        <f t="shared" si="6"/>
        <v>72.040963596438331</v>
      </c>
      <c r="AN9">
        <f t="shared" si="7"/>
        <v>138.14977866694946</v>
      </c>
      <c r="AO9">
        <f t="shared" si="7"/>
        <v>-6.9074889333474738</v>
      </c>
      <c r="AP9">
        <f t="shared" si="7"/>
        <v>-28.354988216528461</v>
      </c>
      <c r="AQ9">
        <f t="shared" si="7"/>
        <v>-67.982520770615153</v>
      </c>
      <c r="AR9">
        <f t="shared" si="7"/>
        <v>34.904780746458385</v>
      </c>
      <c r="AS9">
        <f t="shared" si="7"/>
        <v>-0.67628949970991148</v>
      </c>
      <c r="AT9">
        <f t="shared" si="7"/>
        <v>9.7892460896132665</v>
      </c>
      <c r="AU9">
        <f t="shared" si="7"/>
        <v>44.017737336361733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243.60754025357045</v>
      </c>
      <c r="P10">
        <f t="shared" si="22"/>
        <v>12.180377012678523</v>
      </c>
      <c r="Q10" s="4">
        <f t="shared" si="23"/>
        <v>50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223.30210911777135</v>
      </c>
      <c r="AF10">
        <f t="shared" si="2"/>
        <v>-11.165105455888568</v>
      </c>
      <c r="AG10">
        <f t="shared" si="2"/>
        <v>-45.832347571289617</v>
      </c>
      <c r="AH10">
        <f t="shared" si="3"/>
        <v>-110.34711317716925</v>
      </c>
      <c r="AI10">
        <f t="shared" si="4"/>
        <v>55.957542913423893</v>
      </c>
      <c r="AJ10">
        <f t="shared" si="5"/>
        <v>-0.7633005445892902</v>
      </c>
      <c r="AK10">
        <f t="shared" si="24"/>
        <v>15.912790936912423</v>
      </c>
      <c r="AL10">
        <f t="shared" si="6"/>
        <v>71.107033305747024</v>
      </c>
      <c r="AN10">
        <f t="shared" si="7"/>
        <v>125.68469435557572</v>
      </c>
      <c r="AO10">
        <f t="shared" si="7"/>
        <v>-6.2842347177787863</v>
      </c>
      <c r="AP10">
        <f t="shared" si="7"/>
        <v>-25.796552566630499</v>
      </c>
      <c r="AQ10">
        <f t="shared" si="7"/>
        <v>-62.108429013440464</v>
      </c>
      <c r="AR10">
        <f t="shared" si="7"/>
        <v>31.495478057725954</v>
      </c>
      <c r="AS10">
        <f t="shared" si="7"/>
        <v>-0.42962064275690487</v>
      </c>
      <c r="AT10">
        <f t="shared" si="7"/>
        <v>8.9564504032301819</v>
      </c>
      <c r="AU10">
        <f t="shared" si="7"/>
        <v>40.022307818199231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-6.0587253062370436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243.60754025357045</v>
      </c>
      <c r="P11">
        <f t="shared" si="22"/>
        <v>12.180377012678523</v>
      </c>
      <c r="Q11" s="4">
        <f t="shared" si="23"/>
        <v>50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220.53569677374313</v>
      </c>
      <c r="AF11">
        <f t="shared" si="2"/>
        <v>-11.026784838687158</v>
      </c>
      <c r="AG11">
        <f t="shared" si="2"/>
        <v>-45.264546521053518</v>
      </c>
      <c r="AH11">
        <f t="shared" si="3"/>
        <v>-109.47757452320366</v>
      </c>
      <c r="AI11">
        <f t="shared" si="4"/>
        <v>54.766790890798802</v>
      </c>
      <c r="AJ11">
        <f t="shared" si="5"/>
        <v>-0.42246912240115542</v>
      </c>
      <c r="AK11">
        <f t="shared" si="24"/>
        <v>15.782255554155798</v>
      </c>
      <c r="AL11">
        <f t="shared" si="6"/>
        <v>70.126577322553445</v>
      </c>
      <c r="AN11">
        <f t="shared" si="7"/>
        <v>114.34306548970812</v>
      </c>
      <c r="AO11">
        <f t="shared" si="7"/>
        <v>-5.7171532744854074</v>
      </c>
      <c r="AP11">
        <f t="shared" si="7"/>
        <v>-23.468704082535528</v>
      </c>
      <c r="AQ11">
        <f t="shared" si="7"/>
        <v>-56.761792564601564</v>
      </c>
      <c r="AR11">
        <f t="shared" si="7"/>
        <v>28.395415568085632</v>
      </c>
      <c r="AS11">
        <f t="shared" si="7"/>
        <v>-0.21904124927065399</v>
      </c>
      <c r="AT11">
        <f t="shared" si="7"/>
        <v>8.1827636378320765</v>
      </c>
      <c r="AU11">
        <f t="shared" si="7"/>
        <v>36.359137956647054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243.60754025357045</v>
      </c>
      <c r="P12">
        <f t="shared" si="22"/>
        <v>12.180377012678523</v>
      </c>
      <c r="Q12" s="4">
        <f t="shared" si="23"/>
        <v>50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217.80077052484268</v>
      </c>
      <c r="AF12">
        <f t="shared" si="2"/>
        <v>-10.890038526242135</v>
      </c>
      <c r="AG12">
        <f t="shared" si="2"/>
        <v>-44.703207933985631</v>
      </c>
      <c r="AH12">
        <f t="shared" si="3"/>
        <v>-108.69312185735451</v>
      </c>
      <c r="AI12">
        <f t="shared" si="4"/>
        <v>53.514402207260403</v>
      </c>
      <c r="AJ12">
        <f t="shared" si="5"/>
        <v>-0.10898347375764317</v>
      </c>
      <c r="AK12">
        <f t="shared" si="24"/>
        <v>15.629955797171997</v>
      </c>
      <c r="AL12">
        <f t="shared" si="6"/>
        <v>69.035374530674758</v>
      </c>
      <c r="AN12">
        <f t="shared" si="7"/>
        <v>104.02356032806073</v>
      </c>
      <c r="AO12">
        <f t="shared" si="7"/>
        <v>-5.2011780164030368</v>
      </c>
      <c r="AP12">
        <f t="shared" si="7"/>
        <v>-21.350644610545078</v>
      </c>
      <c r="AQ12">
        <f t="shared" si="7"/>
        <v>-51.912789341964796</v>
      </c>
      <c r="AR12">
        <f t="shared" si="7"/>
        <v>25.55894835914782</v>
      </c>
      <c r="AS12">
        <f t="shared" si="7"/>
        <v>-5.2051463958878511E-2</v>
      </c>
      <c r="AT12">
        <f t="shared" si="7"/>
        <v>7.4650041222264321</v>
      </c>
      <c r="AU12">
        <f t="shared" si="7"/>
        <v>32.971901017415377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243.60754025357045</v>
      </c>
      <c r="P13">
        <f t="shared" si="22"/>
        <v>12.180377012678523</v>
      </c>
      <c r="Q13" s="4">
        <f t="shared" si="23"/>
        <v>50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215.09681272731393</v>
      </c>
      <c r="AF13">
        <f t="shared" si="2"/>
        <v>-10.754840636365698</v>
      </c>
      <c r="AG13">
        <f t="shared" si="2"/>
        <v>-44.148225564656215</v>
      </c>
      <c r="AH13">
        <f t="shared" si="3"/>
        <v>-107.95028998956305</v>
      </c>
      <c r="AI13">
        <f t="shared" si="4"/>
        <v>52.243456536728999</v>
      </c>
      <c r="AJ13">
        <f t="shared" si="5"/>
        <v>0.1965364631328157</v>
      </c>
      <c r="AK13">
        <f t="shared" si="24"/>
        <v>15.457771446799372</v>
      </c>
      <c r="AL13">
        <f t="shared" si="6"/>
        <v>67.897764446661185</v>
      </c>
      <c r="AN13">
        <f t="shared" si="7"/>
        <v>94.634097363216455</v>
      </c>
      <c r="AO13">
        <f t="shared" si="7"/>
        <v>-4.7317048681608229</v>
      </c>
      <c r="AP13">
        <f t="shared" si="7"/>
        <v>-19.423474590464661</v>
      </c>
      <c r="AQ13">
        <f t="shared" si="7"/>
        <v>-47.493861595293254</v>
      </c>
      <c r="AR13">
        <f t="shared" si="7"/>
        <v>22.985056309297729</v>
      </c>
      <c r="AS13">
        <f t="shared" si="7"/>
        <v>8.6468277013066558E-2</v>
      </c>
      <c r="AT13">
        <f t="shared" si="7"/>
        <v>6.8008085734363943</v>
      </c>
      <c r="AU13">
        <f t="shared" si="7"/>
        <v>29.872333159747189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243.60754025357045</v>
      </c>
      <c r="P14">
        <f t="shared" si="22"/>
        <v>12.180377012678523</v>
      </c>
      <c r="Q14" s="4">
        <f t="shared" si="23"/>
        <v>50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212.42312428433291</v>
      </c>
      <c r="AF14">
        <f t="shared" si="2"/>
        <v>-10.621156214216647</v>
      </c>
      <c r="AG14">
        <f t="shared" si="2"/>
        <v>-43.599455924726769</v>
      </c>
      <c r="AH14">
        <f t="shared" si="3"/>
        <v>-107.28738428288163</v>
      </c>
      <c r="AI14">
        <f t="shared" si="4"/>
        <v>50.915127862507873</v>
      </c>
      <c r="AJ14">
        <f t="shared" si="5"/>
        <v>0.57619009451887315</v>
      </c>
      <c r="AK14">
        <f t="shared" si="24"/>
        <v>15.266213612921835</v>
      </c>
      <c r="AL14">
        <f t="shared" si="6"/>
        <v>66.757531569948583</v>
      </c>
      <c r="AN14">
        <f t="shared" si="7"/>
        <v>86.09081673775097</v>
      </c>
      <c r="AO14">
        <f t="shared" si="7"/>
        <v>-4.3045408368875497</v>
      </c>
      <c r="AP14">
        <f t="shared" si="7"/>
        <v>-17.669981940653248</v>
      </c>
      <c r="AQ14">
        <f t="shared" si="7"/>
        <v>-43.481417428956696</v>
      </c>
      <c r="AR14">
        <f t="shared" si="7"/>
        <v>20.634876531253486</v>
      </c>
      <c r="AS14">
        <f t="shared" si="7"/>
        <v>0.23351824807422941</v>
      </c>
      <c r="AT14">
        <f t="shared" si="7"/>
        <v>6.1870891074467949</v>
      </c>
      <c r="AU14">
        <f t="shared" si="7"/>
        <v>27.05548388677451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243.60754025357045</v>
      </c>
      <c r="P15">
        <f t="shared" si="22"/>
        <v>12.180377012678523</v>
      </c>
      <c r="Q15" s="4">
        <f t="shared" si="23"/>
        <v>50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209.77806956448364</v>
      </c>
      <c r="AF15">
        <f t="shared" si="2"/>
        <v>-10.488903478224183</v>
      </c>
      <c r="AG15">
        <f t="shared" si="2"/>
        <v>-43.056563303854681</v>
      </c>
      <c r="AH15">
        <f t="shared" si="3"/>
        <v>-106.8980616248195</v>
      </c>
      <c r="AI15">
        <f t="shared" si="4"/>
        <v>49.334541157585264</v>
      </c>
      <c r="AJ15">
        <f t="shared" si="5"/>
        <v>0.96142087997350956</v>
      </c>
      <c r="AK15">
        <f t="shared" si="24"/>
        <v>15.049984167435538</v>
      </c>
      <c r="AL15">
        <f t="shared" si="6"/>
        <v>65.345946204994306</v>
      </c>
      <c r="AN15">
        <f t="shared" si="7"/>
        <v>78.31708011812087</v>
      </c>
      <c r="AO15">
        <f t="shared" si="7"/>
        <v>-3.9158540059060436</v>
      </c>
      <c r="AP15">
        <f t="shared" si="7"/>
        <v>-16.074436783976562</v>
      </c>
      <c r="AQ15">
        <f t="shared" si="7"/>
        <v>-39.90857611629113</v>
      </c>
      <c r="AR15">
        <f t="shared" si="7"/>
        <v>18.41821321194713</v>
      </c>
      <c r="AS15">
        <f t="shared" si="7"/>
        <v>0.35893016005171352</v>
      </c>
      <c r="AT15">
        <f t="shared" si="7"/>
        <v>5.6186560314169931</v>
      </c>
      <c r="AU15">
        <f t="shared" si="7"/>
        <v>24.395799403415833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243.60754025357045</v>
      </c>
      <c r="P16">
        <f t="shared" si="22"/>
        <v>12.180377012678523</v>
      </c>
      <c r="Q16" s="4">
        <f t="shared" si="23"/>
        <v>50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207.16065013005746</v>
      </c>
      <c r="AF16">
        <f t="shared" si="2"/>
        <v>-10.358032506502875</v>
      </c>
      <c r="AG16">
        <f t="shared" si="2"/>
        <v>-42.519342774534913</v>
      </c>
      <c r="AH16">
        <f t="shared" si="3"/>
        <v>-106.65489628121878</v>
      </c>
      <c r="AI16">
        <f t="shared" si="4"/>
        <v>47.628378567800894</v>
      </c>
      <c r="AJ16">
        <f t="shared" si="5"/>
        <v>1.28707154773379</v>
      </c>
      <c r="AK16">
        <f t="shared" si="24"/>
        <v>14.808626313448054</v>
      </c>
      <c r="AL16">
        <f t="shared" si="6"/>
        <v>63.724076428982734</v>
      </c>
      <c r="AN16">
        <f t="shared" si="7"/>
        <v>71.243465212426287</v>
      </c>
      <c r="AO16">
        <f t="shared" si="7"/>
        <v>-3.5621732606213152</v>
      </c>
      <c r="AP16">
        <f t="shared" si="7"/>
        <v>-14.622590322587953</v>
      </c>
      <c r="AQ16">
        <f t="shared" si="7"/>
        <v>-36.679091266490786</v>
      </c>
      <c r="AR16">
        <f t="shared" si="7"/>
        <v>16.379610362726233</v>
      </c>
      <c r="AS16">
        <f t="shared" si="7"/>
        <v>0.44262960643977822</v>
      </c>
      <c r="AT16">
        <f t="shared" si="7"/>
        <v>5.0927521850486883</v>
      </c>
      <c r="AU16">
        <f t="shared" si="7"/>
        <v>21.914992154214698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243.60754025357045</v>
      </c>
      <c r="P17">
        <f t="shared" si="22"/>
        <v>12.180377012678523</v>
      </c>
      <c r="Q17" s="4">
        <f t="shared" si="23"/>
        <v>50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204.57065414010066</v>
      </c>
      <c r="AF17">
        <f t="shared" si="2"/>
        <v>-10.228532707005034</v>
      </c>
      <c r="AG17">
        <f t="shared" si="2"/>
        <v>-41.987750856800986</v>
      </c>
      <c r="AH17">
        <f t="shared" si="3"/>
        <v>-106.3984899885713</v>
      </c>
      <c r="AI17">
        <f t="shared" si="4"/>
        <v>45.955880587723328</v>
      </c>
      <c r="AJ17">
        <f t="shared" si="5"/>
        <v>1.573562219809121</v>
      </c>
      <c r="AK17">
        <f t="shared" si="24"/>
        <v>14.546296571774558</v>
      </c>
      <c r="AL17">
        <f t="shared" si="6"/>
        <v>62.075739379307009</v>
      </c>
      <c r="AN17">
        <f t="shared" si="7"/>
        <v>64.807082458750202</v>
      </c>
      <c r="AO17">
        <f t="shared" si="7"/>
        <v>-3.2403541229375104</v>
      </c>
      <c r="AP17">
        <f t="shared" si="7"/>
        <v>-13.301534589465639</v>
      </c>
      <c r="AQ17">
        <f t="shared" si="7"/>
        <v>-33.706573130736217</v>
      </c>
      <c r="AR17">
        <f t="shared" si="7"/>
        <v>14.558620615610835</v>
      </c>
      <c r="AS17">
        <f t="shared" si="7"/>
        <v>0.49849758246998555</v>
      </c>
      <c r="AT17">
        <f t="shared" si="7"/>
        <v>4.6082027031639488</v>
      </c>
      <c r="AU17">
        <f t="shared" si="7"/>
        <v>19.665320901244769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243.60754025357045</v>
      </c>
      <c r="P18">
        <f t="shared" si="22"/>
        <v>12.180377012678523</v>
      </c>
      <c r="Q18" s="4">
        <f t="shared" si="23"/>
        <v>50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202.00768558544007</v>
      </c>
      <c r="AF18">
        <f t="shared" si="2"/>
        <v>-10.100384279272003</v>
      </c>
      <c r="AG18">
        <f t="shared" si="2"/>
        <v>-41.461706270497785</v>
      </c>
      <c r="AH18">
        <f t="shared" si="3"/>
        <v>-106.16707773519272</v>
      </c>
      <c r="AI18">
        <f t="shared" si="4"/>
        <v>44.278517300477574</v>
      </c>
      <c r="AJ18">
        <f t="shared" si="5"/>
        <v>1.8856114999283626</v>
      </c>
      <c r="AK18">
        <f t="shared" si="24"/>
        <v>14.265709807502994</v>
      </c>
      <c r="AL18">
        <f t="shared" si="6"/>
        <v>60.429838607908927</v>
      </c>
      <c r="AN18">
        <f t="shared" si="7"/>
        <v>58.950622626586444</v>
      </c>
      <c r="AO18">
        <f t="shared" si="7"/>
        <v>-2.9475311313293222</v>
      </c>
      <c r="AP18">
        <f t="shared" si="7"/>
        <v>-12.099506970355863</v>
      </c>
      <c r="AQ18">
        <f t="shared" si="7"/>
        <v>-30.982065443681865</v>
      </c>
      <c r="AR18">
        <f t="shared" si="7"/>
        <v>12.921519081219397</v>
      </c>
      <c r="AS18">
        <f t="shared" si="7"/>
        <v>0.55026605364286385</v>
      </c>
      <c r="AT18">
        <f t="shared" si="7"/>
        <v>4.1630716817792015</v>
      </c>
      <c r="AU18">
        <f t="shared" si="7"/>
        <v>17.634856816641463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243.60754025357045</v>
      </c>
      <c r="P19">
        <f t="shared" si="22"/>
        <v>12.180377012678523</v>
      </c>
      <c r="Q19" s="4">
        <f t="shared" si="23"/>
        <v>50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199.47044703564922</v>
      </c>
      <c r="AF19">
        <f t="shared" si="2"/>
        <v>-9.97352235178246</v>
      </c>
      <c r="AG19">
        <f t="shared" si="2"/>
        <v>-40.940942720414348</v>
      </c>
      <c r="AH19">
        <f t="shared" si="3"/>
        <v>-106.14648737845782</v>
      </c>
      <c r="AI19">
        <f t="shared" si="4"/>
        <v>42.40949458499459</v>
      </c>
      <c r="AJ19">
        <f t="shared" si="5"/>
        <v>2.1335038262860122</v>
      </c>
      <c r="AK19">
        <f t="shared" si="24"/>
        <v>13.964990638946915</v>
      </c>
      <c r="AL19">
        <f t="shared" si="6"/>
        <v>58.507989050227515</v>
      </c>
      <c r="AN19">
        <f t="shared" si="7"/>
        <v>53.621681823756191</v>
      </c>
      <c r="AO19">
        <f t="shared" si="7"/>
        <v>-2.6810840911878095</v>
      </c>
      <c r="AP19">
        <f t="shared" si="7"/>
        <v>-11.005751662682838</v>
      </c>
      <c r="AQ19">
        <f t="shared" si="7"/>
        <v>-28.534318028072558</v>
      </c>
      <c r="AR19">
        <f t="shared" si="7"/>
        <v>11.400528041812986</v>
      </c>
      <c r="AS19">
        <f t="shared" si="7"/>
        <v>0.57352888632384269</v>
      </c>
      <c r="AT19">
        <f t="shared" si="7"/>
        <v>3.7540713215502817</v>
      </c>
      <c r="AU19">
        <f t="shared" si="7"/>
        <v>15.72812824968711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243.60754025357045</v>
      </c>
      <c r="P20">
        <f t="shared" si="22"/>
        <v>12.180377012678523</v>
      </c>
      <c r="Q20" s="4">
        <f t="shared" si="23"/>
        <v>50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196.95895652581723</v>
      </c>
      <c r="AF20">
        <f t="shared" si="2"/>
        <v>-9.8479478262908628</v>
      </c>
      <c r="AG20">
        <f t="shared" si="2"/>
        <v>-40.425463908219584</v>
      </c>
      <c r="AH20">
        <f t="shared" si="3"/>
        <v>-106.06938499062228</v>
      </c>
      <c r="AI20">
        <f t="shared" si="4"/>
        <v>40.616159800684486</v>
      </c>
      <c r="AJ20">
        <f t="shared" si="5"/>
        <v>2.3888060338788728</v>
      </c>
      <c r="AK20">
        <f t="shared" si="24"/>
        <v>13.648631252203067</v>
      </c>
      <c r="AL20">
        <f t="shared" si="6"/>
        <v>56.653597086766425</v>
      </c>
      <c r="AN20">
        <f t="shared" si="7"/>
        <v>48.77294411468467</v>
      </c>
      <c r="AO20">
        <f t="shared" si="7"/>
        <v>-2.4386472057342337</v>
      </c>
      <c r="AP20">
        <f t="shared" si="7"/>
        <v>-10.010557157614464</v>
      </c>
      <c r="AQ20">
        <f t="shared" si="7"/>
        <v>-26.265960572087408</v>
      </c>
      <c r="AR20">
        <f t="shared" si="7"/>
        <v>10.057779179248557</v>
      </c>
      <c r="AS20">
        <f t="shared" si="7"/>
        <v>0.59154001039766813</v>
      </c>
      <c r="AT20">
        <f t="shared" si="7"/>
        <v>3.3798103983069256</v>
      </c>
      <c r="AU20">
        <f t="shared" si="7"/>
        <v>14.029129587953152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243.60754025357045</v>
      </c>
      <c r="P21">
        <f t="shared" si="22"/>
        <v>12.180377012678523</v>
      </c>
      <c r="Q21" s="4">
        <f t="shared" si="23"/>
        <v>50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194.47215589206559</v>
      </c>
      <c r="AF21">
        <f t="shared" si="2"/>
        <v>-9.7236077946032786</v>
      </c>
      <c r="AG21">
        <f t="shared" si="2"/>
        <v>-39.915052647721829</v>
      </c>
      <c r="AH21">
        <f t="shared" si="3"/>
        <v>-106.15662141556209</v>
      </c>
      <c r="AI21">
        <f t="shared" si="4"/>
        <v>38.676874034178383</v>
      </c>
      <c r="AJ21">
        <f t="shared" si="5"/>
        <v>2.6263062499971528</v>
      </c>
      <c r="AK21">
        <f t="shared" si="24"/>
        <v>13.316042587687061</v>
      </c>
      <c r="AL21">
        <f t="shared" si="6"/>
        <v>54.61922287186259</v>
      </c>
      <c r="AN21">
        <f t="shared" si="7"/>
        <v>44.36107204557576</v>
      </c>
      <c r="AO21">
        <f t="shared" si="7"/>
        <v>-2.218053602278788</v>
      </c>
      <c r="AP21">
        <f t="shared" si="7"/>
        <v>-9.1050285223931162</v>
      </c>
      <c r="AQ21">
        <f t="shared" si="7"/>
        <v>-24.215402503915964</v>
      </c>
      <c r="AR21">
        <f t="shared" si="7"/>
        <v>8.8225874169878935</v>
      </c>
      <c r="AS21">
        <f t="shared" si="7"/>
        <v>0.59908710445176383</v>
      </c>
      <c r="AT21">
        <f t="shared" si="7"/>
        <v>3.0375244306038045</v>
      </c>
      <c r="AU21">
        <f t="shared" si="7"/>
        <v>12.45919895204346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243.60754025357045</v>
      </c>
      <c r="P22">
        <f t="shared" si="22"/>
        <v>12.180377012678523</v>
      </c>
      <c r="Q22" s="4">
        <f t="shared" si="23"/>
        <v>50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192.00938287414638</v>
      </c>
      <c r="AF22">
        <f t="shared" si="2"/>
        <v>-9.6004691437073202</v>
      </c>
      <c r="AG22">
        <f t="shared" si="2"/>
        <v>-39.409573011222129</v>
      </c>
      <c r="AH22">
        <f t="shared" si="3"/>
        <v>-106.32911002247646</v>
      </c>
      <c r="AI22">
        <f t="shared" si="4"/>
        <v>36.670230696740461</v>
      </c>
      <c r="AJ22">
        <f t="shared" si="5"/>
        <v>-3.6732027558575187E-2</v>
      </c>
      <c r="AK22">
        <f t="shared" si="24"/>
        <v>12.968426744495634</v>
      </c>
      <c r="AL22">
        <f t="shared" si="6"/>
        <v>49.60192541367752</v>
      </c>
      <c r="AN22">
        <f t="shared" si="7"/>
        <v>40.34673750862575</v>
      </c>
      <c r="AO22">
        <f t="shared" si="7"/>
        <v>-2.0173368754312877</v>
      </c>
      <c r="AP22">
        <f t="shared" si="7"/>
        <v>-8.2810937351587999</v>
      </c>
      <c r="AQ22">
        <f t="shared" si="7"/>
        <v>-22.342828394040364</v>
      </c>
      <c r="AR22">
        <f t="shared" si="7"/>
        <v>7.7054785039952982</v>
      </c>
      <c r="AS22">
        <f t="shared" si="7"/>
        <v>-7.7184638160981795E-3</v>
      </c>
      <c r="AT22">
        <f t="shared" si="7"/>
        <v>2.725042401198507</v>
      </c>
      <c r="AU22">
        <f t="shared" si="7"/>
        <v>10.422802441377707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243.60754025357045</v>
      </c>
      <c r="P23">
        <f t="shared" si="22"/>
        <v>12.180377012678523</v>
      </c>
      <c r="Q23" s="4">
        <f t="shared" si="23"/>
        <v>50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189.56982782102412</v>
      </c>
      <c r="AF23">
        <f t="shared" si="2"/>
        <v>-9.4784913910512056</v>
      </c>
      <c r="AG23">
        <f t="shared" si="2"/>
        <v>-38.908858819333211</v>
      </c>
      <c r="AH23">
        <f t="shared" si="3"/>
        <v>-106.6184617766953</v>
      </c>
      <c r="AI23">
        <f t="shared" si="4"/>
        <v>34.564015833944424</v>
      </c>
      <c r="AJ23">
        <f t="shared" si="5"/>
        <v>2.8910575041999733</v>
      </c>
      <c r="AK23">
        <f t="shared" si="24"/>
        <v>12.808767575392105</v>
      </c>
      <c r="AL23">
        <f t="shared" si="6"/>
        <v>50.263840913536498</v>
      </c>
      <c r="AN23">
        <f t="shared" si="7"/>
        <v>36.694126480433681</v>
      </c>
      <c r="AO23">
        <f t="shared" si="7"/>
        <v>-1.8347063240216839</v>
      </c>
      <c r="AP23">
        <f t="shared" si="7"/>
        <v>-7.531402033417943</v>
      </c>
      <c r="AQ23">
        <f t="shared" si="7"/>
        <v>-20.637626602040164</v>
      </c>
      <c r="AR23">
        <f t="shared" si="7"/>
        <v>6.6903915209538924</v>
      </c>
      <c r="AS23">
        <f t="shared" si="7"/>
        <v>0.55960819789042127</v>
      </c>
      <c r="AT23">
        <f t="shared" si="7"/>
        <v>2.4793319848011697</v>
      </c>
      <c r="AU23">
        <f t="shared" si="7"/>
        <v>9.7293317036454834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2107.5036546186084</v>
      </c>
      <c r="AO25" s="8">
        <f t="shared" si="25"/>
        <v>-288.0808379211083</v>
      </c>
      <c r="AP25" s="8">
        <f t="shared" si="25"/>
        <v>-903.04318020164942</v>
      </c>
      <c r="AQ25" s="8">
        <f t="shared" si="25"/>
        <v>-1044.7729504169856</v>
      </c>
      <c r="AR25" s="8">
        <f t="shared" si="25"/>
        <v>-128.39331392113525</v>
      </c>
      <c r="AS25" s="8">
        <f t="shared" si="25"/>
        <v>-8.8720941364326418</v>
      </c>
      <c r="AT25" s="8">
        <f t="shared" si="25"/>
        <v>131.20668275133082</v>
      </c>
      <c r="AU25" s="9">
        <f t="shared" si="25"/>
        <v>-6.0587253062370436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15C2F-17C4-455E-8EFE-7925EC22A19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252.85082442292108</v>
      </c>
      <c r="K3">
        <v>1</v>
      </c>
      <c r="L3" s="2">
        <v>0</v>
      </c>
      <c r="O3">
        <f>$C$3</f>
        <v>252.85082442292108</v>
      </c>
      <c r="P3">
        <f>O3*B5</f>
        <v>202.28065953833686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252.85082442292108</v>
      </c>
      <c r="AF3">
        <f t="shared" ref="AF3:AG23" si="3">-$Z3*P3</f>
        <v>-202.28065953833686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-469.91176281541584</v>
      </c>
      <c r="AJ3">
        <f t="shared" ref="AJ3:AJ23" si="6">AB3-AC3</f>
        <v>0</v>
      </c>
      <c r="AL3">
        <f t="shared" ref="AL3:AL23" si="7">SUM(AI3:AK3)</f>
        <v>-469.91176281541584</v>
      </c>
      <c r="AN3">
        <f t="shared" ref="AN3:AU23" si="8">AE3*$K3</f>
        <v>252.85082442292108</v>
      </c>
      <c r="AO3">
        <f t="shared" si="8"/>
        <v>-202.28065953833686</v>
      </c>
      <c r="AP3">
        <f t="shared" si="8"/>
        <v>-520.48192770000003</v>
      </c>
      <c r="AQ3">
        <f t="shared" si="8"/>
        <v>0</v>
      </c>
      <c r="AR3">
        <f t="shared" si="8"/>
        <v>-469.91176281541584</v>
      </c>
      <c r="AS3">
        <f t="shared" si="8"/>
        <v>0</v>
      </c>
      <c r="AT3">
        <f t="shared" si="8"/>
        <v>0</v>
      </c>
      <c r="AU3">
        <f t="shared" si="8"/>
        <v>-469.91176281541584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252.85082442292108</v>
      </c>
      <c r="P5">
        <f t="shared" ref="P5:P23" si="23">O5*$C$5</f>
        <v>12.642541221146054</v>
      </c>
      <c r="Q5" s="4">
        <f t="shared" ref="Q5:Q23" si="24">$C$8</f>
        <v>50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246.60776898243256</v>
      </c>
      <c r="AF5">
        <f t="shared" si="3"/>
        <v>-12.330388449121628</v>
      </c>
      <c r="AG5">
        <f t="shared" si="3"/>
        <v>-48.7654666630538</v>
      </c>
      <c r="AH5">
        <f t="shared" si="4"/>
        <v>-119.99964794620071</v>
      </c>
      <c r="AI5">
        <f t="shared" si="5"/>
        <v>65.512265924056393</v>
      </c>
      <c r="AJ5">
        <f t="shared" si="6"/>
        <v>-8.0681602322717936</v>
      </c>
      <c r="AK5">
        <f t="shared" si="20"/>
        <v>20.86695797111377</v>
      </c>
      <c r="AL5">
        <f t="shared" si="7"/>
        <v>78.311063662898363</v>
      </c>
      <c r="AN5">
        <f t="shared" si="8"/>
        <v>209.26157419273522</v>
      </c>
      <c r="AO5">
        <f t="shared" si="8"/>
        <v>-10.463078709636761</v>
      </c>
      <c r="AP5">
        <f t="shared" si="8"/>
        <v>-41.380441347251057</v>
      </c>
      <c r="AQ5">
        <f t="shared" si="8"/>
        <v>-101.8269429848531</v>
      </c>
      <c r="AR5">
        <f t="shared" si="8"/>
        <v>55.591111150994273</v>
      </c>
      <c r="AS5">
        <f t="shared" si="8"/>
        <v>-6.8463208519788852</v>
      </c>
      <c r="AT5">
        <f t="shared" si="8"/>
        <v>17.70687311136567</v>
      </c>
      <c r="AU5">
        <f t="shared" si="8"/>
        <v>66.451663410381059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252.85082442292108</v>
      </c>
      <c r="P6">
        <f t="shared" si="23"/>
        <v>12.642541221146054</v>
      </c>
      <c r="Q6" s="4">
        <f t="shared" si="24"/>
        <v>50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243.53705318585395</v>
      </c>
      <c r="AF6">
        <f t="shared" si="3"/>
        <v>-12.176852659292699</v>
      </c>
      <c r="AG6">
        <f t="shared" si="3"/>
        <v>-48.15824780118399</v>
      </c>
      <c r="AH6">
        <f t="shared" si="4"/>
        <v>-119.56419523927522</v>
      </c>
      <c r="AI6">
        <f t="shared" si="5"/>
        <v>63.637757486102032</v>
      </c>
      <c r="AJ6">
        <f t="shared" si="6"/>
        <v>-6.5142193118241494</v>
      </c>
      <c r="AK6">
        <f t="shared" si="20"/>
        <v>21.30773765097215</v>
      </c>
      <c r="AL6">
        <f t="shared" si="7"/>
        <v>78.431275825250026</v>
      </c>
      <c r="AN6">
        <f t="shared" si="8"/>
        <v>190.36589607019073</v>
      </c>
      <c r="AO6">
        <f t="shared" si="8"/>
        <v>-9.5182948035095372</v>
      </c>
      <c r="AP6">
        <f t="shared" si="8"/>
        <v>-37.643914451270021</v>
      </c>
      <c r="AQ6">
        <f t="shared" si="8"/>
        <v>-93.459885741764197</v>
      </c>
      <c r="AR6">
        <f t="shared" si="8"/>
        <v>49.743801073646971</v>
      </c>
      <c r="AS6">
        <f t="shared" si="8"/>
        <v>-5.0919775051510587</v>
      </c>
      <c r="AT6">
        <f t="shared" si="8"/>
        <v>16.655644461873063</v>
      </c>
      <c r="AU6">
        <f t="shared" si="8"/>
        <v>61.307468030368973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252.85082442292108</v>
      </c>
      <c r="P7">
        <f t="shared" si="23"/>
        <v>12.642541221146054</v>
      </c>
      <c r="Q7" s="4">
        <f t="shared" si="24"/>
        <v>50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240.4984199419934</v>
      </c>
      <c r="AF7">
        <f t="shared" si="3"/>
        <v>-12.02492099709967</v>
      </c>
      <c r="AG7">
        <f t="shared" si="3"/>
        <v>-47.557373105442814</v>
      </c>
      <c r="AH7">
        <f t="shared" si="4"/>
        <v>-119.29221772933926</v>
      </c>
      <c r="AI7">
        <f t="shared" si="5"/>
        <v>61.623908110111643</v>
      </c>
      <c r="AJ7">
        <f t="shared" si="6"/>
        <v>-5.0498323764414863</v>
      </c>
      <c r="AK7">
        <f t="shared" si="20"/>
        <v>21.618151598177111</v>
      </c>
      <c r="AL7">
        <f t="shared" si="7"/>
        <v>78.192227331847263</v>
      </c>
      <c r="AN7">
        <f t="shared" si="8"/>
        <v>173.17200888814756</v>
      </c>
      <c r="AO7">
        <f t="shared" si="8"/>
        <v>-8.6586004444073783</v>
      </c>
      <c r="AP7">
        <f t="shared" si="8"/>
        <v>-34.243908297189918</v>
      </c>
      <c r="AQ7">
        <f t="shared" si="8"/>
        <v>-85.896917717357809</v>
      </c>
      <c r="AR7">
        <f t="shared" si="8"/>
        <v>44.372582429192441</v>
      </c>
      <c r="AS7">
        <f t="shared" si="8"/>
        <v>-3.6361553534850724</v>
      </c>
      <c r="AT7">
        <f t="shared" si="8"/>
        <v>15.566250878520504</v>
      </c>
      <c r="AU7">
        <f t="shared" si="8"/>
        <v>56.302677954227875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252.85082442292108</v>
      </c>
      <c r="P8">
        <f t="shared" si="23"/>
        <v>12.642541221146054</v>
      </c>
      <c r="Q8" s="4">
        <f t="shared" si="24"/>
        <v>50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237.4916233189395</v>
      </c>
      <c r="AF8">
        <f t="shared" si="3"/>
        <v>-11.874581165946974</v>
      </c>
      <c r="AG8">
        <f t="shared" si="3"/>
        <v>-46.962793944011111</v>
      </c>
      <c r="AH8">
        <f t="shared" si="4"/>
        <v>-119.00543037727034</v>
      </c>
      <c r="AI8">
        <f t="shared" si="5"/>
        <v>59.648817831711071</v>
      </c>
      <c r="AJ8">
        <f t="shared" si="6"/>
        <v>-3.7966936716775308</v>
      </c>
      <c r="AK8">
        <f t="shared" si="20"/>
        <v>21.805843133697394</v>
      </c>
      <c r="AL8">
        <f t="shared" si="7"/>
        <v>77.657967293730934</v>
      </c>
      <c r="AN8">
        <f t="shared" si="8"/>
        <v>157.52704653119719</v>
      </c>
      <c r="AO8">
        <f t="shared" si="8"/>
        <v>-7.876352326559859</v>
      </c>
      <c r="AP8">
        <f t="shared" si="8"/>
        <v>-31.15019436672188</v>
      </c>
      <c r="AQ8">
        <f t="shared" si="8"/>
        <v>-78.935727107013335</v>
      </c>
      <c r="AR8">
        <f t="shared" si="8"/>
        <v>39.564772730902114</v>
      </c>
      <c r="AS8">
        <f t="shared" si="8"/>
        <v>-2.5183285722875954</v>
      </c>
      <c r="AT8">
        <f t="shared" si="8"/>
        <v>14.463710416265451</v>
      </c>
      <c r="AU8">
        <f t="shared" si="8"/>
        <v>51.510154574879969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252.85082442292108</v>
      </c>
      <c r="P9">
        <f t="shared" si="23"/>
        <v>12.642541221146054</v>
      </c>
      <c r="Q9" s="4">
        <f t="shared" si="24"/>
        <v>50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234.5162035788976</v>
      </c>
      <c r="AF9">
        <f t="shared" si="3"/>
        <v>-11.725810178944879</v>
      </c>
      <c r="AG9">
        <f t="shared" si="3"/>
        <v>-46.374419406013722</v>
      </c>
      <c r="AH9">
        <f t="shared" si="4"/>
        <v>-118.74659855728072</v>
      </c>
      <c r="AI9">
        <f t="shared" si="5"/>
        <v>57.669375436658299</v>
      </c>
      <c r="AJ9">
        <f t="shared" si="6"/>
        <v>-2.7027460850046054</v>
      </c>
      <c r="AK9">
        <f t="shared" si="20"/>
        <v>21.888851817475061</v>
      </c>
      <c r="AL9">
        <f t="shared" si="7"/>
        <v>76.855481169128751</v>
      </c>
      <c r="AN9">
        <f t="shared" si="8"/>
        <v>143.29170703606479</v>
      </c>
      <c r="AO9">
        <f t="shared" si="8"/>
        <v>-7.1645853518032396</v>
      </c>
      <c r="AP9">
        <f t="shared" si="8"/>
        <v>-28.335226385576956</v>
      </c>
      <c r="AQ9">
        <f t="shared" si="8"/>
        <v>-72.555339683701732</v>
      </c>
      <c r="AR9">
        <f t="shared" si="8"/>
        <v>35.236555614982876</v>
      </c>
      <c r="AS9">
        <f t="shared" si="8"/>
        <v>-1.651404441548787</v>
      </c>
      <c r="AT9">
        <f t="shared" si="8"/>
        <v>13.374303754368386</v>
      </c>
      <c r="AU9">
        <f t="shared" si="8"/>
        <v>46.959454927802476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252.85082442292108</v>
      </c>
      <c r="P10">
        <f t="shared" si="23"/>
        <v>12.642541221146054</v>
      </c>
      <c r="Q10" s="4">
        <f t="shared" si="24"/>
        <v>50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231.57065449968044</v>
      </c>
      <c r="AF10">
        <f t="shared" si="3"/>
        <v>-11.578532724984022</v>
      </c>
      <c r="AG10">
        <f t="shared" si="3"/>
        <v>-45.791951643462475</v>
      </c>
      <c r="AH10">
        <f t="shared" si="4"/>
        <v>-118.7235684911104</v>
      </c>
      <c r="AI10">
        <f t="shared" si="5"/>
        <v>55.476601640123533</v>
      </c>
      <c r="AJ10">
        <f t="shared" si="6"/>
        <v>-1.6341107480185997</v>
      </c>
      <c r="AK10">
        <f t="shared" si="20"/>
        <v>21.880677505944647</v>
      </c>
      <c r="AL10">
        <f t="shared" si="7"/>
        <v>75.72316839804958</v>
      </c>
      <c r="AN10">
        <f t="shared" si="8"/>
        <v>130.33861188101366</v>
      </c>
      <c r="AO10">
        <f t="shared" si="8"/>
        <v>-6.5169305940506828</v>
      </c>
      <c r="AP10">
        <f t="shared" si="8"/>
        <v>-25.77381588106034</v>
      </c>
      <c r="AQ10">
        <f t="shared" si="8"/>
        <v>-66.823083210282732</v>
      </c>
      <c r="AR10">
        <f t="shared" si="8"/>
        <v>31.224782195619891</v>
      </c>
      <c r="AS10">
        <f t="shared" si="8"/>
        <v>-0.91975266476125583</v>
      </c>
      <c r="AT10">
        <f t="shared" si="8"/>
        <v>12.315451365383954</v>
      </c>
      <c r="AU10">
        <f t="shared" si="8"/>
        <v>42.62048089624259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3.7301722447342289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252.85082442292108</v>
      </c>
      <c r="P11">
        <f t="shared" si="23"/>
        <v>12.642541221146054</v>
      </c>
      <c r="Q11" s="4">
        <f t="shared" si="24"/>
        <v>50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228.65499701871244</v>
      </c>
      <c r="AF11">
        <f t="shared" si="3"/>
        <v>-11.432749850935622</v>
      </c>
      <c r="AG11">
        <f t="shared" si="3"/>
        <v>-45.215394796629489</v>
      </c>
      <c r="AH11">
        <f t="shared" si="4"/>
        <v>-118.63733039836615</v>
      </c>
      <c r="AI11">
        <f t="shared" si="5"/>
        <v>53.369521972781172</v>
      </c>
      <c r="AJ11">
        <f t="shared" si="6"/>
        <v>-0.75795957694072058</v>
      </c>
      <c r="AK11">
        <f t="shared" si="20"/>
        <v>21.783487921010764</v>
      </c>
      <c r="AL11">
        <f t="shared" si="7"/>
        <v>74.395050316851211</v>
      </c>
      <c r="AN11">
        <f t="shared" si="8"/>
        <v>118.55274987741792</v>
      </c>
      <c r="AO11">
        <f t="shared" si="8"/>
        <v>-5.927637493870896</v>
      </c>
      <c r="AP11">
        <f t="shared" si="8"/>
        <v>-23.443219959434519</v>
      </c>
      <c r="AQ11">
        <f t="shared" si="8"/>
        <v>-61.510931054312678</v>
      </c>
      <c r="AR11">
        <f t="shared" si="8"/>
        <v>27.670961369799826</v>
      </c>
      <c r="AS11">
        <f t="shared" si="8"/>
        <v>-0.39298591027465291</v>
      </c>
      <c r="AT11">
        <f t="shared" si="8"/>
        <v>11.294274905988607</v>
      </c>
      <c r="AU11">
        <f t="shared" si="8"/>
        <v>38.572250365513781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252.85082442292108</v>
      </c>
      <c r="P12">
        <f t="shared" si="23"/>
        <v>12.642541221146054</v>
      </c>
      <c r="Q12" s="4">
        <f t="shared" si="24"/>
        <v>50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225.76800268483413</v>
      </c>
      <c r="AF12">
        <f t="shared" si="3"/>
        <v>-11.288400134241707</v>
      </c>
      <c r="AG12">
        <f t="shared" si="3"/>
        <v>-44.644505945373567</v>
      </c>
      <c r="AH12">
        <f t="shared" si="4"/>
        <v>-118.73490328963229</v>
      </c>
      <c r="AI12">
        <f t="shared" si="5"/>
        <v>51.10019331558658</v>
      </c>
      <c r="AJ12">
        <f t="shared" si="6"/>
        <v>7.0602793894238403E-2</v>
      </c>
      <c r="AK12">
        <f t="shared" si="20"/>
        <v>21.613654452747035</v>
      </c>
      <c r="AL12">
        <f t="shared" si="7"/>
        <v>72.784450562227846</v>
      </c>
      <c r="AN12">
        <f t="shared" si="8"/>
        <v>107.82878036123782</v>
      </c>
      <c r="AO12">
        <f t="shared" si="8"/>
        <v>-5.3914390180618907</v>
      </c>
      <c r="AP12">
        <f t="shared" si="8"/>
        <v>-21.32260802537116</v>
      </c>
      <c r="AQ12">
        <f t="shared" si="8"/>
        <v>-56.708832322458292</v>
      </c>
      <c r="AR12">
        <f t="shared" si="8"/>
        <v>24.405900995346471</v>
      </c>
      <c r="AS12">
        <f t="shared" si="8"/>
        <v>3.3720514267644608E-2</v>
      </c>
      <c r="AT12">
        <f t="shared" si="8"/>
        <v>10.322871137954683</v>
      </c>
      <c r="AU12">
        <f t="shared" si="8"/>
        <v>34.762492647568799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252.85082442292108</v>
      </c>
      <c r="P13">
        <f t="shared" si="23"/>
        <v>12.642541221146054</v>
      </c>
      <c r="Q13" s="4">
        <f t="shared" si="24"/>
        <v>50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222.90890266215371</v>
      </c>
      <c r="AF13">
        <f t="shared" si="3"/>
        <v>-11.145445133107685</v>
      </c>
      <c r="AG13">
        <f t="shared" si="3"/>
        <v>-44.079133056199538</v>
      </c>
      <c r="AH13">
        <f t="shared" si="4"/>
        <v>-118.92782972029146</v>
      </c>
      <c r="AI13">
        <f t="shared" si="5"/>
        <v>48.756494752555042</v>
      </c>
      <c r="AJ13">
        <f t="shared" si="6"/>
        <v>0.80866080823545872</v>
      </c>
      <c r="AK13">
        <f t="shared" si="20"/>
        <v>21.37518686868415</v>
      </c>
      <c r="AL13">
        <f t="shared" si="7"/>
        <v>70.940342429474654</v>
      </c>
      <c r="AN13">
        <f t="shared" si="8"/>
        <v>98.071108214888426</v>
      </c>
      <c r="AO13">
        <f t="shared" si="8"/>
        <v>-4.9035554107444215</v>
      </c>
      <c r="AP13">
        <f t="shared" si="8"/>
        <v>-19.39307661715463</v>
      </c>
      <c r="AQ13">
        <f t="shared" si="8"/>
        <v>-52.323545264308457</v>
      </c>
      <c r="AR13">
        <f t="shared" si="8"/>
        <v>21.450930922680925</v>
      </c>
      <c r="AS13">
        <f t="shared" si="8"/>
        <v>0.35577879881180591</v>
      </c>
      <c r="AT13">
        <f t="shared" si="8"/>
        <v>9.4042375135163265</v>
      </c>
      <c r="AU13">
        <f t="shared" si="8"/>
        <v>31.210947235009058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252.85082442292108</v>
      </c>
      <c r="P14">
        <f t="shared" si="23"/>
        <v>12.642541221146054</v>
      </c>
      <c r="Q14" s="4">
        <f t="shared" si="24"/>
        <v>50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220.07675700481451</v>
      </c>
      <c r="AF14">
        <f t="shared" si="3"/>
        <v>-11.003837850240725</v>
      </c>
      <c r="AG14">
        <f t="shared" si="3"/>
        <v>-43.51909025946297</v>
      </c>
      <c r="AH14">
        <f t="shared" si="4"/>
        <v>-119.25146617457695</v>
      </c>
      <c r="AI14">
        <f t="shared" si="5"/>
        <v>46.302362720533878</v>
      </c>
      <c r="AJ14">
        <f t="shared" si="6"/>
        <v>1.4770338873275932</v>
      </c>
      <c r="AK14">
        <f t="shared" si="20"/>
        <v>21.075753396221486</v>
      </c>
      <c r="AL14">
        <f t="shared" si="7"/>
        <v>68.855150004082958</v>
      </c>
      <c r="AN14">
        <f t="shared" si="8"/>
        <v>89.192680031292753</v>
      </c>
      <c r="AO14">
        <f t="shared" si="8"/>
        <v>-4.4596340015646376</v>
      </c>
      <c r="AP14">
        <f t="shared" si="8"/>
        <v>-17.637411354077315</v>
      </c>
      <c r="AQ14">
        <f t="shared" si="8"/>
        <v>-48.330219013264021</v>
      </c>
      <c r="AR14">
        <f t="shared" si="8"/>
        <v>18.765415662386783</v>
      </c>
      <c r="AS14">
        <f t="shared" si="8"/>
        <v>0.59861210561597156</v>
      </c>
      <c r="AT14">
        <f t="shared" si="8"/>
        <v>8.5415786504273647</v>
      </c>
      <c r="AU14">
        <f t="shared" si="8"/>
        <v>27.905606418430118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252.85082442292108</v>
      </c>
      <c r="P15">
        <f t="shared" si="23"/>
        <v>12.642541221146054</v>
      </c>
      <c r="Q15" s="4">
        <f t="shared" si="24"/>
        <v>50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217.27086352270808</v>
      </c>
      <c r="AF15">
        <f t="shared" si="3"/>
        <v>-10.863543176135405</v>
      </c>
      <c r="AG15">
        <f t="shared" si="3"/>
        <v>-42.964238700542744</v>
      </c>
      <c r="AH15">
        <f t="shared" si="4"/>
        <v>-119.66065632559275</v>
      </c>
      <c r="AI15">
        <f t="shared" si="5"/>
        <v>43.78242532043717</v>
      </c>
      <c r="AJ15">
        <f t="shared" si="6"/>
        <v>2.0617321040109857</v>
      </c>
      <c r="AK15">
        <f t="shared" si="20"/>
        <v>20.721260031216818</v>
      </c>
      <c r="AL15">
        <f t="shared" si="7"/>
        <v>66.565417455664971</v>
      </c>
      <c r="AN15">
        <f t="shared" si="8"/>
        <v>81.114387510419348</v>
      </c>
      <c r="AO15">
        <f t="shared" si="8"/>
        <v>-4.055719375520968</v>
      </c>
      <c r="AP15">
        <f t="shared" si="8"/>
        <v>-16.039968961055578</v>
      </c>
      <c r="AQ15">
        <f t="shared" si="8"/>
        <v>-44.673274131534889</v>
      </c>
      <c r="AR15">
        <f t="shared" si="8"/>
        <v>16.345425042307909</v>
      </c>
      <c r="AS15">
        <f t="shared" si="8"/>
        <v>0.76971267162078827</v>
      </c>
      <c r="AT15">
        <f t="shared" si="8"/>
        <v>7.7359305735930715</v>
      </c>
      <c r="AU15">
        <f t="shared" si="8"/>
        <v>24.851068287521766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252.85082442292108</v>
      </c>
      <c r="P16">
        <f t="shared" si="23"/>
        <v>12.642541221146054</v>
      </c>
      <c r="Q16" s="4">
        <f t="shared" si="24"/>
        <v>50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214.48956833521072</v>
      </c>
      <c r="AF16">
        <f t="shared" si="3"/>
        <v>-10.724478416760537</v>
      </c>
      <c r="AG16">
        <f t="shared" si="3"/>
        <v>-42.414251332725158</v>
      </c>
      <c r="AH16">
        <f t="shared" si="4"/>
        <v>-120.34498081215524</v>
      </c>
      <c r="AI16">
        <f t="shared" si="5"/>
        <v>41.005857773569758</v>
      </c>
      <c r="AJ16">
        <f t="shared" si="6"/>
        <v>2.6350105760142526</v>
      </c>
      <c r="AK16">
        <f t="shared" si="20"/>
        <v>20.318732549417092</v>
      </c>
      <c r="AL16">
        <f t="shared" si="7"/>
        <v>63.959600899001103</v>
      </c>
      <c r="AN16">
        <f t="shared" si="8"/>
        <v>73.763912647138199</v>
      </c>
      <c r="AO16">
        <f t="shared" si="8"/>
        <v>-3.6881956323569098</v>
      </c>
      <c r="AP16">
        <f t="shared" si="8"/>
        <v>-14.58644891023963</v>
      </c>
      <c r="AQ16">
        <f t="shared" si="8"/>
        <v>-41.387171977874083</v>
      </c>
      <c r="AR16">
        <f t="shared" si="8"/>
        <v>14.102096126667561</v>
      </c>
      <c r="AS16">
        <f t="shared" si="8"/>
        <v>0.90619180905635188</v>
      </c>
      <c r="AT16">
        <f t="shared" si="8"/>
        <v>6.9877021270023407</v>
      </c>
      <c r="AU16">
        <f t="shared" si="8"/>
        <v>21.995990062726253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252.85082442292108</v>
      </c>
      <c r="P17">
        <f t="shared" si="23"/>
        <v>12.642541221146054</v>
      </c>
      <c r="Q17" s="4">
        <f t="shared" si="24"/>
        <v>50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211.73110207676234</v>
      </c>
      <c r="AF17">
        <f t="shared" si="3"/>
        <v>-10.586555103838117</v>
      </c>
      <c r="AG17">
        <f t="shared" si="3"/>
        <v>-41.868778272721499</v>
      </c>
      <c r="AH17">
        <f t="shared" si="4"/>
        <v>-121.33054667640425</v>
      </c>
      <c r="AI17">
        <f t="shared" si="5"/>
        <v>37.945222023798465</v>
      </c>
      <c r="AJ17">
        <f t="shared" si="6"/>
        <v>3.1964894065766316</v>
      </c>
      <c r="AK17">
        <f t="shared" si="20"/>
        <v>19.869004323471852</v>
      </c>
      <c r="AL17">
        <f t="shared" si="7"/>
        <v>61.010715753846952</v>
      </c>
      <c r="AN17">
        <f t="shared" si="8"/>
        <v>67.075480835943722</v>
      </c>
      <c r="AO17">
        <f t="shared" si="8"/>
        <v>-3.3537740417971862</v>
      </c>
      <c r="AP17">
        <f t="shared" si="8"/>
        <v>-13.263844598693602</v>
      </c>
      <c r="AQ17">
        <f t="shared" si="8"/>
        <v>-38.436982940074699</v>
      </c>
      <c r="AR17">
        <f t="shared" si="8"/>
        <v>12.020879255378233</v>
      </c>
      <c r="AS17">
        <f t="shared" si="8"/>
        <v>1.0126337691067977</v>
      </c>
      <c r="AT17">
        <f t="shared" si="8"/>
        <v>6.2944130817641772</v>
      </c>
      <c r="AU17">
        <f t="shared" si="8"/>
        <v>19.327926106249208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252.85082442292108</v>
      </c>
      <c r="P18">
        <f t="shared" si="23"/>
        <v>12.642541221146054</v>
      </c>
      <c r="Q18" s="4">
        <f t="shared" si="24"/>
        <v>50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208.9949277227432</v>
      </c>
      <c r="AF18">
        <f t="shared" si="3"/>
        <v>-10.449746386137161</v>
      </c>
      <c r="AG18">
        <f t="shared" si="3"/>
        <v>-41.327713326569182</v>
      </c>
      <c r="AH18">
        <f t="shared" si="4"/>
        <v>-122.37716342510258</v>
      </c>
      <c r="AI18">
        <f t="shared" si="5"/>
        <v>34.840304584934287</v>
      </c>
      <c r="AJ18">
        <f t="shared" si="6"/>
        <v>3.667437219387395</v>
      </c>
      <c r="AK18">
        <f t="shared" si="20"/>
        <v>19.373041415741259</v>
      </c>
      <c r="AL18">
        <f t="shared" si="7"/>
        <v>57.880783220062938</v>
      </c>
      <c r="AN18">
        <f t="shared" si="8"/>
        <v>60.989665216688913</v>
      </c>
      <c r="AO18">
        <f t="shared" si="8"/>
        <v>-3.0494832608344455</v>
      </c>
      <c r="AP18">
        <f t="shared" si="8"/>
        <v>-12.060404658732084</v>
      </c>
      <c r="AQ18">
        <f t="shared" si="8"/>
        <v>-35.71255201641344</v>
      </c>
      <c r="AR18">
        <f t="shared" si="8"/>
        <v>10.167225280708948</v>
      </c>
      <c r="AS18">
        <f t="shared" si="8"/>
        <v>1.070244960731269</v>
      </c>
      <c r="AT18">
        <f t="shared" si="8"/>
        <v>5.6535118964350319</v>
      </c>
      <c r="AU18">
        <f t="shared" si="8"/>
        <v>16.890982137875248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252.85082442292108</v>
      </c>
      <c r="P19">
        <f t="shared" si="23"/>
        <v>12.642541221146054</v>
      </c>
      <c r="Q19" s="4">
        <f t="shared" si="24"/>
        <v>50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206.27977931500999</v>
      </c>
      <c r="AF19">
        <f t="shared" si="3"/>
        <v>-10.313988965750498</v>
      </c>
      <c r="AG19">
        <f t="shared" si="3"/>
        <v>-40.790806157306442</v>
      </c>
      <c r="AH19">
        <f t="shared" si="4"/>
        <v>-123.63003599704535</v>
      </c>
      <c r="AI19">
        <f t="shared" si="5"/>
        <v>31.544948194907704</v>
      </c>
      <c r="AJ19">
        <f t="shared" si="6"/>
        <v>4.0966145613588481</v>
      </c>
      <c r="AK19">
        <f t="shared" si="20"/>
        <v>18.83848783243462</v>
      </c>
      <c r="AL19">
        <f t="shared" si="7"/>
        <v>54.480050588701175</v>
      </c>
      <c r="AN19">
        <f t="shared" si="8"/>
        <v>55.452167764617698</v>
      </c>
      <c r="AO19">
        <f t="shared" si="8"/>
        <v>-2.7726083882308847</v>
      </c>
      <c r="AP19">
        <f t="shared" si="8"/>
        <v>-10.965391924502446</v>
      </c>
      <c r="AQ19">
        <f t="shared" si="8"/>
        <v>-33.234248745170333</v>
      </c>
      <c r="AR19">
        <f t="shared" si="8"/>
        <v>8.4799187067140362</v>
      </c>
      <c r="AS19">
        <f t="shared" si="8"/>
        <v>1.1012526709006267</v>
      </c>
      <c r="AT19">
        <f t="shared" si="8"/>
        <v>5.0641657228099461</v>
      </c>
      <c r="AU19">
        <f t="shared" si="8"/>
        <v>14.64533710042461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252.85082442292108</v>
      </c>
      <c r="P20">
        <f t="shared" si="23"/>
        <v>12.642541221146054</v>
      </c>
      <c r="Q20" s="4">
        <f t="shared" si="24"/>
        <v>50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203.58464055351936</v>
      </c>
      <c r="AF20">
        <f t="shared" si="3"/>
        <v>-10.179232027675969</v>
      </c>
      <c r="AG20">
        <f t="shared" si="3"/>
        <v>-40.257855796626046</v>
      </c>
      <c r="AH20">
        <f t="shared" si="4"/>
        <v>-125.04229910733351</v>
      </c>
      <c r="AI20">
        <f t="shared" si="5"/>
        <v>28.105253621883847</v>
      </c>
      <c r="AJ20">
        <f t="shared" si="6"/>
        <v>4.4721121029037381</v>
      </c>
      <c r="AK20">
        <f t="shared" si="20"/>
        <v>18.268835337796659</v>
      </c>
      <c r="AL20">
        <f t="shared" si="7"/>
        <v>50.846201062584242</v>
      </c>
      <c r="AN20">
        <f t="shared" si="8"/>
        <v>50.413662173435739</v>
      </c>
      <c r="AO20">
        <f t="shared" si="8"/>
        <v>-2.5206831086717871</v>
      </c>
      <c r="AP20">
        <f t="shared" si="8"/>
        <v>-9.9690523628891334</v>
      </c>
      <c r="AQ20">
        <f t="shared" si="8"/>
        <v>-30.964223074233495</v>
      </c>
      <c r="AR20">
        <f t="shared" si="8"/>
        <v>6.9597036276413222</v>
      </c>
      <c r="AS20">
        <f t="shared" si="8"/>
        <v>1.1074290680502168</v>
      </c>
      <c r="AT20">
        <f t="shared" si="8"/>
        <v>4.5239114823089448</v>
      </c>
      <c r="AU20">
        <f t="shared" si="8"/>
        <v>12.591044178000484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252.85082442292108</v>
      </c>
      <c r="P21">
        <f t="shared" si="23"/>
        <v>12.642541221146054</v>
      </c>
      <c r="Q21" s="4">
        <f t="shared" si="24"/>
        <v>50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200.90744593371051</v>
      </c>
      <c r="AF21">
        <f t="shared" si="3"/>
        <v>-10.045372296685525</v>
      </c>
      <c r="AG21">
        <f t="shared" si="3"/>
        <v>-39.728453801216503</v>
      </c>
      <c r="AH21">
        <f t="shared" si="4"/>
        <v>-126.82343744328351</v>
      </c>
      <c r="AI21">
        <f t="shared" si="5"/>
        <v>24.310182392524965</v>
      </c>
      <c r="AJ21">
        <f t="shared" si="6"/>
        <v>4.844733282633106</v>
      </c>
      <c r="AK21">
        <f t="shared" si="20"/>
        <v>17.66850950782101</v>
      </c>
      <c r="AL21">
        <f t="shared" si="7"/>
        <v>46.823425182979079</v>
      </c>
      <c r="AN21">
        <f t="shared" si="8"/>
        <v>45.829027002222766</v>
      </c>
      <c r="AO21">
        <f t="shared" si="8"/>
        <v>-2.2914513501111382</v>
      </c>
      <c r="AP21">
        <f t="shared" si="8"/>
        <v>-9.0624634321082205</v>
      </c>
      <c r="AQ21">
        <f t="shared" si="8"/>
        <v>-28.929712943644137</v>
      </c>
      <c r="AR21">
        <f t="shared" si="8"/>
        <v>5.5453992763592685</v>
      </c>
      <c r="AS21">
        <f t="shared" si="8"/>
        <v>1.1051328207199382</v>
      </c>
      <c r="AT21">
        <f t="shared" si="8"/>
        <v>4.0303662990675306</v>
      </c>
      <c r="AU21">
        <f t="shared" si="8"/>
        <v>10.680898396146736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252.85082442292108</v>
      </c>
      <c r="P22">
        <f t="shared" si="23"/>
        <v>12.642541221146054</v>
      </c>
      <c r="Q22" s="4">
        <f t="shared" si="24"/>
        <v>50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198.24587672773154</v>
      </c>
      <c r="AF22">
        <f t="shared" si="3"/>
        <v>-9.9122938363865778</v>
      </c>
      <c r="AG22">
        <f t="shared" si="3"/>
        <v>-39.202141654112879</v>
      </c>
      <c r="AH22">
        <f t="shared" si="4"/>
        <v>-129.02760909145528</v>
      </c>
      <c r="AI22">
        <f t="shared" si="5"/>
        <v>20.103832145776806</v>
      </c>
      <c r="AJ22">
        <f t="shared" si="6"/>
        <v>5.2177574396022592</v>
      </c>
      <c r="AK22">
        <f t="shared" si="20"/>
        <v>17.0375679812702</v>
      </c>
      <c r="AL22">
        <f t="shared" si="7"/>
        <v>42.359157566649266</v>
      </c>
      <c r="AN22">
        <f t="shared" si="8"/>
        <v>41.657205657204123</v>
      </c>
      <c r="AO22">
        <f t="shared" si="8"/>
        <v>-2.0828602828602065</v>
      </c>
      <c r="AP22">
        <f t="shared" si="8"/>
        <v>-8.2375063937952238</v>
      </c>
      <c r="AQ22">
        <f t="shared" si="8"/>
        <v>-27.112441056022345</v>
      </c>
      <c r="AR22">
        <f t="shared" si="8"/>
        <v>4.2243979245263494</v>
      </c>
      <c r="AS22">
        <f t="shared" si="8"/>
        <v>1.0964020958147536</v>
      </c>
      <c r="AT22">
        <f t="shared" si="8"/>
        <v>3.5800869355235752</v>
      </c>
      <c r="AU22">
        <f t="shared" si="8"/>
        <v>8.9008869558646779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252.85082442292108</v>
      </c>
      <c r="P23">
        <f t="shared" si="23"/>
        <v>12.642541221146054</v>
      </c>
      <c r="Q23" s="4">
        <f t="shared" si="24"/>
        <v>50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195.59845747757066</v>
      </c>
      <c r="AF23">
        <f t="shared" si="3"/>
        <v>-9.7799228738785331</v>
      </c>
      <c r="AG23">
        <f t="shared" si="3"/>
        <v>-38.678627590790555</v>
      </c>
      <c r="AH23">
        <f t="shared" si="4"/>
        <v>-131.49264678120016</v>
      </c>
      <c r="AI23">
        <f t="shared" si="5"/>
        <v>15.647260231701409</v>
      </c>
      <c r="AJ23">
        <f t="shared" si="6"/>
        <v>0</v>
      </c>
      <c r="AK23">
        <f t="shared" si="20"/>
        <v>16.375856329577523</v>
      </c>
      <c r="AL23">
        <f t="shared" si="7"/>
        <v>32.023116561278933</v>
      </c>
      <c r="AN23">
        <f t="shared" si="8"/>
        <v>37.861059539685414</v>
      </c>
      <c r="AO23">
        <f t="shared" si="8"/>
        <v>-1.8930529769842708</v>
      </c>
      <c r="AP23">
        <f t="shared" si="8"/>
        <v>-7.4868372737354791</v>
      </c>
      <c r="AQ23">
        <f t="shared" si="8"/>
        <v>-25.45240383291225</v>
      </c>
      <c r="AR23">
        <f t="shared" si="8"/>
        <v>3.0287654560534154</v>
      </c>
      <c r="AS23">
        <f t="shared" si="8"/>
        <v>0</v>
      </c>
      <c r="AT23">
        <f t="shared" si="8"/>
        <v>3.1697963240766627</v>
      </c>
      <c r="AU23">
        <f t="shared" si="8"/>
        <v>6.1985617801300776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2184.609555854463</v>
      </c>
      <c r="AO25" s="8">
        <f t="shared" si="25"/>
        <v>-298.86859610991399</v>
      </c>
      <c r="AP25" s="8">
        <f t="shared" si="25"/>
        <v>-902.47766290085906</v>
      </c>
      <c r="AQ25" s="8">
        <f t="shared" si="25"/>
        <v>-1135.497918842208</v>
      </c>
      <c r="AR25" s="8">
        <f t="shared" si="25"/>
        <v>-152.23462199851787</v>
      </c>
      <c r="AS25" s="8">
        <f t="shared" si="25"/>
        <v>-20.720286394993092</v>
      </c>
      <c r="AT25" s="8">
        <f t="shared" si="25"/>
        <v>176.68508063824527</v>
      </c>
      <c r="AU25" s="9">
        <f t="shared" si="25"/>
        <v>3.7301722447342289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1806E-02D0-4732-834C-239F3CED995A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291.09588580960184</v>
      </c>
      <c r="K3">
        <v>1</v>
      </c>
      <c r="L3" s="2">
        <v>0</v>
      </c>
      <c r="O3">
        <f>$C$3</f>
        <v>291.09588580960184</v>
      </c>
      <c r="P3">
        <f>O3*B5</f>
        <v>232.87670864768148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291.09588580960184</v>
      </c>
      <c r="AF3">
        <f t="shared" ref="AF3:AG23" si="3">-$Z3*P3</f>
        <v>-232.87670864768148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-462.26275053807967</v>
      </c>
      <c r="AJ3">
        <f t="shared" ref="AJ3:AJ23" si="6">AB3-AC3</f>
        <v>0</v>
      </c>
      <c r="AL3">
        <f t="shared" ref="AL3:AL23" si="7">SUM(AI3:AK3)</f>
        <v>-462.26275053807967</v>
      </c>
      <c r="AN3">
        <f t="shared" ref="AN3:AU23" si="8">AE3*$K3</f>
        <v>291.09588580960184</v>
      </c>
      <c r="AO3">
        <f t="shared" si="8"/>
        <v>-232.87670864768148</v>
      </c>
      <c r="AP3">
        <f t="shared" si="8"/>
        <v>-520.48192770000003</v>
      </c>
      <c r="AQ3">
        <f t="shared" si="8"/>
        <v>0</v>
      </c>
      <c r="AR3">
        <f t="shared" si="8"/>
        <v>-462.26275053807967</v>
      </c>
      <c r="AS3">
        <f t="shared" si="8"/>
        <v>0</v>
      </c>
      <c r="AT3">
        <f t="shared" si="8"/>
        <v>0</v>
      </c>
      <c r="AU3">
        <f t="shared" si="8"/>
        <v>-462.26275053807967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291.09588580960184</v>
      </c>
      <c r="P5">
        <f t="shared" ref="P5:P23" si="23">O5*$C$5</f>
        <v>14.554794290480093</v>
      </c>
      <c r="Q5" s="4">
        <f t="shared" ref="Q5:Q23" si="24">$C$8</f>
        <v>50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283.73319200094051</v>
      </c>
      <c r="AF5">
        <f t="shared" si="3"/>
        <v>-14.186659600047024</v>
      </c>
      <c r="AG5">
        <f t="shared" si="3"/>
        <v>-48.735349043463103</v>
      </c>
      <c r="AH5">
        <f t="shared" si="4"/>
        <v>-135.73390403689325</v>
      </c>
      <c r="AI5">
        <f t="shared" si="5"/>
        <v>85.077279320537116</v>
      </c>
      <c r="AJ5">
        <f t="shared" si="6"/>
        <v>-21.203099465211608</v>
      </c>
      <c r="AK5">
        <f t="shared" si="20"/>
        <v>25.234913713700848</v>
      </c>
      <c r="AL5">
        <f t="shared" si="7"/>
        <v>89.109093569026356</v>
      </c>
      <c r="AN5">
        <f t="shared" si="8"/>
        <v>240.76473605775178</v>
      </c>
      <c r="AO5">
        <f t="shared" si="8"/>
        <v>-12.038236802887587</v>
      </c>
      <c r="AP5">
        <f t="shared" si="8"/>
        <v>-41.354884729499339</v>
      </c>
      <c r="AQ5">
        <f t="shared" si="8"/>
        <v>-115.17840880393889</v>
      </c>
      <c r="AR5">
        <f t="shared" si="8"/>
        <v>72.19320572142594</v>
      </c>
      <c r="AS5">
        <f t="shared" si="8"/>
        <v>-17.99210945447302</v>
      </c>
      <c r="AT5">
        <f t="shared" si="8"/>
        <v>21.413347155024379</v>
      </c>
      <c r="AU5">
        <f t="shared" si="8"/>
        <v>75.614443421977299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291.09588580960184</v>
      </c>
      <c r="P6">
        <f t="shared" si="23"/>
        <v>14.554794290480093</v>
      </c>
      <c r="Q6" s="4">
        <f t="shared" si="24"/>
        <v>50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280.10110922347684</v>
      </c>
      <c r="AF6">
        <f t="shared" si="3"/>
        <v>-14.005055461173843</v>
      </c>
      <c r="AG6">
        <f t="shared" si="3"/>
        <v>-48.111485403590279</v>
      </c>
      <c r="AH6">
        <f t="shared" si="4"/>
        <v>-136.51014943819231</v>
      </c>
      <c r="AI6">
        <f t="shared" si="5"/>
        <v>81.474418920520378</v>
      </c>
      <c r="AJ6">
        <f t="shared" si="6"/>
        <v>-17.323214809149356</v>
      </c>
      <c r="AK6">
        <f t="shared" si="20"/>
        <v>26.754040983076472</v>
      </c>
      <c r="AL6">
        <f t="shared" si="7"/>
        <v>90.90524509444748</v>
      </c>
      <c r="AN6">
        <f t="shared" si="8"/>
        <v>218.94696494865352</v>
      </c>
      <c r="AO6">
        <f t="shared" si="8"/>
        <v>-10.947348247432677</v>
      </c>
      <c r="AP6">
        <f t="shared" si="8"/>
        <v>-37.607361632699437</v>
      </c>
      <c r="AQ6">
        <f t="shared" si="8"/>
        <v>-106.70604977980653</v>
      </c>
      <c r="AR6">
        <f t="shared" si="8"/>
        <v>63.686205288714859</v>
      </c>
      <c r="AS6">
        <f t="shared" si="8"/>
        <v>-13.541057784925467</v>
      </c>
      <c r="AT6">
        <f t="shared" si="8"/>
        <v>20.912862821556853</v>
      </c>
      <c r="AU6">
        <f t="shared" si="8"/>
        <v>71.058010325346231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291.09588580960184</v>
      </c>
      <c r="P7">
        <f t="shared" si="23"/>
        <v>14.554794290480093</v>
      </c>
      <c r="Q7" s="4">
        <f t="shared" si="24"/>
        <v>50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276.49883865738849</v>
      </c>
      <c r="AF7">
        <f t="shared" si="3"/>
        <v>-13.824941932869427</v>
      </c>
      <c r="AG7">
        <f t="shared" si="3"/>
        <v>-47.492742449516982</v>
      </c>
      <c r="AH7">
        <f t="shared" si="4"/>
        <v>-137.62810003739361</v>
      </c>
      <c r="AI7">
        <f t="shared" si="5"/>
        <v>77.553054237608478</v>
      </c>
      <c r="AJ7">
        <f t="shared" si="6"/>
        <v>-13.690146969612904</v>
      </c>
      <c r="AK7">
        <f t="shared" si="20"/>
        <v>27.943582298687755</v>
      </c>
      <c r="AL7">
        <f t="shared" si="7"/>
        <v>91.806489566683325</v>
      </c>
      <c r="AN7">
        <f t="shared" si="8"/>
        <v>199.09427827878679</v>
      </c>
      <c r="AO7">
        <f t="shared" si="8"/>
        <v>-9.9547139139393401</v>
      </c>
      <c r="AP7">
        <f t="shared" si="8"/>
        <v>-34.197370691973489</v>
      </c>
      <c r="AQ7">
        <f t="shared" si="8"/>
        <v>-99.099755286054801</v>
      </c>
      <c r="AR7">
        <f t="shared" si="8"/>
        <v>55.842438386819154</v>
      </c>
      <c r="AS7">
        <f t="shared" si="8"/>
        <v>-9.8576541720052102</v>
      </c>
      <c r="AT7">
        <f t="shared" si="8"/>
        <v>20.120906754240565</v>
      </c>
      <c r="AU7">
        <f t="shared" si="8"/>
        <v>66.105690969054507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291.09588580960184</v>
      </c>
      <c r="P8">
        <f t="shared" si="23"/>
        <v>14.554794290480093</v>
      </c>
      <c r="Q8" s="4">
        <f t="shared" si="24"/>
        <v>50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272.92567900427275</v>
      </c>
      <c r="AF8">
        <f t="shared" si="3"/>
        <v>-13.646283950213638</v>
      </c>
      <c r="AG8">
        <f t="shared" si="3"/>
        <v>-46.878999722927425</v>
      </c>
      <c r="AH8">
        <f t="shared" si="4"/>
        <v>-138.81530209438949</v>
      </c>
      <c r="AI8">
        <f t="shared" si="5"/>
        <v>73.58509323674221</v>
      </c>
      <c r="AJ8">
        <f t="shared" si="6"/>
        <v>-10.487328221866505</v>
      </c>
      <c r="AK8">
        <f t="shared" si="20"/>
        <v>28.824601258226874</v>
      </c>
      <c r="AL8">
        <f t="shared" si="7"/>
        <v>91.922366273102583</v>
      </c>
      <c r="AN8">
        <f t="shared" si="8"/>
        <v>181.03028450113777</v>
      </c>
      <c r="AO8">
        <f t="shared" si="8"/>
        <v>-9.0515142250568879</v>
      </c>
      <c r="AP8">
        <f t="shared" si="8"/>
        <v>-31.094614064649633</v>
      </c>
      <c r="AQ8">
        <f t="shared" si="8"/>
        <v>-92.075519324311358</v>
      </c>
      <c r="AR8">
        <f t="shared" si="8"/>
        <v>48.808636887119896</v>
      </c>
      <c r="AS8">
        <f t="shared" si="8"/>
        <v>-6.9561941499523856</v>
      </c>
      <c r="AT8">
        <f t="shared" si="8"/>
        <v>19.119218775771454</v>
      </c>
      <c r="AU8">
        <f t="shared" si="8"/>
        <v>60.971661512938965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291.09588580960184</v>
      </c>
      <c r="P9">
        <f t="shared" si="23"/>
        <v>14.554794290480093</v>
      </c>
      <c r="Q9" s="4">
        <f t="shared" si="24"/>
        <v>50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269.37997705421861</v>
      </c>
      <c r="AF9">
        <f t="shared" si="3"/>
        <v>-13.468998852710932</v>
      </c>
      <c r="AG9">
        <f t="shared" si="3"/>
        <v>-46.269973260703004</v>
      </c>
      <c r="AH9">
        <f t="shared" si="4"/>
        <v>-140.23646499514956</v>
      </c>
      <c r="AI9">
        <f t="shared" si="5"/>
        <v>69.404539945655102</v>
      </c>
      <c r="AJ9">
        <f t="shared" si="6"/>
        <v>-7.5713734131652473</v>
      </c>
      <c r="AK9">
        <f t="shared" si="20"/>
        <v>29.433780741921904</v>
      </c>
      <c r="AL9">
        <f t="shared" si="7"/>
        <v>91.266947274411763</v>
      </c>
      <c r="AN9">
        <f t="shared" si="8"/>
        <v>164.59381554182841</v>
      </c>
      <c r="AO9">
        <f t="shared" si="8"/>
        <v>-8.229690777091422</v>
      </c>
      <c r="AP9">
        <f t="shared" si="8"/>
        <v>-28.271408763482992</v>
      </c>
      <c r="AQ9">
        <f t="shared" si="8"/>
        <v>-85.685859446799029</v>
      </c>
      <c r="AR9">
        <f t="shared" si="8"/>
        <v>42.406856554454961</v>
      </c>
      <c r="AS9">
        <f t="shared" si="8"/>
        <v>-4.626183625793387</v>
      </c>
      <c r="AT9">
        <f t="shared" si="8"/>
        <v>17.984329537452702</v>
      </c>
      <c r="AU9">
        <f t="shared" si="8"/>
        <v>55.765002466114275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291.09588580960184</v>
      </c>
      <c r="P10">
        <f t="shared" si="23"/>
        <v>14.554794290480093</v>
      </c>
      <c r="Q10" s="4">
        <f t="shared" si="24"/>
        <v>50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265.86040562487568</v>
      </c>
      <c r="AF10">
        <f t="shared" si="3"/>
        <v>-13.293020281243784</v>
      </c>
      <c r="AG10">
        <f t="shared" si="3"/>
        <v>-45.665435099754035</v>
      </c>
      <c r="AH10">
        <f t="shared" si="4"/>
        <v>-141.83842834194181</v>
      </c>
      <c r="AI10">
        <f t="shared" si="5"/>
        <v>65.063521901936042</v>
      </c>
      <c r="AJ10">
        <f t="shared" si="6"/>
        <v>-4.956843778521602</v>
      </c>
      <c r="AK10">
        <f t="shared" si="20"/>
        <v>29.795560379599131</v>
      </c>
      <c r="AL10">
        <f t="shared" si="7"/>
        <v>89.902238503013564</v>
      </c>
      <c r="AN10">
        <f t="shared" si="8"/>
        <v>149.6384604436887</v>
      </c>
      <c r="AO10">
        <f t="shared" si="8"/>
        <v>-7.4819230221844348</v>
      </c>
      <c r="AP10">
        <f t="shared" si="8"/>
        <v>-25.702606553079775</v>
      </c>
      <c r="AQ10">
        <f t="shared" si="8"/>
        <v>-79.833189146592971</v>
      </c>
      <c r="AR10">
        <f t="shared" si="8"/>
        <v>36.620741721831493</v>
      </c>
      <c r="AS10">
        <f t="shared" si="8"/>
        <v>-2.7899395923002666</v>
      </c>
      <c r="AT10">
        <f t="shared" si="8"/>
        <v>16.770311369911674</v>
      </c>
      <c r="AU10">
        <f t="shared" si="8"/>
        <v>50.601113499442896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33.120972527048913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291.09588580960184</v>
      </c>
      <c r="P11">
        <f t="shared" si="23"/>
        <v>14.554794290480093</v>
      </c>
      <c r="Q11" s="4">
        <f t="shared" si="24"/>
        <v>50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262.36426738171576</v>
      </c>
      <c r="AF11">
        <f t="shared" si="3"/>
        <v>-13.11821336908579</v>
      </c>
      <c r="AG11">
        <f t="shared" si="3"/>
        <v>-45.064921933201305</v>
      </c>
      <c r="AH11">
        <f t="shared" si="4"/>
        <v>-143.85881555518293</v>
      </c>
      <c r="AI11">
        <f t="shared" si="5"/>
        <v>60.322316524245736</v>
      </c>
      <c r="AJ11">
        <f t="shared" si="6"/>
        <v>-2.4980901941462434</v>
      </c>
      <c r="AK11">
        <f t="shared" si="20"/>
        <v>29.935514450758287</v>
      </c>
      <c r="AL11">
        <f t="shared" si="7"/>
        <v>87.759740780857783</v>
      </c>
      <c r="AN11">
        <f t="shared" si="8"/>
        <v>136.03028918336338</v>
      </c>
      <c r="AO11">
        <f t="shared" si="8"/>
        <v>-6.8015144591681711</v>
      </c>
      <c r="AP11">
        <f t="shared" si="8"/>
        <v>-23.36520298200594</v>
      </c>
      <c r="AQ11">
        <f t="shared" si="8"/>
        <v>-74.587734361998145</v>
      </c>
      <c r="AR11">
        <f t="shared" si="8"/>
        <v>31.275837380191135</v>
      </c>
      <c r="AS11">
        <f t="shared" si="8"/>
        <v>-1.2952066030449074</v>
      </c>
      <c r="AT11">
        <f t="shared" si="8"/>
        <v>15.520927175897857</v>
      </c>
      <c r="AU11">
        <f t="shared" si="8"/>
        <v>45.501557953044085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291.09588580960184</v>
      </c>
      <c r="P12">
        <f t="shared" si="23"/>
        <v>14.554794290480093</v>
      </c>
      <c r="Q12" s="4">
        <f t="shared" si="24"/>
        <v>50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258.8885343068809</v>
      </c>
      <c r="AF12">
        <f t="shared" si="3"/>
        <v>-12.944426715344045</v>
      </c>
      <c r="AG12">
        <f t="shared" si="3"/>
        <v>-44.467913654439805</v>
      </c>
      <c r="AH12">
        <f t="shared" si="4"/>
        <v>-146.35905942949134</v>
      </c>
      <c r="AI12">
        <f t="shared" si="5"/>
        <v>55.117134507605726</v>
      </c>
      <c r="AJ12">
        <f t="shared" si="6"/>
        <v>-0.17324224556080026</v>
      </c>
      <c r="AK12">
        <f t="shared" si="20"/>
        <v>29.866726865705989</v>
      </c>
      <c r="AL12">
        <f t="shared" si="7"/>
        <v>84.810619127750911</v>
      </c>
      <c r="AN12">
        <f t="shared" si="8"/>
        <v>123.64743706746121</v>
      </c>
      <c r="AO12">
        <f t="shared" si="8"/>
        <v>-6.1823718533730609</v>
      </c>
      <c r="AP12">
        <f t="shared" si="8"/>
        <v>-21.238265996712805</v>
      </c>
      <c r="AQ12">
        <f t="shared" si="8"/>
        <v>-69.902371839338173</v>
      </c>
      <c r="AR12">
        <f t="shared" si="8"/>
        <v>26.324427378037182</v>
      </c>
      <c r="AS12">
        <f t="shared" si="8"/>
        <v>-8.2742017574300011E-2</v>
      </c>
      <c r="AT12">
        <f t="shared" si="8"/>
        <v>14.264610985671917</v>
      </c>
      <c r="AU12">
        <f t="shared" si="8"/>
        <v>40.506296346134796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291.09588580960184</v>
      </c>
      <c r="P13">
        <f t="shared" si="23"/>
        <v>14.554794290480093</v>
      </c>
      <c r="Q13" s="4">
        <f t="shared" si="24"/>
        <v>50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255.43127960538072</v>
      </c>
      <c r="AF13">
        <f t="shared" si="3"/>
        <v>-12.771563980269038</v>
      </c>
      <c r="AG13">
        <f t="shared" si="3"/>
        <v>-43.874079308089506</v>
      </c>
      <c r="AH13">
        <f t="shared" si="4"/>
        <v>-149.15520980590875</v>
      </c>
      <c r="AI13">
        <f t="shared" si="5"/>
        <v>49.630426511113427</v>
      </c>
      <c r="AJ13">
        <f t="shared" si="6"/>
        <v>1.9257747072021516</v>
      </c>
      <c r="AK13">
        <f t="shared" si="20"/>
        <v>29.60049956179218</v>
      </c>
      <c r="AL13">
        <f t="shared" si="7"/>
        <v>81.156700780107755</v>
      </c>
      <c r="AN13">
        <f t="shared" si="8"/>
        <v>112.37966884442372</v>
      </c>
      <c r="AO13">
        <f t="shared" si="8"/>
        <v>-5.6189834422211868</v>
      </c>
      <c r="AP13">
        <f t="shared" si="8"/>
        <v>-19.302861071339276</v>
      </c>
      <c r="AQ13">
        <f t="shared" si="8"/>
        <v>-65.62239797061828</v>
      </c>
      <c r="AR13">
        <f t="shared" si="8"/>
        <v>21.835426360244973</v>
      </c>
      <c r="AS13">
        <f t="shared" si="8"/>
        <v>0.84726476803738315</v>
      </c>
      <c r="AT13">
        <f t="shared" si="8"/>
        <v>13.023050049010681</v>
      </c>
      <c r="AU13">
        <f t="shared" si="8"/>
        <v>35.705741177293035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291.09588580960184</v>
      </c>
      <c r="P14">
        <f t="shared" si="23"/>
        <v>14.554794290480093</v>
      </c>
      <c r="Q14" s="4">
        <f t="shared" si="24"/>
        <v>50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251.98907618701105</v>
      </c>
      <c r="AF14">
        <f t="shared" si="3"/>
        <v>-12.599453809350553</v>
      </c>
      <c r="AG14">
        <f t="shared" si="3"/>
        <v>-43.28283024100012</v>
      </c>
      <c r="AH14">
        <f t="shared" si="4"/>
        <v>-152.50827400848797</v>
      </c>
      <c r="AI14">
        <f t="shared" si="5"/>
        <v>43.598518128172401</v>
      </c>
      <c r="AJ14">
        <f t="shared" si="6"/>
        <v>3.9164691363823181</v>
      </c>
      <c r="AK14">
        <f t="shared" si="20"/>
        <v>29.155878749176583</v>
      </c>
      <c r="AL14">
        <f t="shared" si="7"/>
        <v>76.670866013731299</v>
      </c>
      <c r="AN14">
        <f t="shared" si="8"/>
        <v>102.12610068239711</v>
      </c>
      <c r="AO14">
        <f t="shared" si="8"/>
        <v>-5.1063050341198553</v>
      </c>
      <c r="AP14">
        <f t="shared" si="8"/>
        <v>-17.541659923904781</v>
      </c>
      <c r="AQ14">
        <f t="shared" si="8"/>
        <v>-61.808533853787253</v>
      </c>
      <c r="AR14">
        <f t="shared" si="8"/>
        <v>17.669601870585211</v>
      </c>
      <c r="AS14">
        <f t="shared" si="8"/>
        <v>1.5872661124597527</v>
      </c>
      <c r="AT14">
        <f t="shared" si="8"/>
        <v>11.816290823703774</v>
      </c>
      <c r="AU14">
        <f t="shared" si="8"/>
        <v>31.073158806748737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291.09588580960184</v>
      </c>
      <c r="P15">
        <f t="shared" si="23"/>
        <v>14.554794290480093</v>
      </c>
      <c r="Q15" s="4">
        <f t="shared" si="24"/>
        <v>50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248.55846868102455</v>
      </c>
      <c r="AF15">
        <f t="shared" si="3"/>
        <v>-12.427923434051229</v>
      </c>
      <c r="AG15">
        <f t="shared" si="3"/>
        <v>-42.693572942422158</v>
      </c>
      <c r="AH15">
        <f t="shared" si="4"/>
        <v>-156.42899616796143</v>
      </c>
      <c r="AI15">
        <f t="shared" si="5"/>
        <v>37.007976136589747</v>
      </c>
      <c r="AJ15">
        <f t="shared" si="6"/>
        <v>5.79014103419496</v>
      </c>
      <c r="AK15">
        <f t="shared" si="20"/>
        <v>28.541852904010916</v>
      </c>
      <c r="AL15">
        <f t="shared" si="7"/>
        <v>71.339970074795616</v>
      </c>
      <c r="AN15">
        <f t="shared" si="8"/>
        <v>92.795083614521829</v>
      </c>
      <c r="AO15">
        <f t="shared" si="8"/>
        <v>-4.6397541807260918</v>
      </c>
      <c r="AP15">
        <f t="shared" si="8"/>
        <v>-15.938920496323442</v>
      </c>
      <c r="AQ15">
        <f t="shared" si="8"/>
        <v>-58.400109463861789</v>
      </c>
      <c r="AR15">
        <f t="shared" si="8"/>
        <v>13.81629947361051</v>
      </c>
      <c r="AS15">
        <f t="shared" si="8"/>
        <v>2.1616508351502146</v>
      </c>
      <c r="AT15">
        <f t="shared" si="8"/>
        <v>10.655616124429683</v>
      </c>
      <c r="AU15">
        <f t="shared" si="8"/>
        <v>26.633566433190406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291.09588580960184</v>
      </c>
      <c r="P16">
        <f t="shared" si="23"/>
        <v>14.554794290480093</v>
      </c>
      <c r="Q16" s="4">
        <f t="shared" si="24"/>
        <v>50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245.13890218364929</v>
      </c>
      <c r="AF16">
        <f t="shared" si="3"/>
        <v>-12.256945109182466</v>
      </c>
      <c r="AG16">
        <f t="shared" si="3"/>
        <v>-42.10621209947093</v>
      </c>
      <c r="AH16">
        <f t="shared" si="4"/>
        <v>-160.42511352700785</v>
      </c>
      <c r="AI16">
        <f t="shared" si="5"/>
        <v>30.350631447988064</v>
      </c>
      <c r="AJ16">
        <f t="shared" si="6"/>
        <v>7.3677854590142431</v>
      </c>
      <c r="AK16">
        <f t="shared" si="20"/>
        <v>27.768390768335056</v>
      </c>
      <c r="AL16">
        <f t="shared" si="7"/>
        <v>65.48680767533736</v>
      </c>
      <c r="AN16">
        <f t="shared" si="8"/>
        <v>84.304354321000531</v>
      </c>
      <c r="AO16">
        <f t="shared" si="8"/>
        <v>-4.2152177160500273</v>
      </c>
      <c r="AP16">
        <f t="shared" si="8"/>
        <v>-14.48051285344201</v>
      </c>
      <c r="AQ16">
        <f t="shared" si="8"/>
        <v>-55.170907156284429</v>
      </c>
      <c r="AR16">
        <f t="shared" si="8"/>
        <v>10.437716595224074</v>
      </c>
      <c r="AS16">
        <f t="shared" si="8"/>
        <v>2.533814055479938</v>
      </c>
      <c r="AT16">
        <f t="shared" si="8"/>
        <v>9.549672587274328</v>
      </c>
      <c r="AU16">
        <f t="shared" si="8"/>
        <v>22.521203237978341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291.09588580960184</v>
      </c>
      <c r="P17">
        <f t="shared" si="23"/>
        <v>14.554794290480093</v>
      </c>
      <c r="Q17" s="4">
        <f t="shared" si="24"/>
        <v>50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241.72855330980499</v>
      </c>
      <c r="AF17">
        <f t="shared" si="3"/>
        <v>-12.08642766549025</v>
      </c>
      <c r="AG17">
        <f t="shared" si="3"/>
        <v>-41.520434518939453</v>
      </c>
      <c r="AH17">
        <f t="shared" si="4"/>
        <v>-164.71545953676872</v>
      </c>
      <c r="AI17">
        <f t="shared" si="5"/>
        <v>23.406231588606573</v>
      </c>
      <c r="AJ17">
        <f t="shared" si="6"/>
        <v>8.7519854937349066</v>
      </c>
      <c r="AK17">
        <f t="shared" si="20"/>
        <v>26.860675775895317</v>
      </c>
      <c r="AL17">
        <f t="shared" si="7"/>
        <v>59.018892858236796</v>
      </c>
      <c r="AN17">
        <f t="shared" si="8"/>
        <v>76.578541300719621</v>
      </c>
      <c r="AO17">
        <f t="shared" si="8"/>
        <v>-3.8289270650359808</v>
      </c>
      <c r="AP17">
        <f t="shared" si="8"/>
        <v>-13.153490831335146</v>
      </c>
      <c r="AQ17">
        <f t="shared" si="8"/>
        <v>-52.181132300235454</v>
      </c>
      <c r="AR17">
        <f t="shared" si="8"/>
        <v>7.4149911041130308</v>
      </c>
      <c r="AS17">
        <f t="shared" si="8"/>
        <v>2.7725904673591253</v>
      </c>
      <c r="AT17">
        <f t="shared" si="8"/>
        <v>8.509343811913693</v>
      </c>
      <c r="AU17">
        <f t="shared" si="8"/>
        <v>18.69692538338585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291.09588580960184</v>
      </c>
      <c r="P18">
        <f t="shared" si="23"/>
        <v>14.554794290480093</v>
      </c>
      <c r="Q18" s="4">
        <f t="shared" si="24"/>
        <v>50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238.3248574304576</v>
      </c>
      <c r="AF18">
        <f t="shared" si="3"/>
        <v>-11.916242871522881</v>
      </c>
      <c r="AG18">
        <f t="shared" si="3"/>
        <v>-40.935799688069039</v>
      </c>
      <c r="AH18">
        <f t="shared" si="4"/>
        <v>-169.43048568101383</v>
      </c>
      <c r="AI18">
        <f t="shared" si="5"/>
        <v>16.042329189851841</v>
      </c>
      <c r="AJ18">
        <f t="shared" si="6"/>
        <v>9.9946084976708391</v>
      </c>
      <c r="AK18">
        <f t="shared" si="20"/>
        <v>25.835052862627297</v>
      </c>
      <c r="AL18">
        <f t="shared" si="7"/>
        <v>51.871990550149974</v>
      </c>
      <c r="AN18">
        <f t="shared" si="8"/>
        <v>69.548832719909882</v>
      </c>
      <c r="AO18">
        <f t="shared" si="8"/>
        <v>-3.4774416359954943</v>
      </c>
      <c r="AP18">
        <f t="shared" si="8"/>
        <v>-11.946034985427438</v>
      </c>
      <c r="AQ18">
        <f t="shared" si="8"/>
        <v>-49.44382484198217</v>
      </c>
      <c r="AR18">
        <f t="shared" si="8"/>
        <v>4.6815312565047815</v>
      </c>
      <c r="AS18">
        <f t="shared" si="8"/>
        <v>2.9166632553565286</v>
      </c>
      <c r="AT18">
        <f t="shared" si="8"/>
        <v>7.539279742891253</v>
      </c>
      <c r="AU18">
        <f t="shared" si="8"/>
        <v>15.137474254752561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291.09588580960184</v>
      </c>
      <c r="P19">
        <f t="shared" si="23"/>
        <v>14.554794290480093</v>
      </c>
      <c r="Q19" s="4">
        <f t="shared" si="24"/>
        <v>50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234.92069833265219</v>
      </c>
      <c r="AF19">
        <f t="shared" si="3"/>
        <v>-11.74603491663261</v>
      </c>
      <c r="AG19">
        <f t="shared" si="3"/>
        <v>-40.351085292615167</v>
      </c>
      <c r="AH19">
        <f t="shared" si="4"/>
        <v>-175.35639857318353</v>
      </c>
      <c r="AI19">
        <f t="shared" si="5"/>
        <v>7.4671795502209193</v>
      </c>
      <c r="AJ19">
        <f t="shared" si="6"/>
        <v>11.311456842093861</v>
      </c>
      <c r="AK19">
        <f t="shared" si="20"/>
        <v>24.703058557063073</v>
      </c>
      <c r="AL19">
        <f t="shared" si="7"/>
        <v>43.481694949377854</v>
      </c>
      <c r="AN19">
        <f t="shared" si="8"/>
        <v>63.151424820122799</v>
      </c>
      <c r="AO19">
        <f t="shared" si="8"/>
        <v>-3.1575712410061398</v>
      </c>
      <c r="AP19">
        <f t="shared" si="8"/>
        <v>-10.847186081741546</v>
      </c>
      <c r="AQ19">
        <f t="shared" si="8"/>
        <v>-47.139338933604236</v>
      </c>
      <c r="AR19">
        <f t="shared" si="8"/>
        <v>2.0073285637708795</v>
      </c>
      <c r="AS19">
        <f t="shared" si="8"/>
        <v>3.0407478840286886</v>
      </c>
      <c r="AT19">
        <f t="shared" si="8"/>
        <v>6.6406806908279439</v>
      </c>
      <c r="AU19">
        <f t="shared" si="8"/>
        <v>11.688757138627512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291.09588580960184</v>
      </c>
      <c r="P20">
        <f t="shared" si="23"/>
        <v>14.554794290480093</v>
      </c>
      <c r="Q20" s="4">
        <f t="shared" si="24"/>
        <v>50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231.51428501316087</v>
      </c>
      <c r="AF20">
        <f t="shared" si="3"/>
        <v>-11.575714250658043</v>
      </c>
      <c r="AG20">
        <f t="shared" si="3"/>
        <v>-39.765983701430301</v>
      </c>
      <c r="AH20">
        <f t="shared" si="4"/>
        <v>-181.59073825871198</v>
      </c>
      <c r="AI20">
        <f t="shared" si="5"/>
        <v>-1.4181511976394461</v>
      </c>
      <c r="AJ20">
        <f t="shared" si="6"/>
        <v>12.435036679297113</v>
      </c>
      <c r="AK20">
        <f t="shared" si="20"/>
        <v>23.458195651624678</v>
      </c>
      <c r="AL20">
        <f t="shared" si="7"/>
        <v>34.475081133282345</v>
      </c>
      <c r="AN20">
        <f t="shared" si="8"/>
        <v>57.329879706272585</v>
      </c>
      <c r="AO20">
        <f t="shared" si="8"/>
        <v>-2.8664939853136291</v>
      </c>
      <c r="AP20">
        <f t="shared" si="8"/>
        <v>-9.847250081674213</v>
      </c>
      <c r="AQ20">
        <f t="shared" si="8"/>
        <v>-44.967312403869073</v>
      </c>
      <c r="AR20">
        <f t="shared" si="8"/>
        <v>-0.35117676458432812</v>
      </c>
      <c r="AS20">
        <f t="shared" si="8"/>
        <v>3.0792879883272199</v>
      </c>
      <c r="AT20">
        <f t="shared" si="8"/>
        <v>5.8089527164917643</v>
      </c>
      <c r="AU20">
        <f t="shared" si="8"/>
        <v>8.5370639402346562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291.09588580960184</v>
      </c>
      <c r="P21">
        <f t="shared" si="23"/>
        <v>14.554794290480093</v>
      </c>
      <c r="Q21" s="4">
        <f t="shared" si="24"/>
        <v>50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228.10754304862081</v>
      </c>
      <c r="AF21">
        <f t="shared" si="3"/>
        <v>-11.40537715243104</v>
      </c>
      <c r="AG21">
        <f t="shared" si="3"/>
        <v>-39.180825660624407</v>
      </c>
      <c r="AH21">
        <f t="shared" si="4"/>
        <v>-187.49820379159195</v>
      </c>
      <c r="AI21">
        <f t="shared" si="5"/>
        <v>-9.9768635560265864</v>
      </c>
      <c r="AJ21">
        <f t="shared" si="6"/>
        <v>13.236919384171365</v>
      </c>
      <c r="AK21">
        <f t="shared" si="20"/>
        <v>22.117159055683725</v>
      </c>
      <c r="AL21">
        <f t="shared" si="7"/>
        <v>25.377214883828504</v>
      </c>
      <c r="AN21">
        <f t="shared" si="8"/>
        <v>52.033645150390392</v>
      </c>
      <c r="AO21">
        <f t="shared" si="8"/>
        <v>-2.6016822575195193</v>
      </c>
      <c r="AP21">
        <f t="shared" si="8"/>
        <v>-8.9375438965194149</v>
      </c>
      <c r="AQ21">
        <f t="shared" si="8"/>
        <v>-42.770242807567982</v>
      </c>
      <c r="AR21">
        <f t="shared" si="8"/>
        <v>-2.2758238112165237</v>
      </c>
      <c r="AS21">
        <f t="shared" si="8"/>
        <v>3.0194756250278298</v>
      </c>
      <c r="AT21">
        <f t="shared" si="8"/>
        <v>5.0451484008702474</v>
      </c>
      <c r="AU21">
        <f t="shared" si="8"/>
        <v>5.7888002146815536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291.09588580960184</v>
      </c>
      <c r="P22">
        <f t="shared" si="23"/>
        <v>14.554794290480093</v>
      </c>
      <c r="Q22" s="4">
        <f t="shared" si="24"/>
        <v>50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224.69679443705934</v>
      </c>
      <c r="AF22">
        <f t="shared" si="3"/>
        <v>-11.234839721852968</v>
      </c>
      <c r="AG22">
        <f t="shared" si="3"/>
        <v>-38.594979419260426</v>
      </c>
      <c r="AH22">
        <f t="shared" si="4"/>
        <v>-194.03798475773215</v>
      </c>
      <c r="AI22">
        <f t="shared" si="5"/>
        <v>-19.171009461786213</v>
      </c>
      <c r="AJ22">
        <f t="shared" si="6"/>
        <v>13.968022219126276</v>
      </c>
      <c r="AK22">
        <f t="shared" si="20"/>
        <v>20.707178038962301</v>
      </c>
      <c r="AL22">
        <f t="shared" si="7"/>
        <v>15.504190796302364</v>
      </c>
      <c r="AN22">
        <f t="shared" si="8"/>
        <v>47.215310254519643</v>
      </c>
      <c r="AO22">
        <f t="shared" si="8"/>
        <v>-2.3607655127259823</v>
      </c>
      <c r="AP22">
        <f t="shared" si="8"/>
        <v>-8.1099240072052989</v>
      </c>
      <c r="AQ22">
        <f t="shared" si="8"/>
        <v>-40.773005571578622</v>
      </c>
      <c r="AR22">
        <f t="shared" si="8"/>
        <v>-4.028384836990262</v>
      </c>
      <c r="AS22">
        <f t="shared" si="8"/>
        <v>2.9350863877268503</v>
      </c>
      <c r="AT22">
        <f t="shared" si="8"/>
        <v>4.3511783870999849</v>
      </c>
      <c r="AU22">
        <f t="shared" si="8"/>
        <v>3.2578799378365733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291.09588580960184</v>
      </c>
      <c r="P23">
        <f t="shared" si="23"/>
        <v>14.554794290480093</v>
      </c>
      <c r="Q23" s="4">
        <f t="shared" si="24"/>
        <v>50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221.28047269219027</v>
      </c>
      <c r="AF23">
        <f t="shared" si="3"/>
        <v>-11.064023634609514</v>
      </c>
      <c r="AG23">
        <f t="shared" si="3"/>
        <v>-38.008175910277899</v>
      </c>
      <c r="AH23">
        <f t="shared" si="4"/>
        <v>-200.8537147899294</v>
      </c>
      <c r="AI23">
        <f t="shared" si="5"/>
        <v>-28.645441642626537</v>
      </c>
      <c r="AJ23">
        <f t="shared" si="6"/>
        <v>0</v>
      </c>
      <c r="AK23">
        <f t="shared" si="20"/>
        <v>19.234182031492889</v>
      </c>
      <c r="AL23">
        <f t="shared" si="7"/>
        <v>-9.411259611133648</v>
      </c>
      <c r="AN23">
        <f t="shared" si="8"/>
        <v>42.832204607387801</v>
      </c>
      <c r="AO23">
        <f t="shared" si="8"/>
        <v>-2.1416102303693898</v>
      </c>
      <c r="AP23">
        <f t="shared" si="8"/>
        <v>-7.3570611429739028</v>
      </c>
      <c r="AQ23">
        <f t="shared" si="8"/>
        <v>-38.878294606697111</v>
      </c>
      <c r="AR23">
        <f t="shared" si="8"/>
        <v>-5.5447613726526068</v>
      </c>
      <c r="AS23">
        <f t="shared" si="8"/>
        <v>0</v>
      </c>
      <c r="AT23">
        <f t="shared" si="8"/>
        <v>3.7230687832750706</v>
      </c>
      <c r="AU23">
        <f t="shared" si="8"/>
        <v>-1.8216925893775364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2505.1371978539396</v>
      </c>
      <c r="AO25" s="8">
        <f t="shared" si="25"/>
        <v>-343.5787742498984</v>
      </c>
      <c r="AP25" s="8">
        <f t="shared" si="25"/>
        <v>-900.77608848599004</v>
      </c>
      <c r="AQ25" s="8">
        <f t="shared" si="25"/>
        <v>-1404.8308771702045</v>
      </c>
      <c r="AR25" s="8">
        <f t="shared" si="25"/>
        <v>-144.04854205215352</v>
      </c>
      <c r="AS25" s="8">
        <f t="shared" si="25"/>
        <v>-55.599282114113336</v>
      </c>
      <c r="AT25" s="8">
        <f t="shared" si="25"/>
        <v>232.76879669331584</v>
      </c>
      <c r="AU25" s="9">
        <f t="shared" si="25"/>
        <v>33.120972527048913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8350C4-5828-4E17-B1DD-8B524E88F6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390.84807596319456</v>
      </c>
      <c r="K3">
        <v>1</v>
      </c>
      <c r="L3" s="2">
        <v>0</v>
      </c>
      <c r="O3">
        <f>$C$3</f>
        <v>390.84807596319456</v>
      </c>
      <c r="P3">
        <f>O3*B5</f>
        <v>312.67846077055566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390.84807596319456</v>
      </c>
      <c r="AF3">
        <f t="shared" ref="AF3:AG23" si="3">-$Z3*P3</f>
        <v>-312.67846077055566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-442.31231250736113</v>
      </c>
      <c r="AJ3">
        <f t="shared" ref="AJ3:AJ23" si="6">AB3-AC3</f>
        <v>0</v>
      </c>
      <c r="AL3">
        <f t="shared" ref="AL3:AL23" si="7">SUM(AI3:AK3)</f>
        <v>-442.31231250736113</v>
      </c>
      <c r="AN3">
        <f t="shared" ref="AN3:AU23" si="8">AE3*$K3</f>
        <v>390.84807596319456</v>
      </c>
      <c r="AO3">
        <f t="shared" si="8"/>
        <v>-312.67846077055566</v>
      </c>
      <c r="AP3">
        <f t="shared" si="8"/>
        <v>-520.48192770000003</v>
      </c>
      <c r="AQ3">
        <f t="shared" si="8"/>
        <v>0</v>
      </c>
      <c r="AR3">
        <f t="shared" si="8"/>
        <v>-442.31231250736113</v>
      </c>
      <c r="AS3">
        <f t="shared" si="8"/>
        <v>0</v>
      </c>
      <c r="AT3">
        <f t="shared" si="8"/>
        <v>0</v>
      </c>
      <c r="AU3">
        <f t="shared" si="8"/>
        <v>-442.31231250736113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390.84807596319456</v>
      </c>
      <c r="P5">
        <f t="shared" ref="P5:P23" si="23">O5*$C$5</f>
        <v>19.542403798159729</v>
      </c>
      <c r="Q5" s="4">
        <f t="shared" ref="Q5:Q23" si="24">$C$8</f>
        <v>50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380.33164692445888</v>
      </c>
      <c r="AF5">
        <f t="shared" si="3"/>
        <v>-19.016582346222947</v>
      </c>
      <c r="AG5">
        <f t="shared" si="3"/>
        <v>-48.654665369297355</v>
      </c>
      <c r="AH5">
        <f t="shared" si="4"/>
        <v>-178.270403202648</v>
      </c>
      <c r="AI5">
        <f t="shared" si="5"/>
        <v>134.3899960062906</v>
      </c>
      <c r="AJ5">
        <f t="shared" si="6"/>
        <v>-53.892073757010394</v>
      </c>
      <c r="AK5">
        <f t="shared" si="20"/>
        <v>36.537287945686529</v>
      </c>
      <c r="AL5">
        <f t="shared" si="7"/>
        <v>117.03521019496674</v>
      </c>
      <c r="AN5">
        <f t="shared" si="8"/>
        <v>322.73435455473202</v>
      </c>
      <c r="AO5">
        <f t="shared" si="8"/>
        <v>-16.136717727736603</v>
      </c>
      <c r="AP5">
        <f t="shared" si="8"/>
        <v>-41.286419762895711</v>
      </c>
      <c r="AQ5">
        <f t="shared" si="8"/>
        <v>-151.27319532588299</v>
      </c>
      <c r="AR5">
        <f t="shared" si="8"/>
        <v>114.03802173821671</v>
      </c>
      <c r="AS5">
        <f t="shared" si="8"/>
        <v>-45.730676845409363</v>
      </c>
      <c r="AT5">
        <f t="shared" si="8"/>
        <v>31.00409376312988</v>
      </c>
      <c r="AU5">
        <f t="shared" si="8"/>
        <v>99.311438655937238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390.84807596319456</v>
      </c>
      <c r="P6">
        <f t="shared" si="23"/>
        <v>19.542403798159729</v>
      </c>
      <c r="Q6" s="4">
        <f t="shared" si="24"/>
        <v>50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375.09919854072081</v>
      </c>
      <c r="AF6">
        <f t="shared" si="3"/>
        <v>-18.75495992703604</v>
      </c>
      <c r="AG6">
        <f t="shared" si="3"/>
        <v>-47.985294236940703</v>
      </c>
      <c r="AH6">
        <f t="shared" si="4"/>
        <v>-182.82447866367954</v>
      </c>
      <c r="AI6">
        <f t="shared" si="5"/>
        <v>125.53446571306449</v>
      </c>
      <c r="AJ6">
        <f t="shared" si="6"/>
        <v>-43.511183918293909</v>
      </c>
      <c r="AK6">
        <f t="shared" si="20"/>
        <v>40.723576961782847</v>
      </c>
      <c r="AL6">
        <f t="shared" si="7"/>
        <v>122.74685875655342</v>
      </c>
      <c r="AN6">
        <f t="shared" si="8"/>
        <v>293.20423365278026</v>
      </c>
      <c r="AO6">
        <f t="shared" si="8"/>
        <v>-14.660211682639012</v>
      </c>
      <c r="AP6">
        <f t="shared" si="8"/>
        <v>-37.508721634386504</v>
      </c>
      <c r="AQ6">
        <f t="shared" si="8"/>
        <v>-142.90862621966889</v>
      </c>
      <c r="AR6">
        <f t="shared" si="8"/>
        <v>98.126674116085837</v>
      </c>
      <c r="AS6">
        <f t="shared" si="8"/>
        <v>-34.011438536047869</v>
      </c>
      <c r="AT6">
        <f t="shared" si="8"/>
        <v>31.832446513167675</v>
      </c>
      <c r="AU6">
        <f t="shared" si="8"/>
        <v>95.947682093205643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390.84807596319456</v>
      </c>
      <c r="P7">
        <f t="shared" si="23"/>
        <v>19.542403798159729</v>
      </c>
      <c r="Q7" s="4">
        <f t="shared" si="24"/>
        <v>50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369.88085450014535</v>
      </c>
      <c r="AF7">
        <f t="shared" si="3"/>
        <v>-18.494042725007269</v>
      </c>
      <c r="AG7">
        <f t="shared" si="3"/>
        <v>-47.317727430104625</v>
      </c>
      <c r="AH7">
        <f t="shared" si="4"/>
        <v>-187.71386446666529</v>
      </c>
      <c r="AI7">
        <f t="shared" si="5"/>
        <v>116.35521987836816</v>
      </c>
      <c r="AJ7">
        <f t="shared" si="6"/>
        <v>-34.198195863641104</v>
      </c>
      <c r="AK7">
        <f t="shared" si="20"/>
        <v>44.022699062610982</v>
      </c>
      <c r="AL7">
        <f t="shared" si="7"/>
        <v>126.17972307733804</v>
      </c>
      <c r="AN7">
        <f t="shared" si="8"/>
        <v>266.33443429068654</v>
      </c>
      <c r="AO7">
        <f t="shared" si="8"/>
        <v>-13.31672171453433</v>
      </c>
      <c r="AP7">
        <f t="shared" si="8"/>
        <v>-34.07135031103067</v>
      </c>
      <c r="AQ7">
        <f t="shared" si="8"/>
        <v>-135.16424354758882</v>
      </c>
      <c r="AR7">
        <f t="shared" si="8"/>
        <v>83.78211871753274</v>
      </c>
      <c r="AS7">
        <f t="shared" si="8"/>
        <v>-24.62457042123377</v>
      </c>
      <c r="AT7">
        <f t="shared" si="8"/>
        <v>31.698749768041932</v>
      </c>
      <c r="AU7">
        <f t="shared" si="8"/>
        <v>90.856298064340905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390.84807596319456</v>
      </c>
      <c r="P8">
        <f t="shared" si="23"/>
        <v>19.542403798159729</v>
      </c>
      <c r="Q8" s="4">
        <f t="shared" si="24"/>
        <v>50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364.67269053658538</v>
      </c>
      <c r="AF8">
        <f t="shared" si="3"/>
        <v>-18.23363452682927</v>
      </c>
      <c r="AG8">
        <f t="shared" si="3"/>
        <v>-46.651462929412745</v>
      </c>
      <c r="AH8">
        <f t="shared" si="4"/>
        <v>-193.08722639083874</v>
      </c>
      <c r="AI8">
        <f t="shared" si="5"/>
        <v>106.70036668950462</v>
      </c>
      <c r="AJ8">
        <f t="shared" si="6"/>
        <v>-25.767915488034305</v>
      </c>
      <c r="AK8">
        <f t="shared" si="20"/>
        <v>46.525717722699206</v>
      </c>
      <c r="AL8">
        <f t="shared" si="7"/>
        <v>127.45816892416951</v>
      </c>
      <c r="AN8">
        <f t="shared" si="8"/>
        <v>241.88563406157141</v>
      </c>
      <c r="AO8">
        <f t="shared" si="8"/>
        <v>-12.094281703078572</v>
      </c>
      <c r="AP8">
        <f t="shared" si="8"/>
        <v>-30.94369000864025</v>
      </c>
      <c r="AQ8">
        <f t="shared" si="8"/>
        <v>-128.07382454665216</v>
      </c>
      <c r="AR8">
        <f t="shared" si="8"/>
        <v>70.773837803200422</v>
      </c>
      <c r="AS8">
        <f t="shared" si="8"/>
        <v>-17.091733869890255</v>
      </c>
      <c r="AT8">
        <f t="shared" si="8"/>
        <v>30.860283820446249</v>
      </c>
      <c r="AU8">
        <f t="shared" si="8"/>
        <v>84.542387753756415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390.84807596319456</v>
      </c>
      <c r="P9">
        <f t="shared" si="23"/>
        <v>19.542403798159729</v>
      </c>
      <c r="Q9" s="4">
        <f t="shared" si="24"/>
        <v>50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359.46381777947676</v>
      </c>
      <c r="AF9">
        <f t="shared" si="3"/>
        <v>-17.973190888973839</v>
      </c>
      <c r="AG9">
        <f t="shared" si="3"/>
        <v>-45.985107754928137</v>
      </c>
      <c r="AH9">
        <f t="shared" si="4"/>
        <v>-199.84054519048485</v>
      </c>
      <c r="AI9">
        <f t="shared" si="5"/>
        <v>95.66497394508994</v>
      </c>
      <c r="AJ9">
        <f t="shared" si="6"/>
        <v>-17.61493442365898</v>
      </c>
      <c r="AK9">
        <f t="shared" si="20"/>
        <v>48.307282810248552</v>
      </c>
      <c r="AL9">
        <f t="shared" si="7"/>
        <v>126.35732233167951</v>
      </c>
      <c r="AN9">
        <f t="shared" si="8"/>
        <v>219.63592826963625</v>
      </c>
      <c r="AO9">
        <f t="shared" si="8"/>
        <v>-10.981796413481813</v>
      </c>
      <c r="AP9">
        <f t="shared" si="8"/>
        <v>-28.097353137580619</v>
      </c>
      <c r="AQ9">
        <f t="shared" si="8"/>
        <v>-122.10453869866039</v>
      </c>
      <c r="AR9">
        <f t="shared" si="8"/>
        <v>58.452240019913411</v>
      </c>
      <c r="AS9">
        <f t="shared" si="8"/>
        <v>-10.762898189443309</v>
      </c>
      <c r="AT9">
        <f t="shared" si="8"/>
        <v>29.516224936780137</v>
      </c>
      <c r="AU9">
        <f t="shared" si="8"/>
        <v>77.205566767250247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390.84807596319456</v>
      </c>
      <c r="P10">
        <f t="shared" si="23"/>
        <v>19.542403798159729</v>
      </c>
      <c r="Q10" s="4">
        <f t="shared" si="24"/>
        <v>50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354.25149572590738</v>
      </c>
      <c r="AF10">
        <f t="shared" si="3"/>
        <v>-17.712574786295367</v>
      </c>
      <c r="AG10">
        <f t="shared" si="3"/>
        <v>-45.318311322487688</v>
      </c>
      <c r="AH10">
        <f t="shared" si="4"/>
        <v>-206.94535489116268</v>
      </c>
      <c r="AI10">
        <f t="shared" si="5"/>
        <v>84.275254725961616</v>
      </c>
      <c r="AJ10">
        <f t="shared" si="6"/>
        <v>-10.389099714262187</v>
      </c>
      <c r="AK10">
        <f t="shared" si="20"/>
        <v>49.390900597120257</v>
      </c>
      <c r="AL10">
        <f t="shared" si="7"/>
        <v>123.27705560881969</v>
      </c>
      <c r="AN10">
        <f t="shared" si="8"/>
        <v>199.38903014048063</v>
      </c>
      <c r="AO10">
        <f t="shared" si="8"/>
        <v>-9.969451507024031</v>
      </c>
      <c r="AP10">
        <f t="shared" si="8"/>
        <v>-25.507229330618056</v>
      </c>
      <c r="AQ10">
        <f t="shared" si="8"/>
        <v>-116.47836099964516</v>
      </c>
      <c r="AR10">
        <f t="shared" si="8"/>
        <v>47.43398830319336</v>
      </c>
      <c r="AS10">
        <f t="shared" si="8"/>
        <v>-5.8474630059493906</v>
      </c>
      <c r="AT10">
        <f t="shared" si="8"/>
        <v>27.799469830451539</v>
      </c>
      <c r="AU10">
        <f t="shared" si="8"/>
        <v>69.385995127695509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108.25847591106037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390.84807596319456</v>
      </c>
      <c r="P11">
        <f t="shared" si="23"/>
        <v>19.542403798159729</v>
      </c>
      <c r="Q11" s="4">
        <f t="shared" si="24"/>
        <v>50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349.03867079624081</v>
      </c>
      <c r="AF11">
        <f t="shared" si="3"/>
        <v>-17.451933539812039</v>
      </c>
      <c r="AG11">
        <f t="shared" si="3"/>
        <v>-44.651450558644825</v>
      </c>
      <c r="AH11">
        <f t="shared" si="4"/>
        <v>-213.67765061798238</v>
      </c>
      <c r="AI11">
        <f t="shared" si="5"/>
        <v>73.257636079801529</v>
      </c>
      <c r="AJ11">
        <f t="shared" si="6"/>
        <v>-4.3850079250125873</v>
      </c>
      <c r="AK11">
        <f t="shared" si="20"/>
        <v>49.856148375731749</v>
      </c>
      <c r="AL11">
        <f t="shared" si="7"/>
        <v>118.72877653052069</v>
      </c>
      <c r="AN11">
        <f t="shared" si="8"/>
        <v>180.96912280935973</v>
      </c>
      <c r="AO11">
        <f t="shared" si="8"/>
        <v>-9.0484561404679855</v>
      </c>
      <c r="AP11">
        <f t="shared" si="8"/>
        <v>-23.150826873508933</v>
      </c>
      <c r="AQ11">
        <f t="shared" si="8"/>
        <v>-110.78731450611971</v>
      </c>
      <c r="AR11">
        <f t="shared" si="8"/>
        <v>37.982525289263073</v>
      </c>
      <c r="AS11">
        <f t="shared" si="8"/>
        <v>-2.2735332904269279</v>
      </c>
      <c r="AT11">
        <f t="shared" si="8"/>
        <v>25.849351928905616</v>
      </c>
      <c r="AU11">
        <f t="shared" si="8"/>
        <v>61.55834392774176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390.84807596319456</v>
      </c>
      <c r="P12">
        <f t="shared" si="23"/>
        <v>19.542403798159729</v>
      </c>
      <c r="Q12" s="4">
        <f t="shared" si="24"/>
        <v>50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343.81971509714856</v>
      </c>
      <c r="AF12">
        <f t="shared" si="3"/>
        <v>-17.190985754857429</v>
      </c>
      <c r="AG12">
        <f t="shared" si="3"/>
        <v>-43.983805504203815</v>
      </c>
      <c r="AH12">
        <f t="shared" si="4"/>
        <v>-221.13054885456643</v>
      </c>
      <c r="AI12">
        <f t="shared" si="5"/>
        <v>61.514374983520895</v>
      </c>
      <c r="AJ12">
        <f t="shared" si="6"/>
        <v>1.0813898430698998</v>
      </c>
      <c r="AK12">
        <f t="shared" si="20"/>
        <v>49.80711562066233</v>
      </c>
      <c r="AL12">
        <f t="shared" si="7"/>
        <v>112.40288044725312</v>
      </c>
      <c r="AN12">
        <f t="shared" si="8"/>
        <v>164.21131472216456</v>
      </c>
      <c r="AO12">
        <f t="shared" si="8"/>
        <v>-8.2105657361082294</v>
      </c>
      <c r="AP12">
        <f t="shared" si="8"/>
        <v>-21.007051693613562</v>
      </c>
      <c r="AQ12">
        <f t="shared" si="8"/>
        <v>-105.61389169431997</v>
      </c>
      <c r="AR12">
        <f t="shared" si="8"/>
        <v>29.379805598122815</v>
      </c>
      <c r="AS12">
        <f t="shared" si="8"/>
        <v>0.51648128382494896</v>
      </c>
      <c r="AT12">
        <f t="shared" si="8"/>
        <v>23.788315734822888</v>
      </c>
      <c r="AU12">
        <f t="shared" si="8"/>
        <v>53.684602616770654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390.84807596319456</v>
      </c>
      <c r="P13">
        <f t="shared" si="23"/>
        <v>19.542403798159729</v>
      </c>
      <c r="Q13" s="4">
        <f t="shared" si="24"/>
        <v>50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338.59223167023174</v>
      </c>
      <c r="AF13">
        <f t="shared" si="3"/>
        <v>-16.929611583511587</v>
      </c>
      <c r="AG13">
        <f t="shared" si="3"/>
        <v>-43.315069523601331</v>
      </c>
      <c r="AH13">
        <f t="shared" si="4"/>
        <v>-228.89792556045276</v>
      </c>
      <c r="AI13">
        <f t="shared" si="5"/>
        <v>49.449625002666068</v>
      </c>
      <c r="AJ13">
        <f t="shared" si="6"/>
        <v>5.8532883179023258</v>
      </c>
      <c r="AK13">
        <f t="shared" si="20"/>
        <v>49.289619027793435</v>
      </c>
      <c r="AL13">
        <f t="shared" si="7"/>
        <v>104.59253234836183</v>
      </c>
      <c r="AN13">
        <f t="shared" si="8"/>
        <v>148.96720138261989</v>
      </c>
      <c r="AO13">
        <f t="shared" si="8"/>
        <v>-7.4483600691309944</v>
      </c>
      <c r="AP13">
        <f t="shared" si="8"/>
        <v>-19.056918857219582</v>
      </c>
      <c r="AQ13">
        <f t="shared" si="8"/>
        <v>-100.70604161479275</v>
      </c>
      <c r="AR13">
        <f t="shared" si="8"/>
        <v>21.755880841476571</v>
      </c>
      <c r="AS13">
        <f t="shared" si="8"/>
        <v>2.575215548514759</v>
      </c>
      <c r="AT13">
        <f t="shared" si="8"/>
        <v>21.685484535679198</v>
      </c>
      <c r="AU13">
        <f t="shared" si="8"/>
        <v>46.016580925670524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390.84807596319456</v>
      </c>
      <c r="P14">
        <f t="shared" si="23"/>
        <v>19.542403798159729</v>
      </c>
      <c r="Q14" s="4">
        <f t="shared" si="24"/>
        <v>50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333.34920308296353</v>
      </c>
      <c r="AF14">
        <f t="shared" si="3"/>
        <v>-16.667460154148177</v>
      </c>
      <c r="AG14">
        <f t="shared" si="3"/>
        <v>-42.644344898138172</v>
      </c>
      <c r="AH14">
        <f t="shared" si="4"/>
        <v>-237.57393022714476</v>
      </c>
      <c r="AI14">
        <f t="shared" si="5"/>
        <v>36.463467803532438</v>
      </c>
      <c r="AJ14">
        <f t="shared" si="6"/>
        <v>10.236577718112159</v>
      </c>
      <c r="AK14">
        <f t="shared" si="20"/>
        <v>48.362517819697665</v>
      </c>
      <c r="AL14">
        <f t="shared" si="7"/>
        <v>95.062563341342269</v>
      </c>
      <c r="AN14">
        <f t="shared" si="8"/>
        <v>135.09972254187096</v>
      </c>
      <c r="AO14">
        <f t="shared" si="8"/>
        <v>-6.7549861270935478</v>
      </c>
      <c r="AP14">
        <f t="shared" si="8"/>
        <v>-17.282894665521269</v>
      </c>
      <c r="AQ14">
        <f t="shared" si="8"/>
        <v>-96.283932164916592</v>
      </c>
      <c r="AR14">
        <f t="shared" si="8"/>
        <v>14.777909584339548</v>
      </c>
      <c r="AS14">
        <f t="shared" si="8"/>
        <v>4.1486789129988173</v>
      </c>
      <c r="AT14">
        <f t="shared" si="8"/>
        <v>19.600355058420011</v>
      </c>
      <c r="AU14">
        <f t="shared" si="8"/>
        <v>38.526943555758379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390.84807596319456</v>
      </c>
      <c r="P15">
        <f t="shared" si="23"/>
        <v>19.542403798159729</v>
      </c>
      <c r="Q15" s="4">
        <f t="shared" si="24"/>
        <v>50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328.07967021640525</v>
      </c>
      <c r="AF15">
        <f t="shared" si="3"/>
        <v>-16.403983510820265</v>
      </c>
      <c r="AG15">
        <f t="shared" si="3"/>
        <v>-41.970229661217509</v>
      </c>
      <c r="AH15">
        <f t="shared" si="4"/>
        <v>-247.67178793927221</v>
      </c>
      <c r="AI15">
        <f t="shared" si="5"/>
        <v>22.033669105095299</v>
      </c>
      <c r="AJ15">
        <f t="shared" si="6"/>
        <v>14.426920701977338</v>
      </c>
      <c r="AK15">
        <f t="shared" si="20"/>
        <v>47.058175148069111</v>
      </c>
      <c r="AL15">
        <f t="shared" si="7"/>
        <v>83.518764955141748</v>
      </c>
      <c r="AN15">
        <f t="shared" si="8"/>
        <v>122.48297389144737</v>
      </c>
      <c r="AO15">
        <f t="shared" si="8"/>
        <v>-6.1241486945723693</v>
      </c>
      <c r="AP15">
        <f t="shared" si="8"/>
        <v>-15.668872565075819</v>
      </c>
      <c r="AQ15">
        <f t="shared" si="8"/>
        <v>-92.464056415943915</v>
      </c>
      <c r="AR15">
        <f t="shared" si="8"/>
        <v>8.2258962158552862</v>
      </c>
      <c r="AS15">
        <f t="shared" si="8"/>
        <v>5.3860458665686393</v>
      </c>
      <c r="AT15">
        <f t="shared" si="8"/>
        <v>17.568370616314688</v>
      </c>
      <c r="AU15">
        <f t="shared" si="8"/>
        <v>31.180312698738614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390.84807596319456</v>
      </c>
      <c r="P16">
        <f t="shared" si="23"/>
        <v>19.542403798159729</v>
      </c>
      <c r="Q16" s="4">
        <f t="shared" si="24"/>
        <v>50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322.77975049041083</v>
      </c>
      <c r="AF16">
        <f t="shared" si="3"/>
        <v>-16.138987524520541</v>
      </c>
      <c r="AG16">
        <f t="shared" si="3"/>
        <v>-41.29222712622569</v>
      </c>
      <c r="AH16">
        <f t="shared" si="4"/>
        <v>-258.30023837964791</v>
      </c>
      <c r="AI16">
        <f t="shared" si="5"/>
        <v>7.0482974600167267</v>
      </c>
      <c r="AJ16">
        <f t="shared" si="6"/>
        <v>18.081224663367749</v>
      </c>
      <c r="AK16">
        <f t="shared" si="20"/>
        <v>45.392786195506353</v>
      </c>
      <c r="AL16">
        <f t="shared" si="7"/>
        <v>70.522308318890822</v>
      </c>
      <c r="AN16">
        <f t="shared" si="8"/>
        <v>111.00538596930518</v>
      </c>
      <c r="AO16">
        <f t="shared" si="8"/>
        <v>-5.5502692984652588</v>
      </c>
      <c r="AP16">
        <f t="shared" si="8"/>
        <v>-14.200579815539166</v>
      </c>
      <c r="AQ16">
        <f t="shared" si="8"/>
        <v>-88.830596137870685</v>
      </c>
      <c r="AR16">
        <f t="shared" si="8"/>
        <v>2.4239407174300847</v>
      </c>
      <c r="AS16">
        <f t="shared" si="8"/>
        <v>6.2182132537911006</v>
      </c>
      <c r="AT16">
        <f t="shared" si="8"/>
        <v>15.610780243180173</v>
      </c>
      <c r="AU16">
        <f t="shared" si="8"/>
        <v>24.252934214401357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390.84807596319456</v>
      </c>
      <c r="P17">
        <f t="shared" si="23"/>
        <v>19.542403798159729</v>
      </c>
      <c r="Q17" s="4">
        <f t="shared" si="24"/>
        <v>50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317.44689803961967</v>
      </c>
      <c r="AF17">
        <f t="shared" si="3"/>
        <v>-15.872344901980986</v>
      </c>
      <c r="AG17">
        <f t="shared" si="3"/>
        <v>-40.61001160838682</v>
      </c>
      <c r="AH17">
        <f t="shared" si="4"/>
        <v>-269.29324657661419</v>
      </c>
      <c r="AI17">
        <f t="shared" si="5"/>
        <v>-8.3287050473622912</v>
      </c>
      <c r="AJ17">
        <f t="shared" si="6"/>
        <v>21.191298466777596</v>
      </c>
      <c r="AK17">
        <f t="shared" si="20"/>
        <v>43.412013931189492</v>
      </c>
      <c r="AL17">
        <f t="shared" si="7"/>
        <v>56.274607350604796</v>
      </c>
      <c r="AN17">
        <f t="shared" si="8"/>
        <v>100.56577950539655</v>
      </c>
      <c r="AO17">
        <f t="shared" si="8"/>
        <v>-5.0282889752698283</v>
      </c>
      <c r="AP17">
        <f t="shared" si="8"/>
        <v>-12.865072862078851</v>
      </c>
      <c r="AQ17">
        <f t="shared" si="8"/>
        <v>-85.310914753799793</v>
      </c>
      <c r="AR17">
        <f t="shared" si="8"/>
        <v>-2.6384970857519079</v>
      </c>
      <c r="AS17">
        <f t="shared" si="8"/>
        <v>6.7133100439904894</v>
      </c>
      <c r="AT17">
        <f t="shared" si="8"/>
        <v>13.75273486006572</v>
      </c>
      <c r="AU17">
        <f t="shared" si="8"/>
        <v>17.8275478183043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390.84807596319456</v>
      </c>
      <c r="P18">
        <f t="shared" si="23"/>
        <v>19.542403798159729</v>
      </c>
      <c r="Q18" s="4">
        <f t="shared" si="24"/>
        <v>50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312.07066626124299</v>
      </c>
      <c r="AF18">
        <f t="shared" si="3"/>
        <v>-15.603533313062151</v>
      </c>
      <c r="AG18">
        <f t="shared" si="3"/>
        <v>-39.922246705728966</v>
      </c>
      <c r="AH18">
        <f t="shared" si="4"/>
        <v>-281.66478657398329</v>
      </c>
      <c r="AI18">
        <f t="shared" si="5"/>
        <v>-25.119900331531426</v>
      </c>
      <c r="AJ18">
        <f t="shared" si="6"/>
        <v>24.107023210774173</v>
      </c>
      <c r="AK18">
        <f t="shared" si="20"/>
        <v>41.161579978338118</v>
      </c>
      <c r="AL18">
        <f t="shared" si="7"/>
        <v>40.148702857580865</v>
      </c>
      <c r="AN18">
        <f t="shared" si="8"/>
        <v>91.069604734483946</v>
      </c>
      <c r="AO18">
        <f t="shared" si="8"/>
        <v>-4.553480236724198</v>
      </c>
      <c r="AP18">
        <f t="shared" si="8"/>
        <v>-11.650256242154279</v>
      </c>
      <c r="AQ18">
        <f t="shared" si="8"/>
        <v>-82.196449567746924</v>
      </c>
      <c r="AR18">
        <f t="shared" si="8"/>
        <v>-7.33058131214145</v>
      </c>
      <c r="AS18">
        <f t="shared" si="8"/>
        <v>7.0349998012706187</v>
      </c>
      <c r="AT18">
        <f t="shared" si="8"/>
        <v>12.011923016615954</v>
      </c>
      <c r="AU18">
        <f t="shared" si="8"/>
        <v>11.716341505745124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390.84807596319456</v>
      </c>
      <c r="P19">
        <f t="shared" si="23"/>
        <v>19.542403798159729</v>
      </c>
      <c r="Q19" s="4">
        <f t="shared" si="24"/>
        <v>50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306.63989175561699</v>
      </c>
      <c r="AF19">
        <f t="shared" si="3"/>
        <v>-15.33199458778085</v>
      </c>
      <c r="AG19">
        <f t="shared" si="3"/>
        <v>-39.227504318646396</v>
      </c>
      <c r="AH19">
        <f t="shared" si="4"/>
        <v>-295.51992002528095</v>
      </c>
      <c r="AI19">
        <f t="shared" si="5"/>
        <v>-43.439527176091218</v>
      </c>
      <c r="AJ19">
        <f t="shared" si="6"/>
        <v>26.837531343502718</v>
      </c>
      <c r="AK19">
        <f t="shared" si="20"/>
        <v>38.657207663950089</v>
      </c>
      <c r="AL19">
        <f t="shared" si="7"/>
        <v>22.055211831361589</v>
      </c>
      <c r="AN19">
        <f t="shared" si="8"/>
        <v>82.430991430285076</v>
      </c>
      <c r="AO19">
        <f t="shared" si="8"/>
        <v>-4.1215495715142536</v>
      </c>
      <c r="AP19">
        <f t="shared" si="8"/>
        <v>-10.545144840120365</v>
      </c>
      <c r="AQ19">
        <f t="shared" si="8"/>
        <v>-79.441718608799505</v>
      </c>
      <c r="AR19">
        <f t="shared" si="8"/>
        <v>-11.677421590149054</v>
      </c>
      <c r="AS19">
        <f t="shared" si="8"/>
        <v>7.2144700531963846</v>
      </c>
      <c r="AT19">
        <f t="shared" si="8"/>
        <v>10.39183758975955</v>
      </c>
      <c r="AU19">
        <f t="shared" si="8"/>
        <v>5.928886052806881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390.84807596319456</v>
      </c>
      <c r="P20">
        <f t="shared" si="23"/>
        <v>19.542403798159729</v>
      </c>
      <c r="Q20" s="4">
        <f t="shared" si="24"/>
        <v>50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301.13981222003406</v>
      </c>
      <c r="AF20">
        <f t="shared" si="3"/>
        <v>-15.056990611001703</v>
      </c>
      <c r="AG20">
        <f t="shared" si="3"/>
        <v>-38.523895950864528</v>
      </c>
      <c r="AH20">
        <f t="shared" si="4"/>
        <v>-311.3333245954035</v>
      </c>
      <c r="AI20">
        <f t="shared" si="5"/>
        <v>-63.774398937235674</v>
      </c>
      <c r="AJ20">
        <f t="shared" si="6"/>
        <v>29.481169428257544</v>
      </c>
      <c r="AK20">
        <f t="shared" si="20"/>
        <v>35.913546266105918</v>
      </c>
      <c r="AL20">
        <f t="shared" si="7"/>
        <v>1.6203167571277888</v>
      </c>
      <c r="AN20">
        <f t="shared" si="8"/>
        <v>74.571248199058843</v>
      </c>
      <c r="AO20">
        <f t="shared" si="8"/>
        <v>-3.728562409952942</v>
      </c>
      <c r="AP20">
        <f t="shared" si="8"/>
        <v>-9.5396719064418622</v>
      </c>
      <c r="AQ20">
        <f t="shared" si="8"/>
        <v>-77.095467550063944</v>
      </c>
      <c r="AR20">
        <f t="shared" si="8"/>
        <v>-15.792453667399906</v>
      </c>
      <c r="AS20">
        <f t="shared" si="8"/>
        <v>7.3004216427775335</v>
      </c>
      <c r="AT20">
        <f t="shared" si="8"/>
        <v>8.8932710443524634</v>
      </c>
      <c r="AU20">
        <f t="shared" si="8"/>
        <v>0.40123901973009213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390.84807596319456</v>
      </c>
      <c r="P21">
        <f t="shared" si="23"/>
        <v>19.542403798159729</v>
      </c>
      <c r="Q21" s="4">
        <f t="shared" si="24"/>
        <v>50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295.55278124432579</v>
      </c>
      <c r="AF21">
        <f t="shared" si="3"/>
        <v>-14.777639062216291</v>
      </c>
      <c r="AG21">
        <f t="shared" si="3"/>
        <v>-37.809164151054624</v>
      </c>
      <c r="AH21">
        <f t="shared" si="4"/>
        <v>-329.49284030125892</v>
      </c>
      <c r="AI21">
        <f t="shared" si="5"/>
        <v>-86.526862270204049</v>
      </c>
      <c r="AJ21">
        <f t="shared" si="6"/>
        <v>32.086355480784121</v>
      </c>
      <c r="AK21">
        <f t="shared" si="20"/>
        <v>32.936594891870428</v>
      </c>
      <c r="AL21">
        <f t="shared" si="7"/>
        <v>-21.5039118975495</v>
      </c>
      <c r="AN21">
        <f t="shared" si="8"/>
        <v>67.41858834190441</v>
      </c>
      <c r="AO21">
        <f t="shared" si="8"/>
        <v>-3.3709294170952209</v>
      </c>
      <c r="AP21">
        <f t="shared" si="8"/>
        <v>-8.6246539880949928</v>
      </c>
      <c r="AQ21">
        <f t="shared" si="8"/>
        <v>-75.160660198665965</v>
      </c>
      <c r="AR21">
        <f t="shared" si="8"/>
        <v>-19.737655261951769</v>
      </c>
      <c r="AS21">
        <f t="shared" si="8"/>
        <v>7.3192232617250115</v>
      </c>
      <c r="AT21">
        <f t="shared" si="8"/>
        <v>7.5131714986752982</v>
      </c>
      <c r="AU21">
        <f t="shared" si="8"/>
        <v>-4.9052605015514592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390.84807596319456</v>
      </c>
      <c r="P22">
        <f t="shared" si="23"/>
        <v>19.542403798159729</v>
      </c>
      <c r="Q22" s="4">
        <f t="shared" si="24"/>
        <v>50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289.85950782403813</v>
      </c>
      <c r="AF22">
        <f t="shared" si="3"/>
        <v>-14.492975391201908</v>
      </c>
      <c r="AG22">
        <f t="shared" si="3"/>
        <v>-37.08084107996654</v>
      </c>
      <c r="AH22">
        <f t="shared" si="4"/>
        <v>-350.23142957754351</v>
      </c>
      <c r="AI22">
        <f t="shared" si="5"/>
        <v>-111.94573822467385</v>
      </c>
      <c r="AJ22">
        <f t="shared" si="6"/>
        <v>34.651035048137899</v>
      </c>
      <c r="AK22">
        <f t="shared" si="20"/>
        <v>29.728075727203947</v>
      </c>
      <c r="AL22">
        <f t="shared" si="7"/>
        <v>-47.566627449332003</v>
      </c>
      <c r="AN22">
        <f t="shared" si="8"/>
        <v>60.907885341318952</v>
      </c>
      <c r="AO22">
        <f t="shared" si="8"/>
        <v>-3.045394267065948</v>
      </c>
      <c r="AP22">
        <f t="shared" si="8"/>
        <v>-7.7917596487099683</v>
      </c>
      <c r="AQ22">
        <f t="shared" si="8"/>
        <v>-73.593776225497976</v>
      </c>
      <c r="AR22">
        <f t="shared" si="8"/>
        <v>-23.523044799954949</v>
      </c>
      <c r="AS22">
        <f t="shared" si="8"/>
        <v>7.2811869636900752</v>
      </c>
      <c r="AT22">
        <f t="shared" si="8"/>
        <v>6.2467304985205852</v>
      </c>
      <c r="AU22">
        <f t="shared" si="8"/>
        <v>-9.9951273377442895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390.84807596319456</v>
      </c>
      <c r="P23">
        <f t="shared" si="23"/>
        <v>19.542403798159729</v>
      </c>
      <c r="Q23" s="4">
        <f t="shared" si="24"/>
        <v>50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284.03029109053784</v>
      </c>
      <c r="AF23">
        <f t="shared" si="3"/>
        <v>-14.201514554526893</v>
      </c>
      <c r="AG23">
        <f t="shared" si="3"/>
        <v>-36.335127196236279</v>
      </c>
      <c r="AH23">
        <f t="shared" si="4"/>
        <v>-374.90547293059086</v>
      </c>
      <c r="AI23">
        <f t="shared" si="5"/>
        <v>-141.4118235908162</v>
      </c>
      <c r="AJ23">
        <f t="shared" si="6"/>
        <v>0</v>
      </c>
      <c r="AK23">
        <f t="shared" si="20"/>
        <v>26.289040508461561</v>
      </c>
      <c r="AL23">
        <f t="shared" si="7"/>
        <v>-115.12278308235463</v>
      </c>
      <c r="AN23">
        <f t="shared" si="8"/>
        <v>54.978387359144499</v>
      </c>
      <c r="AO23">
        <f t="shared" si="8"/>
        <v>-2.748919367957225</v>
      </c>
      <c r="AP23">
        <f t="shared" si="8"/>
        <v>-7.0332170912773941</v>
      </c>
      <c r="AQ23">
        <f t="shared" si="8"/>
        <v>-72.568662429286718</v>
      </c>
      <c r="AR23">
        <f t="shared" si="8"/>
        <v>-27.372411529376848</v>
      </c>
      <c r="AS23">
        <f t="shared" si="8"/>
        <v>0</v>
      </c>
      <c r="AT23">
        <f t="shared" si="8"/>
        <v>5.0886440556219608</v>
      </c>
      <c r="AU23">
        <f t="shared" si="8"/>
        <v>-22.283767473754885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3328.7098971614423</v>
      </c>
      <c r="AO25" s="8">
        <f t="shared" si="25"/>
        <v>-459.57155183046802</v>
      </c>
      <c r="AP25" s="8">
        <f t="shared" si="25"/>
        <v>-896.31361293450766</v>
      </c>
      <c r="AQ25" s="8">
        <f t="shared" si="25"/>
        <v>-2096.1582727313862</v>
      </c>
      <c r="AR25" s="8">
        <f t="shared" si="25"/>
        <v>-123.33354033492029</v>
      </c>
      <c r="AS25" s="8">
        <f t="shared" si="25"/>
        <v>-139.12022306697094</v>
      </c>
      <c r="AT25" s="8">
        <f t="shared" si="25"/>
        <v>370.71223931295157</v>
      </c>
      <c r="AU25" s="9">
        <f t="shared" si="25"/>
        <v>108.25847591106037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67531-0846-40F8-9BD9-5A73F268A8C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389.05738005871098</v>
      </c>
      <c r="K3">
        <v>1</v>
      </c>
      <c r="L3" s="2">
        <v>0</v>
      </c>
      <c r="O3">
        <f>$C$3</f>
        <v>389.05738005871098</v>
      </c>
      <c r="P3">
        <f>O3*B5</f>
        <v>311.2459040469688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389.05738005871098</v>
      </c>
      <c r="AF3">
        <f t="shared" ref="AF3:AG23" si="4">-$Z3*P3</f>
        <v>-311.2459040469688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-442.67045168825786</v>
      </c>
      <c r="AJ3">
        <f t="shared" ref="AJ3:AJ23" si="7">AB3-AC3</f>
        <v>0</v>
      </c>
      <c r="AL3">
        <f t="shared" ref="AL3:AL23" si="8">SUM(AI3:AK3)</f>
        <v>-442.67045168825786</v>
      </c>
      <c r="AN3">
        <f t="shared" ref="AN3:AU23" si="9">AE3*$K3</f>
        <v>389.05738005871098</v>
      </c>
      <c r="AO3">
        <f t="shared" si="9"/>
        <v>-311.2459040469688</v>
      </c>
      <c r="AP3">
        <f t="shared" si="9"/>
        <v>-520.48192770000003</v>
      </c>
      <c r="AQ3">
        <f t="shared" si="9"/>
        <v>0</v>
      </c>
      <c r="AR3">
        <f t="shared" si="9"/>
        <v>-442.67045168825786</v>
      </c>
      <c r="AS3">
        <f t="shared" si="9"/>
        <v>0</v>
      </c>
      <c r="AT3">
        <f t="shared" si="9"/>
        <v>0</v>
      </c>
      <c r="AU3">
        <f t="shared" si="9"/>
        <v>-442.67045168825786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389.05738005871098</v>
      </c>
      <c r="P5">
        <f t="shared" ref="P5:P23" si="22">O5*$C$5</f>
        <v>19.45286900293555</v>
      </c>
      <c r="Q5" s="4">
        <f t="shared" ref="Q5:Q23" si="23">$C$8</f>
        <v>50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379.5119727126264</v>
      </c>
      <c r="AF5">
        <f t="shared" si="4"/>
        <v>-18.975598635631322</v>
      </c>
      <c r="AG5">
        <f t="shared" si="4"/>
        <v>-48.773264840183202</v>
      </c>
      <c r="AH5">
        <f t="shared" si="5"/>
        <v>-231.63924763359361</v>
      </c>
      <c r="AI5">
        <f t="shared" si="6"/>
        <v>80.123861603218216</v>
      </c>
      <c r="AJ5">
        <f t="shared" si="7"/>
        <v>-5.4589418698178633</v>
      </c>
      <c r="AK5">
        <f>G5*SUM(AB5, AE5:AF5)</f>
        <v>25.680833082019284</v>
      </c>
      <c r="AL5">
        <f t="shared" si="8"/>
        <v>100.34575281541964</v>
      </c>
      <c r="AN5">
        <f t="shared" si="9"/>
        <v>322.03881152054043</v>
      </c>
      <c r="AO5">
        <f t="shared" si="9"/>
        <v>-16.101940576027022</v>
      </c>
      <c r="AP5">
        <f t="shared" si="9"/>
        <v>-41.387058571147392</v>
      </c>
      <c r="AQ5">
        <f t="shared" si="9"/>
        <v>-196.55988051244108</v>
      </c>
      <c r="AR5">
        <f t="shared" si="9"/>
        <v>67.989931860924898</v>
      </c>
      <c r="AS5">
        <f t="shared" si="9"/>
        <v>-4.6322416111152451</v>
      </c>
      <c r="AT5">
        <f t="shared" si="9"/>
        <v>21.791736649249895</v>
      </c>
      <c r="AU5">
        <f t="shared" si="9"/>
        <v>85.149426899059549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389.05738005871098</v>
      </c>
      <c r="P6">
        <f t="shared" si="22"/>
        <v>19.45286900293555</v>
      </c>
      <c r="Q6" s="4">
        <f t="shared" si="23"/>
        <v>50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374.8253994757327</v>
      </c>
      <c r="AF6">
        <f t="shared" si="4"/>
        <v>-18.741269973786636</v>
      </c>
      <c r="AG6">
        <f t="shared" si="4"/>
        <v>-48.170966377654814</v>
      </c>
      <c r="AH6">
        <f t="shared" si="5"/>
        <v>-229.13162825310761</v>
      </c>
      <c r="AI6">
        <f t="shared" si="6"/>
        <v>78.781534871183652</v>
      </c>
      <c r="AJ6">
        <f t="shared" si="7"/>
        <v>-4.6913678673972754</v>
      </c>
      <c r="AK6">
        <f>G6*SUM(AB6, AE6:AF6)</f>
        <v>25.751301892653103</v>
      </c>
      <c r="AL6">
        <f t="shared" si="8"/>
        <v>99.84146889643948</v>
      </c>
      <c r="AN6">
        <f t="shared" si="9"/>
        <v>292.99021281419408</v>
      </c>
      <c r="AO6">
        <f t="shared" si="9"/>
        <v>-14.649510640709705</v>
      </c>
      <c r="AP6">
        <f t="shared" si="9"/>
        <v>-37.653856195965261</v>
      </c>
      <c r="AQ6">
        <f t="shared" si="9"/>
        <v>-179.10559054493109</v>
      </c>
      <c r="AR6">
        <f t="shared" si="9"/>
        <v>61.581255432588051</v>
      </c>
      <c r="AS6">
        <f t="shared" si="9"/>
        <v>-3.6671070631311111</v>
      </c>
      <c r="AT6">
        <f t="shared" si="9"/>
        <v>20.129050572143708</v>
      </c>
      <c r="AU6">
        <f t="shared" si="9"/>
        <v>78.04319894160065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389.05738005871098</v>
      </c>
      <c r="P7">
        <f t="shared" si="22"/>
        <v>19.45286900293555</v>
      </c>
      <c r="Q7" s="4">
        <f t="shared" si="23"/>
        <v>50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370.19500927115064</v>
      </c>
      <c r="AF7">
        <f t="shared" si="4"/>
        <v>-18.509750463557534</v>
      </c>
      <c r="AG7">
        <f t="shared" si="4"/>
        <v>-47.575888319518072</v>
      </c>
      <c r="AH7">
        <f t="shared" si="5"/>
        <v>-226.73678872037823</v>
      </c>
      <c r="AI7">
        <f t="shared" si="6"/>
        <v>77.372581767696829</v>
      </c>
      <c r="AJ7">
        <f t="shared" si="7"/>
        <v>-3.9551923004032687</v>
      </c>
      <c r="AK7">
        <f>G7*SUM(AB7, AE7:AF7)</f>
        <v>25.771776694766206</v>
      </c>
      <c r="AL7">
        <f t="shared" si="8"/>
        <v>99.189166162059763</v>
      </c>
      <c r="AN7">
        <f t="shared" si="9"/>
        <v>266.56064289866788</v>
      </c>
      <c r="AO7">
        <f t="shared" si="9"/>
        <v>-13.328032144933395</v>
      </c>
      <c r="AP7">
        <f t="shared" si="9"/>
        <v>-34.257240263433935</v>
      </c>
      <c r="AQ7">
        <f t="shared" si="9"/>
        <v>-163.26288214710809</v>
      </c>
      <c r="AR7">
        <f t="shared" si="9"/>
        <v>55.71248834319249</v>
      </c>
      <c r="AS7">
        <f t="shared" si="9"/>
        <v>-2.8479546616770617</v>
      </c>
      <c r="AT7">
        <f t="shared" si="9"/>
        <v>18.557088000519261</v>
      </c>
      <c r="AU7">
        <f t="shared" si="9"/>
        <v>71.421621682034683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389.05738005871098</v>
      </c>
      <c r="P8">
        <f t="shared" si="22"/>
        <v>19.45286900293555</v>
      </c>
      <c r="Q8" s="4">
        <f t="shared" si="23"/>
        <v>50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365.61981579613962</v>
      </c>
      <c r="AF8">
        <f t="shared" si="4"/>
        <v>-18.280990789806982</v>
      </c>
      <c r="AG8">
        <f t="shared" si="4"/>
        <v>-46.987903910339071</v>
      </c>
      <c r="AH8">
        <f t="shared" si="5"/>
        <v>-224.45105196762975</v>
      </c>
      <c r="AI8">
        <f t="shared" si="6"/>
        <v>75.899869128363804</v>
      </c>
      <c r="AJ8">
        <f t="shared" si="7"/>
        <v>-3.2566481840265169</v>
      </c>
      <c r="AK8">
        <f t="shared" ref="AK8:AK23" si="24">G8*SUM(AB8:AB8, AE8:AF8)</f>
        <v>25.744389789706201</v>
      </c>
      <c r="AL8">
        <f t="shared" si="8"/>
        <v>98.387610734043491</v>
      </c>
      <c r="AN8">
        <f t="shared" si="9"/>
        <v>242.51385767109343</v>
      </c>
      <c r="AO8">
        <f t="shared" si="9"/>
        <v>-12.125692883554672</v>
      </c>
      <c r="AP8">
        <f t="shared" si="9"/>
        <v>-31.166849686092153</v>
      </c>
      <c r="AQ8">
        <f t="shared" si="9"/>
        <v>-148.87729854706546</v>
      </c>
      <c r="AR8">
        <f t="shared" si="9"/>
        <v>50.344016554381149</v>
      </c>
      <c r="AS8">
        <f t="shared" si="9"/>
        <v>-2.1601190090478966</v>
      </c>
      <c r="AT8">
        <f t="shared" si="9"/>
        <v>17.076129387831394</v>
      </c>
      <c r="AU8">
        <f t="shared" si="9"/>
        <v>65.260026933164653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389.05738005871098</v>
      </c>
      <c r="P9">
        <f t="shared" si="22"/>
        <v>19.45286900293555</v>
      </c>
      <c r="Q9" s="4">
        <f t="shared" si="23"/>
        <v>50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361.09786720759422</v>
      </c>
      <c r="AF9">
        <f t="shared" si="4"/>
        <v>-18.054893360379712</v>
      </c>
      <c r="AG9">
        <f t="shared" si="4"/>
        <v>-46.406762307542202</v>
      </c>
      <c r="AH9">
        <f t="shared" si="5"/>
        <v>-222.52512738696814</v>
      </c>
      <c r="AI9">
        <f t="shared" si="6"/>
        <v>74.111084152704194</v>
      </c>
      <c r="AJ9">
        <f t="shared" si="7"/>
        <v>-2.4447023102314915</v>
      </c>
      <c r="AK9">
        <f t="shared" si="24"/>
        <v>25.671645581449791</v>
      </c>
      <c r="AL9">
        <f t="shared" si="8"/>
        <v>97.338027423922497</v>
      </c>
      <c r="AN9">
        <f t="shared" si="9"/>
        <v>220.63434854236371</v>
      </c>
      <c r="AO9">
        <f t="shared" si="9"/>
        <v>-11.031717427118187</v>
      </c>
      <c r="AP9">
        <f t="shared" si="9"/>
        <v>-28.354988216528461</v>
      </c>
      <c r="AQ9">
        <f t="shared" si="9"/>
        <v>-135.96504154123031</v>
      </c>
      <c r="AR9">
        <f t="shared" si="9"/>
        <v>45.282601357486776</v>
      </c>
      <c r="AS9">
        <f t="shared" si="9"/>
        <v>-1.4937371571010845</v>
      </c>
      <c r="AT9">
        <f t="shared" si="9"/>
        <v>15.685627950877315</v>
      </c>
      <c r="AU9">
        <f t="shared" si="9"/>
        <v>59.474492151263007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389.05738005871098</v>
      </c>
      <c r="P10">
        <f t="shared" si="22"/>
        <v>19.45286900293555</v>
      </c>
      <c r="Q10" s="4">
        <f t="shared" si="23"/>
        <v>50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356.62826136052325</v>
      </c>
      <c r="AF10">
        <f t="shared" si="4"/>
        <v>-17.831413068026166</v>
      </c>
      <c r="AG10">
        <f t="shared" si="4"/>
        <v>-45.832347571289617</v>
      </c>
      <c r="AH10">
        <f t="shared" si="5"/>
        <v>-220.6942263543385</v>
      </c>
      <c r="AI10">
        <f t="shared" si="6"/>
        <v>72.270274366868961</v>
      </c>
      <c r="AJ10">
        <f t="shared" si="7"/>
        <v>-1.7056107336449031</v>
      </c>
      <c r="AK10">
        <f t="shared" si="24"/>
        <v>25.545545954335775</v>
      </c>
      <c r="AL10">
        <f t="shared" si="8"/>
        <v>96.110209587559837</v>
      </c>
      <c r="AN10">
        <f t="shared" si="9"/>
        <v>200.72678312240157</v>
      </c>
      <c r="AO10">
        <f t="shared" si="9"/>
        <v>-10.03633915612008</v>
      </c>
      <c r="AP10">
        <f t="shared" si="9"/>
        <v>-25.796552566630499</v>
      </c>
      <c r="AQ10">
        <f t="shared" si="9"/>
        <v>-124.21685802688093</v>
      </c>
      <c r="AR10">
        <f t="shared" si="9"/>
        <v>40.677033372770047</v>
      </c>
      <c r="AS10">
        <f t="shared" si="9"/>
        <v>-0.95999614421325896</v>
      </c>
      <c r="AT10">
        <f t="shared" si="9"/>
        <v>14.378207837363798</v>
      </c>
      <c r="AU10">
        <f t="shared" si="9"/>
        <v>54.095245065920587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107.56242933958275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389.05738005871098</v>
      </c>
      <c r="P11">
        <f t="shared" si="22"/>
        <v>19.45286900293555</v>
      </c>
      <c r="Q11" s="4">
        <f t="shared" si="23"/>
        <v>50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352.21011758053442</v>
      </c>
      <c r="AF11">
        <f t="shared" si="4"/>
        <v>-17.610505879026721</v>
      </c>
      <c r="AG11">
        <f t="shared" si="4"/>
        <v>-45.264546521053518</v>
      </c>
      <c r="AH11">
        <f t="shared" si="5"/>
        <v>-218.95514904640731</v>
      </c>
      <c r="AI11">
        <f t="shared" si="6"/>
        <v>70.37991613404688</v>
      </c>
      <c r="AJ11">
        <f t="shared" si="7"/>
        <v>-1.0370544272354891</v>
      </c>
      <c r="AK11">
        <f t="shared" si="24"/>
        <v>25.37113214432166</v>
      </c>
      <c r="AL11">
        <f t="shared" si="8"/>
        <v>94.713993851133054</v>
      </c>
      <c r="AN11">
        <f t="shared" si="9"/>
        <v>182.61345047448893</v>
      </c>
      <c r="AO11">
        <f t="shared" si="9"/>
        <v>-9.1306725237244457</v>
      </c>
      <c r="AP11">
        <f t="shared" si="9"/>
        <v>-23.468704082535528</v>
      </c>
      <c r="AQ11">
        <f t="shared" si="9"/>
        <v>-113.52358512920313</v>
      </c>
      <c r="AR11">
        <f t="shared" si="9"/>
        <v>36.490488739025828</v>
      </c>
      <c r="AS11">
        <f t="shared" si="9"/>
        <v>-0.53769065064979249</v>
      </c>
      <c r="AT11">
        <f t="shared" si="9"/>
        <v>13.154392086023526</v>
      </c>
      <c r="AU11">
        <f t="shared" si="9"/>
        <v>49.107190174399562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389.05738005871098</v>
      </c>
      <c r="P12">
        <f t="shared" si="22"/>
        <v>19.45286900293555</v>
      </c>
      <c r="Q12" s="4">
        <f t="shared" si="23"/>
        <v>50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347.84225918032462</v>
      </c>
      <c r="AF12">
        <f t="shared" si="4"/>
        <v>-17.392112959016231</v>
      </c>
      <c r="AG12">
        <f t="shared" si="4"/>
        <v>-44.703207933985631</v>
      </c>
      <c r="AH12">
        <f t="shared" si="5"/>
        <v>-217.38624371470902</v>
      </c>
      <c r="AI12">
        <f t="shared" si="6"/>
        <v>68.36069457261371</v>
      </c>
      <c r="AJ12">
        <f t="shared" si="7"/>
        <v>-0.39725273168903286</v>
      </c>
      <c r="AK12">
        <f t="shared" si="24"/>
        <v>25.153263370614194</v>
      </c>
      <c r="AL12">
        <f t="shared" si="8"/>
        <v>93.116705211538871</v>
      </c>
      <c r="AN12">
        <f t="shared" si="9"/>
        <v>166.1325170948661</v>
      </c>
      <c r="AO12">
        <f t="shared" si="9"/>
        <v>-8.3066258547433041</v>
      </c>
      <c r="AP12">
        <f t="shared" si="9"/>
        <v>-21.350644610545078</v>
      </c>
      <c r="AQ12">
        <f t="shared" si="9"/>
        <v>-103.82557868392959</v>
      </c>
      <c r="AR12">
        <f t="shared" si="9"/>
        <v>32.649667945648112</v>
      </c>
      <c r="AS12">
        <f t="shared" si="9"/>
        <v>-0.18973139259683011</v>
      </c>
      <c r="AT12">
        <f t="shared" si="9"/>
        <v>12.013419435457141</v>
      </c>
      <c r="AU12">
        <f t="shared" si="9"/>
        <v>44.473355988508423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389.05738005871098</v>
      </c>
      <c r="P13">
        <f t="shared" si="22"/>
        <v>19.45286900293555</v>
      </c>
      <c r="Q13" s="4">
        <f t="shared" si="23"/>
        <v>50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343.52385944852307</v>
      </c>
      <c r="AF13">
        <f t="shared" si="4"/>
        <v>-17.176192972426154</v>
      </c>
      <c r="AG13">
        <f t="shared" si="4"/>
        <v>-44.148225564656215</v>
      </c>
      <c r="AH13">
        <f t="shared" si="5"/>
        <v>-215.90057997912609</v>
      </c>
      <c r="AI13">
        <f t="shared" si="6"/>
        <v>66.298860932314568</v>
      </c>
      <c r="AJ13">
        <f t="shared" si="7"/>
        <v>0.17104196124045501</v>
      </c>
      <c r="AK13">
        <f t="shared" si="24"/>
        <v>24.893897479667622</v>
      </c>
      <c r="AL13">
        <f t="shared" si="8"/>
        <v>91.363800373222659</v>
      </c>
      <c r="AN13">
        <f t="shared" si="9"/>
        <v>151.13692271606251</v>
      </c>
      <c r="AO13">
        <f t="shared" si="9"/>
        <v>-7.5568461358031263</v>
      </c>
      <c r="AP13">
        <f t="shared" si="9"/>
        <v>-19.423474590464661</v>
      </c>
      <c r="AQ13">
        <f t="shared" si="9"/>
        <v>-94.987723190586507</v>
      </c>
      <c r="AR13">
        <f t="shared" si="9"/>
        <v>29.168878799208201</v>
      </c>
      <c r="AS13">
        <f t="shared" si="9"/>
        <v>7.5251703677008022E-2</v>
      </c>
      <c r="AT13">
        <f t="shared" si="9"/>
        <v>10.952331129273135</v>
      </c>
      <c r="AU13">
        <f t="shared" si="9"/>
        <v>40.196461632158353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389.05738005871098</v>
      </c>
      <c r="P14">
        <f t="shared" si="22"/>
        <v>19.45286900293555</v>
      </c>
      <c r="Q14" s="4">
        <f t="shared" si="23"/>
        <v>50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339.25380188118879</v>
      </c>
      <c r="AF14">
        <f t="shared" si="4"/>
        <v>-16.96269009405944</v>
      </c>
      <c r="AG14">
        <f t="shared" si="4"/>
        <v>-43.599455924726769</v>
      </c>
      <c r="AH14">
        <f t="shared" si="5"/>
        <v>-214.57476856576326</v>
      </c>
      <c r="AI14">
        <f t="shared" si="6"/>
        <v>64.116887296639305</v>
      </c>
      <c r="AJ14">
        <f t="shared" si="7"/>
        <v>0.70457745144654282</v>
      </c>
      <c r="AK14">
        <f t="shared" si="24"/>
        <v>24.597965714153062</v>
      </c>
      <c r="AL14">
        <f t="shared" si="8"/>
        <v>89.419430462238907</v>
      </c>
      <c r="AN14">
        <f t="shared" si="9"/>
        <v>137.49273759030581</v>
      </c>
      <c r="AO14">
        <f t="shared" si="9"/>
        <v>-6.8746368795152906</v>
      </c>
      <c r="AP14">
        <f t="shared" si="9"/>
        <v>-17.669981940653248</v>
      </c>
      <c r="AQ14">
        <f t="shared" si="9"/>
        <v>-86.962834857913393</v>
      </c>
      <c r="AR14">
        <f t="shared" si="9"/>
        <v>25.985283912223871</v>
      </c>
      <c r="AS14">
        <f t="shared" si="9"/>
        <v>0.28555105972758593</v>
      </c>
      <c r="AT14">
        <f t="shared" si="9"/>
        <v>9.9690604097513464</v>
      </c>
      <c r="AU14">
        <f t="shared" si="9"/>
        <v>36.239895381702802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389.05738005871098</v>
      </c>
      <c r="P15">
        <f t="shared" si="22"/>
        <v>19.45286900293555</v>
      </c>
      <c r="Q15" s="4">
        <f t="shared" si="23"/>
        <v>50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335.02947426659478</v>
      </c>
      <c r="AF15">
        <f t="shared" si="4"/>
        <v>-16.751473713329737</v>
      </c>
      <c r="AG15">
        <f t="shared" si="4"/>
        <v>-43.056563303854681</v>
      </c>
      <c r="AH15">
        <f t="shared" si="5"/>
        <v>-213.79612324963901</v>
      </c>
      <c r="AI15">
        <f t="shared" si="6"/>
        <v>61.425313999771362</v>
      </c>
      <c r="AJ15">
        <f t="shared" si="7"/>
        <v>1.3460299055431619</v>
      </c>
      <c r="AK15">
        <f t="shared" si="24"/>
        <v>24.267727506181302</v>
      </c>
      <c r="AL15">
        <f t="shared" si="8"/>
        <v>87.039071411495826</v>
      </c>
      <c r="AN15">
        <f t="shared" si="9"/>
        <v>125.07756522186585</v>
      </c>
      <c r="AO15">
        <f t="shared" si="9"/>
        <v>-6.2538782610932921</v>
      </c>
      <c r="AP15">
        <f t="shared" si="9"/>
        <v>-16.074436783976562</v>
      </c>
      <c r="AQ15">
        <f t="shared" si="9"/>
        <v>-79.817152232582259</v>
      </c>
      <c r="AR15">
        <f t="shared" si="9"/>
        <v>22.932097944213751</v>
      </c>
      <c r="AS15">
        <f t="shared" si="9"/>
        <v>0.50251740886292373</v>
      </c>
      <c r="AT15">
        <f t="shared" si="9"/>
        <v>9.0599439842881591</v>
      </c>
      <c r="AU15">
        <f t="shared" si="9"/>
        <v>32.494559337364834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389.05738005871098</v>
      </c>
      <c r="P16">
        <f t="shared" si="22"/>
        <v>19.45286900293555</v>
      </c>
      <c r="Q16" s="4">
        <f t="shared" si="23"/>
        <v>50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330.84928203357674</v>
      </c>
      <c r="AF16">
        <f t="shared" si="4"/>
        <v>-16.542464101678839</v>
      </c>
      <c r="AG16">
        <f t="shared" si="4"/>
        <v>-42.519342774534913</v>
      </c>
      <c r="AH16">
        <f t="shared" si="5"/>
        <v>-213.30979256243756</v>
      </c>
      <c r="AI16">
        <f t="shared" si="6"/>
        <v>58.477682594925454</v>
      </c>
      <c r="AJ16">
        <f t="shared" si="7"/>
        <v>1.9727617979646652</v>
      </c>
      <c r="AK16">
        <f t="shared" si="24"/>
        <v>23.895522629297581</v>
      </c>
      <c r="AL16">
        <f t="shared" si="8"/>
        <v>84.345967022187693</v>
      </c>
      <c r="AN16">
        <f t="shared" si="9"/>
        <v>113.78053361155862</v>
      </c>
      <c r="AO16">
        <f t="shared" si="9"/>
        <v>-5.689026680577931</v>
      </c>
      <c r="AP16">
        <f t="shared" si="9"/>
        <v>-14.622590322587953</v>
      </c>
      <c r="AQ16">
        <f t="shared" si="9"/>
        <v>-73.358182532981573</v>
      </c>
      <c r="AR16">
        <f t="shared" si="9"/>
        <v>20.11073407541117</v>
      </c>
      <c r="AS16">
        <f t="shared" si="9"/>
        <v>0.67844152080746412</v>
      </c>
      <c r="AT16">
        <f t="shared" si="9"/>
        <v>8.2177760791169767</v>
      </c>
      <c r="AU16">
        <f t="shared" si="9"/>
        <v>29.006951675335607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389.05738005871098</v>
      </c>
      <c r="P17">
        <f t="shared" si="22"/>
        <v>19.45286900293555</v>
      </c>
      <c r="Q17" s="4">
        <f t="shared" si="23"/>
        <v>50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326.71288685809776</v>
      </c>
      <c r="AF17">
        <f t="shared" si="4"/>
        <v>-16.335644342904889</v>
      </c>
      <c r="AG17">
        <f t="shared" si="4"/>
        <v>-41.987750856800986</v>
      </c>
      <c r="AH17">
        <f t="shared" si="5"/>
        <v>-212.7969799771426</v>
      </c>
      <c r="AI17">
        <f t="shared" si="6"/>
        <v>55.592511681249277</v>
      </c>
      <c r="AJ17">
        <f t="shared" si="7"/>
        <v>2.4752715202401419</v>
      </c>
      <c r="AK17">
        <f t="shared" si="24"/>
        <v>23.4823590242707</v>
      </c>
      <c r="AL17">
        <f t="shared" si="8"/>
        <v>81.550142225760112</v>
      </c>
      <c r="AN17">
        <f t="shared" si="9"/>
        <v>103.50120396275646</v>
      </c>
      <c r="AO17">
        <f t="shared" si="9"/>
        <v>-5.1750601981378228</v>
      </c>
      <c r="AP17">
        <f t="shared" si="9"/>
        <v>-13.301534589465639</v>
      </c>
      <c r="AQ17">
        <f t="shared" si="9"/>
        <v>-67.413146261472434</v>
      </c>
      <c r="AR17">
        <f t="shared" si="9"/>
        <v>17.611462913680562</v>
      </c>
      <c r="AS17">
        <f t="shared" si="9"/>
        <v>0.78415511840783481</v>
      </c>
      <c r="AT17">
        <f t="shared" si="9"/>
        <v>7.4391079405243739</v>
      </c>
      <c r="AU17">
        <f t="shared" si="9"/>
        <v>25.83472597261277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389.05738005871098</v>
      </c>
      <c r="P18">
        <f t="shared" si="22"/>
        <v>19.45286900293555</v>
      </c>
      <c r="Q18" s="4">
        <f t="shared" si="23"/>
        <v>50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322.61965628727393</v>
      </c>
      <c r="AF18">
        <f t="shared" si="4"/>
        <v>-16.130982814363698</v>
      </c>
      <c r="AG18">
        <f t="shared" si="4"/>
        <v>-41.461706270497785</v>
      </c>
      <c r="AH18">
        <f t="shared" si="5"/>
        <v>-212.33415547038544</v>
      </c>
      <c r="AI18">
        <f t="shared" si="6"/>
        <v>52.692811732027053</v>
      </c>
      <c r="AJ18">
        <f t="shared" si="7"/>
        <v>2.8929698973309428</v>
      </c>
      <c r="AK18">
        <f t="shared" si="24"/>
        <v>23.036890184894109</v>
      </c>
      <c r="AL18">
        <f t="shared" si="8"/>
        <v>78.622671814252101</v>
      </c>
      <c r="AN18">
        <f t="shared" si="9"/>
        <v>94.148049637775273</v>
      </c>
      <c r="AO18">
        <f t="shared" si="9"/>
        <v>-4.7074024818887636</v>
      </c>
      <c r="AP18">
        <f t="shared" si="9"/>
        <v>-12.099506970355863</v>
      </c>
      <c r="AQ18">
        <f t="shared" si="9"/>
        <v>-61.96413088736373</v>
      </c>
      <c r="AR18">
        <f t="shared" si="9"/>
        <v>15.37700929816693</v>
      </c>
      <c r="AS18">
        <f t="shared" si="9"/>
        <v>0.84423707045294205</v>
      </c>
      <c r="AT18">
        <f t="shared" si="9"/>
        <v>6.7227096624767624</v>
      </c>
      <c r="AU18">
        <f t="shared" si="9"/>
        <v>22.943956031096633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389.05738005871098</v>
      </c>
      <c r="P19">
        <f t="shared" si="22"/>
        <v>19.45286900293555</v>
      </c>
      <c r="Q19" s="4">
        <f t="shared" si="23"/>
        <v>50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318.56751823876323</v>
      </c>
      <c r="AF19">
        <f t="shared" si="4"/>
        <v>-15.928375911938163</v>
      </c>
      <c r="AG19">
        <f t="shared" si="4"/>
        <v>-40.940942720414348</v>
      </c>
      <c r="AH19">
        <f t="shared" si="5"/>
        <v>-212.29297475691564</v>
      </c>
      <c r="AI19">
        <f t="shared" si="6"/>
        <v>49.405224849495056</v>
      </c>
      <c r="AJ19">
        <f t="shared" si="7"/>
        <v>3.3355935008929407</v>
      </c>
      <c r="AK19">
        <f t="shared" si="24"/>
        <v>22.564915111854976</v>
      </c>
      <c r="AL19">
        <f t="shared" si="8"/>
        <v>75.305733462242969</v>
      </c>
      <c r="AN19">
        <f t="shared" si="9"/>
        <v>85.637378149203741</v>
      </c>
      <c r="AO19">
        <f t="shared" si="9"/>
        <v>-4.2818689074601881</v>
      </c>
      <c r="AP19">
        <f t="shared" si="9"/>
        <v>-11.005751662682838</v>
      </c>
      <c r="AQ19">
        <f t="shared" si="9"/>
        <v>-57.068636056145117</v>
      </c>
      <c r="AR19">
        <f t="shared" si="9"/>
        <v>13.281121522915598</v>
      </c>
      <c r="AS19">
        <f t="shared" si="9"/>
        <v>0.89667485111869494</v>
      </c>
      <c r="AT19">
        <f t="shared" si="9"/>
        <v>6.0659045813022647</v>
      </c>
      <c r="AU19">
        <f t="shared" si="9"/>
        <v>20.243700955336557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389.05738005871098</v>
      </c>
      <c r="P20">
        <f t="shared" si="22"/>
        <v>19.45286900293555</v>
      </c>
      <c r="Q20" s="4">
        <f t="shared" si="23"/>
        <v>50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314.55650151579778</v>
      </c>
      <c r="AF20">
        <f t="shared" si="4"/>
        <v>-15.727825075789891</v>
      </c>
      <c r="AG20">
        <f t="shared" si="4"/>
        <v>-40.425463908219584</v>
      </c>
      <c r="AH20">
        <f t="shared" si="5"/>
        <v>-212.13876998124456</v>
      </c>
      <c r="AI20">
        <f t="shared" si="6"/>
        <v>46.264442550543748</v>
      </c>
      <c r="AJ20">
        <f t="shared" si="7"/>
        <v>3.6561674550077043</v>
      </c>
      <c r="AK20">
        <f t="shared" si="24"/>
        <v>22.064690954715267</v>
      </c>
      <c r="AL20">
        <f t="shared" si="8"/>
        <v>71.985300960266727</v>
      </c>
      <c r="AN20">
        <f t="shared" si="9"/>
        <v>77.8936228133892</v>
      </c>
      <c r="AO20">
        <f t="shared" si="9"/>
        <v>-3.8946811406694604</v>
      </c>
      <c r="AP20">
        <f t="shared" si="9"/>
        <v>-10.010557157614464</v>
      </c>
      <c r="AQ20">
        <f t="shared" si="9"/>
        <v>-52.531921144174817</v>
      </c>
      <c r="AR20">
        <f t="shared" si="9"/>
        <v>11.456463370930459</v>
      </c>
      <c r="AS20">
        <f t="shared" si="9"/>
        <v>0.90537670437772311</v>
      </c>
      <c r="AT20">
        <f t="shared" si="9"/>
        <v>5.4638791645966798</v>
      </c>
      <c r="AU20">
        <f t="shared" si="9"/>
        <v>17.825719239904863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389.05738005871098</v>
      </c>
      <c r="P21">
        <f t="shared" si="22"/>
        <v>19.45286900293555</v>
      </c>
      <c r="Q21" s="4">
        <f t="shared" si="23"/>
        <v>50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310.58491616056335</v>
      </c>
      <c r="AF21">
        <f t="shared" si="4"/>
        <v>-15.52924580802817</v>
      </c>
      <c r="AG21">
        <f t="shared" si="4"/>
        <v>-39.915052647721829</v>
      </c>
      <c r="AH21">
        <f t="shared" si="5"/>
        <v>-212.31324283112417</v>
      </c>
      <c r="AI21">
        <f t="shared" si="6"/>
        <v>42.827374873689166</v>
      </c>
      <c r="AJ21">
        <f t="shared" si="7"/>
        <v>3.9746387301690049</v>
      </c>
      <c r="AK21">
        <f t="shared" si="24"/>
        <v>21.544648806741641</v>
      </c>
      <c r="AL21">
        <f t="shared" si="8"/>
        <v>68.346662410599805</v>
      </c>
      <c r="AN21">
        <f t="shared" si="9"/>
        <v>70.847570845642039</v>
      </c>
      <c r="AO21">
        <f t="shared" si="9"/>
        <v>-3.5423785422821021</v>
      </c>
      <c r="AP21">
        <f t="shared" si="9"/>
        <v>-9.1050285223931162</v>
      </c>
      <c r="AQ21">
        <f t="shared" si="9"/>
        <v>-48.430805007831928</v>
      </c>
      <c r="AR21">
        <f t="shared" si="9"/>
        <v>9.7693587731348863</v>
      </c>
      <c r="AS21">
        <f t="shared" si="9"/>
        <v>0.90665542455354031</v>
      </c>
      <c r="AT21">
        <f t="shared" si="9"/>
        <v>4.9145530038909184</v>
      </c>
      <c r="AU21">
        <f t="shared" si="9"/>
        <v>15.590567201579344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389.05738005871098</v>
      </c>
      <c r="P22">
        <f t="shared" si="22"/>
        <v>19.45286900293555</v>
      </c>
      <c r="Q22" s="4">
        <f t="shared" si="23"/>
        <v>50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306.65170449957134</v>
      </c>
      <c r="AF22">
        <f t="shared" si="4"/>
        <v>-15.332585224978569</v>
      </c>
      <c r="AG22">
        <f t="shared" si="4"/>
        <v>-39.409573011222129</v>
      </c>
      <c r="AH22">
        <f t="shared" si="5"/>
        <v>-212.65822004495291</v>
      </c>
      <c r="AI22">
        <f t="shared" si="6"/>
        <v>39.251326218417717</v>
      </c>
      <c r="AJ22">
        <f t="shared" si="7"/>
        <v>4.2508782256824702</v>
      </c>
      <c r="AK22">
        <f t="shared" si="24"/>
        <v>21.004865520173844</v>
      </c>
      <c r="AL22">
        <f t="shared" si="8"/>
        <v>64.507069964274024</v>
      </c>
      <c r="AN22">
        <f t="shared" si="9"/>
        <v>64.436412652429752</v>
      </c>
      <c r="AO22">
        <f t="shared" si="9"/>
        <v>-3.2218206326214882</v>
      </c>
      <c r="AP22">
        <f t="shared" si="9"/>
        <v>-8.2810937351587999</v>
      </c>
      <c r="AQ22">
        <f t="shared" si="9"/>
        <v>-44.685656788080728</v>
      </c>
      <c r="AR22">
        <f t="shared" si="9"/>
        <v>8.2478414965687392</v>
      </c>
      <c r="AS22">
        <f t="shared" si="9"/>
        <v>0.89323274407459541</v>
      </c>
      <c r="AT22">
        <f t="shared" si="9"/>
        <v>4.4137311565754151</v>
      </c>
      <c r="AU22">
        <f t="shared" si="9"/>
        <v>13.554805397218749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389.05738005871098</v>
      </c>
      <c r="P23">
        <f t="shared" si="22"/>
        <v>19.45286900293555</v>
      </c>
      <c r="Q23" s="4">
        <f t="shared" si="23"/>
        <v>50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302.755573466481</v>
      </c>
      <c r="AF23">
        <f t="shared" si="4"/>
        <v>-15.137778673324052</v>
      </c>
      <c r="AG23">
        <f t="shared" si="4"/>
        <v>-38.908858819333211</v>
      </c>
      <c r="AH23">
        <f t="shared" si="5"/>
        <v>-213.2369235533906</v>
      </c>
      <c r="AI23">
        <f t="shared" si="6"/>
        <v>35.472012420433117</v>
      </c>
      <c r="AJ23">
        <f t="shared" si="7"/>
        <v>0</v>
      </c>
      <c r="AK23">
        <f t="shared" si="24"/>
        <v>20.448211330675559</v>
      </c>
      <c r="AL23">
        <f t="shared" si="8"/>
        <v>55.920223751108679</v>
      </c>
      <c r="AN23">
        <f t="shared" si="9"/>
        <v>58.602950865808666</v>
      </c>
      <c r="AO23">
        <f t="shared" si="9"/>
        <v>-2.9301475432904334</v>
      </c>
      <c r="AP23">
        <f t="shared" si="9"/>
        <v>-7.531402033417943</v>
      </c>
      <c r="AQ23">
        <f t="shared" si="9"/>
        <v>-41.275253204080329</v>
      </c>
      <c r="AR23">
        <f t="shared" si="9"/>
        <v>6.8661480850199546</v>
      </c>
      <c r="AS23">
        <f t="shared" si="9"/>
        <v>0</v>
      </c>
      <c r="AT23">
        <f t="shared" si="9"/>
        <v>3.9580626384006834</v>
      </c>
      <c r="AU23">
        <f t="shared" si="9"/>
        <v>10.824210723420638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3365.822952264125</v>
      </c>
      <c r="AO25" s="8">
        <f t="shared" si="25"/>
        <v>-460.08418265723947</v>
      </c>
      <c r="AP25" s="8">
        <f t="shared" si="25"/>
        <v>-903.04318020164942</v>
      </c>
      <c r="AQ25" s="8">
        <f t="shared" si="25"/>
        <v>-2089.5459008339712</v>
      </c>
      <c r="AR25" s="8">
        <f t="shared" si="25"/>
        <v>-86.850311428735367</v>
      </c>
      <c r="AS25" s="8">
        <f t="shared" si="25"/>
        <v>-15.549970901344771</v>
      </c>
      <c r="AT25" s="8">
        <f t="shared" si="25"/>
        <v>209.96271166966278</v>
      </c>
      <c r="AU25" s="9">
        <f t="shared" si="25"/>
        <v>107.56242933958275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51E101-EC3A-40E3-A602-6C268F0A76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415.59174699048083</v>
      </c>
      <c r="K3">
        <v>1</v>
      </c>
      <c r="L3" s="2">
        <v>0</v>
      </c>
      <c r="O3">
        <f>$C$3</f>
        <v>415.59174699048083</v>
      </c>
      <c r="P3">
        <f>O3*B5</f>
        <v>332.47339759238469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415.59174699048083</v>
      </c>
      <c r="AF3">
        <f t="shared" ref="AF3:AG23" si="4">-$Z3*P3</f>
        <v>-332.47339759238469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-437.36357830190389</v>
      </c>
      <c r="AJ3">
        <f t="shared" ref="AJ3:AJ23" si="7">AB3-AC3</f>
        <v>0</v>
      </c>
      <c r="AL3">
        <f t="shared" ref="AL3:AL23" si="8">SUM(AI3:AK3)</f>
        <v>-437.36357830190389</v>
      </c>
      <c r="AN3">
        <f t="shared" ref="AN3:AU23" si="9">AE3*$K3</f>
        <v>415.59174699048083</v>
      </c>
      <c r="AO3">
        <f t="shared" si="9"/>
        <v>-332.47339759238469</v>
      </c>
      <c r="AP3">
        <f t="shared" si="9"/>
        <v>-520.48192770000003</v>
      </c>
      <c r="AQ3">
        <f t="shared" si="9"/>
        <v>0</v>
      </c>
      <c r="AR3">
        <f t="shared" si="9"/>
        <v>-437.36357830190389</v>
      </c>
      <c r="AS3">
        <f t="shared" si="9"/>
        <v>0</v>
      </c>
      <c r="AT3">
        <f t="shared" si="9"/>
        <v>0</v>
      </c>
      <c r="AU3">
        <f t="shared" si="9"/>
        <v>-437.36357830190389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415.59174699048083</v>
      </c>
      <c r="P5">
        <f t="shared" ref="P5:P23" si="22">O5*$C$5</f>
        <v>20.779587349524043</v>
      </c>
      <c r="Q5" s="4">
        <f t="shared" ref="Q5:Q23" si="23">$C$8</f>
        <v>50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405.33050966609164</v>
      </c>
      <c r="AF5">
        <f t="shared" si="4"/>
        <v>-20.266525483304584</v>
      </c>
      <c r="AG5">
        <f t="shared" si="4"/>
        <v>-48.7654666630538</v>
      </c>
      <c r="AH5">
        <f t="shared" si="5"/>
        <v>-239.99929589240142</v>
      </c>
      <c r="AI5">
        <f t="shared" si="6"/>
        <v>96.299221627331832</v>
      </c>
      <c r="AJ5">
        <f t="shared" si="7"/>
        <v>-16.136320464543587</v>
      </c>
      <c r="AK5">
        <f>G5*SUM(AB5, AE5:AF5)</f>
        <v>28.295014990775979</v>
      </c>
      <c r="AL5">
        <f t="shared" si="8"/>
        <v>108.45791615356423</v>
      </c>
      <c r="AN5">
        <f t="shared" si="9"/>
        <v>343.94739821482386</v>
      </c>
      <c r="AO5">
        <f t="shared" si="9"/>
        <v>-17.197369910741195</v>
      </c>
      <c r="AP5">
        <f t="shared" si="9"/>
        <v>-41.380441347251057</v>
      </c>
      <c r="AQ5">
        <f t="shared" si="9"/>
        <v>-203.65388596970621</v>
      </c>
      <c r="AR5">
        <f t="shared" si="9"/>
        <v>81.715700987125388</v>
      </c>
      <c r="AS5">
        <f t="shared" si="9"/>
        <v>-13.69264170395777</v>
      </c>
      <c r="AT5">
        <f t="shared" si="9"/>
        <v>24.010027758690025</v>
      </c>
      <c r="AU5">
        <f t="shared" si="9"/>
        <v>92.033087041857641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415.59174699048083</v>
      </c>
      <c r="P6">
        <f t="shared" si="22"/>
        <v>20.779587349524043</v>
      </c>
      <c r="Q6" s="4">
        <f t="shared" si="23"/>
        <v>50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400.28340671389071</v>
      </c>
      <c r="AF6">
        <f t="shared" si="4"/>
        <v>-20.014170335694537</v>
      </c>
      <c r="AG6">
        <f t="shared" si="4"/>
        <v>-48.15824780118399</v>
      </c>
      <c r="AH6">
        <f t="shared" si="5"/>
        <v>-239.12839047855044</v>
      </c>
      <c r="AI6">
        <f t="shared" si="6"/>
        <v>92.982598098461779</v>
      </c>
      <c r="AJ6">
        <f t="shared" si="7"/>
        <v>-13.028438623648299</v>
      </c>
      <c r="AK6">
        <f>G6*SUM(AB6, AE6:AF6)</f>
        <v>29.088925076972668</v>
      </c>
      <c r="AL6">
        <f t="shared" si="8"/>
        <v>109.04308455178615</v>
      </c>
      <c r="AN6">
        <f t="shared" si="9"/>
        <v>312.89000340727029</v>
      </c>
      <c r="AO6">
        <f t="shared" si="9"/>
        <v>-15.644500170363514</v>
      </c>
      <c r="AP6">
        <f t="shared" si="9"/>
        <v>-37.643914451270021</v>
      </c>
      <c r="AQ6">
        <f t="shared" si="9"/>
        <v>-186.91977148352839</v>
      </c>
      <c r="AR6">
        <f t="shared" si="9"/>
        <v>72.681817302108385</v>
      </c>
      <c r="AS6">
        <f t="shared" si="9"/>
        <v>-10.183955010302117</v>
      </c>
      <c r="AT6">
        <f t="shared" si="9"/>
        <v>22.737974429585471</v>
      </c>
      <c r="AU6">
        <f t="shared" si="9"/>
        <v>85.235836721391735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415.59174699048083</v>
      </c>
      <c r="P7">
        <f t="shared" si="22"/>
        <v>20.779587349524043</v>
      </c>
      <c r="Q7" s="4">
        <f t="shared" si="23"/>
        <v>50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395.28903542338173</v>
      </c>
      <c r="AF7">
        <f t="shared" si="4"/>
        <v>-19.764451771169089</v>
      </c>
      <c r="AG7">
        <f t="shared" si="4"/>
        <v>-47.557373105442814</v>
      </c>
      <c r="AH7">
        <f t="shared" si="5"/>
        <v>-238.58443545867851</v>
      </c>
      <c r="AI7">
        <f t="shared" si="6"/>
        <v>89.382775088091307</v>
      </c>
      <c r="AJ7">
        <f t="shared" si="7"/>
        <v>-10.099664752882973</v>
      </c>
      <c r="AK7">
        <f>G7*SUM(AB7, AE7:AF7)</f>
        <v>29.668790089809203</v>
      </c>
      <c r="AL7">
        <f t="shared" si="8"/>
        <v>108.95190042501754</v>
      </c>
      <c r="AN7">
        <f t="shared" si="9"/>
        <v>284.62971346021959</v>
      </c>
      <c r="AO7">
        <f t="shared" si="9"/>
        <v>-14.23148567301098</v>
      </c>
      <c r="AP7">
        <f t="shared" si="9"/>
        <v>-34.243908297189918</v>
      </c>
      <c r="AQ7">
        <f t="shared" si="9"/>
        <v>-171.79383543471562</v>
      </c>
      <c r="AR7">
        <f t="shared" si="9"/>
        <v>64.360484055303047</v>
      </c>
      <c r="AS7">
        <f t="shared" si="9"/>
        <v>-7.2723107069701447</v>
      </c>
      <c r="AT7">
        <f t="shared" si="9"/>
        <v>21.363150670063561</v>
      </c>
      <c r="AU7">
        <f t="shared" si="9"/>
        <v>78.451324018396463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415.59174699048083</v>
      </c>
      <c r="P8">
        <f t="shared" si="22"/>
        <v>20.779587349524043</v>
      </c>
      <c r="Q8" s="4">
        <f t="shared" si="23"/>
        <v>50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390.34699157491104</v>
      </c>
      <c r="AF8">
        <f t="shared" si="4"/>
        <v>-19.517349578745552</v>
      </c>
      <c r="AG8">
        <f t="shared" si="4"/>
        <v>-46.962793944011111</v>
      </c>
      <c r="AH8">
        <f t="shared" si="5"/>
        <v>-238.01086075454069</v>
      </c>
      <c r="AI8">
        <f t="shared" si="6"/>
        <v>85.855987297613723</v>
      </c>
      <c r="AJ8">
        <f t="shared" si="7"/>
        <v>-7.5933873433550616</v>
      </c>
      <c r="AK8">
        <f t="shared" ref="AK8:AK23" si="24">G8*SUM(AB8:AB8, AE8:AF8)</f>
        <v>30.047120706587709</v>
      </c>
      <c r="AL8">
        <f t="shared" si="8"/>
        <v>108.30972066084637</v>
      </c>
      <c r="AN8">
        <f t="shared" si="9"/>
        <v>258.91527391917964</v>
      </c>
      <c r="AO8">
        <f t="shared" si="9"/>
        <v>-12.945763695958982</v>
      </c>
      <c r="AP8">
        <f t="shared" si="9"/>
        <v>-31.15019436672188</v>
      </c>
      <c r="AQ8">
        <f t="shared" si="9"/>
        <v>-157.87145421402667</v>
      </c>
      <c r="AR8">
        <f t="shared" si="9"/>
        <v>56.94786164247212</v>
      </c>
      <c r="AS8">
        <f t="shared" si="9"/>
        <v>-5.0366571445751909</v>
      </c>
      <c r="AT8">
        <f t="shared" si="9"/>
        <v>19.930110020422241</v>
      </c>
      <c r="AU8">
        <f t="shared" si="9"/>
        <v>71.841314518319166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415.59174699048083</v>
      </c>
      <c r="P9">
        <f t="shared" si="22"/>
        <v>20.779587349524043</v>
      </c>
      <c r="Q9" s="4">
        <f t="shared" si="23"/>
        <v>50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385.45651953228997</v>
      </c>
      <c r="AF9">
        <f t="shared" si="4"/>
        <v>-19.272825976614502</v>
      </c>
      <c r="AG9">
        <f t="shared" si="4"/>
        <v>-46.374419406013722</v>
      </c>
      <c r="AH9">
        <f t="shared" si="5"/>
        <v>-237.49319711456144</v>
      </c>
      <c r="AI9">
        <f t="shared" si="6"/>
        <v>82.316077035100307</v>
      </c>
      <c r="AJ9">
        <f t="shared" si="7"/>
        <v>-5.4054921700092109</v>
      </c>
      <c r="AK9">
        <f t="shared" si="24"/>
        <v>30.253441429788261</v>
      </c>
      <c r="AL9">
        <f t="shared" si="8"/>
        <v>107.16402629487936</v>
      </c>
      <c r="AN9">
        <f t="shared" si="9"/>
        <v>235.5177246990539</v>
      </c>
      <c r="AO9">
        <f t="shared" si="9"/>
        <v>-11.775886234952697</v>
      </c>
      <c r="AP9">
        <f t="shared" si="9"/>
        <v>-28.335226385576956</v>
      </c>
      <c r="AQ9">
        <f t="shared" si="9"/>
        <v>-145.11067936740346</v>
      </c>
      <c r="AR9">
        <f t="shared" si="9"/>
        <v>50.29593271112077</v>
      </c>
      <c r="AS9">
        <f t="shared" si="9"/>
        <v>-3.3028088830975739</v>
      </c>
      <c r="AT9">
        <f t="shared" si="9"/>
        <v>18.485150279739756</v>
      </c>
      <c r="AU9">
        <f t="shared" si="9"/>
        <v>65.478274107762957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415.59174699048083</v>
      </c>
      <c r="P10">
        <f t="shared" si="22"/>
        <v>20.779587349524043</v>
      </c>
      <c r="Q10" s="4">
        <f t="shared" si="23"/>
        <v>50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380.6151436322038</v>
      </c>
      <c r="AF10">
        <f t="shared" si="4"/>
        <v>-19.030757181610191</v>
      </c>
      <c r="AG10">
        <f t="shared" si="4"/>
        <v>-45.791951643462475</v>
      </c>
      <c r="AH10">
        <f t="shared" si="5"/>
        <v>-237.4471369822208</v>
      </c>
      <c r="AI10">
        <f t="shared" si="6"/>
        <v>78.345297824910347</v>
      </c>
      <c r="AJ10">
        <f t="shared" si="7"/>
        <v>-3.2682214960371994</v>
      </c>
      <c r="AK10">
        <f t="shared" si="24"/>
        <v>30.309874384333177</v>
      </c>
      <c r="AL10">
        <f t="shared" si="8"/>
        <v>105.38695071320632</v>
      </c>
      <c r="AN10">
        <f t="shared" si="9"/>
        <v>214.22770337241732</v>
      </c>
      <c r="AO10">
        <f t="shared" si="9"/>
        <v>-10.711385168620867</v>
      </c>
      <c r="AP10">
        <f t="shared" si="9"/>
        <v>-25.77381588106034</v>
      </c>
      <c r="AQ10">
        <f t="shared" si="9"/>
        <v>-133.64616642056546</v>
      </c>
      <c r="AR10">
        <f t="shared" si="9"/>
        <v>44.096335902170644</v>
      </c>
      <c r="AS10">
        <f t="shared" si="9"/>
        <v>-1.8395053295225117</v>
      </c>
      <c r="AT10">
        <f t="shared" si="9"/>
        <v>17.059790939733823</v>
      </c>
      <c r="AU10">
        <f t="shared" si="9"/>
        <v>59.316621512381957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127.82025457837537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415.59174699048083</v>
      </c>
      <c r="P11">
        <f t="shared" si="22"/>
        <v>20.779587349524043</v>
      </c>
      <c r="Q11" s="4">
        <f t="shared" si="23"/>
        <v>50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375.8228982879109</v>
      </c>
      <c r="AF11">
        <f t="shared" si="4"/>
        <v>-18.791144914395545</v>
      </c>
      <c r="AG11">
        <f t="shared" si="4"/>
        <v>-45.215394796629489</v>
      </c>
      <c r="AH11">
        <f t="shared" si="5"/>
        <v>-237.27466079673229</v>
      </c>
      <c r="AI11">
        <f t="shared" si="6"/>
        <v>74.541697780153584</v>
      </c>
      <c r="AJ11">
        <f t="shared" si="7"/>
        <v>-1.5159191538814412</v>
      </c>
      <c r="AK11">
        <f t="shared" si="24"/>
        <v>30.219965573660303</v>
      </c>
      <c r="AL11">
        <f t="shared" si="8"/>
        <v>103.24574419993245</v>
      </c>
      <c r="AN11">
        <f t="shared" si="9"/>
        <v>194.85617476047</v>
      </c>
      <c r="AO11">
        <f t="shared" si="9"/>
        <v>-9.7428087380235002</v>
      </c>
      <c r="AP11">
        <f t="shared" si="9"/>
        <v>-23.443219959434519</v>
      </c>
      <c r="AQ11">
        <f t="shared" si="9"/>
        <v>-123.02186210862536</v>
      </c>
      <c r="AR11">
        <f t="shared" si="9"/>
        <v>38.648283954386628</v>
      </c>
      <c r="AS11">
        <f t="shared" si="9"/>
        <v>-0.78597182054930581</v>
      </c>
      <c r="AT11">
        <f t="shared" si="9"/>
        <v>15.66840902963138</v>
      </c>
      <c r="AU11">
        <f t="shared" si="9"/>
        <v>53.530721163468705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415.59174699048083</v>
      </c>
      <c r="P12">
        <f t="shared" si="22"/>
        <v>20.779587349524043</v>
      </c>
      <c r="Q12" s="4">
        <f t="shared" si="23"/>
        <v>50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371.07776438729417</v>
      </c>
      <c r="AF12">
        <f t="shared" si="4"/>
        <v>-18.553888219364708</v>
      </c>
      <c r="AG12">
        <f t="shared" si="4"/>
        <v>-44.644505945373567</v>
      </c>
      <c r="AH12">
        <f t="shared" si="5"/>
        <v>-237.46980657926457</v>
      </c>
      <c r="AI12">
        <f t="shared" si="6"/>
        <v>70.409563643291335</v>
      </c>
      <c r="AJ12">
        <f t="shared" si="7"/>
        <v>0.14120558778847681</v>
      </c>
      <c r="AK12">
        <f t="shared" si="24"/>
        <v>30.010528510040992</v>
      </c>
      <c r="AL12">
        <f t="shared" si="8"/>
        <v>100.5612977411208</v>
      </c>
      <c r="AN12">
        <f t="shared" si="9"/>
        <v>177.22999839314494</v>
      </c>
      <c r="AO12">
        <f t="shared" si="9"/>
        <v>-8.8614999196572484</v>
      </c>
      <c r="AP12">
        <f t="shared" si="9"/>
        <v>-21.32260802537116</v>
      </c>
      <c r="AQ12">
        <f t="shared" si="9"/>
        <v>-113.41766464491658</v>
      </c>
      <c r="AR12">
        <f t="shared" si="9"/>
        <v>33.62822580319996</v>
      </c>
      <c r="AS12">
        <f t="shared" si="9"/>
        <v>6.7441028535289216E-2</v>
      </c>
      <c r="AT12">
        <f t="shared" si="9"/>
        <v>14.333291913607615</v>
      </c>
      <c r="AU12">
        <f t="shared" si="9"/>
        <v>48.028958745342862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415.59174699048083</v>
      </c>
      <c r="P13">
        <f t="shared" si="22"/>
        <v>20.779587349524043</v>
      </c>
      <c r="Q13" s="4">
        <f t="shared" si="23"/>
        <v>50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366.37847825303635</v>
      </c>
      <c r="AF13">
        <f t="shared" si="4"/>
        <v>-18.318923912651819</v>
      </c>
      <c r="AG13">
        <f t="shared" si="4"/>
        <v>-44.079133056199538</v>
      </c>
      <c r="AH13">
        <f t="shared" si="5"/>
        <v>-237.85565944058291</v>
      </c>
      <c r="AI13">
        <f t="shared" si="6"/>
        <v>66.124761843602101</v>
      </c>
      <c r="AJ13">
        <f t="shared" si="7"/>
        <v>1.6173216164709174</v>
      </c>
      <c r="AK13">
        <f t="shared" si="24"/>
        <v>29.688141590967653</v>
      </c>
      <c r="AL13">
        <f t="shared" si="8"/>
        <v>97.430225051040679</v>
      </c>
      <c r="AN13">
        <f t="shared" si="9"/>
        <v>161.19205181687073</v>
      </c>
      <c r="AO13">
        <f t="shared" si="9"/>
        <v>-8.0596025908435358</v>
      </c>
      <c r="AP13">
        <f t="shared" si="9"/>
        <v>-19.39307661715463</v>
      </c>
      <c r="AQ13">
        <f t="shared" si="9"/>
        <v>-104.64709052861691</v>
      </c>
      <c r="AR13">
        <f t="shared" si="9"/>
        <v>29.092282080255654</v>
      </c>
      <c r="AS13">
        <f t="shared" si="9"/>
        <v>0.71155759762361181</v>
      </c>
      <c r="AT13">
        <f t="shared" si="9"/>
        <v>13.061609078393493</v>
      </c>
      <c r="AU13">
        <f t="shared" si="9"/>
        <v>42.865448756272762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415.59174699048083</v>
      </c>
      <c r="P14">
        <f t="shared" si="22"/>
        <v>20.779587349524043</v>
      </c>
      <c r="Q14" s="4">
        <f t="shared" si="23"/>
        <v>50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361.72349496733261</v>
      </c>
      <c r="AF14">
        <f t="shared" si="4"/>
        <v>-18.086174748366634</v>
      </c>
      <c r="AG14">
        <f t="shared" si="4"/>
        <v>-43.51909025946297</v>
      </c>
      <c r="AH14">
        <f t="shared" si="5"/>
        <v>-238.50293234915389</v>
      </c>
      <c r="AI14">
        <f t="shared" si="6"/>
        <v>61.615297610349074</v>
      </c>
      <c r="AJ14">
        <f t="shared" si="7"/>
        <v>2.9540677746551864</v>
      </c>
      <c r="AK14">
        <f t="shared" si="24"/>
        <v>29.265372689315388</v>
      </c>
      <c r="AL14">
        <f t="shared" si="8"/>
        <v>93.834738074319645</v>
      </c>
      <c r="AN14">
        <f t="shared" si="9"/>
        <v>146.59925194061466</v>
      </c>
      <c r="AO14">
        <f t="shared" si="9"/>
        <v>-7.3299625970307343</v>
      </c>
      <c r="AP14">
        <f t="shared" si="9"/>
        <v>-17.637411354077315</v>
      </c>
      <c r="AQ14">
        <f t="shared" si="9"/>
        <v>-96.660438026528041</v>
      </c>
      <c r="AR14">
        <f t="shared" si="9"/>
        <v>24.97143996297854</v>
      </c>
      <c r="AS14">
        <f t="shared" si="9"/>
        <v>1.1972242112319431</v>
      </c>
      <c r="AT14">
        <f t="shared" si="9"/>
        <v>11.860666513808805</v>
      </c>
      <c r="AU14">
        <f t="shared" si="9"/>
        <v>38.029330688019286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415.59174699048083</v>
      </c>
      <c r="P15">
        <f t="shared" si="22"/>
        <v>20.779587349524043</v>
      </c>
      <c r="Q15" s="4">
        <f t="shared" si="23"/>
        <v>50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357.11166039349172</v>
      </c>
      <c r="AF15">
        <f t="shared" si="4"/>
        <v>-17.855583019674587</v>
      </c>
      <c r="AG15">
        <f t="shared" si="4"/>
        <v>-42.964238700542744</v>
      </c>
      <c r="AH15">
        <f t="shared" si="5"/>
        <v>-239.32131265118551</v>
      </c>
      <c r="AI15">
        <f t="shared" si="6"/>
        <v>56.970526022088848</v>
      </c>
      <c r="AJ15">
        <f t="shared" si="7"/>
        <v>4.1234642080219714</v>
      </c>
      <c r="AK15">
        <f t="shared" si="24"/>
        <v>28.751900945929105</v>
      </c>
      <c r="AL15">
        <f t="shared" si="8"/>
        <v>89.845891176039927</v>
      </c>
      <c r="AN15">
        <f t="shared" si="9"/>
        <v>133.3215744439635</v>
      </c>
      <c r="AO15">
        <f t="shared" si="9"/>
        <v>-6.6660787221981757</v>
      </c>
      <c r="AP15">
        <f t="shared" si="9"/>
        <v>-16.039968961055578</v>
      </c>
      <c r="AQ15">
        <f t="shared" si="9"/>
        <v>-89.346548263069778</v>
      </c>
      <c r="AR15">
        <f t="shared" si="9"/>
        <v>21.268978497639957</v>
      </c>
      <c r="AS15">
        <f t="shared" si="9"/>
        <v>1.5394253432415765</v>
      </c>
      <c r="AT15">
        <f t="shared" si="9"/>
        <v>10.734033994141772</v>
      </c>
      <c r="AU15">
        <f t="shared" si="9"/>
        <v>33.542437835023307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415.59174699048083</v>
      </c>
      <c r="P16">
        <f t="shared" si="22"/>
        <v>20.779587349524043</v>
      </c>
      <c r="Q16" s="4">
        <f t="shared" si="23"/>
        <v>50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352.54025617321162</v>
      </c>
      <c r="AF16">
        <f t="shared" si="4"/>
        <v>-17.627012808660581</v>
      </c>
      <c r="AG16">
        <f t="shared" si="4"/>
        <v>-42.414251332725158</v>
      </c>
      <c r="AH16">
        <f t="shared" si="5"/>
        <v>-240.68996162431048</v>
      </c>
      <c r="AI16">
        <f t="shared" si="6"/>
        <v>51.809030407515394</v>
      </c>
      <c r="AJ16">
        <f t="shared" si="7"/>
        <v>5.2700211520285052</v>
      </c>
      <c r="AK16">
        <f t="shared" si="24"/>
        <v>28.159260070718943</v>
      </c>
      <c r="AL16">
        <f t="shared" si="8"/>
        <v>85.238311630262842</v>
      </c>
      <c r="AN16">
        <f t="shared" si="9"/>
        <v>121.24015569987769</v>
      </c>
      <c r="AO16">
        <f t="shared" si="9"/>
        <v>-6.0620077849938845</v>
      </c>
      <c r="AP16">
        <f t="shared" si="9"/>
        <v>-14.58644891023963</v>
      </c>
      <c r="AQ16">
        <f t="shared" si="9"/>
        <v>-82.774343955748165</v>
      </c>
      <c r="AR16">
        <f t="shared" si="9"/>
        <v>17.817355048896008</v>
      </c>
      <c r="AS16">
        <f t="shared" si="9"/>
        <v>1.8123836181127038</v>
      </c>
      <c r="AT16">
        <f t="shared" si="9"/>
        <v>9.68409427174727</v>
      </c>
      <c r="AU16">
        <f t="shared" si="9"/>
        <v>29.313832938755979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415.59174699048083</v>
      </c>
      <c r="P17">
        <f t="shared" si="22"/>
        <v>20.779587349524043</v>
      </c>
      <c r="Q17" s="4">
        <f t="shared" si="23"/>
        <v>50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348.00637413434833</v>
      </c>
      <c r="AF17">
        <f t="shared" si="4"/>
        <v>-17.400318706717417</v>
      </c>
      <c r="AG17">
        <f t="shared" si="4"/>
        <v>-41.868778272721499</v>
      </c>
      <c r="AH17">
        <f t="shared" si="5"/>
        <v>-242.66109335280851</v>
      </c>
      <c r="AI17">
        <f t="shared" si="6"/>
        <v>46.0761838021009</v>
      </c>
      <c r="AJ17">
        <f t="shared" si="7"/>
        <v>6.3929788131532632</v>
      </c>
      <c r="AK17">
        <f t="shared" si="24"/>
        <v>27.488855434492539</v>
      </c>
      <c r="AL17">
        <f t="shared" si="8"/>
        <v>79.958018049746698</v>
      </c>
      <c r="AN17">
        <f t="shared" si="9"/>
        <v>110.24688697162655</v>
      </c>
      <c r="AO17">
        <f t="shared" si="9"/>
        <v>-5.5123443485813279</v>
      </c>
      <c r="AP17">
        <f t="shared" si="9"/>
        <v>-13.263844598693602</v>
      </c>
      <c r="AQ17">
        <f t="shared" si="9"/>
        <v>-76.873965880149399</v>
      </c>
      <c r="AR17">
        <f t="shared" si="9"/>
        <v>14.596732144202226</v>
      </c>
      <c r="AS17">
        <f t="shared" si="9"/>
        <v>2.0252675382135954</v>
      </c>
      <c r="AT17">
        <f t="shared" si="9"/>
        <v>8.7083483617341138</v>
      </c>
      <c r="AU17">
        <f t="shared" si="9"/>
        <v>25.330348044149932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415.59174699048083</v>
      </c>
      <c r="P18">
        <f t="shared" si="22"/>
        <v>20.779587349524043</v>
      </c>
      <c r="Q18" s="4">
        <f t="shared" si="23"/>
        <v>50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343.50913161021327</v>
      </c>
      <c r="AF18">
        <f t="shared" si="4"/>
        <v>-17.175456580510662</v>
      </c>
      <c r="AG18">
        <f t="shared" si="4"/>
        <v>-41.327713326569182</v>
      </c>
      <c r="AH18">
        <f t="shared" si="5"/>
        <v>-244.75432685020516</v>
      </c>
      <c r="AI18">
        <f t="shared" si="6"/>
        <v>40.25163485292822</v>
      </c>
      <c r="AJ18">
        <f t="shared" si="7"/>
        <v>7.33487443877479</v>
      </c>
      <c r="AK18">
        <f t="shared" si="24"/>
        <v>26.742280289716827</v>
      </c>
      <c r="AL18">
        <f t="shared" si="8"/>
        <v>74.328789581419841</v>
      </c>
      <c r="AN18">
        <f t="shared" si="9"/>
        <v>100.24409283069201</v>
      </c>
      <c r="AO18">
        <f t="shared" si="9"/>
        <v>-5.0122046415346002</v>
      </c>
      <c r="AP18">
        <f t="shared" si="9"/>
        <v>-12.060404658732084</v>
      </c>
      <c r="AQ18">
        <f t="shared" si="9"/>
        <v>-71.42510403282688</v>
      </c>
      <c r="AR18">
        <f t="shared" si="9"/>
        <v>11.746379497598443</v>
      </c>
      <c r="AS18">
        <f t="shared" si="9"/>
        <v>2.1404899214625379</v>
      </c>
      <c r="AT18">
        <f t="shared" si="9"/>
        <v>7.8040301732318031</v>
      </c>
      <c r="AU18">
        <f t="shared" si="9"/>
        <v>21.690899592292787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415.59174699048083</v>
      </c>
      <c r="P19">
        <f t="shared" si="22"/>
        <v>20.779587349524043</v>
      </c>
      <c r="Q19" s="4">
        <f t="shared" si="23"/>
        <v>50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339.0464478413009</v>
      </c>
      <c r="AF19">
        <f t="shared" si="4"/>
        <v>-16.952322392065046</v>
      </c>
      <c r="AG19">
        <f t="shared" si="4"/>
        <v>-40.790806157306442</v>
      </c>
      <c r="AH19">
        <f t="shared" si="5"/>
        <v>-247.26007199409071</v>
      </c>
      <c r="AI19">
        <f t="shared" si="6"/>
        <v>34.043247297838661</v>
      </c>
      <c r="AJ19">
        <f t="shared" si="7"/>
        <v>8.1932291227176961</v>
      </c>
      <c r="AK19">
        <f t="shared" si="24"/>
        <v>25.932070608369923</v>
      </c>
      <c r="AL19">
        <f t="shared" si="8"/>
        <v>68.168547028926284</v>
      </c>
      <c r="AN19">
        <f t="shared" si="9"/>
        <v>91.142527726785644</v>
      </c>
      <c r="AO19">
        <f t="shared" si="9"/>
        <v>-4.5571263863392826</v>
      </c>
      <c r="AP19">
        <f t="shared" si="9"/>
        <v>-10.965391924502446</v>
      </c>
      <c r="AQ19">
        <f t="shared" si="9"/>
        <v>-66.468497490340667</v>
      </c>
      <c r="AR19">
        <f t="shared" si="9"/>
        <v>9.151511925603236</v>
      </c>
      <c r="AS19">
        <f t="shared" si="9"/>
        <v>2.2025053418012535</v>
      </c>
      <c r="AT19">
        <f t="shared" si="9"/>
        <v>6.9710639338201243</v>
      </c>
      <c r="AU19">
        <f t="shared" si="9"/>
        <v>18.325081201224613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415.59174699048083</v>
      </c>
      <c r="P20">
        <f t="shared" si="22"/>
        <v>20.779587349524043</v>
      </c>
      <c r="Q20" s="4">
        <f t="shared" si="23"/>
        <v>50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334.61665241221345</v>
      </c>
      <c r="AF20">
        <f t="shared" si="4"/>
        <v>-16.730832620610673</v>
      </c>
      <c r="AG20">
        <f t="shared" si="4"/>
        <v>-40.257855796626046</v>
      </c>
      <c r="AH20">
        <f t="shared" si="5"/>
        <v>-250.08459821466701</v>
      </c>
      <c r="AI20">
        <f t="shared" si="6"/>
        <v>27.543365780309756</v>
      </c>
      <c r="AJ20">
        <f t="shared" si="7"/>
        <v>8.9442242058074761</v>
      </c>
      <c r="AK20">
        <f t="shared" si="24"/>
        <v>25.063963173745364</v>
      </c>
      <c r="AL20">
        <f t="shared" si="8"/>
        <v>61.551553159862593</v>
      </c>
      <c r="AN20">
        <f t="shared" si="9"/>
        <v>82.861117746653505</v>
      </c>
      <c r="AO20">
        <f t="shared" si="9"/>
        <v>-4.1430558873326762</v>
      </c>
      <c r="AP20">
        <f t="shared" si="9"/>
        <v>-9.9690523628891334</v>
      </c>
      <c r="AQ20">
        <f t="shared" si="9"/>
        <v>-61.928446148466989</v>
      </c>
      <c r="AR20">
        <f t="shared" si="9"/>
        <v>6.8205633479647201</v>
      </c>
      <c r="AS20">
        <f t="shared" si="9"/>
        <v>2.2148581361004336</v>
      </c>
      <c r="AT20">
        <f t="shared" si="9"/>
        <v>6.2065889093261939</v>
      </c>
      <c r="AU20">
        <f t="shared" si="9"/>
        <v>15.242010393391347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415.59174699048083</v>
      </c>
      <c r="P21">
        <f t="shared" si="22"/>
        <v>20.779587349524043</v>
      </c>
      <c r="Q21" s="4">
        <f t="shared" si="23"/>
        <v>50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330.21635040956352</v>
      </c>
      <c r="AF21">
        <f t="shared" si="4"/>
        <v>-16.510817520478177</v>
      </c>
      <c r="AG21">
        <f t="shared" si="4"/>
        <v>-39.728453801216503</v>
      </c>
      <c r="AH21">
        <f t="shared" si="5"/>
        <v>-253.64687488656702</v>
      </c>
      <c r="AI21">
        <f t="shared" si="6"/>
        <v>20.330204201301825</v>
      </c>
      <c r="AJ21">
        <f t="shared" si="7"/>
        <v>9.689466565266212</v>
      </c>
      <c r="AK21">
        <f t="shared" si="24"/>
        <v>24.145247396162624</v>
      </c>
      <c r="AL21">
        <f t="shared" si="8"/>
        <v>54.164918162730658</v>
      </c>
      <c r="AN21">
        <f t="shared" si="9"/>
        <v>75.325700195744076</v>
      </c>
      <c r="AO21">
        <f t="shared" si="9"/>
        <v>-3.7662850097872043</v>
      </c>
      <c r="AP21">
        <f t="shared" si="9"/>
        <v>-9.0624634321082205</v>
      </c>
      <c r="AQ21">
        <f t="shared" si="9"/>
        <v>-57.859425887288275</v>
      </c>
      <c r="AR21">
        <f t="shared" si="9"/>
        <v>4.6375258665603827</v>
      </c>
      <c r="AS21">
        <f t="shared" si="9"/>
        <v>2.2102656414398765</v>
      </c>
      <c r="AT21">
        <f t="shared" si="9"/>
        <v>5.507775930112583</v>
      </c>
      <c r="AU21">
        <f t="shared" si="9"/>
        <v>12.355567438112841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415.59174699048083</v>
      </c>
      <c r="P22">
        <f t="shared" si="22"/>
        <v>20.779587349524043</v>
      </c>
      <c r="Q22" s="4">
        <f t="shared" si="23"/>
        <v>50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325.8417307160214</v>
      </c>
      <c r="AF22">
        <f t="shared" si="4"/>
        <v>-16.292086535801072</v>
      </c>
      <c r="AG22">
        <f t="shared" si="4"/>
        <v>-39.202141654112879</v>
      </c>
      <c r="AH22">
        <f t="shared" si="5"/>
        <v>-258.05521818291055</v>
      </c>
      <c r="AI22">
        <f t="shared" si="6"/>
        <v>12.292284343196911</v>
      </c>
      <c r="AJ22">
        <f t="shared" si="7"/>
        <v>10.435514879204518</v>
      </c>
      <c r="AK22">
        <f t="shared" si="24"/>
        <v>23.176072526973439</v>
      </c>
      <c r="AL22">
        <f t="shared" si="8"/>
        <v>45.903871749374872</v>
      </c>
      <c r="AN22">
        <f t="shared" si="9"/>
        <v>68.468793460852268</v>
      </c>
      <c r="AO22">
        <f t="shared" si="9"/>
        <v>-3.4234396730426138</v>
      </c>
      <c r="AP22">
        <f t="shared" si="9"/>
        <v>-8.2375063937952238</v>
      </c>
      <c r="AQ22">
        <f t="shared" si="9"/>
        <v>-54.224882112044689</v>
      </c>
      <c r="AR22">
        <f t="shared" si="9"/>
        <v>2.5829652819697433</v>
      </c>
      <c r="AS22">
        <f t="shared" si="9"/>
        <v>2.1928041916295071</v>
      </c>
      <c r="AT22">
        <f t="shared" si="9"/>
        <v>4.8699646899004554</v>
      </c>
      <c r="AU22">
        <f t="shared" si="9"/>
        <v>9.6457341634997071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415.59174699048083</v>
      </c>
      <c r="P23">
        <f t="shared" si="22"/>
        <v>20.779587349524043</v>
      </c>
      <c r="Q23" s="4">
        <f t="shared" si="23"/>
        <v>50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321.49036823301719</v>
      </c>
      <c r="AF23">
        <f t="shared" si="4"/>
        <v>-16.07451841165086</v>
      </c>
      <c r="AG23">
        <f t="shared" si="4"/>
        <v>-38.678627590790555</v>
      </c>
      <c r="AH23">
        <f t="shared" si="5"/>
        <v>-262.98529356240033</v>
      </c>
      <c r="AI23">
        <f t="shared" si="6"/>
        <v>3.7519286681754807</v>
      </c>
      <c r="AJ23">
        <f t="shared" si="7"/>
        <v>0</v>
      </c>
      <c r="AK23">
        <f t="shared" si="24"/>
        <v>22.156220880309341</v>
      </c>
      <c r="AL23">
        <f t="shared" si="8"/>
        <v>25.908149548484822</v>
      </c>
      <c r="AN23">
        <f t="shared" si="9"/>
        <v>62.229355640503535</v>
      </c>
      <c r="AO23">
        <f t="shared" si="9"/>
        <v>-3.1114677820251768</v>
      </c>
      <c r="AP23">
        <f t="shared" si="9"/>
        <v>-7.4868372737354791</v>
      </c>
      <c r="AQ23">
        <f t="shared" si="9"/>
        <v>-50.904807665824499</v>
      </c>
      <c r="AR23">
        <f t="shared" si="9"/>
        <v>0.72624291891838477</v>
      </c>
      <c r="AS23">
        <f t="shared" si="9"/>
        <v>0</v>
      </c>
      <c r="AT23">
        <f t="shared" si="9"/>
        <v>4.2886738921241507</v>
      </c>
      <c r="AU23">
        <f t="shared" si="9"/>
        <v>5.0149168110425357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3590.6772456912445</v>
      </c>
      <c r="AO25" s="8">
        <f t="shared" si="25"/>
        <v>-491.2276725274229</v>
      </c>
      <c r="AP25" s="8">
        <f t="shared" si="25"/>
        <v>-902.47766290085906</v>
      </c>
      <c r="AQ25" s="8">
        <f t="shared" si="25"/>
        <v>-2270.9958376844161</v>
      </c>
      <c r="AR25" s="8">
        <f t="shared" si="25"/>
        <v>-74.023927421453124</v>
      </c>
      <c r="AS25" s="8">
        <f t="shared" si="25"/>
        <v>-41.440572789986184</v>
      </c>
      <c r="AT25" s="8">
        <f t="shared" si="25"/>
        <v>243.28475478981468</v>
      </c>
      <c r="AU25" s="9">
        <f t="shared" si="25"/>
        <v>127.82025457837537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005AA-D761-4870-AE0D-9E800AAE1C3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485.05439630681775</v>
      </c>
      <c r="K3">
        <v>1</v>
      </c>
      <c r="L3" s="2">
        <v>0</v>
      </c>
      <c r="O3">
        <f>$C$3</f>
        <v>485.05439630681775</v>
      </c>
      <c r="P3">
        <f>O3*B5</f>
        <v>388.04351704545422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485.05439630681775</v>
      </c>
      <c r="AF3">
        <f t="shared" ref="AF3:AG23" si="4">-$Z3*P3</f>
        <v>-388.04351704545422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-423.4710484386365</v>
      </c>
      <c r="AJ3">
        <f t="shared" ref="AJ3:AJ23" si="7">AB3-AC3</f>
        <v>0</v>
      </c>
      <c r="AL3">
        <f t="shared" ref="AL3:AL23" si="8">SUM(AI3:AK3)</f>
        <v>-423.4710484386365</v>
      </c>
      <c r="AN3">
        <f t="shared" ref="AN3:AU23" si="9">AE3*$K3</f>
        <v>485.05439630681775</v>
      </c>
      <c r="AO3">
        <f t="shared" si="9"/>
        <v>-388.04351704545422</v>
      </c>
      <c r="AP3">
        <f t="shared" si="9"/>
        <v>-520.48192770000003</v>
      </c>
      <c r="AQ3">
        <f t="shared" si="9"/>
        <v>0</v>
      </c>
      <c r="AR3">
        <f t="shared" si="9"/>
        <v>-423.4710484386365</v>
      </c>
      <c r="AS3">
        <f t="shared" si="9"/>
        <v>0</v>
      </c>
      <c r="AT3">
        <f t="shared" si="9"/>
        <v>0</v>
      </c>
      <c r="AU3">
        <f t="shared" si="9"/>
        <v>-423.4710484386365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485.05439630681775</v>
      </c>
      <c r="P5">
        <f t="shared" ref="P5:P23" si="22">O5*$C$5</f>
        <v>24.252719815340889</v>
      </c>
      <c r="Q5" s="4">
        <f t="shared" ref="Q5:Q23" si="23">$C$8</f>
        <v>50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472.78590618158091</v>
      </c>
      <c r="AF5">
        <f t="shared" si="4"/>
        <v>-23.639295309079046</v>
      </c>
      <c r="AG5">
        <f t="shared" si="4"/>
        <v>-48.735349043463103</v>
      </c>
      <c r="AH5">
        <f t="shared" si="5"/>
        <v>-271.4678080737865</v>
      </c>
      <c r="AI5">
        <f t="shared" si="6"/>
        <v>128.94345375525228</v>
      </c>
      <c r="AJ5">
        <f t="shared" si="7"/>
        <v>-42.406198930423216</v>
      </c>
      <c r="AK5">
        <f>H5*SUM(AB5, AE5:AF5)</f>
        <v>42.772929471764911</v>
      </c>
      <c r="AL5">
        <f t="shared" si="8"/>
        <v>129.31018429659397</v>
      </c>
      <c r="AN5">
        <f t="shared" si="9"/>
        <v>401.18737293610684</v>
      </c>
      <c r="AO5">
        <f t="shared" si="9"/>
        <v>-20.059368646805343</v>
      </c>
      <c r="AP5">
        <f t="shared" si="9"/>
        <v>-41.354884729499339</v>
      </c>
      <c r="AQ5">
        <f t="shared" si="9"/>
        <v>-230.35681760787779</v>
      </c>
      <c r="AR5">
        <f t="shared" si="9"/>
        <v>109.41630195192437</v>
      </c>
      <c r="AS5">
        <f t="shared" si="9"/>
        <v>-35.98421890894604</v>
      </c>
      <c r="AT5">
        <f t="shared" si="9"/>
        <v>36.295411904618391</v>
      </c>
      <c r="AU5">
        <f t="shared" si="9"/>
        <v>109.72749494759671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485.05439630681775</v>
      </c>
      <c r="P6">
        <f t="shared" si="22"/>
        <v>24.252719815340889</v>
      </c>
      <c r="Q6" s="4">
        <f t="shared" si="23"/>
        <v>50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466.73375015725514</v>
      </c>
      <c r="AF6">
        <f t="shared" si="4"/>
        <v>-23.336687507862759</v>
      </c>
      <c r="AG6">
        <f t="shared" si="4"/>
        <v>-48.111485403590279</v>
      </c>
      <c r="AH6">
        <f t="shared" si="5"/>
        <v>-273.02029887638463</v>
      </c>
      <c r="AI6">
        <f t="shared" si="6"/>
        <v>122.2652783694175</v>
      </c>
      <c r="AJ6">
        <f t="shared" si="7"/>
        <v>-34.646429618298711</v>
      </c>
      <c r="AK6">
        <f>H6*SUM(AB6, AE6:AF6)</f>
        <v>45.909712386091165</v>
      </c>
      <c r="AL6">
        <f t="shared" si="8"/>
        <v>133.52856113720995</v>
      </c>
      <c r="AN6">
        <f t="shared" si="9"/>
        <v>364.83232186882407</v>
      </c>
      <c r="AO6">
        <f t="shared" si="9"/>
        <v>-18.241616093441205</v>
      </c>
      <c r="AP6">
        <f t="shared" si="9"/>
        <v>-37.607361632699437</v>
      </c>
      <c r="AQ6">
        <f t="shared" si="9"/>
        <v>-213.41209955961307</v>
      </c>
      <c r="AR6">
        <f t="shared" si="9"/>
        <v>95.571244583070396</v>
      </c>
      <c r="AS6">
        <f t="shared" si="9"/>
        <v>-27.082115569850934</v>
      </c>
      <c r="AT6">
        <f t="shared" si="9"/>
        <v>35.886299117011028</v>
      </c>
      <c r="AU6">
        <f t="shared" si="9"/>
        <v>104.37542813023049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485.05439630681775</v>
      </c>
      <c r="P7">
        <f t="shared" si="22"/>
        <v>24.252719815340889</v>
      </c>
      <c r="Q7" s="4">
        <f t="shared" si="23"/>
        <v>50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460.73127035611276</v>
      </c>
      <c r="AF7">
        <f t="shared" si="4"/>
        <v>-23.036563517805639</v>
      </c>
      <c r="AG7">
        <f t="shared" si="4"/>
        <v>-47.492742449516982</v>
      </c>
      <c r="AH7">
        <f t="shared" si="5"/>
        <v>-275.25620007478722</v>
      </c>
      <c r="AI7">
        <f t="shared" si="6"/>
        <v>114.94576431400293</v>
      </c>
      <c r="AJ7">
        <f t="shared" si="7"/>
        <v>-27.380293939225808</v>
      </c>
      <c r="AK7">
        <f>H7*SUM(AB7, AE7:AF7)</f>
        <v>48.386514669922029</v>
      </c>
      <c r="AL7">
        <f t="shared" si="8"/>
        <v>135.95198504469914</v>
      </c>
      <c r="AN7">
        <f t="shared" si="9"/>
        <v>331.75169992551332</v>
      </c>
      <c r="AO7">
        <f t="shared" si="9"/>
        <v>-16.587584996275666</v>
      </c>
      <c r="AP7">
        <f t="shared" si="9"/>
        <v>-34.197370691973489</v>
      </c>
      <c r="AQ7">
        <f t="shared" si="9"/>
        <v>-198.1995105721096</v>
      </c>
      <c r="AR7">
        <f t="shared" si="9"/>
        <v>82.767233665154535</v>
      </c>
      <c r="AS7">
        <f t="shared" si="9"/>
        <v>-19.71530834401042</v>
      </c>
      <c r="AT7">
        <f t="shared" si="9"/>
        <v>34.840935547548398</v>
      </c>
      <c r="AU7">
        <f t="shared" si="9"/>
        <v>97.892860868692509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485.05439630681775</v>
      </c>
      <c r="P8">
        <f t="shared" si="22"/>
        <v>24.252719815340889</v>
      </c>
      <c r="Q8" s="4">
        <f t="shared" si="23"/>
        <v>50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454.77729820144077</v>
      </c>
      <c r="AF8">
        <f t="shared" si="4"/>
        <v>-22.738864910072039</v>
      </c>
      <c r="AG8">
        <f t="shared" si="4"/>
        <v>-46.878999722927425</v>
      </c>
      <c r="AH8">
        <f t="shared" si="5"/>
        <v>-277.63060418877899</v>
      </c>
      <c r="AI8">
        <f t="shared" si="6"/>
        <v>107.52882937966234</v>
      </c>
      <c r="AJ8">
        <f t="shared" si="7"/>
        <v>-20.974656443733011</v>
      </c>
      <c r="AK8">
        <f t="shared" ref="AK8:AK23" si="24">H8*SUM(AB8:AB8, AE8:AF8)</f>
        <v>50.245482542930851</v>
      </c>
      <c r="AL8">
        <f t="shared" si="8"/>
        <v>136.79965547886019</v>
      </c>
      <c r="AN8">
        <f t="shared" si="9"/>
        <v>301.65158507044225</v>
      </c>
      <c r="AO8">
        <f t="shared" si="9"/>
        <v>-15.082579253522111</v>
      </c>
      <c r="AP8">
        <f t="shared" si="9"/>
        <v>-31.094614064649633</v>
      </c>
      <c r="AQ8">
        <f t="shared" si="9"/>
        <v>-184.15103864862272</v>
      </c>
      <c r="AR8">
        <f t="shared" si="9"/>
        <v>71.323353103647776</v>
      </c>
      <c r="AS8">
        <f t="shared" si="9"/>
        <v>-13.912388299904771</v>
      </c>
      <c r="AT8">
        <f t="shared" si="9"/>
        <v>33.327585857178804</v>
      </c>
      <c r="AU8">
        <f t="shared" si="9"/>
        <v>90.738550660921817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485.05439630681775</v>
      </c>
      <c r="P9">
        <f t="shared" si="22"/>
        <v>24.252719815340889</v>
      </c>
      <c r="Q9" s="4">
        <f t="shared" si="23"/>
        <v>50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448.86907894205785</v>
      </c>
      <c r="AF9">
        <f t="shared" si="4"/>
        <v>-22.443453947102896</v>
      </c>
      <c r="AG9">
        <f t="shared" si="4"/>
        <v>-46.269973260703004</v>
      </c>
      <c r="AH9">
        <f t="shared" si="5"/>
        <v>-280.47292999029912</v>
      </c>
      <c r="AI9">
        <f t="shared" si="6"/>
        <v>99.682721743952811</v>
      </c>
      <c r="AJ9">
        <f t="shared" si="7"/>
        <v>-15.142746826330495</v>
      </c>
      <c r="AK9">
        <f t="shared" si="24"/>
        <v>51.560026612593262</v>
      </c>
      <c r="AL9">
        <f t="shared" si="8"/>
        <v>136.10000153021559</v>
      </c>
      <c r="AN9">
        <f t="shared" si="9"/>
        <v>274.26342221029034</v>
      </c>
      <c r="AO9">
        <f t="shared" si="9"/>
        <v>-13.713171110514519</v>
      </c>
      <c r="AP9">
        <f t="shared" si="9"/>
        <v>-28.271408763482992</v>
      </c>
      <c r="AQ9">
        <f t="shared" si="9"/>
        <v>-171.37171889359806</v>
      </c>
      <c r="AR9">
        <f t="shared" si="9"/>
        <v>60.907123442694768</v>
      </c>
      <c r="AS9">
        <f t="shared" si="9"/>
        <v>-9.2523672515867741</v>
      </c>
      <c r="AT9">
        <f t="shared" si="9"/>
        <v>31.503683393279275</v>
      </c>
      <c r="AU9">
        <f t="shared" si="9"/>
        <v>83.158439584387281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485.05439630681775</v>
      </c>
      <c r="P10">
        <f t="shared" si="22"/>
        <v>24.252719815340889</v>
      </c>
      <c r="Q10" s="4">
        <f t="shared" si="23"/>
        <v>50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443.00440108798716</v>
      </c>
      <c r="AF10">
        <f t="shared" si="4"/>
        <v>-22.150220054399359</v>
      </c>
      <c r="AG10">
        <f t="shared" si="4"/>
        <v>-45.665435099754035</v>
      </c>
      <c r="AH10">
        <f t="shared" si="5"/>
        <v>-283.67685668388361</v>
      </c>
      <c r="AI10">
        <f t="shared" si="6"/>
        <v>91.511889249950116</v>
      </c>
      <c r="AJ10">
        <f t="shared" si="7"/>
        <v>-9.9136875570432039</v>
      </c>
      <c r="AK10">
        <f t="shared" si="24"/>
        <v>52.379062141353899</v>
      </c>
      <c r="AL10">
        <f t="shared" si="8"/>
        <v>133.97726383426081</v>
      </c>
      <c r="AN10">
        <f t="shared" si="9"/>
        <v>249.34324610231536</v>
      </c>
      <c r="AO10">
        <f t="shared" si="9"/>
        <v>-12.467162305115769</v>
      </c>
      <c r="AP10">
        <f t="shared" si="9"/>
        <v>-25.702606553079775</v>
      </c>
      <c r="AQ10">
        <f t="shared" si="9"/>
        <v>-159.66637829318594</v>
      </c>
      <c r="AR10">
        <f t="shared" si="9"/>
        <v>51.507098950933845</v>
      </c>
      <c r="AS10">
        <f t="shared" si="9"/>
        <v>-5.5798791846005331</v>
      </c>
      <c r="AT10">
        <f t="shared" si="9"/>
        <v>29.481344542051389</v>
      </c>
      <c r="AU10">
        <f t="shared" si="9"/>
        <v>75.408564308384697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185.65497598508816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485.05439630681775</v>
      </c>
      <c r="P11">
        <f t="shared" si="22"/>
        <v>24.252719815340889</v>
      </c>
      <c r="Q11" s="4">
        <f t="shared" si="23"/>
        <v>50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437.17877005845662</v>
      </c>
      <c r="AF11">
        <f t="shared" si="4"/>
        <v>-21.858938502922832</v>
      </c>
      <c r="AG11">
        <f t="shared" si="4"/>
        <v>-45.064921933201305</v>
      </c>
      <c r="AH11">
        <f t="shared" si="5"/>
        <v>-287.71763111036586</v>
      </c>
      <c r="AI11">
        <f t="shared" si="6"/>
        <v>82.537278511966576</v>
      </c>
      <c r="AJ11">
        <f t="shared" si="7"/>
        <v>-4.9961803882924869</v>
      </c>
      <c r="AK11">
        <f t="shared" si="24"/>
        <v>52.753810859449167</v>
      </c>
      <c r="AL11">
        <f t="shared" si="8"/>
        <v>130.29490898312326</v>
      </c>
      <c r="AN11">
        <f t="shared" si="9"/>
        <v>226.66788854046303</v>
      </c>
      <c r="AO11">
        <f t="shared" si="9"/>
        <v>-11.333394427023151</v>
      </c>
      <c r="AP11">
        <f t="shared" si="9"/>
        <v>-23.36520298200594</v>
      </c>
      <c r="AQ11">
        <f t="shared" si="9"/>
        <v>-149.17546872399629</v>
      </c>
      <c r="AR11">
        <f t="shared" si="9"/>
        <v>42.793822407437602</v>
      </c>
      <c r="AS11">
        <f t="shared" si="9"/>
        <v>-2.5904132060898148</v>
      </c>
      <c r="AT11">
        <f t="shared" si="9"/>
        <v>27.351728260673319</v>
      </c>
      <c r="AU11">
        <f t="shared" si="9"/>
        <v>67.555137462021108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485.05439630681775</v>
      </c>
      <c r="P12">
        <f t="shared" si="22"/>
        <v>24.252719815340889</v>
      </c>
      <c r="Q12" s="4">
        <f t="shared" si="23"/>
        <v>50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431.38714025355995</v>
      </c>
      <c r="AF12">
        <f t="shared" si="4"/>
        <v>-21.569357012677997</v>
      </c>
      <c r="AG12">
        <f t="shared" si="4"/>
        <v>-44.467913654439805</v>
      </c>
      <c r="AH12">
        <f t="shared" si="5"/>
        <v>-292.71811885898268</v>
      </c>
      <c r="AI12">
        <f t="shared" si="6"/>
        <v>72.631750727459462</v>
      </c>
      <c r="AJ12">
        <f t="shared" si="7"/>
        <v>-0.34648449112160051</v>
      </c>
      <c r="AK12">
        <f t="shared" si="24"/>
        <v>52.710522729254734</v>
      </c>
      <c r="AL12">
        <f t="shared" si="8"/>
        <v>124.9957889655926</v>
      </c>
      <c r="AN12">
        <f t="shared" si="9"/>
        <v>206.03428583278287</v>
      </c>
      <c r="AO12">
        <f t="shared" si="9"/>
        <v>-10.301714291639144</v>
      </c>
      <c r="AP12">
        <f t="shared" si="9"/>
        <v>-21.238265996712805</v>
      </c>
      <c r="AQ12">
        <f t="shared" si="9"/>
        <v>-139.80474367867635</v>
      </c>
      <c r="AR12">
        <f t="shared" si="9"/>
        <v>34.689561865754584</v>
      </c>
      <c r="AS12">
        <f t="shared" si="9"/>
        <v>-0.16548403514860002</v>
      </c>
      <c r="AT12">
        <f t="shared" si="9"/>
        <v>25.175008462262678</v>
      </c>
      <c r="AU12">
        <f t="shared" si="9"/>
        <v>59.699086292868664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485.05439630681775</v>
      </c>
      <c r="P13">
        <f t="shared" si="22"/>
        <v>24.252719815340889</v>
      </c>
      <c r="Q13" s="4">
        <f t="shared" si="23"/>
        <v>50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425.62630104605597</v>
      </c>
      <c r="AF13">
        <f t="shared" si="4"/>
        <v>-21.281315052302798</v>
      </c>
      <c r="AG13">
        <f t="shared" si="4"/>
        <v>-43.874079308089506</v>
      </c>
      <c r="AH13">
        <f t="shared" si="5"/>
        <v>-298.31041961181751</v>
      </c>
      <c r="AI13">
        <f t="shared" si="6"/>
        <v>62.160487073846184</v>
      </c>
      <c r="AJ13">
        <f t="shared" si="7"/>
        <v>3.8515494144043032</v>
      </c>
      <c r="AK13">
        <f t="shared" si="24"/>
        <v>52.271853894097688</v>
      </c>
      <c r="AL13">
        <f t="shared" si="8"/>
        <v>118.28389038234818</v>
      </c>
      <c r="AN13">
        <f t="shared" si="9"/>
        <v>187.25875247905691</v>
      </c>
      <c r="AO13">
        <f t="shared" si="9"/>
        <v>-9.3629376239528455</v>
      </c>
      <c r="AP13">
        <f t="shared" si="9"/>
        <v>-19.302861071339276</v>
      </c>
      <c r="AQ13">
        <f t="shared" si="9"/>
        <v>-131.24479594123656</v>
      </c>
      <c r="AR13">
        <f t="shared" si="9"/>
        <v>27.348157842528234</v>
      </c>
      <c r="AS13">
        <f t="shared" si="9"/>
        <v>1.6945295360747663</v>
      </c>
      <c r="AT13">
        <f t="shared" si="9"/>
        <v>22.997550024327776</v>
      </c>
      <c r="AU13">
        <f t="shared" si="9"/>
        <v>52.040237402930778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485.05439630681775</v>
      </c>
      <c r="P14">
        <f t="shared" si="22"/>
        <v>24.252719815340889</v>
      </c>
      <c r="Q14" s="4">
        <f t="shared" si="23"/>
        <v>50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419.89054185997577</v>
      </c>
      <c r="AF14">
        <f t="shared" si="4"/>
        <v>-20.994527092998791</v>
      </c>
      <c r="AG14">
        <f t="shared" si="4"/>
        <v>-43.28283024100012</v>
      </c>
      <c r="AH14">
        <f t="shared" si="5"/>
        <v>-305.01654801697595</v>
      </c>
      <c r="AI14">
        <f t="shared" si="6"/>
        <v>50.596636509000916</v>
      </c>
      <c r="AJ14">
        <f t="shared" si="7"/>
        <v>7.8329382727646362</v>
      </c>
      <c r="AK14">
        <f t="shared" si="24"/>
        <v>51.475989741790599</v>
      </c>
      <c r="AL14">
        <f t="shared" si="8"/>
        <v>109.90556452355615</v>
      </c>
      <c r="AN14">
        <f t="shared" si="9"/>
        <v>170.17318529218264</v>
      </c>
      <c r="AO14">
        <f t="shared" si="9"/>
        <v>-8.5086592646091326</v>
      </c>
      <c r="AP14">
        <f t="shared" si="9"/>
        <v>-17.541659923904781</v>
      </c>
      <c r="AQ14">
        <f t="shared" si="9"/>
        <v>-123.61706770757451</v>
      </c>
      <c r="AR14">
        <f t="shared" si="9"/>
        <v>20.505798396094225</v>
      </c>
      <c r="AS14">
        <f t="shared" si="9"/>
        <v>3.1745322249195054</v>
      </c>
      <c r="AT14">
        <f t="shared" si="9"/>
        <v>20.862182562210311</v>
      </c>
      <c r="AU14">
        <f t="shared" si="9"/>
        <v>44.542513183224038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485.05439630681775</v>
      </c>
      <c r="P15">
        <f t="shared" si="22"/>
        <v>24.252719815340889</v>
      </c>
      <c r="Q15" s="4">
        <f t="shared" si="23"/>
        <v>50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414.17410499535339</v>
      </c>
      <c r="AF15">
        <f t="shared" si="4"/>
        <v>-20.708705249767672</v>
      </c>
      <c r="AG15">
        <f t="shared" si="4"/>
        <v>-42.693572942422158</v>
      </c>
      <c r="AH15">
        <f t="shared" si="5"/>
        <v>-312.85799233592286</v>
      </c>
      <c r="AI15">
        <f t="shared" si="6"/>
        <v>37.91383446724069</v>
      </c>
      <c r="AJ15">
        <f t="shared" si="7"/>
        <v>11.58028206838992</v>
      </c>
      <c r="AK15">
        <f t="shared" si="24"/>
        <v>50.341000959303088</v>
      </c>
      <c r="AL15">
        <f t="shared" si="8"/>
        <v>99.835117494933698</v>
      </c>
      <c r="AN15">
        <f t="shared" si="9"/>
        <v>154.62486918253063</v>
      </c>
      <c r="AO15">
        <f t="shared" si="9"/>
        <v>-7.7312434591265324</v>
      </c>
      <c r="AP15">
        <f t="shared" si="9"/>
        <v>-15.938920496323442</v>
      </c>
      <c r="AQ15">
        <f t="shared" si="9"/>
        <v>-116.80021892772358</v>
      </c>
      <c r="AR15">
        <f t="shared" si="9"/>
        <v>14.154486299357085</v>
      </c>
      <c r="AS15">
        <f t="shared" si="9"/>
        <v>4.3233016703004292</v>
      </c>
      <c r="AT15">
        <f t="shared" si="9"/>
        <v>18.793957888644965</v>
      </c>
      <c r="AU15">
        <f t="shared" si="9"/>
        <v>37.271745858302481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485.05439630681775</v>
      </c>
      <c r="P16">
        <f t="shared" si="22"/>
        <v>24.252719815340889</v>
      </c>
      <c r="Q16" s="4">
        <f t="shared" si="23"/>
        <v>50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408.47606581351397</v>
      </c>
      <c r="AF16">
        <f t="shared" si="4"/>
        <v>-20.4238032906757</v>
      </c>
      <c r="AG16">
        <f t="shared" si="4"/>
        <v>-42.10621209947093</v>
      </c>
      <c r="AH16">
        <f t="shared" si="5"/>
        <v>-320.8502270540157</v>
      </c>
      <c r="AI16">
        <f t="shared" si="6"/>
        <v>25.095823369351592</v>
      </c>
      <c r="AJ16">
        <f t="shared" si="7"/>
        <v>14.735570918028486</v>
      </c>
      <c r="AK16">
        <f t="shared" si="24"/>
        <v>48.886840083721886</v>
      </c>
      <c r="AL16">
        <f t="shared" si="8"/>
        <v>88.718234371101971</v>
      </c>
      <c r="AN16">
        <f t="shared" si="9"/>
        <v>140.47672840678857</v>
      </c>
      <c r="AO16">
        <f t="shared" si="9"/>
        <v>-7.0238364203394292</v>
      </c>
      <c r="AP16">
        <f t="shared" si="9"/>
        <v>-14.48051285344201</v>
      </c>
      <c r="AQ16">
        <f t="shared" si="9"/>
        <v>-110.34181431256886</v>
      </c>
      <c r="AR16">
        <f t="shared" si="9"/>
        <v>8.6305648204382717</v>
      </c>
      <c r="AS16">
        <f t="shared" si="9"/>
        <v>5.067628110959876</v>
      </c>
      <c r="AT16">
        <f t="shared" si="9"/>
        <v>16.812400852495436</v>
      </c>
      <c r="AU16">
        <f t="shared" si="9"/>
        <v>30.510593783893587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485.05439630681775</v>
      </c>
      <c r="P17">
        <f t="shared" si="22"/>
        <v>24.252719815340889</v>
      </c>
      <c r="Q17" s="4">
        <f t="shared" si="23"/>
        <v>50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402.79338599961869</v>
      </c>
      <c r="AF17">
        <f t="shared" si="4"/>
        <v>-20.139669299980934</v>
      </c>
      <c r="AG17">
        <f t="shared" si="4"/>
        <v>-41.520434518939453</v>
      </c>
      <c r="AH17">
        <f t="shared" si="5"/>
        <v>-329.43091907353744</v>
      </c>
      <c r="AI17">
        <f t="shared" si="6"/>
        <v>11.702363107160863</v>
      </c>
      <c r="AJ17">
        <f t="shared" si="7"/>
        <v>17.503970987469813</v>
      </c>
      <c r="AK17">
        <f t="shared" si="24"/>
        <v>47.163923445941428</v>
      </c>
      <c r="AL17">
        <f t="shared" si="8"/>
        <v>76.370257540572112</v>
      </c>
      <c r="AN17">
        <f t="shared" si="9"/>
        <v>127.60317109041065</v>
      </c>
      <c r="AO17">
        <f t="shared" si="9"/>
        <v>-6.3801585545205324</v>
      </c>
      <c r="AP17">
        <f t="shared" si="9"/>
        <v>-13.153490831335146</v>
      </c>
      <c r="AQ17">
        <f t="shared" si="9"/>
        <v>-104.36226460047091</v>
      </c>
      <c r="AR17">
        <f t="shared" si="9"/>
        <v>3.7072571040840545</v>
      </c>
      <c r="AS17">
        <f t="shared" si="9"/>
        <v>5.5451809347182506</v>
      </c>
      <c r="AT17">
        <f t="shared" si="9"/>
        <v>14.941323273796733</v>
      </c>
      <c r="AU17">
        <f t="shared" si="9"/>
        <v>24.19376131259904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485.05439630681775</v>
      </c>
      <c r="P18">
        <f t="shared" si="22"/>
        <v>24.252719815340889</v>
      </c>
      <c r="Q18" s="4">
        <f t="shared" si="23"/>
        <v>50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397.12179210066296</v>
      </c>
      <c r="AF18">
        <f t="shared" si="4"/>
        <v>-19.856089605033148</v>
      </c>
      <c r="AG18">
        <f t="shared" si="4"/>
        <v>-40.935799688069039</v>
      </c>
      <c r="AH18">
        <f t="shared" si="5"/>
        <v>-338.86097136202767</v>
      </c>
      <c r="AI18">
        <f t="shared" si="6"/>
        <v>-2.5310685544669127</v>
      </c>
      <c r="AJ18">
        <f t="shared" si="7"/>
        <v>19.989216995341678</v>
      </c>
      <c r="AK18">
        <f t="shared" si="24"/>
        <v>45.205010489136292</v>
      </c>
      <c r="AL18">
        <f t="shared" si="8"/>
        <v>62.663158930011058</v>
      </c>
      <c r="AN18">
        <f t="shared" si="9"/>
        <v>115.88953576233261</v>
      </c>
      <c r="AO18">
        <f t="shared" si="9"/>
        <v>-5.794476788116631</v>
      </c>
      <c r="AP18">
        <f t="shared" si="9"/>
        <v>-11.946034985427438</v>
      </c>
      <c r="AQ18">
        <f t="shared" si="9"/>
        <v>-98.887649683964341</v>
      </c>
      <c r="AR18">
        <f t="shared" si="9"/>
        <v>-0.73862569517579268</v>
      </c>
      <c r="AS18">
        <f t="shared" si="9"/>
        <v>5.8333265107130572</v>
      </c>
      <c r="AT18">
        <f t="shared" si="9"/>
        <v>13.191891716658668</v>
      </c>
      <c r="AU18">
        <f t="shared" si="9"/>
        <v>18.286592532195932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485.05439630681775</v>
      </c>
      <c r="P19">
        <f t="shared" si="22"/>
        <v>24.252719815340889</v>
      </c>
      <c r="Q19" s="4">
        <f t="shared" si="23"/>
        <v>50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391.44942633868726</v>
      </c>
      <c r="AF19">
        <f t="shared" si="4"/>
        <v>-19.572471316934365</v>
      </c>
      <c r="AG19">
        <f t="shared" si="4"/>
        <v>-40.351085292615167</v>
      </c>
      <c r="AH19">
        <f t="shared" si="5"/>
        <v>-350.71279714636705</v>
      </c>
      <c r="AI19">
        <f t="shared" si="6"/>
        <v>-19.186927417229299</v>
      </c>
      <c r="AJ19">
        <f t="shared" si="7"/>
        <v>22.622913684187722</v>
      </c>
      <c r="AK19">
        <f t="shared" si="24"/>
        <v>43.033367313576321</v>
      </c>
      <c r="AL19">
        <f t="shared" si="8"/>
        <v>46.469353580534744</v>
      </c>
      <c r="AN19">
        <f t="shared" si="9"/>
        <v>105.22950593013724</v>
      </c>
      <c r="AO19">
        <f t="shared" si="9"/>
        <v>-5.2614752965068625</v>
      </c>
      <c r="AP19">
        <f t="shared" si="9"/>
        <v>-10.847186081741546</v>
      </c>
      <c r="AQ19">
        <f t="shared" si="9"/>
        <v>-94.278677867208472</v>
      </c>
      <c r="AR19">
        <f t="shared" si="9"/>
        <v>-5.1578333153196416</v>
      </c>
      <c r="AS19">
        <f t="shared" si="9"/>
        <v>6.0814957680573771</v>
      </c>
      <c r="AT19">
        <f t="shared" si="9"/>
        <v>11.568237622092562</v>
      </c>
      <c r="AU19">
        <f t="shared" si="9"/>
        <v>12.491900074830298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485.05439630681775</v>
      </c>
      <c r="P20">
        <f t="shared" si="22"/>
        <v>24.252719815340889</v>
      </c>
      <c r="Q20" s="4">
        <f t="shared" si="23"/>
        <v>50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385.7733043568806</v>
      </c>
      <c r="AF20">
        <f t="shared" si="4"/>
        <v>-19.288665217844031</v>
      </c>
      <c r="AG20">
        <f t="shared" si="4"/>
        <v>-39.765983701430301</v>
      </c>
      <c r="AH20">
        <f t="shared" si="5"/>
        <v>-363.18147651742396</v>
      </c>
      <c r="AI20">
        <f t="shared" si="6"/>
        <v>-36.462821079817672</v>
      </c>
      <c r="AJ20">
        <f t="shared" si="7"/>
        <v>24.870073358594226</v>
      </c>
      <c r="AK20">
        <f t="shared" si="24"/>
        <v>40.636048089077207</v>
      </c>
      <c r="AL20">
        <f t="shared" si="8"/>
        <v>29.04330036785376</v>
      </c>
      <c r="AN20">
        <f t="shared" si="9"/>
        <v>95.529038872974951</v>
      </c>
      <c r="AO20">
        <f t="shared" si="9"/>
        <v>-4.7764519436487474</v>
      </c>
      <c r="AP20">
        <f t="shared" si="9"/>
        <v>-9.847250081674213</v>
      </c>
      <c r="AQ20">
        <f t="shared" si="9"/>
        <v>-89.934624807738146</v>
      </c>
      <c r="AR20">
        <f t="shared" si="9"/>
        <v>-9.0292879600861529</v>
      </c>
      <c r="AS20">
        <f t="shared" si="9"/>
        <v>6.1585759766544399</v>
      </c>
      <c r="AT20">
        <f t="shared" si="9"/>
        <v>10.06270411587203</v>
      </c>
      <c r="AU20">
        <f t="shared" si="9"/>
        <v>7.1919921324403182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485.05439630681775</v>
      </c>
      <c r="P21">
        <f t="shared" si="22"/>
        <v>24.252719815340889</v>
      </c>
      <c r="Q21" s="4">
        <f t="shared" si="23"/>
        <v>50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380.09663475233691</v>
      </c>
      <c r="AF21">
        <f t="shared" si="4"/>
        <v>-19.004831737616847</v>
      </c>
      <c r="AG21">
        <f t="shared" si="4"/>
        <v>-39.180825660624407</v>
      </c>
      <c r="AH21">
        <f t="shared" si="5"/>
        <v>-374.9964075831839</v>
      </c>
      <c r="AI21">
        <f t="shared" si="6"/>
        <v>-53.085430229088217</v>
      </c>
      <c r="AJ21">
        <f t="shared" si="7"/>
        <v>26.473838768342731</v>
      </c>
      <c r="AK21">
        <f t="shared" si="24"/>
        <v>38.046390398805578</v>
      </c>
      <c r="AL21">
        <f t="shared" si="8"/>
        <v>11.434798938060091</v>
      </c>
      <c r="AN21">
        <f t="shared" si="9"/>
        <v>86.703899183838161</v>
      </c>
      <c r="AO21">
        <f t="shared" si="9"/>
        <v>-4.3351949591919086</v>
      </c>
      <c r="AP21">
        <f t="shared" si="9"/>
        <v>-8.9375438965194149</v>
      </c>
      <c r="AQ21">
        <f t="shared" si="9"/>
        <v>-85.540485615135964</v>
      </c>
      <c r="AR21">
        <f t="shared" si="9"/>
        <v>-12.109325287009112</v>
      </c>
      <c r="AS21">
        <f t="shared" si="9"/>
        <v>6.0389512500556597</v>
      </c>
      <c r="AT21">
        <f t="shared" si="9"/>
        <v>8.678767702314433</v>
      </c>
      <c r="AU21">
        <f t="shared" si="9"/>
        <v>2.6083936653609801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485.05439630681775</v>
      </c>
      <c r="P22">
        <f t="shared" si="22"/>
        <v>24.252719815340889</v>
      </c>
      <c r="Q22" s="4">
        <f t="shared" si="23"/>
        <v>50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374.41328885366846</v>
      </c>
      <c r="AF22">
        <f t="shared" si="4"/>
        <v>-18.720664442683425</v>
      </c>
      <c r="AG22">
        <f t="shared" si="4"/>
        <v>-38.594979419260426</v>
      </c>
      <c r="AH22">
        <f t="shared" si="5"/>
        <v>-388.07596951546429</v>
      </c>
      <c r="AI22">
        <f t="shared" si="6"/>
        <v>-70.978324523739673</v>
      </c>
      <c r="AJ22">
        <f t="shared" si="7"/>
        <v>27.936044438252551</v>
      </c>
      <c r="AK22">
        <f t="shared" si="24"/>
        <v>35.318952556242131</v>
      </c>
      <c r="AL22">
        <f t="shared" si="8"/>
        <v>-7.7233275292449903</v>
      </c>
      <c r="AN22">
        <f t="shared" si="9"/>
        <v>78.675085868182691</v>
      </c>
      <c r="AO22">
        <f t="shared" si="9"/>
        <v>-3.9337542934091352</v>
      </c>
      <c r="AP22">
        <f t="shared" si="9"/>
        <v>-8.1099240072052989</v>
      </c>
      <c r="AQ22">
        <f t="shared" si="9"/>
        <v>-81.546011143157244</v>
      </c>
      <c r="AR22">
        <f t="shared" si="9"/>
        <v>-14.914603575588988</v>
      </c>
      <c r="AS22">
        <f t="shared" si="9"/>
        <v>5.8701727754537005</v>
      </c>
      <c r="AT22">
        <f t="shared" si="9"/>
        <v>7.4215357944269575</v>
      </c>
      <c r="AU22">
        <f t="shared" si="9"/>
        <v>-1.62289500570833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485.05439630681775</v>
      </c>
      <c r="P23">
        <f t="shared" si="22"/>
        <v>24.252719815340889</v>
      </c>
      <c r="Q23" s="4">
        <f t="shared" si="23"/>
        <v>50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368.72065641766358</v>
      </c>
      <c r="AF23">
        <f t="shared" si="4"/>
        <v>-18.436032820883181</v>
      </c>
      <c r="AG23">
        <f t="shared" si="4"/>
        <v>-38.008175910277899</v>
      </c>
      <c r="AH23">
        <f t="shared" si="5"/>
        <v>-401.7074295798588</v>
      </c>
      <c r="AI23">
        <f t="shared" si="6"/>
        <v>-89.430981893356261</v>
      </c>
      <c r="AJ23">
        <f t="shared" si="7"/>
        <v>0</v>
      </c>
      <c r="AK23">
        <f t="shared" si="24"/>
        <v>32.465635915898865</v>
      </c>
      <c r="AL23">
        <f t="shared" si="8"/>
        <v>-56.965345977457396</v>
      </c>
      <c r="AN23">
        <f t="shared" si="9"/>
        <v>71.371497025951058</v>
      </c>
      <c r="AO23">
        <f t="shared" si="9"/>
        <v>-3.5685748512975537</v>
      </c>
      <c r="AP23">
        <f t="shared" si="9"/>
        <v>-7.3570611429739028</v>
      </c>
      <c r="AQ23">
        <f t="shared" si="9"/>
        <v>-77.756589213394221</v>
      </c>
      <c r="AR23">
        <f t="shared" si="9"/>
        <v>-17.310728181714612</v>
      </c>
      <c r="AS23">
        <f t="shared" si="9"/>
        <v>0</v>
      </c>
      <c r="AT23">
        <f t="shared" si="9"/>
        <v>6.2842181388191518</v>
      </c>
      <c r="AU23">
        <f t="shared" si="9"/>
        <v>-11.02651004289546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4174.3214878879426</v>
      </c>
      <c r="AO25" s="8">
        <f t="shared" si="25"/>
        <v>-572.5068716245105</v>
      </c>
      <c r="AP25" s="8">
        <f t="shared" si="25"/>
        <v>-900.77608848599004</v>
      </c>
      <c r="AQ25" s="8">
        <f t="shared" si="25"/>
        <v>-2809.6617543404091</v>
      </c>
      <c r="AR25" s="8">
        <f t="shared" si="25"/>
        <v>-108.62322656296753</v>
      </c>
      <c r="AS25" s="8">
        <f t="shared" si="25"/>
        <v>-111.19856422822667</v>
      </c>
      <c r="AT25" s="8">
        <f t="shared" si="25"/>
        <v>405.47676677628232</v>
      </c>
      <c r="AU25" s="9">
        <f t="shared" si="25"/>
        <v>185.65497598508816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1029A-1ED9-4BA8-B25B-D1D14D0FF7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683.93550168418051</v>
      </c>
      <c r="K3">
        <v>1</v>
      </c>
      <c r="L3" s="2">
        <v>0</v>
      </c>
      <c r="O3">
        <f>$C$3</f>
        <v>683.93550168418051</v>
      </c>
      <c r="P3">
        <f>O3*B5</f>
        <v>547.14840134734447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683.93550168418051</v>
      </c>
      <c r="AF3">
        <f t="shared" ref="AF3:AG23" si="4">-$Z3*P3</f>
        <v>-547.14840134734447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-383.69482736316399</v>
      </c>
      <c r="AJ3">
        <f t="shared" ref="AJ3:AJ23" si="7">AB3-AC3</f>
        <v>0</v>
      </c>
      <c r="AL3">
        <f t="shared" ref="AL3:AL23" si="8">SUM(AI3:AK3)</f>
        <v>-383.69482736316399</v>
      </c>
      <c r="AN3">
        <f t="shared" ref="AN3:AU23" si="9">AE3*$K3</f>
        <v>683.93550168418051</v>
      </c>
      <c r="AO3">
        <f t="shared" si="9"/>
        <v>-547.14840134734447</v>
      </c>
      <c r="AP3">
        <f t="shared" si="9"/>
        <v>-520.48192770000003</v>
      </c>
      <c r="AQ3">
        <f t="shared" si="9"/>
        <v>0</v>
      </c>
      <c r="AR3">
        <f t="shared" si="9"/>
        <v>-383.69482736316399</v>
      </c>
      <c r="AS3">
        <f t="shared" si="9"/>
        <v>0</v>
      </c>
      <c r="AT3">
        <f t="shared" si="9"/>
        <v>0</v>
      </c>
      <c r="AU3">
        <f t="shared" si="9"/>
        <v>-383.69482736316399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683.93550168418051</v>
      </c>
      <c r="P5">
        <f t="shared" ref="P5:P23" si="22">O5*$C$5</f>
        <v>34.19677508420903</v>
      </c>
      <c r="Q5" s="4">
        <f t="shared" ref="Q5:Q23" si="23">$C$8</f>
        <v>50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665.53305937252617</v>
      </c>
      <c r="AF5">
        <f t="shared" si="4"/>
        <v>-33.276652968626315</v>
      </c>
      <c r="AG5">
        <f t="shared" si="4"/>
        <v>-48.654665369297355</v>
      </c>
      <c r="AH5">
        <f t="shared" si="5"/>
        <v>-356.540806405296</v>
      </c>
      <c r="AI5">
        <f t="shared" si="6"/>
        <v>227.06093462930647</v>
      </c>
      <c r="AJ5">
        <f t="shared" si="7"/>
        <v>-107.78414751402079</v>
      </c>
      <c r="AK5">
        <f>H5*SUM(AB5, AE5:AF5)</f>
        <v>65.341115687989969</v>
      </c>
      <c r="AL5">
        <f t="shared" si="8"/>
        <v>184.61790280327565</v>
      </c>
      <c r="AN5">
        <f t="shared" si="9"/>
        <v>564.74496426559483</v>
      </c>
      <c r="AO5">
        <f t="shared" si="9"/>
        <v>-28.237248213279749</v>
      </c>
      <c r="AP5">
        <f t="shared" si="9"/>
        <v>-41.286419762895711</v>
      </c>
      <c r="AQ5">
        <f t="shared" si="9"/>
        <v>-302.54639065176599</v>
      </c>
      <c r="AR5">
        <f t="shared" si="9"/>
        <v>192.67490563765338</v>
      </c>
      <c r="AS5">
        <f t="shared" si="9"/>
        <v>-91.461353690818726</v>
      </c>
      <c r="AT5">
        <f t="shared" si="9"/>
        <v>55.445879847169174</v>
      </c>
      <c r="AU5">
        <f t="shared" si="9"/>
        <v>156.65943179400384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683.93550168418051</v>
      </c>
      <c r="P6">
        <f t="shared" si="22"/>
        <v>34.19677508420903</v>
      </c>
      <c r="Q6" s="4">
        <f t="shared" si="23"/>
        <v>50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656.37692574810103</v>
      </c>
      <c r="AF6">
        <f t="shared" si="4"/>
        <v>-32.818846287405059</v>
      </c>
      <c r="AG6">
        <f t="shared" si="4"/>
        <v>-47.985294236940703</v>
      </c>
      <c r="AH6">
        <f t="shared" si="5"/>
        <v>-365.64895732735908</v>
      </c>
      <c r="AI6">
        <f t="shared" si="6"/>
        <v>209.92382789639612</v>
      </c>
      <c r="AJ6">
        <f t="shared" si="7"/>
        <v>-87.022367836587819</v>
      </c>
      <c r="AK6">
        <f>H6*SUM(AB6, AE6:AF6)</f>
        <v>73.820087525875905</v>
      </c>
      <c r="AL6">
        <f t="shared" si="8"/>
        <v>196.72154758568422</v>
      </c>
      <c r="AN6">
        <f t="shared" si="9"/>
        <v>513.0709269709281</v>
      </c>
      <c r="AO6">
        <f t="shared" si="9"/>
        <v>-25.65354634854641</v>
      </c>
      <c r="AP6">
        <f t="shared" si="9"/>
        <v>-37.508721634386504</v>
      </c>
      <c r="AQ6">
        <f t="shared" si="9"/>
        <v>-285.81725243933778</v>
      </c>
      <c r="AR6">
        <f t="shared" si="9"/>
        <v>164.09140654865735</v>
      </c>
      <c r="AS6">
        <f t="shared" si="9"/>
        <v>-68.022877072095739</v>
      </c>
      <c r="AT6">
        <f t="shared" si="9"/>
        <v>57.703035024895939</v>
      </c>
      <c r="AU6">
        <f t="shared" si="9"/>
        <v>153.77156450145756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683.93550168418051</v>
      </c>
      <c r="P7">
        <f t="shared" si="22"/>
        <v>34.19677508420903</v>
      </c>
      <c r="Q7" s="4">
        <f t="shared" si="23"/>
        <v>50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647.24547296927835</v>
      </c>
      <c r="AF7">
        <f t="shared" si="4"/>
        <v>-32.362273648463919</v>
      </c>
      <c r="AG7">
        <f t="shared" si="4"/>
        <v>-47.317727430104625</v>
      </c>
      <c r="AH7">
        <f t="shared" si="5"/>
        <v>-375.42772893333057</v>
      </c>
      <c r="AI7">
        <f t="shared" si="6"/>
        <v>192.13774295737932</v>
      </c>
      <c r="AJ7">
        <f t="shared" si="7"/>
        <v>-68.396391727282207</v>
      </c>
      <c r="AK7">
        <f>H7*SUM(AB7, AE7:AF7)</f>
        <v>80.524438743058454</v>
      </c>
      <c r="AL7">
        <f t="shared" si="8"/>
        <v>204.26578997315556</v>
      </c>
      <c r="AN7">
        <f t="shared" si="9"/>
        <v>466.05212136064449</v>
      </c>
      <c r="AO7">
        <f t="shared" si="9"/>
        <v>-23.302606068032226</v>
      </c>
      <c r="AP7">
        <f t="shared" si="9"/>
        <v>-34.07135031103067</v>
      </c>
      <c r="AQ7">
        <f t="shared" si="9"/>
        <v>-270.32848709517765</v>
      </c>
      <c r="AR7">
        <f t="shared" si="9"/>
        <v>138.34967788640398</v>
      </c>
      <c r="AS7">
        <f t="shared" si="9"/>
        <v>-49.24914084246754</v>
      </c>
      <c r="AT7">
        <f t="shared" si="9"/>
        <v>57.981997657570268</v>
      </c>
      <c r="AU7">
        <f t="shared" si="9"/>
        <v>147.08253470150672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683.93550168418051</v>
      </c>
      <c r="P8">
        <f t="shared" si="22"/>
        <v>34.19677508420903</v>
      </c>
      <c r="Q8" s="4">
        <f t="shared" si="23"/>
        <v>50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638.13183405857706</v>
      </c>
      <c r="AF8">
        <f t="shared" si="4"/>
        <v>-31.906591702928861</v>
      </c>
      <c r="AG8">
        <f t="shared" si="4"/>
        <v>-46.651462929412745</v>
      </c>
      <c r="AH8">
        <f t="shared" si="5"/>
        <v>-386.17445278167747</v>
      </c>
      <c r="AI8">
        <f t="shared" si="6"/>
        <v>173.39932664455796</v>
      </c>
      <c r="AJ8">
        <f t="shared" si="7"/>
        <v>-51.53583097606861</v>
      </c>
      <c r="AK8">
        <f t="shared" ref="AK8:AK23" si="24">H8*SUM(AB8:AB8, AE8:AF8)</f>
        <v>85.636376082522261</v>
      </c>
      <c r="AL8">
        <f t="shared" si="8"/>
        <v>207.4998717510116</v>
      </c>
      <c r="AN8">
        <f t="shared" si="9"/>
        <v>423.26976300038262</v>
      </c>
      <c r="AO8">
        <f t="shared" si="9"/>
        <v>-21.163488150019138</v>
      </c>
      <c r="AP8">
        <f t="shared" si="9"/>
        <v>-30.94369000864025</v>
      </c>
      <c r="AQ8">
        <f t="shared" si="9"/>
        <v>-256.14764909330432</v>
      </c>
      <c r="AR8">
        <f t="shared" si="9"/>
        <v>115.01493574841895</v>
      </c>
      <c r="AS8">
        <f t="shared" si="9"/>
        <v>-34.183467739780511</v>
      </c>
      <c r="AT8">
        <f t="shared" si="9"/>
        <v>56.802194584345919</v>
      </c>
      <c r="AU8">
        <f t="shared" si="9"/>
        <v>137.63366259298434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683.93550168418051</v>
      </c>
      <c r="P9">
        <f t="shared" si="22"/>
        <v>34.19677508420903</v>
      </c>
      <c r="Q9" s="4">
        <f t="shared" si="23"/>
        <v>50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629.01695484735751</v>
      </c>
      <c r="AF9">
        <f t="shared" si="4"/>
        <v>-31.450847742367877</v>
      </c>
      <c r="AG9">
        <f t="shared" si="4"/>
        <v>-45.985107754928137</v>
      </c>
      <c r="AH9">
        <f t="shared" si="5"/>
        <v>-399.68109038096969</v>
      </c>
      <c r="AI9">
        <f t="shared" si="6"/>
        <v>151.89990896909188</v>
      </c>
      <c r="AJ9">
        <f t="shared" si="7"/>
        <v>-35.22986884731796</v>
      </c>
      <c r="AK9">
        <f t="shared" si="24"/>
        <v>89.305420689137037</v>
      </c>
      <c r="AL9">
        <f t="shared" si="8"/>
        <v>205.97546081091096</v>
      </c>
      <c r="AN9">
        <f t="shared" si="9"/>
        <v>384.33554628297571</v>
      </c>
      <c r="AO9">
        <f t="shared" si="9"/>
        <v>-19.216777314148786</v>
      </c>
      <c r="AP9">
        <f t="shared" si="9"/>
        <v>-28.097353137580619</v>
      </c>
      <c r="AQ9">
        <f t="shared" si="9"/>
        <v>-244.20907739732078</v>
      </c>
      <c r="AR9">
        <f t="shared" si="9"/>
        <v>92.812338433925547</v>
      </c>
      <c r="AS9">
        <f t="shared" si="9"/>
        <v>-21.525796378886618</v>
      </c>
      <c r="AT9">
        <f t="shared" si="9"/>
        <v>54.566490429371029</v>
      </c>
      <c r="AU9">
        <f t="shared" si="9"/>
        <v>125.85303248440995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683.93550168418051</v>
      </c>
      <c r="P10">
        <f t="shared" si="22"/>
        <v>34.19677508420903</v>
      </c>
      <c r="Q10" s="4">
        <f t="shared" si="23"/>
        <v>50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619.89603979650985</v>
      </c>
      <c r="AF10">
        <f t="shared" si="4"/>
        <v>-30.994801989825497</v>
      </c>
      <c r="AG10">
        <f t="shared" si="4"/>
        <v>-45.318311322487688</v>
      </c>
      <c r="AH10">
        <f t="shared" si="5"/>
        <v>-413.89070978232536</v>
      </c>
      <c r="AI10">
        <f t="shared" si="6"/>
        <v>129.69221670187125</v>
      </c>
      <c r="AJ10">
        <f t="shared" si="7"/>
        <v>-20.778199428524374</v>
      </c>
      <c r="AK10">
        <f t="shared" si="24"/>
        <v>91.578640830545154</v>
      </c>
      <c r="AL10">
        <f t="shared" si="8"/>
        <v>200.49265810389204</v>
      </c>
      <c r="AN10">
        <f t="shared" si="9"/>
        <v>348.90599377619407</v>
      </c>
      <c r="AO10">
        <f t="shared" si="9"/>
        <v>-17.445299688809708</v>
      </c>
      <c r="AP10">
        <f t="shared" si="9"/>
        <v>-25.507229330618056</v>
      </c>
      <c r="AQ10">
        <f t="shared" si="9"/>
        <v>-232.95672199929032</v>
      </c>
      <c r="AR10">
        <f t="shared" si="9"/>
        <v>72.996742757475943</v>
      </c>
      <c r="AS10">
        <f t="shared" si="9"/>
        <v>-11.694926011898781</v>
      </c>
      <c r="AT10">
        <f t="shared" si="9"/>
        <v>51.544669809704438</v>
      </c>
      <c r="AU10">
        <f t="shared" si="9"/>
        <v>112.84648655528161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335.45207573349205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683.93550168418051</v>
      </c>
      <c r="P11">
        <f t="shared" si="22"/>
        <v>34.19677508420903</v>
      </c>
      <c r="Q11" s="4">
        <f t="shared" si="23"/>
        <v>50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610.7742447750627</v>
      </c>
      <c r="AF11">
        <f t="shared" si="4"/>
        <v>-30.538712238753135</v>
      </c>
      <c r="AG11">
        <f t="shared" si="4"/>
        <v>-44.651450558644825</v>
      </c>
      <c r="AH11">
        <f t="shared" si="5"/>
        <v>-427.35530123596476</v>
      </c>
      <c r="AI11">
        <f t="shared" si="6"/>
        <v>108.22878074170006</v>
      </c>
      <c r="AJ11">
        <f t="shared" si="7"/>
        <v>-8.7700158500251746</v>
      </c>
      <c r="AK11">
        <f t="shared" si="24"/>
        <v>92.61513118064633</v>
      </c>
      <c r="AL11">
        <f t="shared" si="8"/>
        <v>192.07389607232122</v>
      </c>
      <c r="AN11">
        <f t="shared" si="9"/>
        <v>316.67344784273882</v>
      </c>
      <c r="AO11">
        <f t="shared" si="9"/>
        <v>-15.833672392136943</v>
      </c>
      <c r="AP11">
        <f t="shared" si="9"/>
        <v>-23.150826873508933</v>
      </c>
      <c r="AQ11">
        <f t="shared" si="9"/>
        <v>-221.57462901223943</v>
      </c>
      <c r="AR11">
        <f t="shared" si="9"/>
        <v>56.114319564853588</v>
      </c>
      <c r="AS11">
        <f t="shared" si="9"/>
        <v>-4.5470665808538557</v>
      </c>
      <c r="AT11">
        <f t="shared" si="9"/>
        <v>48.018974546289328</v>
      </c>
      <c r="AU11">
        <f t="shared" si="9"/>
        <v>99.586227530289051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683.93550168418051</v>
      </c>
      <c r="P12">
        <f t="shared" si="22"/>
        <v>34.19677508420903</v>
      </c>
      <c r="Q12" s="4">
        <f t="shared" si="23"/>
        <v>50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601.64172166994115</v>
      </c>
      <c r="AF12">
        <f t="shared" si="4"/>
        <v>-30.08208608349706</v>
      </c>
      <c r="AG12">
        <f t="shared" si="4"/>
        <v>-43.983805504203815</v>
      </c>
      <c r="AH12">
        <f t="shared" si="5"/>
        <v>-442.26109770913286</v>
      </c>
      <c r="AI12">
        <f t="shared" si="6"/>
        <v>85.314732373107404</v>
      </c>
      <c r="AJ12">
        <f t="shared" si="7"/>
        <v>2.1627796861397997</v>
      </c>
      <c r="AK12">
        <f t="shared" si="24"/>
        <v>92.623185123170813</v>
      </c>
      <c r="AL12">
        <f t="shared" si="8"/>
        <v>180.100697182418</v>
      </c>
      <c r="AN12">
        <f t="shared" si="9"/>
        <v>287.34936877954209</v>
      </c>
      <c r="AO12">
        <f t="shared" si="9"/>
        <v>-14.367468438977108</v>
      </c>
      <c r="AP12">
        <f t="shared" si="9"/>
        <v>-21.007051693613562</v>
      </c>
      <c r="AQ12">
        <f t="shared" si="9"/>
        <v>-211.22778338863995</v>
      </c>
      <c r="AR12">
        <f t="shared" si="9"/>
        <v>40.747065258311508</v>
      </c>
      <c r="AS12">
        <f t="shared" si="9"/>
        <v>1.0329625676498979</v>
      </c>
      <c r="AT12">
        <f t="shared" si="9"/>
        <v>44.237646461118992</v>
      </c>
      <c r="AU12">
        <f t="shared" si="9"/>
        <v>86.017674287080382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683.93550168418051</v>
      </c>
      <c r="P13">
        <f t="shared" si="22"/>
        <v>34.19677508420903</v>
      </c>
      <c r="Q13" s="4">
        <f t="shared" si="23"/>
        <v>50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592.49427610218868</v>
      </c>
      <c r="AF13">
        <f t="shared" si="4"/>
        <v>-29.624713805109437</v>
      </c>
      <c r="AG13">
        <f t="shared" si="4"/>
        <v>-43.315069523601331</v>
      </c>
      <c r="AH13">
        <f t="shared" si="5"/>
        <v>-457.79585112090552</v>
      </c>
      <c r="AI13">
        <f t="shared" si="6"/>
        <v>61.758641652572408</v>
      </c>
      <c r="AJ13">
        <f t="shared" si="7"/>
        <v>11.706576635804652</v>
      </c>
      <c r="AK13">
        <f t="shared" si="24"/>
        <v>91.694484788350906</v>
      </c>
      <c r="AL13">
        <f t="shared" si="8"/>
        <v>165.15970307672796</v>
      </c>
      <c r="AN13">
        <f t="shared" si="9"/>
        <v>260.67406718334394</v>
      </c>
      <c r="AO13">
        <f t="shared" si="9"/>
        <v>-13.033703359167196</v>
      </c>
      <c r="AP13">
        <f t="shared" si="9"/>
        <v>-19.056918857219582</v>
      </c>
      <c r="AQ13">
        <f t="shared" si="9"/>
        <v>-201.41208322958551</v>
      </c>
      <c r="AR13">
        <f t="shared" si="9"/>
        <v>27.171361737371647</v>
      </c>
      <c r="AS13">
        <f t="shared" si="9"/>
        <v>5.150431097029518</v>
      </c>
      <c r="AT13">
        <f t="shared" si="9"/>
        <v>40.341949706765099</v>
      </c>
      <c r="AU13">
        <f t="shared" si="9"/>
        <v>72.663742541166258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683.93550168418051</v>
      </c>
      <c r="P14">
        <f t="shared" si="22"/>
        <v>34.19677508420903</v>
      </c>
      <c r="Q14" s="4">
        <f t="shared" si="23"/>
        <v>50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583.31962843802705</v>
      </c>
      <c r="AF14">
        <f t="shared" si="4"/>
        <v>-29.165981421901357</v>
      </c>
      <c r="AG14">
        <f t="shared" si="4"/>
        <v>-42.644344898138172</v>
      </c>
      <c r="AH14">
        <f t="shared" si="5"/>
        <v>-475.14786045428951</v>
      </c>
      <c r="AI14">
        <f t="shared" si="6"/>
        <v>36.361441663697974</v>
      </c>
      <c r="AJ14">
        <f t="shared" si="7"/>
        <v>20.473155436224317</v>
      </c>
      <c r="AK14">
        <f t="shared" si="24"/>
        <v>89.946891310050091</v>
      </c>
      <c r="AL14">
        <f t="shared" si="8"/>
        <v>146.78148840997238</v>
      </c>
      <c r="AN14">
        <f t="shared" si="9"/>
        <v>236.40770467236274</v>
      </c>
      <c r="AO14">
        <f t="shared" si="9"/>
        <v>-11.820385233618138</v>
      </c>
      <c r="AP14">
        <f t="shared" si="9"/>
        <v>-17.282894665521269</v>
      </c>
      <c r="AQ14">
        <f t="shared" si="9"/>
        <v>-192.56786432983318</v>
      </c>
      <c r="AR14">
        <f t="shared" si="9"/>
        <v>14.736560443390127</v>
      </c>
      <c r="AS14">
        <f t="shared" si="9"/>
        <v>8.2973578259976346</v>
      </c>
      <c r="AT14">
        <f t="shared" si="9"/>
        <v>36.453664646881627</v>
      </c>
      <c r="AU14">
        <f t="shared" si="9"/>
        <v>59.487582916269389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683.93550168418051</v>
      </c>
      <c r="P15">
        <f t="shared" si="22"/>
        <v>34.19677508420903</v>
      </c>
      <c r="Q15" s="4">
        <f t="shared" si="23"/>
        <v>50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574.09860158290144</v>
      </c>
      <c r="AF15">
        <f t="shared" si="4"/>
        <v>-28.704930079145075</v>
      </c>
      <c r="AG15">
        <f t="shared" si="4"/>
        <v>-41.970229661217509</v>
      </c>
      <c r="AH15">
        <f t="shared" si="5"/>
        <v>-495.34357587854441</v>
      </c>
      <c r="AI15">
        <f t="shared" si="6"/>
        <v>8.0798659639943935</v>
      </c>
      <c r="AJ15">
        <f t="shared" si="7"/>
        <v>28.853841403954675</v>
      </c>
      <c r="AK15">
        <f t="shared" si="24"/>
        <v>87.445353828517014</v>
      </c>
      <c r="AL15">
        <f t="shared" si="8"/>
        <v>124.37906119646608</v>
      </c>
      <c r="AN15">
        <f t="shared" si="9"/>
        <v>214.32996437241246</v>
      </c>
      <c r="AO15">
        <f t="shared" si="9"/>
        <v>-10.716498218620625</v>
      </c>
      <c r="AP15">
        <f t="shared" si="9"/>
        <v>-15.668872565075819</v>
      </c>
      <c r="AQ15">
        <f t="shared" si="9"/>
        <v>-184.92811283188783</v>
      </c>
      <c r="AR15">
        <f t="shared" si="9"/>
        <v>3.0164807568281731</v>
      </c>
      <c r="AS15">
        <f t="shared" si="9"/>
        <v>10.772091733137279</v>
      </c>
      <c r="AT15">
        <f t="shared" si="9"/>
        <v>32.646237978847665</v>
      </c>
      <c r="AU15">
        <f t="shared" si="9"/>
        <v>46.434810468813119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683.93550168418051</v>
      </c>
      <c r="P16">
        <f t="shared" si="22"/>
        <v>34.19677508420903</v>
      </c>
      <c r="Q16" s="4">
        <f t="shared" si="23"/>
        <v>50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564.82440150464583</v>
      </c>
      <c r="AF16">
        <f t="shared" si="4"/>
        <v>-28.241220075232299</v>
      </c>
      <c r="AG16">
        <f t="shared" si="4"/>
        <v>-41.29222712622569</v>
      </c>
      <c r="AH16">
        <f t="shared" si="5"/>
        <v>-516.60047675929582</v>
      </c>
      <c r="AI16">
        <f t="shared" si="6"/>
        <v>-21.309522456107914</v>
      </c>
      <c r="AJ16">
        <f t="shared" si="7"/>
        <v>36.162449326735498</v>
      </c>
      <c r="AK16">
        <f t="shared" si="24"/>
        <v>84.222341655256145</v>
      </c>
      <c r="AL16">
        <f t="shared" si="8"/>
        <v>99.075268525883729</v>
      </c>
      <c r="AN16">
        <f t="shared" si="9"/>
        <v>194.24561360694051</v>
      </c>
      <c r="AO16">
        <f t="shared" si="9"/>
        <v>-9.7122806803470283</v>
      </c>
      <c r="AP16">
        <f t="shared" si="9"/>
        <v>-14.200579815539166</v>
      </c>
      <c r="AQ16">
        <f t="shared" si="9"/>
        <v>-177.66119227574137</v>
      </c>
      <c r="AR16">
        <f t="shared" si="9"/>
        <v>-7.3284391646870324</v>
      </c>
      <c r="AS16">
        <f t="shared" si="9"/>
        <v>12.436426507582201</v>
      </c>
      <c r="AT16">
        <f t="shared" si="9"/>
        <v>28.964436364040573</v>
      </c>
      <c r="AU16">
        <f t="shared" si="9"/>
        <v>34.072423706935744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683.93550168418051</v>
      </c>
      <c r="P17">
        <f t="shared" si="22"/>
        <v>34.19677508420903</v>
      </c>
      <c r="Q17" s="4">
        <f t="shared" si="23"/>
        <v>50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555.49257325564872</v>
      </c>
      <c r="AF17">
        <f t="shared" si="4"/>
        <v>-27.774628662782437</v>
      </c>
      <c r="AG17">
        <f t="shared" si="4"/>
        <v>-40.61001160838682</v>
      </c>
      <c r="AH17">
        <f t="shared" si="5"/>
        <v>-538.58649315322839</v>
      </c>
      <c r="AI17">
        <f t="shared" si="6"/>
        <v>-51.478560168748913</v>
      </c>
      <c r="AJ17">
        <f t="shared" si="7"/>
        <v>42.382596933555192</v>
      </c>
      <c r="AK17">
        <f t="shared" si="24"/>
        <v>80.369232494891705</v>
      </c>
      <c r="AL17">
        <f t="shared" si="8"/>
        <v>71.273269259697983</v>
      </c>
      <c r="AN17">
        <f t="shared" si="9"/>
        <v>175.97760124258872</v>
      </c>
      <c r="AO17">
        <f t="shared" si="9"/>
        <v>-8.7988800621294363</v>
      </c>
      <c r="AP17">
        <f t="shared" si="9"/>
        <v>-12.865072862078851</v>
      </c>
      <c r="AQ17">
        <f t="shared" si="9"/>
        <v>-170.62182950759959</v>
      </c>
      <c r="AR17">
        <f t="shared" si="9"/>
        <v>-16.308181189219141</v>
      </c>
      <c r="AS17">
        <f t="shared" si="9"/>
        <v>13.426620087980979</v>
      </c>
      <c r="AT17">
        <f t="shared" si="9"/>
        <v>25.460618969697695</v>
      </c>
      <c r="AU17">
        <f t="shared" si="9"/>
        <v>22.579057868459532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683.93550168418051</v>
      </c>
      <c r="P18">
        <f t="shared" si="22"/>
        <v>34.19677508420903</v>
      </c>
      <c r="Q18" s="4">
        <f t="shared" si="23"/>
        <v>50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546.08483658084731</v>
      </c>
      <c r="AF18">
        <f t="shared" si="4"/>
        <v>-27.304241829042368</v>
      </c>
      <c r="AG18">
        <f t="shared" si="4"/>
        <v>-39.922246705728966</v>
      </c>
      <c r="AH18">
        <f t="shared" si="5"/>
        <v>-563.32957314796658</v>
      </c>
      <c r="AI18">
        <f t="shared" si="6"/>
        <v>-84.471225101890582</v>
      </c>
      <c r="AJ18">
        <f t="shared" si="7"/>
        <v>48.214046421548346</v>
      </c>
      <c r="AK18">
        <f t="shared" si="24"/>
        <v>75.977682009494231</v>
      </c>
      <c r="AL18">
        <f t="shared" si="8"/>
        <v>39.720503329151995</v>
      </c>
      <c r="AN18">
        <f t="shared" si="9"/>
        <v>159.36047695454087</v>
      </c>
      <c r="AO18">
        <f t="shared" si="9"/>
        <v>-7.9680238477270438</v>
      </c>
      <c r="AP18">
        <f t="shared" si="9"/>
        <v>-11.650256242154279</v>
      </c>
      <c r="AQ18">
        <f t="shared" si="9"/>
        <v>-164.39289913549385</v>
      </c>
      <c r="AR18">
        <f t="shared" si="9"/>
        <v>-24.650702270834294</v>
      </c>
      <c r="AS18">
        <f t="shared" si="9"/>
        <v>14.069999602541237</v>
      </c>
      <c r="AT18">
        <f t="shared" si="9"/>
        <v>22.172085419443587</v>
      </c>
      <c r="AU18">
        <f t="shared" si="9"/>
        <v>11.591382751150531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683.93550168418051</v>
      </c>
      <c r="P19">
        <f t="shared" si="22"/>
        <v>34.19677508420903</v>
      </c>
      <c r="Q19" s="4">
        <f t="shared" si="23"/>
        <v>50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536.58165691983561</v>
      </c>
      <c r="AF19">
        <f t="shared" si="4"/>
        <v>-26.829082845991781</v>
      </c>
      <c r="AG19">
        <f t="shared" si="4"/>
        <v>-39.227504318646396</v>
      </c>
      <c r="AH19">
        <f t="shared" si="5"/>
        <v>-591.03984005056191</v>
      </c>
      <c r="AI19">
        <f t="shared" si="6"/>
        <v>-120.51477029536443</v>
      </c>
      <c r="AJ19">
        <f t="shared" si="7"/>
        <v>53.675062687005436</v>
      </c>
      <c r="AK19">
        <f t="shared" si="24"/>
        <v>71.079363843655003</v>
      </c>
      <c r="AL19">
        <f t="shared" si="8"/>
        <v>4.2396562352960103</v>
      </c>
      <c r="AN19">
        <f t="shared" si="9"/>
        <v>144.24397853120138</v>
      </c>
      <c r="AO19">
        <f t="shared" si="9"/>
        <v>-7.2121989265600694</v>
      </c>
      <c r="AP19">
        <f t="shared" si="9"/>
        <v>-10.545144840120365</v>
      </c>
      <c r="AQ19">
        <f t="shared" si="9"/>
        <v>-158.88343721759901</v>
      </c>
      <c r="AR19">
        <f t="shared" si="9"/>
        <v>-32.396802453078045</v>
      </c>
      <c r="AS19">
        <f t="shared" si="9"/>
        <v>14.428940106392769</v>
      </c>
      <c r="AT19">
        <f t="shared" si="9"/>
        <v>19.107567506369996</v>
      </c>
      <c r="AU19">
        <f t="shared" si="9"/>
        <v>1.1397051596847181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683.93550168418051</v>
      </c>
      <c r="P20">
        <f t="shared" si="22"/>
        <v>34.19677508420903</v>
      </c>
      <c r="Q20" s="4">
        <f t="shared" si="23"/>
        <v>50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526.95720207967406</v>
      </c>
      <c r="AF20">
        <f t="shared" si="4"/>
        <v>-26.347860103983706</v>
      </c>
      <c r="AG20">
        <f t="shared" si="4"/>
        <v>-38.523895950864528</v>
      </c>
      <c r="AH20">
        <f t="shared" si="5"/>
        <v>-622.66664919080699</v>
      </c>
      <c r="AI20">
        <f t="shared" si="6"/>
        <v>-160.58120316598115</v>
      </c>
      <c r="AJ20">
        <f t="shared" si="7"/>
        <v>58.962338856515089</v>
      </c>
      <c r="AK20">
        <f t="shared" si="24"/>
        <v>65.70387672229937</v>
      </c>
      <c r="AL20">
        <f t="shared" si="8"/>
        <v>-35.914987587166692</v>
      </c>
      <c r="AN20">
        <f t="shared" si="9"/>
        <v>130.49040582469596</v>
      </c>
      <c r="AO20">
        <f t="shared" si="9"/>
        <v>-6.5245202912347988</v>
      </c>
      <c r="AP20">
        <f t="shared" si="9"/>
        <v>-9.5396719064418622</v>
      </c>
      <c r="AQ20">
        <f t="shared" si="9"/>
        <v>-154.19093510012789</v>
      </c>
      <c r="AR20">
        <f t="shared" si="9"/>
        <v>-39.76472147310858</v>
      </c>
      <c r="AS20">
        <f t="shared" si="9"/>
        <v>14.600843285555067</v>
      </c>
      <c r="AT20">
        <f t="shared" si="9"/>
        <v>16.270250228883526</v>
      </c>
      <c r="AU20">
        <f t="shared" si="9"/>
        <v>-8.8936279586699865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683.93550168418051</v>
      </c>
      <c r="P21">
        <f t="shared" si="22"/>
        <v>34.19677508420903</v>
      </c>
      <c r="Q21" s="4">
        <f t="shared" si="23"/>
        <v>50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517.18059303822156</v>
      </c>
      <c r="AF21">
        <f t="shared" si="4"/>
        <v>-25.859029651911079</v>
      </c>
      <c r="AG21">
        <f t="shared" si="4"/>
        <v>-37.809164151054624</v>
      </c>
      <c r="AH21">
        <f t="shared" si="5"/>
        <v>-658.98568060251785</v>
      </c>
      <c r="AI21">
        <f t="shared" si="6"/>
        <v>-205.47328136726202</v>
      </c>
      <c r="AJ21">
        <f t="shared" si="7"/>
        <v>64.172710961568242</v>
      </c>
      <c r="AK21">
        <f t="shared" si="24"/>
        <v>59.86357767221925</v>
      </c>
      <c r="AL21">
        <f t="shared" si="8"/>
        <v>-81.436992733474526</v>
      </c>
      <c r="AN21">
        <f t="shared" si="9"/>
        <v>117.97414104400434</v>
      </c>
      <c r="AO21">
        <f t="shared" si="9"/>
        <v>-5.8987070522002174</v>
      </c>
      <c r="AP21">
        <f t="shared" si="9"/>
        <v>-8.6246539880949928</v>
      </c>
      <c r="AQ21">
        <f t="shared" si="9"/>
        <v>-150.32132039733193</v>
      </c>
      <c r="AR21">
        <f t="shared" si="9"/>
        <v>-46.870540393622797</v>
      </c>
      <c r="AS21">
        <f t="shared" si="9"/>
        <v>14.638446523450023</v>
      </c>
      <c r="AT21">
        <f t="shared" si="9"/>
        <v>13.655489495869713</v>
      </c>
      <c r="AU21">
        <f t="shared" si="9"/>
        <v>-18.576604374303066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683.93550168418051</v>
      </c>
      <c r="P22">
        <f t="shared" si="22"/>
        <v>34.19677508420903</v>
      </c>
      <c r="Q22" s="4">
        <f t="shared" si="23"/>
        <v>50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507.21807293796564</v>
      </c>
      <c r="AF22">
        <f t="shared" si="4"/>
        <v>-25.360903646898286</v>
      </c>
      <c r="AG22">
        <f t="shared" si="4"/>
        <v>-37.08084107996654</v>
      </c>
      <c r="AH22">
        <f t="shared" si="5"/>
        <v>-700.46285915508702</v>
      </c>
      <c r="AI22">
        <f t="shared" si="6"/>
        <v>-255.68653094398621</v>
      </c>
      <c r="AJ22">
        <f t="shared" si="7"/>
        <v>69.302070096275799</v>
      </c>
      <c r="AK22">
        <f t="shared" si="24"/>
        <v>53.562303318297801</v>
      </c>
      <c r="AL22">
        <f t="shared" si="8"/>
        <v>-132.82215752941261</v>
      </c>
      <c r="AN22">
        <f t="shared" si="9"/>
        <v>106.58122088686011</v>
      </c>
      <c r="AO22">
        <f t="shared" si="9"/>
        <v>-5.3290610443430069</v>
      </c>
      <c r="AP22">
        <f t="shared" si="9"/>
        <v>-7.7917596487099683</v>
      </c>
      <c r="AQ22">
        <f t="shared" si="9"/>
        <v>-147.18755245099595</v>
      </c>
      <c r="AR22">
        <f t="shared" si="9"/>
        <v>-53.727152257188827</v>
      </c>
      <c r="AS22">
        <f t="shared" si="9"/>
        <v>14.56237392738015</v>
      </c>
      <c r="AT22">
        <f t="shared" si="9"/>
        <v>11.25499264667309</v>
      </c>
      <c r="AU22">
        <f t="shared" si="9"/>
        <v>-27.909785683135588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683.93550168418051</v>
      </c>
      <c r="P23">
        <f t="shared" si="22"/>
        <v>34.19677508420903</v>
      </c>
      <c r="Q23" s="4">
        <f t="shared" si="23"/>
        <v>50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497.01766895432741</v>
      </c>
      <c r="AF23">
        <f t="shared" si="4"/>
        <v>-24.850883447716374</v>
      </c>
      <c r="AG23">
        <f t="shared" si="4"/>
        <v>-36.335127196236279</v>
      </c>
      <c r="AH23">
        <f t="shared" si="5"/>
        <v>-749.81094586118172</v>
      </c>
      <c r="AI23">
        <f t="shared" si="6"/>
        <v>-313.97928755080699</v>
      </c>
      <c r="AJ23">
        <f t="shared" si="7"/>
        <v>0</v>
      </c>
      <c r="AK23">
        <f t="shared" si="24"/>
        <v>46.80276105481579</v>
      </c>
      <c r="AL23">
        <f t="shared" si="8"/>
        <v>-267.1765264959912</v>
      </c>
      <c r="AN23">
        <f t="shared" si="9"/>
        <v>96.205337195531143</v>
      </c>
      <c r="AO23">
        <f t="shared" si="9"/>
        <v>-4.8102668597765579</v>
      </c>
      <c r="AP23">
        <f t="shared" si="9"/>
        <v>-7.0332170912773941</v>
      </c>
      <c r="AQ23">
        <f t="shared" si="9"/>
        <v>-145.13732485857344</v>
      </c>
      <c r="AR23">
        <f t="shared" si="9"/>
        <v>-60.775471614096261</v>
      </c>
      <c r="AS23">
        <f t="shared" si="9"/>
        <v>0</v>
      </c>
      <c r="AT23">
        <f t="shared" si="9"/>
        <v>9.0593870001313608</v>
      </c>
      <c r="AU23">
        <f t="shared" si="9"/>
        <v>-51.716084613964902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5824.8281454776634</v>
      </c>
      <c r="AO25" s="8">
        <f t="shared" si="25"/>
        <v>-804.19303353701855</v>
      </c>
      <c r="AP25" s="8">
        <f t="shared" si="25"/>
        <v>-896.31361293450766</v>
      </c>
      <c r="AQ25" s="8">
        <f t="shared" si="25"/>
        <v>-4192.3165454627724</v>
      </c>
      <c r="AR25" s="8">
        <f t="shared" si="25"/>
        <v>-67.995046456634967</v>
      </c>
      <c r="AS25" s="8">
        <f t="shared" si="25"/>
        <v>-278.24044613394187</v>
      </c>
      <c r="AT25" s="8">
        <f t="shared" si="25"/>
        <v>681.68756832406905</v>
      </c>
      <c r="AU25" s="9">
        <f t="shared" si="25"/>
        <v>335.45207573349205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A7ABC-7E84-432E-B982-0FFB80418B4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825.34346501892503</v>
      </c>
      <c r="K3">
        <v>1</v>
      </c>
      <c r="L3" s="2">
        <v>0</v>
      </c>
      <c r="O3">
        <f>$C$3</f>
        <v>825.34346501892503</v>
      </c>
      <c r="P3">
        <f>O3*B5</f>
        <v>660.27477201514012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825.34346501892503</v>
      </c>
      <c r="AF3">
        <f t="shared" ref="AF3:AG23" si="4">-$Z3*P3</f>
        <v>-660.27477201514012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-355.41323469621511</v>
      </c>
      <c r="AJ3">
        <f t="shared" ref="AJ3:AJ23" si="7">AB3-AC3</f>
        <v>9.0949470177292824E-13</v>
      </c>
      <c r="AL3">
        <f t="shared" ref="AL3:AL23" si="8">SUM(AI3:AK3)</f>
        <v>-355.4132346962142</v>
      </c>
      <c r="AN3">
        <f t="shared" ref="AN3:AU23" si="9">AE3*$K3</f>
        <v>825.34346501892503</v>
      </c>
      <c r="AO3">
        <f t="shared" si="9"/>
        <v>-660.27477201514012</v>
      </c>
      <c r="AP3">
        <f t="shared" si="9"/>
        <v>-520.48192770000003</v>
      </c>
      <c r="AQ3">
        <f t="shared" si="9"/>
        <v>0</v>
      </c>
      <c r="AR3">
        <f t="shared" si="9"/>
        <v>-355.41323469621511</v>
      </c>
      <c r="AS3">
        <f t="shared" si="9"/>
        <v>9.0949470177292824E-13</v>
      </c>
      <c r="AT3">
        <f t="shared" si="9"/>
        <v>0</v>
      </c>
      <c r="AU3">
        <f t="shared" si="9"/>
        <v>-355.4132346962142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825.34346501892503</v>
      </c>
      <c r="P5">
        <f t="shared" ref="P5:P23" si="22">O5*$C$5</f>
        <v>41.267173250946257</v>
      </c>
      <c r="Q5" s="4">
        <f t="shared" ref="Q5:Q23" si="23">$C$8</f>
        <v>50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805.09390806965018</v>
      </c>
      <c r="AF5">
        <f t="shared" si="4"/>
        <v>-40.254695403482515</v>
      </c>
      <c r="AG5">
        <f t="shared" si="4"/>
        <v>-48.773264840183202</v>
      </c>
      <c r="AH5">
        <f t="shared" si="5"/>
        <v>-579.09811908398399</v>
      </c>
      <c r="AI5">
        <f t="shared" si="6"/>
        <v>136.96782874200051</v>
      </c>
      <c r="AJ5">
        <f t="shared" si="7"/>
        <v>-13.647354674544658</v>
      </c>
      <c r="AK5">
        <f>G5*SUM(AB5, AE5:AF5)</f>
        <v>54.64696212820575</v>
      </c>
      <c r="AL5">
        <f t="shared" si="8"/>
        <v>177.96743619566161</v>
      </c>
      <c r="AN5">
        <f t="shared" si="9"/>
        <v>683.17076656103973</v>
      </c>
      <c r="AO5">
        <f t="shared" si="9"/>
        <v>-34.158538328051989</v>
      </c>
      <c r="AP5">
        <f t="shared" si="9"/>
        <v>-41.387058571147392</v>
      </c>
      <c r="AQ5">
        <f t="shared" si="9"/>
        <v>-491.39970128110264</v>
      </c>
      <c r="AR5">
        <f t="shared" si="9"/>
        <v>116.22546838073774</v>
      </c>
      <c r="AS5">
        <f t="shared" si="9"/>
        <v>-11.580604027788112</v>
      </c>
      <c r="AT5">
        <f t="shared" si="9"/>
        <v>46.371245184143987</v>
      </c>
      <c r="AU5">
        <f t="shared" si="9"/>
        <v>151.01610953709363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825.34346501892503</v>
      </c>
      <c r="P6">
        <f t="shared" si="22"/>
        <v>41.267173250946257</v>
      </c>
      <c r="Q6" s="4">
        <f t="shared" si="23"/>
        <v>50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795.1518460688751</v>
      </c>
      <c r="AF6">
        <f t="shared" si="4"/>
        <v>-39.757592303443765</v>
      </c>
      <c r="AG6">
        <f t="shared" si="4"/>
        <v>-48.170966377654814</v>
      </c>
      <c r="AH6">
        <f t="shared" si="5"/>
        <v>-572.829070632769</v>
      </c>
      <c r="AI6">
        <f t="shared" si="6"/>
        <v>134.39421675500751</v>
      </c>
      <c r="AJ6">
        <f t="shared" si="7"/>
        <v>-11.728419668493643</v>
      </c>
      <c r="AK6">
        <f>G6*SUM(AB6, AE6:AF6)</f>
        <v>54.94112983237234</v>
      </c>
      <c r="AL6">
        <f t="shared" si="8"/>
        <v>177.60692691888619</v>
      </c>
      <c r="AN6">
        <f t="shared" si="9"/>
        <v>621.54728288204569</v>
      </c>
      <c r="AO6">
        <f t="shared" si="9"/>
        <v>-31.077364144102294</v>
      </c>
      <c r="AP6">
        <f t="shared" si="9"/>
        <v>-37.653856195965261</v>
      </c>
      <c r="AQ6">
        <f t="shared" si="9"/>
        <v>-447.7639763623277</v>
      </c>
      <c r="AR6">
        <f t="shared" si="9"/>
        <v>105.05208617965044</v>
      </c>
      <c r="AS6">
        <f t="shared" si="9"/>
        <v>-9.1677676578281329</v>
      </c>
      <c r="AT6">
        <f t="shared" si="9"/>
        <v>42.945897861655503</v>
      </c>
      <c r="AU6">
        <f t="shared" si="9"/>
        <v>138.83021638347782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825.34346501892503</v>
      </c>
      <c r="P7">
        <f t="shared" si="22"/>
        <v>41.267173250946257</v>
      </c>
      <c r="Q7" s="4">
        <f t="shared" si="23"/>
        <v>50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785.32897033968902</v>
      </c>
      <c r="AF7">
        <f t="shared" si="4"/>
        <v>-39.266448516984454</v>
      </c>
      <c r="AG7">
        <f t="shared" si="4"/>
        <v>-47.575888319518072</v>
      </c>
      <c r="AH7">
        <f t="shared" si="5"/>
        <v>-566.84197180094554</v>
      </c>
      <c r="AI7">
        <f t="shared" si="6"/>
        <v>131.64466170224091</v>
      </c>
      <c r="AJ7">
        <f t="shared" si="7"/>
        <v>-9.8879807510079445</v>
      </c>
      <c r="AK7">
        <f>G7*SUM(AB7, AE7:AF7)</f>
        <v>55.108897973176013</v>
      </c>
      <c r="AL7">
        <f t="shared" si="8"/>
        <v>176.86557892440896</v>
      </c>
      <c r="AN7">
        <f t="shared" si="9"/>
        <v>565.47978762016794</v>
      </c>
      <c r="AO7">
        <f t="shared" si="9"/>
        <v>-28.273989381008402</v>
      </c>
      <c r="AP7">
        <f t="shared" si="9"/>
        <v>-34.257240263433935</v>
      </c>
      <c r="AQ7">
        <f t="shared" si="9"/>
        <v>-408.15720536777019</v>
      </c>
      <c r="AR7">
        <f t="shared" si="9"/>
        <v>94.79135260795546</v>
      </c>
      <c r="AS7">
        <f t="shared" si="9"/>
        <v>-7.1198866541924897</v>
      </c>
      <c r="AT7">
        <f t="shared" si="9"/>
        <v>39.681418996135768</v>
      </c>
      <c r="AU7">
        <f t="shared" si="9"/>
        <v>127.35288494989872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825.34346501892503</v>
      </c>
      <c r="P8">
        <f t="shared" si="22"/>
        <v>41.267173250946257</v>
      </c>
      <c r="Q8" s="4">
        <f t="shared" si="23"/>
        <v>50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775.62318854671094</v>
      </c>
      <c r="AF8">
        <f t="shared" si="4"/>
        <v>-38.781159427335552</v>
      </c>
      <c r="AG8">
        <f t="shared" si="4"/>
        <v>-46.987903910339071</v>
      </c>
      <c r="AH8">
        <f t="shared" si="5"/>
        <v>-561.12762991907437</v>
      </c>
      <c r="AI8">
        <f t="shared" si="6"/>
        <v>128.72649528996192</v>
      </c>
      <c r="AJ8">
        <f t="shared" si="7"/>
        <v>-8.1416204600664059</v>
      </c>
      <c r="AK8">
        <f t="shared" ref="AK8:AK23" si="24">G8*SUM(AB8:AB8, AE8:AF8)</f>
        <v>55.155622136513536</v>
      </c>
      <c r="AL8">
        <f t="shared" si="8"/>
        <v>175.74049696640904</v>
      </c>
      <c r="AN8">
        <f t="shared" si="9"/>
        <v>514.46711427286584</v>
      </c>
      <c r="AO8">
        <f t="shared" si="9"/>
        <v>-25.723355713643297</v>
      </c>
      <c r="AP8">
        <f t="shared" si="9"/>
        <v>-31.166849686092153</v>
      </c>
      <c r="AQ8">
        <f t="shared" si="9"/>
        <v>-372.19324636766368</v>
      </c>
      <c r="AR8">
        <f t="shared" si="9"/>
        <v>85.383662505466745</v>
      </c>
      <c r="AS8">
        <f t="shared" si="9"/>
        <v>-5.4002975226198169</v>
      </c>
      <c r="AT8">
        <f t="shared" si="9"/>
        <v>36.584457730904759</v>
      </c>
      <c r="AU8">
        <f t="shared" si="9"/>
        <v>116.56782271375168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825.34346501892503</v>
      </c>
      <c r="P9">
        <f t="shared" si="22"/>
        <v>41.267173250946257</v>
      </c>
      <c r="Q9" s="4">
        <f t="shared" si="23"/>
        <v>50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766.03036006433058</v>
      </c>
      <c r="AF9">
        <f t="shared" si="4"/>
        <v>-38.301518003216536</v>
      </c>
      <c r="AG9">
        <f t="shared" si="4"/>
        <v>-46.406762307542202</v>
      </c>
      <c r="AH9">
        <f t="shared" si="5"/>
        <v>-556.31281846742036</v>
      </c>
      <c r="AI9">
        <f t="shared" si="6"/>
        <v>125.00926128615151</v>
      </c>
      <c r="AJ9">
        <f t="shared" si="7"/>
        <v>-6.1117557755787857</v>
      </c>
      <c r="AK9">
        <f t="shared" si="24"/>
        <v>55.087612474639883</v>
      </c>
      <c r="AL9">
        <f t="shared" si="8"/>
        <v>173.98511798521261</v>
      </c>
      <c r="AN9">
        <f t="shared" si="9"/>
        <v>468.05208450400784</v>
      </c>
      <c r="AO9">
        <f t="shared" si="9"/>
        <v>-23.402604225200395</v>
      </c>
      <c r="AP9">
        <f t="shared" si="9"/>
        <v>-28.354988216528461</v>
      </c>
      <c r="AQ9">
        <f t="shared" si="9"/>
        <v>-339.91260385307578</v>
      </c>
      <c r="AR9">
        <f t="shared" si="9"/>
        <v>76.381888209203211</v>
      </c>
      <c r="AS9">
        <f t="shared" si="9"/>
        <v>-3.7343428927527458</v>
      </c>
      <c r="AT9">
        <f t="shared" si="9"/>
        <v>33.659073051541817</v>
      </c>
      <c r="AU9">
        <f t="shared" si="9"/>
        <v>106.30661836799229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825.34346501892503</v>
      </c>
      <c r="P10">
        <f t="shared" si="22"/>
        <v>41.267173250946257</v>
      </c>
      <c r="Q10" s="4">
        <f t="shared" si="23"/>
        <v>50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756.54857108879776</v>
      </c>
      <c r="AF10">
        <f t="shared" si="4"/>
        <v>-37.827428554439891</v>
      </c>
      <c r="AG10">
        <f t="shared" si="4"/>
        <v>-45.832347571289617</v>
      </c>
      <c r="AH10">
        <f t="shared" si="5"/>
        <v>-551.7355658858462</v>
      </c>
      <c r="AI10">
        <f t="shared" si="6"/>
        <v>121.15322907722214</v>
      </c>
      <c r="AJ10">
        <f t="shared" si="7"/>
        <v>-4.2640268341124283</v>
      </c>
      <c r="AK10">
        <f t="shared" si="24"/>
        <v>54.884896412057472</v>
      </c>
      <c r="AL10">
        <f t="shared" si="8"/>
        <v>171.77409865516717</v>
      </c>
      <c r="AN10">
        <f t="shared" si="9"/>
        <v>425.82032161771326</v>
      </c>
      <c r="AO10">
        <f t="shared" si="9"/>
        <v>-21.291016080885665</v>
      </c>
      <c r="AP10">
        <f t="shared" si="9"/>
        <v>-25.796552566630499</v>
      </c>
      <c r="AQ10">
        <f t="shared" si="9"/>
        <v>-310.54214506720228</v>
      </c>
      <c r="AR10">
        <f t="shared" si="9"/>
        <v>68.190607902994827</v>
      </c>
      <c r="AS10">
        <f t="shared" si="9"/>
        <v>-2.3999903605332435</v>
      </c>
      <c r="AT10">
        <f t="shared" si="9"/>
        <v>30.891743286888147</v>
      </c>
      <c r="AU10">
        <f t="shared" si="9"/>
        <v>96.682360829349733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448.38959250083457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825.34346501892503</v>
      </c>
      <c r="P11">
        <f t="shared" si="22"/>
        <v>41.267173250946257</v>
      </c>
      <c r="Q11" s="4">
        <f t="shared" si="23"/>
        <v>50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747.17595336393276</v>
      </c>
      <c r="AF11">
        <f t="shared" si="4"/>
        <v>-37.358797668196644</v>
      </c>
      <c r="AG11">
        <f t="shared" si="4"/>
        <v>-45.264546521053518</v>
      </c>
      <c r="AH11">
        <f t="shared" si="5"/>
        <v>-547.38787261601829</v>
      </c>
      <c r="AI11">
        <f t="shared" si="6"/>
        <v>117.16473655866434</v>
      </c>
      <c r="AJ11">
        <f t="shared" si="7"/>
        <v>-2.5926360680884954</v>
      </c>
      <c r="AK11">
        <f t="shared" si="24"/>
        <v>54.560099211741814</v>
      </c>
      <c r="AL11">
        <f t="shared" si="8"/>
        <v>169.13219970231768</v>
      </c>
      <c r="AN11">
        <f t="shared" si="9"/>
        <v>387.39483093967328</v>
      </c>
      <c r="AO11">
        <f t="shared" si="9"/>
        <v>-19.369741546983668</v>
      </c>
      <c r="AP11">
        <f t="shared" si="9"/>
        <v>-23.468704082535528</v>
      </c>
      <c r="AQ11">
        <f t="shared" si="9"/>
        <v>-283.80896282300779</v>
      </c>
      <c r="AR11">
        <f t="shared" si="9"/>
        <v>60.747422487146281</v>
      </c>
      <c r="AS11">
        <f t="shared" si="9"/>
        <v>-1.3442266266243634</v>
      </c>
      <c r="AT11">
        <f t="shared" si="9"/>
        <v>28.288250331163294</v>
      </c>
      <c r="AU11">
        <f t="shared" si="9"/>
        <v>87.691446191685216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825.34346501892503</v>
      </c>
      <c r="P12">
        <f t="shared" si="22"/>
        <v>41.267173250946257</v>
      </c>
      <c r="Q12" s="4">
        <f t="shared" si="23"/>
        <v>50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737.91001067394393</v>
      </c>
      <c r="AF12">
        <f t="shared" si="4"/>
        <v>-36.895500533697202</v>
      </c>
      <c r="AG12">
        <f t="shared" si="4"/>
        <v>-44.703207933985631</v>
      </c>
      <c r="AH12">
        <f t="shared" si="5"/>
        <v>-543.46560928677252</v>
      </c>
      <c r="AI12">
        <f t="shared" si="6"/>
        <v>112.84569291948867</v>
      </c>
      <c r="AJ12">
        <f t="shared" si="7"/>
        <v>-0.99313182922264787</v>
      </c>
      <c r="AK12">
        <f t="shared" si="24"/>
        <v>54.12539854762376</v>
      </c>
      <c r="AL12">
        <f t="shared" si="8"/>
        <v>165.9779596378898</v>
      </c>
      <c r="AN12">
        <f t="shared" si="9"/>
        <v>352.43230006509816</v>
      </c>
      <c r="AO12">
        <f t="shared" si="9"/>
        <v>-17.621615003254909</v>
      </c>
      <c r="AP12">
        <f t="shared" si="9"/>
        <v>-21.350644610545078</v>
      </c>
      <c r="AQ12">
        <f t="shared" si="9"/>
        <v>-259.56394670982394</v>
      </c>
      <c r="AR12">
        <f t="shared" si="9"/>
        <v>53.89609374147426</v>
      </c>
      <c r="AS12">
        <f t="shared" si="9"/>
        <v>-0.47432848149210671</v>
      </c>
      <c r="AT12">
        <f t="shared" si="9"/>
        <v>25.850765575950376</v>
      </c>
      <c r="AU12">
        <f t="shared" si="9"/>
        <v>79.272530835932542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825.34346501892503</v>
      </c>
      <c r="P13">
        <f t="shared" si="22"/>
        <v>41.267173250946257</v>
      </c>
      <c r="Q13" s="4">
        <f t="shared" si="23"/>
        <v>50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728.74898923940896</v>
      </c>
      <c r="AF13">
        <f t="shared" si="4"/>
        <v>-36.437449461970452</v>
      </c>
      <c r="AG13">
        <f t="shared" si="4"/>
        <v>-44.148225564656215</v>
      </c>
      <c r="AH13">
        <f t="shared" si="5"/>
        <v>-539.75144994781522</v>
      </c>
      <c r="AI13">
        <f t="shared" si="6"/>
        <v>108.41186426496711</v>
      </c>
      <c r="AJ13">
        <f t="shared" si="7"/>
        <v>0.42760490310092791</v>
      </c>
      <c r="AK13">
        <f t="shared" si="24"/>
        <v>53.585709850272764</v>
      </c>
      <c r="AL13">
        <f t="shared" si="8"/>
        <v>162.4251790183408</v>
      </c>
      <c r="AN13">
        <f t="shared" si="9"/>
        <v>320.620756424023</v>
      </c>
      <c r="AO13">
        <f t="shared" si="9"/>
        <v>-16.031037821201153</v>
      </c>
      <c r="AP13">
        <f t="shared" si="9"/>
        <v>-19.423474590464661</v>
      </c>
      <c r="AQ13">
        <f t="shared" si="9"/>
        <v>-237.46930797646627</v>
      </c>
      <c r="AR13">
        <f t="shared" si="9"/>
        <v>47.696936035890936</v>
      </c>
      <c r="AS13">
        <f t="shared" si="9"/>
        <v>0.18812925919242782</v>
      </c>
      <c r="AT13">
        <f t="shared" si="9"/>
        <v>23.575594723834964</v>
      </c>
      <c r="AU13">
        <f t="shared" si="9"/>
        <v>71.460660018918333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825.34346501892503</v>
      </c>
      <c r="P14">
        <f t="shared" si="22"/>
        <v>41.267173250946257</v>
      </c>
      <c r="Q14" s="4">
        <f t="shared" si="23"/>
        <v>50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719.69052051707774</v>
      </c>
      <c r="AF14">
        <f t="shared" si="4"/>
        <v>-35.984526025853896</v>
      </c>
      <c r="AG14">
        <f t="shared" si="4"/>
        <v>-43.599455924726769</v>
      </c>
      <c r="AH14">
        <f t="shared" si="5"/>
        <v>-536.43692141440818</v>
      </c>
      <c r="AI14">
        <f t="shared" si="6"/>
        <v>103.6696171520889</v>
      </c>
      <c r="AJ14">
        <f t="shared" si="7"/>
        <v>1.7614436286162345</v>
      </c>
      <c r="AK14">
        <f t="shared" si="24"/>
        <v>52.953389337020667</v>
      </c>
      <c r="AL14">
        <f t="shared" si="8"/>
        <v>158.38445011772581</v>
      </c>
      <c r="AN14">
        <f t="shared" si="9"/>
        <v>291.67608243441163</v>
      </c>
      <c r="AO14">
        <f t="shared" si="9"/>
        <v>-14.583804121720584</v>
      </c>
      <c r="AP14">
        <f t="shared" si="9"/>
        <v>-17.669981940653248</v>
      </c>
      <c r="AQ14">
        <f t="shared" si="9"/>
        <v>-217.40708714478347</v>
      </c>
      <c r="AR14">
        <f t="shared" si="9"/>
        <v>42.015209227254303</v>
      </c>
      <c r="AS14">
        <f t="shared" si="9"/>
        <v>0.71387764931891518</v>
      </c>
      <c r="AT14">
        <f t="shared" si="9"/>
        <v>21.460942881878388</v>
      </c>
      <c r="AU14">
        <f t="shared" si="9"/>
        <v>64.190029758451601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825.34346501892503</v>
      </c>
      <c r="P15">
        <f t="shared" si="22"/>
        <v>41.267173250946257</v>
      </c>
      <c r="Q15" s="4">
        <f t="shared" si="23"/>
        <v>50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710.72906298020234</v>
      </c>
      <c r="AF15">
        <f t="shared" si="4"/>
        <v>-35.536453149010121</v>
      </c>
      <c r="AG15">
        <f t="shared" si="4"/>
        <v>-43.056563303854681</v>
      </c>
      <c r="AH15">
        <f t="shared" si="5"/>
        <v>-534.49030812409751</v>
      </c>
      <c r="AI15">
        <f t="shared" si="6"/>
        <v>97.645738403240102</v>
      </c>
      <c r="AJ15">
        <f t="shared" si="7"/>
        <v>3.3650747638578196</v>
      </c>
      <c r="AK15">
        <f t="shared" si="24"/>
        <v>52.234151356815325</v>
      </c>
      <c r="AL15">
        <f t="shared" si="8"/>
        <v>153.24496452391324</v>
      </c>
      <c r="AN15">
        <f t="shared" si="9"/>
        <v>265.3386270702976</v>
      </c>
      <c r="AO15">
        <f t="shared" si="9"/>
        <v>-13.266931353514883</v>
      </c>
      <c r="AP15">
        <f t="shared" si="9"/>
        <v>-16.074436783976562</v>
      </c>
      <c r="AQ15">
        <f t="shared" si="9"/>
        <v>-199.54288058145565</v>
      </c>
      <c r="AR15">
        <f t="shared" si="9"/>
        <v>36.45437835135057</v>
      </c>
      <c r="AS15">
        <f t="shared" si="9"/>
        <v>1.2562935221572773</v>
      </c>
      <c r="AT15">
        <f t="shared" si="9"/>
        <v>19.500733442759987</v>
      </c>
      <c r="AU15">
        <f t="shared" si="9"/>
        <v>57.211405316267836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825.34346501892503</v>
      </c>
      <c r="P16">
        <f t="shared" si="22"/>
        <v>41.267173250946257</v>
      </c>
      <c r="Q16" s="4">
        <f t="shared" si="23"/>
        <v>50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701.86123391724072</v>
      </c>
      <c r="AF16">
        <f t="shared" si="4"/>
        <v>-35.09306169586204</v>
      </c>
      <c r="AG16">
        <f t="shared" si="4"/>
        <v>-42.519342774534913</v>
      </c>
      <c r="AH16">
        <f t="shared" si="5"/>
        <v>-533.27448140609397</v>
      </c>
      <c r="AI16">
        <f t="shared" si="6"/>
        <v>90.97434804074976</v>
      </c>
      <c r="AJ16">
        <f t="shared" si="7"/>
        <v>4.9319044949119188</v>
      </c>
      <c r="AK16">
        <f t="shared" si="24"/>
        <v>51.408885490658328</v>
      </c>
      <c r="AL16">
        <f t="shared" si="8"/>
        <v>147.31513802632</v>
      </c>
      <c r="AN16">
        <f t="shared" si="9"/>
        <v>241.37318728793883</v>
      </c>
      <c r="AO16">
        <f t="shared" si="9"/>
        <v>-12.068659364396943</v>
      </c>
      <c r="AP16">
        <f t="shared" si="9"/>
        <v>-14.622590322587953</v>
      </c>
      <c r="AQ16">
        <f t="shared" si="9"/>
        <v>-183.39545633245396</v>
      </c>
      <c r="AR16">
        <f t="shared" si="9"/>
        <v>31.286481268499962</v>
      </c>
      <c r="AS16">
        <f t="shared" si="9"/>
        <v>1.6961038020187482</v>
      </c>
      <c r="AT16">
        <f t="shared" si="9"/>
        <v>17.679743439518752</v>
      </c>
      <c r="AU16">
        <f t="shared" si="9"/>
        <v>50.662328510037462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825.34346501892503</v>
      </c>
      <c r="P17">
        <f t="shared" si="22"/>
        <v>41.267173250946257</v>
      </c>
      <c r="Q17" s="4">
        <f t="shared" si="23"/>
        <v>50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693.08631561006928</v>
      </c>
      <c r="AF17">
        <f t="shared" si="4"/>
        <v>-34.654315780503467</v>
      </c>
      <c r="AG17">
        <f t="shared" si="4"/>
        <v>-41.987750856800986</v>
      </c>
      <c r="AH17">
        <f t="shared" si="5"/>
        <v>-531.99244994285652</v>
      </c>
      <c r="AI17">
        <f t="shared" si="6"/>
        <v>84.451799029908329</v>
      </c>
      <c r="AJ17">
        <f t="shared" si="7"/>
        <v>6.1881788006002054</v>
      </c>
      <c r="AK17">
        <f t="shared" si="24"/>
        <v>50.480120108587592</v>
      </c>
      <c r="AL17">
        <f t="shared" si="8"/>
        <v>141.12009793909613</v>
      </c>
      <c r="AN17">
        <f t="shared" si="9"/>
        <v>219.56669296277309</v>
      </c>
      <c r="AO17">
        <f t="shared" si="9"/>
        <v>-10.978334648138656</v>
      </c>
      <c r="AP17">
        <f t="shared" si="9"/>
        <v>-13.301534589465639</v>
      </c>
      <c r="AQ17">
        <f t="shared" si="9"/>
        <v>-168.53286565368109</v>
      </c>
      <c r="AR17">
        <f t="shared" si="9"/>
        <v>26.753958071487723</v>
      </c>
      <c r="AS17">
        <f t="shared" si="9"/>
        <v>1.9603877960195397</v>
      </c>
      <c r="AT17">
        <f t="shared" si="9"/>
        <v>15.99187977452708</v>
      </c>
      <c r="AU17">
        <f t="shared" si="9"/>
        <v>44.70622564203434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825.34346501892503</v>
      </c>
      <c r="P18">
        <f t="shared" si="22"/>
        <v>41.267173250946257</v>
      </c>
      <c r="Q18" s="4">
        <f t="shared" si="23"/>
        <v>50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684.40296637779068</v>
      </c>
      <c r="AF18">
        <f t="shared" si="4"/>
        <v>-34.220148318889535</v>
      </c>
      <c r="AG18">
        <f t="shared" si="4"/>
        <v>-41.461706270497785</v>
      </c>
      <c r="AH18">
        <f t="shared" si="5"/>
        <v>-530.8353886759636</v>
      </c>
      <c r="AI18">
        <f t="shared" si="6"/>
        <v>77.885723112439791</v>
      </c>
      <c r="AJ18">
        <f t="shared" si="7"/>
        <v>7.2324247433273356</v>
      </c>
      <c r="AK18">
        <f t="shared" si="24"/>
        <v>49.469504868599053</v>
      </c>
      <c r="AL18">
        <f t="shared" si="8"/>
        <v>134.58765272436617</v>
      </c>
      <c r="AN18">
        <f t="shared" si="9"/>
        <v>199.72498015868288</v>
      </c>
      <c r="AO18">
        <f t="shared" si="9"/>
        <v>-9.9862490079341448</v>
      </c>
      <c r="AP18">
        <f t="shared" si="9"/>
        <v>-12.099506970355863</v>
      </c>
      <c r="AQ18">
        <f t="shared" si="9"/>
        <v>-154.91032721840932</v>
      </c>
      <c r="AR18">
        <f t="shared" si="9"/>
        <v>22.728896961983565</v>
      </c>
      <c r="AS18">
        <f t="shared" si="9"/>
        <v>2.1105926761323488</v>
      </c>
      <c r="AT18">
        <f t="shared" si="9"/>
        <v>14.436372084464177</v>
      </c>
      <c r="AU18">
        <f t="shared" si="9"/>
        <v>39.275861722580089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825.34346501892503</v>
      </c>
      <c r="P19">
        <f t="shared" si="22"/>
        <v>41.267173250946257</v>
      </c>
      <c r="Q19" s="4">
        <f t="shared" si="23"/>
        <v>50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675.80679052016228</v>
      </c>
      <c r="AF19">
        <f t="shared" si="4"/>
        <v>-33.790339526008118</v>
      </c>
      <c r="AG19">
        <f t="shared" si="4"/>
        <v>-40.940942720414348</v>
      </c>
      <c r="AH19">
        <f t="shared" si="5"/>
        <v>-530.73243689228912</v>
      </c>
      <c r="AI19">
        <f t="shared" si="6"/>
        <v>70.343071381450727</v>
      </c>
      <c r="AJ19">
        <f t="shared" si="7"/>
        <v>8.3389837522323091</v>
      </c>
      <c r="AK19">
        <f t="shared" si="24"/>
        <v>48.391589442033847</v>
      </c>
      <c r="AL19">
        <f t="shared" si="8"/>
        <v>127.07364457571688</v>
      </c>
      <c r="AN19">
        <f t="shared" si="9"/>
        <v>181.670504248329</v>
      </c>
      <c r="AO19">
        <f t="shared" si="9"/>
        <v>-9.0835252124164505</v>
      </c>
      <c r="AP19">
        <f t="shared" si="9"/>
        <v>-11.005751662682838</v>
      </c>
      <c r="AQ19">
        <f t="shared" si="9"/>
        <v>-142.67159014036278</v>
      </c>
      <c r="AR19">
        <f t="shared" si="9"/>
        <v>18.909637232866917</v>
      </c>
      <c r="AS19">
        <f t="shared" si="9"/>
        <v>2.2416871277967259</v>
      </c>
      <c r="AT19">
        <f t="shared" si="9"/>
        <v>13.008635868464419</v>
      </c>
      <c r="AU19">
        <f t="shared" si="9"/>
        <v>34.15996022912806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825.34346501892503</v>
      </c>
      <c r="P20">
        <f t="shared" si="22"/>
        <v>41.267173250946257</v>
      </c>
      <c r="Q20" s="4">
        <f t="shared" si="23"/>
        <v>50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667.29784914014897</v>
      </c>
      <c r="AF20">
        <f t="shared" si="4"/>
        <v>-33.36489245700745</v>
      </c>
      <c r="AG20">
        <f t="shared" si="4"/>
        <v>-40.425463908219584</v>
      </c>
      <c r="AH20">
        <f t="shared" si="5"/>
        <v>-530.3469249531114</v>
      </c>
      <c r="AI20">
        <f t="shared" si="6"/>
        <v>63.160567821810446</v>
      </c>
      <c r="AJ20">
        <f t="shared" si="7"/>
        <v>9.1404186375193035</v>
      </c>
      <c r="AK20">
        <f t="shared" si="24"/>
        <v>47.242015977606691</v>
      </c>
      <c r="AL20">
        <f t="shared" si="8"/>
        <v>119.54300243693643</v>
      </c>
      <c r="AN20">
        <f t="shared" si="9"/>
        <v>165.24295862471047</v>
      </c>
      <c r="AO20">
        <f t="shared" si="9"/>
        <v>-8.2621479312355248</v>
      </c>
      <c r="AP20">
        <f t="shared" si="9"/>
        <v>-10.010557157614464</v>
      </c>
      <c r="AQ20">
        <f t="shared" si="9"/>
        <v>-131.32980286043704</v>
      </c>
      <c r="AR20">
        <f t="shared" si="9"/>
        <v>15.640450675423427</v>
      </c>
      <c r="AS20">
        <f t="shared" si="9"/>
        <v>2.263441760944318</v>
      </c>
      <c r="AT20">
        <f t="shared" si="9"/>
        <v>11.698539867308991</v>
      </c>
      <c r="AU20">
        <f t="shared" si="9"/>
        <v>29.602432303676736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825.34346501892503</v>
      </c>
      <c r="P21">
        <f t="shared" si="22"/>
        <v>41.267173250946257</v>
      </c>
      <c r="Q21" s="4">
        <f t="shared" si="23"/>
        <v>50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658.872557173671</v>
      </c>
      <c r="AF21">
        <f t="shared" si="4"/>
        <v>-32.943627858683556</v>
      </c>
      <c r="AG21">
        <f t="shared" si="4"/>
        <v>-39.915052647721829</v>
      </c>
      <c r="AH21">
        <f t="shared" si="5"/>
        <v>-530.78310707781043</v>
      </c>
      <c r="AI21">
        <f t="shared" si="6"/>
        <v>55.230769589455235</v>
      </c>
      <c r="AJ21">
        <f t="shared" si="7"/>
        <v>9.9365968254224981</v>
      </c>
      <c r="AK21">
        <f t="shared" si="24"/>
        <v>46.041904757209565</v>
      </c>
      <c r="AL21">
        <f t="shared" si="8"/>
        <v>111.2092711720873</v>
      </c>
      <c r="AN21">
        <f t="shared" si="9"/>
        <v>150.29551579536152</v>
      </c>
      <c r="AO21">
        <f t="shared" si="9"/>
        <v>-7.5147757897680778</v>
      </c>
      <c r="AP21">
        <f t="shared" si="9"/>
        <v>-9.1050285223931162</v>
      </c>
      <c r="AQ21">
        <f t="shared" si="9"/>
        <v>-121.07701251957981</v>
      </c>
      <c r="AR21">
        <f t="shared" si="9"/>
        <v>12.598698963620539</v>
      </c>
      <c r="AS21">
        <f t="shared" si="9"/>
        <v>2.2666385613838473</v>
      </c>
      <c r="AT21">
        <f t="shared" si="9"/>
        <v>10.502625657030849</v>
      </c>
      <c r="AU21">
        <f t="shared" si="9"/>
        <v>25.367963182035236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825.34346501892503</v>
      </c>
      <c r="P22">
        <f t="shared" si="22"/>
        <v>41.267173250946257</v>
      </c>
      <c r="Q22" s="4">
        <f t="shared" si="23"/>
        <v>50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650.52867087996776</v>
      </c>
      <c r="AF22">
        <f t="shared" si="4"/>
        <v>-32.526433543998387</v>
      </c>
      <c r="AG22">
        <f t="shared" si="4"/>
        <v>-39.409573011222129</v>
      </c>
      <c r="AH22">
        <f t="shared" si="5"/>
        <v>-531.64555011238224</v>
      </c>
      <c r="AI22">
        <f t="shared" si="6"/>
        <v>46.947114212365022</v>
      </c>
      <c r="AJ22">
        <f t="shared" si="7"/>
        <v>10.627195564206133</v>
      </c>
      <c r="AK22">
        <f t="shared" si="24"/>
        <v>44.791474540898726</v>
      </c>
      <c r="AL22">
        <f t="shared" si="8"/>
        <v>102.36578431746989</v>
      </c>
      <c r="AN22">
        <f t="shared" si="9"/>
        <v>136.69493195044956</v>
      </c>
      <c r="AO22">
        <f t="shared" si="9"/>
        <v>-6.8347465975224768</v>
      </c>
      <c r="AP22">
        <f t="shared" si="9"/>
        <v>-8.2810937351587999</v>
      </c>
      <c r="AQ22">
        <f t="shared" si="9"/>
        <v>-111.71414197020181</v>
      </c>
      <c r="AR22">
        <f t="shared" si="9"/>
        <v>9.8649496475664655</v>
      </c>
      <c r="AS22">
        <f t="shared" si="9"/>
        <v>2.2330818601864797</v>
      </c>
      <c r="AT22">
        <f t="shared" si="9"/>
        <v>9.411987262676984</v>
      </c>
      <c r="AU22">
        <f t="shared" si="9"/>
        <v>21.510018770429934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825.34346501892503</v>
      </c>
      <c r="P23">
        <f t="shared" si="22"/>
        <v>41.267173250946257</v>
      </c>
      <c r="Q23" s="4">
        <f t="shared" si="23"/>
        <v>50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642.26344715761275</v>
      </c>
      <c r="AF23">
        <f t="shared" si="4"/>
        <v>-32.113172357880643</v>
      </c>
      <c r="AG23">
        <f t="shared" si="4"/>
        <v>-38.908858819333211</v>
      </c>
      <c r="AH23">
        <f t="shared" si="5"/>
        <v>-533.09230888347656</v>
      </c>
      <c r="AI23">
        <f t="shared" si="6"/>
        <v>38.149107096922307</v>
      </c>
      <c r="AJ23">
        <f t="shared" si="7"/>
        <v>0</v>
      </c>
      <c r="AK23">
        <f t="shared" si="24"/>
        <v>43.49793347386769</v>
      </c>
      <c r="AL23">
        <f t="shared" si="8"/>
        <v>81.647040570789997</v>
      </c>
      <c r="AN23">
        <f t="shared" si="9"/>
        <v>124.31986901423487</v>
      </c>
      <c r="AO23">
        <f t="shared" si="9"/>
        <v>-6.2159934507117445</v>
      </c>
      <c r="AP23">
        <f t="shared" si="9"/>
        <v>-7.531402033417943</v>
      </c>
      <c r="AQ23">
        <f t="shared" si="9"/>
        <v>-103.18813301020084</v>
      </c>
      <c r="AR23">
        <f t="shared" si="9"/>
        <v>7.384340519904339</v>
      </c>
      <c r="AS23">
        <f t="shared" si="9"/>
        <v>0</v>
      </c>
      <c r="AT23">
        <f t="shared" si="9"/>
        <v>8.4196873040076401</v>
      </c>
      <c r="AU23">
        <f t="shared" si="9"/>
        <v>15.804027823911978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7140.2320594527491</v>
      </c>
      <c r="AO25" s="8">
        <f t="shared" si="25"/>
        <v>-976.01920173683141</v>
      </c>
      <c r="AP25" s="8">
        <f t="shared" si="25"/>
        <v>-903.04318020164942</v>
      </c>
      <c r="AQ25" s="8">
        <f t="shared" si="25"/>
        <v>-5223.8647520849281</v>
      </c>
      <c r="AR25" s="8">
        <f t="shared" si="25"/>
        <v>37.304925429340251</v>
      </c>
      <c r="AS25" s="8">
        <f t="shared" si="25"/>
        <v>-38.874927253361577</v>
      </c>
      <c r="AT25" s="8">
        <f t="shared" si="25"/>
        <v>449.95959432485591</v>
      </c>
      <c r="AU25" s="9">
        <f t="shared" si="25"/>
        <v>448.38959250083457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6861EE-6F90-4F0E-ABEE-9DF75DCD3314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891.56192733943385</v>
      </c>
      <c r="K3">
        <v>1</v>
      </c>
      <c r="L3" s="2">
        <v>0</v>
      </c>
      <c r="O3">
        <f>$C$3</f>
        <v>891.56192733943385</v>
      </c>
      <c r="P3">
        <f>O3*B5</f>
        <v>713.24954187154708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891.56192733943385</v>
      </c>
      <c r="AF3">
        <f t="shared" ref="AF3:AG23" si="4">-$Z3*P3</f>
        <v>-713.24954187154708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-342.16954223211326</v>
      </c>
      <c r="AJ3">
        <f t="shared" ref="AJ3:AJ23" si="7">AB3-AC3</f>
        <v>0</v>
      </c>
      <c r="AL3">
        <f t="shared" ref="AL3:AL23" si="8">SUM(AI3:AK3)</f>
        <v>-342.16954223211326</v>
      </c>
      <c r="AN3">
        <f t="shared" ref="AN3:AU23" si="9">AE3*$K3</f>
        <v>891.56192733943385</v>
      </c>
      <c r="AO3">
        <f t="shared" si="9"/>
        <v>-713.24954187154708</v>
      </c>
      <c r="AP3">
        <f t="shared" si="9"/>
        <v>-520.48192770000003</v>
      </c>
      <c r="AQ3">
        <f t="shared" si="9"/>
        <v>0</v>
      </c>
      <c r="AR3">
        <f t="shared" si="9"/>
        <v>-342.16954223211326</v>
      </c>
      <c r="AS3">
        <f t="shared" si="9"/>
        <v>0</v>
      </c>
      <c r="AT3">
        <f t="shared" si="9"/>
        <v>0</v>
      </c>
      <c r="AU3">
        <f t="shared" si="9"/>
        <v>-342.16954223211326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891.56192733943385</v>
      </c>
      <c r="P5">
        <f t="shared" ref="P5:P23" si="22">O5*$C$5</f>
        <v>44.578096366971693</v>
      </c>
      <c r="Q5" s="4">
        <f t="shared" ref="Q5:Q23" si="23">$C$8</f>
        <v>50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869.54866891438314</v>
      </c>
      <c r="AF5">
        <f t="shared" si="4"/>
        <v>-43.477433445719157</v>
      </c>
      <c r="AG5">
        <f t="shared" si="4"/>
        <v>-48.7654666630538</v>
      </c>
      <c r="AH5">
        <f t="shared" si="5"/>
        <v>-599.99823973100354</v>
      </c>
      <c r="AI5">
        <f t="shared" si="6"/>
        <v>177.30752907460669</v>
      </c>
      <c r="AJ5">
        <f t="shared" si="7"/>
        <v>-40.340801161358286</v>
      </c>
      <c r="AK5">
        <f>G5*SUM(AB5, AE5:AF5)</f>
        <v>61.176326727758813</v>
      </c>
      <c r="AL5">
        <f t="shared" si="8"/>
        <v>198.14305464100721</v>
      </c>
      <c r="AN5">
        <f t="shared" si="9"/>
        <v>737.86452083423103</v>
      </c>
      <c r="AO5">
        <f t="shared" si="9"/>
        <v>-36.89322604171155</v>
      </c>
      <c r="AP5">
        <f t="shared" si="9"/>
        <v>-41.380441347251057</v>
      </c>
      <c r="AQ5">
        <f t="shared" si="9"/>
        <v>-509.13471492426555</v>
      </c>
      <c r="AR5">
        <f t="shared" si="9"/>
        <v>150.45613852100294</v>
      </c>
      <c r="AS5">
        <f t="shared" si="9"/>
        <v>-34.231604259893849</v>
      </c>
      <c r="AT5">
        <f t="shared" si="9"/>
        <v>51.911805078987065</v>
      </c>
      <c r="AU5">
        <f t="shared" si="9"/>
        <v>168.13633934009616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891.56192733943385</v>
      </c>
      <c r="P6">
        <f t="shared" si="22"/>
        <v>44.578096366971693</v>
      </c>
      <c r="Q6" s="4">
        <f t="shared" si="23"/>
        <v>50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858.72120453827301</v>
      </c>
      <c r="AF6">
        <f t="shared" si="4"/>
        <v>-42.936060226913654</v>
      </c>
      <c r="AG6">
        <f t="shared" si="4"/>
        <v>-48.15824780118399</v>
      </c>
      <c r="AH6">
        <f t="shared" si="5"/>
        <v>-597.82097619637614</v>
      </c>
      <c r="AI6">
        <f t="shared" si="6"/>
        <v>169.80592031379922</v>
      </c>
      <c r="AJ6">
        <f t="shared" si="7"/>
        <v>-32.571096559120633</v>
      </c>
      <c r="AK6">
        <f>G6*SUM(AB6, AE6:AF6)</f>
        <v>63.280156428042567</v>
      </c>
      <c r="AL6">
        <f t="shared" si="8"/>
        <v>200.51498018272116</v>
      </c>
      <c r="AN6">
        <f t="shared" si="9"/>
        <v>671.23761841550129</v>
      </c>
      <c r="AO6">
        <f t="shared" si="9"/>
        <v>-33.561880920775067</v>
      </c>
      <c r="AP6">
        <f t="shared" si="9"/>
        <v>-37.643914451270021</v>
      </c>
      <c r="AQ6">
        <f t="shared" si="9"/>
        <v>-467.29942870882098</v>
      </c>
      <c r="AR6">
        <f t="shared" si="9"/>
        <v>132.73239433463519</v>
      </c>
      <c r="AS6">
        <f t="shared" si="9"/>
        <v>-25.459887525755207</v>
      </c>
      <c r="AT6">
        <f t="shared" si="9"/>
        <v>49.464274632135883</v>
      </c>
      <c r="AU6">
        <f t="shared" si="9"/>
        <v>156.73678144101586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891.56192733943385</v>
      </c>
      <c r="P7">
        <f t="shared" si="22"/>
        <v>44.578096366971693</v>
      </c>
      <c r="Q7" s="4">
        <f t="shared" si="23"/>
        <v>50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848.00686450178296</v>
      </c>
      <c r="AF7">
        <f t="shared" si="4"/>
        <v>-42.400343225089152</v>
      </c>
      <c r="AG7">
        <f t="shared" si="4"/>
        <v>-47.557373105442814</v>
      </c>
      <c r="AH7">
        <f t="shared" si="5"/>
        <v>-596.46108864669623</v>
      </c>
      <c r="AI7">
        <f t="shared" si="6"/>
        <v>161.58805952455475</v>
      </c>
      <c r="AJ7">
        <f t="shared" si="7"/>
        <v>-25.249161882206863</v>
      </c>
      <c r="AK7">
        <f>G7*SUM(AB7, AE7:AF7)</f>
        <v>64.847629574754421</v>
      </c>
      <c r="AL7">
        <f t="shared" si="8"/>
        <v>201.18652721710231</v>
      </c>
      <c r="AN7">
        <f t="shared" si="9"/>
        <v>610.6112976215494</v>
      </c>
      <c r="AO7">
        <f t="shared" si="9"/>
        <v>-30.530564881077474</v>
      </c>
      <c r="AP7">
        <f t="shared" si="9"/>
        <v>-34.243908297189918</v>
      </c>
      <c r="AQ7">
        <f t="shared" si="9"/>
        <v>-429.48458858678902</v>
      </c>
      <c r="AR7">
        <f t="shared" si="9"/>
        <v>116.352235856493</v>
      </c>
      <c r="AS7">
        <f t="shared" si="9"/>
        <v>-18.180776767424952</v>
      </c>
      <c r="AT7">
        <f t="shared" si="9"/>
        <v>46.693838104230473</v>
      </c>
      <c r="AU7">
        <f t="shared" si="9"/>
        <v>144.86529719329852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891.56192733943385</v>
      </c>
      <c r="P8">
        <f t="shared" si="22"/>
        <v>44.578096366971693</v>
      </c>
      <c r="Q8" s="4">
        <f t="shared" si="23"/>
        <v>50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837.40478163934472</v>
      </c>
      <c r="AF8">
        <f t="shared" si="4"/>
        <v>-41.870239081967235</v>
      </c>
      <c r="AG8">
        <f t="shared" si="4"/>
        <v>-46.962793944011111</v>
      </c>
      <c r="AH8">
        <f t="shared" si="5"/>
        <v>-595.0271518863517</v>
      </c>
      <c r="AI8">
        <f t="shared" si="6"/>
        <v>153.54459672701466</v>
      </c>
      <c r="AJ8">
        <f t="shared" si="7"/>
        <v>-18.983468358387199</v>
      </c>
      <c r="AK8">
        <f t="shared" ref="AK8:AK23" si="24">G8*SUM(AB8:AB8, AE8:AF8)</f>
        <v>65.910032396156751</v>
      </c>
      <c r="AL8">
        <f t="shared" si="8"/>
        <v>200.4711607647842</v>
      </c>
      <c r="AN8">
        <f t="shared" si="9"/>
        <v>555.44654653185069</v>
      </c>
      <c r="AO8">
        <f t="shared" si="9"/>
        <v>-27.772327326592531</v>
      </c>
      <c r="AP8">
        <f t="shared" si="9"/>
        <v>-31.15019436672188</v>
      </c>
      <c r="AQ8">
        <f t="shared" si="9"/>
        <v>-394.67863553506669</v>
      </c>
      <c r="AR8">
        <f t="shared" si="9"/>
        <v>101.84538930346957</v>
      </c>
      <c r="AS8">
        <f t="shared" si="9"/>
        <v>-12.591642861437675</v>
      </c>
      <c r="AT8">
        <f t="shared" si="9"/>
        <v>43.717806106360072</v>
      </c>
      <c r="AU8">
        <f t="shared" si="9"/>
        <v>132.97155254839197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891.56192733943385</v>
      </c>
      <c r="P9">
        <f t="shared" si="22"/>
        <v>44.578096366971693</v>
      </c>
      <c r="Q9" s="4">
        <f t="shared" si="23"/>
        <v>50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826.91333489745671</v>
      </c>
      <c r="AF9">
        <f t="shared" si="4"/>
        <v>-41.345666744872837</v>
      </c>
      <c r="AG9">
        <f t="shared" si="4"/>
        <v>-46.374419406013722</v>
      </c>
      <c r="AH9">
        <f t="shared" si="5"/>
        <v>-593.73299278640354</v>
      </c>
      <c r="AI9">
        <f t="shared" si="6"/>
        <v>145.46025596016659</v>
      </c>
      <c r="AJ9">
        <f t="shared" si="7"/>
        <v>-13.513730425023823</v>
      </c>
      <c r="AK9">
        <f t="shared" si="24"/>
        <v>66.541193972908317</v>
      </c>
      <c r="AL9">
        <f t="shared" si="8"/>
        <v>198.4877195080511</v>
      </c>
      <c r="AN9">
        <f t="shared" si="9"/>
        <v>505.25218095848339</v>
      </c>
      <c r="AO9">
        <f t="shared" si="9"/>
        <v>-25.262609047924169</v>
      </c>
      <c r="AP9">
        <f t="shared" si="9"/>
        <v>-28.335226385576956</v>
      </c>
      <c r="AQ9">
        <f t="shared" si="9"/>
        <v>-362.7766984185086</v>
      </c>
      <c r="AR9">
        <f t="shared" si="9"/>
        <v>88.877647106473631</v>
      </c>
      <c r="AS9">
        <f t="shared" si="9"/>
        <v>-8.25702220774442</v>
      </c>
      <c r="AT9">
        <f t="shared" si="9"/>
        <v>40.657324001870826</v>
      </c>
      <c r="AU9">
        <f t="shared" si="9"/>
        <v>121.27794890060005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891.56192733943385</v>
      </c>
      <c r="P10">
        <f t="shared" si="22"/>
        <v>44.578096366971693</v>
      </c>
      <c r="Q10" s="4">
        <f t="shared" si="23"/>
        <v>50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816.52721327759116</v>
      </c>
      <c r="AF10">
        <f t="shared" si="4"/>
        <v>-40.826360663879562</v>
      </c>
      <c r="AG10">
        <f t="shared" si="4"/>
        <v>-45.791951643462475</v>
      </c>
      <c r="AH10">
        <f t="shared" si="5"/>
        <v>-593.61784245555202</v>
      </c>
      <c r="AI10">
        <f t="shared" si="6"/>
        <v>136.29105851469717</v>
      </c>
      <c r="AJ10">
        <f t="shared" si="7"/>
        <v>-8.1705537400926005</v>
      </c>
      <c r="AK10">
        <f t="shared" si="24"/>
        <v>66.796478014938927</v>
      </c>
      <c r="AL10">
        <f t="shared" si="8"/>
        <v>194.91698278954351</v>
      </c>
      <c r="AN10">
        <f t="shared" si="9"/>
        <v>459.57905923619728</v>
      </c>
      <c r="AO10">
        <f t="shared" si="9"/>
        <v>-22.978952961809867</v>
      </c>
      <c r="AP10">
        <f t="shared" si="9"/>
        <v>-25.77381588106034</v>
      </c>
      <c r="AQ10">
        <f t="shared" si="9"/>
        <v>-334.11541605141372</v>
      </c>
      <c r="AR10">
        <f t="shared" si="9"/>
        <v>76.710874341913424</v>
      </c>
      <c r="AS10">
        <f t="shared" si="9"/>
        <v>-4.5987633238060548</v>
      </c>
      <c r="AT10">
        <f t="shared" si="9"/>
        <v>37.596129102877327</v>
      </c>
      <c r="AU10">
        <f t="shared" si="9"/>
        <v>109.70824012098471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498.94373920966865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891.56192733943385</v>
      </c>
      <c r="P11">
        <f t="shared" si="22"/>
        <v>44.578096366971693</v>
      </c>
      <c r="Q11" s="4">
        <f t="shared" si="23"/>
        <v>50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806.24649060592787</v>
      </c>
      <c r="AF11">
        <f t="shared" si="4"/>
        <v>-40.312324530296394</v>
      </c>
      <c r="AG11">
        <f t="shared" si="4"/>
        <v>-45.215394796629489</v>
      </c>
      <c r="AH11">
        <f t="shared" si="5"/>
        <v>-593.18665199183079</v>
      </c>
      <c r="AI11">
        <f t="shared" si="6"/>
        <v>127.53211928717121</v>
      </c>
      <c r="AJ11">
        <f t="shared" si="7"/>
        <v>-3.7897978847036029</v>
      </c>
      <c r="AK11">
        <f t="shared" si="24"/>
        <v>66.684748719079792</v>
      </c>
      <c r="AL11">
        <f t="shared" si="8"/>
        <v>190.42707012154739</v>
      </c>
      <c r="AN11">
        <f t="shared" si="9"/>
        <v>418.02164740151443</v>
      </c>
      <c r="AO11">
        <f t="shared" si="9"/>
        <v>-20.901082370075724</v>
      </c>
      <c r="AP11">
        <f t="shared" si="9"/>
        <v>-23.443219959434519</v>
      </c>
      <c r="AQ11">
        <f t="shared" si="9"/>
        <v>-307.55465527156343</v>
      </c>
      <c r="AR11">
        <f t="shared" si="9"/>
        <v>66.122689800440781</v>
      </c>
      <c r="AS11">
        <f t="shared" si="9"/>
        <v>-1.9649295513732645</v>
      </c>
      <c r="AT11">
        <f t="shared" si="9"/>
        <v>34.574623072351031</v>
      </c>
      <c r="AU11">
        <f t="shared" si="9"/>
        <v>98.732383321418553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891.56192733943385</v>
      </c>
      <c r="P12">
        <f t="shared" si="22"/>
        <v>44.578096366971693</v>
      </c>
      <c r="Q12" s="4">
        <f t="shared" si="23"/>
        <v>50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796.0668353154814</v>
      </c>
      <c r="AF12">
        <f t="shared" si="4"/>
        <v>-39.803341765774071</v>
      </c>
      <c r="AG12">
        <f t="shared" si="4"/>
        <v>-44.644505945373567</v>
      </c>
      <c r="AH12">
        <f t="shared" si="5"/>
        <v>-593.6745164481614</v>
      </c>
      <c r="AI12">
        <f t="shared" si="6"/>
        <v>117.94447115617231</v>
      </c>
      <c r="AJ12">
        <f t="shared" si="7"/>
        <v>0.35301396947124886</v>
      </c>
      <c r="AK12">
        <f t="shared" si="24"/>
        <v>66.273087494194357</v>
      </c>
      <c r="AL12">
        <f t="shared" si="8"/>
        <v>184.57057261983792</v>
      </c>
      <c r="AN12">
        <f t="shared" si="9"/>
        <v>380.20851014006382</v>
      </c>
      <c r="AO12">
        <f t="shared" si="9"/>
        <v>-19.010425507003191</v>
      </c>
      <c r="AP12">
        <f t="shared" si="9"/>
        <v>-21.32260802537116</v>
      </c>
      <c r="AQ12">
        <f t="shared" si="9"/>
        <v>-283.54416161229148</v>
      </c>
      <c r="AR12">
        <f t="shared" si="9"/>
        <v>56.331314995398003</v>
      </c>
      <c r="AS12">
        <f t="shared" si="9"/>
        <v>0.16860257133825018</v>
      </c>
      <c r="AT12">
        <f t="shared" si="9"/>
        <v>31.652608475472949</v>
      </c>
      <c r="AU12">
        <f t="shared" si="9"/>
        <v>88.152526042209203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891.56192733943385</v>
      </c>
      <c r="P13">
        <f t="shared" si="22"/>
        <v>44.578096366971693</v>
      </c>
      <c r="Q13" s="4">
        <f t="shared" si="23"/>
        <v>50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785.98553646073219</v>
      </c>
      <c r="AF13">
        <f t="shared" si="4"/>
        <v>-39.299276823036607</v>
      </c>
      <c r="AG13">
        <f t="shared" si="4"/>
        <v>-44.079133056199538</v>
      </c>
      <c r="AH13">
        <f t="shared" si="5"/>
        <v>-594.63914860145735</v>
      </c>
      <c r="AI13">
        <f t="shared" si="6"/>
        <v>107.96797798003865</v>
      </c>
      <c r="AJ13">
        <f t="shared" si="7"/>
        <v>4.0433040411771799</v>
      </c>
      <c r="AK13">
        <f t="shared" si="24"/>
        <v>65.577970142490543</v>
      </c>
      <c r="AL13">
        <f t="shared" si="8"/>
        <v>177.58925216370636</v>
      </c>
      <c r="AN13">
        <f t="shared" si="9"/>
        <v>345.80257531663381</v>
      </c>
      <c r="AO13">
        <f t="shared" si="9"/>
        <v>-17.290128765831689</v>
      </c>
      <c r="AP13">
        <f t="shared" si="9"/>
        <v>-19.39307661715463</v>
      </c>
      <c r="AQ13">
        <f t="shared" si="9"/>
        <v>-261.61772632154231</v>
      </c>
      <c r="AR13">
        <f t="shared" si="9"/>
        <v>47.501643612105141</v>
      </c>
      <c r="AS13">
        <f t="shared" si="9"/>
        <v>1.7788939940589794</v>
      </c>
      <c r="AT13">
        <f t="shared" si="9"/>
        <v>28.851715339985127</v>
      </c>
      <c r="AU13">
        <f t="shared" si="9"/>
        <v>78.132252946149251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891.56192733943385</v>
      </c>
      <c r="P14">
        <f t="shared" si="22"/>
        <v>44.578096366971693</v>
      </c>
      <c r="Q14" s="4">
        <f t="shared" si="23"/>
        <v>50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775.99927975571165</v>
      </c>
      <c r="AF14">
        <f t="shared" si="4"/>
        <v>-38.799963987785588</v>
      </c>
      <c r="AG14">
        <f t="shared" si="4"/>
        <v>-43.51909025946297</v>
      </c>
      <c r="AH14">
        <f t="shared" si="5"/>
        <v>-596.25733087288472</v>
      </c>
      <c r="AI14">
        <f t="shared" si="6"/>
        <v>97.422894635578359</v>
      </c>
      <c r="AJ14">
        <f t="shared" si="7"/>
        <v>7.3851694366380798</v>
      </c>
      <c r="AK14">
        <f t="shared" si="24"/>
        <v>64.630852788724269</v>
      </c>
      <c r="AL14">
        <f t="shared" si="8"/>
        <v>169.43891686094071</v>
      </c>
      <c r="AN14">
        <f t="shared" si="9"/>
        <v>314.49688920239169</v>
      </c>
      <c r="AO14">
        <f t="shared" si="9"/>
        <v>-15.724844460119586</v>
      </c>
      <c r="AP14">
        <f t="shared" si="9"/>
        <v>-17.637411354077315</v>
      </c>
      <c r="AQ14">
        <f t="shared" si="9"/>
        <v>-241.65109506632012</v>
      </c>
      <c r="AR14">
        <f t="shared" si="9"/>
        <v>39.483538321874647</v>
      </c>
      <c r="AS14">
        <f t="shared" si="9"/>
        <v>2.9930605280799041</v>
      </c>
      <c r="AT14">
        <f t="shared" si="9"/>
        <v>26.193583781353883</v>
      </c>
      <c r="AU14">
        <f t="shared" si="9"/>
        <v>68.670182631308435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891.56192733943385</v>
      </c>
      <c r="P15">
        <f t="shared" si="22"/>
        <v>44.578096366971693</v>
      </c>
      <c r="Q15" s="4">
        <f t="shared" si="23"/>
        <v>50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766.10558925054761</v>
      </c>
      <c r="AF15">
        <f t="shared" si="4"/>
        <v>-38.30527946252738</v>
      </c>
      <c r="AG15">
        <f t="shared" si="4"/>
        <v>-42.964238700542744</v>
      </c>
      <c r="AH15">
        <f t="shared" si="5"/>
        <v>-598.30328162796377</v>
      </c>
      <c r="AI15">
        <f t="shared" si="6"/>
        <v>86.532789459513765</v>
      </c>
      <c r="AJ15">
        <f t="shared" si="7"/>
        <v>10.3086605200549</v>
      </c>
      <c r="AK15">
        <f t="shared" si="24"/>
        <v>63.455960509566204</v>
      </c>
      <c r="AL15">
        <f t="shared" si="8"/>
        <v>160.29741048913488</v>
      </c>
      <c r="AN15">
        <f t="shared" si="9"/>
        <v>286.0125128276681</v>
      </c>
      <c r="AO15">
        <f t="shared" si="9"/>
        <v>-14.300625641383405</v>
      </c>
      <c r="AP15">
        <f t="shared" si="9"/>
        <v>-16.039968961055578</v>
      </c>
      <c r="AQ15">
        <f t="shared" si="9"/>
        <v>-223.36637065767445</v>
      </c>
      <c r="AR15">
        <f t="shared" si="9"/>
        <v>32.305547567554697</v>
      </c>
      <c r="AS15">
        <f t="shared" si="9"/>
        <v>3.8485633581039305</v>
      </c>
      <c r="AT15">
        <f t="shared" si="9"/>
        <v>23.690205337085434</v>
      </c>
      <c r="AU15">
        <f t="shared" si="9"/>
        <v>59.844316262744066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891.56192733943385</v>
      </c>
      <c r="P16">
        <f t="shared" si="22"/>
        <v>44.578096366971693</v>
      </c>
      <c r="Q16" s="4">
        <f t="shared" si="23"/>
        <v>50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756.29863329727186</v>
      </c>
      <c r="AF16">
        <f t="shared" si="4"/>
        <v>-37.814931664863593</v>
      </c>
      <c r="AG16">
        <f t="shared" si="4"/>
        <v>-42.414251332725158</v>
      </c>
      <c r="AH16">
        <f t="shared" si="5"/>
        <v>-601.72490406077623</v>
      </c>
      <c r="AI16">
        <f t="shared" si="6"/>
        <v>74.344546238906901</v>
      </c>
      <c r="AJ16">
        <f t="shared" si="7"/>
        <v>13.175052880071462</v>
      </c>
      <c r="AK16">
        <f t="shared" si="24"/>
        <v>62.082191702269519</v>
      </c>
      <c r="AL16">
        <f t="shared" si="8"/>
        <v>149.60179082124787</v>
      </c>
      <c r="AN16">
        <f t="shared" si="9"/>
        <v>260.0944500690286</v>
      </c>
      <c r="AO16">
        <f t="shared" si="9"/>
        <v>-13.004722503451431</v>
      </c>
      <c r="AP16">
        <f t="shared" si="9"/>
        <v>-14.58644891023963</v>
      </c>
      <c r="AQ16">
        <f t="shared" si="9"/>
        <v>-206.93585988937042</v>
      </c>
      <c r="AR16">
        <f t="shared" si="9"/>
        <v>25.567418765967126</v>
      </c>
      <c r="AS16">
        <f t="shared" si="9"/>
        <v>4.5309590452818282</v>
      </c>
      <c r="AT16">
        <f t="shared" si="9"/>
        <v>21.350340723853915</v>
      </c>
      <c r="AU16">
        <f t="shared" si="9"/>
        <v>51.448718535102863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891.56192733943385</v>
      </c>
      <c r="P17">
        <f t="shared" si="22"/>
        <v>44.578096366971693</v>
      </c>
      <c r="Q17" s="4">
        <f t="shared" si="23"/>
        <v>50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746.5721730434999</v>
      </c>
      <c r="AF17">
        <f t="shared" si="4"/>
        <v>-37.328608652174992</v>
      </c>
      <c r="AG17">
        <f t="shared" si="4"/>
        <v>-41.868778272721499</v>
      </c>
      <c r="AH17">
        <f t="shared" si="5"/>
        <v>-606.65273338202132</v>
      </c>
      <c r="AI17">
        <f t="shared" si="6"/>
        <v>60.7220527365821</v>
      </c>
      <c r="AJ17">
        <f t="shared" si="7"/>
        <v>15.982447032883101</v>
      </c>
      <c r="AK17">
        <f t="shared" si="24"/>
        <v>60.513128393788683</v>
      </c>
      <c r="AL17">
        <f t="shared" si="8"/>
        <v>137.21762816325389</v>
      </c>
      <c r="AN17">
        <f t="shared" si="9"/>
        <v>236.51077708684016</v>
      </c>
      <c r="AO17">
        <f t="shared" si="9"/>
        <v>-11.825538854342007</v>
      </c>
      <c r="AP17">
        <f t="shared" si="9"/>
        <v>-13.263844598693602</v>
      </c>
      <c r="AQ17">
        <f t="shared" si="9"/>
        <v>-192.18491470037353</v>
      </c>
      <c r="AR17">
        <f t="shared" si="9"/>
        <v>19.236478933431044</v>
      </c>
      <c r="AS17">
        <f t="shared" si="9"/>
        <v>5.063168845533971</v>
      </c>
      <c r="AT17">
        <f t="shared" si="9"/>
        <v>19.170292621577243</v>
      </c>
      <c r="AU17">
        <f t="shared" si="9"/>
        <v>43.469940400542256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891.56192733943385</v>
      </c>
      <c r="P18">
        <f t="shared" si="22"/>
        <v>44.578096366971693</v>
      </c>
      <c r="Q18" s="4">
        <f t="shared" si="23"/>
        <v>50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736.92431491935247</v>
      </c>
      <c r="AF18">
        <f t="shared" si="4"/>
        <v>-36.846215745967626</v>
      </c>
      <c r="AG18">
        <f t="shared" si="4"/>
        <v>-41.327713326569182</v>
      </c>
      <c r="AH18">
        <f t="shared" si="5"/>
        <v>-611.88581712551297</v>
      </c>
      <c r="AI18">
        <f t="shared" si="6"/>
        <v>46.864568721302703</v>
      </c>
      <c r="AJ18">
        <f t="shared" si="7"/>
        <v>18.337186096936975</v>
      </c>
      <c r="AK18">
        <f t="shared" si="24"/>
        <v>58.752774536231065</v>
      </c>
      <c r="AL18">
        <f t="shared" si="8"/>
        <v>123.95452935447074</v>
      </c>
      <c r="AN18">
        <f t="shared" si="9"/>
        <v>215.05195244065325</v>
      </c>
      <c r="AO18">
        <f t="shared" si="9"/>
        <v>-10.752597622032663</v>
      </c>
      <c r="AP18">
        <f t="shared" si="9"/>
        <v>-12.060404658732084</v>
      </c>
      <c r="AQ18">
        <f t="shared" si="9"/>
        <v>-178.5627600820672</v>
      </c>
      <c r="AR18">
        <f t="shared" si="9"/>
        <v>13.67619007782131</v>
      </c>
      <c r="AS18">
        <f t="shared" si="9"/>
        <v>5.3512248036563452</v>
      </c>
      <c r="AT18">
        <f t="shared" si="9"/>
        <v>17.145449837280406</v>
      </c>
      <c r="AU18">
        <f t="shared" si="9"/>
        <v>36.172864718758063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891.56192733943385</v>
      </c>
      <c r="P19">
        <f t="shared" si="22"/>
        <v>44.578096366971693</v>
      </c>
      <c r="Q19" s="4">
        <f t="shared" si="23"/>
        <v>50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727.35059510674751</v>
      </c>
      <c r="AF19">
        <f t="shared" si="4"/>
        <v>-36.36752975533738</v>
      </c>
      <c r="AG19">
        <f t="shared" si="4"/>
        <v>-40.790806157306442</v>
      </c>
      <c r="AH19">
        <f t="shared" si="5"/>
        <v>-618.15017998522671</v>
      </c>
      <c r="AI19">
        <f t="shared" si="6"/>
        <v>32.042079208876999</v>
      </c>
      <c r="AJ19">
        <f t="shared" si="7"/>
        <v>20.483072806794283</v>
      </c>
      <c r="AK19">
        <f t="shared" si="24"/>
        <v>56.832519141907241</v>
      </c>
      <c r="AL19">
        <f t="shared" si="8"/>
        <v>109.35767115757852</v>
      </c>
      <c r="AN19">
        <f t="shared" si="9"/>
        <v>195.5265191648333</v>
      </c>
      <c r="AO19">
        <f t="shared" si="9"/>
        <v>-9.7763259582416655</v>
      </c>
      <c r="AP19">
        <f t="shared" si="9"/>
        <v>-10.965391924502446</v>
      </c>
      <c r="AQ19">
        <f t="shared" si="9"/>
        <v>-166.17124372585164</v>
      </c>
      <c r="AR19">
        <f t="shared" si="9"/>
        <v>8.6135575562375379</v>
      </c>
      <c r="AS19">
        <f t="shared" si="9"/>
        <v>5.5062633545031447</v>
      </c>
      <c r="AT19">
        <f t="shared" si="9"/>
        <v>15.277728124433612</v>
      </c>
      <c r="AU19">
        <f t="shared" si="9"/>
        <v>29.397549035174293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891.56192733943385</v>
      </c>
      <c r="P20">
        <f t="shared" si="22"/>
        <v>44.578096366971693</v>
      </c>
      <c r="Q20" s="4">
        <f t="shared" si="23"/>
        <v>50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717.84743009185831</v>
      </c>
      <c r="AF20">
        <f t="shared" si="4"/>
        <v>-35.892371504592916</v>
      </c>
      <c r="AG20">
        <f t="shared" si="4"/>
        <v>-40.257855796626046</v>
      </c>
      <c r="AH20">
        <f t="shared" si="5"/>
        <v>-625.2114955366676</v>
      </c>
      <c r="AI20">
        <f t="shared" si="6"/>
        <v>16.485707253971782</v>
      </c>
      <c r="AJ20">
        <f t="shared" si="7"/>
        <v>22.360560514518738</v>
      </c>
      <c r="AK20">
        <f t="shared" si="24"/>
        <v>54.766743571941518</v>
      </c>
      <c r="AL20">
        <f t="shared" si="8"/>
        <v>93.613011340432038</v>
      </c>
      <c r="AN20">
        <f t="shared" si="9"/>
        <v>177.76055076810346</v>
      </c>
      <c r="AO20">
        <f t="shared" si="9"/>
        <v>-8.8880275384051721</v>
      </c>
      <c r="AP20">
        <f t="shared" si="9"/>
        <v>-9.9690523628891334</v>
      </c>
      <c r="AQ20">
        <f t="shared" si="9"/>
        <v>-154.82111537116748</v>
      </c>
      <c r="AR20">
        <f t="shared" si="9"/>
        <v>4.0823554956416634</v>
      </c>
      <c r="AS20">
        <f t="shared" si="9"/>
        <v>5.5371453402510964</v>
      </c>
      <c r="AT20">
        <f t="shared" si="9"/>
        <v>13.561888074013222</v>
      </c>
      <c r="AU20">
        <f t="shared" si="9"/>
        <v>23.18138890990598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891.56192733943385</v>
      </c>
      <c r="P21">
        <f t="shared" si="22"/>
        <v>44.578096366971693</v>
      </c>
      <c r="Q21" s="4">
        <f t="shared" si="23"/>
        <v>50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708.40753682456477</v>
      </c>
      <c r="AF21">
        <f t="shared" si="4"/>
        <v>-35.42037684122824</v>
      </c>
      <c r="AG21">
        <f t="shared" si="4"/>
        <v>-39.728453801216503</v>
      </c>
      <c r="AH21">
        <f t="shared" si="5"/>
        <v>-634.11718721641751</v>
      </c>
      <c r="AI21">
        <f t="shared" si="6"/>
        <v>-0.85848103429748335</v>
      </c>
      <c r="AJ21">
        <f t="shared" si="7"/>
        <v>24.223666413165553</v>
      </c>
      <c r="AK21">
        <f t="shared" si="24"/>
        <v>52.573751433650173</v>
      </c>
      <c r="AL21">
        <f t="shared" si="8"/>
        <v>75.93893681251825</v>
      </c>
      <c r="AN21">
        <f t="shared" si="9"/>
        <v>161.59494727947089</v>
      </c>
      <c r="AO21">
        <f t="shared" si="9"/>
        <v>-8.079747363973544</v>
      </c>
      <c r="AP21">
        <f t="shared" si="9"/>
        <v>-9.0624634321082205</v>
      </c>
      <c r="AQ21">
        <f t="shared" si="9"/>
        <v>-144.64856471822068</v>
      </c>
      <c r="AR21">
        <f t="shared" si="9"/>
        <v>-0.19582823483155945</v>
      </c>
      <c r="AS21">
        <f t="shared" si="9"/>
        <v>5.5256641035996958</v>
      </c>
      <c r="AT21">
        <f t="shared" si="9"/>
        <v>11.992606161823815</v>
      </c>
      <c r="AU21">
        <f t="shared" si="9"/>
        <v>17.322442030591954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891.56192733943385</v>
      </c>
      <c r="P22">
        <f t="shared" si="22"/>
        <v>44.578096366971693</v>
      </c>
      <c r="Q22" s="4">
        <f t="shared" si="23"/>
        <v>50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699.02273937948769</v>
      </c>
      <c r="AF22">
        <f t="shared" si="4"/>
        <v>-34.951136968974382</v>
      </c>
      <c r="AG22">
        <f t="shared" si="4"/>
        <v>-39.202141654112879</v>
      </c>
      <c r="AH22">
        <f t="shared" si="5"/>
        <v>-645.13804545727635</v>
      </c>
      <c r="AI22">
        <f t="shared" si="6"/>
        <v>-20.268584700875977</v>
      </c>
      <c r="AJ22">
        <f t="shared" si="7"/>
        <v>26.088787198011296</v>
      </c>
      <c r="AK22">
        <f t="shared" si="24"/>
        <v>50.254005754630967</v>
      </c>
      <c r="AL22">
        <f t="shared" si="8"/>
        <v>56.074208251766287</v>
      </c>
      <c r="AN22">
        <f t="shared" si="9"/>
        <v>146.88494153845963</v>
      </c>
      <c r="AO22">
        <f t="shared" si="9"/>
        <v>-7.3442470769229802</v>
      </c>
      <c r="AP22">
        <f t="shared" si="9"/>
        <v>-8.2375063937952238</v>
      </c>
      <c r="AQ22">
        <f t="shared" si="9"/>
        <v>-135.5622052801117</v>
      </c>
      <c r="AR22">
        <f t="shared" si="9"/>
        <v>-4.2590172123703116</v>
      </c>
      <c r="AS22">
        <f t="shared" si="9"/>
        <v>5.482010479073768</v>
      </c>
      <c r="AT22">
        <f t="shared" si="9"/>
        <v>10.559823424192013</v>
      </c>
      <c r="AU22">
        <f t="shared" si="9"/>
        <v>11.782816690895469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891.56192733943385</v>
      </c>
      <c r="P23">
        <f t="shared" si="22"/>
        <v>44.578096366971693</v>
      </c>
      <c r="Q23" s="4">
        <f t="shared" si="23"/>
        <v>50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689.68783523378863</v>
      </c>
      <c r="AF23">
        <f t="shared" si="4"/>
        <v>-34.48439176168943</v>
      </c>
      <c r="AG23">
        <f t="shared" si="4"/>
        <v>-38.678627590790555</v>
      </c>
      <c r="AH23">
        <f t="shared" si="5"/>
        <v>-657.46323390600082</v>
      </c>
      <c r="AI23">
        <f t="shared" si="6"/>
        <v>-40.938418024692169</v>
      </c>
      <c r="AJ23">
        <f t="shared" si="7"/>
        <v>0</v>
      </c>
      <c r="AK23">
        <f t="shared" si="24"/>
        <v>47.807019525081188</v>
      </c>
      <c r="AL23">
        <f t="shared" si="8"/>
        <v>6.8686015003890191</v>
      </c>
      <c r="AN23">
        <f t="shared" si="9"/>
        <v>133.49958138896633</v>
      </c>
      <c r="AO23">
        <f t="shared" si="9"/>
        <v>-6.6749790694483169</v>
      </c>
      <c r="AP23">
        <f t="shared" si="9"/>
        <v>-7.4868372737354791</v>
      </c>
      <c r="AQ23">
        <f t="shared" si="9"/>
        <v>-127.26201916456125</v>
      </c>
      <c r="AR23">
        <f t="shared" si="9"/>
        <v>-7.9242541187787054</v>
      </c>
      <c r="AS23">
        <f t="shared" si="9"/>
        <v>0</v>
      </c>
      <c r="AT23">
        <f t="shared" si="9"/>
        <v>9.2537765174429261</v>
      </c>
      <c r="AU23">
        <f t="shared" si="9"/>
        <v>1.3295223986642202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7703.0190055618732</v>
      </c>
      <c r="AO25" s="8">
        <f t="shared" si="25"/>
        <v>-1053.822395782669</v>
      </c>
      <c r="AP25" s="8">
        <f t="shared" si="25"/>
        <v>-902.47766290085906</v>
      </c>
      <c r="AQ25" s="8">
        <f t="shared" si="25"/>
        <v>-5677.4895942110397</v>
      </c>
      <c r="AR25" s="8">
        <f t="shared" si="25"/>
        <v>69.229352667307282</v>
      </c>
      <c r="AS25" s="8">
        <f t="shared" si="25"/>
        <v>-103.60143197496582</v>
      </c>
      <c r="AT25" s="8">
        <f t="shared" si="25"/>
        <v>533.31581851732722</v>
      </c>
      <c r="AU25" s="9">
        <f t="shared" si="25"/>
        <v>498.94373920966865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D880C-5BFC-472F-B479-EA3832B5D4D2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1066.9299277984655</v>
      </c>
      <c r="K3">
        <v>1</v>
      </c>
      <c r="L3" s="2">
        <v>0</v>
      </c>
      <c r="O3">
        <f>$C$3</f>
        <v>1066.9299277984655</v>
      </c>
      <c r="P3">
        <f>O3*B5</f>
        <v>853.5439422387725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1066.9299277984655</v>
      </c>
      <c r="AF3">
        <f t="shared" ref="AF3:AG23" si="4">-$Z3*P3</f>
        <v>-853.5439422387725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-307.09594214030699</v>
      </c>
      <c r="AJ3">
        <f t="shared" ref="AJ3:AJ23" si="7">AB3-AC3</f>
        <v>0</v>
      </c>
      <c r="AL3">
        <f t="shared" ref="AL3:AL23" si="8">SUM(AI3:AK3)</f>
        <v>-307.09594214030699</v>
      </c>
      <c r="AN3">
        <f t="shared" ref="AN3:AU23" si="9">AE3*$K3</f>
        <v>1066.9299277984655</v>
      </c>
      <c r="AO3">
        <f t="shared" si="9"/>
        <v>-853.5439422387725</v>
      </c>
      <c r="AP3">
        <f t="shared" si="9"/>
        <v>-520.48192770000003</v>
      </c>
      <c r="AQ3">
        <f t="shared" si="9"/>
        <v>0</v>
      </c>
      <c r="AR3">
        <f t="shared" si="9"/>
        <v>-307.09594214030699</v>
      </c>
      <c r="AS3">
        <f t="shared" si="9"/>
        <v>0</v>
      </c>
      <c r="AT3">
        <f t="shared" si="9"/>
        <v>0</v>
      </c>
      <c r="AU3">
        <f t="shared" si="9"/>
        <v>-307.09594214030699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1066.9299277984655</v>
      </c>
      <c r="P5">
        <f t="shared" ref="P5:P23" si="22">O5*$C$5</f>
        <v>53.346496389923281</v>
      </c>
      <c r="Q5" s="4">
        <f t="shared" ref="Q5:Q23" si="23">$C$8</f>
        <v>50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1039.9440487235022</v>
      </c>
      <c r="AF5">
        <f t="shared" si="4"/>
        <v>-51.997202436175115</v>
      </c>
      <c r="AG5">
        <f t="shared" si="4"/>
        <v>-48.735349043463103</v>
      </c>
      <c r="AH5">
        <f t="shared" si="5"/>
        <v>-678.66952018446625</v>
      </c>
      <c r="AI5">
        <f t="shared" si="6"/>
        <v>260.54197705939771</v>
      </c>
      <c r="AJ5">
        <f t="shared" si="7"/>
        <v>-106.01549732605874</v>
      </c>
      <c r="AK5">
        <f>H5*SUM(AB5, AE5:AF5)</f>
        <v>95.386976745957028</v>
      </c>
      <c r="AL5">
        <f t="shared" si="8"/>
        <v>249.91345647929603</v>
      </c>
      <c r="AN5">
        <f t="shared" si="9"/>
        <v>882.455283571172</v>
      </c>
      <c r="AO5">
        <f t="shared" si="9"/>
        <v>-44.122764178558604</v>
      </c>
      <c r="AP5">
        <f t="shared" si="9"/>
        <v>-41.354884729499339</v>
      </c>
      <c r="AQ5">
        <f t="shared" si="9"/>
        <v>-575.89204401969448</v>
      </c>
      <c r="AR5">
        <f t="shared" si="9"/>
        <v>221.08559064341958</v>
      </c>
      <c r="AS5">
        <f t="shared" si="9"/>
        <v>-89.960547272365702</v>
      </c>
      <c r="AT5">
        <f t="shared" si="9"/>
        <v>80.941606153400357</v>
      </c>
      <c r="AU5">
        <f t="shared" si="9"/>
        <v>212.06664952445428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1066.9299277984655</v>
      </c>
      <c r="P6">
        <f t="shared" si="22"/>
        <v>53.346496389923281</v>
      </c>
      <c r="Q6" s="4">
        <f t="shared" si="23"/>
        <v>50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1026.6316729585901</v>
      </c>
      <c r="AF6">
        <f t="shared" si="4"/>
        <v>-51.331583647929513</v>
      </c>
      <c r="AG6">
        <f t="shared" si="4"/>
        <v>-48.111485403590279</v>
      </c>
      <c r="AH6">
        <f t="shared" si="5"/>
        <v>-682.5507471909616</v>
      </c>
      <c r="AI6">
        <f t="shared" si="6"/>
        <v>244.63785671610867</v>
      </c>
      <c r="AJ6">
        <f t="shared" si="7"/>
        <v>-86.616074045747155</v>
      </c>
      <c r="AK6">
        <f>H6*SUM(AB6, AE6:AF6)</f>
        <v>103.3767265951352</v>
      </c>
      <c r="AL6">
        <f t="shared" si="8"/>
        <v>261.39850926549673</v>
      </c>
      <c r="AN6">
        <f t="shared" si="9"/>
        <v>802.48839262933586</v>
      </c>
      <c r="AO6">
        <f t="shared" si="9"/>
        <v>-40.124419631466793</v>
      </c>
      <c r="AP6">
        <f t="shared" si="9"/>
        <v>-37.607361632699437</v>
      </c>
      <c r="AQ6">
        <f t="shared" si="9"/>
        <v>-533.5302488990327</v>
      </c>
      <c r="AR6">
        <f t="shared" si="9"/>
        <v>191.22636246613683</v>
      </c>
      <c r="AS6">
        <f t="shared" si="9"/>
        <v>-67.705288924627624</v>
      </c>
      <c r="AT6">
        <f t="shared" si="9"/>
        <v>80.806608003373526</v>
      </c>
      <c r="AU6">
        <f t="shared" si="9"/>
        <v>204.32768154488275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1066.9299277984655</v>
      </c>
      <c r="P7">
        <f t="shared" si="22"/>
        <v>53.346496389923281</v>
      </c>
      <c r="Q7" s="4">
        <f t="shared" si="23"/>
        <v>50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1013.4285654522855</v>
      </c>
      <c r="AF7">
        <f t="shared" si="4"/>
        <v>-50.671428272614278</v>
      </c>
      <c r="AG7">
        <f t="shared" si="4"/>
        <v>-47.492742449516982</v>
      </c>
      <c r="AH7">
        <f t="shared" si="5"/>
        <v>-688.14050018696798</v>
      </c>
      <c r="AI7">
        <f t="shared" si="6"/>
        <v>227.12389454318622</v>
      </c>
      <c r="AJ7">
        <f t="shared" si="7"/>
        <v>-68.450734848063803</v>
      </c>
      <c r="AK7">
        <f>H7*SUM(AB7, AE7:AF7)</f>
        <v>109.71531178362486</v>
      </c>
      <c r="AL7">
        <f t="shared" si="8"/>
        <v>268.38847147874731</v>
      </c>
      <c r="AN7">
        <f t="shared" si="9"/>
        <v>729.72396486569278</v>
      </c>
      <c r="AO7">
        <f t="shared" si="9"/>
        <v>-36.48619824328464</v>
      </c>
      <c r="AP7">
        <f t="shared" si="9"/>
        <v>-34.197370691973489</v>
      </c>
      <c r="AQ7">
        <f t="shared" si="9"/>
        <v>-495.49877643027395</v>
      </c>
      <c r="AR7">
        <f t="shared" si="9"/>
        <v>163.54161950016066</v>
      </c>
      <c r="AS7">
        <f t="shared" si="9"/>
        <v>-49.288270860025534</v>
      </c>
      <c r="AT7">
        <f t="shared" si="9"/>
        <v>79.001021927471896</v>
      </c>
      <c r="AU7">
        <f t="shared" si="9"/>
        <v>193.25437056760705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1066.9299277984655</v>
      </c>
      <c r="P8">
        <f t="shared" si="22"/>
        <v>53.346496389923281</v>
      </c>
      <c r="Q8" s="4">
        <f t="shared" si="23"/>
        <v>50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1000.3321557929448</v>
      </c>
      <c r="AF8">
        <f t="shared" si="4"/>
        <v>-50.016607789647246</v>
      </c>
      <c r="AG8">
        <f t="shared" si="4"/>
        <v>-46.878999722927425</v>
      </c>
      <c r="AH8">
        <f t="shared" si="5"/>
        <v>-694.07651047194747</v>
      </c>
      <c r="AI8">
        <f t="shared" si="6"/>
        <v>209.3600378084227</v>
      </c>
      <c r="AJ8">
        <f t="shared" si="7"/>
        <v>-52.436641109332868</v>
      </c>
      <c r="AK8">
        <f t="shared" ref="AK8:AK23" si="24">H8*SUM(AB8:AB8, AE8:AF8)</f>
        <v>114.50812639704274</v>
      </c>
      <c r="AL8">
        <f t="shared" si="8"/>
        <v>271.43152309613259</v>
      </c>
      <c r="AN8">
        <f t="shared" si="9"/>
        <v>663.51548677835558</v>
      </c>
      <c r="AO8">
        <f t="shared" si="9"/>
        <v>-33.175774338917783</v>
      </c>
      <c r="AP8">
        <f t="shared" si="9"/>
        <v>-31.094614064649633</v>
      </c>
      <c r="AQ8">
        <f t="shared" si="9"/>
        <v>-460.37759662155679</v>
      </c>
      <c r="AR8">
        <f t="shared" si="9"/>
        <v>138.86750175323141</v>
      </c>
      <c r="AS8">
        <f t="shared" si="9"/>
        <v>-34.780970749762155</v>
      </c>
      <c r="AT8">
        <f t="shared" si="9"/>
        <v>75.952687101400841</v>
      </c>
      <c r="AU8">
        <f t="shared" si="9"/>
        <v>180.03921810487012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1066.9299277984655</v>
      </c>
      <c r="P9">
        <f t="shared" si="22"/>
        <v>53.346496389923281</v>
      </c>
      <c r="Q9" s="4">
        <f t="shared" si="23"/>
        <v>50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987.33638460557563</v>
      </c>
      <c r="AF9">
        <f t="shared" si="4"/>
        <v>-49.366819230278786</v>
      </c>
      <c r="AG9">
        <f t="shared" si="4"/>
        <v>-46.269973260703004</v>
      </c>
      <c r="AH9">
        <f t="shared" si="5"/>
        <v>-701.18232497574786</v>
      </c>
      <c r="AI9">
        <f t="shared" si="6"/>
        <v>190.51726713884602</v>
      </c>
      <c r="AJ9">
        <f t="shared" si="7"/>
        <v>-37.856867065826918</v>
      </c>
      <c r="AK9">
        <f t="shared" si="24"/>
        <v>117.9387642246073</v>
      </c>
      <c r="AL9">
        <f t="shared" si="8"/>
        <v>270.59916429762643</v>
      </c>
      <c r="AN9">
        <f t="shared" si="9"/>
        <v>603.27224221567621</v>
      </c>
      <c r="AO9">
        <f t="shared" si="9"/>
        <v>-30.163612110783813</v>
      </c>
      <c r="AP9">
        <f t="shared" si="9"/>
        <v>-28.271408763482992</v>
      </c>
      <c r="AQ9">
        <f t="shared" si="9"/>
        <v>-428.42929723399516</v>
      </c>
      <c r="AR9">
        <f t="shared" si="9"/>
        <v>116.40792410741423</v>
      </c>
      <c r="AS9">
        <f t="shared" si="9"/>
        <v>-23.130918128967352</v>
      </c>
      <c r="AT9">
        <f t="shared" si="9"/>
        <v>72.061744960758972</v>
      </c>
      <c r="AU9">
        <f t="shared" si="9"/>
        <v>165.33875093920588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1066.9299277984655</v>
      </c>
      <c r="P10">
        <f t="shared" si="22"/>
        <v>53.346496389923281</v>
      </c>
      <c r="Q10" s="4">
        <f t="shared" si="23"/>
        <v>50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974.43638747732166</v>
      </c>
      <c r="AF10">
        <f t="shared" si="4"/>
        <v>-48.72181937386609</v>
      </c>
      <c r="AG10">
        <f t="shared" si="4"/>
        <v>-45.665435099754035</v>
      </c>
      <c r="AH10">
        <f t="shared" si="5"/>
        <v>-709.19214170970906</v>
      </c>
      <c r="AI10">
        <f t="shared" si="6"/>
        <v>170.85699129399245</v>
      </c>
      <c r="AJ10">
        <f t="shared" si="7"/>
        <v>-24.784218892607498</v>
      </c>
      <c r="AK10">
        <f t="shared" si="24"/>
        <v>120.12956742661822</v>
      </c>
      <c r="AL10">
        <f t="shared" si="8"/>
        <v>266.20233982800318</v>
      </c>
      <c r="AN10">
        <f t="shared" si="9"/>
        <v>548.45760307819546</v>
      </c>
      <c r="AO10">
        <f t="shared" si="9"/>
        <v>-27.422880153909777</v>
      </c>
      <c r="AP10">
        <f t="shared" si="9"/>
        <v>-25.702606553079775</v>
      </c>
      <c r="AQ10">
        <f t="shared" si="9"/>
        <v>-399.16594573296493</v>
      </c>
      <c r="AR10">
        <f t="shared" si="9"/>
        <v>96.166170638240956</v>
      </c>
      <c r="AS10">
        <f t="shared" si="9"/>
        <v>-13.949697961501045</v>
      </c>
      <c r="AT10">
        <f t="shared" si="9"/>
        <v>67.614444058470539</v>
      </c>
      <c r="AU10">
        <f t="shared" si="9"/>
        <v>149.83091673521045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643.25698635920639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1066.9299277984655</v>
      </c>
      <c r="P11">
        <f t="shared" si="22"/>
        <v>53.346496389923281</v>
      </c>
      <c r="Q11" s="4">
        <f t="shared" si="23"/>
        <v>50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961.6222780886792</v>
      </c>
      <c r="AF11">
        <f t="shared" si="4"/>
        <v>-48.081113904433963</v>
      </c>
      <c r="AG11">
        <f t="shared" si="4"/>
        <v>-45.064921933201305</v>
      </c>
      <c r="AH11">
        <f t="shared" si="5"/>
        <v>-719.29407777591462</v>
      </c>
      <c r="AI11">
        <f t="shared" si="6"/>
        <v>149.1821644751293</v>
      </c>
      <c r="AJ11">
        <f t="shared" si="7"/>
        <v>-12.49045097073116</v>
      </c>
      <c r="AK11">
        <f t="shared" si="24"/>
        <v>121.20870008552176</v>
      </c>
      <c r="AL11">
        <f t="shared" si="8"/>
        <v>257.90041358991988</v>
      </c>
      <c r="AN11">
        <f t="shared" si="9"/>
        <v>498.58068661176185</v>
      </c>
      <c r="AO11">
        <f t="shared" si="9"/>
        <v>-24.929034330588095</v>
      </c>
      <c r="AP11">
        <f t="shared" si="9"/>
        <v>-23.36520298200594</v>
      </c>
      <c r="AQ11">
        <f t="shared" si="9"/>
        <v>-372.93867180999069</v>
      </c>
      <c r="AR11">
        <f t="shared" si="9"/>
        <v>77.347777489177119</v>
      </c>
      <c r="AS11">
        <f t="shared" si="9"/>
        <v>-6.476033015224508</v>
      </c>
      <c r="AT11">
        <f t="shared" si="9"/>
        <v>62.844131514999688</v>
      </c>
      <c r="AU11">
        <f t="shared" si="9"/>
        <v>133.71587598895229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1066.9299277984655</v>
      </c>
      <c r="P12">
        <f t="shared" si="22"/>
        <v>53.346496389923281</v>
      </c>
      <c r="Q12" s="4">
        <f t="shared" si="23"/>
        <v>50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948.88295809359727</v>
      </c>
      <c r="AF12">
        <f t="shared" si="4"/>
        <v>-47.444147904679866</v>
      </c>
      <c r="AG12">
        <f t="shared" si="4"/>
        <v>-44.467913654439805</v>
      </c>
      <c r="AH12">
        <f t="shared" si="5"/>
        <v>-731.79529714745672</v>
      </c>
      <c r="AI12">
        <f t="shared" si="6"/>
        <v>125.17559938702084</v>
      </c>
      <c r="AJ12">
        <f t="shared" si="7"/>
        <v>-0.8662112278038876</v>
      </c>
      <c r="AK12">
        <f t="shared" si="24"/>
        <v>121.24191031990098</v>
      </c>
      <c r="AL12">
        <f t="shared" si="8"/>
        <v>245.55129847911792</v>
      </c>
      <c r="AN12">
        <f t="shared" si="9"/>
        <v>453.19483212874798</v>
      </c>
      <c r="AO12">
        <f t="shared" si="9"/>
        <v>-22.6597416064374</v>
      </c>
      <c r="AP12">
        <f t="shared" si="9"/>
        <v>-21.238265996712805</v>
      </c>
      <c r="AQ12">
        <f t="shared" si="9"/>
        <v>-349.51185919669086</v>
      </c>
      <c r="AR12">
        <f t="shared" si="9"/>
        <v>59.784965328906885</v>
      </c>
      <c r="AS12">
        <f t="shared" si="9"/>
        <v>-0.41371008787144575</v>
      </c>
      <c r="AT12">
        <f t="shared" si="9"/>
        <v>57.906200892034967</v>
      </c>
      <c r="AU12">
        <f t="shared" si="9"/>
        <v>117.2774561330704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1066.9299277984655</v>
      </c>
      <c r="P13">
        <f t="shared" si="22"/>
        <v>53.346496389923281</v>
      </c>
      <c r="Q13" s="4">
        <f t="shared" si="23"/>
        <v>50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936.21136536808172</v>
      </c>
      <c r="AF13">
        <f t="shared" si="4"/>
        <v>-46.81056826840409</v>
      </c>
      <c r="AG13">
        <f t="shared" si="4"/>
        <v>-43.874079308089506</v>
      </c>
      <c r="AH13">
        <f t="shared" si="5"/>
        <v>-745.77604902954374</v>
      </c>
      <c r="AI13">
        <f t="shared" si="6"/>
        <v>99.750668762044484</v>
      </c>
      <c r="AJ13">
        <f t="shared" si="7"/>
        <v>9.6288735360103601</v>
      </c>
      <c r="AK13">
        <f t="shared" si="24"/>
        <v>120.2859168910142</v>
      </c>
      <c r="AL13">
        <f t="shared" si="8"/>
        <v>229.66545918906905</v>
      </c>
      <c r="AN13">
        <f t="shared" si="9"/>
        <v>411.89600338295651</v>
      </c>
      <c r="AO13">
        <f t="shared" si="9"/>
        <v>-20.594800169147828</v>
      </c>
      <c r="AP13">
        <f t="shared" si="9"/>
        <v>-19.302861071339276</v>
      </c>
      <c r="AQ13">
        <f t="shared" si="9"/>
        <v>-328.11198985309142</v>
      </c>
      <c r="AR13">
        <f t="shared" si="9"/>
        <v>43.886352289378031</v>
      </c>
      <c r="AS13">
        <f t="shared" si="9"/>
        <v>4.2363238401867402</v>
      </c>
      <c r="AT13">
        <f t="shared" si="9"/>
        <v>52.921049950279055</v>
      </c>
      <c r="AU13">
        <f t="shared" si="9"/>
        <v>101.04372607984384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1066.9299277984655</v>
      </c>
      <c r="P14">
        <f t="shared" si="22"/>
        <v>53.346496389923281</v>
      </c>
      <c r="Q14" s="4">
        <f t="shared" si="23"/>
        <v>50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923.59493887886993</v>
      </c>
      <c r="AF14">
        <f t="shared" si="4"/>
        <v>-46.179746943943499</v>
      </c>
      <c r="AG14">
        <f t="shared" si="4"/>
        <v>-43.28283024100012</v>
      </c>
      <c r="AH14">
        <f t="shared" si="5"/>
        <v>-762.54137004243989</v>
      </c>
      <c r="AI14">
        <f t="shared" si="6"/>
        <v>71.59099165148632</v>
      </c>
      <c r="AJ14">
        <f t="shared" si="7"/>
        <v>19.58234568191142</v>
      </c>
      <c r="AK14">
        <f t="shared" si="24"/>
        <v>118.43632271963263</v>
      </c>
      <c r="AL14">
        <f t="shared" si="8"/>
        <v>209.60966005303038</v>
      </c>
      <c r="AN14">
        <f t="shared" si="9"/>
        <v>374.31443912153929</v>
      </c>
      <c r="AO14">
        <f t="shared" si="9"/>
        <v>-18.715721956076965</v>
      </c>
      <c r="AP14">
        <f t="shared" si="9"/>
        <v>-17.541659923904781</v>
      </c>
      <c r="AQ14">
        <f t="shared" si="9"/>
        <v>-309.04266926893627</v>
      </c>
      <c r="AR14">
        <f t="shared" si="9"/>
        <v>29.014387972621208</v>
      </c>
      <c r="AS14">
        <f t="shared" si="9"/>
        <v>7.9363305622986937</v>
      </c>
      <c r="AT14">
        <f t="shared" si="9"/>
        <v>47.999857777729915</v>
      </c>
      <c r="AU14">
        <f t="shared" si="9"/>
        <v>84.950576312649815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1066.9299277984655</v>
      </c>
      <c r="P15">
        <f t="shared" si="22"/>
        <v>53.346496389923281</v>
      </c>
      <c r="Q15" s="4">
        <f t="shared" si="23"/>
        <v>50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911.02101393833993</v>
      </c>
      <c r="AF15">
        <f t="shared" si="4"/>
        <v>-45.551050696917002</v>
      </c>
      <c r="AG15">
        <f t="shared" si="4"/>
        <v>-42.693572942422158</v>
      </c>
      <c r="AH15">
        <f t="shared" si="5"/>
        <v>-782.1449808398072</v>
      </c>
      <c r="AI15">
        <f t="shared" si="6"/>
        <v>40.631409459193492</v>
      </c>
      <c r="AJ15">
        <f t="shared" si="7"/>
        <v>28.950705170974743</v>
      </c>
      <c r="AK15">
        <f t="shared" si="24"/>
        <v>115.73844512517964</v>
      </c>
      <c r="AL15">
        <f t="shared" si="8"/>
        <v>185.32055975534786</v>
      </c>
      <c r="AN15">
        <f t="shared" si="9"/>
        <v>340.11422588655705</v>
      </c>
      <c r="AO15">
        <f t="shared" si="9"/>
        <v>-17.005711294327856</v>
      </c>
      <c r="AP15">
        <f t="shared" si="9"/>
        <v>-15.938920496323442</v>
      </c>
      <c r="AQ15">
        <f t="shared" si="9"/>
        <v>-292.00054731930896</v>
      </c>
      <c r="AR15">
        <f t="shared" si="9"/>
        <v>15.169046776596804</v>
      </c>
      <c r="AS15">
        <f t="shared" si="9"/>
        <v>10.808254175751053</v>
      </c>
      <c r="AT15">
        <f t="shared" si="9"/>
        <v>43.208983181290819</v>
      </c>
      <c r="AU15">
        <f t="shared" si="9"/>
        <v>69.186284133638665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1066.9299277984655</v>
      </c>
      <c r="P16">
        <f t="shared" si="22"/>
        <v>53.346496389923281</v>
      </c>
      <c r="Q16" s="4">
        <f t="shared" si="23"/>
        <v>50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898.48755670310788</v>
      </c>
      <c r="AF16">
        <f t="shared" si="4"/>
        <v>-44.924377835155397</v>
      </c>
      <c r="AG16">
        <f t="shared" si="4"/>
        <v>-42.10621209947093</v>
      </c>
      <c r="AH16">
        <f t="shared" si="5"/>
        <v>-802.12556763503926</v>
      </c>
      <c r="AI16">
        <f t="shared" si="6"/>
        <v>9.3313991334423463</v>
      </c>
      <c r="AJ16">
        <f t="shared" si="7"/>
        <v>36.838927295071244</v>
      </c>
      <c r="AK16">
        <f t="shared" si="24"/>
        <v>112.24218802988236</v>
      </c>
      <c r="AL16">
        <f t="shared" si="8"/>
        <v>158.41251445839595</v>
      </c>
      <c r="AN16">
        <f t="shared" si="9"/>
        <v>308.99385066415266</v>
      </c>
      <c r="AO16">
        <f t="shared" si="9"/>
        <v>-15.449692533207635</v>
      </c>
      <c r="AP16">
        <f t="shared" si="9"/>
        <v>-14.48051285344201</v>
      </c>
      <c r="AQ16">
        <f t="shared" si="9"/>
        <v>-275.85453578142216</v>
      </c>
      <c r="AR16">
        <f t="shared" si="9"/>
        <v>3.2091094960809206</v>
      </c>
      <c r="AS16">
        <f t="shared" si="9"/>
        <v>12.669070277399701</v>
      </c>
      <c r="AT16">
        <f t="shared" si="9"/>
        <v>38.600585648158756</v>
      </c>
      <c r="AU16">
        <f t="shared" si="9"/>
        <v>54.47876542163938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1066.9299277984655</v>
      </c>
      <c r="P17">
        <f t="shared" si="22"/>
        <v>53.346496389923281</v>
      </c>
      <c r="Q17" s="4">
        <f t="shared" si="23"/>
        <v>50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885.98788406905976</v>
      </c>
      <c r="AF17">
        <f t="shared" si="4"/>
        <v>-44.299394203452991</v>
      </c>
      <c r="AG17">
        <f t="shared" si="4"/>
        <v>-41.520434518939453</v>
      </c>
      <c r="AH17">
        <f t="shared" si="5"/>
        <v>-823.57729768384365</v>
      </c>
      <c r="AI17">
        <f t="shared" si="6"/>
        <v>-23.409242337176238</v>
      </c>
      <c r="AJ17">
        <f t="shared" si="7"/>
        <v>43.759927468674505</v>
      </c>
      <c r="AK17">
        <f t="shared" si="24"/>
        <v>108.07366645607978</v>
      </c>
      <c r="AL17">
        <f t="shared" si="8"/>
        <v>128.42435158757803</v>
      </c>
      <c r="AN17">
        <f t="shared" si="9"/>
        <v>280.67706045948376</v>
      </c>
      <c r="AO17">
        <f t="shared" si="9"/>
        <v>-14.033853022974188</v>
      </c>
      <c r="AP17">
        <f t="shared" si="9"/>
        <v>-13.153490831335146</v>
      </c>
      <c r="AQ17">
        <f t="shared" si="9"/>
        <v>-260.90566150117729</v>
      </c>
      <c r="AR17">
        <f t="shared" si="9"/>
        <v>-7.4159448960028644</v>
      </c>
      <c r="AS17">
        <f t="shared" si="9"/>
        <v>13.862952336795619</v>
      </c>
      <c r="AT17">
        <f t="shared" si="9"/>
        <v>34.237261659445863</v>
      </c>
      <c r="AU17">
        <f t="shared" si="9"/>
        <v>40.684269100238609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1066.9299277984655</v>
      </c>
      <c r="P18">
        <f t="shared" si="22"/>
        <v>53.346496389923281</v>
      </c>
      <c r="Q18" s="4">
        <f t="shared" si="23"/>
        <v>50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873.51259611127898</v>
      </c>
      <c r="AF18">
        <f t="shared" si="4"/>
        <v>-43.67562980556395</v>
      </c>
      <c r="AG18">
        <f t="shared" si="4"/>
        <v>-40.935799688069039</v>
      </c>
      <c r="AH18">
        <f t="shared" si="5"/>
        <v>-847.15242840506926</v>
      </c>
      <c r="AI18">
        <f t="shared" si="6"/>
        <v>-58.251261787423346</v>
      </c>
      <c r="AJ18">
        <f t="shared" si="7"/>
        <v>49.973042488354395</v>
      </c>
      <c r="AK18">
        <f t="shared" si="24"/>
        <v>103.31488336866333</v>
      </c>
      <c r="AL18">
        <f t="shared" si="8"/>
        <v>95.03666406959438</v>
      </c>
      <c r="AN18">
        <f t="shared" si="9"/>
        <v>254.91164488960081</v>
      </c>
      <c r="AO18">
        <f t="shared" si="9"/>
        <v>-12.74558224448004</v>
      </c>
      <c r="AP18">
        <f t="shared" si="9"/>
        <v>-11.946034985427438</v>
      </c>
      <c r="AQ18">
        <f t="shared" si="9"/>
        <v>-247.21912420991086</v>
      </c>
      <c r="AR18">
        <f t="shared" si="9"/>
        <v>-16.999096550217565</v>
      </c>
      <c r="AS18">
        <f t="shared" si="9"/>
        <v>14.583316276782702</v>
      </c>
      <c r="AT18">
        <f t="shared" si="9"/>
        <v>30.149727637960929</v>
      </c>
      <c r="AU18">
        <f t="shared" si="9"/>
        <v>27.733947364526063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1066.9299277984655</v>
      </c>
      <c r="P19">
        <f t="shared" si="22"/>
        <v>53.346496389923281</v>
      </c>
      <c r="Q19" s="4">
        <f t="shared" si="23"/>
        <v>50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861.03561035679252</v>
      </c>
      <c r="AF19">
        <f t="shared" si="4"/>
        <v>-43.051780517839632</v>
      </c>
      <c r="AG19">
        <f t="shared" si="4"/>
        <v>-40.351085292615167</v>
      </c>
      <c r="AH19">
        <f t="shared" si="5"/>
        <v>-876.78199286591757</v>
      </c>
      <c r="AI19">
        <f t="shared" si="6"/>
        <v>-99.149248319579783</v>
      </c>
      <c r="AJ19">
        <f t="shared" si="7"/>
        <v>56.557284210469334</v>
      </c>
      <c r="AK19">
        <f t="shared" si="24"/>
        <v>98.024293583116076</v>
      </c>
      <c r="AL19">
        <f t="shared" si="8"/>
        <v>55.432329474005627</v>
      </c>
      <c r="AN19">
        <f t="shared" si="9"/>
        <v>231.46374926018058</v>
      </c>
      <c r="AO19">
        <f t="shared" si="9"/>
        <v>-11.573187463009029</v>
      </c>
      <c r="AP19">
        <f t="shared" si="9"/>
        <v>-10.847186081741546</v>
      </c>
      <c r="AQ19">
        <f t="shared" si="9"/>
        <v>-235.69669466802117</v>
      </c>
      <c r="AR19">
        <f t="shared" si="9"/>
        <v>-26.65331895259116</v>
      </c>
      <c r="AS19">
        <f t="shared" si="9"/>
        <v>15.203739420143451</v>
      </c>
      <c r="AT19">
        <f t="shared" si="9"/>
        <v>26.350908415886423</v>
      </c>
      <c r="AU19">
        <f t="shared" si="9"/>
        <v>14.901328883438715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1066.9299277984655</v>
      </c>
      <c r="P20">
        <f t="shared" si="22"/>
        <v>53.346496389923281</v>
      </c>
      <c r="Q20" s="4">
        <f t="shared" si="23"/>
        <v>50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848.55036238803984</v>
      </c>
      <c r="AF20">
        <f t="shared" si="4"/>
        <v>-42.427518119401995</v>
      </c>
      <c r="AG20">
        <f t="shared" si="4"/>
        <v>-39.765983701430301</v>
      </c>
      <c r="AH20">
        <f t="shared" si="5"/>
        <v>-907.95369129355993</v>
      </c>
      <c r="AI20">
        <f t="shared" si="6"/>
        <v>-141.59683072635232</v>
      </c>
      <c r="AJ20">
        <f t="shared" si="7"/>
        <v>62.175183396485579</v>
      </c>
      <c r="AK20">
        <f t="shared" si="24"/>
        <v>92.169605401434808</v>
      </c>
      <c r="AL20">
        <f t="shared" si="8"/>
        <v>12.747958071568064</v>
      </c>
      <c r="AN20">
        <f t="shared" si="9"/>
        <v>210.12651637308204</v>
      </c>
      <c r="AO20">
        <f t="shared" si="9"/>
        <v>-10.506325818654103</v>
      </c>
      <c r="AP20">
        <f t="shared" si="9"/>
        <v>-9.847250081674213</v>
      </c>
      <c r="AQ20">
        <f t="shared" si="9"/>
        <v>-224.83656201934537</v>
      </c>
      <c r="AR20">
        <f t="shared" si="9"/>
        <v>-35.063621546591619</v>
      </c>
      <c r="AS20">
        <f t="shared" si="9"/>
        <v>15.396439941636103</v>
      </c>
      <c r="AT20">
        <f t="shared" si="9"/>
        <v>22.823958314012831</v>
      </c>
      <c r="AU20">
        <f t="shared" si="9"/>
        <v>3.1567767090573171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1066.9299277984655</v>
      </c>
      <c r="P21">
        <f t="shared" si="22"/>
        <v>53.346496389923281</v>
      </c>
      <c r="Q21" s="4">
        <f t="shared" si="23"/>
        <v>50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836.06390986348526</v>
      </c>
      <c r="AF21">
        <f t="shared" si="4"/>
        <v>-41.803195493174272</v>
      </c>
      <c r="AG21">
        <f t="shared" si="4"/>
        <v>-39.180825660624407</v>
      </c>
      <c r="AH21">
        <f t="shared" si="5"/>
        <v>-937.49101895795968</v>
      </c>
      <c r="AI21">
        <f t="shared" si="6"/>
        <v>-182.41113024827303</v>
      </c>
      <c r="AJ21">
        <f t="shared" si="7"/>
        <v>66.184596920856762</v>
      </c>
      <c r="AK21">
        <f t="shared" si="24"/>
        <v>85.834084428171124</v>
      </c>
      <c r="AL21">
        <f t="shared" si="8"/>
        <v>-30.392448899245139</v>
      </c>
      <c r="AN21">
        <f t="shared" si="9"/>
        <v>190.71466128418149</v>
      </c>
      <c r="AO21">
        <f t="shared" si="9"/>
        <v>-9.5357330642090776</v>
      </c>
      <c r="AP21">
        <f t="shared" si="9"/>
        <v>-8.9375438965194149</v>
      </c>
      <c r="AQ21">
        <f t="shared" si="9"/>
        <v>-213.8512140378399</v>
      </c>
      <c r="AR21">
        <f t="shared" si="9"/>
        <v>-41.609829714386855</v>
      </c>
      <c r="AS21">
        <f t="shared" si="9"/>
        <v>15.097378125139134</v>
      </c>
      <c r="AT21">
        <f t="shared" si="9"/>
        <v>19.579625606646985</v>
      </c>
      <c r="AU21">
        <f t="shared" si="9"/>
        <v>-6.932825982600737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1066.9299277984655</v>
      </c>
      <c r="P22">
        <f t="shared" si="22"/>
        <v>53.346496389923281</v>
      </c>
      <c r="Q22" s="4">
        <f t="shared" si="23"/>
        <v>50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823.56277210349583</v>
      </c>
      <c r="AF22">
        <f t="shared" si="4"/>
        <v>-41.178138605174794</v>
      </c>
      <c r="AG22">
        <f t="shared" si="4"/>
        <v>-38.594979419260426</v>
      </c>
      <c r="AH22">
        <f t="shared" si="5"/>
        <v>-970.18992378866074</v>
      </c>
      <c r="AI22">
        <f t="shared" si="6"/>
        <v>-226.40026970960014</v>
      </c>
      <c r="AJ22">
        <f t="shared" si="7"/>
        <v>69.840111095631386</v>
      </c>
      <c r="AK22">
        <f t="shared" si="24"/>
        <v>79.154276108081632</v>
      </c>
      <c r="AL22">
        <f t="shared" si="8"/>
        <v>-77.405882505887121</v>
      </c>
      <c r="AN22">
        <f t="shared" si="9"/>
        <v>173.05441270917183</v>
      </c>
      <c r="AO22">
        <f t="shared" si="9"/>
        <v>-8.6527206354585928</v>
      </c>
      <c r="AP22">
        <f t="shared" si="9"/>
        <v>-8.1099240072052989</v>
      </c>
      <c r="AQ22">
        <f t="shared" si="9"/>
        <v>-203.86502785789312</v>
      </c>
      <c r="AR22">
        <f t="shared" si="9"/>
        <v>-47.573259791385183</v>
      </c>
      <c r="AS22">
        <f t="shared" si="9"/>
        <v>14.675431938634253</v>
      </c>
      <c r="AT22">
        <f t="shared" si="9"/>
        <v>16.632608016407875</v>
      </c>
      <c r="AU22">
        <f t="shared" si="9"/>
        <v>-16.265219836343054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1066.9299277984655</v>
      </c>
      <c r="P23">
        <f t="shared" si="22"/>
        <v>53.346496389923281</v>
      </c>
      <c r="Q23" s="4">
        <f t="shared" si="23"/>
        <v>50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811.04120759408352</v>
      </c>
      <c r="AF23">
        <f t="shared" si="4"/>
        <v>-40.55206037970418</v>
      </c>
      <c r="AG23">
        <f t="shared" si="4"/>
        <v>-38.008175910277899</v>
      </c>
      <c r="AH23">
        <f t="shared" si="5"/>
        <v>-1004.2685739496469</v>
      </c>
      <c r="AI23">
        <f t="shared" si="6"/>
        <v>-271.78760264554546</v>
      </c>
      <c r="AJ23">
        <f t="shared" si="7"/>
        <v>0</v>
      </c>
      <c r="AK23">
        <f t="shared" si="24"/>
        <v>72.159997569116797</v>
      </c>
      <c r="AL23">
        <f t="shared" si="8"/>
        <v>-199.62760507642867</v>
      </c>
      <c r="AN23">
        <f t="shared" si="9"/>
        <v>156.98937428164086</v>
      </c>
      <c r="AO23">
        <f t="shared" si="9"/>
        <v>-7.8494687140820441</v>
      </c>
      <c r="AP23">
        <f t="shared" si="9"/>
        <v>-7.3570611429739028</v>
      </c>
      <c r="AQ23">
        <f t="shared" si="9"/>
        <v>-194.39147303348554</v>
      </c>
      <c r="AR23">
        <f t="shared" si="9"/>
        <v>-52.608628608900631</v>
      </c>
      <c r="AS23">
        <f t="shared" si="9"/>
        <v>0</v>
      </c>
      <c r="AT23">
        <f t="shared" si="9"/>
        <v>13.967666205451398</v>
      </c>
      <c r="AU23">
        <f t="shared" si="9"/>
        <v>-38.640962403449237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9181.874357989951</v>
      </c>
      <c r="AO25" s="8">
        <f t="shared" si="25"/>
        <v>-1259.2911637483471</v>
      </c>
      <c r="AP25" s="8">
        <f t="shared" si="25"/>
        <v>-900.77608848599004</v>
      </c>
      <c r="AQ25" s="8">
        <f t="shared" si="25"/>
        <v>-7024.1543858510231</v>
      </c>
      <c r="AR25" s="8">
        <f t="shared" si="25"/>
        <v>-2.3472800954091753</v>
      </c>
      <c r="AS25" s="8">
        <f t="shared" si="25"/>
        <v>-277.99641057056635</v>
      </c>
      <c r="AT25" s="8">
        <f t="shared" si="25"/>
        <v>923.60067702518177</v>
      </c>
      <c r="AU25" s="9">
        <f t="shared" si="25"/>
        <v>643.25698635920639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BDC15-F29A-4182-A6AE-9887BC8465D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1563.1977788471384</v>
      </c>
      <c r="K3">
        <v>1</v>
      </c>
      <c r="L3" s="2">
        <v>0</v>
      </c>
      <c r="O3">
        <f>$C$3</f>
        <v>1563.1977788471384</v>
      </c>
      <c r="P3">
        <f>O3*B5</f>
        <v>1250.5582230777109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1563.1977788471384</v>
      </c>
      <c r="AF3">
        <f t="shared" ref="AF3:AG23" si="4">-$Z3*P3</f>
        <v>-1250.5582230777109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-207.84237193057254</v>
      </c>
      <c r="AJ3">
        <f t="shared" ref="AJ3:AJ23" si="7">AB3-AC3</f>
        <v>0</v>
      </c>
      <c r="AL3">
        <f t="shared" ref="AL3:AL23" si="8">SUM(AI3:AK3)</f>
        <v>-207.84237193057254</v>
      </c>
      <c r="AN3">
        <f t="shared" ref="AN3:AU23" si="9">AE3*$K3</f>
        <v>1563.1977788471384</v>
      </c>
      <c r="AO3">
        <f t="shared" si="9"/>
        <v>-1250.5582230777109</v>
      </c>
      <c r="AP3">
        <f t="shared" si="9"/>
        <v>-520.48192770000003</v>
      </c>
      <c r="AQ3">
        <f t="shared" si="9"/>
        <v>0</v>
      </c>
      <c r="AR3">
        <f t="shared" si="9"/>
        <v>-207.84237193057254</v>
      </c>
      <c r="AS3">
        <f t="shared" si="9"/>
        <v>0</v>
      </c>
      <c r="AT3">
        <f t="shared" si="9"/>
        <v>0</v>
      </c>
      <c r="AU3">
        <f t="shared" si="9"/>
        <v>-207.84237193057254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1563.1977788471384</v>
      </c>
      <c r="P5">
        <f t="shared" ref="P5:P23" si="22">O5*$C$5</f>
        <v>78.159888942356929</v>
      </c>
      <c r="Q5" s="4">
        <f t="shared" ref="Q5:Q23" si="23">$C$8</f>
        <v>50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1521.1372967167281</v>
      </c>
      <c r="AF5">
        <f t="shared" si="4"/>
        <v>-76.056864835836421</v>
      </c>
      <c r="AG5">
        <f t="shared" si="4"/>
        <v>-48.654665369297355</v>
      </c>
      <c r="AH5">
        <f t="shared" si="5"/>
        <v>-891.35201601324002</v>
      </c>
      <c r="AI5">
        <f t="shared" si="6"/>
        <v>505.07375049835423</v>
      </c>
      <c r="AJ5">
        <f t="shared" si="7"/>
        <v>-269.46036878505038</v>
      </c>
      <c r="AK5">
        <f>H5*SUM(AB5, AE5:AF5)</f>
        <v>151.75259891490032</v>
      </c>
      <c r="AL5">
        <f t="shared" si="8"/>
        <v>387.36598062820417</v>
      </c>
      <c r="AN5">
        <f t="shared" si="9"/>
        <v>1290.7767933981834</v>
      </c>
      <c r="AO5">
        <f t="shared" si="9"/>
        <v>-64.53883966990918</v>
      </c>
      <c r="AP5">
        <f t="shared" si="9"/>
        <v>-41.286419762895711</v>
      </c>
      <c r="AQ5">
        <f t="shared" si="9"/>
        <v>-756.36597662941494</v>
      </c>
      <c r="AR5">
        <f t="shared" si="9"/>
        <v>428.58555733596353</v>
      </c>
      <c r="AS5">
        <f t="shared" si="9"/>
        <v>-228.65338422704545</v>
      </c>
      <c r="AT5">
        <f t="shared" si="9"/>
        <v>128.77123809928707</v>
      </c>
      <c r="AU5">
        <f t="shared" si="9"/>
        <v>328.70341120820513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1563.1977788471384</v>
      </c>
      <c r="P6">
        <f t="shared" si="22"/>
        <v>78.159888942356929</v>
      </c>
      <c r="Q6" s="4">
        <f t="shared" si="23"/>
        <v>50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1500.2101073702418</v>
      </c>
      <c r="AF6">
        <f t="shared" si="4"/>
        <v>-75.010505368512099</v>
      </c>
      <c r="AG6">
        <f t="shared" si="4"/>
        <v>-47.985294236940703</v>
      </c>
      <c r="AH6">
        <f t="shared" si="5"/>
        <v>-914.12239331839771</v>
      </c>
      <c r="AI6">
        <f t="shared" si="6"/>
        <v>463.09191444639112</v>
      </c>
      <c r="AJ6">
        <f t="shared" si="7"/>
        <v>-217.55591959147023</v>
      </c>
      <c r="AK6">
        <f>H6*SUM(AB6, AE6:AF6)</f>
        <v>173.10961921815499</v>
      </c>
      <c r="AL6">
        <f t="shared" si="8"/>
        <v>418.64561407307588</v>
      </c>
      <c r="AN6">
        <f t="shared" si="9"/>
        <v>1172.6710069253716</v>
      </c>
      <c r="AO6">
        <f t="shared" si="9"/>
        <v>-58.633550346268585</v>
      </c>
      <c r="AP6">
        <f t="shared" si="9"/>
        <v>-37.508721634386504</v>
      </c>
      <c r="AQ6">
        <f t="shared" si="9"/>
        <v>-714.54313109834436</v>
      </c>
      <c r="AR6">
        <f t="shared" si="9"/>
        <v>361.98560384637199</v>
      </c>
      <c r="AS6">
        <f t="shared" si="9"/>
        <v>-170.05719268023987</v>
      </c>
      <c r="AT6">
        <f t="shared" si="9"/>
        <v>135.31480056008067</v>
      </c>
      <c r="AU6">
        <f t="shared" si="9"/>
        <v>327.24321172621273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1563.1977788471384</v>
      </c>
      <c r="P7">
        <f t="shared" si="22"/>
        <v>78.159888942356929</v>
      </c>
      <c r="Q7" s="4">
        <f t="shared" si="23"/>
        <v>50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1479.3393283766773</v>
      </c>
      <c r="AF7">
        <f t="shared" si="4"/>
        <v>-73.966966418833877</v>
      </c>
      <c r="AG7">
        <f t="shared" si="4"/>
        <v>-47.317727430104625</v>
      </c>
      <c r="AH7">
        <f t="shared" si="5"/>
        <v>-938.56932233332634</v>
      </c>
      <c r="AI7">
        <f t="shared" si="6"/>
        <v>419.48531219441236</v>
      </c>
      <c r="AJ7">
        <f t="shared" si="7"/>
        <v>-170.99097931820597</v>
      </c>
      <c r="AK7">
        <f>H7*SUM(AB7, AE7:AF7)</f>
        <v>190.02965778440085</v>
      </c>
      <c r="AL7">
        <f t="shared" si="8"/>
        <v>438.52399066060724</v>
      </c>
      <c r="AN7">
        <f t="shared" si="9"/>
        <v>1065.205182570518</v>
      </c>
      <c r="AO7">
        <f t="shared" si="9"/>
        <v>-53.260259128525917</v>
      </c>
      <c r="AP7">
        <f t="shared" si="9"/>
        <v>-34.07135031103067</v>
      </c>
      <c r="AQ7">
        <f t="shared" si="9"/>
        <v>-675.82121773794404</v>
      </c>
      <c r="AR7">
        <f t="shared" si="9"/>
        <v>302.05235539301742</v>
      </c>
      <c r="AS7">
        <f t="shared" si="9"/>
        <v>-123.12285210616918</v>
      </c>
      <c r="AT7">
        <f t="shared" si="9"/>
        <v>136.83174132615528</v>
      </c>
      <c r="AU7">
        <f t="shared" si="9"/>
        <v>315.7612446130035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1563.1977788471384</v>
      </c>
      <c r="P8">
        <f t="shared" si="22"/>
        <v>78.159888942356929</v>
      </c>
      <c r="Q8" s="4">
        <f t="shared" si="23"/>
        <v>50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1458.5092646245523</v>
      </c>
      <c r="AF8">
        <f t="shared" si="4"/>
        <v>-72.925463231227624</v>
      </c>
      <c r="AG8">
        <f t="shared" si="4"/>
        <v>-46.651462929412745</v>
      </c>
      <c r="AH8">
        <f t="shared" si="5"/>
        <v>-965.43613195419368</v>
      </c>
      <c r="AI8">
        <f t="shared" si="6"/>
        <v>373.49620650971826</v>
      </c>
      <c r="AJ8">
        <f t="shared" si="7"/>
        <v>-128.83957744017152</v>
      </c>
      <c r="AK8">
        <f t="shared" ref="AK8:AK23" si="24">H8*SUM(AB8:AB8, AE8:AF8)</f>
        <v>202.96835116199136</v>
      </c>
      <c r="AL8">
        <f t="shared" si="8"/>
        <v>447.62498023153807</v>
      </c>
      <c r="AN8">
        <f t="shared" si="9"/>
        <v>967.4221498168165</v>
      </c>
      <c r="AO8">
        <f t="shared" si="9"/>
        <v>-48.371107490840835</v>
      </c>
      <c r="AP8">
        <f t="shared" si="9"/>
        <v>-30.94369000864025</v>
      </c>
      <c r="AQ8">
        <f t="shared" si="9"/>
        <v>-640.36912273326072</v>
      </c>
      <c r="AR8">
        <f t="shared" si="9"/>
        <v>247.7382295840747</v>
      </c>
      <c r="AS8">
        <f t="shared" si="9"/>
        <v>-85.458669349451284</v>
      </c>
      <c r="AT8">
        <f t="shared" si="9"/>
        <v>134.62792687604488</v>
      </c>
      <c r="AU8">
        <f t="shared" si="9"/>
        <v>296.90748711066828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1563.1977788471384</v>
      </c>
      <c r="P9">
        <f t="shared" si="22"/>
        <v>78.159888942356929</v>
      </c>
      <c r="Q9" s="4">
        <f t="shared" si="23"/>
        <v>50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1437.6763660509996</v>
      </c>
      <c r="AF9">
        <f t="shared" si="4"/>
        <v>-71.883818302549983</v>
      </c>
      <c r="AG9">
        <f t="shared" si="4"/>
        <v>-45.985107754928137</v>
      </c>
      <c r="AH9">
        <f t="shared" si="5"/>
        <v>-999.20272595242432</v>
      </c>
      <c r="AI9">
        <f t="shared" si="6"/>
        <v>320.60471404109717</v>
      </c>
      <c r="AJ9">
        <f t="shared" si="7"/>
        <v>-88.074672118294075</v>
      </c>
      <c r="AK9">
        <f t="shared" si="24"/>
        <v>212.29983432580249</v>
      </c>
      <c r="AL9">
        <f t="shared" si="8"/>
        <v>444.82987624860561</v>
      </c>
      <c r="AN9">
        <f t="shared" si="9"/>
        <v>878.43440032299395</v>
      </c>
      <c r="AO9">
        <f t="shared" si="9"/>
        <v>-43.921720016149699</v>
      </c>
      <c r="AP9">
        <f t="shared" si="9"/>
        <v>-28.097353137580619</v>
      </c>
      <c r="AQ9">
        <f t="shared" si="9"/>
        <v>-610.52269349330209</v>
      </c>
      <c r="AR9">
        <f t="shared" si="9"/>
        <v>195.8926336759616</v>
      </c>
      <c r="AS9">
        <f t="shared" si="9"/>
        <v>-53.814490947216044</v>
      </c>
      <c r="AT9">
        <f t="shared" si="9"/>
        <v>129.71728690714372</v>
      </c>
      <c r="AU9">
        <f t="shared" si="9"/>
        <v>271.79542963588932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1563.1977788471384</v>
      </c>
      <c r="P10">
        <f t="shared" si="22"/>
        <v>78.159888942356929</v>
      </c>
      <c r="Q10" s="4">
        <f t="shared" si="23"/>
        <v>50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1416.8296720083174</v>
      </c>
      <c r="AF10">
        <f t="shared" si="4"/>
        <v>-70.841483600415884</v>
      </c>
      <c r="AG10">
        <f t="shared" si="4"/>
        <v>-45.318311322487688</v>
      </c>
      <c r="AH10">
        <f t="shared" si="5"/>
        <v>-1034.7267744558135</v>
      </c>
      <c r="AI10">
        <f t="shared" si="6"/>
        <v>265.94310262960039</v>
      </c>
      <c r="AJ10">
        <f t="shared" si="7"/>
        <v>-51.945498571311873</v>
      </c>
      <c r="AK10">
        <f t="shared" si="24"/>
        <v>218.14186153081977</v>
      </c>
      <c r="AL10">
        <f t="shared" si="8"/>
        <v>432.13946558910828</v>
      </c>
      <c r="AN10">
        <f t="shared" si="9"/>
        <v>797.45688468333447</v>
      </c>
      <c r="AO10">
        <f t="shared" si="9"/>
        <v>-39.872844234166735</v>
      </c>
      <c r="AP10">
        <f t="shared" si="9"/>
        <v>-25.507229330618056</v>
      </c>
      <c r="AQ10">
        <f t="shared" si="9"/>
        <v>-582.39180499822589</v>
      </c>
      <c r="AR10">
        <f t="shared" si="9"/>
        <v>149.68500612032386</v>
      </c>
      <c r="AS10">
        <f t="shared" si="9"/>
        <v>-29.237315029747478</v>
      </c>
      <c r="AT10">
        <f t="shared" si="9"/>
        <v>122.78026974746309</v>
      </c>
      <c r="AU10">
        <f t="shared" si="9"/>
        <v>243.22796083803948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1017.0328752007877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1563.1977788471384</v>
      </c>
      <c r="P11">
        <f t="shared" si="22"/>
        <v>78.159888942356929</v>
      </c>
      <c r="Q11" s="4">
        <f t="shared" si="23"/>
        <v>50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1395.9809667115283</v>
      </c>
      <c r="AF11">
        <f t="shared" si="4"/>
        <v>-69.799048335576416</v>
      </c>
      <c r="AG11">
        <f t="shared" si="4"/>
        <v>-44.651450558644825</v>
      </c>
      <c r="AH11">
        <f t="shared" si="5"/>
        <v>-1068.3882530899118</v>
      </c>
      <c r="AI11">
        <f t="shared" si="6"/>
        <v>213.14221472739519</v>
      </c>
      <c r="AJ11">
        <f t="shared" si="7"/>
        <v>-21.925039625063164</v>
      </c>
      <c r="AK11">
        <f t="shared" si="24"/>
        <v>220.89207959539007</v>
      </c>
      <c r="AL11">
        <f t="shared" si="8"/>
        <v>412.10925469772212</v>
      </c>
      <c r="AN11">
        <f t="shared" si="9"/>
        <v>723.78642294287613</v>
      </c>
      <c r="AO11">
        <f t="shared" si="9"/>
        <v>-36.189321147143808</v>
      </c>
      <c r="AP11">
        <f t="shared" si="9"/>
        <v>-23.150826873508933</v>
      </c>
      <c r="AQ11">
        <f t="shared" si="9"/>
        <v>-553.93657253059848</v>
      </c>
      <c r="AR11">
        <f t="shared" si="9"/>
        <v>110.50970239162487</v>
      </c>
      <c r="AS11">
        <f t="shared" si="9"/>
        <v>-11.367666452134756</v>
      </c>
      <c r="AT11">
        <f t="shared" si="9"/>
        <v>114.52784239844046</v>
      </c>
      <c r="AU11">
        <f t="shared" si="9"/>
        <v>213.66987833793058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1563.1977788471384</v>
      </c>
      <c r="P12">
        <f t="shared" si="22"/>
        <v>78.159888942356929</v>
      </c>
      <c r="Q12" s="4">
        <f t="shared" si="23"/>
        <v>50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1375.1077413883188</v>
      </c>
      <c r="AF12">
        <f t="shared" si="4"/>
        <v>-68.755387069415946</v>
      </c>
      <c r="AG12">
        <f t="shared" si="4"/>
        <v>-43.983805504203815</v>
      </c>
      <c r="AH12">
        <f t="shared" si="5"/>
        <v>-1105.652744272832</v>
      </c>
      <c r="AI12">
        <f t="shared" si="6"/>
        <v>156.71580454186687</v>
      </c>
      <c r="AJ12">
        <f t="shared" si="7"/>
        <v>5.4069492153503234</v>
      </c>
      <c r="AK12">
        <f t="shared" si="24"/>
        <v>221.07139363069621</v>
      </c>
      <c r="AL12">
        <f t="shared" si="8"/>
        <v>383.1941473879134</v>
      </c>
      <c r="AN12">
        <f t="shared" si="9"/>
        <v>656.76353095167474</v>
      </c>
      <c r="AO12">
        <f t="shared" si="9"/>
        <v>-32.838176547583735</v>
      </c>
      <c r="AP12">
        <f t="shared" si="9"/>
        <v>-21.007051693613562</v>
      </c>
      <c r="AQ12">
        <f t="shared" si="9"/>
        <v>-528.06945847159977</v>
      </c>
      <c r="AR12">
        <f t="shared" si="9"/>
        <v>74.848844238877547</v>
      </c>
      <c r="AS12">
        <f t="shared" si="9"/>
        <v>2.5824064191251384</v>
      </c>
      <c r="AT12">
        <f t="shared" si="9"/>
        <v>105.58563864000728</v>
      </c>
      <c r="AU12">
        <f t="shared" si="9"/>
        <v>183.01688929800997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1563.1977788471384</v>
      </c>
      <c r="P13">
        <f t="shared" si="22"/>
        <v>78.159888942356929</v>
      </c>
      <c r="Q13" s="4">
        <f t="shared" si="23"/>
        <v>50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1354.2004093980595</v>
      </c>
      <c r="AF13">
        <f t="shared" si="4"/>
        <v>-67.710020469902986</v>
      </c>
      <c r="AG13">
        <f t="shared" si="4"/>
        <v>-43.315069523601331</v>
      </c>
      <c r="AH13">
        <f t="shared" si="5"/>
        <v>-1144.4896278022638</v>
      </c>
      <c r="AI13">
        <f t="shared" si="6"/>
        <v>98.685691602291399</v>
      </c>
      <c r="AJ13">
        <f t="shared" si="7"/>
        <v>29.266441589511487</v>
      </c>
      <c r="AK13">
        <f t="shared" si="24"/>
        <v>218.90908207002329</v>
      </c>
      <c r="AL13">
        <f t="shared" si="8"/>
        <v>346.86121526182615</v>
      </c>
      <c r="AN13">
        <f t="shared" si="9"/>
        <v>595.79466458551599</v>
      </c>
      <c r="AO13">
        <f t="shared" si="9"/>
        <v>-29.789733229275804</v>
      </c>
      <c r="AP13">
        <f t="shared" si="9"/>
        <v>-19.056918857219582</v>
      </c>
      <c r="AQ13">
        <f t="shared" si="9"/>
        <v>-503.53020807396376</v>
      </c>
      <c r="AR13">
        <f t="shared" si="9"/>
        <v>43.417804425056858</v>
      </c>
      <c r="AS13">
        <f t="shared" si="9"/>
        <v>12.876077742573733</v>
      </c>
      <c r="AT13">
        <f t="shared" si="9"/>
        <v>96.311345220022801</v>
      </c>
      <c r="AU13">
        <f t="shared" si="9"/>
        <v>152.60522738765337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1563.1977788471384</v>
      </c>
      <c r="P14">
        <f t="shared" si="22"/>
        <v>78.159888942356929</v>
      </c>
      <c r="Q14" s="4">
        <f t="shared" si="23"/>
        <v>50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1333.2309045032177</v>
      </c>
      <c r="AF14">
        <f t="shared" si="4"/>
        <v>-66.661545225160893</v>
      </c>
      <c r="AG14">
        <f t="shared" si="4"/>
        <v>-42.644344898138172</v>
      </c>
      <c r="AH14">
        <f t="shared" si="5"/>
        <v>-1187.8696511357236</v>
      </c>
      <c r="AI14">
        <f t="shared" si="6"/>
        <v>36.055363244195178</v>
      </c>
      <c r="AJ14">
        <f t="shared" si="7"/>
        <v>51.182888590560651</v>
      </c>
      <c r="AK14">
        <f t="shared" si="24"/>
        <v>214.70001178110726</v>
      </c>
      <c r="AL14">
        <f t="shared" si="8"/>
        <v>301.93826361586309</v>
      </c>
      <c r="AN14">
        <f t="shared" si="9"/>
        <v>540.33165106383808</v>
      </c>
      <c r="AO14">
        <f t="shared" si="9"/>
        <v>-27.01658255319191</v>
      </c>
      <c r="AP14">
        <f t="shared" si="9"/>
        <v>-17.282894665521269</v>
      </c>
      <c r="AQ14">
        <f t="shared" si="9"/>
        <v>-481.41966082458288</v>
      </c>
      <c r="AR14">
        <f t="shared" si="9"/>
        <v>14.61251302054211</v>
      </c>
      <c r="AS14">
        <f t="shared" si="9"/>
        <v>20.743394564994027</v>
      </c>
      <c r="AT14">
        <f t="shared" si="9"/>
        <v>87.013593412266417</v>
      </c>
      <c r="AU14">
        <f t="shared" si="9"/>
        <v>122.36950099780256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1563.1977788471384</v>
      </c>
      <c r="P15">
        <f t="shared" si="22"/>
        <v>78.159888942356929</v>
      </c>
      <c r="Q15" s="4">
        <f t="shared" si="23"/>
        <v>50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1312.15539568239</v>
      </c>
      <c r="AF15">
        <f t="shared" si="4"/>
        <v>-65.607769784119512</v>
      </c>
      <c r="AG15">
        <f t="shared" si="4"/>
        <v>-41.970229661217509</v>
      </c>
      <c r="AH15">
        <f t="shared" si="5"/>
        <v>-1238.3589396963609</v>
      </c>
      <c r="AI15">
        <f t="shared" si="6"/>
        <v>-33.781543459307841</v>
      </c>
      <c r="AJ15">
        <f t="shared" si="7"/>
        <v>72.134603509886347</v>
      </c>
      <c r="AK15">
        <f t="shared" si="24"/>
        <v>208.60688986986074</v>
      </c>
      <c r="AL15">
        <f t="shared" si="8"/>
        <v>246.95994992043924</v>
      </c>
      <c r="AN15">
        <f t="shared" si="9"/>
        <v>489.87093581530769</v>
      </c>
      <c r="AO15">
        <f t="shared" si="9"/>
        <v>-24.493546790765389</v>
      </c>
      <c r="AP15">
        <f t="shared" si="9"/>
        <v>-15.668872565075819</v>
      </c>
      <c r="AQ15">
        <f t="shared" si="9"/>
        <v>-462.32028207971956</v>
      </c>
      <c r="AR15">
        <f t="shared" si="9"/>
        <v>-12.611765620252985</v>
      </c>
      <c r="AS15">
        <f t="shared" si="9"/>
        <v>26.930229332843069</v>
      </c>
      <c r="AT15">
        <f t="shared" si="9"/>
        <v>77.879840066446619</v>
      </c>
      <c r="AU15">
        <f t="shared" si="9"/>
        <v>92.198303779036706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1563.1977788471384</v>
      </c>
      <c r="P16">
        <f t="shared" si="22"/>
        <v>78.159888942356929</v>
      </c>
      <c r="Q16" s="4">
        <f t="shared" si="23"/>
        <v>50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1290.9583545473511</v>
      </c>
      <c r="AF16">
        <f t="shared" si="4"/>
        <v>-64.547917727367562</v>
      </c>
      <c r="AG16">
        <f t="shared" si="4"/>
        <v>-41.29222712622569</v>
      </c>
      <c r="AH16">
        <f t="shared" si="5"/>
        <v>-1291.5011918982395</v>
      </c>
      <c r="AI16">
        <f t="shared" si="6"/>
        <v>-106.38298220448178</v>
      </c>
      <c r="AJ16">
        <f t="shared" si="7"/>
        <v>90.406123316839057</v>
      </c>
      <c r="AK16">
        <f t="shared" si="24"/>
        <v>200.7110080345056</v>
      </c>
      <c r="AL16">
        <f t="shared" si="8"/>
        <v>184.73414914686288</v>
      </c>
      <c r="AN16">
        <f t="shared" si="9"/>
        <v>443.96629651984659</v>
      </c>
      <c r="AO16">
        <f t="shared" si="9"/>
        <v>-22.198314825992334</v>
      </c>
      <c r="AP16">
        <f t="shared" si="9"/>
        <v>-14.200579815539166</v>
      </c>
      <c r="AQ16">
        <f t="shared" si="9"/>
        <v>-444.15298068935346</v>
      </c>
      <c r="AR16">
        <f t="shared" si="9"/>
        <v>-36.585578811038367</v>
      </c>
      <c r="AS16">
        <f t="shared" si="9"/>
        <v>31.091066268955611</v>
      </c>
      <c r="AT16">
        <f t="shared" si="9"/>
        <v>69.025404726621801</v>
      </c>
      <c r="AU16">
        <f t="shared" si="9"/>
        <v>63.530892184539042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1563.1977788471384</v>
      </c>
      <c r="P17">
        <f t="shared" si="22"/>
        <v>78.159888942356929</v>
      </c>
      <c r="Q17" s="4">
        <f t="shared" si="23"/>
        <v>50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1269.6295989037355</v>
      </c>
      <c r="AF17">
        <f t="shared" si="4"/>
        <v>-63.481479945186791</v>
      </c>
      <c r="AG17">
        <f t="shared" si="4"/>
        <v>-40.61001160838682</v>
      </c>
      <c r="AH17">
        <f t="shared" si="5"/>
        <v>-1346.4662328830709</v>
      </c>
      <c r="AI17">
        <f t="shared" si="6"/>
        <v>-180.92812553290901</v>
      </c>
      <c r="AJ17">
        <f t="shared" si="7"/>
        <v>105.95649233388781</v>
      </c>
      <c r="AK17">
        <f t="shared" si="24"/>
        <v>191.24088818599833</v>
      </c>
      <c r="AL17">
        <f t="shared" si="8"/>
        <v>116.26925498697713</v>
      </c>
      <c r="AN17">
        <f t="shared" si="9"/>
        <v>402.21306645416513</v>
      </c>
      <c r="AO17">
        <f t="shared" si="9"/>
        <v>-20.110653322708259</v>
      </c>
      <c r="AP17">
        <f t="shared" si="9"/>
        <v>-12.865072862078851</v>
      </c>
      <c r="AQ17">
        <f t="shared" si="9"/>
        <v>-426.55457376899892</v>
      </c>
      <c r="AR17">
        <f t="shared" si="9"/>
        <v>-57.317233499620919</v>
      </c>
      <c r="AS17">
        <f t="shared" si="9"/>
        <v>33.566550219952397</v>
      </c>
      <c r="AT17">
        <f t="shared" si="9"/>
        <v>60.584271298593613</v>
      </c>
      <c r="AU17">
        <f t="shared" si="9"/>
        <v>36.833588018925091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1563.1977788471384</v>
      </c>
      <c r="P18">
        <f t="shared" si="22"/>
        <v>78.159888942356929</v>
      </c>
      <c r="Q18" s="4">
        <f t="shared" si="23"/>
        <v>50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1248.1273475396601</v>
      </c>
      <c r="AF18">
        <f t="shared" si="4"/>
        <v>-62.40636737698302</v>
      </c>
      <c r="AG18">
        <f t="shared" si="4"/>
        <v>-39.922246705728966</v>
      </c>
      <c r="AH18">
        <f t="shared" si="5"/>
        <v>-1408.3239328699165</v>
      </c>
      <c r="AI18">
        <f t="shared" si="6"/>
        <v>-262.52519941296828</v>
      </c>
      <c r="AJ18">
        <f t="shared" si="7"/>
        <v>120.53511605387098</v>
      </c>
      <c r="AK18">
        <f t="shared" si="24"/>
        <v>180.42598810296255</v>
      </c>
      <c r="AL18">
        <f t="shared" si="8"/>
        <v>38.435904743865251</v>
      </c>
      <c r="AN18">
        <f t="shared" si="9"/>
        <v>364.23309361471155</v>
      </c>
      <c r="AO18">
        <f t="shared" si="9"/>
        <v>-18.211654680735581</v>
      </c>
      <c r="AP18">
        <f t="shared" si="9"/>
        <v>-11.650256242154279</v>
      </c>
      <c r="AQ18">
        <f t="shared" si="9"/>
        <v>-410.98224783873462</v>
      </c>
      <c r="AR18">
        <f t="shared" si="9"/>
        <v>-76.611065146912892</v>
      </c>
      <c r="AS18">
        <f t="shared" si="9"/>
        <v>35.174999006353126</v>
      </c>
      <c r="AT18">
        <f t="shared" si="9"/>
        <v>52.652572627926482</v>
      </c>
      <c r="AU18">
        <f t="shared" si="9"/>
        <v>11.216506487366715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1563.1977788471384</v>
      </c>
      <c r="P19">
        <f t="shared" si="22"/>
        <v>78.159888942356929</v>
      </c>
      <c r="Q19" s="4">
        <f t="shared" si="23"/>
        <v>50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1226.4069524124914</v>
      </c>
      <c r="AF19">
        <f t="shared" si="4"/>
        <v>-61.320347620624581</v>
      </c>
      <c r="AG19">
        <f t="shared" si="4"/>
        <v>-39.227504318646396</v>
      </c>
      <c r="AH19">
        <f t="shared" si="5"/>
        <v>-1477.5996001264048</v>
      </c>
      <c r="AI19">
        <f t="shared" si="6"/>
        <v>-351.74049965318432</v>
      </c>
      <c r="AJ19">
        <f t="shared" si="7"/>
        <v>134.18765671751362</v>
      </c>
      <c r="AK19">
        <f t="shared" si="24"/>
        <v>168.34583238276974</v>
      </c>
      <c r="AL19">
        <f t="shared" si="8"/>
        <v>-49.207010552900954</v>
      </c>
      <c r="AN19">
        <f t="shared" si="9"/>
        <v>329.68293983395029</v>
      </c>
      <c r="AO19">
        <f t="shared" si="9"/>
        <v>-16.484146991697518</v>
      </c>
      <c r="AP19">
        <f t="shared" si="9"/>
        <v>-10.545144840120365</v>
      </c>
      <c r="AQ19">
        <f t="shared" si="9"/>
        <v>-397.20859304399755</v>
      </c>
      <c r="AR19">
        <f t="shared" si="9"/>
        <v>-94.554945041865096</v>
      </c>
      <c r="AS19">
        <f t="shared" si="9"/>
        <v>36.072350265981932</v>
      </c>
      <c r="AT19">
        <f t="shared" si="9"/>
        <v>45.254757256201337</v>
      </c>
      <c r="AU19">
        <f t="shared" si="9"/>
        <v>-13.227837519681831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1563.1977788471384</v>
      </c>
      <c r="P20">
        <f t="shared" si="22"/>
        <v>78.159888942356929</v>
      </c>
      <c r="Q20" s="4">
        <f t="shared" si="23"/>
        <v>50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1204.409371658594</v>
      </c>
      <c r="AF20">
        <f t="shared" si="4"/>
        <v>-60.220468582929705</v>
      </c>
      <c r="AG20">
        <f t="shared" si="4"/>
        <v>-38.523895950864528</v>
      </c>
      <c r="AH20">
        <f t="shared" si="5"/>
        <v>-1556.6666229770176</v>
      </c>
      <c r="AI20">
        <f t="shared" si="6"/>
        <v>-451.00161585221781</v>
      </c>
      <c r="AJ20">
        <f t="shared" si="7"/>
        <v>147.40584714128772</v>
      </c>
      <c r="AK20">
        <f t="shared" si="24"/>
        <v>155.07486809087976</v>
      </c>
      <c r="AL20">
        <f t="shared" si="8"/>
        <v>-148.52090062005033</v>
      </c>
      <c r="AN20">
        <f t="shared" si="9"/>
        <v>298.24787870160731</v>
      </c>
      <c r="AO20">
        <f t="shared" si="9"/>
        <v>-14.912393935080367</v>
      </c>
      <c r="AP20">
        <f t="shared" si="9"/>
        <v>-9.5396719064418622</v>
      </c>
      <c r="AQ20">
        <f t="shared" si="9"/>
        <v>-385.47733775031975</v>
      </c>
      <c r="AR20">
        <f t="shared" si="9"/>
        <v>-111.68152489023466</v>
      </c>
      <c r="AS20">
        <f t="shared" si="9"/>
        <v>36.502108213887666</v>
      </c>
      <c r="AT20">
        <f t="shared" si="9"/>
        <v>38.401187782476718</v>
      </c>
      <c r="AU20">
        <f t="shared" si="9"/>
        <v>-36.778228893870271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1563.1977788471384</v>
      </c>
      <c r="P21">
        <f t="shared" si="22"/>
        <v>78.159888942356929</v>
      </c>
      <c r="Q21" s="4">
        <f t="shared" si="23"/>
        <v>50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1182.0640284199087</v>
      </c>
      <c r="AF21">
        <f t="shared" si="4"/>
        <v>-59.103201420995447</v>
      </c>
      <c r="AG21">
        <f t="shared" si="4"/>
        <v>-37.809164151054624</v>
      </c>
      <c r="AH21">
        <f t="shared" si="5"/>
        <v>-1647.4642015062948</v>
      </c>
      <c r="AI21">
        <f t="shared" si="6"/>
        <v>-562.3125386584361</v>
      </c>
      <c r="AJ21">
        <f t="shared" si="7"/>
        <v>160.43177740392065</v>
      </c>
      <c r="AK21">
        <f t="shared" si="24"/>
        <v>140.64452601326576</v>
      </c>
      <c r="AL21">
        <f t="shared" si="8"/>
        <v>-261.23623524124969</v>
      </c>
      <c r="AN21">
        <f t="shared" si="9"/>
        <v>269.64079915030408</v>
      </c>
      <c r="AO21">
        <f t="shared" si="9"/>
        <v>-13.482039957515207</v>
      </c>
      <c r="AP21">
        <f t="shared" si="9"/>
        <v>-8.6246539880949928</v>
      </c>
      <c r="AQ21">
        <f t="shared" si="9"/>
        <v>-375.80330099332986</v>
      </c>
      <c r="AR21">
        <f t="shared" si="9"/>
        <v>-128.26919578863593</v>
      </c>
      <c r="AS21">
        <f t="shared" si="9"/>
        <v>36.596116308625064</v>
      </c>
      <c r="AT21">
        <f t="shared" si="9"/>
        <v>32.082443487452963</v>
      </c>
      <c r="AU21">
        <f t="shared" si="9"/>
        <v>-59.590635992557907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1563.1977788471384</v>
      </c>
      <c r="P22">
        <f t="shared" si="22"/>
        <v>78.159888942356929</v>
      </c>
      <c r="Q22" s="4">
        <f t="shared" si="23"/>
        <v>50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1159.2937682797483</v>
      </c>
      <c r="AF22">
        <f t="shared" si="4"/>
        <v>-57.964688413987425</v>
      </c>
      <c r="AG22">
        <f t="shared" si="4"/>
        <v>-37.08084107996654</v>
      </c>
      <c r="AH22">
        <f t="shared" si="5"/>
        <v>-1751.1571478877177</v>
      </c>
      <c r="AI22">
        <f t="shared" si="6"/>
        <v>-686.90890910192343</v>
      </c>
      <c r="AJ22">
        <f t="shared" si="7"/>
        <v>173.25517524068948</v>
      </c>
      <c r="AK22">
        <f t="shared" si="24"/>
        <v>125.06498609157933</v>
      </c>
      <c r="AL22">
        <f t="shared" si="8"/>
        <v>-388.58874776965462</v>
      </c>
      <c r="AN22">
        <f t="shared" si="9"/>
        <v>243.60122752348363</v>
      </c>
      <c r="AO22">
        <f t="shared" si="9"/>
        <v>-12.180061376174184</v>
      </c>
      <c r="AP22">
        <f t="shared" si="9"/>
        <v>-7.7917596487099683</v>
      </c>
      <c r="AQ22">
        <f t="shared" si="9"/>
        <v>-367.96888112748996</v>
      </c>
      <c r="AR22">
        <f t="shared" si="9"/>
        <v>-144.33947462889049</v>
      </c>
      <c r="AS22">
        <f t="shared" si="9"/>
        <v>36.405934818450369</v>
      </c>
      <c r="AT22">
        <f t="shared" si="9"/>
        <v>26.2797790911306</v>
      </c>
      <c r="AU22">
        <f t="shared" si="9"/>
        <v>-81.653760719309517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1563.1977788471384</v>
      </c>
      <c r="P23">
        <f t="shared" si="22"/>
        <v>78.159888942356929</v>
      </c>
      <c r="Q23" s="4">
        <f t="shared" si="23"/>
        <v>50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1135.979802545696</v>
      </c>
      <c r="AF23">
        <f t="shared" si="4"/>
        <v>-56.79899012728481</v>
      </c>
      <c r="AG23">
        <f t="shared" si="4"/>
        <v>-36.335127196236279</v>
      </c>
      <c r="AH23">
        <f t="shared" si="5"/>
        <v>-1874.5273646529542</v>
      </c>
      <c r="AI23">
        <f t="shared" si="6"/>
        <v>-831.68167943077924</v>
      </c>
      <c r="AJ23">
        <f t="shared" si="7"/>
        <v>0</v>
      </c>
      <c r="AK23">
        <f t="shared" si="24"/>
        <v>108.34392269387844</v>
      </c>
      <c r="AL23">
        <f t="shared" si="8"/>
        <v>-723.33775673690081</v>
      </c>
      <c r="AN23">
        <f t="shared" si="9"/>
        <v>219.88618670469106</v>
      </c>
      <c r="AO23">
        <f t="shared" si="9"/>
        <v>-10.994309335234554</v>
      </c>
      <c r="AP23">
        <f t="shared" si="9"/>
        <v>-7.0332170912773941</v>
      </c>
      <c r="AQ23">
        <f t="shared" si="9"/>
        <v>-362.84331214643362</v>
      </c>
      <c r="AR23">
        <f t="shared" si="9"/>
        <v>-160.98465186825447</v>
      </c>
      <c r="AS23">
        <f t="shared" si="9"/>
        <v>0</v>
      </c>
      <c r="AT23">
        <f t="shared" si="9"/>
        <v>20.971615833659552</v>
      </c>
      <c r="AU23">
        <f t="shared" si="9"/>
        <v>-140.01303603459493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13313.182890426329</v>
      </c>
      <c r="AO25" s="8">
        <f t="shared" si="25"/>
        <v>-1838.0574786566699</v>
      </c>
      <c r="AP25" s="8">
        <f t="shared" si="25"/>
        <v>-896.31361293450766</v>
      </c>
      <c r="AQ25" s="8">
        <f t="shared" si="25"/>
        <v>-10480.791363656926</v>
      </c>
      <c r="AR25" s="8">
        <f t="shared" si="25"/>
        <v>98.020435178220708</v>
      </c>
      <c r="AS25" s="8">
        <f t="shared" si="25"/>
        <v>-695.6011153348544</v>
      </c>
      <c r="AT25" s="8">
        <f t="shared" si="25"/>
        <v>1614.6135553574215</v>
      </c>
      <c r="AU25" s="9">
        <f t="shared" si="25"/>
        <v>1017.0328752007877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E42F9C-A98E-4C3B-B82A-06FD795AB9A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1552.4869399526151</v>
      </c>
      <c r="K3">
        <v>1</v>
      </c>
      <c r="L3" s="2">
        <v>0</v>
      </c>
      <c r="O3">
        <f>$C$3</f>
        <v>1552.4869399526151</v>
      </c>
      <c r="P3">
        <f>O3*B5</f>
        <v>1241.9895519620923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1552.4869399526151</v>
      </c>
      <c r="AF3">
        <f t="shared" ref="AF3:AG23" si="4">-$Z3*P3</f>
        <v>-1241.9895519620923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-209.98453970947719</v>
      </c>
      <c r="AJ3">
        <f t="shared" ref="AJ3:AJ23" si="7">AB3-AC3</f>
        <v>1.8189894035458565E-12</v>
      </c>
      <c r="AL3">
        <f t="shared" ref="AL3:AL23" si="8">SUM(AI3:AK3)</f>
        <v>-209.98453970947537</v>
      </c>
      <c r="AN3">
        <f t="shared" ref="AN3:AU23" si="9">AE3*$K3</f>
        <v>1552.4869399526151</v>
      </c>
      <c r="AO3">
        <f t="shared" si="9"/>
        <v>-1241.9895519620923</v>
      </c>
      <c r="AP3">
        <f t="shared" si="9"/>
        <v>-520.48192770000003</v>
      </c>
      <c r="AQ3">
        <f t="shared" si="9"/>
        <v>0</v>
      </c>
      <c r="AR3">
        <f t="shared" si="9"/>
        <v>-209.98453970947719</v>
      </c>
      <c r="AS3">
        <f t="shared" si="9"/>
        <v>1.8189894035458565E-12</v>
      </c>
      <c r="AT3">
        <f t="shared" si="9"/>
        <v>0</v>
      </c>
      <c r="AU3">
        <f t="shared" si="9"/>
        <v>-209.98453970947537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1552.4869399526151</v>
      </c>
      <c r="P5">
        <f t="shared" ref="P5:P23" si="22">O5*$C$5</f>
        <v>77.624346997630767</v>
      </c>
      <c r="Q5" s="4">
        <f t="shared" ref="Q5:Q23" si="23">$C$8</f>
        <v>50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1514.3971336646898</v>
      </c>
      <c r="AF5">
        <f t="shared" si="4"/>
        <v>-75.719856683234497</v>
      </c>
      <c r="AG5">
        <f t="shared" si="4"/>
        <v>-48.773264840183202</v>
      </c>
      <c r="AH5">
        <f t="shared" si="5"/>
        <v>-1158.196238167968</v>
      </c>
      <c r="AI5">
        <f t="shared" si="6"/>
        <v>231.70777397330426</v>
      </c>
      <c r="AJ5">
        <f t="shared" si="7"/>
        <v>-27.294709349089317</v>
      </c>
      <c r="AK5">
        <f>G5*SUM(AB5, AE5:AF5)</f>
        <v>102.92384387184991</v>
      </c>
      <c r="AL5">
        <f t="shared" si="8"/>
        <v>307.33690849606484</v>
      </c>
      <c r="AN5">
        <f t="shared" si="9"/>
        <v>1285.0573582952052</v>
      </c>
      <c r="AO5">
        <f t="shared" si="9"/>
        <v>-64.252867914760273</v>
      </c>
      <c r="AP5">
        <f t="shared" si="9"/>
        <v>-41.387058571147392</v>
      </c>
      <c r="AQ5">
        <f t="shared" si="9"/>
        <v>-982.79940256220527</v>
      </c>
      <c r="AR5">
        <f t="shared" si="9"/>
        <v>196.61802924709241</v>
      </c>
      <c r="AS5">
        <f t="shared" si="9"/>
        <v>-23.161208055576225</v>
      </c>
      <c r="AT5">
        <f t="shared" si="9"/>
        <v>87.337092742300854</v>
      </c>
      <c r="AU5">
        <f t="shared" si="9"/>
        <v>260.79391393381701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1552.4869399526151</v>
      </c>
      <c r="P6">
        <f t="shared" si="22"/>
        <v>77.624346997630767</v>
      </c>
      <c r="Q6" s="4">
        <f t="shared" si="23"/>
        <v>50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1495.6959237241126</v>
      </c>
      <c r="AF6">
        <f t="shared" si="4"/>
        <v>-74.784796186205639</v>
      </c>
      <c r="AG6">
        <f t="shared" si="4"/>
        <v>-48.170966377654814</v>
      </c>
      <c r="AH6">
        <f t="shared" si="5"/>
        <v>-1145.658141265538</v>
      </c>
      <c r="AI6">
        <f t="shared" si="6"/>
        <v>227.08201989471422</v>
      </c>
      <c r="AJ6">
        <f t="shared" si="7"/>
        <v>-23.456839336987287</v>
      </c>
      <c r="AK6">
        <f>G6*SUM(AB6, AE6:AF6)</f>
        <v>103.59084306523778</v>
      </c>
      <c r="AL6">
        <f t="shared" si="8"/>
        <v>307.21602362296471</v>
      </c>
      <c r="AN6">
        <f t="shared" si="9"/>
        <v>1169.1423996617984</v>
      </c>
      <c r="AO6">
        <f t="shared" si="9"/>
        <v>-58.457119983089932</v>
      </c>
      <c r="AP6">
        <f t="shared" si="9"/>
        <v>-37.653856195965261</v>
      </c>
      <c r="AQ6">
        <f t="shared" si="9"/>
        <v>-895.52795272465539</v>
      </c>
      <c r="AR6">
        <f t="shared" si="9"/>
        <v>177.50347075808801</v>
      </c>
      <c r="AS6">
        <f t="shared" si="9"/>
        <v>-18.335535315656266</v>
      </c>
      <c r="AT6">
        <f t="shared" si="9"/>
        <v>80.973976677508531</v>
      </c>
      <c r="AU6">
        <f t="shared" si="9"/>
        <v>240.14191211994029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1552.4869399526151</v>
      </c>
      <c r="P7">
        <f t="shared" si="22"/>
        <v>77.624346997630767</v>
      </c>
      <c r="Q7" s="4">
        <f t="shared" si="23"/>
        <v>50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1477.2189054539194</v>
      </c>
      <c r="AF7">
        <f t="shared" si="4"/>
        <v>-73.860945272695986</v>
      </c>
      <c r="AG7">
        <f t="shared" si="4"/>
        <v>-47.575888319518072</v>
      </c>
      <c r="AH7">
        <f t="shared" si="5"/>
        <v>-1133.6839436018911</v>
      </c>
      <c r="AI7">
        <f t="shared" si="6"/>
        <v>222.0981282598143</v>
      </c>
      <c r="AJ7">
        <f t="shared" si="7"/>
        <v>-19.775961502015889</v>
      </c>
      <c r="AK7">
        <f>G7*SUM(AB7, AE7:AF7)</f>
        <v>104.00410010385903</v>
      </c>
      <c r="AL7">
        <f t="shared" si="8"/>
        <v>306.32626686165747</v>
      </c>
      <c r="AN7">
        <f t="shared" si="9"/>
        <v>1063.6783621560014</v>
      </c>
      <c r="AO7">
        <f t="shared" si="9"/>
        <v>-53.183918107800075</v>
      </c>
      <c r="AP7">
        <f t="shared" si="9"/>
        <v>-34.257240263433935</v>
      </c>
      <c r="AQ7">
        <f t="shared" si="9"/>
        <v>-816.31441073554038</v>
      </c>
      <c r="AR7">
        <f t="shared" si="9"/>
        <v>159.92279304922701</v>
      </c>
      <c r="AS7">
        <f t="shared" si="9"/>
        <v>-14.239773308384979</v>
      </c>
      <c r="AT7">
        <f t="shared" si="9"/>
        <v>74.888637322163277</v>
      </c>
      <c r="AU7">
        <f t="shared" si="9"/>
        <v>220.57165706300532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1552.4869399526151</v>
      </c>
      <c r="P8">
        <f t="shared" si="22"/>
        <v>77.624346997630767</v>
      </c>
      <c r="Q8" s="4">
        <f t="shared" si="23"/>
        <v>50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1458.9621431309965</v>
      </c>
      <c r="AF8">
        <f t="shared" si="4"/>
        <v>-72.948107156549838</v>
      </c>
      <c r="AG8">
        <f t="shared" si="4"/>
        <v>-46.987903910339071</v>
      </c>
      <c r="AH8">
        <f t="shared" si="5"/>
        <v>-1122.2552598381487</v>
      </c>
      <c r="AI8">
        <f t="shared" si="6"/>
        <v>216.77087222595878</v>
      </c>
      <c r="AJ8">
        <f t="shared" si="7"/>
        <v>-16.283240920132812</v>
      </c>
      <c r="AK8">
        <f t="shared" ref="AK8:AK23" si="24">G8*SUM(AB8:AB8, AE8:AF8)</f>
        <v>104.17434271452578</v>
      </c>
      <c r="AL8">
        <f t="shared" si="8"/>
        <v>304.66197402035175</v>
      </c>
      <c r="AN8">
        <f t="shared" si="9"/>
        <v>967.7225419424866</v>
      </c>
      <c r="AO8">
        <f t="shared" si="9"/>
        <v>-48.386127097124337</v>
      </c>
      <c r="AP8">
        <f t="shared" si="9"/>
        <v>-31.166849686092153</v>
      </c>
      <c r="AQ8">
        <f t="shared" si="9"/>
        <v>-744.38649273532735</v>
      </c>
      <c r="AR8">
        <f t="shared" si="9"/>
        <v>143.78307242394274</v>
      </c>
      <c r="AS8">
        <f t="shared" si="9"/>
        <v>-10.800595045239634</v>
      </c>
      <c r="AT8">
        <f t="shared" si="9"/>
        <v>69.098338302693719</v>
      </c>
      <c r="AU8">
        <f t="shared" si="9"/>
        <v>202.08081568139684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1552.4869399526151</v>
      </c>
      <c r="P9">
        <f t="shared" si="22"/>
        <v>77.624346997630767</v>
      </c>
      <c r="Q9" s="4">
        <f t="shared" si="23"/>
        <v>50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1440.917848158891</v>
      </c>
      <c r="AF9">
        <f t="shared" si="4"/>
        <v>-72.045892407944564</v>
      </c>
      <c r="AG9">
        <f t="shared" si="4"/>
        <v>-46.406762307542202</v>
      </c>
      <c r="AH9">
        <f t="shared" si="5"/>
        <v>-1112.6256369348407</v>
      </c>
      <c r="AI9">
        <f t="shared" si="6"/>
        <v>209.83955650856342</v>
      </c>
      <c r="AJ9">
        <f t="shared" si="7"/>
        <v>-12.223511551157571</v>
      </c>
      <c r="AK9">
        <f t="shared" si="24"/>
        <v>104.11422396329006</v>
      </c>
      <c r="AL9">
        <f t="shared" si="8"/>
        <v>301.73026892069589</v>
      </c>
      <c r="AN9">
        <f t="shared" si="9"/>
        <v>880.41497777341465</v>
      </c>
      <c r="AO9">
        <f t="shared" si="9"/>
        <v>-44.020748888670738</v>
      </c>
      <c r="AP9">
        <f t="shared" si="9"/>
        <v>-28.354988216528461</v>
      </c>
      <c r="AQ9">
        <f t="shared" si="9"/>
        <v>-679.82520770615156</v>
      </c>
      <c r="AR9">
        <f t="shared" si="9"/>
        <v>128.21403296206375</v>
      </c>
      <c r="AS9">
        <f t="shared" si="9"/>
        <v>-7.4686857855054916</v>
      </c>
      <c r="AT9">
        <f t="shared" si="9"/>
        <v>63.614814885982661</v>
      </c>
      <c r="AU9">
        <f t="shared" si="9"/>
        <v>184.36016206254092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1552.4869399526151</v>
      </c>
      <c r="P10">
        <f t="shared" si="22"/>
        <v>77.624346997630767</v>
      </c>
      <c r="Q10" s="4">
        <f t="shared" si="23"/>
        <v>50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1423.0824206359218</v>
      </c>
      <c r="AF10">
        <f t="shared" si="4"/>
        <v>-71.154121031796095</v>
      </c>
      <c r="AG10">
        <f t="shared" si="4"/>
        <v>-45.832347571289617</v>
      </c>
      <c r="AH10">
        <f t="shared" si="5"/>
        <v>-1103.4711317716924</v>
      </c>
      <c r="AI10">
        <f t="shared" si="6"/>
        <v>202.62482026114367</v>
      </c>
      <c r="AJ10">
        <f t="shared" si="7"/>
        <v>-8.5280536682248567</v>
      </c>
      <c r="AK10">
        <f t="shared" si="24"/>
        <v>103.78381384159363</v>
      </c>
      <c r="AL10">
        <f t="shared" si="8"/>
        <v>297.88058043451247</v>
      </c>
      <c r="AN10">
        <f t="shared" si="9"/>
        <v>800.97621910989938</v>
      </c>
      <c r="AO10">
        <f t="shared" si="9"/>
        <v>-40.048810955494972</v>
      </c>
      <c r="AP10">
        <f t="shared" si="9"/>
        <v>-25.796552566630499</v>
      </c>
      <c r="AQ10">
        <f t="shared" si="9"/>
        <v>-621.08429013440457</v>
      </c>
      <c r="AR10">
        <f t="shared" si="9"/>
        <v>114.04656545336923</v>
      </c>
      <c r="AS10">
        <f t="shared" si="9"/>
        <v>-4.7999807210664871</v>
      </c>
      <c r="AT10">
        <f t="shared" si="9"/>
        <v>58.414302369428732</v>
      </c>
      <c r="AU10">
        <f t="shared" si="9"/>
        <v>167.66088710173148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1016.4348644362533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1552.4869399526151</v>
      </c>
      <c r="P11">
        <f t="shared" si="22"/>
        <v>77.624346997630767</v>
      </c>
      <c r="Q11" s="4">
        <f t="shared" si="23"/>
        <v>50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1405.4523463362632</v>
      </c>
      <c r="AF11">
        <f t="shared" si="4"/>
        <v>-70.272617316813168</v>
      </c>
      <c r="AG11">
        <f t="shared" si="4"/>
        <v>-45.264546521053518</v>
      </c>
      <c r="AH11">
        <f t="shared" si="5"/>
        <v>-1094.7757452320366</v>
      </c>
      <c r="AI11">
        <f t="shared" si="6"/>
        <v>195.13943726635989</v>
      </c>
      <c r="AJ11">
        <f t="shared" si="7"/>
        <v>-5.1852721361769909</v>
      </c>
      <c r="AK11">
        <f t="shared" si="24"/>
        <v>103.20837765744207</v>
      </c>
      <c r="AL11">
        <f t="shared" si="8"/>
        <v>293.16254278762494</v>
      </c>
      <c r="AN11">
        <f t="shared" si="9"/>
        <v>728.69713171498051</v>
      </c>
      <c r="AO11">
        <f t="shared" si="9"/>
        <v>-36.434856585749024</v>
      </c>
      <c r="AP11">
        <f t="shared" si="9"/>
        <v>-23.468704082535528</v>
      </c>
      <c r="AQ11">
        <f t="shared" si="9"/>
        <v>-567.61792564601558</v>
      </c>
      <c r="AR11">
        <f t="shared" si="9"/>
        <v>101.17564540068025</v>
      </c>
      <c r="AS11">
        <f t="shared" si="9"/>
        <v>-2.6884532532487269</v>
      </c>
      <c r="AT11">
        <f t="shared" si="9"/>
        <v>53.51134740639624</v>
      </c>
      <c r="AU11">
        <f t="shared" si="9"/>
        <v>151.99853955382775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1552.4869399526151</v>
      </c>
      <c r="P12">
        <f t="shared" si="22"/>
        <v>77.624346997630767</v>
      </c>
      <c r="Q12" s="4">
        <f t="shared" si="23"/>
        <v>50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1388.0229298299762</v>
      </c>
      <c r="AF12">
        <f t="shared" si="4"/>
        <v>-69.401146491498821</v>
      </c>
      <c r="AG12">
        <f t="shared" si="4"/>
        <v>-44.703207933985631</v>
      </c>
      <c r="AH12">
        <f t="shared" si="5"/>
        <v>-1086.931218573545</v>
      </c>
      <c r="AI12">
        <f t="shared" si="6"/>
        <v>186.98735683094674</v>
      </c>
      <c r="AJ12">
        <f t="shared" si="7"/>
        <v>-1.9862636584452957</v>
      </c>
      <c r="AK12">
        <f t="shared" si="24"/>
        <v>102.41229050930637</v>
      </c>
      <c r="AL12">
        <f t="shared" si="8"/>
        <v>287.41338368180783</v>
      </c>
      <c r="AN12">
        <f t="shared" si="9"/>
        <v>662.93193834881833</v>
      </c>
      <c r="AO12">
        <f t="shared" si="9"/>
        <v>-33.146596917440924</v>
      </c>
      <c r="AP12">
        <f t="shared" si="9"/>
        <v>-21.350644610545078</v>
      </c>
      <c r="AQ12">
        <f t="shared" si="9"/>
        <v>-519.12789341964788</v>
      </c>
      <c r="AR12">
        <f t="shared" si="9"/>
        <v>89.306803401184411</v>
      </c>
      <c r="AS12">
        <f t="shared" si="9"/>
        <v>-0.94865696298421343</v>
      </c>
      <c r="AT12">
        <f t="shared" si="9"/>
        <v>48.913009143439105</v>
      </c>
      <c r="AU12">
        <f t="shared" si="9"/>
        <v>137.27115558163931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1552.4869399526151</v>
      </c>
      <c r="P13">
        <f t="shared" si="22"/>
        <v>77.624346997630767</v>
      </c>
      <c r="Q13" s="4">
        <f t="shared" si="23"/>
        <v>50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1370.7908722242187</v>
      </c>
      <c r="AF13">
        <f t="shared" si="4"/>
        <v>-68.539543611210945</v>
      </c>
      <c r="AG13">
        <f t="shared" si="4"/>
        <v>-44.148225564656215</v>
      </c>
      <c r="AH13">
        <f t="shared" si="5"/>
        <v>-1079.5028998956304</v>
      </c>
      <c r="AI13">
        <f t="shared" si="6"/>
        <v>178.60020315272095</v>
      </c>
      <c r="AJ13">
        <f t="shared" si="7"/>
        <v>0.85520980620185583</v>
      </c>
      <c r="AK13">
        <f t="shared" si="24"/>
        <v>101.40539713461467</v>
      </c>
      <c r="AL13">
        <f t="shared" si="8"/>
        <v>280.86081009353745</v>
      </c>
      <c r="AN13">
        <f t="shared" si="9"/>
        <v>603.09381260395708</v>
      </c>
      <c r="AO13">
        <f t="shared" si="9"/>
        <v>-30.154690630197859</v>
      </c>
      <c r="AP13">
        <f t="shared" si="9"/>
        <v>-19.423474590464661</v>
      </c>
      <c r="AQ13">
        <f t="shared" si="9"/>
        <v>-474.93861595293254</v>
      </c>
      <c r="AR13">
        <f t="shared" si="9"/>
        <v>78.577031430361984</v>
      </c>
      <c r="AS13">
        <f t="shared" si="9"/>
        <v>0.37625851838485563</v>
      </c>
      <c r="AT13">
        <f t="shared" si="9"/>
        <v>44.614367381438015</v>
      </c>
      <c r="AU13">
        <f t="shared" si="9"/>
        <v>123.56765733018484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1552.4869399526151</v>
      </c>
      <c r="P14">
        <f t="shared" si="22"/>
        <v>77.624346997630767</v>
      </c>
      <c r="Q14" s="4">
        <f t="shared" si="23"/>
        <v>50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1353.7517182435595</v>
      </c>
      <c r="AF14">
        <f t="shared" si="4"/>
        <v>-67.68758591217798</v>
      </c>
      <c r="AG14">
        <f t="shared" si="4"/>
        <v>-43.599455924726769</v>
      </c>
      <c r="AH14">
        <f t="shared" si="5"/>
        <v>-1072.8738428288164</v>
      </c>
      <c r="AI14">
        <f t="shared" si="6"/>
        <v>169.59083357783834</v>
      </c>
      <c r="AJ14">
        <f t="shared" si="7"/>
        <v>3.522887257232469</v>
      </c>
      <c r="AK14">
        <f t="shared" si="24"/>
        <v>100.2124287084667</v>
      </c>
      <c r="AL14">
        <f t="shared" si="8"/>
        <v>273.3261495435375</v>
      </c>
      <c r="AN14">
        <f t="shared" si="9"/>
        <v>548.64832384125464</v>
      </c>
      <c r="AO14">
        <f t="shared" si="9"/>
        <v>-27.432416192062735</v>
      </c>
      <c r="AP14">
        <f t="shared" si="9"/>
        <v>-17.669981940653248</v>
      </c>
      <c r="AQ14">
        <f t="shared" si="9"/>
        <v>-434.81417428956695</v>
      </c>
      <c r="AR14">
        <f t="shared" si="9"/>
        <v>68.731751418971726</v>
      </c>
      <c r="AS14">
        <f t="shared" si="9"/>
        <v>1.4277552986378304</v>
      </c>
      <c r="AT14">
        <f t="shared" si="9"/>
        <v>40.614080335423473</v>
      </c>
      <c r="AU14">
        <f t="shared" si="9"/>
        <v>110.77358705303301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1552.4869399526151</v>
      </c>
      <c r="P15">
        <f t="shared" si="22"/>
        <v>77.624346997630767</v>
      </c>
      <c r="Q15" s="4">
        <f t="shared" si="23"/>
        <v>50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1336.8950441695481</v>
      </c>
      <c r="AF15">
        <f t="shared" si="4"/>
        <v>-66.844752208477416</v>
      </c>
      <c r="AG15">
        <f t="shared" si="4"/>
        <v>-43.056563303854681</v>
      </c>
      <c r="AH15">
        <f t="shared" si="5"/>
        <v>-1068.980616248195</v>
      </c>
      <c r="AI15">
        <f t="shared" si="6"/>
        <v>158.01311240902101</v>
      </c>
      <c r="AJ15">
        <f t="shared" si="7"/>
        <v>6.7301495277156391</v>
      </c>
      <c r="AK15">
        <f t="shared" si="24"/>
        <v>98.844857774538681</v>
      </c>
      <c r="AL15">
        <f t="shared" si="8"/>
        <v>263.58811971127534</v>
      </c>
      <c r="AN15">
        <f t="shared" si="9"/>
        <v>499.10706348435048</v>
      </c>
      <c r="AO15">
        <f t="shared" si="9"/>
        <v>-24.955353174217528</v>
      </c>
      <c r="AP15">
        <f t="shared" si="9"/>
        <v>-16.074436783976562</v>
      </c>
      <c r="AQ15">
        <f t="shared" si="9"/>
        <v>-399.0857611629113</v>
      </c>
      <c r="AR15">
        <f t="shared" si="9"/>
        <v>58.991512363245143</v>
      </c>
      <c r="AS15">
        <f t="shared" si="9"/>
        <v>2.5125870443145546</v>
      </c>
      <c r="AT15">
        <f t="shared" si="9"/>
        <v>36.902049206879703</v>
      </c>
      <c r="AU15">
        <f t="shared" si="9"/>
        <v>98.406148614439402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1552.4869399526151</v>
      </c>
      <c r="P16">
        <f t="shared" si="22"/>
        <v>77.624346997630767</v>
      </c>
      <c r="Q16" s="4">
        <f t="shared" si="23"/>
        <v>50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1320.2144870566808</v>
      </c>
      <c r="AF16">
        <f t="shared" si="4"/>
        <v>-66.010724352834046</v>
      </c>
      <c r="AG16">
        <f t="shared" si="4"/>
        <v>-42.519342774534913</v>
      </c>
      <c r="AH16">
        <f t="shared" si="5"/>
        <v>-1066.5489628121879</v>
      </c>
      <c r="AI16">
        <f t="shared" si="6"/>
        <v>145.13545711712391</v>
      </c>
      <c r="AJ16">
        <f t="shared" si="7"/>
        <v>9.8638089898238377</v>
      </c>
      <c r="AK16">
        <f t="shared" si="24"/>
        <v>97.264490259592904</v>
      </c>
      <c r="AL16">
        <f t="shared" si="8"/>
        <v>252.26375636654063</v>
      </c>
      <c r="AN16">
        <f t="shared" si="9"/>
        <v>454.02761008190589</v>
      </c>
      <c r="AO16">
        <f t="shared" si="9"/>
        <v>-22.701380504095297</v>
      </c>
      <c r="AP16">
        <f t="shared" si="9"/>
        <v>-14.622590322587953</v>
      </c>
      <c r="AQ16">
        <f t="shared" si="9"/>
        <v>-366.79091266490792</v>
      </c>
      <c r="AR16">
        <f t="shared" si="9"/>
        <v>49.912726590314726</v>
      </c>
      <c r="AS16">
        <f t="shared" si="9"/>
        <v>3.3922076040374964</v>
      </c>
      <c r="AT16">
        <f t="shared" si="9"/>
        <v>33.449689040188382</v>
      </c>
      <c r="AU16">
        <f t="shared" si="9"/>
        <v>86.754623234540588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1552.4869399526151</v>
      </c>
      <c r="P17">
        <f t="shared" si="22"/>
        <v>77.624346997630767</v>
      </c>
      <c r="Q17" s="4">
        <f t="shared" si="23"/>
        <v>50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1303.708696863355</v>
      </c>
      <c r="AF17">
        <f t="shared" si="4"/>
        <v>-65.185434843167769</v>
      </c>
      <c r="AG17">
        <f t="shared" si="4"/>
        <v>-41.987750856800986</v>
      </c>
      <c r="AH17">
        <f t="shared" si="5"/>
        <v>-1063.984899885713</v>
      </c>
      <c r="AI17">
        <f t="shared" si="6"/>
        <v>132.55061127767317</v>
      </c>
      <c r="AJ17">
        <f t="shared" si="7"/>
        <v>12.376357601200411</v>
      </c>
      <c r="AK17">
        <f t="shared" si="24"/>
        <v>95.476388582449076</v>
      </c>
      <c r="AL17">
        <f t="shared" si="8"/>
        <v>240.40335746132268</v>
      </c>
      <c r="AN17">
        <f t="shared" si="9"/>
        <v>413.00917462946745</v>
      </c>
      <c r="AO17">
        <f t="shared" si="9"/>
        <v>-20.650458731473378</v>
      </c>
      <c r="AP17">
        <f t="shared" si="9"/>
        <v>-13.301534589465639</v>
      </c>
      <c r="AQ17">
        <f t="shared" si="9"/>
        <v>-337.06573130736217</v>
      </c>
      <c r="AR17">
        <f t="shared" si="9"/>
        <v>41.99145000116625</v>
      </c>
      <c r="AS17">
        <f t="shared" si="9"/>
        <v>3.9207755920390794</v>
      </c>
      <c r="AT17">
        <f t="shared" si="9"/>
        <v>30.246499497864924</v>
      </c>
      <c r="AU17">
        <f t="shared" si="9"/>
        <v>76.158725091070252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1552.4869399526151</v>
      </c>
      <c r="P18">
        <f t="shared" si="22"/>
        <v>77.624346997630767</v>
      </c>
      <c r="Q18" s="4">
        <f t="shared" si="23"/>
        <v>50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1287.3751498619852</v>
      </c>
      <c r="AF18">
        <f t="shared" si="4"/>
        <v>-64.368757493099267</v>
      </c>
      <c r="AG18">
        <f t="shared" si="4"/>
        <v>-41.461706270497785</v>
      </c>
      <c r="AH18">
        <f t="shared" si="5"/>
        <v>-1061.6707773519272</v>
      </c>
      <c r="AI18">
        <f t="shared" si="6"/>
        <v>119.87390874646076</v>
      </c>
      <c r="AJ18">
        <f t="shared" si="7"/>
        <v>14.464849486654671</v>
      </c>
      <c r="AK18">
        <f t="shared" si="24"/>
        <v>93.523862674773952</v>
      </c>
      <c r="AL18">
        <f t="shared" si="8"/>
        <v>227.86262090788938</v>
      </c>
      <c r="AN18">
        <f t="shared" si="9"/>
        <v>375.68653102686221</v>
      </c>
      <c r="AO18">
        <f t="shared" si="9"/>
        <v>-18.784326551343113</v>
      </c>
      <c r="AP18">
        <f t="shared" si="9"/>
        <v>-12.099506970355863</v>
      </c>
      <c r="AQ18">
        <f t="shared" si="9"/>
        <v>-309.82065443681864</v>
      </c>
      <c r="AR18">
        <f t="shared" si="9"/>
        <v>34.982043068344545</v>
      </c>
      <c r="AS18">
        <f t="shared" si="9"/>
        <v>4.2211853522646976</v>
      </c>
      <c r="AT18">
        <f t="shared" si="9"/>
        <v>27.292476121109868</v>
      </c>
      <c r="AU18">
        <f t="shared" si="9"/>
        <v>66.495704541719107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1552.4869399526151</v>
      </c>
      <c r="P19">
        <f t="shared" si="22"/>
        <v>77.624346997630767</v>
      </c>
      <c r="Q19" s="4">
        <f t="shared" si="23"/>
        <v>50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1271.2055776558273</v>
      </c>
      <c r="AF19">
        <f t="shared" si="4"/>
        <v>-63.560278882791373</v>
      </c>
      <c r="AG19">
        <f t="shared" si="4"/>
        <v>-40.940942720414348</v>
      </c>
      <c r="AH19">
        <f t="shared" si="5"/>
        <v>-1061.4648737845782</v>
      </c>
      <c r="AI19">
        <f t="shared" si="6"/>
        <v>105.23948226804328</v>
      </c>
      <c r="AJ19">
        <f t="shared" si="7"/>
        <v>16.677967504464618</v>
      </c>
      <c r="AK19">
        <f t="shared" si="24"/>
        <v>91.43604665899862</v>
      </c>
      <c r="AL19">
        <f t="shared" si="8"/>
        <v>213.35349643150653</v>
      </c>
      <c r="AN19">
        <f t="shared" si="9"/>
        <v>341.72571441353767</v>
      </c>
      <c r="AO19">
        <f t="shared" si="9"/>
        <v>-17.086285720676887</v>
      </c>
      <c r="AP19">
        <f t="shared" si="9"/>
        <v>-11.005751662682838</v>
      </c>
      <c r="AQ19">
        <f t="shared" si="9"/>
        <v>-285.34318028072556</v>
      </c>
      <c r="AR19">
        <f t="shared" si="9"/>
        <v>28.290496749452384</v>
      </c>
      <c r="AS19">
        <f t="shared" si="9"/>
        <v>4.4833742555934517</v>
      </c>
      <c r="AT19">
        <f t="shared" si="9"/>
        <v>24.579854680401336</v>
      </c>
      <c r="AU19">
        <f t="shared" si="9"/>
        <v>57.353725685447174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1552.4869399526151</v>
      </c>
      <c r="P20">
        <f t="shared" si="22"/>
        <v>77.624346997630767</v>
      </c>
      <c r="Q20" s="4">
        <f t="shared" si="23"/>
        <v>50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1255.200095180734</v>
      </c>
      <c r="AF20">
        <f t="shared" si="4"/>
        <v>-62.760004759036711</v>
      </c>
      <c r="AG20">
        <f t="shared" si="4"/>
        <v>-40.425463908219584</v>
      </c>
      <c r="AH20">
        <f t="shared" si="5"/>
        <v>-1060.6938499062228</v>
      </c>
      <c r="AI20">
        <f t="shared" si="6"/>
        <v>91.320776607254857</v>
      </c>
      <c r="AJ20">
        <f t="shared" si="7"/>
        <v>18.280837275038607</v>
      </c>
      <c r="AK20">
        <f t="shared" si="24"/>
        <v>89.204224349092399</v>
      </c>
      <c r="AL20">
        <f t="shared" si="8"/>
        <v>198.80583823138585</v>
      </c>
      <c r="AN20">
        <f t="shared" si="9"/>
        <v>310.82518497691257</v>
      </c>
      <c r="AO20">
        <f t="shared" si="9"/>
        <v>-15.54125924884563</v>
      </c>
      <c r="AP20">
        <f t="shared" si="9"/>
        <v>-10.010557157614464</v>
      </c>
      <c r="AQ20">
        <f t="shared" si="9"/>
        <v>-262.65960572087408</v>
      </c>
      <c r="AR20">
        <f t="shared" si="9"/>
        <v>22.613762849578354</v>
      </c>
      <c r="AS20">
        <f t="shared" si="9"/>
        <v>4.5268835218886361</v>
      </c>
      <c r="AT20">
        <f t="shared" si="9"/>
        <v>22.089641038496179</v>
      </c>
      <c r="AU20">
        <f t="shared" si="9"/>
        <v>49.230287409963168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1552.4869399526151</v>
      </c>
      <c r="P21">
        <f t="shared" si="22"/>
        <v>77.624346997630767</v>
      </c>
      <c r="Q21" s="4">
        <f t="shared" si="23"/>
        <v>50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1239.3519588621837</v>
      </c>
      <c r="AF21">
        <f t="shared" si="4"/>
        <v>-61.967597943109197</v>
      </c>
      <c r="AG21">
        <f t="shared" si="4"/>
        <v>-39.915052647721829</v>
      </c>
      <c r="AH21">
        <f t="shared" si="5"/>
        <v>-1061.5662141556209</v>
      </c>
      <c r="AI21">
        <f t="shared" si="6"/>
        <v>75.903094115731847</v>
      </c>
      <c r="AJ21">
        <f t="shared" si="7"/>
        <v>19.873193650844996</v>
      </c>
      <c r="AK21">
        <f t="shared" si="24"/>
        <v>86.870664674656098</v>
      </c>
      <c r="AL21">
        <f t="shared" si="8"/>
        <v>182.64695244123294</v>
      </c>
      <c r="AN21">
        <f t="shared" si="9"/>
        <v>282.70875737822735</v>
      </c>
      <c r="AO21">
        <f t="shared" si="9"/>
        <v>-14.135437868911371</v>
      </c>
      <c r="AP21">
        <f t="shared" si="9"/>
        <v>-9.1050285223931162</v>
      </c>
      <c r="AQ21">
        <f t="shared" si="9"/>
        <v>-242.15402503915962</v>
      </c>
      <c r="AR21">
        <f t="shared" si="9"/>
        <v>17.314265947763253</v>
      </c>
      <c r="AS21">
        <f t="shared" si="9"/>
        <v>4.5332771227676947</v>
      </c>
      <c r="AT21">
        <f t="shared" si="9"/>
        <v>19.816080078930732</v>
      </c>
      <c r="AU21">
        <f t="shared" si="9"/>
        <v>41.663623149461678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1552.4869399526151</v>
      </c>
      <c r="P22">
        <f t="shared" si="22"/>
        <v>77.624346997630767</v>
      </c>
      <c r="Q22" s="4">
        <f t="shared" si="23"/>
        <v>50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1223.6569481806282</v>
      </c>
      <c r="AF22">
        <f t="shared" si="4"/>
        <v>-61.182847409031424</v>
      </c>
      <c r="AG22">
        <f t="shared" si="4"/>
        <v>-39.409573011222129</v>
      </c>
      <c r="AH22">
        <f t="shared" si="5"/>
        <v>-1063.2911002247645</v>
      </c>
      <c r="AI22">
        <f t="shared" si="6"/>
        <v>59.773427535610153</v>
      </c>
      <c r="AJ22">
        <f t="shared" si="7"/>
        <v>21.254391128412266</v>
      </c>
      <c r="AK22">
        <f t="shared" si="24"/>
        <v>84.435822908773517</v>
      </c>
      <c r="AL22">
        <f t="shared" si="8"/>
        <v>165.46364157279595</v>
      </c>
      <c r="AN22">
        <f t="shared" si="9"/>
        <v>257.12579744714913</v>
      </c>
      <c r="AO22">
        <f t="shared" si="9"/>
        <v>-12.856289872357461</v>
      </c>
      <c r="AP22">
        <f t="shared" si="9"/>
        <v>-8.2810937351587999</v>
      </c>
      <c r="AQ22">
        <f t="shared" si="9"/>
        <v>-223.42828394040362</v>
      </c>
      <c r="AR22">
        <f t="shared" si="9"/>
        <v>12.560129899229265</v>
      </c>
      <c r="AS22">
        <f t="shared" si="9"/>
        <v>4.4661637203729594</v>
      </c>
      <c r="AT22">
        <f t="shared" si="9"/>
        <v>17.742414106179599</v>
      </c>
      <c r="AU22">
        <f t="shared" si="9"/>
        <v>34.768707725781823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1552.4869399526151</v>
      </c>
      <c r="P23">
        <f t="shared" si="22"/>
        <v>77.624346997630767</v>
      </c>
      <c r="Q23" s="4">
        <f t="shared" si="23"/>
        <v>50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1208.1099033094988</v>
      </c>
      <c r="AF23">
        <f t="shared" si="4"/>
        <v>-60.405495165474953</v>
      </c>
      <c r="AG23">
        <f t="shared" si="4"/>
        <v>-38.908858819333211</v>
      </c>
      <c r="AH23">
        <f t="shared" si="5"/>
        <v>-1066.1846177669531</v>
      </c>
      <c r="AI23">
        <f t="shared" si="6"/>
        <v>42.610931557737331</v>
      </c>
      <c r="AJ23">
        <f t="shared" si="7"/>
        <v>0</v>
      </c>
      <c r="AK23">
        <f t="shared" si="24"/>
        <v>81.914137045854545</v>
      </c>
      <c r="AL23">
        <f t="shared" si="8"/>
        <v>124.52506860359188</v>
      </c>
      <c r="AN23">
        <f t="shared" si="9"/>
        <v>233.84806592827852</v>
      </c>
      <c r="AO23">
        <f t="shared" si="9"/>
        <v>-11.692403296413927</v>
      </c>
      <c r="AP23">
        <f t="shared" si="9"/>
        <v>-7.531402033417943</v>
      </c>
      <c r="AQ23">
        <f t="shared" si="9"/>
        <v>-206.37626602040169</v>
      </c>
      <c r="AR23">
        <f t="shared" si="9"/>
        <v>8.2479945780449224</v>
      </c>
      <c r="AS23">
        <f t="shared" si="9"/>
        <v>0</v>
      </c>
      <c r="AT23">
        <f t="shared" si="9"/>
        <v>15.85572841335256</v>
      </c>
      <c r="AU23">
        <f t="shared" si="9"/>
        <v>24.103722991397483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13430.913904767121</v>
      </c>
      <c r="AO25" s="8">
        <f t="shared" si="25"/>
        <v>-1835.9109002028179</v>
      </c>
      <c r="AP25" s="8">
        <f t="shared" si="25"/>
        <v>-903.04318020164942</v>
      </c>
      <c r="AQ25" s="8">
        <f t="shared" si="25"/>
        <v>-10447.729504169856</v>
      </c>
      <c r="AR25" s="8">
        <f t="shared" si="25"/>
        <v>244.23032019279856</v>
      </c>
      <c r="AS25" s="8">
        <f t="shared" si="25"/>
        <v>-77.749854506723153</v>
      </c>
      <c r="AT25" s="8">
        <f t="shared" si="25"/>
        <v>849.95439875017792</v>
      </c>
      <c r="AU25" s="9">
        <f t="shared" si="25"/>
        <v>1016.4348644362533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AE433-20AC-4FE6-BA71-2322FB264901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1684.8455612543557</v>
      </c>
      <c r="K3">
        <v>1</v>
      </c>
      <c r="L3" s="2">
        <v>0</v>
      </c>
      <c r="O3">
        <f>$C$3</f>
        <v>1684.8455612543557</v>
      </c>
      <c r="P3">
        <f>O3*B5</f>
        <v>1347.8764490034846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1684.8455612543557</v>
      </c>
      <c r="AF3">
        <f t="shared" ref="AF3:AG23" si="4">-$Z3*P3</f>
        <v>-1347.8764490034846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-183.51281544912888</v>
      </c>
      <c r="AJ3">
        <f t="shared" ref="AJ3:AJ23" si="7">AB3-AC3</f>
        <v>0</v>
      </c>
      <c r="AL3">
        <f t="shared" ref="AL3:AL23" si="8">SUM(AI3:AK3)</f>
        <v>-183.51281544912888</v>
      </c>
      <c r="AN3">
        <f t="shared" ref="AN3:AU23" si="9">AE3*$K3</f>
        <v>1684.8455612543557</v>
      </c>
      <c r="AO3">
        <f t="shared" si="9"/>
        <v>-1347.8764490034846</v>
      </c>
      <c r="AP3">
        <f t="shared" si="9"/>
        <v>-520.48192770000003</v>
      </c>
      <c r="AQ3">
        <f t="shared" si="9"/>
        <v>0</v>
      </c>
      <c r="AR3">
        <f t="shared" si="9"/>
        <v>-183.51281544912888</v>
      </c>
      <c r="AS3">
        <f t="shared" si="9"/>
        <v>0</v>
      </c>
      <c r="AT3">
        <f t="shared" si="9"/>
        <v>0</v>
      </c>
      <c r="AU3">
        <f t="shared" si="9"/>
        <v>-183.51281544912888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1684.8455612543557</v>
      </c>
      <c r="P5">
        <f t="shared" ref="P5:P23" si="22">O5*$C$5</f>
        <v>84.242278062717787</v>
      </c>
      <c r="Q5" s="4">
        <f t="shared" ref="Q5:Q23" si="23">$C$8</f>
        <v>50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1643.2456009948692</v>
      </c>
      <c r="AF5">
        <f t="shared" si="4"/>
        <v>-82.162280049743458</v>
      </c>
      <c r="AG5">
        <f t="shared" si="4"/>
        <v>-48.7654666630538</v>
      </c>
      <c r="AH5">
        <f t="shared" si="5"/>
        <v>-1199.9964794620071</v>
      </c>
      <c r="AI5">
        <f t="shared" si="6"/>
        <v>312.32137482006488</v>
      </c>
      <c r="AJ5">
        <f t="shared" si="7"/>
        <v>-80.681602322716572</v>
      </c>
      <c r="AK5">
        <f>G5*SUM(AB5, AE5:AF5)</f>
        <v>115.97851295606345</v>
      </c>
      <c r="AL5">
        <f t="shared" si="8"/>
        <v>347.61828545341177</v>
      </c>
      <c r="AN5">
        <f t="shared" si="9"/>
        <v>1394.3930585332432</v>
      </c>
      <c r="AO5">
        <f t="shared" si="9"/>
        <v>-69.719652926662164</v>
      </c>
      <c r="AP5">
        <f t="shared" si="9"/>
        <v>-41.380441347251057</v>
      </c>
      <c r="AQ5">
        <f t="shared" si="9"/>
        <v>-1018.2694298485311</v>
      </c>
      <c r="AR5">
        <f t="shared" si="9"/>
        <v>265.02353441079896</v>
      </c>
      <c r="AS5">
        <f t="shared" si="9"/>
        <v>-68.463208519787699</v>
      </c>
      <c r="AT5">
        <f t="shared" si="9"/>
        <v>98.414767279482064</v>
      </c>
      <c r="AU5">
        <f t="shared" si="9"/>
        <v>294.97509317049332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1684.8455612543557</v>
      </c>
      <c r="P6">
        <f t="shared" si="22"/>
        <v>84.242278062717787</v>
      </c>
      <c r="Q6" s="4">
        <f t="shared" si="23"/>
        <v>50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1622.7842009122437</v>
      </c>
      <c r="AF6">
        <f t="shared" si="4"/>
        <v>-81.139210045612188</v>
      </c>
      <c r="AG6">
        <f t="shared" si="4"/>
        <v>-48.15824780118399</v>
      </c>
      <c r="AH6">
        <f t="shared" si="5"/>
        <v>-1195.6419523927523</v>
      </c>
      <c r="AI6">
        <f t="shared" si="6"/>
        <v>297.84479067269535</v>
      </c>
      <c r="AJ6">
        <f t="shared" si="7"/>
        <v>-65.142193118241266</v>
      </c>
      <c r="AK6">
        <f>G6*SUM(AB6, AE6:AF6)</f>
        <v>120.26554201315903</v>
      </c>
      <c r="AL6">
        <f t="shared" si="8"/>
        <v>352.96813956761309</v>
      </c>
      <c r="AN6">
        <f t="shared" si="9"/>
        <v>1268.4836434292197</v>
      </c>
      <c r="AO6">
        <f t="shared" si="9"/>
        <v>-63.424182171460991</v>
      </c>
      <c r="AP6">
        <f t="shared" si="9"/>
        <v>-37.643914451270021</v>
      </c>
      <c r="AQ6">
        <f t="shared" si="9"/>
        <v>-934.59885741764197</v>
      </c>
      <c r="AR6">
        <f t="shared" si="9"/>
        <v>232.81668938884687</v>
      </c>
      <c r="AS6">
        <f t="shared" si="9"/>
        <v>-50.919775051510413</v>
      </c>
      <c r="AT6">
        <f t="shared" si="9"/>
        <v>94.00810830305322</v>
      </c>
      <c r="AU6">
        <f t="shared" si="9"/>
        <v>275.90502264038963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1684.8455612543557</v>
      </c>
      <c r="P7">
        <f t="shared" si="22"/>
        <v>84.242278062717787</v>
      </c>
      <c r="Q7" s="4">
        <f t="shared" si="23"/>
        <v>50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1602.536579632452</v>
      </c>
      <c r="AF7">
        <f t="shared" si="4"/>
        <v>-80.126828981622594</v>
      </c>
      <c r="AG7">
        <f t="shared" si="4"/>
        <v>-47.557373105442814</v>
      </c>
      <c r="AH7">
        <f t="shared" si="5"/>
        <v>-1192.9221772933925</v>
      </c>
      <c r="AI7">
        <f t="shared" si="6"/>
        <v>281.93020025199417</v>
      </c>
      <c r="AJ7">
        <f t="shared" si="7"/>
        <v>-50.498323764413726</v>
      </c>
      <c r="AK7">
        <f>G7*SUM(AB7, AE7:AF7)</f>
        <v>123.47902871632978</v>
      </c>
      <c r="AL7">
        <f t="shared" si="8"/>
        <v>354.9109052039102</v>
      </c>
      <c r="AN7">
        <f t="shared" si="9"/>
        <v>1153.9139378904326</v>
      </c>
      <c r="AO7">
        <f t="shared" si="9"/>
        <v>-57.695696894521632</v>
      </c>
      <c r="AP7">
        <f t="shared" si="9"/>
        <v>-34.243908297189918</v>
      </c>
      <c r="AQ7">
        <f t="shared" si="9"/>
        <v>-858.96917717357803</v>
      </c>
      <c r="AR7">
        <f t="shared" si="9"/>
        <v>203.00515552514315</v>
      </c>
      <c r="AS7">
        <f t="shared" si="9"/>
        <v>-36.361553534849904</v>
      </c>
      <c r="AT7">
        <f t="shared" si="9"/>
        <v>88.911650494508663</v>
      </c>
      <c r="AU7">
        <f t="shared" si="9"/>
        <v>255.55525248480188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1684.8455612543557</v>
      </c>
      <c r="P8">
        <f t="shared" si="22"/>
        <v>84.242278062717787</v>
      </c>
      <c r="Q8" s="4">
        <f t="shared" si="23"/>
        <v>50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1582.5010984134012</v>
      </c>
      <c r="AF8">
        <f t="shared" si="4"/>
        <v>-79.125054920670053</v>
      </c>
      <c r="AG8">
        <f t="shared" si="4"/>
        <v>-46.962793944011111</v>
      </c>
      <c r="AH8">
        <f t="shared" si="5"/>
        <v>-1190.0543037727034</v>
      </c>
      <c r="AI8">
        <f t="shared" si="6"/>
        <v>266.35894577601675</v>
      </c>
      <c r="AJ8">
        <f t="shared" si="7"/>
        <v>-37.966936716774399</v>
      </c>
      <c r="AK8">
        <f t="shared" ref="AK8:AK23" si="24">G8*SUM(AB8:AB8, AE8:AF8)</f>
        <v>125.68155187877186</v>
      </c>
      <c r="AL8">
        <f t="shared" si="8"/>
        <v>354.07356093801423</v>
      </c>
      <c r="AN8">
        <f t="shared" si="9"/>
        <v>1049.665334219636</v>
      </c>
      <c r="AO8">
        <f t="shared" si="9"/>
        <v>-52.483266710981795</v>
      </c>
      <c r="AP8">
        <f t="shared" si="9"/>
        <v>-31.15019436672188</v>
      </c>
      <c r="AQ8">
        <f t="shared" si="9"/>
        <v>-789.35727107013338</v>
      </c>
      <c r="AR8">
        <f t="shared" si="9"/>
        <v>176.67460207179903</v>
      </c>
      <c r="AS8">
        <f t="shared" si="9"/>
        <v>-25.18328572287535</v>
      </c>
      <c r="AT8">
        <f t="shared" si="9"/>
        <v>83.363966249589808</v>
      </c>
      <c r="AU8">
        <f t="shared" si="9"/>
        <v>234.85528259851347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1684.8455612543557</v>
      </c>
      <c r="P9">
        <f t="shared" si="22"/>
        <v>84.242278062717787</v>
      </c>
      <c r="Q9" s="4">
        <f t="shared" si="23"/>
        <v>50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1562.6746938394015</v>
      </c>
      <c r="AF9">
        <f t="shared" si="4"/>
        <v>-78.133734691970076</v>
      </c>
      <c r="AG9">
        <f t="shared" si="4"/>
        <v>-46.374419406013722</v>
      </c>
      <c r="AH9">
        <f t="shared" si="5"/>
        <v>-1187.4659855728071</v>
      </c>
      <c r="AI9">
        <f t="shared" si="6"/>
        <v>250.70055416861055</v>
      </c>
      <c r="AJ9">
        <f t="shared" si="7"/>
        <v>-27.027460850047646</v>
      </c>
      <c r="AK9">
        <f t="shared" si="24"/>
        <v>127.02078154477508</v>
      </c>
      <c r="AL9">
        <f t="shared" si="8"/>
        <v>350.69387486333801</v>
      </c>
      <c r="AN9">
        <f t="shared" si="9"/>
        <v>954.80960805753273</v>
      </c>
      <c r="AO9">
        <f t="shared" si="9"/>
        <v>-47.740480402876635</v>
      </c>
      <c r="AP9">
        <f t="shared" si="9"/>
        <v>-28.335226385576956</v>
      </c>
      <c r="AQ9">
        <f t="shared" si="9"/>
        <v>-725.5533968370172</v>
      </c>
      <c r="AR9">
        <f t="shared" si="9"/>
        <v>153.18050443206181</v>
      </c>
      <c r="AS9">
        <f t="shared" si="9"/>
        <v>-16.51404441548884</v>
      </c>
      <c r="AT9">
        <f t="shared" si="9"/>
        <v>77.610946872089286</v>
      </c>
      <c r="AU9">
        <f t="shared" si="9"/>
        <v>214.27740688866228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1684.8455612543557</v>
      </c>
      <c r="P10">
        <f t="shared" si="22"/>
        <v>84.242278062717787</v>
      </c>
      <c r="Q10" s="4">
        <f t="shared" si="23"/>
        <v>50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1543.047329353237</v>
      </c>
      <c r="AF10">
        <f t="shared" si="4"/>
        <v>-77.152366467661849</v>
      </c>
      <c r="AG10">
        <f t="shared" si="4"/>
        <v>-45.791951643462475</v>
      </c>
      <c r="AH10">
        <f t="shared" si="5"/>
        <v>-1187.235684911104</v>
      </c>
      <c r="AI10">
        <f t="shared" si="6"/>
        <v>232.86732633100883</v>
      </c>
      <c r="AJ10">
        <f t="shared" si="7"/>
        <v>-16.341107480185201</v>
      </c>
      <c r="AK10">
        <f t="shared" si="24"/>
        <v>127.60748406594848</v>
      </c>
      <c r="AL10">
        <f t="shared" si="8"/>
        <v>344.13370291677211</v>
      </c>
      <c r="AN10">
        <f t="shared" si="9"/>
        <v>868.49798567583071</v>
      </c>
      <c r="AO10">
        <f t="shared" si="9"/>
        <v>-43.42489928379154</v>
      </c>
      <c r="AP10">
        <f t="shared" si="9"/>
        <v>-25.77381588106034</v>
      </c>
      <c r="AQ10">
        <f t="shared" si="9"/>
        <v>-668.23083210282743</v>
      </c>
      <c r="AR10">
        <f t="shared" si="9"/>
        <v>131.06843840815156</v>
      </c>
      <c r="AS10">
        <f t="shared" si="9"/>
        <v>-9.1975266476121096</v>
      </c>
      <c r="AT10">
        <f t="shared" si="9"/>
        <v>71.823359374783152</v>
      </c>
      <c r="AU10">
        <f t="shared" si="9"/>
        <v>193.69427113532259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1117.4828802618267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1684.8455612543557</v>
      </c>
      <c r="P11">
        <f t="shared" si="22"/>
        <v>84.242278062717787</v>
      </c>
      <c r="Q11" s="4">
        <f t="shared" si="23"/>
        <v>50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1523.6191444692897</v>
      </c>
      <c r="AF11">
        <f t="shared" si="4"/>
        <v>-76.180957223464489</v>
      </c>
      <c r="AG11">
        <f t="shared" si="4"/>
        <v>-45.215394796629489</v>
      </c>
      <c r="AH11">
        <f t="shared" si="5"/>
        <v>-1186.3733039836616</v>
      </c>
      <c r="AI11">
        <f t="shared" si="6"/>
        <v>215.84948846553425</v>
      </c>
      <c r="AJ11">
        <f t="shared" si="7"/>
        <v>-7.5795957694072058</v>
      </c>
      <c r="AK11">
        <f t="shared" si="24"/>
        <v>127.45938729477895</v>
      </c>
      <c r="AL11">
        <f t="shared" si="8"/>
        <v>335.72927999090598</v>
      </c>
      <c r="AN11">
        <f t="shared" si="9"/>
        <v>789.96410180325529</v>
      </c>
      <c r="AO11">
        <f t="shared" si="9"/>
        <v>-39.49820509016277</v>
      </c>
      <c r="AP11">
        <f t="shared" si="9"/>
        <v>-23.443219959434519</v>
      </c>
      <c r="AQ11">
        <f t="shared" si="9"/>
        <v>-615.10931054312687</v>
      </c>
      <c r="AR11">
        <f t="shared" si="9"/>
        <v>111.91336621053121</v>
      </c>
      <c r="AS11">
        <f t="shared" si="9"/>
        <v>-3.9298591027465291</v>
      </c>
      <c r="AT11">
        <f t="shared" si="9"/>
        <v>66.084979810217135</v>
      </c>
      <c r="AU11">
        <f t="shared" si="9"/>
        <v>174.06848691800181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1684.8455612543557</v>
      </c>
      <c r="P12">
        <f t="shared" si="22"/>
        <v>84.242278062717787</v>
      </c>
      <c r="Q12" s="4">
        <f t="shared" si="23"/>
        <v>50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1504.3819535291268</v>
      </c>
      <c r="AF12">
        <f t="shared" si="4"/>
        <v>-75.219097676456343</v>
      </c>
      <c r="AG12">
        <f t="shared" si="4"/>
        <v>-44.644505945373567</v>
      </c>
      <c r="AH12">
        <f t="shared" si="5"/>
        <v>-1187.3490328963228</v>
      </c>
      <c r="AI12">
        <f t="shared" si="6"/>
        <v>197.16931701097405</v>
      </c>
      <c r="AJ12">
        <f t="shared" si="7"/>
        <v>0.70602793894249771</v>
      </c>
      <c r="AK12">
        <f t="shared" si="24"/>
        <v>126.71068580111661</v>
      </c>
      <c r="AL12">
        <f t="shared" si="8"/>
        <v>324.58603075103315</v>
      </c>
      <c r="AN12">
        <f t="shared" si="9"/>
        <v>718.50602971826197</v>
      </c>
      <c r="AO12">
        <f t="shared" si="9"/>
        <v>-35.925301485913103</v>
      </c>
      <c r="AP12">
        <f t="shared" si="9"/>
        <v>-21.32260802537116</v>
      </c>
      <c r="AQ12">
        <f t="shared" si="9"/>
        <v>-567.08832322458295</v>
      </c>
      <c r="AR12">
        <f t="shared" si="9"/>
        <v>94.169796982394786</v>
      </c>
      <c r="AS12">
        <f t="shared" si="9"/>
        <v>0.33720514267650037</v>
      </c>
      <c r="AT12">
        <f t="shared" si="9"/>
        <v>60.518136078581819</v>
      </c>
      <c r="AU12">
        <f t="shared" si="9"/>
        <v>155.02513820365311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1684.8455612543557</v>
      </c>
      <c r="P13">
        <f t="shared" si="22"/>
        <v>84.242278062717787</v>
      </c>
      <c r="Q13" s="4">
        <f t="shared" si="23"/>
        <v>50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1485.3306334735587</v>
      </c>
      <c r="AF13">
        <f t="shared" si="4"/>
        <v>-74.266531673677932</v>
      </c>
      <c r="AG13">
        <f t="shared" si="4"/>
        <v>-44.079133056199538</v>
      </c>
      <c r="AH13">
        <f t="shared" si="5"/>
        <v>-1189.2782972029147</v>
      </c>
      <c r="AI13">
        <f t="shared" si="6"/>
        <v>177.70667154076659</v>
      </c>
      <c r="AJ13">
        <f t="shared" si="7"/>
        <v>8.0866080823543598</v>
      </c>
      <c r="AK13">
        <f t="shared" si="24"/>
        <v>125.39435106169536</v>
      </c>
      <c r="AL13">
        <f t="shared" si="8"/>
        <v>311.18763068481633</v>
      </c>
      <c r="AN13">
        <f t="shared" si="9"/>
        <v>653.48678114957227</v>
      </c>
      <c r="AO13">
        <f t="shared" si="9"/>
        <v>-32.674339057478612</v>
      </c>
      <c r="AP13">
        <f t="shared" si="9"/>
        <v>-19.39307661715463</v>
      </c>
      <c r="AQ13">
        <f t="shared" si="9"/>
        <v>-523.23545264308461</v>
      </c>
      <c r="AR13">
        <f t="shared" si="9"/>
        <v>78.183912831854443</v>
      </c>
      <c r="AS13">
        <f t="shared" si="9"/>
        <v>3.5577879881179588</v>
      </c>
      <c r="AT13">
        <f t="shared" si="9"/>
        <v>55.168559109304518</v>
      </c>
      <c r="AU13">
        <f t="shared" si="9"/>
        <v>136.91025992927692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1684.8455612543557</v>
      </c>
      <c r="P14">
        <f t="shared" si="22"/>
        <v>84.242278062717787</v>
      </c>
      <c r="Q14" s="4">
        <f t="shared" si="23"/>
        <v>50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1466.458921069677</v>
      </c>
      <c r="AF14">
        <f t="shared" si="4"/>
        <v>-73.322946053483847</v>
      </c>
      <c r="AG14">
        <f t="shared" si="4"/>
        <v>-43.51909025946297</v>
      </c>
      <c r="AH14">
        <f t="shared" si="5"/>
        <v>-1192.5146617457694</v>
      </c>
      <c r="AI14">
        <f t="shared" si="6"/>
        <v>157.10222301096087</v>
      </c>
      <c r="AJ14">
        <f t="shared" si="7"/>
        <v>14.77033887327616</v>
      </c>
      <c r="AK14">
        <f t="shared" si="24"/>
        <v>123.57331962107243</v>
      </c>
      <c r="AL14">
        <f t="shared" si="8"/>
        <v>295.44588150530944</v>
      </c>
      <c r="AN14">
        <f t="shared" si="9"/>
        <v>594.32628463868684</v>
      </c>
      <c r="AO14">
        <f t="shared" si="9"/>
        <v>-29.716314231934337</v>
      </c>
      <c r="AP14">
        <f t="shared" si="9"/>
        <v>-17.637411354077315</v>
      </c>
      <c r="AQ14">
        <f t="shared" si="9"/>
        <v>-483.30219013264025</v>
      </c>
      <c r="AR14">
        <f t="shared" si="9"/>
        <v>63.670368920034974</v>
      </c>
      <c r="AS14">
        <f t="shared" si="9"/>
        <v>5.9861210561598082</v>
      </c>
      <c r="AT14">
        <f t="shared" si="9"/>
        <v>50.081779227262352</v>
      </c>
      <c r="AU14">
        <f t="shared" si="9"/>
        <v>119.73826920345712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1684.8455612543557</v>
      </c>
      <c r="P15">
        <f t="shared" si="22"/>
        <v>84.242278062717787</v>
      </c>
      <c r="Q15" s="4">
        <f t="shared" si="23"/>
        <v>50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1447.7621373456411</v>
      </c>
      <c r="AF15">
        <f t="shared" si="4"/>
        <v>-72.388106867282048</v>
      </c>
      <c r="AG15">
        <f t="shared" si="4"/>
        <v>-42.964238700542744</v>
      </c>
      <c r="AH15">
        <f t="shared" si="5"/>
        <v>-1196.6065632559275</v>
      </c>
      <c r="AI15">
        <f t="shared" si="6"/>
        <v>135.80322852188897</v>
      </c>
      <c r="AJ15">
        <f t="shared" si="7"/>
        <v>20.6173210401098</v>
      </c>
      <c r="AK15">
        <f t="shared" si="24"/>
        <v>121.29605978229472</v>
      </c>
      <c r="AL15">
        <f t="shared" si="8"/>
        <v>277.71660934429349</v>
      </c>
      <c r="AN15">
        <f t="shared" si="9"/>
        <v>540.49741013384255</v>
      </c>
      <c r="AO15">
        <f t="shared" si="9"/>
        <v>-27.024870506692128</v>
      </c>
      <c r="AP15">
        <f t="shared" si="9"/>
        <v>-16.039968961055578</v>
      </c>
      <c r="AQ15">
        <f t="shared" si="9"/>
        <v>-446.7327413153489</v>
      </c>
      <c r="AR15">
        <f t="shared" si="9"/>
        <v>50.69982935074605</v>
      </c>
      <c r="AS15">
        <f t="shared" si="9"/>
        <v>7.6971267162078609</v>
      </c>
      <c r="AT15">
        <f t="shared" si="9"/>
        <v>45.283824241991546</v>
      </c>
      <c r="AU15">
        <f t="shared" si="9"/>
        <v>103.68078030894546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1684.8455612543557</v>
      </c>
      <c r="P16">
        <f t="shared" si="22"/>
        <v>84.242278062717787</v>
      </c>
      <c r="Q16" s="4">
        <f t="shared" si="23"/>
        <v>50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1429.2292618373726</v>
      </c>
      <c r="AF16">
        <f t="shared" si="4"/>
        <v>-71.461463091868637</v>
      </c>
      <c r="AG16">
        <f t="shared" si="4"/>
        <v>-42.414251332725158</v>
      </c>
      <c r="AH16">
        <f t="shared" si="5"/>
        <v>-1203.4498081215525</v>
      </c>
      <c r="AI16">
        <f t="shared" si="6"/>
        <v>111.90373929122643</v>
      </c>
      <c r="AJ16">
        <f t="shared" si="7"/>
        <v>26.350105760142924</v>
      </c>
      <c r="AK16">
        <f t="shared" si="24"/>
        <v>118.62041108818717</v>
      </c>
      <c r="AL16">
        <f t="shared" si="8"/>
        <v>256.87425613955651</v>
      </c>
      <c r="AN16">
        <f t="shared" si="9"/>
        <v>491.51827401761358</v>
      </c>
      <c r="AO16">
        <f t="shared" si="9"/>
        <v>-24.57591370088068</v>
      </c>
      <c r="AP16">
        <f t="shared" si="9"/>
        <v>-14.58644891023963</v>
      </c>
      <c r="AQ16">
        <f t="shared" si="9"/>
        <v>-413.87171977874084</v>
      </c>
      <c r="AR16">
        <f t="shared" si="9"/>
        <v>38.484191627752445</v>
      </c>
      <c r="AS16">
        <f t="shared" si="9"/>
        <v>9.0619180905636565</v>
      </c>
      <c r="AT16">
        <f t="shared" si="9"/>
        <v>40.79408481069833</v>
      </c>
      <c r="AU16">
        <f t="shared" si="9"/>
        <v>88.340194529014425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1684.8455612543557</v>
      </c>
      <c r="P17">
        <f t="shared" si="22"/>
        <v>84.242278062717787</v>
      </c>
      <c r="Q17" s="4">
        <f t="shared" si="23"/>
        <v>50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1410.8485045587527</v>
      </c>
      <c r="AF17">
        <f t="shared" si="4"/>
        <v>-70.542425227937628</v>
      </c>
      <c r="AG17">
        <f t="shared" si="4"/>
        <v>-41.868778272721499</v>
      </c>
      <c r="AH17">
        <f t="shared" si="5"/>
        <v>-1213.3054667640426</v>
      </c>
      <c r="AI17">
        <f t="shared" si="6"/>
        <v>85.131834294050805</v>
      </c>
      <c r="AJ17">
        <f t="shared" si="7"/>
        <v>31.964894065766202</v>
      </c>
      <c r="AK17">
        <f t="shared" si="24"/>
        <v>115.55358332594894</v>
      </c>
      <c r="AL17">
        <f t="shared" si="8"/>
        <v>232.65031168576593</v>
      </c>
      <c r="AN17">
        <f t="shared" si="9"/>
        <v>446.95059394552953</v>
      </c>
      <c r="AO17">
        <f t="shared" si="9"/>
        <v>-22.347529697276475</v>
      </c>
      <c r="AP17">
        <f t="shared" si="9"/>
        <v>-13.263844598693602</v>
      </c>
      <c r="AQ17">
        <f t="shared" si="9"/>
        <v>-384.36982940074705</v>
      </c>
      <c r="AR17">
        <f t="shared" si="9"/>
        <v>26.96939024881242</v>
      </c>
      <c r="AS17">
        <f t="shared" si="9"/>
        <v>10.126337691067942</v>
      </c>
      <c r="AT17">
        <f t="shared" si="9"/>
        <v>36.606866387982457</v>
      </c>
      <c r="AU17">
        <f t="shared" si="9"/>
        <v>73.702594327862812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1684.8455612543557</v>
      </c>
      <c r="P18">
        <f t="shared" si="22"/>
        <v>84.242278062717787</v>
      </c>
      <c r="Q18" s="4">
        <f t="shared" si="23"/>
        <v>50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1392.6162871012514</v>
      </c>
      <c r="AF18">
        <f t="shared" si="4"/>
        <v>-69.630814355062569</v>
      </c>
      <c r="AG18">
        <f t="shared" si="4"/>
        <v>-41.327713326569182</v>
      </c>
      <c r="AH18">
        <f t="shared" si="5"/>
        <v>-1223.7716342510259</v>
      </c>
      <c r="AI18">
        <f t="shared" si="6"/>
        <v>57.886125168593708</v>
      </c>
      <c r="AJ18">
        <f t="shared" si="7"/>
        <v>36.67437219387395</v>
      </c>
      <c r="AK18">
        <f t="shared" si="24"/>
        <v>112.10359828042147</v>
      </c>
      <c r="AL18">
        <f t="shared" si="8"/>
        <v>206.66409564288912</v>
      </c>
      <c r="AN18">
        <f t="shared" si="9"/>
        <v>406.39838512392208</v>
      </c>
      <c r="AO18">
        <f t="shared" si="9"/>
        <v>-20.319919256196105</v>
      </c>
      <c r="AP18">
        <f t="shared" si="9"/>
        <v>-12.060404658732084</v>
      </c>
      <c r="AQ18">
        <f t="shared" si="9"/>
        <v>-357.1255201641344</v>
      </c>
      <c r="AR18">
        <f t="shared" si="9"/>
        <v>16.892541044859481</v>
      </c>
      <c r="AS18">
        <f t="shared" si="9"/>
        <v>10.70244960731269</v>
      </c>
      <c r="AT18">
        <f t="shared" si="9"/>
        <v>32.714482610694745</v>
      </c>
      <c r="AU18">
        <f t="shared" si="9"/>
        <v>60.309473262866916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1684.8455612543557</v>
      </c>
      <c r="P19">
        <f t="shared" si="22"/>
        <v>84.242278062717787</v>
      </c>
      <c r="Q19" s="4">
        <f t="shared" si="23"/>
        <v>50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1374.5241738824921</v>
      </c>
      <c r="AF19">
        <f t="shared" si="4"/>
        <v>-68.726208694124608</v>
      </c>
      <c r="AG19">
        <f t="shared" si="4"/>
        <v>-40.790806157306442</v>
      </c>
      <c r="AH19">
        <f t="shared" si="5"/>
        <v>-1236.3003599704534</v>
      </c>
      <c r="AI19">
        <f t="shared" si="6"/>
        <v>28.706799060607636</v>
      </c>
      <c r="AJ19">
        <f t="shared" si="7"/>
        <v>40.966145613588566</v>
      </c>
      <c r="AK19">
        <f t="shared" si="24"/>
        <v>108.33326669780278</v>
      </c>
      <c r="AL19">
        <f t="shared" si="8"/>
        <v>178.00621137199897</v>
      </c>
      <c r="AN19">
        <f t="shared" si="9"/>
        <v>369.49983822824612</v>
      </c>
      <c r="AO19">
        <f t="shared" si="9"/>
        <v>-18.474991911412307</v>
      </c>
      <c r="AP19">
        <f t="shared" si="9"/>
        <v>-10.965391924502446</v>
      </c>
      <c r="AQ19">
        <f t="shared" si="9"/>
        <v>-332.34248745170328</v>
      </c>
      <c r="AR19">
        <f t="shared" si="9"/>
        <v>7.7169669406280619</v>
      </c>
      <c r="AS19">
        <f t="shared" si="9"/>
        <v>11.012526709006289</v>
      </c>
      <c r="AT19">
        <f t="shared" si="9"/>
        <v>29.122168442122764</v>
      </c>
      <c r="AU19">
        <f t="shared" si="9"/>
        <v>47.851662091757106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1684.8455612543557</v>
      </c>
      <c r="P20">
        <f t="shared" si="22"/>
        <v>84.242278062717787</v>
      </c>
      <c r="Q20" s="4">
        <f t="shared" si="23"/>
        <v>50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1356.5653928912666</v>
      </c>
      <c r="AF20">
        <f t="shared" si="4"/>
        <v>-67.828269644563335</v>
      </c>
      <c r="AG20">
        <f t="shared" si="4"/>
        <v>-40.257855796626046</v>
      </c>
      <c r="AH20">
        <f t="shared" si="5"/>
        <v>-1250.4229910733352</v>
      </c>
      <c r="AI20">
        <f t="shared" si="6"/>
        <v>-1.943723623257938</v>
      </c>
      <c r="AJ20">
        <f t="shared" si="7"/>
        <v>44.721121029037477</v>
      </c>
      <c r="AK20">
        <f t="shared" si="24"/>
        <v>104.27137756893511</v>
      </c>
      <c r="AL20">
        <f t="shared" si="8"/>
        <v>147.04877497471466</v>
      </c>
      <c r="AN20">
        <f t="shared" si="9"/>
        <v>335.92627247052008</v>
      </c>
      <c r="AO20">
        <f t="shared" si="9"/>
        <v>-16.796313623526004</v>
      </c>
      <c r="AP20">
        <f t="shared" si="9"/>
        <v>-9.9690523628891334</v>
      </c>
      <c r="AQ20">
        <f t="shared" si="9"/>
        <v>-309.64223074233496</v>
      </c>
      <c r="AR20">
        <f t="shared" si="9"/>
        <v>-0.48132425823004066</v>
      </c>
      <c r="AS20">
        <f t="shared" si="9"/>
        <v>11.074290680502193</v>
      </c>
      <c r="AT20">
        <f t="shared" si="9"/>
        <v>25.820720015158269</v>
      </c>
      <c r="AU20">
        <f t="shared" si="9"/>
        <v>36.413686437430428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1684.8455612543557</v>
      </c>
      <c r="P21">
        <f t="shared" si="22"/>
        <v>84.242278062717787</v>
      </c>
      <c r="Q21" s="4">
        <f t="shared" si="23"/>
        <v>50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1338.7261808495671</v>
      </c>
      <c r="AF21">
        <f t="shared" si="4"/>
        <v>-66.936309042478356</v>
      </c>
      <c r="AG21">
        <f t="shared" si="4"/>
        <v>-39.728453801216503</v>
      </c>
      <c r="AH21">
        <f t="shared" si="5"/>
        <v>-1268.234374432835</v>
      </c>
      <c r="AI21">
        <f t="shared" si="6"/>
        <v>-36.172956426962855</v>
      </c>
      <c r="AJ21">
        <f t="shared" si="7"/>
        <v>48.447332826331106</v>
      </c>
      <c r="AK21">
        <f t="shared" si="24"/>
        <v>99.954591496129453</v>
      </c>
      <c r="AL21">
        <f t="shared" si="8"/>
        <v>112.2289678954977</v>
      </c>
      <c r="AN21">
        <f t="shared" si="9"/>
        <v>305.37702575234897</v>
      </c>
      <c r="AO21">
        <f t="shared" si="9"/>
        <v>-15.268851287617448</v>
      </c>
      <c r="AP21">
        <f t="shared" si="9"/>
        <v>-9.0624634321082205</v>
      </c>
      <c r="AQ21">
        <f t="shared" si="9"/>
        <v>-289.29712943644137</v>
      </c>
      <c r="AR21">
        <f t="shared" si="9"/>
        <v>-8.2514184038180982</v>
      </c>
      <c r="AS21">
        <f t="shared" si="9"/>
        <v>11.051328207199392</v>
      </c>
      <c r="AT21">
        <f t="shared" si="9"/>
        <v>22.800656548009211</v>
      </c>
      <c r="AU21">
        <f t="shared" si="9"/>
        <v>25.600566351390505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1684.8455612543557</v>
      </c>
      <c r="P22">
        <f t="shared" si="22"/>
        <v>84.242278062717787</v>
      </c>
      <c r="Q22" s="4">
        <f t="shared" si="23"/>
        <v>50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1320.9910871519314</v>
      </c>
      <c r="AF22">
        <f t="shared" si="4"/>
        <v>-66.049554357596577</v>
      </c>
      <c r="AG22">
        <f t="shared" si="4"/>
        <v>-39.202141654112879</v>
      </c>
      <c r="AH22">
        <f t="shared" si="5"/>
        <v>-1290.2760909145527</v>
      </c>
      <c r="AI22">
        <f t="shared" si="6"/>
        <v>-74.536699774330827</v>
      </c>
      <c r="AJ22">
        <f t="shared" si="7"/>
        <v>52.177574396022592</v>
      </c>
      <c r="AK22">
        <f t="shared" si="24"/>
        <v>95.383894467393503</v>
      </c>
      <c r="AL22">
        <f t="shared" si="8"/>
        <v>73.024769089085268</v>
      </c>
      <c r="AN22">
        <f t="shared" si="9"/>
        <v>277.57852166780521</v>
      </c>
      <c r="AO22">
        <f t="shared" si="9"/>
        <v>-13.87892608339026</v>
      </c>
      <c r="AP22">
        <f t="shared" si="9"/>
        <v>-8.2375063937952238</v>
      </c>
      <c r="AQ22">
        <f t="shared" si="9"/>
        <v>-271.1244105602234</v>
      </c>
      <c r="AR22">
        <f t="shared" si="9"/>
        <v>-15.662321369603745</v>
      </c>
      <c r="AS22">
        <f t="shared" si="9"/>
        <v>10.964020958147536</v>
      </c>
      <c r="AT22">
        <f t="shared" si="9"/>
        <v>20.04292131467794</v>
      </c>
      <c r="AU22">
        <f t="shared" si="9"/>
        <v>15.344620903221729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1684.8455612543557</v>
      </c>
      <c r="P23">
        <f t="shared" si="22"/>
        <v>84.242278062717787</v>
      </c>
      <c r="Q23" s="4">
        <f t="shared" si="23"/>
        <v>50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1303.3502802350745</v>
      </c>
      <c r="AF23">
        <f t="shared" si="4"/>
        <v>-65.167514011753724</v>
      </c>
      <c r="AG23">
        <f t="shared" si="4"/>
        <v>-38.678627590790555</v>
      </c>
      <c r="AH23">
        <f t="shared" si="5"/>
        <v>-1314.9264678120016</v>
      </c>
      <c r="AI23">
        <f t="shared" si="6"/>
        <v>-115.42232917947126</v>
      </c>
      <c r="AJ23">
        <f t="shared" si="7"/>
        <v>0</v>
      </c>
      <c r="AK23">
        <f t="shared" si="24"/>
        <v>90.55835059970093</v>
      </c>
      <c r="AL23">
        <f t="shared" si="8"/>
        <v>-24.863978579770333</v>
      </c>
      <c r="AN23">
        <f t="shared" si="9"/>
        <v>252.28329096973769</v>
      </c>
      <c r="AO23">
        <f t="shared" si="9"/>
        <v>-12.614164548486885</v>
      </c>
      <c r="AP23">
        <f t="shared" si="9"/>
        <v>-7.4868372737354791</v>
      </c>
      <c r="AQ23">
        <f t="shared" si="9"/>
        <v>-254.5240383291225</v>
      </c>
      <c r="AR23">
        <f t="shared" si="9"/>
        <v>-22.341749181607128</v>
      </c>
      <c r="AS23">
        <f t="shared" si="9"/>
        <v>0</v>
      </c>
      <c r="AT23">
        <f t="shared" si="9"/>
        <v>17.528947559640883</v>
      </c>
      <c r="AU23">
        <f t="shared" si="9"/>
        <v>-4.8128016219662433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14556.921938679592</v>
      </c>
      <c r="AO25" s="8">
        <f t="shared" si="25"/>
        <v>-1991.4802678747467</v>
      </c>
      <c r="AP25" s="8">
        <f t="shared" si="25"/>
        <v>-902.47766290085906</v>
      </c>
      <c r="AQ25" s="8">
        <f t="shared" si="25"/>
        <v>-11354.979188422079</v>
      </c>
      <c r="AR25" s="8">
        <f t="shared" si="25"/>
        <v>307.98481948191011</v>
      </c>
      <c r="AS25" s="8">
        <f t="shared" si="25"/>
        <v>-207.20286394993164</v>
      </c>
      <c r="AT25" s="8">
        <f t="shared" si="25"/>
        <v>1016.7009247298481</v>
      </c>
      <c r="AU25" s="9">
        <f t="shared" si="25"/>
        <v>1117.4828802618267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24F484-70B0-4A07-B89B-50227CFF2F3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2036.7224802845449</v>
      </c>
      <c r="K3">
        <v>1</v>
      </c>
      <c r="L3" s="2">
        <v>0</v>
      </c>
      <c r="O3">
        <f>$C$3</f>
        <v>2036.7224802845449</v>
      </c>
      <c r="P3">
        <f>O3*B5</f>
        <v>1629.377984227636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2036.7224802845449</v>
      </c>
      <c r="AF3">
        <f t="shared" ref="AF3:AG23" si="4">-$Z3*P3</f>
        <v>-1629.377984227636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-113.13743164309119</v>
      </c>
      <c r="AJ3">
        <f t="shared" ref="AJ3:AJ23" si="7">AB3-AC3</f>
        <v>0</v>
      </c>
      <c r="AL3">
        <f t="shared" ref="AL3:AL23" si="8">SUM(AI3:AK3)</f>
        <v>-113.13743164309119</v>
      </c>
      <c r="AN3">
        <f t="shared" ref="AN3:AU23" si="9">AE3*$K3</f>
        <v>2036.7224802845449</v>
      </c>
      <c r="AO3">
        <f t="shared" si="9"/>
        <v>-1629.377984227636</v>
      </c>
      <c r="AP3">
        <f t="shared" si="9"/>
        <v>-520.48192770000003</v>
      </c>
      <c r="AQ3">
        <f t="shared" si="9"/>
        <v>0</v>
      </c>
      <c r="AR3">
        <f t="shared" si="9"/>
        <v>-113.13743164309119</v>
      </c>
      <c r="AS3">
        <f t="shared" si="9"/>
        <v>0</v>
      </c>
      <c r="AT3">
        <f t="shared" si="9"/>
        <v>0</v>
      </c>
      <c r="AU3">
        <f t="shared" si="9"/>
        <v>-113.13743164309119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2036.7224802845449</v>
      </c>
      <c r="P5">
        <f t="shared" ref="P5:P23" si="22">O5*$C$5</f>
        <v>101.83612401422725</v>
      </c>
      <c r="Q5" s="4">
        <f t="shared" ref="Q5:Q23" si="23">$C$8</f>
        <v>50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1985.2076196267039</v>
      </c>
      <c r="AF5">
        <f t="shared" si="4"/>
        <v>-99.260380981335203</v>
      </c>
      <c r="AG5">
        <f t="shared" si="4"/>
        <v>-48.735349043463103</v>
      </c>
      <c r="AH5">
        <f t="shared" si="5"/>
        <v>-1357.3390403689325</v>
      </c>
      <c r="AI5">
        <f t="shared" si="6"/>
        <v>479.87284923297307</v>
      </c>
      <c r="AJ5">
        <f t="shared" si="7"/>
        <v>-212.03099465211747</v>
      </c>
      <c r="AK5">
        <f>H5*SUM(AB5, AE5:AF5)</f>
        <v>183.07705553627721</v>
      </c>
      <c r="AL5">
        <f t="shared" si="8"/>
        <v>450.91891011713284</v>
      </c>
      <c r="AN5">
        <f t="shared" si="9"/>
        <v>1684.5684679629471</v>
      </c>
      <c r="AO5">
        <f t="shared" si="9"/>
        <v>-84.228423398147356</v>
      </c>
      <c r="AP5">
        <f t="shared" si="9"/>
        <v>-41.354884729499339</v>
      </c>
      <c r="AQ5">
        <f t="shared" si="9"/>
        <v>-1151.784088039389</v>
      </c>
      <c r="AR5">
        <f t="shared" si="9"/>
        <v>407.20107179591133</v>
      </c>
      <c r="AS5">
        <f t="shared" si="9"/>
        <v>-179.9210945447314</v>
      </c>
      <c r="AT5">
        <f t="shared" si="9"/>
        <v>155.35192990137028</v>
      </c>
      <c r="AU5">
        <f t="shared" si="9"/>
        <v>382.63190715255024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2036.7224802845449</v>
      </c>
      <c r="P6">
        <f t="shared" si="22"/>
        <v>101.83612401422725</v>
      </c>
      <c r="Q6" s="4">
        <f t="shared" si="23"/>
        <v>50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1959.7948776274816</v>
      </c>
      <c r="AF6">
        <f t="shared" si="4"/>
        <v>-97.989743881374082</v>
      </c>
      <c r="AG6">
        <f t="shared" si="4"/>
        <v>-48.111485403590279</v>
      </c>
      <c r="AH6">
        <f t="shared" si="5"/>
        <v>-1365.1014943819232</v>
      </c>
      <c r="AI6">
        <f t="shared" si="6"/>
        <v>448.59215396059403</v>
      </c>
      <c r="AJ6">
        <f t="shared" si="7"/>
        <v>-173.23214809149431</v>
      </c>
      <c r="AK6">
        <f>H6*SUM(AB6, AE6:AF6)</f>
        <v>199.15508361020864</v>
      </c>
      <c r="AL6">
        <f t="shared" si="8"/>
        <v>474.51508947930836</v>
      </c>
      <c r="AN6">
        <f t="shared" si="9"/>
        <v>1531.9151772301886</v>
      </c>
      <c r="AO6">
        <f t="shared" si="9"/>
        <v>-76.595758861509424</v>
      </c>
      <c r="AP6">
        <f t="shared" si="9"/>
        <v>-37.607361632699437</v>
      </c>
      <c r="AQ6">
        <f t="shared" si="9"/>
        <v>-1067.0604977980654</v>
      </c>
      <c r="AR6">
        <f t="shared" si="9"/>
        <v>350.65155893791433</v>
      </c>
      <c r="AS6">
        <f t="shared" si="9"/>
        <v>-135.41057784925525</v>
      </c>
      <c r="AT6">
        <f t="shared" si="9"/>
        <v>155.67378948064439</v>
      </c>
      <c r="AU6">
        <f t="shared" si="9"/>
        <v>370.91477056930347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2036.7224802845449</v>
      </c>
      <c r="P7">
        <f t="shared" si="22"/>
        <v>101.83612401422725</v>
      </c>
      <c r="Q7" s="4">
        <f t="shared" si="23"/>
        <v>50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1934.5907239459063</v>
      </c>
      <c r="AF7">
        <f t="shared" si="4"/>
        <v>-96.729536197295332</v>
      </c>
      <c r="AG7">
        <f t="shared" si="4"/>
        <v>-47.492742449516982</v>
      </c>
      <c r="AH7">
        <f t="shared" si="5"/>
        <v>-1376.281000373936</v>
      </c>
      <c r="AI7">
        <f t="shared" si="6"/>
        <v>414.08744492515802</v>
      </c>
      <c r="AJ7">
        <f t="shared" si="7"/>
        <v>-136.90146969612761</v>
      </c>
      <c r="AK7">
        <f>H7*SUM(AB7, AE7:AF7)</f>
        <v>211.92997363979626</v>
      </c>
      <c r="AL7">
        <f t="shared" si="8"/>
        <v>489.11594886882665</v>
      </c>
      <c r="AN7">
        <f t="shared" si="9"/>
        <v>1393.0110730993249</v>
      </c>
      <c r="AO7">
        <f t="shared" si="9"/>
        <v>-69.650553654966259</v>
      </c>
      <c r="AP7">
        <f t="shared" si="9"/>
        <v>-34.197370691973489</v>
      </c>
      <c r="AQ7">
        <f t="shared" si="9"/>
        <v>-990.9975528605479</v>
      </c>
      <c r="AR7">
        <f t="shared" si="9"/>
        <v>298.16559589183726</v>
      </c>
      <c r="AS7">
        <f t="shared" si="9"/>
        <v>-98.576541720051068</v>
      </c>
      <c r="AT7">
        <f t="shared" si="9"/>
        <v>152.60116589401107</v>
      </c>
      <c r="AU7">
        <f t="shared" si="9"/>
        <v>352.19022006579723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2036.7224802845449</v>
      </c>
      <c r="P8">
        <f t="shared" si="22"/>
        <v>101.83612401422725</v>
      </c>
      <c r="Q8" s="4">
        <f t="shared" si="23"/>
        <v>50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1909.5902517787847</v>
      </c>
      <c r="AF8">
        <f t="shared" si="4"/>
        <v>-95.479512588939244</v>
      </c>
      <c r="AG8">
        <f t="shared" si="4"/>
        <v>-46.878999722927425</v>
      </c>
      <c r="AH8">
        <f t="shared" si="5"/>
        <v>-1388.1530209438949</v>
      </c>
      <c r="AI8">
        <f t="shared" si="6"/>
        <v>379.0787185230231</v>
      </c>
      <c r="AJ8">
        <f t="shared" si="7"/>
        <v>-104.87328221866574</v>
      </c>
      <c r="AK8">
        <f t="shared" ref="AK8:AK23" si="24">H8*SUM(AB8:AB8, AE8:AF8)</f>
        <v>221.61253282056256</v>
      </c>
      <c r="AL8">
        <f t="shared" si="8"/>
        <v>495.81796912491995</v>
      </c>
      <c r="AN8">
        <f t="shared" si="9"/>
        <v>1266.6219896248779</v>
      </c>
      <c r="AO8">
        <f t="shared" si="9"/>
        <v>-63.331099481243896</v>
      </c>
      <c r="AP8">
        <f t="shared" si="9"/>
        <v>-31.094614064649633</v>
      </c>
      <c r="AQ8">
        <f t="shared" si="9"/>
        <v>-920.75519324311358</v>
      </c>
      <c r="AR8">
        <f t="shared" si="9"/>
        <v>251.44108283587067</v>
      </c>
      <c r="AS8">
        <f t="shared" si="9"/>
        <v>-69.561941499524309</v>
      </c>
      <c r="AT8">
        <f t="shared" si="9"/>
        <v>146.99452250843754</v>
      </c>
      <c r="AU8">
        <f t="shared" si="9"/>
        <v>328.87366384478395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2036.7224802845449</v>
      </c>
      <c r="P9">
        <f t="shared" si="22"/>
        <v>101.83612401422725</v>
      </c>
      <c r="Q9" s="4">
        <f t="shared" si="23"/>
        <v>50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1884.7818940447717</v>
      </c>
      <c r="AF9">
        <f t="shared" si="4"/>
        <v>-94.239094702238589</v>
      </c>
      <c r="AG9">
        <f t="shared" si="4"/>
        <v>-46.269973260703004</v>
      </c>
      <c r="AH9">
        <f t="shared" si="5"/>
        <v>-1402.3646499514957</v>
      </c>
      <c r="AI9">
        <f t="shared" si="6"/>
        <v>341.90817613033437</v>
      </c>
      <c r="AJ9">
        <f t="shared" si="7"/>
        <v>-75.713734131653837</v>
      </c>
      <c r="AK9">
        <f t="shared" si="24"/>
        <v>228.569993577964</v>
      </c>
      <c r="AL9">
        <f t="shared" si="8"/>
        <v>494.76443557664453</v>
      </c>
      <c r="AN9">
        <f t="shared" si="9"/>
        <v>1151.6202755579857</v>
      </c>
      <c r="AO9">
        <f t="shared" si="9"/>
        <v>-57.581013777899294</v>
      </c>
      <c r="AP9">
        <f t="shared" si="9"/>
        <v>-28.271408763482992</v>
      </c>
      <c r="AQ9">
        <f t="shared" si="9"/>
        <v>-856.85859446799032</v>
      </c>
      <c r="AR9">
        <f t="shared" si="9"/>
        <v>208.90925854861314</v>
      </c>
      <c r="AS9">
        <f t="shared" si="9"/>
        <v>-46.261836257934704</v>
      </c>
      <c r="AT9">
        <f t="shared" si="9"/>
        <v>139.65851423989179</v>
      </c>
      <c r="AU9">
        <f t="shared" si="9"/>
        <v>302.30593653057019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2036.7224802845449</v>
      </c>
      <c r="P10">
        <f t="shared" si="22"/>
        <v>101.83612401422725</v>
      </c>
      <c r="Q10" s="4">
        <f t="shared" si="23"/>
        <v>50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1860.1563647928788</v>
      </c>
      <c r="AF10">
        <f t="shared" si="4"/>
        <v>-93.007818239643953</v>
      </c>
      <c r="AG10">
        <f t="shared" si="4"/>
        <v>-45.665435099754035</v>
      </c>
      <c r="AH10">
        <f t="shared" si="5"/>
        <v>-1418.3842834194181</v>
      </c>
      <c r="AI10">
        <f t="shared" si="6"/>
        <v>303.09882803406276</v>
      </c>
      <c r="AJ10">
        <f t="shared" si="7"/>
        <v>-49.568437785214996</v>
      </c>
      <c r="AK10">
        <f t="shared" si="24"/>
        <v>233.04707623539204</v>
      </c>
      <c r="AL10">
        <f t="shared" si="8"/>
        <v>486.57746648423984</v>
      </c>
      <c r="AN10">
        <f t="shared" si="9"/>
        <v>1046.9815313713286</v>
      </c>
      <c r="AO10">
        <f t="shared" si="9"/>
        <v>-52.349076568566439</v>
      </c>
      <c r="AP10">
        <f t="shared" si="9"/>
        <v>-25.702606553079775</v>
      </c>
      <c r="AQ10">
        <f t="shared" si="9"/>
        <v>-798.33189146592986</v>
      </c>
      <c r="AR10">
        <f t="shared" si="9"/>
        <v>170.59795678375269</v>
      </c>
      <c r="AS10">
        <f t="shared" si="9"/>
        <v>-27.899395923002089</v>
      </c>
      <c r="AT10">
        <f t="shared" si="9"/>
        <v>131.16960991916909</v>
      </c>
      <c r="AU10">
        <f t="shared" si="9"/>
        <v>273.86817077991969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1405.9270036493999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2036.7224802845449</v>
      </c>
      <c r="P11">
        <f t="shared" si="22"/>
        <v>101.83612401422725</v>
      </c>
      <c r="Q11" s="4">
        <f t="shared" si="23"/>
        <v>50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1835.694791472383</v>
      </c>
      <c r="AF11">
        <f t="shared" si="4"/>
        <v>-91.784739573619163</v>
      </c>
      <c r="AG11">
        <f t="shared" si="4"/>
        <v>-45.064921933201305</v>
      </c>
      <c r="AH11">
        <f t="shared" si="5"/>
        <v>-1438.5881555518292</v>
      </c>
      <c r="AI11">
        <f t="shared" si="6"/>
        <v>260.25697441373336</v>
      </c>
      <c r="AJ11">
        <f t="shared" si="7"/>
        <v>-24.980901941462321</v>
      </c>
      <c r="AK11">
        <f t="shared" si="24"/>
        <v>235.30018212897613</v>
      </c>
      <c r="AL11">
        <f t="shared" si="8"/>
        <v>470.57625460124717</v>
      </c>
      <c r="AN11">
        <f t="shared" si="9"/>
        <v>951.76868339725968</v>
      </c>
      <c r="AO11">
        <f t="shared" si="9"/>
        <v>-47.588434169862992</v>
      </c>
      <c r="AP11">
        <f t="shared" si="9"/>
        <v>-23.36520298200594</v>
      </c>
      <c r="AQ11">
        <f t="shared" si="9"/>
        <v>-745.87734361998139</v>
      </c>
      <c r="AR11">
        <f t="shared" si="9"/>
        <v>134.93770262540937</v>
      </c>
      <c r="AS11">
        <f t="shared" si="9"/>
        <v>-12.952066030449016</v>
      </c>
      <c r="AT11">
        <f t="shared" si="9"/>
        <v>121.998136938877</v>
      </c>
      <c r="AU11">
        <f t="shared" si="9"/>
        <v>243.98377353383736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2036.7224802845449</v>
      </c>
      <c r="P12">
        <f t="shared" si="22"/>
        <v>101.83612401422725</v>
      </c>
      <c r="Q12" s="4">
        <f t="shared" si="23"/>
        <v>50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1811.3759878269925</v>
      </c>
      <c r="AF12">
        <f t="shared" si="4"/>
        <v>-90.568799391349629</v>
      </c>
      <c r="AG12">
        <f t="shared" si="4"/>
        <v>-44.467913654439805</v>
      </c>
      <c r="AH12">
        <f t="shared" si="5"/>
        <v>-1463.5905942949134</v>
      </c>
      <c r="AI12">
        <f t="shared" si="6"/>
        <v>212.74868048628969</v>
      </c>
      <c r="AJ12">
        <f t="shared" si="7"/>
        <v>-1.7324224556077752</v>
      </c>
      <c r="AK12">
        <f t="shared" si="24"/>
        <v>235.4608896376447</v>
      </c>
      <c r="AL12">
        <f t="shared" si="8"/>
        <v>446.47714766832661</v>
      </c>
      <c r="AN12">
        <f t="shared" si="9"/>
        <v>865.12907595535637</v>
      </c>
      <c r="AO12">
        <f t="shared" si="9"/>
        <v>-43.256453797767819</v>
      </c>
      <c r="AP12">
        <f t="shared" si="9"/>
        <v>-21.238265996712805</v>
      </c>
      <c r="AQ12">
        <f t="shared" si="9"/>
        <v>-699.02371839338173</v>
      </c>
      <c r="AR12">
        <f t="shared" si="9"/>
        <v>101.610637767494</v>
      </c>
      <c r="AS12">
        <f t="shared" si="9"/>
        <v>-0.82742017574289151</v>
      </c>
      <c r="AT12">
        <f t="shared" si="9"/>
        <v>112.45818827498877</v>
      </c>
      <c r="AU12">
        <f t="shared" si="9"/>
        <v>213.24140586673988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2036.7224802845449</v>
      </c>
      <c r="P13">
        <f t="shared" si="22"/>
        <v>101.83612401422725</v>
      </c>
      <c r="Q13" s="4">
        <f t="shared" si="23"/>
        <v>50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1787.1864725714577</v>
      </c>
      <c r="AF13">
        <f t="shared" si="4"/>
        <v>-89.359323628572895</v>
      </c>
      <c r="AG13">
        <f t="shared" si="4"/>
        <v>-43.874079308089506</v>
      </c>
      <c r="AH13">
        <f t="shared" si="5"/>
        <v>-1491.5520980590875</v>
      </c>
      <c r="AI13">
        <f t="shared" si="6"/>
        <v>162.4009715757079</v>
      </c>
      <c r="AJ13">
        <f t="shared" si="7"/>
        <v>19.25774707202072</v>
      </c>
      <c r="AK13">
        <f t="shared" si="24"/>
        <v>233.6426885525417</v>
      </c>
      <c r="AL13">
        <f t="shared" si="8"/>
        <v>415.30140720027032</v>
      </c>
      <c r="AN13">
        <f t="shared" si="9"/>
        <v>786.29142155612237</v>
      </c>
      <c r="AO13">
        <f t="shared" si="9"/>
        <v>-39.314571077806121</v>
      </c>
      <c r="AP13">
        <f t="shared" si="9"/>
        <v>-19.302861071339276</v>
      </c>
      <c r="AQ13">
        <f t="shared" si="9"/>
        <v>-656.22397970618283</v>
      </c>
      <c r="AR13">
        <f t="shared" si="9"/>
        <v>71.450009700794183</v>
      </c>
      <c r="AS13">
        <f t="shared" si="9"/>
        <v>8.4726476803734805</v>
      </c>
      <c r="AT13">
        <f t="shared" si="9"/>
        <v>102.79354982686452</v>
      </c>
      <c r="AU13">
        <f t="shared" si="9"/>
        <v>182.71620720803219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2036.7224802845449</v>
      </c>
      <c r="P14">
        <f t="shared" si="22"/>
        <v>101.83612401422725</v>
      </c>
      <c r="Q14" s="4">
        <f t="shared" si="23"/>
        <v>50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1763.1022672436934</v>
      </c>
      <c r="AF14">
        <f t="shared" si="4"/>
        <v>-88.155113362184679</v>
      </c>
      <c r="AG14">
        <f t="shared" si="4"/>
        <v>-43.28283024100012</v>
      </c>
      <c r="AH14">
        <f t="shared" si="5"/>
        <v>-1525.0827400848798</v>
      </c>
      <c r="AI14">
        <f t="shared" si="6"/>
        <v>106.58158355562887</v>
      </c>
      <c r="AJ14">
        <f t="shared" si="7"/>
        <v>39.16469136382284</v>
      </c>
      <c r="AK14">
        <f t="shared" si="24"/>
        <v>230.03687768270265</v>
      </c>
      <c r="AL14">
        <f t="shared" si="8"/>
        <v>375.78315260215436</v>
      </c>
      <c r="AN14">
        <f t="shared" si="9"/>
        <v>714.54986217046701</v>
      </c>
      <c r="AO14">
        <f t="shared" si="9"/>
        <v>-35.727493108523348</v>
      </c>
      <c r="AP14">
        <f t="shared" si="9"/>
        <v>-17.541659923904781</v>
      </c>
      <c r="AQ14">
        <f t="shared" si="9"/>
        <v>-618.08533853787253</v>
      </c>
      <c r="AR14">
        <f t="shared" si="9"/>
        <v>43.195370600166264</v>
      </c>
      <c r="AS14">
        <f t="shared" si="9"/>
        <v>15.872661124597387</v>
      </c>
      <c r="AT14">
        <f t="shared" si="9"/>
        <v>93.229316470262575</v>
      </c>
      <c r="AU14">
        <f t="shared" si="9"/>
        <v>152.29734819502622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2036.7224802845449</v>
      </c>
      <c r="P15">
        <f t="shared" si="22"/>
        <v>101.83612401422725</v>
      </c>
      <c r="Q15" s="4">
        <f t="shared" si="23"/>
        <v>50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1739.0991955099839</v>
      </c>
      <c r="AF15">
        <f t="shared" si="4"/>
        <v>-86.954959775499205</v>
      </c>
      <c r="AG15">
        <f t="shared" si="4"/>
        <v>-42.693572942422158</v>
      </c>
      <c r="AH15">
        <f t="shared" si="5"/>
        <v>-1564.2899616796144</v>
      </c>
      <c r="AI15">
        <f t="shared" si="6"/>
        <v>45.160701112448123</v>
      </c>
      <c r="AJ15">
        <f t="shared" si="7"/>
        <v>57.901410341949486</v>
      </c>
      <c r="AK15">
        <f t="shared" si="24"/>
        <v>224.7341854016405</v>
      </c>
      <c r="AL15">
        <f t="shared" si="8"/>
        <v>327.79629685603811</v>
      </c>
      <c r="AN15">
        <f t="shared" si="9"/>
        <v>649.2631537266011</v>
      </c>
      <c r="AO15">
        <f t="shared" si="9"/>
        <v>-32.463157686330057</v>
      </c>
      <c r="AP15">
        <f t="shared" si="9"/>
        <v>-15.938920496323442</v>
      </c>
      <c r="AQ15">
        <f t="shared" si="9"/>
        <v>-584.00109463861793</v>
      </c>
      <c r="AR15">
        <f t="shared" si="9"/>
        <v>16.859980905329653</v>
      </c>
      <c r="AS15">
        <f t="shared" si="9"/>
        <v>21.616508351502105</v>
      </c>
      <c r="AT15">
        <f t="shared" si="9"/>
        <v>83.900692002367222</v>
      </c>
      <c r="AU15">
        <f t="shared" si="9"/>
        <v>122.37718125919898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2036.7224802845449</v>
      </c>
      <c r="P16">
        <f t="shared" si="22"/>
        <v>101.83612401422725</v>
      </c>
      <c r="Q16" s="4">
        <f t="shared" si="23"/>
        <v>50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1715.1733748524309</v>
      </c>
      <c r="AF16">
        <f t="shared" si="4"/>
        <v>-85.758668742621552</v>
      </c>
      <c r="AG16">
        <f t="shared" si="4"/>
        <v>-42.10621209947093</v>
      </c>
      <c r="AH16">
        <f t="shared" si="5"/>
        <v>-1604.2511352700785</v>
      </c>
      <c r="AI16">
        <f t="shared" si="6"/>
        <v>-16.942641259739958</v>
      </c>
      <c r="AJ16">
        <f t="shared" si="7"/>
        <v>73.677854590142488</v>
      </c>
      <c r="AK16">
        <f t="shared" si="24"/>
        <v>217.83443460681644</v>
      </c>
      <c r="AL16">
        <f t="shared" si="8"/>
        <v>274.56964793721897</v>
      </c>
      <c r="AN16">
        <f t="shared" si="9"/>
        <v>589.85572109309282</v>
      </c>
      <c r="AO16">
        <f t="shared" si="9"/>
        <v>-29.492786054654644</v>
      </c>
      <c r="AP16">
        <f t="shared" si="9"/>
        <v>-14.48051285344201</v>
      </c>
      <c r="AQ16">
        <f t="shared" si="9"/>
        <v>-551.70907156284431</v>
      </c>
      <c r="AR16">
        <f t="shared" si="9"/>
        <v>-5.8266493778480744</v>
      </c>
      <c r="AS16">
        <f t="shared" si="9"/>
        <v>25.338140554799402</v>
      </c>
      <c r="AT16">
        <f t="shared" si="9"/>
        <v>74.914226974264281</v>
      </c>
      <c r="AU16">
        <f t="shared" si="9"/>
        <v>94.425718151215605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2036.7224802845449</v>
      </c>
      <c r="P17">
        <f t="shared" si="22"/>
        <v>101.83612401422725</v>
      </c>
      <c r="Q17" s="4">
        <f t="shared" si="23"/>
        <v>50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1691.3120475181279</v>
      </c>
      <c r="AF17">
        <f t="shared" si="4"/>
        <v>-84.565602375906408</v>
      </c>
      <c r="AG17">
        <f t="shared" si="4"/>
        <v>-41.520434518939453</v>
      </c>
      <c r="AH17">
        <f t="shared" si="5"/>
        <v>-1647.1545953676873</v>
      </c>
      <c r="AI17">
        <f t="shared" si="6"/>
        <v>-81.928584744405271</v>
      </c>
      <c r="AJ17">
        <f t="shared" si="7"/>
        <v>87.51985493734901</v>
      </c>
      <c r="AK17">
        <f t="shared" si="24"/>
        <v>209.58990480631036</v>
      </c>
      <c r="AL17">
        <f t="shared" si="8"/>
        <v>215.1811749992541</v>
      </c>
      <c r="AN17">
        <f t="shared" si="9"/>
        <v>535.80020940793884</v>
      </c>
      <c r="AO17">
        <f t="shared" si="9"/>
        <v>-26.790010470396943</v>
      </c>
      <c r="AP17">
        <f t="shared" si="9"/>
        <v>-13.153490831335146</v>
      </c>
      <c r="AQ17">
        <f t="shared" si="9"/>
        <v>-521.81132300235458</v>
      </c>
      <c r="AR17">
        <f t="shared" si="9"/>
        <v>-25.954614896147898</v>
      </c>
      <c r="AS17">
        <f t="shared" si="9"/>
        <v>27.725904673591238</v>
      </c>
      <c r="AT17">
        <f t="shared" si="9"/>
        <v>66.397158968861078</v>
      </c>
      <c r="AU17">
        <f t="shared" si="9"/>
        <v>68.168448746304406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2036.7224802845449</v>
      </c>
      <c r="P18">
        <f t="shared" si="22"/>
        <v>101.83612401422725</v>
      </c>
      <c r="Q18" s="4">
        <f t="shared" si="23"/>
        <v>50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1667.4972694623054</v>
      </c>
      <c r="AF18">
        <f t="shared" si="4"/>
        <v>-83.374863473115283</v>
      </c>
      <c r="AG18">
        <f t="shared" si="4"/>
        <v>-40.935799688069039</v>
      </c>
      <c r="AH18">
        <f t="shared" si="5"/>
        <v>-1694.3048568101385</v>
      </c>
      <c r="AI18">
        <f t="shared" si="6"/>
        <v>-151.11825050901734</v>
      </c>
      <c r="AJ18">
        <f t="shared" si="7"/>
        <v>99.946084976708789</v>
      </c>
      <c r="AK18">
        <f t="shared" si="24"/>
        <v>200.16467150120829</v>
      </c>
      <c r="AL18">
        <f t="shared" si="8"/>
        <v>148.99250596889974</v>
      </c>
      <c r="AN18">
        <f t="shared" si="9"/>
        <v>486.61516010171437</v>
      </c>
      <c r="AO18">
        <f t="shared" si="9"/>
        <v>-24.330758005085723</v>
      </c>
      <c r="AP18">
        <f t="shared" si="9"/>
        <v>-11.946034985427438</v>
      </c>
      <c r="AQ18">
        <f t="shared" si="9"/>
        <v>-494.43824841982172</v>
      </c>
      <c r="AR18">
        <f t="shared" si="9"/>
        <v>-44.099881308620503</v>
      </c>
      <c r="AS18">
        <f t="shared" si="9"/>
        <v>29.166632553565403</v>
      </c>
      <c r="AT18">
        <f t="shared" si="9"/>
        <v>58.412787506798004</v>
      </c>
      <c r="AU18">
        <f t="shared" si="9"/>
        <v>43.479538751742901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2036.7224802845449</v>
      </c>
      <c r="P19">
        <f t="shared" si="22"/>
        <v>101.83612401422725</v>
      </c>
      <c r="Q19" s="4">
        <f t="shared" si="23"/>
        <v>50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1643.6792503869676</v>
      </c>
      <c r="AF19">
        <f t="shared" si="4"/>
        <v>-82.183962519348398</v>
      </c>
      <c r="AG19">
        <f t="shared" si="4"/>
        <v>-40.351085292615167</v>
      </c>
      <c r="AH19">
        <f t="shared" si="5"/>
        <v>-1753.5639857318351</v>
      </c>
      <c r="AI19">
        <f t="shared" si="6"/>
        <v>-232.41978315683104</v>
      </c>
      <c r="AJ19">
        <f t="shared" si="7"/>
        <v>113.11456842093867</v>
      </c>
      <c r="AK19">
        <f t="shared" si="24"/>
        <v>189.6758373656823</v>
      </c>
      <c r="AL19">
        <f t="shared" si="8"/>
        <v>70.370622629789921</v>
      </c>
      <c r="AN19">
        <f t="shared" si="9"/>
        <v>441.85415481025274</v>
      </c>
      <c r="AO19">
        <f t="shared" si="9"/>
        <v>-22.09270774051264</v>
      </c>
      <c r="AP19">
        <f t="shared" si="9"/>
        <v>-10.847186081741546</v>
      </c>
      <c r="AQ19">
        <f t="shared" si="9"/>
        <v>-471.39338933604233</v>
      </c>
      <c r="AR19">
        <f t="shared" si="9"/>
        <v>-62.479128348043808</v>
      </c>
      <c r="AS19">
        <f t="shared" si="9"/>
        <v>30.407478840286903</v>
      </c>
      <c r="AT19">
        <f t="shared" si="9"/>
        <v>50.988693072209514</v>
      </c>
      <c r="AU19">
        <f t="shared" si="9"/>
        <v>18.917043564452605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2036.7224802845449</v>
      </c>
      <c r="P20">
        <f t="shared" si="22"/>
        <v>101.83612401422725</v>
      </c>
      <c r="Q20" s="4">
        <f t="shared" si="23"/>
        <v>50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1619.8454591066381</v>
      </c>
      <c r="AF20">
        <f t="shared" si="4"/>
        <v>-80.992272955331913</v>
      </c>
      <c r="AG20">
        <f t="shared" si="4"/>
        <v>-39.765983701430301</v>
      </c>
      <c r="AH20">
        <f t="shared" si="5"/>
        <v>-1815.9073825871199</v>
      </c>
      <c r="AI20">
        <f t="shared" si="6"/>
        <v>-316.82018013724382</v>
      </c>
      <c r="AJ20">
        <f t="shared" si="7"/>
        <v>124.35036679297116</v>
      </c>
      <c r="AK20">
        <f t="shared" si="24"/>
        <v>178.05886758869747</v>
      </c>
      <c r="AL20">
        <f t="shared" si="8"/>
        <v>-14.410945755575199</v>
      </c>
      <c r="AN20">
        <f t="shared" si="9"/>
        <v>401.12231220659379</v>
      </c>
      <c r="AO20">
        <f t="shared" si="9"/>
        <v>-20.056115610329691</v>
      </c>
      <c r="AP20">
        <f t="shared" si="9"/>
        <v>-9.847250081674213</v>
      </c>
      <c r="AQ20">
        <f t="shared" si="9"/>
        <v>-449.67312403869073</v>
      </c>
      <c r="AR20">
        <f t="shared" si="9"/>
        <v>-78.454177524100828</v>
      </c>
      <c r="AS20">
        <f t="shared" si="9"/>
        <v>30.792879883272207</v>
      </c>
      <c r="AT20">
        <f t="shared" si="9"/>
        <v>44.092715310914166</v>
      </c>
      <c r="AU20">
        <f t="shared" si="9"/>
        <v>-3.5685823299144586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2036.7224802845449</v>
      </c>
      <c r="P21">
        <f t="shared" si="22"/>
        <v>101.83612401422725</v>
      </c>
      <c r="Q21" s="4">
        <f t="shared" si="23"/>
        <v>50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1596.0093683820658</v>
      </c>
      <c r="AF21">
        <f t="shared" si="4"/>
        <v>-79.800468419103296</v>
      </c>
      <c r="AG21">
        <f t="shared" si="4"/>
        <v>-39.180825660624407</v>
      </c>
      <c r="AH21">
        <f t="shared" si="5"/>
        <v>-1874.9820379159194</v>
      </c>
      <c r="AI21">
        <f t="shared" si="6"/>
        <v>-397.95396361358121</v>
      </c>
      <c r="AJ21">
        <f t="shared" si="7"/>
        <v>132.36919384171352</v>
      </c>
      <c r="AK21">
        <f t="shared" si="24"/>
        <v>165.48024114378035</v>
      </c>
      <c r="AL21">
        <f t="shared" si="8"/>
        <v>-100.10452862808734</v>
      </c>
      <c r="AN21">
        <f t="shared" si="9"/>
        <v>364.0659314514204</v>
      </c>
      <c r="AO21">
        <f t="shared" si="9"/>
        <v>-18.20329657257102</v>
      </c>
      <c r="AP21">
        <f t="shared" si="9"/>
        <v>-8.9375438965194149</v>
      </c>
      <c r="AQ21">
        <f t="shared" si="9"/>
        <v>-427.70242807567979</v>
      </c>
      <c r="AR21">
        <f t="shared" si="9"/>
        <v>-90.7773370933498</v>
      </c>
      <c r="AS21">
        <f t="shared" si="9"/>
        <v>30.194756250278267</v>
      </c>
      <c r="AT21">
        <f t="shared" si="9"/>
        <v>37.747722113867901</v>
      </c>
      <c r="AU21">
        <f t="shared" si="9"/>
        <v>-22.834858729203635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2036.7224802845449</v>
      </c>
      <c r="P22">
        <f t="shared" si="22"/>
        <v>101.83612401422725</v>
      </c>
      <c r="Q22" s="4">
        <f t="shared" si="23"/>
        <v>50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1572.1452441865413</v>
      </c>
      <c r="AF22">
        <f t="shared" si="4"/>
        <v>-78.607262209327075</v>
      </c>
      <c r="AG22">
        <f t="shared" si="4"/>
        <v>-38.594979419260426</v>
      </c>
      <c r="AH22">
        <f t="shared" si="5"/>
        <v>-1940.3798475773215</v>
      </c>
      <c r="AI22">
        <f t="shared" si="6"/>
        <v>-485.43684501936764</v>
      </c>
      <c r="AJ22">
        <f t="shared" si="7"/>
        <v>139.68022219126277</v>
      </c>
      <c r="AK22">
        <f t="shared" si="24"/>
        <v>152.21314869448079</v>
      </c>
      <c r="AL22">
        <f t="shared" si="8"/>
        <v>-193.54347413362407</v>
      </c>
      <c r="AN22">
        <f t="shared" si="9"/>
        <v>330.35329077748702</v>
      </c>
      <c r="AO22">
        <f t="shared" si="9"/>
        <v>-16.517664538874353</v>
      </c>
      <c r="AP22">
        <f t="shared" si="9"/>
        <v>-8.1099240072052989</v>
      </c>
      <c r="AQ22">
        <f t="shared" si="9"/>
        <v>-407.73005571578625</v>
      </c>
      <c r="AR22">
        <f t="shared" si="9"/>
        <v>-102.00435348437885</v>
      </c>
      <c r="AS22">
        <f t="shared" si="9"/>
        <v>29.350863877268505</v>
      </c>
      <c r="AT22">
        <f t="shared" si="9"/>
        <v>31.984395053042743</v>
      </c>
      <c r="AU22">
        <f t="shared" si="9"/>
        <v>-40.669094554067605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2036.7224802845449</v>
      </c>
      <c r="P23">
        <f t="shared" si="22"/>
        <v>101.83612401422725</v>
      </c>
      <c r="Q23" s="4">
        <f t="shared" si="23"/>
        <v>50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1548.2421262214498</v>
      </c>
      <c r="AF23">
        <f t="shared" si="4"/>
        <v>-77.412106311072492</v>
      </c>
      <c r="AG23">
        <f t="shared" si="4"/>
        <v>-38.008175910277899</v>
      </c>
      <c r="AH23">
        <f t="shared" si="5"/>
        <v>-2008.5371478992938</v>
      </c>
      <c r="AI23">
        <f t="shared" si="6"/>
        <v>-575.7153038991944</v>
      </c>
      <c r="AJ23">
        <f t="shared" si="7"/>
        <v>0</v>
      </c>
      <c r="AK23">
        <f t="shared" si="24"/>
        <v>138.31726699114668</v>
      </c>
      <c r="AL23">
        <f t="shared" si="8"/>
        <v>-437.39803690804774</v>
      </c>
      <c r="AN23">
        <f t="shared" si="9"/>
        <v>299.68583637445715</v>
      </c>
      <c r="AO23">
        <f t="shared" si="9"/>
        <v>-14.984291818722857</v>
      </c>
      <c r="AP23">
        <f t="shared" si="9"/>
        <v>-7.3570611429739028</v>
      </c>
      <c r="AQ23">
        <f t="shared" si="9"/>
        <v>-388.78294606697108</v>
      </c>
      <c r="AR23">
        <f t="shared" si="9"/>
        <v>-111.43846265421072</v>
      </c>
      <c r="AS23">
        <f t="shared" si="9"/>
        <v>0</v>
      </c>
      <c r="AT23">
        <f t="shared" si="9"/>
        <v>26.773412983171806</v>
      </c>
      <c r="AU23">
        <f t="shared" si="9"/>
        <v>-84.665049671038915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17527.795808159957</v>
      </c>
      <c r="AO25" s="8">
        <f t="shared" si="25"/>
        <v>-2403.9316506214063</v>
      </c>
      <c r="AP25" s="8">
        <f t="shared" si="25"/>
        <v>-900.77608848599004</v>
      </c>
      <c r="AQ25" s="8">
        <f t="shared" si="25"/>
        <v>-14048.308771702046</v>
      </c>
      <c r="AR25" s="8">
        <f t="shared" si="25"/>
        <v>174.77929735051927</v>
      </c>
      <c r="AS25" s="8">
        <f t="shared" si="25"/>
        <v>-555.99282114113271</v>
      </c>
      <c r="AT25" s="8">
        <f t="shared" si="25"/>
        <v>1787.1405274400136</v>
      </c>
      <c r="AU25" s="9">
        <f t="shared" si="25"/>
        <v>1405.9270036493999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BE7F3-A9AA-41B1-AC39-9D979CF219D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3028.6349074520685</v>
      </c>
      <c r="K3">
        <v>1</v>
      </c>
      <c r="L3" s="2">
        <v>0</v>
      </c>
      <c r="O3">
        <f>$C$3</f>
        <v>3028.6349074520685</v>
      </c>
      <c r="P3">
        <f>O3*B5</f>
        <v>2422.9079259616551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3028.6349074520685</v>
      </c>
      <c r="AF3">
        <f t="shared" ref="AF3:AG23" si="4">-$Z3*P3</f>
        <v>-2422.9079259616551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85.245053790413408</v>
      </c>
      <c r="AJ3">
        <f t="shared" ref="AJ3:AJ23" si="7">AB3-AC3</f>
        <v>0</v>
      </c>
      <c r="AL3">
        <f t="shared" ref="AL3:AL23" si="8">SUM(AI3:AK3)</f>
        <v>85.245053790413408</v>
      </c>
      <c r="AN3">
        <f t="shared" ref="AN3:AU23" si="9">AE3*$K3</f>
        <v>3028.6349074520685</v>
      </c>
      <c r="AO3">
        <f t="shared" si="9"/>
        <v>-2422.9079259616551</v>
      </c>
      <c r="AP3">
        <f t="shared" si="9"/>
        <v>-520.48192770000003</v>
      </c>
      <c r="AQ3">
        <f t="shared" si="9"/>
        <v>0</v>
      </c>
      <c r="AR3">
        <f t="shared" si="9"/>
        <v>85.245053790413408</v>
      </c>
      <c r="AS3">
        <f t="shared" si="9"/>
        <v>0</v>
      </c>
      <c r="AT3">
        <f t="shared" si="9"/>
        <v>0</v>
      </c>
      <c r="AU3">
        <f t="shared" si="9"/>
        <v>85.245053790413408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3028.6349074520685</v>
      </c>
      <c r="P5">
        <f t="shared" ref="P5:P23" si="22">O5*$C$5</f>
        <v>151.43174537260344</v>
      </c>
      <c r="Q5" s="4">
        <f t="shared" ref="Q5:Q23" si="23">$C$8</f>
        <v>50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2947.1443589570654</v>
      </c>
      <c r="AF5">
        <f t="shared" si="4"/>
        <v>-147.35721794785329</v>
      </c>
      <c r="AG5">
        <f t="shared" si="4"/>
        <v>-48.654665369297355</v>
      </c>
      <c r="AH5">
        <f t="shared" si="5"/>
        <v>-1782.70403202648</v>
      </c>
      <c r="AI5">
        <f t="shared" si="6"/>
        <v>968.42844361343487</v>
      </c>
      <c r="AJ5">
        <f t="shared" si="7"/>
        <v>-538.92073757010075</v>
      </c>
      <c r="AK5">
        <f>H5*SUM(AB5, AE5:AF5)</f>
        <v>295.77173762641763</v>
      </c>
      <c r="AL5">
        <f t="shared" si="8"/>
        <v>725.2794436697518</v>
      </c>
      <c r="AN5">
        <f t="shared" si="9"/>
        <v>2500.8298419524981</v>
      </c>
      <c r="AO5">
        <f t="shared" si="9"/>
        <v>-125.04149209762492</v>
      </c>
      <c r="AP5">
        <f t="shared" si="9"/>
        <v>-41.286419762895711</v>
      </c>
      <c r="AQ5">
        <f t="shared" si="9"/>
        <v>-1512.7319532588299</v>
      </c>
      <c r="AR5">
        <f t="shared" si="9"/>
        <v>821.76997683314789</v>
      </c>
      <c r="AS5">
        <f t="shared" si="9"/>
        <v>-457.3067684540909</v>
      </c>
      <c r="AT5">
        <f t="shared" si="9"/>
        <v>250.98016851948361</v>
      </c>
      <c r="AU5">
        <f t="shared" si="9"/>
        <v>615.44337689854069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3028.6349074520685</v>
      </c>
      <c r="P6">
        <f t="shared" si="22"/>
        <v>151.43174537260344</v>
      </c>
      <c r="Q6" s="4">
        <f t="shared" si="23"/>
        <v>50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2906.5987434071435</v>
      </c>
      <c r="AF6">
        <f t="shared" si="4"/>
        <v>-145.3299371703572</v>
      </c>
      <c r="AG6">
        <f t="shared" si="4"/>
        <v>-47.985294236940703</v>
      </c>
      <c r="AH6">
        <f t="shared" si="5"/>
        <v>-1828.2447866367954</v>
      </c>
      <c r="AI6">
        <f t="shared" si="6"/>
        <v>885.03872536304993</v>
      </c>
      <c r="AJ6">
        <f t="shared" si="7"/>
        <v>-435.11183918294046</v>
      </c>
      <c r="AK6">
        <f>H6*SUM(AB6, AE6:AF6)</f>
        <v>338.59217203862028</v>
      </c>
      <c r="AL6">
        <f t="shared" si="8"/>
        <v>788.5190582187297</v>
      </c>
      <c r="AN6">
        <f t="shared" si="9"/>
        <v>2272.0044735161109</v>
      </c>
      <c r="AO6">
        <f t="shared" si="9"/>
        <v>-113.60022367580557</v>
      </c>
      <c r="AP6">
        <f t="shared" si="9"/>
        <v>-37.508721634386504</v>
      </c>
      <c r="AQ6">
        <f t="shared" si="9"/>
        <v>-1429.0862621966887</v>
      </c>
      <c r="AR6">
        <f t="shared" si="9"/>
        <v>691.80926600922999</v>
      </c>
      <c r="AS6">
        <f t="shared" si="9"/>
        <v>-340.11438536047973</v>
      </c>
      <c r="AT6">
        <f t="shared" si="9"/>
        <v>264.667743118722</v>
      </c>
      <c r="AU6">
        <f t="shared" si="9"/>
        <v>616.3626237674722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3028.6349074520685</v>
      </c>
      <c r="P7">
        <f t="shared" si="22"/>
        <v>151.43174537260344</v>
      </c>
      <c r="Q7" s="4">
        <f t="shared" si="23"/>
        <v>50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2866.1624207223426</v>
      </c>
      <c r="AF7">
        <f t="shared" si="4"/>
        <v>-143.30812103611714</v>
      </c>
      <c r="AG7">
        <f t="shared" si="4"/>
        <v>-47.317727430104625</v>
      </c>
      <c r="AH7">
        <f t="shared" si="5"/>
        <v>-1877.1386446666527</v>
      </c>
      <c r="AI7">
        <f t="shared" si="6"/>
        <v>798.39792758946828</v>
      </c>
      <c r="AJ7">
        <f t="shared" si="7"/>
        <v>-341.98195863641195</v>
      </c>
      <c r="AK7">
        <f>H7*SUM(AB7, AE7:AF7)</f>
        <v>372.53835618663834</v>
      </c>
      <c r="AL7">
        <f t="shared" si="8"/>
        <v>828.95432513969467</v>
      </c>
      <c r="AN7">
        <f t="shared" si="9"/>
        <v>2063.793617920308</v>
      </c>
      <c r="AO7">
        <f t="shared" si="9"/>
        <v>-103.1896808960154</v>
      </c>
      <c r="AP7">
        <f t="shared" si="9"/>
        <v>-34.07135031103067</v>
      </c>
      <c r="AQ7">
        <f t="shared" si="9"/>
        <v>-1351.6424354758881</v>
      </c>
      <c r="AR7">
        <f t="shared" si="9"/>
        <v>574.89015123737374</v>
      </c>
      <c r="AS7">
        <f t="shared" si="9"/>
        <v>-246.24570421233835</v>
      </c>
      <c r="AT7">
        <f t="shared" si="9"/>
        <v>268.24798077379705</v>
      </c>
      <c r="AU7">
        <f t="shared" si="9"/>
        <v>596.89242779883239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3028.6349074520685</v>
      </c>
      <c r="P8">
        <f t="shared" si="22"/>
        <v>151.43174537260344</v>
      </c>
      <c r="Q8" s="4">
        <f t="shared" si="23"/>
        <v>50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2825.8049822345115</v>
      </c>
      <c r="AF8">
        <f t="shared" si="4"/>
        <v>-141.29024911172559</v>
      </c>
      <c r="AG8">
        <f t="shared" si="4"/>
        <v>-46.651462929412745</v>
      </c>
      <c r="AH8">
        <f t="shared" si="5"/>
        <v>-1930.8722639083874</v>
      </c>
      <c r="AI8">
        <f t="shared" si="6"/>
        <v>706.99100628498559</v>
      </c>
      <c r="AJ8">
        <f t="shared" si="7"/>
        <v>-257.67915488034305</v>
      </c>
      <c r="AK8">
        <f t="shared" ref="AK8:AK23" si="24">H8*SUM(AB8:AB8, AE8:AF8)</f>
        <v>398.52164296110664</v>
      </c>
      <c r="AL8">
        <f t="shared" si="8"/>
        <v>847.83349436574917</v>
      </c>
      <c r="AN8">
        <f t="shared" si="9"/>
        <v>1874.3427945108733</v>
      </c>
      <c r="AO8">
        <f t="shared" si="9"/>
        <v>-93.717139725543674</v>
      </c>
      <c r="AP8">
        <f t="shared" si="9"/>
        <v>-30.94369000864025</v>
      </c>
      <c r="AQ8">
        <f t="shared" si="9"/>
        <v>-1280.7382454665214</v>
      </c>
      <c r="AR8">
        <f t="shared" si="9"/>
        <v>468.94371931016775</v>
      </c>
      <c r="AS8">
        <f t="shared" si="9"/>
        <v>-170.91733869890257</v>
      </c>
      <c r="AT8">
        <f t="shared" si="9"/>
        <v>264.33748069554326</v>
      </c>
      <c r="AU8">
        <f t="shared" si="9"/>
        <v>562.36386130680842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3028.6349074520685</v>
      </c>
      <c r="P9">
        <f t="shared" si="22"/>
        <v>151.43174537260344</v>
      </c>
      <c r="Q9" s="4">
        <f t="shared" si="23"/>
        <v>50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2785.4420513904033</v>
      </c>
      <c r="AF9">
        <f t="shared" si="4"/>
        <v>-139.27210256952017</v>
      </c>
      <c r="AG9">
        <f t="shared" si="4"/>
        <v>-45.985107754928137</v>
      </c>
      <c r="AH9">
        <f t="shared" si="5"/>
        <v>-1998.4054519048486</v>
      </c>
      <c r="AI9">
        <f t="shared" si="6"/>
        <v>601.77938916110634</v>
      </c>
      <c r="AJ9">
        <f t="shared" si="7"/>
        <v>-176.14934423658815</v>
      </c>
      <c r="AK9">
        <f t="shared" si="24"/>
        <v>417.29052372024495</v>
      </c>
      <c r="AL9">
        <f t="shared" si="8"/>
        <v>842.92056864476308</v>
      </c>
      <c r="AN9">
        <f t="shared" si="9"/>
        <v>1701.9324903896913</v>
      </c>
      <c r="AO9">
        <f t="shared" si="9"/>
        <v>-85.096624519484564</v>
      </c>
      <c r="AP9">
        <f t="shared" si="9"/>
        <v>-28.097353137580619</v>
      </c>
      <c r="AQ9">
        <f t="shared" si="9"/>
        <v>-1221.0453869866042</v>
      </c>
      <c r="AR9">
        <f t="shared" si="9"/>
        <v>367.69312574602196</v>
      </c>
      <c r="AS9">
        <f t="shared" si="9"/>
        <v>-107.62898189443209</v>
      </c>
      <c r="AT9">
        <f t="shared" si="9"/>
        <v>254.96861437009821</v>
      </c>
      <c r="AU9">
        <f t="shared" si="9"/>
        <v>515.03275822168803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3028.6349074520685</v>
      </c>
      <c r="P10">
        <f t="shared" si="22"/>
        <v>151.43174537260344</v>
      </c>
      <c r="Q10" s="4">
        <f t="shared" si="23"/>
        <v>50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2745.0523923613305</v>
      </c>
      <c r="AF10">
        <f t="shared" si="4"/>
        <v>-137.25261961806655</v>
      </c>
      <c r="AG10">
        <f t="shared" si="4"/>
        <v>-45.318311322487688</v>
      </c>
      <c r="AH10">
        <f t="shared" si="5"/>
        <v>-2069.453548911627</v>
      </c>
      <c r="AI10">
        <f t="shared" si="6"/>
        <v>493.02791250914925</v>
      </c>
      <c r="AJ10">
        <f t="shared" si="7"/>
        <v>-103.89099714262375</v>
      </c>
      <c r="AK10">
        <f t="shared" si="24"/>
        <v>429.08056269794434</v>
      </c>
      <c r="AL10">
        <f t="shared" si="8"/>
        <v>818.21747806446979</v>
      </c>
      <c r="AN10">
        <f t="shared" si="9"/>
        <v>1545.0417028619022</v>
      </c>
      <c r="AO10">
        <f t="shared" si="9"/>
        <v>-77.252085143095115</v>
      </c>
      <c r="AP10">
        <f t="shared" si="9"/>
        <v>-25.507229330618056</v>
      </c>
      <c r="AQ10">
        <f t="shared" si="9"/>
        <v>-1164.7836099964518</v>
      </c>
      <c r="AR10">
        <f t="shared" si="9"/>
        <v>277.49877839173718</v>
      </c>
      <c r="AS10">
        <f t="shared" si="9"/>
        <v>-58.474630059494956</v>
      </c>
      <c r="AT10">
        <f t="shared" si="9"/>
        <v>241.50626964372762</v>
      </c>
      <c r="AU10">
        <f t="shared" si="9"/>
        <v>460.53041797596984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2153.0008743129506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3028.6349074520685</v>
      </c>
      <c r="P11">
        <f t="shared" si="22"/>
        <v>151.43174537260344</v>
      </c>
      <c r="Q11" s="4">
        <f t="shared" si="23"/>
        <v>50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2704.658836605638</v>
      </c>
      <c r="AF11">
        <f t="shared" si="4"/>
        <v>-135.2329418302819</v>
      </c>
      <c r="AG11">
        <f t="shared" si="4"/>
        <v>-44.651450558644825</v>
      </c>
      <c r="AH11">
        <f t="shared" si="5"/>
        <v>-2136.7765061798236</v>
      </c>
      <c r="AI11">
        <f t="shared" si="6"/>
        <v>387.99793803688772</v>
      </c>
      <c r="AJ11">
        <f t="shared" si="7"/>
        <v>-43.850079250126328</v>
      </c>
      <c r="AK11">
        <f t="shared" si="24"/>
        <v>434.68699361996312</v>
      </c>
      <c r="AL11">
        <f t="shared" si="8"/>
        <v>778.83485240672451</v>
      </c>
      <c r="AN11">
        <f t="shared" si="9"/>
        <v>1402.308048109772</v>
      </c>
      <c r="AO11">
        <f t="shared" si="9"/>
        <v>-70.115402405488595</v>
      </c>
      <c r="AP11">
        <f t="shared" si="9"/>
        <v>-23.150826873508933</v>
      </c>
      <c r="AQ11">
        <f t="shared" si="9"/>
        <v>-1107.873145061197</v>
      </c>
      <c r="AR11">
        <f t="shared" si="9"/>
        <v>201.16867376957737</v>
      </c>
      <c r="AS11">
        <f t="shared" si="9"/>
        <v>-22.735332904269512</v>
      </c>
      <c r="AT11">
        <f t="shared" si="9"/>
        <v>225.3759554853591</v>
      </c>
      <c r="AU11">
        <f t="shared" si="9"/>
        <v>403.80929635066695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3028.6349074520685</v>
      </c>
      <c r="P12">
        <f t="shared" si="22"/>
        <v>151.43174537260344</v>
      </c>
      <c r="Q12" s="4">
        <f t="shared" si="23"/>
        <v>50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2664.2177742522822</v>
      </c>
      <c r="AF12">
        <f t="shared" si="4"/>
        <v>-133.21088871261412</v>
      </c>
      <c r="AG12">
        <f t="shared" si="4"/>
        <v>-43.983805504203815</v>
      </c>
      <c r="AH12">
        <f t="shared" si="5"/>
        <v>-2211.305488545664</v>
      </c>
      <c r="AI12">
        <f t="shared" si="6"/>
        <v>275.71759148980027</v>
      </c>
      <c r="AJ12">
        <f t="shared" si="7"/>
        <v>10.813898430700647</v>
      </c>
      <c r="AK12">
        <f t="shared" si="24"/>
        <v>435.15174114323861</v>
      </c>
      <c r="AL12">
        <f t="shared" si="8"/>
        <v>721.68323106373953</v>
      </c>
      <c r="AN12">
        <f t="shared" si="9"/>
        <v>1272.4538012385626</v>
      </c>
      <c r="AO12">
        <f t="shared" si="9"/>
        <v>-63.622690061928139</v>
      </c>
      <c r="AP12">
        <f t="shared" si="9"/>
        <v>-21.007051693613562</v>
      </c>
      <c r="AQ12">
        <f t="shared" si="9"/>
        <v>-1056.1389169431995</v>
      </c>
      <c r="AR12">
        <f t="shared" si="9"/>
        <v>131.68514253982141</v>
      </c>
      <c r="AS12">
        <f t="shared" si="9"/>
        <v>5.1648128382502767</v>
      </c>
      <c r="AT12">
        <f t="shared" si="9"/>
        <v>207.8322922714878</v>
      </c>
      <c r="AU12">
        <f t="shared" si="9"/>
        <v>344.68224764955949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3028.6349074520685</v>
      </c>
      <c r="P13">
        <f t="shared" si="22"/>
        <v>151.43174537260344</v>
      </c>
      <c r="Q13" s="4">
        <f t="shared" si="23"/>
        <v>50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2623.7106315578444</v>
      </c>
      <c r="AF13">
        <f t="shared" si="4"/>
        <v>-131.18553157789225</v>
      </c>
      <c r="AG13">
        <f t="shared" si="4"/>
        <v>-43.315069523601331</v>
      </c>
      <c r="AH13">
        <f t="shared" si="5"/>
        <v>-2288.9792556045277</v>
      </c>
      <c r="AI13">
        <f t="shared" si="6"/>
        <v>160.2307748518233</v>
      </c>
      <c r="AJ13">
        <f t="shared" si="7"/>
        <v>58.532883179022974</v>
      </c>
      <c r="AK13">
        <f t="shared" si="24"/>
        <v>430.93341087281067</v>
      </c>
      <c r="AL13">
        <f t="shared" si="8"/>
        <v>649.69706890365694</v>
      </c>
      <c r="AN13">
        <f t="shared" si="9"/>
        <v>1154.3289935891362</v>
      </c>
      <c r="AO13">
        <f t="shared" si="9"/>
        <v>-57.716449679456822</v>
      </c>
      <c r="AP13">
        <f t="shared" si="9"/>
        <v>-19.056918857219582</v>
      </c>
      <c r="AQ13">
        <f t="shared" si="9"/>
        <v>-1007.0604161479275</v>
      </c>
      <c r="AR13">
        <f t="shared" si="9"/>
        <v>70.495208904532319</v>
      </c>
      <c r="AS13">
        <f t="shared" si="9"/>
        <v>25.752155485147465</v>
      </c>
      <c r="AT13">
        <f t="shared" si="9"/>
        <v>189.59367107545233</v>
      </c>
      <c r="AU13">
        <f t="shared" si="9"/>
        <v>285.84103546513211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3028.6349074520685</v>
      </c>
      <c r="P14">
        <f t="shared" si="22"/>
        <v>151.43174537260344</v>
      </c>
      <c r="Q14" s="4">
        <f t="shared" si="23"/>
        <v>50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2583.0830312785356</v>
      </c>
      <c r="AF14">
        <f t="shared" si="4"/>
        <v>-129.1541515639268</v>
      </c>
      <c r="AG14">
        <f t="shared" si="4"/>
        <v>-42.644344898138172</v>
      </c>
      <c r="AH14">
        <f t="shared" si="5"/>
        <v>-2375.7393022714473</v>
      </c>
      <c r="AI14">
        <f t="shared" si="6"/>
        <v>35.545232545023282</v>
      </c>
      <c r="AJ14">
        <f t="shared" si="7"/>
        <v>102.3657771811213</v>
      </c>
      <c r="AK14">
        <f t="shared" si="24"/>
        <v>422.62187923286933</v>
      </c>
      <c r="AL14">
        <f t="shared" si="8"/>
        <v>560.53288895901392</v>
      </c>
      <c r="AN14">
        <f t="shared" si="9"/>
        <v>1046.871561716297</v>
      </c>
      <c r="AO14">
        <f t="shared" si="9"/>
        <v>-52.343578085814869</v>
      </c>
      <c r="AP14">
        <f t="shared" si="9"/>
        <v>-17.282894665521269</v>
      </c>
      <c r="AQ14">
        <f t="shared" si="9"/>
        <v>-962.83932164916575</v>
      </c>
      <c r="AR14">
        <f t="shared" si="9"/>
        <v>14.405767315795183</v>
      </c>
      <c r="AS14">
        <f t="shared" si="9"/>
        <v>41.486789129988054</v>
      </c>
      <c r="AT14">
        <f t="shared" si="9"/>
        <v>171.28014135457445</v>
      </c>
      <c r="AU14">
        <f t="shared" si="9"/>
        <v>227.1726978003577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3028.6349074520685</v>
      </c>
      <c r="P15">
        <f t="shared" si="22"/>
        <v>151.43174537260344</v>
      </c>
      <c r="Q15" s="4">
        <f t="shared" si="23"/>
        <v>50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2542.2500525148712</v>
      </c>
      <c r="AF15">
        <f t="shared" si="4"/>
        <v>-127.11250262574357</v>
      </c>
      <c r="AG15">
        <f t="shared" si="4"/>
        <v>-41.970229661217509</v>
      </c>
      <c r="AH15">
        <f t="shared" si="5"/>
        <v>-2476.7178793927219</v>
      </c>
      <c r="AI15">
        <f t="shared" si="6"/>
        <v>-103.55055916481206</v>
      </c>
      <c r="AJ15">
        <f t="shared" si="7"/>
        <v>144.26920701977269</v>
      </c>
      <c r="AK15">
        <f t="shared" si="24"/>
        <v>410.54278327210034</v>
      </c>
      <c r="AL15">
        <f t="shared" si="8"/>
        <v>451.26143112706097</v>
      </c>
      <c r="AN15">
        <f t="shared" si="9"/>
        <v>949.10588822013324</v>
      </c>
      <c r="AO15">
        <f t="shared" si="9"/>
        <v>-47.455294411006669</v>
      </c>
      <c r="AP15">
        <f t="shared" si="9"/>
        <v>-15.668872565075819</v>
      </c>
      <c r="AQ15">
        <f t="shared" si="9"/>
        <v>-924.64056415943912</v>
      </c>
      <c r="AR15">
        <f t="shared" si="9"/>
        <v>-38.658842915388433</v>
      </c>
      <c r="AS15">
        <f t="shared" si="9"/>
        <v>53.860458665686139</v>
      </c>
      <c r="AT15">
        <f t="shared" si="9"/>
        <v>153.26917687911157</v>
      </c>
      <c r="AU15">
        <f t="shared" si="9"/>
        <v>168.47079262940926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3028.6349074520685</v>
      </c>
      <c r="P16">
        <f t="shared" si="22"/>
        <v>151.43174537260344</v>
      </c>
      <c r="Q16" s="4">
        <f t="shared" si="23"/>
        <v>50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2501.1816096185266</v>
      </c>
      <c r="AF16">
        <f t="shared" si="4"/>
        <v>-125.05908048092635</v>
      </c>
      <c r="AG16">
        <f t="shared" si="4"/>
        <v>-41.29222712622569</v>
      </c>
      <c r="AH16">
        <f t="shared" si="5"/>
        <v>-2583.0023837964791</v>
      </c>
      <c r="AI16">
        <f t="shared" si="6"/>
        <v>-248.17208178510418</v>
      </c>
      <c r="AJ16">
        <f t="shared" si="7"/>
        <v>180.81224663367811</v>
      </c>
      <c r="AK16">
        <f t="shared" si="24"/>
        <v>394.85878533325467</v>
      </c>
      <c r="AL16">
        <f t="shared" si="8"/>
        <v>327.4989501818286</v>
      </c>
      <c r="AN16">
        <f t="shared" si="9"/>
        <v>860.16743470802339</v>
      </c>
      <c r="AO16">
        <f t="shared" si="9"/>
        <v>-43.008371735401177</v>
      </c>
      <c r="AP16">
        <f t="shared" si="9"/>
        <v>-14.200579815539166</v>
      </c>
      <c r="AQ16">
        <f t="shared" si="9"/>
        <v>-888.30596137870691</v>
      </c>
      <c r="AR16">
        <f t="shared" si="9"/>
        <v>-85.347478221623675</v>
      </c>
      <c r="AS16">
        <f t="shared" si="9"/>
        <v>62.182132537911222</v>
      </c>
      <c r="AT16">
        <f t="shared" si="9"/>
        <v>135.79368533092384</v>
      </c>
      <c r="AU16">
        <f t="shared" si="9"/>
        <v>112.62833964721138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3028.6349074520685</v>
      </c>
      <c r="P17">
        <f t="shared" si="22"/>
        <v>151.43174537260344</v>
      </c>
      <c r="Q17" s="4">
        <f t="shared" si="23"/>
        <v>50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2459.8579749838809</v>
      </c>
      <c r="AF17">
        <f t="shared" si="4"/>
        <v>-122.99289874919405</v>
      </c>
      <c r="AG17">
        <f t="shared" si="4"/>
        <v>-40.61001160838682</v>
      </c>
      <c r="AH17">
        <f t="shared" si="5"/>
        <v>-2692.9324657661418</v>
      </c>
      <c r="AI17">
        <f t="shared" si="6"/>
        <v>-396.67740113984155</v>
      </c>
      <c r="AJ17">
        <f t="shared" si="7"/>
        <v>211.91298466777562</v>
      </c>
      <c r="AK17">
        <f t="shared" si="24"/>
        <v>376.02698100450942</v>
      </c>
      <c r="AL17">
        <f t="shared" si="8"/>
        <v>191.26256453244349</v>
      </c>
      <c r="AN17">
        <f t="shared" si="9"/>
        <v>779.27217514012602</v>
      </c>
      <c r="AO17">
        <f t="shared" si="9"/>
        <v>-38.963608757006305</v>
      </c>
      <c r="AP17">
        <f t="shared" si="9"/>
        <v>-12.865072862078851</v>
      </c>
      <c r="AQ17">
        <f t="shared" si="9"/>
        <v>-853.10914753799784</v>
      </c>
      <c r="AR17">
        <f t="shared" si="9"/>
        <v>-125.66565401695691</v>
      </c>
      <c r="AS17">
        <f t="shared" si="9"/>
        <v>67.133100439904794</v>
      </c>
      <c r="AT17">
        <f t="shared" si="9"/>
        <v>119.1236918467535</v>
      </c>
      <c r="AU17">
        <f t="shared" si="9"/>
        <v>60.591138269701375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3028.6349074520685</v>
      </c>
      <c r="P18">
        <f t="shared" si="22"/>
        <v>151.43174537260344</v>
      </c>
      <c r="Q18" s="4">
        <f t="shared" si="23"/>
        <v>50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2418.198199137682</v>
      </c>
      <c r="AF18">
        <f t="shared" si="4"/>
        <v>-120.90990995688412</v>
      </c>
      <c r="AG18">
        <f t="shared" si="4"/>
        <v>-39.922246705728966</v>
      </c>
      <c r="AH18">
        <f t="shared" si="5"/>
        <v>-2816.6478657398329</v>
      </c>
      <c r="AI18">
        <f t="shared" si="6"/>
        <v>-559.28182326476417</v>
      </c>
      <c r="AJ18">
        <f t="shared" si="7"/>
        <v>241.07023210774196</v>
      </c>
      <c r="AK18">
        <f t="shared" si="24"/>
        <v>354.50649825874314</v>
      </c>
      <c r="AL18">
        <f t="shared" si="8"/>
        <v>36.294907101720923</v>
      </c>
      <c r="AN18">
        <f t="shared" si="9"/>
        <v>705.68745471499619</v>
      </c>
      <c r="AO18">
        <f t="shared" si="9"/>
        <v>-35.28437273574982</v>
      </c>
      <c r="AP18">
        <f t="shared" si="9"/>
        <v>-11.650256242154279</v>
      </c>
      <c r="AQ18">
        <f t="shared" si="9"/>
        <v>-821.96449567746924</v>
      </c>
      <c r="AR18">
        <f t="shared" si="9"/>
        <v>-163.21166994037716</v>
      </c>
      <c r="AS18">
        <f t="shared" si="9"/>
        <v>70.349998012706251</v>
      </c>
      <c r="AT18">
        <f t="shared" si="9"/>
        <v>103.45338464206465</v>
      </c>
      <c r="AU18">
        <f t="shared" si="9"/>
        <v>10.591712714393759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3028.6349074520685</v>
      </c>
      <c r="P19">
        <f t="shared" si="22"/>
        <v>151.43174537260344</v>
      </c>
      <c r="Q19" s="4">
        <f t="shared" si="23"/>
        <v>50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2376.1157782335849</v>
      </c>
      <c r="AF19">
        <f t="shared" si="4"/>
        <v>-118.80578891167926</v>
      </c>
      <c r="AG19">
        <f t="shared" si="4"/>
        <v>-39.227504318646396</v>
      </c>
      <c r="AH19">
        <f t="shared" si="5"/>
        <v>-2955.1992002528095</v>
      </c>
      <c r="AI19">
        <f t="shared" si="6"/>
        <v>-737.11671524955045</v>
      </c>
      <c r="AJ19">
        <f t="shared" si="7"/>
        <v>268.37531343502724</v>
      </c>
      <c r="AK19">
        <f t="shared" si="24"/>
        <v>330.45661328129432</v>
      </c>
      <c r="AL19">
        <f t="shared" si="8"/>
        <v>-138.28478853322889</v>
      </c>
      <c r="AN19">
        <f t="shared" si="9"/>
        <v>638.74787533853203</v>
      </c>
      <c r="AO19">
        <f t="shared" si="9"/>
        <v>-31.937393766926604</v>
      </c>
      <c r="AP19">
        <f t="shared" si="9"/>
        <v>-10.545144840120365</v>
      </c>
      <c r="AQ19">
        <f t="shared" si="9"/>
        <v>-794.41718608799511</v>
      </c>
      <c r="AR19">
        <f t="shared" si="9"/>
        <v>-198.1518493565101</v>
      </c>
      <c r="AS19">
        <f t="shared" si="9"/>
        <v>72.144700531963863</v>
      </c>
      <c r="AT19">
        <f t="shared" si="9"/>
        <v>88.83340683925357</v>
      </c>
      <c r="AU19">
        <f t="shared" si="9"/>
        <v>-37.173741985292658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3028.6349074520685</v>
      </c>
      <c r="P20">
        <f t="shared" si="22"/>
        <v>151.43174537260344</v>
      </c>
      <c r="Q20" s="4">
        <f t="shared" si="23"/>
        <v>50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2333.4963209567941</v>
      </c>
      <c r="AF20">
        <f t="shared" si="4"/>
        <v>-116.67481604783973</v>
      </c>
      <c r="AG20">
        <f t="shared" si="4"/>
        <v>-38.523895950864528</v>
      </c>
      <c r="AH20">
        <f t="shared" si="5"/>
        <v>-3113.3332459540352</v>
      </c>
      <c r="AI20">
        <f t="shared" si="6"/>
        <v>-935.03563699594542</v>
      </c>
      <c r="AJ20">
        <f t="shared" si="7"/>
        <v>294.81169428257544</v>
      </c>
      <c r="AK20">
        <f t="shared" si="24"/>
        <v>304.02652037184708</v>
      </c>
      <c r="AL20">
        <f t="shared" si="8"/>
        <v>-336.19742234152289</v>
      </c>
      <c r="AN20">
        <f t="shared" si="9"/>
        <v>577.84366682979294</v>
      </c>
      <c r="AO20">
        <f t="shared" si="9"/>
        <v>-28.892183341489652</v>
      </c>
      <c r="AP20">
        <f t="shared" si="9"/>
        <v>-9.5396719064418622</v>
      </c>
      <c r="AQ20">
        <f t="shared" si="9"/>
        <v>-770.9546755006395</v>
      </c>
      <c r="AR20">
        <f t="shared" si="9"/>
        <v>-231.54286391877807</v>
      </c>
      <c r="AS20">
        <f t="shared" si="9"/>
        <v>73.004216427775333</v>
      </c>
      <c r="AT20">
        <f t="shared" si="9"/>
        <v>75.286083705132043</v>
      </c>
      <c r="AU20">
        <f t="shared" si="9"/>
        <v>-83.252563785870706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3028.6349074520685</v>
      </c>
      <c r="P21">
        <f t="shared" si="22"/>
        <v>151.43174537260344</v>
      </c>
      <c r="Q21" s="4">
        <f t="shared" si="23"/>
        <v>50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2290.2030873893877</v>
      </c>
      <c r="AF21">
        <f t="shared" si="4"/>
        <v>-114.5101543694694</v>
      </c>
      <c r="AG21">
        <f t="shared" si="4"/>
        <v>-37.809164151054624</v>
      </c>
      <c r="AH21">
        <f t="shared" si="5"/>
        <v>-3294.9284030125896</v>
      </c>
      <c r="AI21">
        <f t="shared" si="6"/>
        <v>-1157.0446341437259</v>
      </c>
      <c r="AJ21">
        <f t="shared" si="7"/>
        <v>320.8635548078413</v>
      </c>
      <c r="AK21">
        <f t="shared" si="24"/>
        <v>275.27943991500996</v>
      </c>
      <c r="AL21">
        <f t="shared" si="8"/>
        <v>-560.90163942087474</v>
      </c>
      <c r="AN21">
        <f t="shared" si="9"/>
        <v>522.41856266080379</v>
      </c>
      <c r="AO21">
        <f t="shared" si="9"/>
        <v>-26.120928133040195</v>
      </c>
      <c r="AP21">
        <f t="shared" si="9"/>
        <v>-8.6246539880949928</v>
      </c>
      <c r="AQ21">
        <f t="shared" si="9"/>
        <v>-751.60660198665971</v>
      </c>
      <c r="AR21">
        <f t="shared" si="9"/>
        <v>-263.93362144699108</v>
      </c>
      <c r="AS21">
        <f t="shared" si="9"/>
        <v>73.192232617250127</v>
      </c>
      <c r="AT21">
        <f t="shared" si="9"/>
        <v>62.794033473425053</v>
      </c>
      <c r="AU21">
        <f t="shared" si="9"/>
        <v>-127.94735535631592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3028.6349074520685</v>
      </c>
      <c r="P22">
        <f t="shared" si="22"/>
        <v>151.43174537260344</v>
      </c>
      <c r="Q22" s="4">
        <f t="shared" si="23"/>
        <v>50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2246.0865938493862</v>
      </c>
      <c r="AF22">
        <f t="shared" si="4"/>
        <v>-112.30432969246932</v>
      </c>
      <c r="AG22">
        <f t="shared" si="4"/>
        <v>-37.08084107996654</v>
      </c>
      <c r="AH22">
        <f t="shared" si="5"/>
        <v>-3502.3142957754353</v>
      </c>
      <c r="AI22">
        <f t="shared" si="6"/>
        <v>-1405.6128726984848</v>
      </c>
      <c r="AJ22">
        <f t="shared" si="7"/>
        <v>346.51035048137896</v>
      </c>
      <c r="AK22">
        <f t="shared" si="24"/>
        <v>244.23612404704858</v>
      </c>
      <c r="AL22">
        <f t="shared" si="8"/>
        <v>-814.86639817005721</v>
      </c>
      <c r="AN22">
        <f t="shared" si="9"/>
        <v>471.96790525118951</v>
      </c>
      <c r="AO22">
        <f t="shared" si="9"/>
        <v>-23.598395262559478</v>
      </c>
      <c r="AP22">
        <f t="shared" si="9"/>
        <v>-7.7917596487099683</v>
      </c>
      <c r="AQ22">
        <f t="shared" si="9"/>
        <v>-735.93776225497993</v>
      </c>
      <c r="AR22">
        <f t="shared" si="9"/>
        <v>-295.36001191505977</v>
      </c>
      <c r="AS22">
        <f t="shared" si="9"/>
        <v>72.811869636900738</v>
      </c>
      <c r="AT22">
        <f t="shared" si="9"/>
        <v>51.321089831893119</v>
      </c>
      <c r="AU22">
        <f t="shared" si="9"/>
        <v>-171.2270524462659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3028.6349074520685</v>
      </c>
      <c r="P23">
        <f t="shared" si="22"/>
        <v>151.43174537260344</v>
      </c>
      <c r="Q23" s="4">
        <f t="shared" si="23"/>
        <v>50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2200.9166918646438</v>
      </c>
      <c r="AF23">
        <f t="shared" si="4"/>
        <v>-110.04583459323221</v>
      </c>
      <c r="AG23">
        <f t="shared" si="4"/>
        <v>-36.335127196236279</v>
      </c>
      <c r="AH23">
        <f t="shared" si="5"/>
        <v>-3749.0547293059085</v>
      </c>
      <c r="AI23">
        <f t="shared" si="6"/>
        <v>-1694.5189992307332</v>
      </c>
      <c r="AJ23">
        <f t="shared" si="7"/>
        <v>0</v>
      </c>
      <c r="AK23">
        <f t="shared" si="24"/>
        <v>210.91252542564959</v>
      </c>
      <c r="AL23">
        <f t="shared" si="8"/>
        <v>-1483.6064738050836</v>
      </c>
      <c r="AN23">
        <f t="shared" si="9"/>
        <v>426.02093588662427</v>
      </c>
      <c r="AO23">
        <f t="shared" si="9"/>
        <v>-21.301046794331217</v>
      </c>
      <c r="AP23">
        <f t="shared" si="9"/>
        <v>-7.0332170912773941</v>
      </c>
      <c r="AQ23">
        <f t="shared" si="9"/>
        <v>-725.68662429286724</v>
      </c>
      <c r="AR23">
        <f t="shared" si="9"/>
        <v>-327.99995229185157</v>
      </c>
      <c r="AS23">
        <f t="shared" si="9"/>
        <v>0</v>
      </c>
      <c r="AT23">
        <f t="shared" si="9"/>
        <v>40.825330556206552</v>
      </c>
      <c r="AU23">
        <f t="shared" si="9"/>
        <v>-287.17462173564502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25793.774132007442</v>
      </c>
      <c r="AO25" s="8">
        <f t="shared" si="25"/>
        <v>-3561.164887189424</v>
      </c>
      <c r="AP25" s="8">
        <f t="shared" si="25"/>
        <v>-896.31361293450766</v>
      </c>
      <c r="AQ25" s="8">
        <f t="shared" si="25"/>
        <v>-20961.582727313853</v>
      </c>
      <c r="AR25" s="8">
        <f t="shared" si="25"/>
        <v>374.71290456965045</v>
      </c>
      <c r="AS25" s="8">
        <f t="shared" si="25"/>
        <v>-1391.2022306697088</v>
      </c>
      <c r="AT25" s="8">
        <f t="shared" si="25"/>
        <v>3169.490200413009</v>
      </c>
      <c r="AU25" s="9">
        <f t="shared" si="25"/>
        <v>2153.0008743129506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1AB1-7D28-40BF-B8C4-EDF4E76DA58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3006.7738898199955</v>
      </c>
      <c r="K3">
        <v>1</v>
      </c>
      <c r="L3" s="2">
        <v>0</v>
      </c>
      <c r="O3">
        <f>$C$3</f>
        <v>3006.7738898199955</v>
      </c>
      <c r="P3">
        <f>O3*B5</f>
        <v>2405.4191118559966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3006.7738898199955</v>
      </c>
      <c r="AF3">
        <f t="shared" ref="AF3:AG23" si="4">-$Z3*P3</f>
        <v>-2405.4191118559966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80.872850263998885</v>
      </c>
      <c r="AJ3">
        <f t="shared" ref="AJ3:AJ23" si="7">AB3-AC3</f>
        <v>3.637978807091713E-12</v>
      </c>
      <c r="AL3">
        <f t="shared" ref="AL3:AL23" si="8">SUM(AI3:AK3)</f>
        <v>80.872850264002523</v>
      </c>
      <c r="AN3">
        <f t="shared" ref="AN3:AU23" si="9">AE3*$K3</f>
        <v>3006.7738898199955</v>
      </c>
      <c r="AO3">
        <f t="shared" si="9"/>
        <v>-2405.4191118559966</v>
      </c>
      <c r="AP3">
        <f t="shared" si="9"/>
        <v>-520.48192770000003</v>
      </c>
      <c r="AQ3">
        <f t="shared" si="9"/>
        <v>0</v>
      </c>
      <c r="AR3">
        <f t="shared" si="9"/>
        <v>80.872850263998885</v>
      </c>
      <c r="AS3">
        <f t="shared" si="9"/>
        <v>3.637978807091713E-12</v>
      </c>
      <c r="AT3">
        <f t="shared" si="9"/>
        <v>0</v>
      </c>
      <c r="AU3">
        <f t="shared" si="9"/>
        <v>80.872850264002523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3006.7738898199955</v>
      </c>
      <c r="P5">
        <f t="shared" ref="P5:P23" si="22">O5*$C$5</f>
        <v>150.33869449099979</v>
      </c>
      <c r="Q5" s="4">
        <f t="shared" ref="Q5:Q23" si="23">$C$8</f>
        <v>50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2933.0035848547691</v>
      </c>
      <c r="AF5">
        <f t="shared" si="4"/>
        <v>-146.65017924273846</v>
      </c>
      <c r="AG5">
        <f t="shared" si="4"/>
        <v>-48.773264840183202</v>
      </c>
      <c r="AH5">
        <f t="shared" si="5"/>
        <v>-2316.392476335936</v>
      </c>
      <c r="AI5">
        <f t="shared" si="6"/>
        <v>421.1876644359113</v>
      </c>
      <c r="AJ5">
        <f t="shared" si="7"/>
        <v>-54.589418698178633</v>
      </c>
      <c r="AK5">
        <f>G5*SUM(AB5, AE5:AF5)</f>
        <v>199.4776073591382</v>
      </c>
      <c r="AL5">
        <f t="shared" si="8"/>
        <v>566.0758530968709</v>
      </c>
      <c r="AN5">
        <f t="shared" si="9"/>
        <v>2488.8305417635365</v>
      </c>
      <c r="AO5">
        <f t="shared" si="9"/>
        <v>-124.44152708817683</v>
      </c>
      <c r="AP5">
        <f t="shared" si="9"/>
        <v>-41.387058571147392</v>
      </c>
      <c r="AQ5">
        <f t="shared" si="9"/>
        <v>-1965.5988051244105</v>
      </c>
      <c r="AR5">
        <f t="shared" si="9"/>
        <v>357.40315097980135</v>
      </c>
      <c r="AS5">
        <f t="shared" si="9"/>
        <v>-46.32241611115245</v>
      </c>
      <c r="AT5">
        <f t="shared" si="9"/>
        <v>169.26878785861456</v>
      </c>
      <c r="AU5">
        <f t="shared" si="9"/>
        <v>480.34952272726349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3006.7738898199955</v>
      </c>
      <c r="P6">
        <f t="shared" si="22"/>
        <v>150.33869449099979</v>
      </c>
      <c r="Q6" s="4">
        <f t="shared" si="23"/>
        <v>50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2896.7840790345876</v>
      </c>
      <c r="AF6">
        <f t="shared" si="4"/>
        <v>-144.83920395172939</v>
      </c>
      <c r="AG6">
        <f t="shared" si="4"/>
        <v>-48.170966377654814</v>
      </c>
      <c r="AH6">
        <f t="shared" si="5"/>
        <v>-2291.316282531076</v>
      </c>
      <c r="AI6">
        <f t="shared" si="6"/>
        <v>412.45762617412765</v>
      </c>
      <c r="AJ6">
        <f t="shared" si="7"/>
        <v>-46.913678673974573</v>
      </c>
      <c r="AK6">
        <f>G6*SUM(AB6, AE6:AF6)</f>
        <v>200.89026953096865</v>
      </c>
      <c r="AL6">
        <f t="shared" si="8"/>
        <v>566.43421703112176</v>
      </c>
      <c r="AN6">
        <f t="shared" si="9"/>
        <v>2264.3326332213041</v>
      </c>
      <c r="AO6">
        <f t="shared" si="9"/>
        <v>-113.21663166106521</v>
      </c>
      <c r="AP6">
        <f t="shared" si="9"/>
        <v>-37.653856195965261</v>
      </c>
      <c r="AQ6">
        <f t="shared" si="9"/>
        <v>-1791.0559054493108</v>
      </c>
      <c r="AR6">
        <f t="shared" si="9"/>
        <v>322.40623991496312</v>
      </c>
      <c r="AS6">
        <f t="shared" si="9"/>
        <v>-36.671070631312531</v>
      </c>
      <c r="AT6">
        <f t="shared" si="9"/>
        <v>157.03013430921459</v>
      </c>
      <c r="AU6">
        <f t="shared" si="9"/>
        <v>442.76530359286522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3006.7738898199955</v>
      </c>
      <c r="P7">
        <f t="shared" si="22"/>
        <v>150.33869449099979</v>
      </c>
      <c r="Q7" s="4">
        <f t="shared" si="23"/>
        <v>50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2860.9987756823807</v>
      </c>
      <c r="AF7">
        <f t="shared" si="4"/>
        <v>-143.04993878411906</v>
      </c>
      <c r="AG7">
        <f t="shared" si="4"/>
        <v>-47.575888319518072</v>
      </c>
      <c r="AH7">
        <f t="shared" si="5"/>
        <v>-2267.3678872037822</v>
      </c>
      <c r="AI7">
        <f t="shared" si="6"/>
        <v>403.00506137496131</v>
      </c>
      <c r="AJ7">
        <f t="shared" si="7"/>
        <v>-39.551923004031778</v>
      </c>
      <c r="AK7">
        <f>G7*SUM(AB7, AE7:AF7)</f>
        <v>201.79450436522509</v>
      </c>
      <c r="AL7">
        <f t="shared" si="8"/>
        <v>565.2476427361546</v>
      </c>
      <c r="AN7">
        <f t="shared" si="9"/>
        <v>2060.0755112276684</v>
      </c>
      <c r="AO7">
        <f t="shared" si="9"/>
        <v>-103.00377556138343</v>
      </c>
      <c r="AP7">
        <f t="shared" si="9"/>
        <v>-34.257240263433935</v>
      </c>
      <c r="AQ7">
        <f t="shared" si="9"/>
        <v>-1632.6288214710808</v>
      </c>
      <c r="AR7">
        <f t="shared" si="9"/>
        <v>290.18567393177028</v>
      </c>
      <c r="AS7">
        <f t="shared" si="9"/>
        <v>-28.479546616769959</v>
      </c>
      <c r="AT7">
        <f t="shared" si="9"/>
        <v>145.30307397421834</v>
      </c>
      <c r="AU7">
        <f t="shared" si="9"/>
        <v>407.00920128921865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3006.7738898199955</v>
      </c>
      <c r="P8">
        <f t="shared" si="22"/>
        <v>150.33869449099979</v>
      </c>
      <c r="Q8" s="4">
        <f t="shared" si="23"/>
        <v>50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2825.6400522995677</v>
      </c>
      <c r="AF8">
        <f t="shared" si="4"/>
        <v>-141.28200261497841</v>
      </c>
      <c r="AG8">
        <f t="shared" si="4"/>
        <v>-46.987903910339071</v>
      </c>
      <c r="AH8">
        <f t="shared" si="5"/>
        <v>-2244.5105196762975</v>
      </c>
      <c r="AI8">
        <f t="shared" si="6"/>
        <v>392.85962609795297</v>
      </c>
      <c r="AJ8">
        <f t="shared" si="7"/>
        <v>-32.566481840265624</v>
      </c>
      <c r="AK8">
        <f t="shared" ref="AK8:AK23" si="24">G8*SUM(AB8:AB8, AE8:AF8)</f>
        <v>202.21178387055028</v>
      </c>
      <c r="AL8">
        <f t="shared" si="8"/>
        <v>562.50492812823768</v>
      </c>
      <c r="AN8">
        <f t="shared" si="9"/>
        <v>1874.2333972817282</v>
      </c>
      <c r="AO8">
        <f t="shared" si="9"/>
        <v>-93.711669864086417</v>
      </c>
      <c r="AP8">
        <f t="shared" si="9"/>
        <v>-31.166849686092153</v>
      </c>
      <c r="AQ8">
        <f t="shared" si="9"/>
        <v>-1488.7729854706547</v>
      </c>
      <c r="AR8">
        <f t="shared" si="9"/>
        <v>260.58189226089507</v>
      </c>
      <c r="AS8">
        <f t="shared" si="9"/>
        <v>-21.601190090479268</v>
      </c>
      <c r="AT8">
        <f t="shared" si="9"/>
        <v>134.12609944627164</v>
      </c>
      <c r="AU8">
        <f t="shared" si="9"/>
        <v>373.10680161668745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3006.7738898199955</v>
      </c>
      <c r="P9">
        <f t="shared" si="22"/>
        <v>150.33869449099979</v>
      </c>
      <c r="Q9" s="4">
        <f t="shared" si="23"/>
        <v>50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2790.6928243480124</v>
      </c>
      <c r="AF9">
        <f t="shared" si="4"/>
        <v>-139.53464121740063</v>
      </c>
      <c r="AG9">
        <f t="shared" si="4"/>
        <v>-46.406762307542202</v>
      </c>
      <c r="AH9">
        <f t="shared" si="5"/>
        <v>-2225.2512738696814</v>
      </c>
      <c r="AI9">
        <f t="shared" si="6"/>
        <v>379.50014695338814</v>
      </c>
      <c r="AJ9">
        <f t="shared" si="7"/>
        <v>-24.447023102315143</v>
      </c>
      <c r="AK9">
        <f t="shared" si="24"/>
        <v>202.16744694059042</v>
      </c>
      <c r="AL9">
        <f t="shared" si="8"/>
        <v>557.22057079166348</v>
      </c>
      <c r="AN9">
        <f t="shared" si="9"/>
        <v>1705.1407643122284</v>
      </c>
      <c r="AO9">
        <f t="shared" si="9"/>
        <v>-85.257038215611431</v>
      </c>
      <c r="AP9">
        <f t="shared" si="9"/>
        <v>-28.354988216528461</v>
      </c>
      <c r="AQ9">
        <f t="shared" si="9"/>
        <v>-1359.6504154123031</v>
      </c>
      <c r="AR9">
        <f t="shared" si="9"/>
        <v>231.87832246778541</v>
      </c>
      <c r="AS9">
        <f t="shared" si="9"/>
        <v>-14.937371571010983</v>
      </c>
      <c r="AT9">
        <f t="shared" si="9"/>
        <v>123.52629855486437</v>
      </c>
      <c r="AU9">
        <f t="shared" si="9"/>
        <v>340.46724945163885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3006.7738898199955</v>
      </c>
      <c r="P10">
        <f t="shared" si="22"/>
        <v>150.33869449099979</v>
      </c>
      <c r="Q10" s="4">
        <f t="shared" si="23"/>
        <v>50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2756.15011973017</v>
      </c>
      <c r="AF10">
        <f t="shared" si="4"/>
        <v>-137.80750598650852</v>
      </c>
      <c r="AG10">
        <f t="shared" si="4"/>
        <v>-45.832347571289617</v>
      </c>
      <c r="AH10">
        <f t="shared" si="5"/>
        <v>-2206.9422635433848</v>
      </c>
      <c r="AI10">
        <f t="shared" si="6"/>
        <v>365.56800262898696</v>
      </c>
      <c r="AJ10">
        <f t="shared" si="7"/>
        <v>-17.056107336449713</v>
      </c>
      <c r="AK10">
        <f t="shared" si="24"/>
        <v>201.58164870066597</v>
      </c>
      <c r="AL10">
        <f t="shared" si="8"/>
        <v>550.09354399320318</v>
      </c>
      <c r="AN10">
        <f t="shared" si="9"/>
        <v>1551.2880140942716</v>
      </c>
      <c r="AO10">
        <f t="shared" si="9"/>
        <v>-77.564400704713591</v>
      </c>
      <c r="AP10">
        <f t="shared" si="9"/>
        <v>-25.796552566630499</v>
      </c>
      <c r="AQ10">
        <f t="shared" si="9"/>
        <v>-1242.1685802688091</v>
      </c>
      <c r="AR10">
        <f t="shared" si="9"/>
        <v>205.75848055411817</v>
      </c>
      <c r="AS10">
        <f t="shared" si="9"/>
        <v>-9.5999614421329742</v>
      </c>
      <c r="AT10">
        <f t="shared" si="9"/>
        <v>113.4594205345099</v>
      </c>
      <c r="AU10">
        <f t="shared" si="9"/>
        <v>309.61793964649507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2152.525408307094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3006.7738898199955</v>
      </c>
      <c r="P11">
        <f t="shared" si="22"/>
        <v>150.33869449099979</v>
      </c>
      <c r="Q11" s="4">
        <f t="shared" si="23"/>
        <v>50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2722.0051322809245</v>
      </c>
      <c r="AF11">
        <f t="shared" si="4"/>
        <v>-136.10025661404623</v>
      </c>
      <c r="AG11">
        <f t="shared" si="4"/>
        <v>-45.264546521053518</v>
      </c>
      <c r="AH11">
        <f t="shared" si="5"/>
        <v>-2189.5514904640731</v>
      </c>
      <c r="AI11">
        <f t="shared" si="6"/>
        <v>351.08883868175144</v>
      </c>
      <c r="AJ11">
        <f t="shared" si="7"/>
        <v>-10.370544272353982</v>
      </c>
      <c r="AK11">
        <f t="shared" si="24"/>
        <v>200.50493454884261</v>
      </c>
      <c r="AL11">
        <f t="shared" si="8"/>
        <v>541.22322895824004</v>
      </c>
      <c r="AN11">
        <f t="shared" si="9"/>
        <v>1411.301733265595</v>
      </c>
      <c r="AO11">
        <f t="shared" si="9"/>
        <v>-70.565086663279757</v>
      </c>
      <c r="AP11">
        <f t="shared" si="9"/>
        <v>-23.468704082535528</v>
      </c>
      <c r="AQ11">
        <f t="shared" si="9"/>
        <v>-1135.2358512920312</v>
      </c>
      <c r="AR11">
        <f t="shared" si="9"/>
        <v>182.03209122774845</v>
      </c>
      <c r="AS11">
        <f t="shared" si="9"/>
        <v>-5.3769065064974537</v>
      </c>
      <c r="AT11">
        <f t="shared" si="9"/>
        <v>103.95754155686215</v>
      </c>
      <c r="AU11">
        <f t="shared" si="9"/>
        <v>280.61272627811314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3006.7738898199955</v>
      </c>
      <c r="P12">
        <f t="shared" si="22"/>
        <v>150.33869449099979</v>
      </c>
      <c r="Q12" s="4">
        <f t="shared" si="23"/>
        <v>50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2688.2487681420412</v>
      </c>
      <c r="AF12">
        <f t="shared" si="4"/>
        <v>-134.41243840710206</v>
      </c>
      <c r="AG12">
        <f t="shared" si="4"/>
        <v>-44.703207933985631</v>
      </c>
      <c r="AH12">
        <f t="shared" si="5"/>
        <v>-2173.8624371470901</v>
      </c>
      <c r="AI12">
        <f t="shared" si="6"/>
        <v>335.27068465386355</v>
      </c>
      <c r="AJ12">
        <f t="shared" si="7"/>
        <v>-3.9725273168905915</v>
      </c>
      <c r="AK12">
        <f t="shared" si="24"/>
        <v>198.98607443267167</v>
      </c>
      <c r="AL12">
        <f t="shared" si="8"/>
        <v>530.28423176964463</v>
      </c>
      <c r="AN12">
        <f t="shared" si="9"/>
        <v>1283.9312149162588</v>
      </c>
      <c r="AO12">
        <f t="shared" si="9"/>
        <v>-64.196560745812945</v>
      </c>
      <c r="AP12">
        <f t="shared" si="9"/>
        <v>-21.350644610545078</v>
      </c>
      <c r="AQ12">
        <f t="shared" si="9"/>
        <v>-1038.2557868392958</v>
      </c>
      <c r="AR12">
        <f t="shared" si="9"/>
        <v>160.12822272060504</v>
      </c>
      <c r="AS12">
        <f t="shared" si="9"/>
        <v>-1.8973139259684269</v>
      </c>
      <c r="AT12">
        <f t="shared" si="9"/>
        <v>95.037496278416597</v>
      </c>
      <c r="AU12">
        <f t="shared" si="9"/>
        <v>253.26840507305323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3006.7738898199955</v>
      </c>
      <c r="P13">
        <f t="shared" si="22"/>
        <v>150.33869449099979</v>
      </c>
      <c r="Q13" s="4">
        <f t="shared" si="23"/>
        <v>50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2654.8746381938386</v>
      </c>
      <c r="AF13">
        <f t="shared" si="4"/>
        <v>-132.74373190969195</v>
      </c>
      <c r="AG13">
        <f t="shared" si="4"/>
        <v>-44.148225564656215</v>
      </c>
      <c r="AH13">
        <f t="shared" si="5"/>
        <v>-2159.0057997912609</v>
      </c>
      <c r="AI13">
        <f t="shared" si="6"/>
        <v>318.97688092822955</v>
      </c>
      <c r="AJ13">
        <f t="shared" si="7"/>
        <v>1.7104196124037117</v>
      </c>
      <c r="AK13">
        <f t="shared" si="24"/>
        <v>197.04477170329852</v>
      </c>
      <c r="AL13">
        <f t="shared" si="8"/>
        <v>517.73207224393173</v>
      </c>
      <c r="AN13">
        <f t="shared" si="9"/>
        <v>1168.0399249638253</v>
      </c>
      <c r="AO13">
        <f t="shared" si="9"/>
        <v>-58.401996248191281</v>
      </c>
      <c r="AP13">
        <f t="shared" si="9"/>
        <v>-19.423474590464661</v>
      </c>
      <c r="AQ13">
        <f t="shared" si="9"/>
        <v>-949.87723190586507</v>
      </c>
      <c r="AR13">
        <f t="shared" si="9"/>
        <v>140.33722221930449</v>
      </c>
      <c r="AS13">
        <f t="shared" si="9"/>
        <v>0.75251703676971127</v>
      </c>
      <c r="AT13">
        <f t="shared" si="9"/>
        <v>86.691912696644124</v>
      </c>
      <c r="AU13">
        <f t="shared" si="9"/>
        <v>227.78165195271831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3006.7738898199955</v>
      </c>
      <c r="P14">
        <f t="shared" si="22"/>
        <v>150.33869449099979</v>
      </c>
      <c r="Q14" s="4">
        <f t="shared" si="23"/>
        <v>50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2621.8741136965227</v>
      </c>
      <c r="AF14">
        <f t="shared" si="4"/>
        <v>-131.09370568482615</v>
      </c>
      <c r="AG14">
        <f t="shared" si="4"/>
        <v>-43.599455924726769</v>
      </c>
      <c r="AH14">
        <f t="shared" si="5"/>
        <v>-2145.7476856576327</v>
      </c>
      <c r="AI14">
        <f t="shared" si="6"/>
        <v>301.43326642933698</v>
      </c>
      <c r="AJ14">
        <f t="shared" si="7"/>
        <v>7.045774514464938</v>
      </c>
      <c r="AK14">
        <f t="shared" si="24"/>
        <v>194.73050745135876</v>
      </c>
      <c r="AL14">
        <f t="shared" si="8"/>
        <v>503.20954839516071</v>
      </c>
      <c r="AN14">
        <f t="shared" si="9"/>
        <v>1062.5928066549407</v>
      </c>
      <c r="AO14">
        <f t="shared" si="9"/>
        <v>-53.129640332747037</v>
      </c>
      <c r="AP14">
        <f t="shared" si="9"/>
        <v>-17.669981940653248</v>
      </c>
      <c r="AQ14">
        <f t="shared" si="9"/>
        <v>-869.6283485791339</v>
      </c>
      <c r="AR14">
        <f t="shared" si="9"/>
        <v>122.16483580240647</v>
      </c>
      <c r="AS14">
        <f t="shared" si="9"/>
        <v>2.8555105972756607</v>
      </c>
      <c r="AT14">
        <f t="shared" si="9"/>
        <v>78.920355242513637</v>
      </c>
      <c r="AU14">
        <f t="shared" si="9"/>
        <v>203.94070164219579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3006.7738898199955</v>
      </c>
      <c r="P15">
        <f t="shared" si="22"/>
        <v>150.33869449099979</v>
      </c>
      <c r="Q15" s="4">
        <f t="shared" si="23"/>
        <v>50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2589.2270065482403</v>
      </c>
      <c r="AF15">
        <f t="shared" si="4"/>
        <v>-129.46135032741202</v>
      </c>
      <c r="AG15">
        <f t="shared" si="4"/>
        <v>-43.056563303854681</v>
      </c>
      <c r="AH15">
        <f t="shared" si="5"/>
        <v>-2137.96123249639</v>
      </c>
      <c r="AI15">
        <f t="shared" si="6"/>
        <v>278.74786042058349</v>
      </c>
      <c r="AJ15">
        <f t="shared" si="7"/>
        <v>13.460299055431278</v>
      </c>
      <c r="AK15">
        <f t="shared" si="24"/>
        <v>192.06627060998542</v>
      </c>
      <c r="AL15">
        <f t="shared" si="8"/>
        <v>484.27443008600017</v>
      </c>
      <c r="AN15">
        <f t="shared" si="9"/>
        <v>966.6439363124565</v>
      </c>
      <c r="AO15">
        <f t="shared" si="9"/>
        <v>-48.332196815622829</v>
      </c>
      <c r="AP15">
        <f t="shared" si="9"/>
        <v>-16.074436783976562</v>
      </c>
      <c r="AQ15">
        <f t="shared" si="9"/>
        <v>-798.17152232582259</v>
      </c>
      <c r="AR15">
        <f t="shared" si="9"/>
        <v>104.06578038703454</v>
      </c>
      <c r="AS15">
        <f t="shared" si="9"/>
        <v>5.0251740886291092</v>
      </c>
      <c r="AT15">
        <f t="shared" si="9"/>
        <v>71.704680735119126</v>
      </c>
      <c r="AU15">
        <f t="shared" si="9"/>
        <v>180.79563521078276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3006.7738898199955</v>
      </c>
      <c r="P16">
        <f t="shared" si="22"/>
        <v>150.33869449099979</v>
      </c>
      <c r="Q16" s="4">
        <f t="shared" si="23"/>
        <v>50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2556.920993335561</v>
      </c>
      <c r="AF16">
        <f t="shared" si="4"/>
        <v>-127.84604966677807</v>
      </c>
      <c r="AG16">
        <f t="shared" si="4"/>
        <v>-42.519342774534913</v>
      </c>
      <c r="AH16">
        <f t="shared" si="5"/>
        <v>-2133.0979256243759</v>
      </c>
      <c r="AI16">
        <f t="shared" si="6"/>
        <v>253.4576752698722</v>
      </c>
      <c r="AJ16">
        <f t="shared" si="7"/>
        <v>19.727617979647675</v>
      </c>
      <c r="AK16">
        <f t="shared" si="24"/>
        <v>188.97569979746208</v>
      </c>
      <c r="AL16">
        <f t="shared" si="8"/>
        <v>462.16099304698196</v>
      </c>
      <c r="AN16">
        <f t="shared" si="9"/>
        <v>879.33645566984001</v>
      </c>
      <c r="AO16">
        <f t="shared" si="9"/>
        <v>-43.966822783492006</v>
      </c>
      <c r="AP16">
        <f t="shared" si="9"/>
        <v>-14.622590322587953</v>
      </c>
      <c r="AQ16">
        <f t="shared" si="9"/>
        <v>-733.58182532981584</v>
      </c>
      <c r="AR16">
        <f t="shared" si="9"/>
        <v>87.165217233944247</v>
      </c>
      <c r="AS16">
        <f t="shared" si="9"/>
        <v>6.7844152080749929</v>
      </c>
      <c r="AT16">
        <f t="shared" si="9"/>
        <v>64.989580241527648</v>
      </c>
      <c r="AU16">
        <f t="shared" si="9"/>
        <v>158.93921268354688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3006.7738898199955</v>
      </c>
      <c r="P17">
        <f t="shared" si="22"/>
        <v>150.33869449099979</v>
      </c>
      <c r="Q17" s="4">
        <f t="shared" si="23"/>
        <v>50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2524.9534593699273</v>
      </c>
      <c r="AF17">
        <f t="shared" si="4"/>
        <v>-126.24767296849636</v>
      </c>
      <c r="AG17">
        <f t="shared" si="4"/>
        <v>-41.987750856800986</v>
      </c>
      <c r="AH17">
        <f t="shared" si="5"/>
        <v>-2127.9697997714261</v>
      </c>
      <c r="AI17">
        <f t="shared" si="6"/>
        <v>228.74823577320376</v>
      </c>
      <c r="AJ17">
        <f t="shared" si="7"/>
        <v>24.752715202400822</v>
      </c>
      <c r="AK17">
        <f t="shared" si="24"/>
        <v>185.4689255301721</v>
      </c>
      <c r="AL17">
        <f t="shared" si="8"/>
        <v>438.96987650577671</v>
      </c>
      <c r="AN17">
        <f t="shared" si="9"/>
        <v>799.89413796285635</v>
      </c>
      <c r="AO17">
        <f t="shared" si="9"/>
        <v>-39.994706898142816</v>
      </c>
      <c r="AP17">
        <f t="shared" si="9"/>
        <v>-13.301534589465639</v>
      </c>
      <c r="AQ17">
        <f t="shared" si="9"/>
        <v>-674.13146261472434</v>
      </c>
      <c r="AR17">
        <f t="shared" si="9"/>
        <v>72.46643386052358</v>
      </c>
      <c r="AS17">
        <f t="shared" si="9"/>
        <v>7.8415511840781589</v>
      </c>
      <c r="AT17">
        <f t="shared" si="9"/>
        <v>58.755738944540632</v>
      </c>
      <c r="AU17">
        <f t="shared" si="9"/>
        <v>139.06372398914237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3006.7738898199955</v>
      </c>
      <c r="P18">
        <f t="shared" si="22"/>
        <v>150.33869449099979</v>
      </c>
      <c r="Q18" s="4">
        <f t="shared" si="23"/>
        <v>50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2493.3195168303741</v>
      </c>
      <c r="AF18">
        <f t="shared" si="4"/>
        <v>-124.66597584151873</v>
      </c>
      <c r="AG18">
        <f t="shared" si="4"/>
        <v>-41.461706270497785</v>
      </c>
      <c r="AH18">
        <f t="shared" si="5"/>
        <v>-2123.3415547038544</v>
      </c>
      <c r="AI18">
        <f t="shared" si="6"/>
        <v>203.85028001450337</v>
      </c>
      <c r="AJ18">
        <f t="shared" si="7"/>
        <v>28.929698973309343</v>
      </c>
      <c r="AK18">
        <f t="shared" si="24"/>
        <v>181.63257828712378</v>
      </c>
      <c r="AL18">
        <f t="shared" si="8"/>
        <v>414.41255727493649</v>
      </c>
      <c r="AN18">
        <f t="shared" si="9"/>
        <v>727.60963276322093</v>
      </c>
      <c r="AO18">
        <f t="shared" si="9"/>
        <v>-36.380481638161051</v>
      </c>
      <c r="AP18">
        <f t="shared" si="9"/>
        <v>-12.099506970355863</v>
      </c>
      <c r="AQ18">
        <f t="shared" si="9"/>
        <v>-619.64130887363729</v>
      </c>
      <c r="AR18">
        <f t="shared" si="9"/>
        <v>59.488335281066703</v>
      </c>
      <c r="AS18">
        <f t="shared" si="9"/>
        <v>8.4423707045293952</v>
      </c>
      <c r="AT18">
        <f t="shared" si="9"/>
        <v>53.00468419440125</v>
      </c>
      <c r="AU18">
        <f t="shared" si="9"/>
        <v>120.93539017999736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3006.7738898199955</v>
      </c>
      <c r="P19">
        <f t="shared" si="22"/>
        <v>150.33869449099979</v>
      </c>
      <c r="Q19" s="4">
        <f t="shared" si="23"/>
        <v>50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2462.0031519271574</v>
      </c>
      <c r="AF19">
        <f t="shared" si="4"/>
        <v>-123.10015759635789</v>
      </c>
      <c r="AG19">
        <f t="shared" si="4"/>
        <v>-40.940942720414348</v>
      </c>
      <c r="AH19">
        <f t="shared" si="5"/>
        <v>-2122.9297475691565</v>
      </c>
      <c r="AI19">
        <f t="shared" si="6"/>
        <v>175.0323040412286</v>
      </c>
      <c r="AJ19">
        <f t="shared" si="7"/>
        <v>33.355935008929237</v>
      </c>
      <c r="AK19">
        <f t="shared" si="24"/>
        <v>177.52496109292821</v>
      </c>
      <c r="AL19">
        <f t="shared" si="8"/>
        <v>385.91320014308604</v>
      </c>
      <c r="AN19">
        <f t="shared" si="9"/>
        <v>661.8361347439552</v>
      </c>
      <c r="AO19">
        <f t="shared" si="9"/>
        <v>-33.091806737197764</v>
      </c>
      <c r="AP19">
        <f t="shared" si="9"/>
        <v>-11.005751662682838</v>
      </c>
      <c r="AQ19">
        <f t="shared" si="9"/>
        <v>-570.68636056145112</v>
      </c>
      <c r="AR19">
        <f t="shared" si="9"/>
        <v>47.052215782623378</v>
      </c>
      <c r="AS19">
        <f t="shared" si="9"/>
        <v>8.9667485111869034</v>
      </c>
      <c r="AT19">
        <f t="shared" si="9"/>
        <v>47.722292304275186</v>
      </c>
      <c r="AU19">
        <f t="shared" si="9"/>
        <v>103.74125659808547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3006.7738898199955</v>
      </c>
      <c r="P20">
        <f t="shared" si="22"/>
        <v>150.33869449099979</v>
      </c>
      <c r="Q20" s="4">
        <f t="shared" si="23"/>
        <v>50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2431.0045872619048</v>
      </c>
      <c r="AF20">
        <f t="shared" si="4"/>
        <v>-121.55022936309524</v>
      </c>
      <c r="AG20">
        <f t="shared" si="4"/>
        <v>-40.425463908219584</v>
      </c>
      <c r="AH20">
        <f t="shared" si="5"/>
        <v>-2121.3876998124456</v>
      </c>
      <c r="AI20">
        <f t="shared" si="6"/>
        <v>147.64119417814436</v>
      </c>
      <c r="AJ20">
        <f t="shared" si="7"/>
        <v>36.561674550077214</v>
      </c>
      <c r="AK20">
        <f t="shared" si="24"/>
        <v>173.12864109206387</v>
      </c>
      <c r="AL20">
        <f t="shared" si="8"/>
        <v>357.33150982028542</v>
      </c>
      <c r="AN20">
        <f t="shared" si="9"/>
        <v>601.98963768131682</v>
      </c>
      <c r="AO20">
        <f t="shared" si="9"/>
        <v>-30.099481884065842</v>
      </c>
      <c r="AP20">
        <f t="shared" si="9"/>
        <v>-10.010557157614464</v>
      </c>
      <c r="AQ20">
        <f t="shared" si="9"/>
        <v>-525.31921144174817</v>
      </c>
      <c r="AR20">
        <f t="shared" si="9"/>
        <v>36.560387197888382</v>
      </c>
      <c r="AS20">
        <f t="shared" si="9"/>
        <v>9.0537670437772721</v>
      </c>
      <c r="AT20">
        <f t="shared" si="9"/>
        <v>42.871843380870565</v>
      </c>
      <c r="AU20">
        <f t="shared" si="9"/>
        <v>88.485997622536217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3006.7738898199955</v>
      </c>
      <c r="P21">
        <f t="shared" si="22"/>
        <v>150.33869449099979</v>
      </c>
      <c r="Q21" s="4">
        <f t="shared" si="23"/>
        <v>50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2400.3107622392095</v>
      </c>
      <c r="AF21">
        <f t="shared" si="4"/>
        <v>-120.01553811196048</v>
      </c>
      <c r="AG21">
        <f t="shared" si="4"/>
        <v>-39.915052647721829</v>
      </c>
      <c r="AH21">
        <f t="shared" si="5"/>
        <v>-2123.1324283112417</v>
      </c>
      <c r="AI21">
        <f t="shared" si="6"/>
        <v>117.24774316828552</v>
      </c>
      <c r="AJ21">
        <f t="shared" si="7"/>
        <v>39.746387301689992</v>
      </c>
      <c r="AK21">
        <f t="shared" si="24"/>
        <v>168.52818450954922</v>
      </c>
      <c r="AL21">
        <f t="shared" si="8"/>
        <v>325.52231497952471</v>
      </c>
      <c r="AN21">
        <f t="shared" si="9"/>
        <v>547.53524054395905</v>
      </c>
      <c r="AO21">
        <f t="shared" si="9"/>
        <v>-27.376762027197959</v>
      </c>
      <c r="AP21">
        <f t="shared" si="9"/>
        <v>-9.1050285223931162</v>
      </c>
      <c r="AQ21">
        <f t="shared" si="9"/>
        <v>-484.30805007831924</v>
      </c>
      <c r="AR21">
        <f t="shared" si="9"/>
        <v>26.745399916048786</v>
      </c>
      <c r="AS21">
        <f t="shared" si="9"/>
        <v>9.0665542455353894</v>
      </c>
      <c r="AT21">
        <f t="shared" si="9"/>
        <v>38.442988922730507</v>
      </c>
      <c r="AU21">
        <f t="shared" si="9"/>
        <v>74.254943084314675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3006.7738898199955</v>
      </c>
      <c r="P22">
        <f t="shared" si="22"/>
        <v>150.33869449099979</v>
      </c>
      <c r="Q22" s="4">
        <f t="shared" si="23"/>
        <v>50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2369.9135027819498</v>
      </c>
      <c r="AF22">
        <f t="shared" si="4"/>
        <v>-118.49567513909749</v>
      </c>
      <c r="AG22">
        <f t="shared" si="4"/>
        <v>-39.409573011222129</v>
      </c>
      <c r="AH22">
        <f t="shared" si="5"/>
        <v>-2126.582200449529</v>
      </c>
      <c r="AI22">
        <f t="shared" si="6"/>
        <v>85.426054182101325</v>
      </c>
      <c r="AJ22">
        <f t="shared" si="7"/>
        <v>42.508782256824531</v>
      </c>
      <c r="AK22">
        <f t="shared" si="24"/>
        <v>163.72451964452313</v>
      </c>
      <c r="AL22">
        <f t="shared" si="8"/>
        <v>291.65935608344898</v>
      </c>
      <c r="AN22">
        <f t="shared" si="9"/>
        <v>497.98752844054849</v>
      </c>
      <c r="AO22">
        <f t="shared" si="9"/>
        <v>-24.899376422027423</v>
      </c>
      <c r="AP22">
        <f t="shared" si="9"/>
        <v>-8.2810937351587999</v>
      </c>
      <c r="AQ22">
        <f t="shared" si="9"/>
        <v>-446.85656788080723</v>
      </c>
      <c r="AR22">
        <f t="shared" si="9"/>
        <v>17.950490402555054</v>
      </c>
      <c r="AS22">
        <f t="shared" si="9"/>
        <v>8.9323274407459188</v>
      </c>
      <c r="AT22">
        <f t="shared" si="9"/>
        <v>34.403267793184831</v>
      </c>
      <c r="AU22">
        <f t="shared" si="9"/>
        <v>61.286085636485801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3006.7738898199955</v>
      </c>
      <c r="P23">
        <f t="shared" si="22"/>
        <v>150.33869449099979</v>
      </c>
      <c r="Q23" s="4">
        <f t="shared" si="23"/>
        <v>50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2339.8028156132714</v>
      </c>
      <c r="AF23">
        <f t="shared" si="4"/>
        <v>-116.99014078066358</v>
      </c>
      <c r="AG23">
        <f t="shared" si="4"/>
        <v>-38.908858819333211</v>
      </c>
      <c r="AH23">
        <f t="shared" si="5"/>
        <v>-2132.3692355339062</v>
      </c>
      <c r="AI23">
        <f t="shared" si="6"/>
        <v>51.534580479368287</v>
      </c>
      <c r="AJ23">
        <f t="shared" si="7"/>
        <v>0</v>
      </c>
      <c r="AK23">
        <f t="shared" si="24"/>
        <v>158.74654418982828</v>
      </c>
      <c r="AL23">
        <f t="shared" si="8"/>
        <v>210.28112466919657</v>
      </c>
      <c r="AN23">
        <f t="shared" si="9"/>
        <v>452.90445975636584</v>
      </c>
      <c r="AO23">
        <f t="shared" si="9"/>
        <v>-22.645222987818297</v>
      </c>
      <c r="AP23">
        <f t="shared" si="9"/>
        <v>-7.531402033417943</v>
      </c>
      <c r="AQ23">
        <f t="shared" si="9"/>
        <v>-412.75253204080337</v>
      </c>
      <c r="AR23">
        <f t="shared" si="9"/>
        <v>9.9753026943262668</v>
      </c>
      <c r="AS23">
        <f t="shared" si="9"/>
        <v>0</v>
      </c>
      <c r="AT23">
        <f t="shared" si="9"/>
        <v>30.727810632042406</v>
      </c>
      <c r="AU23">
        <f t="shared" si="9"/>
        <v>40.703113326368673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26012.277595395874</v>
      </c>
      <c r="AO25" s="8">
        <f t="shared" si="25"/>
        <v>-3555.6942971347894</v>
      </c>
      <c r="AP25" s="8">
        <f t="shared" si="25"/>
        <v>-903.04318020164942</v>
      </c>
      <c r="AQ25" s="8">
        <f t="shared" si="25"/>
        <v>-20895.459008339712</v>
      </c>
      <c r="AR25" s="8">
        <f t="shared" si="25"/>
        <v>658.08110971971814</v>
      </c>
      <c r="AS25" s="8">
        <f t="shared" si="25"/>
        <v>-155.49970901344631</v>
      </c>
      <c r="AT25" s="8">
        <f t="shared" si="25"/>
        <v>1649.9440076008218</v>
      </c>
      <c r="AU25" s="9">
        <f t="shared" si="25"/>
        <v>2152.525408307094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61E27-AF16-4894-B499-8C4BE6128E1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3271.4128290841986</v>
      </c>
      <c r="K3">
        <v>1</v>
      </c>
      <c r="L3" s="2">
        <v>0</v>
      </c>
      <c r="O3">
        <f>$C$3</f>
        <v>3271.4128290841986</v>
      </c>
      <c r="P3">
        <f>O3*B5</f>
        <v>2617.1302632673592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3271.4128290841986</v>
      </c>
      <c r="AF3">
        <f t="shared" ref="AF3:AG23" si="4">-$Z3*P3</f>
        <v>-2617.1302632673592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133.80063811683942</v>
      </c>
      <c r="AJ3">
        <f t="shared" ref="AJ3:AJ23" si="7">AB3-AC3</f>
        <v>0</v>
      </c>
      <c r="AL3">
        <f t="shared" ref="AL3:AL23" si="8">SUM(AI3:AK3)</f>
        <v>133.80063811683942</v>
      </c>
      <c r="AN3">
        <f t="shared" ref="AN3:AU23" si="9">AE3*$K3</f>
        <v>3271.4128290841986</v>
      </c>
      <c r="AO3">
        <f t="shared" si="9"/>
        <v>-2617.1302632673592</v>
      </c>
      <c r="AP3">
        <f t="shared" si="9"/>
        <v>-520.48192770000003</v>
      </c>
      <c r="AQ3">
        <f t="shared" si="9"/>
        <v>0</v>
      </c>
      <c r="AR3">
        <f t="shared" si="9"/>
        <v>133.80063811683942</v>
      </c>
      <c r="AS3">
        <f t="shared" si="9"/>
        <v>0</v>
      </c>
      <c r="AT3">
        <f t="shared" si="9"/>
        <v>0</v>
      </c>
      <c r="AU3">
        <f t="shared" si="9"/>
        <v>133.80063811683942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3271.4128290841986</v>
      </c>
      <c r="P5">
        <f t="shared" ref="P5:P23" si="22">O5*$C$5</f>
        <v>163.57064145420995</v>
      </c>
      <c r="Q5" s="4">
        <f t="shared" ref="Q5:Q23" si="23">$C$8</f>
        <v>50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3190.6394651558403</v>
      </c>
      <c r="AF5">
        <f t="shared" si="4"/>
        <v>-159.53197325779203</v>
      </c>
      <c r="AG5">
        <f t="shared" si="4"/>
        <v>-48.7654666630538</v>
      </c>
      <c r="AH5">
        <f t="shared" si="5"/>
        <v>-2399.9929589240141</v>
      </c>
      <c r="AI5">
        <f t="shared" si="6"/>
        <v>582.34906631098056</v>
      </c>
      <c r="AJ5">
        <f t="shared" si="7"/>
        <v>-161.36320464543314</v>
      </c>
      <c r="AK5">
        <f>G5*SUM(AB5, AE5:AF5)</f>
        <v>225.58288541267271</v>
      </c>
      <c r="AL5">
        <f t="shared" si="8"/>
        <v>646.5687470782201</v>
      </c>
      <c r="AN5">
        <f t="shared" si="9"/>
        <v>2707.4501339312665</v>
      </c>
      <c r="AO5">
        <f t="shared" si="9"/>
        <v>-135.37250669656333</v>
      </c>
      <c r="AP5">
        <f t="shared" si="9"/>
        <v>-41.380441347251057</v>
      </c>
      <c r="AQ5">
        <f t="shared" si="9"/>
        <v>-2036.5388596970622</v>
      </c>
      <c r="AR5">
        <f t="shared" si="9"/>
        <v>494.15832619039037</v>
      </c>
      <c r="AS5">
        <f t="shared" si="9"/>
        <v>-136.9264170395754</v>
      </c>
      <c r="AT5">
        <f t="shared" si="9"/>
        <v>191.42069168047203</v>
      </c>
      <c r="AU5">
        <f t="shared" si="9"/>
        <v>548.65260083128703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3271.4128290841986</v>
      </c>
      <c r="P6">
        <f t="shared" si="22"/>
        <v>163.57064145420995</v>
      </c>
      <c r="Q6" s="4">
        <f t="shared" si="23"/>
        <v>50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3150.9101936601842</v>
      </c>
      <c r="AF6">
        <f t="shared" si="4"/>
        <v>-157.54550968300921</v>
      </c>
      <c r="AG6">
        <f t="shared" si="4"/>
        <v>-48.15824780118399</v>
      </c>
      <c r="AH6">
        <f t="shared" si="5"/>
        <v>-2391.2839047855045</v>
      </c>
      <c r="AI6">
        <f t="shared" si="6"/>
        <v>553.92253139048626</v>
      </c>
      <c r="AJ6">
        <f t="shared" si="7"/>
        <v>-130.28438623648253</v>
      </c>
      <c r="AK6">
        <f>G6*SUM(AB6, AE6:AF6)</f>
        <v>234.2363131833919</v>
      </c>
      <c r="AL6">
        <f t="shared" si="8"/>
        <v>657.87445833739559</v>
      </c>
      <c r="AN6">
        <f t="shared" si="9"/>
        <v>2462.9756934566562</v>
      </c>
      <c r="AO6">
        <f t="shared" si="9"/>
        <v>-123.1487846728328</v>
      </c>
      <c r="AP6">
        <f t="shared" si="9"/>
        <v>-37.643914451270021</v>
      </c>
      <c r="AQ6">
        <f t="shared" si="9"/>
        <v>-1869.1977148352839</v>
      </c>
      <c r="AR6">
        <f t="shared" si="9"/>
        <v>432.98527949726912</v>
      </c>
      <c r="AS6">
        <f t="shared" si="9"/>
        <v>-101.83955010302083</v>
      </c>
      <c r="AT6">
        <f t="shared" si="9"/>
        <v>183.09577564488782</v>
      </c>
      <c r="AU6">
        <f t="shared" si="9"/>
        <v>514.24150503913609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3271.4128290841986</v>
      </c>
      <c r="P7">
        <f t="shared" si="22"/>
        <v>163.57064145420995</v>
      </c>
      <c r="Q7" s="4">
        <f t="shared" si="23"/>
        <v>50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3111.596009893789</v>
      </c>
      <c r="AF7">
        <f t="shared" si="4"/>
        <v>-155.57980049468947</v>
      </c>
      <c r="AG7">
        <f t="shared" si="4"/>
        <v>-47.557373105442814</v>
      </c>
      <c r="AH7">
        <f t="shared" si="5"/>
        <v>-2385.8443545867849</v>
      </c>
      <c r="AI7">
        <f t="shared" si="6"/>
        <v>522.61448170687163</v>
      </c>
      <c r="AJ7">
        <f t="shared" si="7"/>
        <v>-100.99664752882745</v>
      </c>
      <c r="AK7">
        <f>G7*SUM(AB7, AE7:AF7)</f>
        <v>240.74182699948037</v>
      </c>
      <c r="AL7">
        <f t="shared" si="8"/>
        <v>662.35966117752457</v>
      </c>
      <c r="AN7">
        <f t="shared" si="9"/>
        <v>2240.5192184281987</v>
      </c>
      <c r="AO7">
        <f t="shared" si="9"/>
        <v>-112.02596092140993</v>
      </c>
      <c r="AP7">
        <f t="shared" si="9"/>
        <v>-34.243908297189918</v>
      </c>
      <c r="AQ7">
        <f t="shared" si="9"/>
        <v>-1717.9383543471561</v>
      </c>
      <c r="AR7">
        <f t="shared" si="9"/>
        <v>376.31099486244244</v>
      </c>
      <c r="AS7">
        <f t="shared" si="9"/>
        <v>-72.723107069699807</v>
      </c>
      <c r="AT7">
        <f t="shared" si="9"/>
        <v>173.34727527506493</v>
      </c>
      <c r="AU7">
        <f t="shared" si="9"/>
        <v>476.93516306780759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3271.4128290841986</v>
      </c>
      <c r="P8">
        <f t="shared" si="22"/>
        <v>163.57064145420995</v>
      </c>
      <c r="Q8" s="4">
        <f t="shared" si="23"/>
        <v>50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3072.6937319615131</v>
      </c>
      <c r="AF8">
        <f t="shared" si="4"/>
        <v>-153.63468659807566</v>
      </c>
      <c r="AG8">
        <f t="shared" si="4"/>
        <v>-46.962793944011111</v>
      </c>
      <c r="AH8">
        <f t="shared" si="5"/>
        <v>-2380.1086075454068</v>
      </c>
      <c r="AI8">
        <f t="shared" si="6"/>
        <v>491.98764387401934</v>
      </c>
      <c r="AJ8">
        <f t="shared" si="7"/>
        <v>-75.933873433548797</v>
      </c>
      <c r="AK8">
        <f t="shared" ref="AK8:AK23" si="24">G8*SUM(AB8:AB8, AE8:AF8)</f>
        <v>245.22459084400194</v>
      </c>
      <c r="AL8">
        <f t="shared" si="8"/>
        <v>661.27836128447245</v>
      </c>
      <c r="AN8">
        <f t="shared" si="9"/>
        <v>2038.1029095952058</v>
      </c>
      <c r="AO8">
        <f t="shared" si="9"/>
        <v>-101.90514547976029</v>
      </c>
      <c r="AP8">
        <f t="shared" si="9"/>
        <v>-31.15019436672188</v>
      </c>
      <c r="AQ8">
        <f t="shared" si="9"/>
        <v>-1578.7145421402668</v>
      </c>
      <c r="AR8">
        <f t="shared" si="9"/>
        <v>326.33302760845686</v>
      </c>
      <c r="AS8">
        <f t="shared" si="9"/>
        <v>-50.366571445750701</v>
      </c>
      <c r="AT8">
        <f t="shared" si="9"/>
        <v>162.65628653604918</v>
      </c>
      <c r="AU8">
        <f t="shared" si="9"/>
        <v>438.6227426987553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3271.4128290841986</v>
      </c>
      <c r="P9">
        <f t="shared" si="22"/>
        <v>163.57064145420995</v>
      </c>
      <c r="Q9" s="4">
        <f t="shared" si="23"/>
        <v>50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3034.1974117232903</v>
      </c>
      <c r="AF9">
        <f t="shared" si="4"/>
        <v>-151.70987058616453</v>
      </c>
      <c r="AG9">
        <f t="shared" si="4"/>
        <v>-46.374419406013722</v>
      </c>
      <c r="AH9">
        <f t="shared" si="5"/>
        <v>-2374.9319711456142</v>
      </c>
      <c r="AI9">
        <f t="shared" si="6"/>
        <v>461.18115058549802</v>
      </c>
      <c r="AJ9">
        <f t="shared" si="7"/>
        <v>-54.054921700095292</v>
      </c>
      <c r="AK9">
        <f t="shared" si="24"/>
        <v>247.97995668850857</v>
      </c>
      <c r="AL9">
        <f t="shared" si="8"/>
        <v>655.10618557391126</v>
      </c>
      <c r="AN9">
        <f t="shared" si="9"/>
        <v>1853.9244622556309</v>
      </c>
      <c r="AO9">
        <f t="shared" si="9"/>
        <v>-92.696223112781553</v>
      </c>
      <c r="AP9">
        <f t="shared" si="9"/>
        <v>-28.335226385576956</v>
      </c>
      <c r="AQ9">
        <f t="shared" si="9"/>
        <v>-1451.1067936740344</v>
      </c>
      <c r="AR9">
        <f t="shared" si="9"/>
        <v>281.78621908323794</v>
      </c>
      <c r="AS9">
        <f t="shared" si="9"/>
        <v>-33.02808883097768</v>
      </c>
      <c r="AT9">
        <f t="shared" si="9"/>
        <v>151.51819261252618</v>
      </c>
      <c r="AU9">
        <f t="shared" si="9"/>
        <v>400.27632286478638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3271.4128290841986</v>
      </c>
      <c r="P10">
        <f t="shared" si="22"/>
        <v>163.57064145420995</v>
      </c>
      <c r="Q10" s="4">
        <f t="shared" si="23"/>
        <v>50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2996.0875615045279</v>
      </c>
      <c r="AF10">
        <f t="shared" si="4"/>
        <v>-149.80437807522642</v>
      </c>
      <c r="AG10">
        <f t="shared" si="4"/>
        <v>-45.791951643462475</v>
      </c>
      <c r="AH10">
        <f t="shared" si="5"/>
        <v>-2374.4713698222081</v>
      </c>
      <c r="AI10">
        <f t="shared" si="6"/>
        <v>426.01986196363077</v>
      </c>
      <c r="AJ10">
        <f t="shared" si="7"/>
        <v>-32.682214960370402</v>
      </c>
      <c r="AK10">
        <f t="shared" si="24"/>
        <v>249.22949616796754</v>
      </c>
      <c r="AL10">
        <f t="shared" si="8"/>
        <v>642.56714317122794</v>
      </c>
      <c r="AN10">
        <f t="shared" si="9"/>
        <v>1686.3358385550971</v>
      </c>
      <c r="AO10">
        <f t="shared" si="9"/>
        <v>-84.316791927754878</v>
      </c>
      <c r="AP10">
        <f t="shared" si="9"/>
        <v>-25.77381588106034</v>
      </c>
      <c r="AQ10">
        <f t="shared" si="9"/>
        <v>-1336.4616642056549</v>
      </c>
      <c r="AR10">
        <f t="shared" si="9"/>
        <v>239.78356654062705</v>
      </c>
      <c r="AS10">
        <f t="shared" si="9"/>
        <v>-18.395053295224219</v>
      </c>
      <c r="AT10">
        <f t="shared" si="9"/>
        <v>140.27781991859479</v>
      </c>
      <c r="AU10">
        <f t="shared" si="9"/>
        <v>361.66633316399765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2354.5611623661325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3271.4128290841986</v>
      </c>
      <c r="P11">
        <f t="shared" si="22"/>
        <v>163.57064145420995</v>
      </c>
      <c r="Q11" s="4">
        <f t="shared" si="23"/>
        <v>50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2958.3644521960127</v>
      </c>
      <c r="AF11">
        <f t="shared" si="4"/>
        <v>-147.91822260980064</v>
      </c>
      <c r="AG11">
        <f t="shared" si="4"/>
        <v>-45.215394796629489</v>
      </c>
      <c r="AH11">
        <f t="shared" si="5"/>
        <v>-2372.7466079673231</v>
      </c>
      <c r="AI11">
        <f t="shared" si="6"/>
        <v>392.48422682225964</v>
      </c>
      <c r="AJ11">
        <f t="shared" si="7"/>
        <v>-15.159191538814412</v>
      </c>
      <c r="AK11">
        <f t="shared" si="24"/>
        <v>249.00866444617722</v>
      </c>
      <c r="AL11">
        <f t="shared" si="8"/>
        <v>626.33369972962248</v>
      </c>
      <c r="AN11">
        <f t="shared" si="9"/>
        <v>1533.8490106067368</v>
      </c>
      <c r="AO11">
        <f t="shared" si="9"/>
        <v>-76.692450530336828</v>
      </c>
      <c r="AP11">
        <f t="shared" si="9"/>
        <v>-23.443219959434519</v>
      </c>
      <c r="AQ11">
        <f t="shared" si="9"/>
        <v>-1230.2186210862537</v>
      </c>
      <c r="AR11">
        <f t="shared" si="9"/>
        <v>203.49471903071171</v>
      </c>
      <c r="AS11">
        <f t="shared" si="9"/>
        <v>-7.8597182054930581</v>
      </c>
      <c r="AT11">
        <f t="shared" si="9"/>
        <v>129.10569328594929</v>
      </c>
      <c r="AU11">
        <f t="shared" si="9"/>
        <v>324.74069411116795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3271.4128290841986</v>
      </c>
      <c r="P12">
        <f t="shared" si="22"/>
        <v>163.57064145420995</v>
      </c>
      <c r="Q12" s="4">
        <f t="shared" si="23"/>
        <v>50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2921.0121899564169</v>
      </c>
      <c r="AF12">
        <f t="shared" si="4"/>
        <v>-146.05060949782086</v>
      </c>
      <c r="AG12">
        <f t="shared" si="4"/>
        <v>-44.644505945373567</v>
      </c>
      <c r="AH12">
        <f t="shared" si="5"/>
        <v>-2374.6980657926456</v>
      </c>
      <c r="AI12">
        <f t="shared" si="6"/>
        <v>355.61900872057686</v>
      </c>
      <c r="AJ12">
        <f t="shared" si="7"/>
        <v>1.4120558778849954</v>
      </c>
      <c r="AK12">
        <f t="shared" si="24"/>
        <v>247.58588241496108</v>
      </c>
      <c r="AL12">
        <f t="shared" si="8"/>
        <v>604.61694701342299</v>
      </c>
      <c r="AN12">
        <f t="shared" si="9"/>
        <v>1395.101068874658</v>
      </c>
      <c r="AO12">
        <f t="shared" si="9"/>
        <v>-69.755053443732905</v>
      </c>
      <c r="AP12">
        <f t="shared" si="9"/>
        <v>-21.32260802537116</v>
      </c>
      <c r="AQ12">
        <f t="shared" si="9"/>
        <v>-1134.1766464491659</v>
      </c>
      <c r="AR12">
        <f t="shared" si="9"/>
        <v>169.84676095638804</v>
      </c>
      <c r="AS12">
        <f t="shared" si="9"/>
        <v>0.67441028535300074</v>
      </c>
      <c r="AT12">
        <f t="shared" si="9"/>
        <v>118.24919128479955</v>
      </c>
      <c r="AU12">
        <f t="shared" si="9"/>
        <v>288.77036252654062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3271.4128290841986</v>
      </c>
      <c r="P13">
        <f t="shared" si="22"/>
        <v>163.57064145420995</v>
      </c>
      <c r="Q13" s="4">
        <f t="shared" si="23"/>
        <v>50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2884.020827499211</v>
      </c>
      <c r="AF13">
        <f t="shared" si="4"/>
        <v>-144.20104137496057</v>
      </c>
      <c r="AG13">
        <f t="shared" si="4"/>
        <v>-44.079133056199538</v>
      </c>
      <c r="AH13">
        <f t="shared" si="5"/>
        <v>-2378.5565944058294</v>
      </c>
      <c r="AI13">
        <f t="shared" si="6"/>
        <v>317.18405866222156</v>
      </c>
      <c r="AJ13">
        <f t="shared" si="7"/>
        <v>16.17321616470872</v>
      </c>
      <c r="AK13">
        <f t="shared" si="24"/>
        <v>245.02711290010495</v>
      </c>
      <c r="AL13">
        <f t="shared" si="8"/>
        <v>578.38438772703523</v>
      </c>
      <c r="AN13">
        <f t="shared" si="9"/>
        <v>1268.8551928154488</v>
      </c>
      <c r="AO13">
        <f t="shared" si="9"/>
        <v>-63.442759640772451</v>
      </c>
      <c r="AP13">
        <f t="shared" si="9"/>
        <v>-19.39307661715463</v>
      </c>
      <c r="AQ13">
        <f t="shared" si="9"/>
        <v>-1046.4709052861692</v>
      </c>
      <c r="AR13">
        <f t="shared" si="9"/>
        <v>139.54845127135266</v>
      </c>
      <c r="AS13">
        <f t="shared" si="9"/>
        <v>7.1155759762359176</v>
      </c>
      <c r="AT13">
        <f t="shared" si="9"/>
        <v>107.80224664794328</v>
      </c>
      <c r="AU13">
        <f t="shared" si="9"/>
        <v>254.46627389553186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3271.4128290841986</v>
      </c>
      <c r="P14">
        <f t="shared" si="22"/>
        <v>163.57064145420995</v>
      </c>
      <c r="Q14" s="4">
        <f t="shared" si="23"/>
        <v>50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2847.3782036976068</v>
      </c>
      <c r="AF14">
        <f t="shared" si="4"/>
        <v>-142.36891018488035</v>
      </c>
      <c r="AG14">
        <f t="shared" si="4"/>
        <v>-43.51909025946297</v>
      </c>
      <c r="AH14">
        <f t="shared" si="5"/>
        <v>-2385.0293234915389</v>
      </c>
      <c r="AI14">
        <f t="shared" si="6"/>
        <v>276.4608797617243</v>
      </c>
      <c r="AJ14">
        <f t="shared" si="7"/>
        <v>29.540677746552319</v>
      </c>
      <c r="AK14">
        <f t="shared" si="24"/>
        <v>241.45825328576865</v>
      </c>
      <c r="AL14">
        <f t="shared" si="8"/>
        <v>547.45981079404532</v>
      </c>
      <c r="AN14">
        <f t="shared" si="9"/>
        <v>1153.9850755112766</v>
      </c>
      <c r="AO14">
        <f t="shared" si="9"/>
        <v>-57.699253775563839</v>
      </c>
      <c r="AP14">
        <f t="shared" si="9"/>
        <v>-17.637411354077315</v>
      </c>
      <c r="AQ14">
        <f t="shared" si="9"/>
        <v>-966.6043802652805</v>
      </c>
      <c r="AR14">
        <f t="shared" si="9"/>
        <v>112.04403011635499</v>
      </c>
      <c r="AS14">
        <f t="shared" si="9"/>
        <v>11.972242112319616</v>
      </c>
      <c r="AT14">
        <f t="shared" si="9"/>
        <v>97.858170119079261</v>
      </c>
      <c r="AU14">
        <f t="shared" si="9"/>
        <v>221.87444234775387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3271.4128290841986</v>
      </c>
      <c r="P15">
        <f t="shared" si="22"/>
        <v>163.57064145420995</v>
      </c>
      <c r="Q15" s="4">
        <f t="shared" si="23"/>
        <v>50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2811.075233535827</v>
      </c>
      <c r="AF15">
        <f t="shared" si="4"/>
        <v>-140.55376167679137</v>
      </c>
      <c r="AG15">
        <f t="shared" si="4"/>
        <v>-42.964238700542744</v>
      </c>
      <c r="AH15">
        <f t="shared" si="5"/>
        <v>-2393.2131265118551</v>
      </c>
      <c r="AI15">
        <f t="shared" si="6"/>
        <v>234.34410664663756</v>
      </c>
      <c r="AJ15">
        <f t="shared" si="7"/>
        <v>41.234642080219601</v>
      </c>
      <c r="AK15">
        <f t="shared" si="24"/>
        <v>236.97625832775162</v>
      </c>
      <c r="AL15">
        <f t="shared" si="8"/>
        <v>512.55500705460872</v>
      </c>
      <c r="AN15">
        <f t="shared" si="9"/>
        <v>1049.4672047461911</v>
      </c>
      <c r="AO15">
        <f t="shared" si="9"/>
        <v>-52.473360237309564</v>
      </c>
      <c r="AP15">
        <f t="shared" si="9"/>
        <v>-16.039968961055578</v>
      </c>
      <c r="AQ15">
        <f t="shared" si="9"/>
        <v>-893.46548263069781</v>
      </c>
      <c r="AR15">
        <f t="shared" si="9"/>
        <v>87.488392917128081</v>
      </c>
      <c r="AS15">
        <f t="shared" si="9"/>
        <v>15.394253432415722</v>
      </c>
      <c r="AT15">
        <f t="shared" si="9"/>
        <v>88.471062051803727</v>
      </c>
      <c r="AU15">
        <f t="shared" si="9"/>
        <v>191.35370840134752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3271.4128290841986</v>
      </c>
      <c r="P16">
        <f t="shared" si="22"/>
        <v>163.57064145420995</v>
      </c>
      <c r="Q16" s="4">
        <f t="shared" si="23"/>
        <v>50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2775.0905189175733</v>
      </c>
      <c r="AF16">
        <f t="shared" si="4"/>
        <v>-138.75452594587867</v>
      </c>
      <c r="AG16">
        <f t="shared" si="4"/>
        <v>-42.414251332725158</v>
      </c>
      <c r="AH16">
        <f t="shared" si="5"/>
        <v>-2406.8996162431049</v>
      </c>
      <c r="AI16">
        <f t="shared" si="6"/>
        <v>187.02212539586435</v>
      </c>
      <c r="AJ16">
        <f t="shared" si="7"/>
        <v>52.700211520285848</v>
      </c>
      <c r="AK16">
        <f t="shared" si="24"/>
        <v>231.69684986002238</v>
      </c>
      <c r="AL16">
        <f t="shared" si="8"/>
        <v>471.41918677617258</v>
      </c>
      <c r="AN16">
        <f t="shared" si="9"/>
        <v>954.36592191478326</v>
      </c>
      <c r="AO16">
        <f t="shared" si="9"/>
        <v>-47.718296095739163</v>
      </c>
      <c r="AP16">
        <f t="shared" si="9"/>
        <v>-14.58644891023963</v>
      </c>
      <c r="AQ16">
        <f t="shared" si="9"/>
        <v>-827.74343955748168</v>
      </c>
      <c r="AR16">
        <f t="shared" si="9"/>
        <v>64.317737351322691</v>
      </c>
      <c r="AS16">
        <f t="shared" si="9"/>
        <v>18.123836181127313</v>
      </c>
      <c r="AT16">
        <f t="shared" si="9"/>
        <v>79.681572984387131</v>
      </c>
      <c r="AU16">
        <f t="shared" si="9"/>
        <v>162.12314651683712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3271.4128290841986</v>
      </c>
      <c r="P17">
        <f t="shared" si="22"/>
        <v>163.57064145420995</v>
      </c>
      <c r="Q17" s="4">
        <f t="shared" si="23"/>
        <v>50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2739.4011675892575</v>
      </c>
      <c r="AF17">
        <f t="shared" si="4"/>
        <v>-136.9700583794629</v>
      </c>
      <c r="AG17">
        <f t="shared" si="4"/>
        <v>-41.868778272721499</v>
      </c>
      <c r="AH17">
        <f t="shared" si="5"/>
        <v>-2426.6109335280853</v>
      </c>
      <c r="AI17">
        <f t="shared" si="6"/>
        <v>133.95139740898776</v>
      </c>
      <c r="AJ17">
        <f t="shared" si="7"/>
        <v>63.929788131532405</v>
      </c>
      <c r="AK17">
        <f t="shared" si="24"/>
        <v>225.63449319026938</v>
      </c>
      <c r="AL17">
        <f t="shared" si="8"/>
        <v>423.51567873078955</v>
      </c>
      <c r="AN17">
        <f t="shared" si="9"/>
        <v>867.8302276629081</v>
      </c>
      <c r="AO17">
        <f t="shared" si="9"/>
        <v>-43.391511383145414</v>
      </c>
      <c r="AP17">
        <f t="shared" si="9"/>
        <v>-13.263844598693602</v>
      </c>
      <c r="AQ17">
        <f t="shared" si="9"/>
        <v>-768.7396588014941</v>
      </c>
      <c r="AR17">
        <f t="shared" si="9"/>
        <v>42.435212879575026</v>
      </c>
      <c r="AS17">
        <f t="shared" si="9"/>
        <v>20.252675382135884</v>
      </c>
      <c r="AT17">
        <f t="shared" si="9"/>
        <v>71.480013920792871</v>
      </c>
      <c r="AU17">
        <f t="shared" si="9"/>
        <v>134.16790218250378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3271.4128290841986</v>
      </c>
      <c r="P18">
        <f t="shared" si="22"/>
        <v>163.57064145420995</v>
      </c>
      <c r="Q18" s="4">
        <f t="shared" si="23"/>
        <v>50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2704.0002314650487</v>
      </c>
      <c r="AF18">
        <f t="shared" si="4"/>
        <v>-135.20001157325245</v>
      </c>
      <c r="AG18">
        <f t="shared" si="4"/>
        <v>-41.327713326569182</v>
      </c>
      <c r="AH18">
        <f t="shared" si="5"/>
        <v>-2447.5432685020519</v>
      </c>
      <c r="AI18">
        <f t="shared" si="6"/>
        <v>79.929238063175035</v>
      </c>
      <c r="AJ18">
        <f t="shared" si="7"/>
        <v>73.3487443877479</v>
      </c>
      <c r="AK18">
        <f t="shared" si="24"/>
        <v>218.80524576880222</v>
      </c>
      <c r="AL18">
        <f t="shared" si="8"/>
        <v>372.08322821972513</v>
      </c>
      <c r="AN18">
        <f t="shared" si="9"/>
        <v>789.09125049045952</v>
      </c>
      <c r="AO18">
        <f t="shared" si="9"/>
        <v>-39.454562524522984</v>
      </c>
      <c r="AP18">
        <f t="shared" si="9"/>
        <v>-12.060404658732084</v>
      </c>
      <c r="AQ18">
        <f t="shared" si="9"/>
        <v>-714.2510403282688</v>
      </c>
      <c r="AR18">
        <f t="shared" si="9"/>
        <v>23.325242978935623</v>
      </c>
      <c r="AS18">
        <f t="shared" si="9"/>
        <v>21.404899214625381</v>
      </c>
      <c r="AT18">
        <f t="shared" si="9"/>
        <v>63.852548157523415</v>
      </c>
      <c r="AU18">
        <f t="shared" si="9"/>
        <v>108.58269035108441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3271.4128290841986</v>
      </c>
      <c r="P19">
        <f t="shared" si="22"/>
        <v>163.57064145420995</v>
      </c>
      <c r="Q19" s="4">
        <f t="shared" si="23"/>
        <v>50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2668.8713314339802</v>
      </c>
      <c r="AF19">
        <f t="shared" si="4"/>
        <v>-133.44356657169902</v>
      </c>
      <c r="AG19">
        <f t="shared" si="4"/>
        <v>-40.790806157306442</v>
      </c>
      <c r="AH19">
        <f t="shared" si="5"/>
        <v>-2472.6007199409069</v>
      </c>
      <c r="AI19">
        <f t="shared" si="6"/>
        <v>22.036238764067548</v>
      </c>
      <c r="AJ19">
        <f t="shared" si="7"/>
        <v>81.932291227177132</v>
      </c>
      <c r="AK19">
        <f t="shared" si="24"/>
        <v>211.3347618095938</v>
      </c>
      <c r="AL19">
        <f t="shared" si="8"/>
        <v>315.30329180083845</v>
      </c>
      <c r="AN19">
        <f t="shared" si="9"/>
        <v>717.44647635507147</v>
      </c>
      <c r="AO19">
        <f t="shared" si="9"/>
        <v>-35.872323817753575</v>
      </c>
      <c r="AP19">
        <f t="shared" si="9"/>
        <v>-10.965391924502446</v>
      </c>
      <c r="AQ19">
        <f t="shared" si="9"/>
        <v>-664.68497490340656</v>
      </c>
      <c r="AR19">
        <f t="shared" si="9"/>
        <v>5.9237857094087429</v>
      </c>
      <c r="AS19">
        <f t="shared" si="9"/>
        <v>22.025053418012579</v>
      </c>
      <c r="AT19">
        <f t="shared" si="9"/>
        <v>56.811049077501039</v>
      </c>
      <c r="AU19">
        <f t="shared" si="9"/>
        <v>84.759888204922362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3271.4128290841986</v>
      </c>
      <c r="P20">
        <f t="shared" si="22"/>
        <v>163.57064145420995</v>
      </c>
      <c r="Q20" s="4">
        <f t="shared" si="23"/>
        <v>50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2634.0013184900822</v>
      </c>
      <c r="AF20">
        <f t="shared" si="4"/>
        <v>-131.70006592450414</v>
      </c>
      <c r="AG20">
        <f t="shared" si="4"/>
        <v>-40.257855796626046</v>
      </c>
      <c r="AH20">
        <f t="shared" si="5"/>
        <v>-2500.8459821466704</v>
      </c>
      <c r="AI20">
        <f t="shared" si="6"/>
        <v>-38.802585377718515</v>
      </c>
      <c r="AJ20">
        <f t="shared" si="7"/>
        <v>89.442242058074953</v>
      </c>
      <c r="AK20">
        <f t="shared" si="24"/>
        <v>203.28064556292219</v>
      </c>
      <c r="AL20">
        <f t="shared" si="8"/>
        <v>253.92030224327863</v>
      </c>
      <c r="AN20">
        <f t="shared" si="9"/>
        <v>652.25771587535303</v>
      </c>
      <c r="AO20">
        <f t="shared" si="9"/>
        <v>-32.61288579376766</v>
      </c>
      <c r="AP20">
        <f t="shared" si="9"/>
        <v>-9.9690523628891334</v>
      </c>
      <c r="AQ20">
        <f t="shared" si="9"/>
        <v>-619.28446148466992</v>
      </c>
      <c r="AR20">
        <f t="shared" si="9"/>
        <v>-9.6086837659737299</v>
      </c>
      <c r="AS20">
        <f t="shared" si="9"/>
        <v>22.148581361004386</v>
      </c>
      <c r="AT20">
        <f t="shared" si="9"/>
        <v>50.338383897448338</v>
      </c>
      <c r="AU20">
        <f t="shared" si="9"/>
        <v>62.878281492478997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3271.4128290841986</v>
      </c>
      <c r="P21">
        <f t="shared" si="22"/>
        <v>163.57064145420995</v>
      </c>
      <c r="Q21" s="4">
        <f t="shared" si="23"/>
        <v>50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2599.3634688995712</v>
      </c>
      <c r="AF21">
        <f t="shared" si="4"/>
        <v>-129.96817344497856</v>
      </c>
      <c r="AG21">
        <f t="shared" si="4"/>
        <v>-39.728453801216503</v>
      </c>
      <c r="AH21">
        <f t="shared" si="5"/>
        <v>-2536.46874886567</v>
      </c>
      <c r="AI21">
        <f t="shared" si="6"/>
        <v>-106.80190721229383</v>
      </c>
      <c r="AJ21">
        <f t="shared" si="7"/>
        <v>96.894665652662212</v>
      </c>
      <c r="AK21">
        <f t="shared" si="24"/>
        <v>194.71627162108794</v>
      </c>
      <c r="AL21">
        <f t="shared" si="8"/>
        <v>184.80903006145633</v>
      </c>
      <c r="AN21">
        <f t="shared" si="9"/>
        <v>592.94118269810497</v>
      </c>
      <c r="AO21">
        <f t="shared" si="9"/>
        <v>-29.647059134905248</v>
      </c>
      <c r="AP21">
        <f t="shared" si="9"/>
        <v>-9.0624634321082205</v>
      </c>
      <c r="AQ21">
        <f t="shared" si="9"/>
        <v>-578.59425887288273</v>
      </c>
      <c r="AR21">
        <f t="shared" si="9"/>
        <v>-24.362598741791224</v>
      </c>
      <c r="AS21">
        <f t="shared" si="9"/>
        <v>22.102656414398783</v>
      </c>
      <c r="AT21">
        <f t="shared" si="9"/>
        <v>44.416757320379986</v>
      </c>
      <c r="AU21">
        <f t="shared" si="9"/>
        <v>42.156814992987542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3271.4128290841986</v>
      </c>
      <c r="P22">
        <f t="shared" si="22"/>
        <v>163.57064145420995</v>
      </c>
      <c r="Q22" s="4">
        <f t="shared" si="23"/>
        <v>50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2564.9277826968187</v>
      </c>
      <c r="AF22">
        <f t="shared" si="4"/>
        <v>-128.24638913484094</v>
      </c>
      <c r="AG22">
        <f t="shared" si="4"/>
        <v>-39.202141654112879</v>
      </c>
      <c r="AH22">
        <f t="shared" si="5"/>
        <v>-2580.5521818291054</v>
      </c>
      <c r="AI22">
        <f t="shared" si="6"/>
        <v>-183.07292992124076</v>
      </c>
      <c r="AJ22">
        <f t="shared" si="7"/>
        <v>104.35514879204518</v>
      </c>
      <c r="AK22">
        <f t="shared" si="24"/>
        <v>185.64367189291858</v>
      </c>
      <c r="AL22">
        <f t="shared" si="8"/>
        <v>106.925890763723</v>
      </c>
      <c r="AN22">
        <f t="shared" si="9"/>
        <v>538.96568192649625</v>
      </c>
      <c r="AO22">
        <f t="shared" si="9"/>
        <v>-26.948284096324816</v>
      </c>
      <c r="AP22">
        <f t="shared" si="9"/>
        <v>-8.2375063937952238</v>
      </c>
      <c r="AQ22">
        <f t="shared" si="9"/>
        <v>-542.24882112044679</v>
      </c>
      <c r="AR22">
        <f t="shared" si="9"/>
        <v>-38.468929684070659</v>
      </c>
      <c r="AS22">
        <f t="shared" si="9"/>
        <v>21.928041916295072</v>
      </c>
      <c r="AT22">
        <f t="shared" si="9"/>
        <v>39.009117095649792</v>
      </c>
      <c r="AU22">
        <f t="shared" si="9"/>
        <v>22.468229327874205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3271.4128290841986</v>
      </c>
      <c r="P23">
        <f t="shared" si="22"/>
        <v>163.57064145420995</v>
      </c>
      <c r="Q23" s="4">
        <f t="shared" si="23"/>
        <v>50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2530.6751702376455</v>
      </c>
      <c r="AF23">
        <f t="shared" si="4"/>
        <v>-126.53375851188228</v>
      </c>
      <c r="AG23">
        <f t="shared" si="4"/>
        <v>-38.678627590790555</v>
      </c>
      <c r="AH23">
        <f t="shared" si="5"/>
        <v>-2629.8529356240033</v>
      </c>
      <c r="AI23">
        <f t="shared" si="6"/>
        <v>-264.39015148903081</v>
      </c>
      <c r="AJ23">
        <f t="shared" si="7"/>
        <v>0</v>
      </c>
      <c r="AK23">
        <f t="shared" si="24"/>
        <v>176.06101274894039</v>
      </c>
      <c r="AL23">
        <f t="shared" si="8"/>
        <v>-88.329138740090428</v>
      </c>
      <c r="AN23">
        <f t="shared" si="9"/>
        <v>489.85071013128027</v>
      </c>
      <c r="AO23">
        <f t="shared" si="9"/>
        <v>-24.492535506564014</v>
      </c>
      <c r="AP23">
        <f t="shared" si="9"/>
        <v>-7.4868372737354791</v>
      </c>
      <c r="AQ23">
        <f t="shared" si="9"/>
        <v>-509.04807665824501</v>
      </c>
      <c r="AR23">
        <f t="shared" si="9"/>
        <v>-51.176739307264235</v>
      </c>
      <c r="AS23">
        <f t="shared" si="9"/>
        <v>0</v>
      </c>
      <c r="AT23">
        <f t="shared" si="9"/>
        <v>34.079289644036791</v>
      </c>
      <c r="AU23">
        <f t="shared" si="9"/>
        <v>-17.09744966322744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28264.727804915015</v>
      </c>
      <c r="AO25" s="8">
        <f t="shared" si="25"/>
        <v>-3866.7960120588996</v>
      </c>
      <c r="AP25" s="8">
        <f t="shared" si="25"/>
        <v>-902.47766290085906</v>
      </c>
      <c r="AQ25" s="8">
        <f t="shared" si="25"/>
        <v>-22709.958376844159</v>
      </c>
      <c r="AR25" s="8">
        <f t="shared" si="25"/>
        <v>785.49575311110675</v>
      </c>
      <c r="AS25" s="8">
        <f t="shared" si="25"/>
        <v>-414.40572789986328</v>
      </c>
      <c r="AT25" s="8">
        <f t="shared" si="25"/>
        <v>1983.4711371548892</v>
      </c>
      <c r="AU25" s="9">
        <f t="shared" si="25"/>
        <v>2354.5611623661325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A02B25-7D82-4A4A-A234-F19A8FAFDA5D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3976.307585256704</v>
      </c>
      <c r="K3">
        <v>1</v>
      </c>
      <c r="L3" s="2">
        <v>0</v>
      </c>
      <c r="O3">
        <f>$C$3</f>
        <v>3976.307585256704</v>
      </c>
      <c r="P3">
        <f>O3*B5</f>
        <v>3181.0460682053636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3976.307585256704</v>
      </c>
      <c r="AF3">
        <f t="shared" ref="AF3:AG23" si="4">-$Z3*P3</f>
        <v>-3181.0460682053636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274.77958935134041</v>
      </c>
      <c r="AJ3">
        <f t="shared" ref="AJ3:AJ23" si="7">AB3-AC3</f>
        <v>0</v>
      </c>
      <c r="AL3">
        <f t="shared" ref="AL3:AL23" si="8">SUM(AI3:AK3)</f>
        <v>274.77958935134041</v>
      </c>
      <c r="AN3">
        <f t="shared" ref="AN3:AU23" si="9">AE3*$K3</f>
        <v>3976.307585256704</v>
      </c>
      <c r="AO3">
        <f t="shared" si="9"/>
        <v>-3181.0460682053636</v>
      </c>
      <c r="AP3">
        <f t="shared" si="9"/>
        <v>-520.48192770000003</v>
      </c>
      <c r="AQ3">
        <f t="shared" si="9"/>
        <v>0</v>
      </c>
      <c r="AR3">
        <f t="shared" si="9"/>
        <v>274.77958935134041</v>
      </c>
      <c r="AS3">
        <f t="shared" si="9"/>
        <v>0</v>
      </c>
      <c r="AT3">
        <f t="shared" si="9"/>
        <v>0</v>
      </c>
      <c r="AU3">
        <f t="shared" si="9"/>
        <v>274.77958935134041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3976.307585256704</v>
      </c>
      <c r="P5">
        <f t="shared" ref="P5:P23" si="22">O5*$C$5</f>
        <v>198.81537926283522</v>
      </c>
      <c r="Q5" s="4">
        <f t="shared" ref="Q5:Q23" si="23">$C$8</f>
        <v>50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3875.7347614331079</v>
      </c>
      <c r="AF5">
        <f t="shared" si="4"/>
        <v>-193.78673807165544</v>
      </c>
      <c r="AG5">
        <f t="shared" si="4"/>
        <v>-48.735349043463103</v>
      </c>
      <c r="AH5">
        <f t="shared" si="5"/>
        <v>-2714.678080737865</v>
      </c>
      <c r="AI5">
        <f t="shared" si="6"/>
        <v>918.53459358012469</v>
      </c>
      <c r="AJ5">
        <f t="shared" si="7"/>
        <v>-424.06198930423494</v>
      </c>
      <c r="AK5">
        <f>H5*SUM(AB5, AE5:AF5)</f>
        <v>358.45721311691761</v>
      </c>
      <c r="AL5">
        <f t="shared" si="8"/>
        <v>852.92981739280731</v>
      </c>
      <c r="AN5">
        <f t="shared" si="9"/>
        <v>3288.7948367464974</v>
      </c>
      <c r="AO5">
        <f t="shared" si="9"/>
        <v>-164.4397418373249</v>
      </c>
      <c r="AP5">
        <f t="shared" si="9"/>
        <v>-41.354884729499339</v>
      </c>
      <c r="AQ5">
        <f t="shared" si="9"/>
        <v>-2303.5681760787779</v>
      </c>
      <c r="AR5">
        <f t="shared" si="9"/>
        <v>779.43203410089563</v>
      </c>
      <c r="AS5">
        <f t="shared" si="9"/>
        <v>-359.84218908946281</v>
      </c>
      <c r="AT5">
        <f t="shared" si="9"/>
        <v>304.17257739731019</v>
      </c>
      <c r="AU5">
        <f t="shared" si="9"/>
        <v>723.76242240874296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3976.307585256704</v>
      </c>
      <c r="P6">
        <f t="shared" si="22"/>
        <v>198.81537926283522</v>
      </c>
      <c r="Q6" s="4">
        <f t="shared" si="23"/>
        <v>50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3826.1212869652645</v>
      </c>
      <c r="AF6">
        <f t="shared" si="4"/>
        <v>-191.30606434826325</v>
      </c>
      <c r="AG6">
        <f t="shared" si="4"/>
        <v>-48.111485403590279</v>
      </c>
      <c r="AH6">
        <f t="shared" si="5"/>
        <v>-2730.2029887638464</v>
      </c>
      <c r="AI6">
        <f t="shared" si="6"/>
        <v>856.50074844956453</v>
      </c>
      <c r="AJ6">
        <f t="shared" si="7"/>
        <v>-346.46429618298862</v>
      </c>
      <c r="AK6">
        <f>H6*SUM(AB6, AE6:AF6)</f>
        <v>390.71179764035548</v>
      </c>
      <c r="AL6">
        <f t="shared" si="8"/>
        <v>900.74824990693139</v>
      </c>
      <c r="AN6">
        <f t="shared" si="9"/>
        <v>2990.7687464318942</v>
      </c>
      <c r="AO6">
        <f t="shared" si="9"/>
        <v>-149.53843732159473</v>
      </c>
      <c r="AP6">
        <f t="shared" si="9"/>
        <v>-37.607361632699437</v>
      </c>
      <c r="AQ6">
        <f t="shared" si="9"/>
        <v>-2134.1209955961308</v>
      </c>
      <c r="AR6">
        <f t="shared" si="9"/>
        <v>669.50195188146915</v>
      </c>
      <c r="AS6">
        <f t="shared" si="9"/>
        <v>-270.82115569851049</v>
      </c>
      <c r="AT6">
        <f t="shared" si="9"/>
        <v>305.40815243518608</v>
      </c>
      <c r="AU6">
        <f t="shared" si="9"/>
        <v>704.08894861814463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3976.307585256704</v>
      </c>
      <c r="P7">
        <f t="shared" si="22"/>
        <v>198.81537926283522</v>
      </c>
      <c r="Q7" s="4">
        <f t="shared" si="23"/>
        <v>50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3776.9150409331487</v>
      </c>
      <c r="AF7">
        <f t="shared" si="4"/>
        <v>-188.84575204665745</v>
      </c>
      <c r="AG7">
        <f t="shared" si="4"/>
        <v>-47.492742449516982</v>
      </c>
      <c r="AH7">
        <f t="shared" si="5"/>
        <v>-2752.5620007478719</v>
      </c>
      <c r="AI7">
        <f t="shared" si="6"/>
        <v>788.01454568910231</v>
      </c>
      <c r="AJ7">
        <f t="shared" si="7"/>
        <v>-273.80293939225521</v>
      </c>
      <c r="AK7">
        <f>H7*SUM(AB7, AE7:AF7)</f>
        <v>416.35929735213898</v>
      </c>
      <c r="AL7">
        <f t="shared" si="8"/>
        <v>930.57090364898613</v>
      </c>
      <c r="AN7">
        <f t="shared" si="9"/>
        <v>2719.5852895665898</v>
      </c>
      <c r="AO7">
        <f t="shared" si="9"/>
        <v>-135.9792644783295</v>
      </c>
      <c r="AP7">
        <f t="shared" si="9"/>
        <v>-34.197370691973489</v>
      </c>
      <c r="AQ7">
        <f t="shared" si="9"/>
        <v>-1981.9951057210958</v>
      </c>
      <c r="AR7">
        <f t="shared" si="9"/>
        <v>567.41354867519101</v>
      </c>
      <c r="AS7">
        <f t="shared" si="9"/>
        <v>-197.15308344010214</v>
      </c>
      <c r="AT7">
        <f t="shared" si="9"/>
        <v>299.8014538270894</v>
      </c>
      <c r="AU7">
        <f t="shared" si="9"/>
        <v>670.06191906217828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3976.307585256704</v>
      </c>
      <c r="P8">
        <f t="shared" si="22"/>
        <v>198.81537926283522</v>
      </c>
      <c r="Q8" s="4">
        <f t="shared" si="23"/>
        <v>50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3728.1064437504647</v>
      </c>
      <c r="AF8">
        <f t="shared" si="4"/>
        <v>-186.40532218752327</v>
      </c>
      <c r="AG8">
        <f t="shared" si="4"/>
        <v>-46.878999722927425</v>
      </c>
      <c r="AH8">
        <f t="shared" si="5"/>
        <v>-2776.3060418877899</v>
      </c>
      <c r="AI8">
        <f t="shared" si="6"/>
        <v>718.51607995222412</v>
      </c>
      <c r="AJ8">
        <f t="shared" si="7"/>
        <v>-209.74656443733147</v>
      </c>
      <c r="AK8">
        <f t="shared" ref="AK8:AK23" si="24">H8*SUM(AB8:AB8, AE8:AF8)</f>
        <v>435.82134566760226</v>
      </c>
      <c r="AL8">
        <f t="shared" si="8"/>
        <v>944.5908611824949</v>
      </c>
      <c r="AN8">
        <f t="shared" si="9"/>
        <v>2472.8349953179222</v>
      </c>
      <c r="AO8">
        <f t="shared" si="9"/>
        <v>-123.64174976589614</v>
      </c>
      <c r="AP8">
        <f t="shared" si="9"/>
        <v>-31.094614064649633</v>
      </c>
      <c r="AQ8">
        <f t="shared" si="9"/>
        <v>-1841.5103864862272</v>
      </c>
      <c r="AR8">
        <f t="shared" si="9"/>
        <v>476.58824500114935</v>
      </c>
      <c r="AS8">
        <f t="shared" si="9"/>
        <v>-139.12388299904862</v>
      </c>
      <c r="AT8">
        <f t="shared" si="9"/>
        <v>289.07819332251103</v>
      </c>
      <c r="AU8">
        <f t="shared" si="9"/>
        <v>626.54255532461173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3976.307585256704</v>
      </c>
      <c r="P9">
        <f t="shared" si="22"/>
        <v>198.81537926283522</v>
      </c>
      <c r="Q9" s="4">
        <f t="shared" si="23"/>
        <v>50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3679.6729129231644</v>
      </c>
      <c r="AF9">
        <f t="shared" si="4"/>
        <v>-183.98364564615824</v>
      </c>
      <c r="AG9">
        <f t="shared" si="4"/>
        <v>-46.269973260703004</v>
      </c>
      <c r="AH9">
        <f t="shared" si="5"/>
        <v>-2804.7292999029914</v>
      </c>
      <c r="AI9">
        <f t="shared" si="6"/>
        <v>644.68999411331197</v>
      </c>
      <c r="AJ9">
        <f t="shared" si="7"/>
        <v>-151.42746826330767</v>
      </c>
      <c r="AK9">
        <f t="shared" si="24"/>
        <v>449.83245228467752</v>
      </c>
      <c r="AL9">
        <f t="shared" si="8"/>
        <v>943.09497813468181</v>
      </c>
      <c r="AN9">
        <f t="shared" si="9"/>
        <v>2248.3163422426055</v>
      </c>
      <c r="AO9">
        <f t="shared" si="9"/>
        <v>-112.41581711213027</v>
      </c>
      <c r="AP9">
        <f t="shared" si="9"/>
        <v>-28.271408763482992</v>
      </c>
      <c r="AQ9">
        <f t="shared" si="9"/>
        <v>-1713.7171889359806</v>
      </c>
      <c r="AR9">
        <f t="shared" si="9"/>
        <v>393.91192743101152</v>
      </c>
      <c r="AS9">
        <f t="shared" si="9"/>
        <v>-92.523672515869407</v>
      </c>
      <c r="AT9">
        <f t="shared" si="9"/>
        <v>274.85205279815744</v>
      </c>
      <c r="AU9">
        <f t="shared" si="9"/>
        <v>576.24030771329956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3976.307585256704</v>
      </c>
      <c r="P10">
        <f t="shared" si="22"/>
        <v>198.81537926283522</v>
      </c>
      <c r="Q10" s="4">
        <f t="shared" si="23"/>
        <v>50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3631.5963194239939</v>
      </c>
      <c r="AF10">
        <f t="shared" si="4"/>
        <v>-181.57981597119971</v>
      </c>
      <c r="AG10">
        <f t="shared" si="4"/>
        <v>-45.665435099754035</v>
      </c>
      <c r="AH10">
        <f t="shared" si="5"/>
        <v>-2836.7685668388363</v>
      </c>
      <c r="AI10">
        <f t="shared" si="6"/>
        <v>567.58250151420361</v>
      </c>
      <c r="AJ10">
        <f t="shared" si="7"/>
        <v>-99.136875570429993</v>
      </c>
      <c r="AK10">
        <f t="shared" si="24"/>
        <v>458.88209385293982</v>
      </c>
      <c r="AL10">
        <f t="shared" si="8"/>
        <v>927.32771979671338</v>
      </c>
      <c r="AN10">
        <f t="shared" si="9"/>
        <v>2044.0293879575956</v>
      </c>
      <c r="AO10">
        <f t="shared" si="9"/>
        <v>-102.20146939787979</v>
      </c>
      <c r="AP10">
        <f t="shared" si="9"/>
        <v>-25.702606553079775</v>
      </c>
      <c r="AQ10">
        <f t="shared" si="9"/>
        <v>-1596.6637829318597</v>
      </c>
      <c r="AR10">
        <f t="shared" si="9"/>
        <v>319.46152907477625</v>
      </c>
      <c r="AS10">
        <f t="shared" si="9"/>
        <v>-55.798791846004178</v>
      </c>
      <c r="AT10">
        <f t="shared" si="9"/>
        <v>258.27994164056628</v>
      </c>
      <c r="AU10">
        <f t="shared" si="9"/>
        <v>521.94267886933835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2931.2670382297911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3976.307585256704</v>
      </c>
      <c r="P11">
        <f t="shared" si="22"/>
        <v>198.81537926283522</v>
      </c>
      <c r="Q11" s="4">
        <f t="shared" si="23"/>
        <v>50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3583.8398182397914</v>
      </c>
      <c r="AF11">
        <f t="shared" si="4"/>
        <v>-179.19199091198959</v>
      </c>
      <c r="AG11">
        <f t="shared" si="4"/>
        <v>-45.064921933201305</v>
      </c>
      <c r="AH11">
        <f t="shared" si="5"/>
        <v>-2877.1763111036585</v>
      </c>
      <c r="AI11">
        <f t="shared" si="6"/>
        <v>482.40659429094194</v>
      </c>
      <c r="AJ11">
        <f t="shared" si="7"/>
        <v>-49.961803882924642</v>
      </c>
      <c r="AK11">
        <f t="shared" si="24"/>
        <v>463.48314621588474</v>
      </c>
      <c r="AL11">
        <f t="shared" si="8"/>
        <v>895.92793662390204</v>
      </c>
      <c r="AN11">
        <f t="shared" si="9"/>
        <v>1858.1446769682557</v>
      </c>
      <c r="AO11">
        <f t="shared" si="9"/>
        <v>-92.907233848412801</v>
      </c>
      <c r="AP11">
        <f t="shared" si="9"/>
        <v>-23.36520298200594</v>
      </c>
      <c r="AQ11">
        <f t="shared" si="9"/>
        <v>-1491.7546872399628</v>
      </c>
      <c r="AR11">
        <f t="shared" si="9"/>
        <v>250.11755289787416</v>
      </c>
      <c r="AS11">
        <f t="shared" si="9"/>
        <v>-25.904132060898032</v>
      </c>
      <c r="AT11">
        <f t="shared" si="9"/>
        <v>240.30614778663153</v>
      </c>
      <c r="AU11">
        <f t="shared" si="9"/>
        <v>464.51956862360765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3976.307585256704</v>
      </c>
      <c r="P12">
        <f t="shared" si="22"/>
        <v>198.81537926283522</v>
      </c>
      <c r="Q12" s="4">
        <f t="shared" si="23"/>
        <v>50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3536.3620472937832</v>
      </c>
      <c r="AF12">
        <f t="shared" si="4"/>
        <v>-176.81810236468917</v>
      </c>
      <c r="AG12">
        <f t="shared" si="4"/>
        <v>-44.467913654439805</v>
      </c>
      <c r="AH12">
        <f t="shared" si="5"/>
        <v>-2927.1811885898269</v>
      </c>
      <c r="AI12">
        <f t="shared" si="6"/>
        <v>387.89484268482738</v>
      </c>
      <c r="AJ12">
        <f t="shared" si="7"/>
        <v>-3.4648449112155504</v>
      </c>
      <c r="AK12">
        <f t="shared" si="24"/>
        <v>463.89884827313222</v>
      </c>
      <c r="AL12">
        <f t="shared" si="8"/>
        <v>848.32884604674405</v>
      </c>
      <c r="AN12">
        <f t="shared" si="9"/>
        <v>1688.997563608573</v>
      </c>
      <c r="AO12">
        <f t="shared" si="9"/>
        <v>-84.449878180428655</v>
      </c>
      <c r="AP12">
        <f t="shared" si="9"/>
        <v>-21.238265996712805</v>
      </c>
      <c r="AQ12">
        <f t="shared" si="9"/>
        <v>-1398.0474367867635</v>
      </c>
      <c r="AR12">
        <f t="shared" si="9"/>
        <v>185.26198264466822</v>
      </c>
      <c r="AS12">
        <f t="shared" si="9"/>
        <v>-1.654840351485783</v>
      </c>
      <c r="AT12">
        <f t="shared" si="9"/>
        <v>221.56216304089642</v>
      </c>
      <c r="AU12">
        <f t="shared" si="9"/>
        <v>405.16930533407884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3976.307585256704</v>
      </c>
      <c r="P13">
        <f t="shared" si="22"/>
        <v>198.81537926283522</v>
      </c>
      <c r="Q13" s="4">
        <f t="shared" si="23"/>
        <v>50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3489.13668697821</v>
      </c>
      <c r="AF13">
        <f t="shared" si="4"/>
        <v>-174.45683434891052</v>
      </c>
      <c r="AG13">
        <f t="shared" si="4"/>
        <v>-43.874079308089506</v>
      </c>
      <c r="AH13">
        <f t="shared" si="5"/>
        <v>-2983.104196118175</v>
      </c>
      <c r="AI13">
        <f t="shared" si="6"/>
        <v>287.70157720303496</v>
      </c>
      <c r="AJ13">
        <f t="shared" si="7"/>
        <v>38.51549414404144</v>
      </c>
      <c r="AK13">
        <f t="shared" si="24"/>
        <v>460.35623187559673</v>
      </c>
      <c r="AL13">
        <f t="shared" si="8"/>
        <v>786.57330322267308</v>
      </c>
      <c r="AN13">
        <f t="shared" si="9"/>
        <v>1535.0822579024543</v>
      </c>
      <c r="AO13">
        <f t="shared" si="9"/>
        <v>-76.754112895122717</v>
      </c>
      <c r="AP13">
        <f t="shared" si="9"/>
        <v>-19.302861071339276</v>
      </c>
      <c r="AQ13">
        <f t="shared" si="9"/>
        <v>-1312.4479594123657</v>
      </c>
      <c r="AR13">
        <f t="shared" si="9"/>
        <v>126.57732452362657</v>
      </c>
      <c r="AS13">
        <f t="shared" si="9"/>
        <v>16.945295360746961</v>
      </c>
      <c r="AT13">
        <f t="shared" si="9"/>
        <v>202.53854958003544</v>
      </c>
      <c r="AU13">
        <f t="shared" si="9"/>
        <v>346.06116946440898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3976.307585256704</v>
      </c>
      <c r="P14">
        <f t="shared" si="22"/>
        <v>198.81537926283522</v>
      </c>
      <c r="Q14" s="4">
        <f t="shared" si="23"/>
        <v>50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3442.1169239733404</v>
      </c>
      <c r="AF14">
        <f t="shared" si="4"/>
        <v>-172.10584619866705</v>
      </c>
      <c r="AG14">
        <f t="shared" si="4"/>
        <v>-43.28283024100012</v>
      </c>
      <c r="AH14">
        <f t="shared" si="5"/>
        <v>-3050.1654801697596</v>
      </c>
      <c r="AI14">
        <f t="shared" si="6"/>
        <v>176.56276736391328</v>
      </c>
      <c r="AJ14">
        <f t="shared" si="7"/>
        <v>78.32938272764568</v>
      </c>
      <c r="AK14">
        <f t="shared" si="24"/>
        <v>453.23798760884279</v>
      </c>
      <c r="AL14">
        <f t="shared" si="8"/>
        <v>708.13013770040175</v>
      </c>
      <c r="AN14">
        <f t="shared" si="9"/>
        <v>1395.0207082683223</v>
      </c>
      <c r="AO14">
        <f t="shared" si="9"/>
        <v>-69.751035413416133</v>
      </c>
      <c r="AP14">
        <f t="shared" si="9"/>
        <v>-17.541659923904781</v>
      </c>
      <c r="AQ14">
        <f t="shared" si="9"/>
        <v>-1236.1706770757451</v>
      </c>
      <c r="AR14">
        <f t="shared" si="9"/>
        <v>71.557335855256099</v>
      </c>
      <c r="AS14">
        <f t="shared" si="9"/>
        <v>31.745322249194775</v>
      </c>
      <c r="AT14">
        <f t="shared" si="9"/>
        <v>183.68823385532792</v>
      </c>
      <c r="AU14">
        <f t="shared" si="9"/>
        <v>286.99089195977882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3976.307585256704</v>
      </c>
      <c r="P15">
        <f t="shared" si="22"/>
        <v>198.81537926283522</v>
      </c>
      <c r="Q15" s="4">
        <f t="shared" si="23"/>
        <v>50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3395.2555586532721</v>
      </c>
      <c r="AF15">
        <f t="shared" si="4"/>
        <v>-169.76277793266362</v>
      </c>
      <c r="AG15">
        <f t="shared" si="4"/>
        <v>-42.693572942422158</v>
      </c>
      <c r="AH15">
        <f t="shared" si="5"/>
        <v>-3128.5799233592288</v>
      </c>
      <c r="AI15">
        <f t="shared" si="6"/>
        <v>54.219284418957614</v>
      </c>
      <c r="AJ15">
        <f t="shared" si="7"/>
        <v>115.80282068389897</v>
      </c>
      <c r="AK15">
        <f t="shared" si="24"/>
        <v>442.72566595456215</v>
      </c>
      <c r="AL15">
        <f t="shared" si="8"/>
        <v>612.74777105741873</v>
      </c>
      <c r="AN15">
        <f t="shared" si="9"/>
        <v>1267.5610094066892</v>
      </c>
      <c r="AO15">
        <f t="shared" si="9"/>
        <v>-63.378050470334465</v>
      </c>
      <c r="AP15">
        <f t="shared" si="9"/>
        <v>-15.938920496323442</v>
      </c>
      <c r="AQ15">
        <f t="shared" si="9"/>
        <v>-1168.0021892772359</v>
      </c>
      <c r="AR15">
        <f t="shared" si="9"/>
        <v>20.241849162795436</v>
      </c>
      <c r="AS15">
        <f t="shared" si="9"/>
        <v>43.233016703004211</v>
      </c>
      <c r="AT15">
        <f t="shared" si="9"/>
        <v>165.28410964452002</v>
      </c>
      <c r="AU15">
        <f t="shared" si="9"/>
        <v>228.75897551031966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3976.307585256704</v>
      </c>
      <c r="P16">
        <f t="shared" si="22"/>
        <v>198.81537926283522</v>
      </c>
      <c r="Q16" s="4">
        <f t="shared" si="23"/>
        <v>50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3348.5450111510772</v>
      </c>
      <c r="AF16">
        <f t="shared" si="4"/>
        <v>-167.42725055755389</v>
      </c>
      <c r="AG16">
        <f t="shared" si="4"/>
        <v>-42.10621209947093</v>
      </c>
      <c r="AH16">
        <f t="shared" si="5"/>
        <v>-3208.502270540157</v>
      </c>
      <c r="AI16">
        <f t="shared" si="6"/>
        <v>-69.49072204610502</v>
      </c>
      <c r="AJ16">
        <f t="shared" si="7"/>
        <v>147.35570918028498</v>
      </c>
      <c r="AK16">
        <f t="shared" si="24"/>
        <v>429.01892776068468</v>
      </c>
      <c r="AL16">
        <f t="shared" si="8"/>
        <v>506.88391489486463</v>
      </c>
      <c r="AN16">
        <f t="shared" si="9"/>
        <v>1151.5794619509732</v>
      </c>
      <c r="AO16">
        <f t="shared" si="9"/>
        <v>-57.578973097548669</v>
      </c>
      <c r="AP16">
        <f t="shared" si="9"/>
        <v>-14.48051285344201</v>
      </c>
      <c r="AQ16">
        <f t="shared" si="9"/>
        <v>-1103.4181431256886</v>
      </c>
      <c r="AR16">
        <f t="shared" si="9"/>
        <v>-23.898167125706223</v>
      </c>
      <c r="AS16">
        <f t="shared" si="9"/>
        <v>50.676281109598804</v>
      </c>
      <c r="AT16">
        <f t="shared" si="9"/>
        <v>147.54150962647535</v>
      </c>
      <c r="AU16">
        <f t="shared" si="9"/>
        <v>174.31962361036793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3976.307585256704</v>
      </c>
      <c r="P17">
        <f t="shared" si="22"/>
        <v>198.81537926283522</v>
      </c>
      <c r="Q17" s="4">
        <f t="shared" si="23"/>
        <v>50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3301.9603744162646</v>
      </c>
      <c r="AF17">
        <f t="shared" si="4"/>
        <v>-165.09801872081326</v>
      </c>
      <c r="AG17">
        <f t="shared" si="4"/>
        <v>-41.520434518939453</v>
      </c>
      <c r="AH17">
        <f t="shared" si="5"/>
        <v>-3294.3091907353746</v>
      </c>
      <c r="AI17">
        <f t="shared" si="6"/>
        <v>-198.96726955886288</v>
      </c>
      <c r="AJ17">
        <f t="shared" si="7"/>
        <v>175.03970987469802</v>
      </c>
      <c r="AK17">
        <f t="shared" si="24"/>
        <v>412.62238150677143</v>
      </c>
      <c r="AL17">
        <f t="shared" si="8"/>
        <v>388.69482182260657</v>
      </c>
      <c r="AN17">
        <f t="shared" si="9"/>
        <v>1046.046507304849</v>
      </c>
      <c r="AO17">
        <f t="shared" si="9"/>
        <v>-52.30232536524246</v>
      </c>
      <c r="AP17">
        <f t="shared" si="9"/>
        <v>-13.153490831335146</v>
      </c>
      <c r="AQ17">
        <f t="shared" si="9"/>
        <v>-1043.6226460047092</v>
      </c>
      <c r="AR17">
        <f t="shared" si="9"/>
        <v>-63.031954896437824</v>
      </c>
      <c r="AS17">
        <f t="shared" si="9"/>
        <v>55.451809347182476</v>
      </c>
      <c r="AT17">
        <f t="shared" si="9"/>
        <v>130.71695358769148</v>
      </c>
      <c r="AU17">
        <f t="shared" si="9"/>
        <v>123.13680803843611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3976.307585256704</v>
      </c>
      <c r="P18">
        <f t="shared" si="22"/>
        <v>198.81537926283522</v>
      </c>
      <c r="Q18" s="4">
        <f t="shared" si="23"/>
        <v>50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3255.466616164359</v>
      </c>
      <c r="AF18">
        <f t="shared" si="4"/>
        <v>-162.77333080821796</v>
      </c>
      <c r="AG18">
        <f t="shared" si="4"/>
        <v>-40.935799688069039</v>
      </c>
      <c r="AH18">
        <f t="shared" si="5"/>
        <v>-3388.609713620277</v>
      </c>
      <c r="AI18">
        <f t="shared" si="6"/>
        <v>-336.85222795220488</v>
      </c>
      <c r="AJ18">
        <f t="shared" si="7"/>
        <v>199.89216995341758</v>
      </c>
      <c r="AK18">
        <f t="shared" si="24"/>
        <v>393.86424776629838</v>
      </c>
      <c r="AL18">
        <f t="shared" si="8"/>
        <v>256.90418976751107</v>
      </c>
      <c r="AN18">
        <f t="shared" si="9"/>
        <v>950.02219052594171</v>
      </c>
      <c r="AO18">
        <f t="shared" si="9"/>
        <v>-47.501109526297085</v>
      </c>
      <c r="AP18">
        <f t="shared" si="9"/>
        <v>-11.946034985427438</v>
      </c>
      <c r="AQ18">
        <f t="shared" si="9"/>
        <v>-988.87649683964344</v>
      </c>
      <c r="AR18">
        <f t="shared" si="9"/>
        <v>-98.301450825426244</v>
      </c>
      <c r="AS18">
        <f t="shared" si="9"/>
        <v>58.333265107130806</v>
      </c>
      <c r="AT18">
        <f t="shared" si="9"/>
        <v>114.93890724447219</v>
      </c>
      <c r="AU18">
        <f t="shared" si="9"/>
        <v>74.970721526176746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3976.307585256704</v>
      </c>
      <c r="P19">
        <f t="shared" si="22"/>
        <v>198.81537926283522</v>
      </c>
      <c r="Q19" s="4">
        <f t="shared" si="23"/>
        <v>50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3208.9665304473183</v>
      </c>
      <c r="AF19">
        <f t="shared" si="4"/>
        <v>-160.44832652236593</v>
      </c>
      <c r="AG19">
        <f t="shared" si="4"/>
        <v>-40.351085292615167</v>
      </c>
      <c r="AH19">
        <f t="shared" si="5"/>
        <v>-3507.1279714636703</v>
      </c>
      <c r="AI19">
        <f t="shared" si="6"/>
        <v>-498.96085283133289</v>
      </c>
      <c r="AJ19">
        <f t="shared" si="7"/>
        <v>226.22913684187733</v>
      </c>
      <c r="AK19">
        <f t="shared" si="24"/>
        <v>372.97892493081486</v>
      </c>
      <c r="AL19">
        <f t="shared" si="8"/>
        <v>100.2472089413593</v>
      </c>
      <c r="AN19">
        <f t="shared" si="9"/>
        <v>862.63496591039711</v>
      </c>
      <c r="AO19">
        <f t="shared" si="9"/>
        <v>-43.131748295519863</v>
      </c>
      <c r="AP19">
        <f t="shared" si="9"/>
        <v>-10.847186081741546</v>
      </c>
      <c r="AQ19">
        <f t="shared" si="9"/>
        <v>-942.78677867208467</v>
      </c>
      <c r="AR19">
        <f t="shared" si="9"/>
        <v>-134.13074713894892</v>
      </c>
      <c r="AS19">
        <f t="shared" si="9"/>
        <v>60.814957680573805</v>
      </c>
      <c r="AT19">
        <f t="shared" si="9"/>
        <v>100.26426238485573</v>
      </c>
      <c r="AU19">
        <f t="shared" si="9"/>
        <v>26.948472926480598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3976.307585256704</v>
      </c>
      <c r="P20">
        <f t="shared" si="22"/>
        <v>198.81537926283522</v>
      </c>
      <c r="Q20" s="4">
        <f t="shared" si="23"/>
        <v>50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3162.4356525438352</v>
      </c>
      <c r="AF20">
        <f t="shared" si="4"/>
        <v>-158.12178262719178</v>
      </c>
      <c r="AG20">
        <f t="shared" si="4"/>
        <v>-39.765983701430301</v>
      </c>
      <c r="AH20">
        <f t="shared" si="5"/>
        <v>-3631.8147651742397</v>
      </c>
      <c r="AI20">
        <f t="shared" si="6"/>
        <v>-667.2668789590266</v>
      </c>
      <c r="AJ20">
        <f t="shared" si="7"/>
        <v>248.70073358594232</v>
      </c>
      <c r="AK20">
        <f t="shared" si="24"/>
        <v>349.83739196322273</v>
      </c>
      <c r="AL20">
        <f t="shared" si="8"/>
        <v>-68.728753409861554</v>
      </c>
      <c r="AN20">
        <f t="shared" si="9"/>
        <v>783.11390387361735</v>
      </c>
      <c r="AO20">
        <f t="shared" si="9"/>
        <v>-39.15569519368087</v>
      </c>
      <c r="AP20">
        <f t="shared" si="9"/>
        <v>-9.847250081674213</v>
      </c>
      <c r="AQ20">
        <f t="shared" si="9"/>
        <v>-899.34624807738146</v>
      </c>
      <c r="AR20">
        <f t="shared" si="9"/>
        <v>-165.23528947911919</v>
      </c>
      <c r="AS20">
        <f t="shared" si="9"/>
        <v>61.585759766544413</v>
      </c>
      <c r="AT20">
        <f t="shared" si="9"/>
        <v>86.630229304716821</v>
      </c>
      <c r="AU20">
        <f t="shared" si="9"/>
        <v>-17.019300407857969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3976.307585256704</v>
      </c>
      <c r="P21">
        <f t="shared" si="22"/>
        <v>198.81537926283522</v>
      </c>
      <c r="Q21" s="4">
        <f t="shared" si="23"/>
        <v>50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3115.9002854192267</v>
      </c>
      <c r="AF21">
        <f t="shared" si="4"/>
        <v>-155.79501427096136</v>
      </c>
      <c r="AG21">
        <f t="shared" si="4"/>
        <v>-39.180825660624407</v>
      </c>
      <c r="AH21">
        <f t="shared" si="5"/>
        <v>-3749.9640758318387</v>
      </c>
      <c r="AI21">
        <f t="shared" si="6"/>
        <v>-829.03963034419803</v>
      </c>
      <c r="AJ21">
        <f t="shared" si="7"/>
        <v>264.73838768342705</v>
      </c>
      <c r="AK21">
        <f t="shared" si="24"/>
        <v>324.77255457499876</v>
      </c>
      <c r="AL21">
        <f t="shared" si="8"/>
        <v>-239.52868808577222</v>
      </c>
      <c r="AN21">
        <f t="shared" si="9"/>
        <v>710.7684717858981</v>
      </c>
      <c r="AO21">
        <f t="shared" si="9"/>
        <v>-35.538423589294908</v>
      </c>
      <c r="AP21">
        <f t="shared" si="9"/>
        <v>-8.9375438965194149</v>
      </c>
      <c r="AQ21">
        <f t="shared" si="9"/>
        <v>-855.40485615135958</v>
      </c>
      <c r="AR21">
        <f t="shared" si="9"/>
        <v>-189.1123518512758</v>
      </c>
      <c r="AS21">
        <f t="shared" si="9"/>
        <v>60.389512500556535</v>
      </c>
      <c r="AT21">
        <f t="shared" si="9"/>
        <v>74.083915128309727</v>
      </c>
      <c r="AU21">
        <f t="shared" si="9"/>
        <v>-54.638924222409536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3976.307585256704</v>
      </c>
      <c r="P22">
        <f t="shared" si="22"/>
        <v>198.81537926283522</v>
      </c>
      <c r="Q22" s="4">
        <f t="shared" si="23"/>
        <v>50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3069.3101883526324</v>
      </c>
      <c r="AF22">
        <f t="shared" si="4"/>
        <v>-153.46550941763164</v>
      </c>
      <c r="AG22">
        <f t="shared" si="4"/>
        <v>-38.594979419260426</v>
      </c>
      <c r="AH22">
        <f t="shared" si="5"/>
        <v>-3880.7596951546429</v>
      </c>
      <c r="AI22">
        <f t="shared" si="6"/>
        <v>-1003.5099956389022</v>
      </c>
      <c r="AJ22">
        <f t="shared" si="7"/>
        <v>279.36044438252554</v>
      </c>
      <c r="AK22">
        <f t="shared" si="24"/>
        <v>298.33089386727909</v>
      </c>
      <c r="AL22">
        <f t="shared" si="8"/>
        <v>-425.81865738909755</v>
      </c>
      <c r="AN22">
        <f t="shared" si="9"/>
        <v>644.95104691411746</v>
      </c>
      <c r="AO22">
        <f t="shared" si="9"/>
        <v>-32.247552345705877</v>
      </c>
      <c r="AP22">
        <f t="shared" si="9"/>
        <v>-8.1099240072052989</v>
      </c>
      <c r="AQ22">
        <f t="shared" si="9"/>
        <v>-815.4601114315725</v>
      </c>
      <c r="AR22">
        <f t="shared" si="9"/>
        <v>-210.86654087036609</v>
      </c>
      <c r="AS22">
        <f t="shared" si="9"/>
        <v>58.701727754537011</v>
      </c>
      <c r="AT22">
        <f t="shared" si="9"/>
        <v>62.687969126312467</v>
      </c>
      <c r="AU22">
        <f t="shared" si="9"/>
        <v>-89.476843989516624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3976.307585256704</v>
      </c>
      <c r="P23">
        <f t="shared" si="22"/>
        <v>198.81537926283522</v>
      </c>
      <c r="Q23" s="4">
        <f t="shared" si="23"/>
        <v>50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3022.6439634761828</v>
      </c>
      <c r="AF23">
        <f t="shared" si="4"/>
        <v>-151.13219817380914</v>
      </c>
      <c r="AG23">
        <f t="shared" si="4"/>
        <v>-38.008175910277899</v>
      </c>
      <c r="AH23">
        <f t="shared" si="5"/>
        <v>-4017.0742957985876</v>
      </c>
      <c r="AI23">
        <f t="shared" si="6"/>
        <v>-1183.5707064064918</v>
      </c>
      <c r="AJ23">
        <f t="shared" si="7"/>
        <v>0</v>
      </c>
      <c r="AK23">
        <f t="shared" si="24"/>
        <v>270.63180583520642</v>
      </c>
      <c r="AL23">
        <f t="shared" si="8"/>
        <v>-912.93890057128533</v>
      </c>
      <c r="AN23">
        <f t="shared" si="9"/>
        <v>585.07876056008979</v>
      </c>
      <c r="AO23">
        <f t="shared" si="9"/>
        <v>-29.253938028004487</v>
      </c>
      <c r="AP23">
        <f t="shared" si="9"/>
        <v>-7.3570611429739028</v>
      </c>
      <c r="AQ23">
        <f t="shared" si="9"/>
        <v>-777.56589213394216</v>
      </c>
      <c r="AR23">
        <f t="shared" si="9"/>
        <v>-229.0981307448308</v>
      </c>
      <c r="AS23">
        <f t="shared" si="9"/>
        <v>0</v>
      </c>
      <c r="AT23">
        <f t="shared" si="9"/>
        <v>52.384906538612618</v>
      </c>
      <c r="AU23">
        <f t="shared" si="9"/>
        <v>-176.71322420621817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34219.638708499988</v>
      </c>
      <c r="AO25" s="8">
        <f t="shared" si="25"/>
        <v>-4693.2126243675293</v>
      </c>
      <c r="AP25" s="8">
        <f t="shared" si="25"/>
        <v>-900.77608848599004</v>
      </c>
      <c r="AQ25" s="8">
        <f t="shared" si="25"/>
        <v>-28096.617543404092</v>
      </c>
      <c r="AR25" s="8">
        <f t="shared" si="25"/>
        <v>529.03245224237889</v>
      </c>
      <c r="AS25" s="8">
        <f t="shared" si="25"/>
        <v>-1111.9856422822654</v>
      </c>
      <c r="AT25" s="8">
        <f t="shared" si="25"/>
        <v>3514.2202282696785</v>
      </c>
      <c r="AU25" s="9">
        <f t="shared" si="25"/>
        <v>2931.2670382297911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B0F54-88A4-4305-BFFA-BCD40E6EE05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5959.5091646619285</v>
      </c>
      <c r="K3">
        <v>1</v>
      </c>
      <c r="L3" s="2">
        <v>0</v>
      </c>
      <c r="O3">
        <f>$C$3</f>
        <v>5959.5091646619285</v>
      </c>
      <c r="P3">
        <f>O3*B5</f>
        <v>4767.6073317295431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5959.5091646619285</v>
      </c>
      <c r="AF3">
        <f t="shared" ref="AF3:AG23" si="4">-$Z3*P3</f>
        <v>-4767.6073317295431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671.4199052323853</v>
      </c>
      <c r="AJ3">
        <f t="shared" ref="AJ3:AJ23" si="7">AB3-AC3</f>
        <v>0</v>
      </c>
      <c r="AL3">
        <f t="shared" ref="AL3:AL23" si="8">SUM(AI3:AK3)</f>
        <v>671.4199052323853</v>
      </c>
      <c r="AN3">
        <f t="shared" ref="AN3:AU23" si="9">AE3*$K3</f>
        <v>5959.5091646619285</v>
      </c>
      <c r="AO3">
        <f t="shared" si="9"/>
        <v>-4767.6073317295431</v>
      </c>
      <c r="AP3">
        <f t="shared" si="9"/>
        <v>-520.48192770000003</v>
      </c>
      <c r="AQ3">
        <f t="shared" si="9"/>
        <v>0</v>
      </c>
      <c r="AR3">
        <f t="shared" si="9"/>
        <v>671.4199052323853</v>
      </c>
      <c r="AS3">
        <f t="shared" si="9"/>
        <v>0</v>
      </c>
      <c r="AT3">
        <f t="shared" si="9"/>
        <v>0</v>
      </c>
      <c r="AU3">
        <f t="shared" si="9"/>
        <v>671.4199052323853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5959.5091646619285</v>
      </c>
      <c r="P5">
        <f t="shared" ref="P5:P23" si="22">O5*$C$5</f>
        <v>297.97545823309645</v>
      </c>
      <c r="Q5" s="4">
        <f t="shared" ref="Q5:Q23" si="23">$C$8</f>
        <v>50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5799.1584834377391</v>
      </c>
      <c r="AF5">
        <f t="shared" si="4"/>
        <v>-289.95792417188699</v>
      </c>
      <c r="AG5">
        <f t="shared" si="4"/>
        <v>-48.654665369297355</v>
      </c>
      <c r="AH5">
        <f t="shared" si="5"/>
        <v>-3565.4080640529601</v>
      </c>
      <c r="AI5">
        <f t="shared" si="6"/>
        <v>1895.1378298435948</v>
      </c>
      <c r="AJ5">
        <f t="shared" si="7"/>
        <v>-1077.8414751402015</v>
      </c>
      <c r="AK5">
        <f>H5*SUM(AB5, AE5:AF5)</f>
        <v>583.8100150494522</v>
      </c>
      <c r="AL5">
        <f t="shared" si="8"/>
        <v>1401.1063697528455</v>
      </c>
      <c r="AN5">
        <f t="shared" si="9"/>
        <v>4920.9359390611271</v>
      </c>
      <c r="AO5">
        <f t="shared" si="9"/>
        <v>-246.0467969530564</v>
      </c>
      <c r="AP5">
        <f t="shared" si="9"/>
        <v>-41.286419762895711</v>
      </c>
      <c r="AQ5">
        <f t="shared" si="9"/>
        <v>-3025.4639065176598</v>
      </c>
      <c r="AR5">
        <f t="shared" si="9"/>
        <v>1608.1388158275156</v>
      </c>
      <c r="AS5">
        <f t="shared" si="9"/>
        <v>-914.6135369081818</v>
      </c>
      <c r="AT5">
        <f t="shared" si="9"/>
        <v>495.39802935987666</v>
      </c>
      <c r="AU5">
        <f t="shared" si="9"/>
        <v>1188.9233082792105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5959.5091646619285</v>
      </c>
      <c r="P6">
        <f t="shared" si="22"/>
        <v>297.97545823309645</v>
      </c>
      <c r="Q6" s="4">
        <f t="shared" si="23"/>
        <v>50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5719.376015480947</v>
      </c>
      <c r="AF6">
        <f t="shared" si="4"/>
        <v>-285.96880077404734</v>
      </c>
      <c r="AG6">
        <f t="shared" si="4"/>
        <v>-47.985294236940703</v>
      </c>
      <c r="AH6">
        <f t="shared" si="5"/>
        <v>-3656.4895732735908</v>
      </c>
      <c r="AI6">
        <f t="shared" si="6"/>
        <v>1728.9323471963685</v>
      </c>
      <c r="AJ6">
        <f t="shared" si="7"/>
        <v>-870.22367836588091</v>
      </c>
      <c r="AK6">
        <f>H6*SUM(AB6, AE6:AF6)</f>
        <v>669.55727767955079</v>
      </c>
      <c r="AL6">
        <f t="shared" si="8"/>
        <v>1528.2659465100382</v>
      </c>
      <c r="AN6">
        <f t="shared" si="9"/>
        <v>4470.6714066975901</v>
      </c>
      <c r="AO6">
        <f t="shared" si="9"/>
        <v>-223.5335703348795</v>
      </c>
      <c r="AP6">
        <f t="shared" si="9"/>
        <v>-37.508721634386504</v>
      </c>
      <c r="AQ6">
        <f t="shared" si="9"/>
        <v>-2858.1725243933774</v>
      </c>
      <c r="AR6">
        <f t="shared" si="9"/>
        <v>1351.4565903349469</v>
      </c>
      <c r="AS6">
        <f t="shared" si="9"/>
        <v>-680.22877072095946</v>
      </c>
      <c r="AT6">
        <f t="shared" si="9"/>
        <v>523.37362823600461</v>
      </c>
      <c r="AU6">
        <f t="shared" si="9"/>
        <v>1194.6014478499919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5959.5091646619285</v>
      </c>
      <c r="P7">
        <f t="shared" si="22"/>
        <v>297.97545823309645</v>
      </c>
      <c r="Q7" s="4">
        <f t="shared" si="23"/>
        <v>50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5639.8086054136729</v>
      </c>
      <c r="AF7">
        <f t="shared" si="4"/>
        <v>-281.99043027068365</v>
      </c>
      <c r="AG7">
        <f t="shared" si="4"/>
        <v>-47.317727430104625</v>
      </c>
      <c r="AH7">
        <f t="shared" si="5"/>
        <v>-3754.2772893333054</v>
      </c>
      <c r="AI7">
        <f t="shared" si="6"/>
        <v>1556.2231583795797</v>
      </c>
      <c r="AJ7">
        <f t="shared" si="7"/>
        <v>-683.96391727282389</v>
      </c>
      <c r="AK7">
        <f>H7*SUM(AB7, AE7:AF7)</f>
        <v>737.55575299111308</v>
      </c>
      <c r="AL7">
        <f t="shared" si="8"/>
        <v>1609.8149940978687</v>
      </c>
      <c r="AN7">
        <f t="shared" si="9"/>
        <v>4060.970488619887</v>
      </c>
      <c r="AO7">
        <f t="shared" si="9"/>
        <v>-203.04852443099435</v>
      </c>
      <c r="AP7">
        <f t="shared" si="9"/>
        <v>-34.07135031103067</v>
      </c>
      <c r="AQ7">
        <f t="shared" si="9"/>
        <v>-2703.2848709517762</v>
      </c>
      <c r="AR7">
        <f t="shared" si="9"/>
        <v>1120.5657429260859</v>
      </c>
      <c r="AS7">
        <f t="shared" si="9"/>
        <v>-492.49140842467671</v>
      </c>
      <c r="AT7">
        <f t="shared" si="9"/>
        <v>531.08045966908048</v>
      </c>
      <c r="AU7">
        <f t="shared" si="9"/>
        <v>1159.1547941704896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5959.5091646619285</v>
      </c>
      <c r="P8">
        <f t="shared" si="22"/>
        <v>297.97545823309645</v>
      </c>
      <c r="Q8" s="4">
        <f t="shared" si="23"/>
        <v>50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5560.3964174544299</v>
      </c>
      <c r="AF8">
        <f t="shared" si="4"/>
        <v>-278.01982087272148</v>
      </c>
      <c r="AG8">
        <f t="shared" si="4"/>
        <v>-46.651462929412745</v>
      </c>
      <c r="AH8">
        <f t="shared" si="5"/>
        <v>-3861.7445278167747</v>
      </c>
      <c r="AI8">
        <f t="shared" si="6"/>
        <v>1373.9806058355211</v>
      </c>
      <c r="AJ8">
        <f t="shared" si="7"/>
        <v>-515.3583097606861</v>
      </c>
      <c r="AK8">
        <f t="shared" ref="AK8:AK23" si="24">H8*SUM(AB8:AB8, AE8:AF8)</f>
        <v>789.62822655933724</v>
      </c>
      <c r="AL8">
        <f t="shared" si="8"/>
        <v>1648.2505226341723</v>
      </c>
      <c r="AN8">
        <f t="shared" si="9"/>
        <v>3688.184083898987</v>
      </c>
      <c r="AO8">
        <f t="shared" si="9"/>
        <v>-184.40920419494933</v>
      </c>
      <c r="AP8">
        <f t="shared" si="9"/>
        <v>-30.94369000864025</v>
      </c>
      <c r="AQ8">
        <f t="shared" si="9"/>
        <v>-2561.4764909330429</v>
      </c>
      <c r="AR8">
        <f t="shared" si="9"/>
        <v>911.35469876235436</v>
      </c>
      <c r="AS8">
        <f t="shared" si="9"/>
        <v>-341.83467739780514</v>
      </c>
      <c r="AT8">
        <f t="shared" si="9"/>
        <v>523.75658833453997</v>
      </c>
      <c r="AU8">
        <f t="shared" si="9"/>
        <v>1093.2766096990892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5959.5091646619285</v>
      </c>
      <c r="P9">
        <f t="shared" si="22"/>
        <v>297.97545823309645</v>
      </c>
      <c r="Q9" s="4">
        <f t="shared" si="23"/>
        <v>50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5480.9734220692108</v>
      </c>
      <c r="AF9">
        <f t="shared" si="4"/>
        <v>-274.04867110346055</v>
      </c>
      <c r="AG9">
        <f t="shared" si="4"/>
        <v>-45.985107754928137</v>
      </c>
      <c r="AH9">
        <f t="shared" si="5"/>
        <v>-3996.8109038096973</v>
      </c>
      <c r="AI9">
        <f t="shared" si="6"/>
        <v>1164.1287394011242</v>
      </c>
      <c r="AJ9">
        <f t="shared" si="7"/>
        <v>-352.2986884731763</v>
      </c>
      <c r="AK9">
        <f t="shared" si="24"/>
        <v>827.27190250912986</v>
      </c>
      <c r="AL9">
        <f t="shared" si="8"/>
        <v>1639.1019534370778</v>
      </c>
      <c r="AN9">
        <f t="shared" si="9"/>
        <v>3348.9286705230857</v>
      </c>
      <c r="AO9">
        <f t="shared" si="9"/>
        <v>-167.44643352615429</v>
      </c>
      <c r="AP9">
        <f t="shared" si="9"/>
        <v>-28.097353137580619</v>
      </c>
      <c r="AQ9">
        <f t="shared" si="9"/>
        <v>-2442.0907739732083</v>
      </c>
      <c r="AR9">
        <f t="shared" si="9"/>
        <v>711.29410988614234</v>
      </c>
      <c r="AS9">
        <f t="shared" si="9"/>
        <v>-215.25796378886417</v>
      </c>
      <c r="AT9">
        <f t="shared" si="9"/>
        <v>505.47126929600716</v>
      </c>
      <c r="AU9">
        <f t="shared" si="9"/>
        <v>1001.5074153932853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5959.5091646619285</v>
      </c>
      <c r="P10">
        <f t="shared" si="22"/>
        <v>297.97545823309645</v>
      </c>
      <c r="Q10" s="4">
        <f t="shared" si="23"/>
        <v>50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5401.4978330673557</v>
      </c>
      <c r="AF10">
        <f t="shared" si="4"/>
        <v>-270.07489165336784</v>
      </c>
      <c r="AG10">
        <f t="shared" si="4"/>
        <v>-45.318311322487688</v>
      </c>
      <c r="AH10">
        <f t="shared" si="5"/>
        <v>-4138.9070978232539</v>
      </c>
      <c r="AI10">
        <f t="shared" si="6"/>
        <v>947.1975322682465</v>
      </c>
      <c r="AJ10">
        <f t="shared" si="7"/>
        <v>-207.78199428524749</v>
      </c>
      <c r="AK10">
        <f t="shared" si="24"/>
        <v>850.95796503219299</v>
      </c>
      <c r="AL10">
        <f t="shared" si="8"/>
        <v>1590.373503015192</v>
      </c>
      <c r="AN10">
        <f t="shared" si="9"/>
        <v>3040.2113392190367</v>
      </c>
      <c r="AO10">
        <f t="shared" si="9"/>
        <v>-152.01056696095188</v>
      </c>
      <c r="AP10">
        <f t="shared" si="9"/>
        <v>-25.507229330618056</v>
      </c>
      <c r="AQ10">
        <f t="shared" si="9"/>
        <v>-2329.5672199929036</v>
      </c>
      <c r="AR10">
        <f t="shared" si="9"/>
        <v>533.12632293456363</v>
      </c>
      <c r="AS10">
        <f t="shared" si="9"/>
        <v>-116.94926011898991</v>
      </c>
      <c r="AT10">
        <f t="shared" si="9"/>
        <v>478.95826943625644</v>
      </c>
      <c r="AU10">
        <f t="shared" si="9"/>
        <v>895.13533225183016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4424.9368725372733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5959.5091646619285</v>
      </c>
      <c r="P11">
        <f t="shared" si="22"/>
        <v>297.97545823309645</v>
      </c>
      <c r="Q11" s="4">
        <f t="shared" si="23"/>
        <v>50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5322.0145763938572</v>
      </c>
      <c r="AF11">
        <f t="shared" si="4"/>
        <v>-266.10072881969285</v>
      </c>
      <c r="AG11">
        <f t="shared" si="4"/>
        <v>-44.651450558644825</v>
      </c>
      <c r="AH11">
        <f t="shared" si="5"/>
        <v>-4273.5530123596473</v>
      </c>
      <c r="AI11">
        <f t="shared" si="6"/>
        <v>737.70938465587278</v>
      </c>
      <c r="AJ11">
        <f t="shared" si="7"/>
        <v>-87.700158500252655</v>
      </c>
      <c r="AK11">
        <f t="shared" si="24"/>
        <v>862.27682166910893</v>
      </c>
      <c r="AL11">
        <f t="shared" si="8"/>
        <v>1512.2860478247289</v>
      </c>
      <c r="AN11">
        <f t="shared" si="9"/>
        <v>2759.3512984435633</v>
      </c>
      <c r="AO11">
        <f t="shared" si="9"/>
        <v>-137.96756492217816</v>
      </c>
      <c r="AP11">
        <f t="shared" si="9"/>
        <v>-23.150826873508933</v>
      </c>
      <c r="AQ11">
        <f t="shared" si="9"/>
        <v>-2215.7462901223939</v>
      </c>
      <c r="AR11">
        <f t="shared" si="9"/>
        <v>382.48661652548236</v>
      </c>
      <c r="AS11">
        <f t="shared" si="9"/>
        <v>-45.470665808539025</v>
      </c>
      <c r="AT11">
        <f t="shared" si="9"/>
        <v>447.07218165919619</v>
      </c>
      <c r="AU11">
        <f t="shared" si="9"/>
        <v>784.08813237613947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5959.5091646619285</v>
      </c>
      <c r="P12">
        <f t="shared" si="22"/>
        <v>297.97545823309645</v>
      </c>
      <c r="Q12" s="4">
        <f t="shared" si="23"/>
        <v>50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5242.4378399802081</v>
      </c>
      <c r="AF12">
        <f t="shared" si="4"/>
        <v>-262.12189199901042</v>
      </c>
      <c r="AG12">
        <f t="shared" si="4"/>
        <v>-43.983805504203815</v>
      </c>
      <c r="AH12">
        <f t="shared" si="5"/>
        <v>-4422.6109770913281</v>
      </c>
      <c r="AI12">
        <f t="shared" si="6"/>
        <v>513.7211653856657</v>
      </c>
      <c r="AJ12">
        <f t="shared" si="7"/>
        <v>21.627796861401293</v>
      </c>
      <c r="AK12">
        <f t="shared" si="24"/>
        <v>863.3124361683233</v>
      </c>
      <c r="AL12">
        <f t="shared" si="8"/>
        <v>1398.6613984153903</v>
      </c>
      <c r="AN12">
        <f t="shared" si="9"/>
        <v>2503.8343418123382</v>
      </c>
      <c r="AO12">
        <f t="shared" si="9"/>
        <v>-125.1917170906169</v>
      </c>
      <c r="AP12">
        <f t="shared" si="9"/>
        <v>-21.007051693613562</v>
      </c>
      <c r="AQ12">
        <f t="shared" si="9"/>
        <v>-2112.2778338863991</v>
      </c>
      <c r="AR12">
        <f t="shared" si="9"/>
        <v>245.35773914170849</v>
      </c>
      <c r="AS12">
        <f t="shared" si="9"/>
        <v>10.329625676500553</v>
      </c>
      <c r="AT12">
        <f t="shared" si="9"/>
        <v>412.32559953444877</v>
      </c>
      <c r="AU12">
        <f t="shared" si="9"/>
        <v>668.01296435265783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5959.5091646619285</v>
      </c>
      <c r="P13">
        <f t="shared" si="22"/>
        <v>297.97545823309645</v>
      </c>
      <c r="Q13" s="4">
        <f t="shared" si="23"/>
        <v>50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5162.7310758774147</v>
      </c>
      <c r="AF13">
        <f t="shared" si="4"/>
        <v>-258.13655379387075</v>
      </c>
      <c r="AG13">
        <f t="shared" si="4"/>
        <v>-43.315069523601331</v>
      </c>
      <c r="AH13">
        <f t="shared" si="5"/>
        <v>-4577.9585112090554</v>
      </c>
      <c r="AI13">
        <f t="shared" si="6"/>
        <v>283.32094135088664</v>
      </c>
      <c r="AJ13">
        <f t="shared" si="7"/>
        <v>117.06576635804595</v>
      </c>
      <c r="AK13">
        <f t="shared" si="24"/>
        <v>854.98206847838537</v>
      </c>
      <c r="AL13">
        <f t="shared" si="8"/>
        <v>1255.368776187318</v>
      </c>
      <c r="AN13">
        <f t="shared" si="9"/>
        <v>2271.3976515963768</v>
      </c>
      <c r="AO13">
        <f t="shared" si="9"/>
        <v>-113.56988257981884</v>
      </c>
      <c r="AP13">
        <f t="shared" si="9"/>
        <v>-19.056918857219582</v>
      </c>
      <c r="AQ13">
        <f t="shared" si="9"/>
        <v>-2014.1208322958551</v>
      </c>
      <c r="AR13">
        <f t="shared" si="9"/>
        <v>124.65001786348303</v>
      </c>
      <c r="AS13">
        <f t="shared" si="9"/>
        <v>51.504310970294931</v>
      </c>
      <c r="AT13">
        <f t="shared" si="9"/>
        <v>376.15832278631137</v>
      </c>
      <c r="AU13">
        <f t="shared" si="9"/>
        <v>552.31265162008935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5959.5091646619285</v>
      </c>
      <c r="P14">
        <f t="shared" si="22"/>
        <v>297.97545823309645</v>
      </c>
      <c r="Q14" s="4">
        <f t="shared" si="23"/>
        <v>50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5082.7872848291718</v>
      </c>
      <c r="AF14">
        <f t="shared" si="4"/>
        <v>-254.13936424145859</v>
      </c>
      <c r="AG14">
        <f t="shared" si="4"/>
        <v>-42.644344898138172</v>
      </c>
      <c r="AH14">
        <f t="shared" si="5"/>
        <v>-4751.4786045428946</v>
      </c>
      <c r="AI14">
        <f t="shared" si="6"/>
        <v>34.5249711466804</v>
      </c>
      <c r="AJ14">
        <f t="shared" si="7"/>
        <v>204.7315543622426</v>
      </c>
      <c r="AK14">
        <f t="shared" si="24"/>
        <v>838.46561413639336</v>
      </c>
      <c r="AL14">
        <f t="shared" si="8"/>
        <v>1077.7221396453165</v>
      </c>
      <c r="AN14">
        <f t="shared" si="9"/>
        <v>2059.9513830212154</v>
      </c>
      <c r="AO14">
        <f t="shared" si="9"/>
        <v>-102.99756915106077</v>
      </c>
      <c r="AP14">
        <f t="shared" si="9"/>
        <v>-17.282894665521269</v>
      </c>
      <c r="AQ14">
        <f t="shared" si="9"/>
        <v>-1925.6786432983315</v>
      </c>
      <c r="AR14">
        <f t="shared" si="9"/>
        <v>13.992275906301698</v>
      </c>
      <c r="AS14">
        <f t="shared" si="9"/>
        <v>82.973578259976108</v>
      </c>
      <c r="AT14">
        <f t="shared" si="9"/>
        <v>339.81323723919047</v>
      </c>
      <c r="AU14">
        <f t="shared" si="9"/>
        <v>436.77909140546836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5959.5091646619285</v>
      </c>
      <c r="P15">
        <f t="shared" si="22"/>
        <v>297.97545823309645</v>
      </c>
      <c r="Q15" s="4">
        <f t="shared" si="23"/>
        <v>50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5002.4393661798331</v>
      </c>
      <c r="AF15">
        <f t="shared" si="4"/>
        <v>-250.12196830899168</v>
      </c>
      <c r="AG15">
        <f t="shared" si="4"/>
        <v>-41.970229661217509</v>
      </c>
      <c r="AH15">
        <f t="shared" si="5"/>
        <v>-4953.4357587854438</v>
      </c>
      <c r="AI15">
        <f t="shared" si="6"/>
        <v>-243.08859057582049</v>
      </c>
      <c r="AJ15">
        <f t="shared" si="7"/>
        <v>288.53841403954539</v>
      </c>
      <c r="AK15">
        <f t="shared" si="24"/>
        <v>814.41457007657948</v>
      </c>
      <c r="AL15">
        <f t="shared" si="8"/>
        <v>859.86439354030438</v>
      </c>
      <c r="AN15">
        <f t="shared" si="9"/>
        <v>1867.5757930297841</v>
      </c>
      <c r="AO15">
        <f t="shared" si="9"/>
        <v>-93.378789651489214</v>
      </c>
      <c r="AP15">
        <f t="shared" si="9"/>
        <v>-15.668872565075819</v>
      </c>
      <c r="AQ15">
        <f t="shared" si="9"/>
        <v>-1849.2811283188782</v>
      </c>
      <c r="AR15">
        <f t="shared" si="9"/>
        <v>-90.752997505659337</v>
      </c>
      <c r="AS15">
        <f t="shared" si="9"/>
        <v>107.72091733137228</v>
      </c>
      <c r="AT15">
        <f t="shared" si="9"/>
        <v>304.04785050444144</v>
      </c>
      <c r="AU15">
        <f t="shared" si="9"/>
        <v>321.0157703301544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5959.5091646619285</v>
      </c>
      <c r="P16">
        <f t="shared" si="22"/>
        <v>297.97545823309645</v>
      </c>
      <c r="Q16" s="4">
        <f t="shared" si="23"/>
        <v>50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4921.6281197608778</v>
      </c>
      <c r="AF16">
        <f t="shared" si="4"/>
        <v>-246.08140598804391</v>
      </c>
      <c r="AG16">
        <f t="shared" si="4"/>
        <v>-41.29222712622569</v>
      </c>
      <c r="AH16">
        <f t="shared" si="5"/>
        <v>-5166.0047675929582</v>
      </c>
      <c r="AI16">
        <f t="shared" si="6"/>
        <v>-531.75028094635036</v>
      </c>
      <c r="AJ16">
        <f t="shared" si="7"/>
        <v>361.62449326735623</v>
      </c>
      <c r="AK16">
        <f t="shared" si="24"/>
        <v>783.15433993075271</v>
      </c>
      <c r="AL16">
        <f t="shared" si="8"/>
        <v>613.02855225175858</v>
      </c>
      <c r="AN16">
        <f t="shared" si="9"/>
        <v>1692.5697110843771</v>
      </c>
      <c r="AO16">
        <f t="shared" si="9"/>
        <v>-84.628485554218869</v>
      </c>
      <c r="AP16">
        <f t="shared" si="9"/>
        <v>-14.200579815539166</v>
      </c>
      <c r="AQ16">
        <f t="shared" si="9"/>
        <v>-1776.6119227574138</v>
      </c>
      <c r="AR16">
        <f t="shared" si="9"/>
        <v>-182.87127704279476</v>
      </c>
      <c r="AS16">
        <f t="shared" si="9"/>
        <v>124.36426507582244</v>
      </c>
      <c r="AT16">
        <f t="shared" si="9"/>
        <v>269.33024653952788</v>
      </c>
      <c r="AU16">
        <f t="shared" si="9"/>
        <v>210.82323457255555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5959.5091646619285</v>
      </c>
      <c r="P17">
        <f t="shared" si="22"/>
        <v>297.97545823309645</v>
      </c>
      <c r="Q17" s="4">
        <f t="shared" si="23"/>
        <v>50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4840.3147271441712</v>
      </c>
      <c r="AF17">
        <f t="shared" si="4"/>
        <v>-242.01573635720857</v>
      </c>
      <c r="AG17">
        <f t="shared" si="4"/>
        <v>-40.61001160838682</v>
      </c>
      <c r="AH17">
        <f t="shared" si="5"/>
        <v>-5385.8649315322837</v>
      </c>
      <c r="AI17">
        <f t="shared" si="6"/>
        <v>-828.17595235370845</v>
      </c>
      <c r="AJ17">
        <f t="shared" si="7"/>
        <v>423.82596933555124</v>
      </c>
      <c r="AK17">
        <f t="shared" si="24"/>
        <v>745.59916664153161</v>
      </c>
      <c r="AL17">
        <f t="shared" si="8"/>
        <v>341.24918362337439</v>
      </c>
      <c r="AN17">
        <f t="shared" si="9"/>
        <v>1533.3903925120476</v>
      </c>
      <c r="AO17">
        <f t="shared" si="9"/>
        <v>-76.669519625602376</v>
      </c>
      <c r="AP17">
        <f t="shared" si="9"/>
        <v>-12.865072862078851</v>
      </c>
      <c r="AQ17">
        <f t="shared" si="9"/>
        <v>-1706.2182950759957</v>
      </c>
      <c r="AR17">
        <f t="shared" si="9"/>
        <v>-262.36249505162948</v>
      </c>
      <c r="AS17">
        <f t="shared" si="9"/>
        <v>134.26620087980959</v>
      </c>
      <c r="AT17">
        <f t="shared" si="9"/>
        <v>236.20253294307327</v>
      </c>
      <c r="AU17">
        <f t="shared" si="9"/>
        <v>108.10623877125337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5959.5091646619285</v>
      </c>
      <c r="P18">
        <f t="shared" si="22"/>
        <v>297.97545823309645</v>
      </c>
      <c r="Q18" s="4">
        <f t="shared" si="23"/>
        <v>50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4758.3399023337251</v>
      </c>
      <c r="AF18">
        <f t="shared" si="4"/>
        <v>-237.91699511668631</v>
      </c>
      <c r="AG18">
        <f t="shared" si="4"/>
        <v>-39.922246705728966</v>
      </c>
      <c r="AH18">
        <f t="shared" si="5"/>
        <v>-5633.2957314796658</v>
      </c>
      <c r="AI18">
        <f t="shared" si="6"/>
        <v>-1152.7950709683555</v>
      </c>
      <c r="AJ18">
        <f t="shared" si="7"/>
        <v>482.14046421548392</v>
      </c>
      <c r="AK18">
        <f t="shared" si="24"/>
        <v>702.66751857030431</v>
      </c>
      <c r="AL18">
        <f t="shared" si="8"/>
        <v>32.012911817432723</v>
      </c>
      <c r="AN18">
        <f t="shared" si="9"/>
        <v>1388.5961769155654</v>
      </c>
      <c r="AO18">
        <f t="shared" si="9"/>
        <v>-69.429808845778282</v>
      </c>
      <c r="AP18">
        <f t="shared" si="9"/>
        <v>-11.650256242154279</v>
      </c>
      <c r="AQ18">
        <f t="shared" si="9"/>
        <v>-1643.9289913549385</v>
      </c>
      <c r="AR18">
        <f t="shared" si="9"/>
        <v>-336.41287952730551</v>
      </c>
      <c r="AS18">
        <f t="shared" si="9"/>
        <v>140.6999960254125</v>
      </c>
      <c r="AT18">
        <f t="shared" si="9"/>
        <v>205.05500867034101</v>
      </c>
      <c r="AU18">
        <f t="shared" si="9"/>
        <v>9.3421251684479802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5959.5091646619285</v>
      </c>
      <c r="P19">
        <f t="shared" si="22"/>
        <v>297.97545823309645</v>
      </c>
      <c r="Q19" s="4">
        <f t="shared" si="23"/>
        <v>50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4675.5334298757716</v>
      </c>
      <c r="AF19">
        <f t="shared" si="4"/>
        <v>-233.7766714937886</v>
      </c>
      <c r="AG19">
        <f t="shared" si="4"/>
        <v>-39.227504318646396</v>
      </c>
      <c r="AH19">
        <f t="shared" si="5"/>
        <v>-5910.3984005056191</v>
      </c>
      <c r="AI19">
        <f t="shared" si="6"/>
        <v>-1507.8691464422827</v>
      </c>
      <c r="AJ19">
        <f t="shared" si="7"/>
        <v>536.75062687005448</v>
      </c>
      <c r="AK19">
        <f t="shared" si="24"/>
        <v>654.67817507834343</v>
      </c>
      <c r="AL19">
        <f t="shared" si="8"/>
        <v>-316.44034449388482</v>
      </c>
      <c r="AN19">
        <f t="shared" si="9"/>
        <v>1256.8777463476954</v>
      </c>
      <c r="AO19">
        <f t="shared" si="9"/>
        <v>-62.84388731738477</v>
      </c>
      <c r="AP19">
        <f t="shared" si="9"/>
        <v>-10.545144840120365</v>
      </c>
      <c r="AQ19">
        <f t="shared" si="9"/>
        <v>-1588.8343721759902</v>
      </c>
      <c r="AR19">
        <f t="shared" si="9"/>
        <v>-405.34565798580007</v>
      </c>
      <c r="AS19">
        <f t="shared" si="9"/>
        <v>144.28940106392773</v>
      </c>
      <c r="AT19">
        <f t="shared" si="9"/>
        <v>175.99070600535802</v>
      </c>
      <c r="AU19">
        <f t="shared" si="9"/>
        <v>-85.065550916514326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5959.5091646619285</v>
      </c>
      <c r="P20">
        <f t="shared" si="22"/>
        <v>297.97545823309645</v>
      </c>
      <c r="Q20" s="4">
        <f t="shared" si="23"/>
        <v>50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4591.6702195531943</v>
      </c>
      <c r="AF20">
        <f t="shared" si="4"/>
        <v>-229.58351097765973</v>
      </c>
      <c r="AG20">
        <f t="shared" si="4"/>
        <v>-38.523895950864528</v>
      </c>
      <c r="AH20">
        <f t="shared" si="5"/>
        <v>-6226.6664919080704</v>
      </c>
      <c r="AI20">
        <f t="shared" si="6"/>
        <v>-1903.1036792834002</v>
      </c>
      <c r="AJ20">
        <f t="shared" si="7"/>
        <v>589.62338856515089</v>
      </c>
      <c r="AK20">
        <f t="shared" si="24"/>
        <v>601.92982493378179</v>
      </c>
      <c r="AL20">
        <f t="shared" si="8"/>
        <v>-711.55046578446752</v>
      </c>
      <c r="AN20">
        <f t="shared" si="9"/>
        <v>1137.0352430861642</v>
      </c>
      <c r="AO20">
        <f t="shared" si="9"/>
        <v>-56.851762154308211</v>
      </c>
      <c r="AP20">
        <f t="shared" si="9"/>
        <v>-9.5396719064418622</v>
      </c>
      <c r="AQ20">
        <f t="shared" si="9"/>
        <v>-1541.909351001279</v>
      </c>
      <c r="AR20">
        <f t="shared" si="9"/>
        <v>-471.26554197586483</v>
      </c>
      <c r="AS20">
        <f t="shared" si="9"/>
        <v>146.00843285555067</v>
      </c>
      <c r="AT20">
        <f t="shared" si="9"/>
        <v>149.05587555044269</v>
      </c>
      <c r="AU20">
        <f t="shared" si="9"/>
        <v>-176.20123356987145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5959.5091646619285</v>
      </c>
      <c r="P21">
        <f t="shared" si="22"/>
        <v>297.97545823309645</v>
      </c>
      <c r="Q21" s="4">
        <f t="shared" si="23"/>
        <v>50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4506.4812053283458</v>
      </c>
      <c r="AF21">
        <f t="shared" si="4"/>
        <v>-225.32406026641729</v>
      </c>
      <c r="AG21">
        <f t="shared" si="4"/>
        <v>-37.809164151054624</v>
      </c>
      <c r="AH21">
        <f t="shared" si="5"/>
        <v>-6589.8568060251791</v>
      </c>
      <c r="AI21">
        <f t="shared" si="6"/>
        <v>-2346.5088251143052</v>
      </c>
      <c r="AJ21">
        <f t="shared" si="7"/>
        <v>641.72710961568259</v>
      </c>
      <c r="AK21">
        <f t="shared" si="24"/>
        <v>544.5492677184983</v>
      </c>
      <c r="AL21">
        <f t="shared" si="8"/>
        <v>-1160.2324477801244</v>
      </c>
      <c r="AN21">
        <f t="shared" si="9"/>
        <v>1027.9740896818032</v>
      </c>
      <c r="AO21">
        <f t="shared" si="9"/>
        <v>-51.39870448409016</v>
      </c>
      <c r="AP21">
        <f t="shared" si="9"/>
        <v>-8.6246539880949928</v>
      </c>
      <c r="AQ21">
        <f t="shared" si="9"/>
        <v>-1503.2132039733194</v>
      </c>
      <c r="AR21">
        <f t="shared" si="9"/>
        <v>-535.26247276370134</v>
      </c>
      <c r="AS21">
        <f t="shared" si="9"/>
        <v>146.38446523450025</v>
      </c>
      <c r="AT21">
        <f t="shared" si="9"/>
        <v>124.21721344536921</v>
      </c>
      <c r="AU21">
        <f t="shared" si="9"/>
        <v>-264.66079408383183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5959.5091646619285</v>
      </c>
      <c r="P22">
        <f t="shared" si="22"/>
        <v>297.97545823309645</v>
      </c>
      <c r="Q22" s="4">
        <f t="shared" si="23"/>
        <v>50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4419.672244988662</v>
      </c>
      <c r="AF22">
        <f t="shared" si="4"/>
        <v>-220.98361224943312</v>
      </c>
      <c r="AG22">
        <f t="shared" si="4"/>
        <v>-37.08084107996654</v>
      </c>
      <c r="AH22">
        <f t="shared" si="5"/>
        <v>-7004.6285915508706</v>
      </c>
      <c r="AI22">
        <f t="shared" si="6"/>
        <v>-2843.0207998916085</v>
      </c>
      <c r="AJ22">
        <f t="shared" si="7"/>
        <v>693.02070096275793</v>
      </c>
      <c r="AK22">
        <f t="shared" si="24"/>
        <v>482.57839995798707</v>
      </c>
      <c r="AL22">
        <f t="shared" si="8"/>
        <v>-1667.4216989708634</v>
      </c>
      <c r="AN22">
        <f t="shared" si="9"/>
        <v>928.70126070660126</v>
      </c>
      <c r="AO22">
        <f t="shared" si="9"/>
        <v>-46.435063035330067</v>
      </c>
      <c r="AP22">
        <f t="shared" si="9"/>
        <v>-7.7917596487099683</v>
      </c>
      <c r="AQ22">
        <f t="shared" si="9"/>
        <v>-1471.8755245099599</v>
      </c>
      <c r="AR22">
        <f t="shared" si="9"/>
        <v>-597.40108648739863</v>
      </c>
      <c r="AS22">
        <f t="shared" si="9"/>
        <v>145.62373927380148</v>
      </c>
      <c r="AT22">
        <f t="shared" si="9"/>
        <v>101.40371131341817</v>
      </c>
      <c r="AU22">
        <f t="shared" si="9"/>
        <v>-350.3736359001789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5959.5091646619285</v>
      </c>
      <c r="P23">
        <f t="shared" si="22"/>
        <v>297.97545823309645</v>
      </c>
      <c r="Q23" s="4">
        <f t="shared" si="23"/>
        <v>50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4330.7904705025394</v>
      </c>
      <c r="AF23">
        <f t="shared" si="4"/>
        <v>-216.53952352512698</v>
      </c>
      <c r="AG23">
        <f t="shared" si="4"/>
        <v>-36.335127196236279</v>
      </c>
      <c r="AH23">
        <f t="shared" si="5"/>
        <v>-7498.109458611817</v>
      </c>
      <c r="AI23">
        <f t="shared" si="6"/>
        <v>-3420.1936388306412</v>
      </c>
      <c r="AJ23">
        <f t="shared" si="7"/>
        <v>0</v>
      </c>
      <c r="AK23">
        <f t="shared" si="24"/>
        <v>416.04973088919184</v>
      </c>
      <c r="AL23">
        <f t="shared" si="8"/>
        <v>-3004.1439079414495</v>
      </c>
      <c r="AN23">
        <f t="shared" si="9"/>
        <v>838.29043425049076</v>
      </c>
      <c r="AO23">
        <f t="shared" si="9"/>
        <v>-41.91452171252454</v>
      </c>
      <c r="AP23">
        <f t="shared" si="9"/>
        <v>-7.0332170912773941</v>
      </c>
      <c r="AQ23">
        <f t="shared" si="9"/>
        <v>-1451.3732485857345</v>
      </c>
      <c r="AR23">
        <f t="shared" si="9"/>
        <v>-662.03055313904576</v>
      </c>
      <c r="AS23">
        <f t="shared" si="9"/>
        <v>0</v>
      </c>
      <c r="AT23">
        <f t="shared" si="9"/>
        <v>80.532760001300531</v>
      </c>
      <c r="AU23">
        <f t="shared" si="9"/>
        <v>-581.49779313774525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50754.956615169656</v>
      </c>
      <c r="AO25" s="8">
        <f t="shared" si="25"/>
        <v>-7007.3797042549313</v>
      </c>
      <c r="AP25" s="8">
        <f t="shared" si="25"/>
        <v>-896.31361293450766</v>
      </c>
      <c r="AQ25" s="8">
        <f t="shared" si="25"/>
        <v>-41923.165454627706</v>
      </c>
      <c r="AR25" s="8">
        <f t="shared" si="25"/>
        <v>928.09784335250936</v>
      </c>
      <c r="AS25" s="8">
        <f t="shared" si="25"/>
        <v>-2782.4044613394176</v>
      </c>
      <c r="AT25" s="8">
        <f t="shared" si="25"/>
        <v>6279.2434905241844</v>
      </c>
      <c r="AU25" s="9">
        <f t="shared" si="25"/>
        <v>4424.9368725372733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BA57D-E5E9-4779-ACBC-A0AD447F792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5915.3477895547558</v>
      </c>
      <c r="K3">
        <v>1</v>
      </c>
      <c r="L3" s="2">
        <v>0</v>
      </c>
      <c r="O3">
        <f>$C$3</f>
        <v>5915.3477895547558</v>
      </c>
      <c r="P3">
        <f>O3*B5</f>
        <v>4732.2782316438052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5915.3477895547558</v>
      </c>
      <c r="AF3">
        <f t="shared" ref="AF3:AG23" si="4">-$Z3*P3</f>
        <v>-4732.2782316438052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662.58763021095058</v>
      </c>
      <c r="AJ3">
        <f t="shared" ref="AJ3:AJ23" si="7">AB3-AC3</f>
        <v>7.2759576141834259E-12</v>
      </c>
      <c r="AL3">
        <f t="shared" ref="AL3:AL23" si="8">SUM(AI3:AK3)</f>
        <v>662.58763021095785</v>
      </c>
      <c r="AN3">
        <f t="shared" ref="AN3:AU23" si="9">AE3*$K3</f>
        <v>5915.3477895547558</v>
      </c>
      <c r="AO3">
        <f t="shared" si="9"/>
        <v>-4732.2782316438052</v>
      </c>
      <c r="AP3">
        <f t="shared" si="9"/>
        <v>-520.48192770000003</v>
      </c>
      <c r="AQ3">
        <f t="shared" si="9"/>
        <v>0</v>
      </c>
      <c r="AR3">
        <f t="shared" si="9"/>
        <v>662.58763021095058</v>
      </c>
      <c r="AS3">
        <f t="shared" si="9"/>
        <v>7.2759576141834259E-12</v>
      </c>
      <c r="AT3">
        <f t="shared" si="9"/>
        <v>0</v>
      </c>
      <c r="AU3">
        <f t="shared" si="9"/>
        <v>662.58763021095785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5915.3477895547558</v>
      </c>
      <c r="P5">
        <f t="shared" ref="P5:P23" si="22">O5*$C$5</f>
        <v>295.76738947773782</v>
      </c>
      <c r="Q5" s="4">
        <f t="shared" ref="Q5:Q23" si="23">$C$8</f>
        <v>50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5770.2164872349276</v>
      </c>
      <c r="AF5">
        <f t="shared" si="4"/>
        <v>-288.51082436174642</v>
      </c>
      <c r="AG5">
        <f t="shared" si="4"/>
        <v>-48.773264840183202</v>
      </c>
      <c r="AH5">
        <f t="shared" si="5"/>
        <v>-4632.7849526718719</v>
      </c>
      <c r="AI5">
        <f t="shared" si="6"/>
        <v>800.1474453611263</v>
      </c>
      <c r="AJ5">
        <f t="shared" si="7"/>
        <v>-109.17883739635727</v>
      </c>
      <c r="AK5">
        <f>G5*SUM(AB5, AE5:AF5)</f>
        <v>392.58513433371485</v>
      </c>
      <c r="AL5">
        <f t="shared" si="8"/>
        <v>1083.5537422984839</v>
      </c>
      <c r="AN5">
        <f t="shared" si="9"/>
        <v>4896.3769087001983</v>
      </c>
      <c r="AO5">
        <f t="shared" si="9"/>
        <v>-244.81884543500996</v>
      </c>
      <c r="AP5">
        <f t="shared" si="9"/>
        <v>-41.387058571147392</v>
      </c>
      <c r="AQ5">
        <f t="shared" si="9"/>
        <v>-3931.1976102488211</v>
      </c>
      <c r="AR5">
        <f t="shared" si="9"/>
        <v>678.97339444522004</v>
      </c>
      <c r="AS5">
        <f t="shared" si="9"/>
        <v>-92.644832222304899</v>
      </c>
      <c r="AT5">
        <f t="shared" si="9"/>
        <v>333.132178091242</v>
      </c>
      <c r="AU5">
        <f t="shared" si="9"/>
        <v>919.46074031415719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5915.3477895547558</v>
      </c>
      <c r="P6">
        <f t="shared" si="22"/>
        <v>295.76738947773782</v>
      </c>
      <c r="Q6" s="4">
        <f t="shared" si="23"/>
        <v>50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5698.9603896555373</v>
      </c>
      <c r="AF6">
        <f t="shared" si="4"/>
        <v>-284.94801948277689</v>
      </c>
      <c r="AG6">
        <f t="shared" si="4"/>
        <v>-48.170966377654814</v>
      </c>
      <c r="AH6">
        <f t="shared" si="5"/>
        <v>-4582.632565062152</v>
      </c>
      <c r="AI6">
        <f t="shared" si="6"/>
        <v>783.20883873295406</v>
      </c>
      <c r="AJ6">
        <f t="shared" si="7"/>
        <v>-93.827357347949146</v>
      </c>
      <c r="AK6">
        <f>G6*SUM(AB6, AE6:AF6)</f>
        <v>395.48912246243037</v>
      </c>
      <c r="AL6">
        <f t="shared" si="8"/>
        <v>1084.8706038474352</v>
      </c>
      <c r="AN6">
        <f t="shared" si="9"/>
        <v>4454.7131003403147</v>
      </c>
      <c r="AO6">
        <f t="shared" si="9"/>
        <v>-222.73565501701577</v>
      </c>
      <c r="AP6">
        <f t="shared" si="9"/>
        <v>-37.653856195965261</v>
      </c>
      <c r="AQ6">
        <f t="shared" si="9"/>
        <v>-3582.1118108986216</v>
      </c>
      <c r="AR6">
        <f t="shared" si="9"/>
        <v>612.211778228713</v>
      </c>
      <c r="AS6">
        <f t="shared" si="9"/>
        <v>-73.342141262625063</v>
      </c>
      <c r="AT6">
        <f t="shared" si="9"/>
        <v>309.14244957262667</v>
      </c>
      <c r="AU6">
        <f t="shared" si="9"/>
        <v>848.01208653871447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5915.3477895547558</v>
      </c>
      <c r="P7">
        <f t="shared" si="22"/>
        <v>295.76738947773782</v>
      </c>
      <c r="Q7" s="4">
        <f t="shared" si="23"/>
        <v>50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5628.5585161393028</v>
      </c>
      <c r="AF7">
        <f t="shared" si="4"/>
        <v>-281.42792580696516</v>
      </c>
      <c r="AG7">
        <f t="shared" si="4"/>
        <v>-47.575888319518072</v>
      </c>
      <c r="AH7">
        <f t="shared" si="5"/>
        <v>-4534.7357744075643</v>
      </c>
      <c r="AI7">
        <f t="shared" si="6"/>
        <v>764.81892760525534</v>
      </c>
      <c r="AJ7">
        <f t="shared" si="7"/>
        <v>-79.103846008063556</v>
      </c>
      <c r="AK7">
        <f>G7*SUM(AB7, AE7:AF7)</f>
        <v>397.37531288795719</v>
      </c>
      <c r="AL7">
        <f t="shared" si="8"/>
        <v>1083.0903944851489</v>
      </c>
      <c r="AN7">
        <f t="shared" si="9"/>
        <v>4052.8698093710022</v>
      </c>
      <c r="AO7">
        <f t="shared" si="9"/>
        <v>-202.64349046855011</v>
      </c>
      <c r="AP7">
        <f t="shared" si="9"/>
        <v>-34.257240263433935</v>
      </c>
      <c r="AQ7">
        <f t="shared" si="9"/>
        <v>-3265.2576429421615</v>
      </c>
      <c r="AR7">
        <f t="shared" si="9"/>
        <v>550.71143569685682</v>
      </c>
      <c r="AS7">
        <f t="shared" si="9"/>
        <v>-56.959093233539917</v>
      </c>
      <c r="AT7">
        <f t="shared" si="9"/>
        <v>286.13194727832843</v>
      </c>
      <c r="AU7">
        <f t="shared" si="9"/>
        <v>779.88428974164526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5915.3477895547558</v>
      </c>
      <c r="P8">
        <f t="shared" si="22"/>
        <v>295.76738947773782</v>
      </c>
      <c r="Q8" s="4">
        <f t="shared" si="23"/>
        <v>50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5558.9958706367097</v>
      </c>
      <c r="AF8">
        <f t="shared" si="4"/>
        <v>-277.94979353183555</v>
      </c>
      <c r="AG8">
        <f t="shared" si="4"/>
        <v>-46.987903910339071</v>
      </c>
      <c r="AH8">
        <f t="shared" si="5"/>
        <v>-4489.0210393525949</v>
      </c>
      <c r="AI8">
        <f t="shared" si="6"/>
        <v>745.03713384193998</v>
      </c>
      <c r="AJ8">
        <f t="shared" si="7"/>
        <v>-65.132963680531248</v>
      </c>
      <c r="AK8">
        <f t="shared" ref="AK8:AK23" si="24">G8*SUM(AB8:AB8, AE8:AF8)</f>
        <v>398.28666618259922</v>
      </c>
      <c r="AL8">
        <f t="shared" si="8"/>
        <v>1078.1908363440079</v>
      </c>
      <c r="AN8">
        <f t="shared" si="9"/>
        <v>3687.2551079602108</v>
      </c>
      <c r="AO8">
        <f t="shared" si="9"/>
        <v>-184.36275539801059</v>
      </c>
      <c r="AP8">
        <f t="shared" si="9"/>
        <v>-31.166849686092153</v>
      </c>
      <c r="AQ8">
        <f t="shared" si="9"/>
        <v>-2977.5459709413094</v>
      </c>
      <c r="AR8">
        <f t="shared" si="9"/>
        <v>494.17953193479877</v>
      </c>
      <c r="AS8">
        <f t="shared" si="9"/>
        <v>-43.202380180958535</v>
      </c>
      <c r="AT8">
        <f t="shared" si="9"/>
        <v>264.18162173342745</v>
      </c>
      <c r="AU8">
        <f t="shared" si="9"/>
        <v>715.15877348726769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5915.3477895547558</v>
      </c>
      <c r="P9">
        <f t="shared" si="22"/>
        <v>295.76738947773782</v>
      </c>
      <c r="Q9" s="4">
        <f t="shared" si="23"/>
        <v>50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5490.2427767262543</v>
      </c>
      <c r="AF9">
        <f t="shared" si="4"/>
        <v>-274.51213883631277</v>
      </c>
      <c r="AG9">
        <f t="shared" si="4"/>
        <v>-46.406762307542202</v>
      </c>
      <c r="AH9">
        <f t="shared" si="5"/>
        <v>-4450.5025477393629</v>
      </c>
      <c r="AI9">
        <f t="shared" si="6"/>
        <v>718.82132784303576</v>
      </c>
      <c r="AJ9">
        <f t="shared" si="7"/>
        <v>-48.894046204630286</v>
      </c>
      <c r="AK9">
        <f t="shared" si="24"/>
        <v>398.27389289519107</v>
      </c>
      <c r="AL9">
        <f t="shared" si="8"/>
        <v>1068.2011745335965</v>
      </c>
      <c r="AN9">
        <f t="shared" si="9"/>
        <v>3354.5923373898559</v>
      </c>
      <c r="AO9">
        <f t="shared" si="9"/>
        <v>-167.72961686949282</v>
      </c>
      <c r="AP9">
        <f t="shared" si="9"/>
        <v>-28.354988216528461</v>
      </c>
      <c r="AQ9">
        <f t="shared" si="9"/>
        <v>-2719.3008308246062</v>
      </c>
      <c r="AR9">
        <f t="shared" si="9"/>
        <v>439.20690147922761</v>
      </c>
      <c r="AS9">
        <f t="shared" si="9"/>
        <v>-29.874743142021966</v>
      </c>
      <c r="AT9">
        <f t="shared" si="9"/>
        <v>243.34926589262773</v>
      </c>
      <c r="AU9">
        <f t="shared" si="9"/>
        <v>652.6814242298334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5915.3477895547558</v>
      </c>
      <c r="P10">
        <f t="shared" si="22"/>
        <v>295.76738947773782</v>
      </c>
      <c r="Q10" s="4">
        <f t="shared" si="23"/>
        <v>50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5422.2855179186663</v>
      </c>
      <c r="AF10">
        <f t="shared" si="4"/>
        <v>-271.11427589593336</v>
      </c>
      <c r="AG10">
        <f t="shared" si="4"/>
        <v>-45.832347571289617</v>
      </c>
      <c r="AH10">
        <f t="shared" si="5"/>
        <v>-4413.8845270867696</v>
      </c>
      <c r="AI10">
        <f t="shared" si="6"/>
        <v>691.454367364674</v>
      </c>
      <c r="AJ10">
        <f t="shared" si="7"/>
        <v>-34.112214672899427</v>
      </c>
      <c r="AK10">
        <f t="shared" si="24"/>
        <v>397.17731841881067</v>
      </c>
      <c r="AL10">
        <f t="shared" si="8"/>
        <v>1054.5194711105853</v>
      </c>
      <c r="AN10">
        <f t="shared" si="9"/>
        <v>3051.9116040630161</v>
      </c>
      <c r="AO10">
        <f t="shared" si="9"/>
        <v>-152.59558020315083</v>
      </c>
      <c r="AP10">
        <f t="shared" si="9"/>
        <v>-25.796552566630499</v>
      </c>
      <c r="AQ10">
        <f t="shared" si="9"/>
        <v>-2484.3371605376183</v>
      </c>
      <c r="AR10">
        <f t="shared" si="9"/>
        <v>389.18231075561624</v>
      </c>
      <c r="AS10">
        <f t="shared" si="9"/>
        <v>-19.199922884265948</v>
      </c>
      <c r="AT10">
        <f t="shared" si="9"/>
        <v>223.54965686467227</v>
      </c>
      <c r="AU10">
        <f t="shared" si="9"/>
        <v>593.53204473602261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4424.7064960487696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5915.3477895547558</v>
      </c>
      <c r="P11">
        <f t="shared" si="22"/>
        <v>295.76738947773782</v>
      </c>
      <c r="Q11" s="4">
        <f t="shared" si="23"/>
        <v>50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5355.1107041702462</v>
      </c>
      <c r="AF11">
        <f t="shared" si="4"/>
        <v>-267.75553520851236</v>
      </c>
      <c r="AG11">
        <f t="shared" si="4"/>
        <v>-45.264546521053518</v>
      </c>
      <c r="AH11">
        <f t="shared" si="5"/>
        <v>-4379.1029809281463</v>
      </c>
      <c r="AI11">
        <f t="shared" si="6"/>
        <v>662.98764151253454</v>
      </c>
      <c r="AJ11">
        <f t="shared" si="7"/>
        <v>-20.741088544707964</v>
      </c>
      <c r="AK11">
        <f t="shared" si="24"/>
        <v>395.09804833164372</v>
      </c>
      <c r="AL11">
        <f t="shared" si="8"/>
        <v>1037.3446012994702</v>
      </c>
      <c r="AN11">
        <f t="shared" si="9"/>
        <v>2776.5109363668239</v>
      </c>
      <c r="AO11">
        <f t="shared" si="9"/>
        <v>-138.82554681834122</v>
      </c>
      <c r="AP11">
        <f t="shared" si="9"/>
        <v>-23.468704082535528</v>
      </c>
      <c r="AQ11">
        <f t="shared" si="9"/>
        <v>-2270.4717025840623</v>
      </c>
      <c r="AR11">
        <f t="shared" si="9"/>
        <v>343.74498288188482</v>
      </c>
      <c r="AS11">
        <f t="shared" si="9"/>
        <v>-10.753813012994907</v>
      </c>
      <c r="AT11">
        <f t="shared" si="9"/>
        <v>204.849929857794</v>
      </c>
      <c r="AU11">
        <f t="shared" si="9"/>
        <v>537.84109972668386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5915.3477895547558</v>
      </c>
      <c r="P12">
        <f t="shared" si="22"/>
        <v>295.76738947773782</v>
      </c>
      <c r="Q12" s="4">
        <f t="shared" si="23"/>
        <v>50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5288.7004447661702</v>
      </c>
      <c r="AF12">
        <f t="shared" si="4"/>
        <v>-264.43502223830853</v>
      </c>
      <c r="AG12">
        <f t="shared" si="4"/>
        <v>-44.703207933985631</v>
      </c>
      <c r="AH12">
        <f t="shared" si="5"/>
        <v>-4347.7248742941802</v>
      </c>
      <c r="AI12">
        <f t="shared" si="6"/>
        <v>631.83734029969582</v>
      </c>
      <c r="AJ12">
        <f t="shared" si="7"/>
        <v>-7.9450546337811829</v>
      </c>
      <c r="AK12">
        <f t="shared" si="24"/>
        <v>392.13364227940218</v>
      </c>
      <c r="AL12">
        <f t="shared" si="8"/>
        <v>1016.0259279453169</v>
      </c>
      <c r="AN12">
        <f t="shared" si="9"/>
        <v>2525.9297680511395</v>
      </c>
      <c r="AO12">
        <f t="shared" si="9"/>
        <v>-126.29648840255699</v>
      </c>
      <c r="AP12">
        <f t="shared" si="9"/>
        <v>-21.350644610545078</v>
      </c>
      <c r="AQ12">
        <f t="shared" si="9"/>
        <v>-2076.5115736785915</v>
      </c>
      <c r="AR12">
        <f t="shared" si="9"/>
        <v>301.7710613594457</v>
      </c>
      <c r="AS12">
        <f t="shared" si="9"/>
        <v>-3.7946278519368537</v>
      </c>
      <c r="AT12">
        <f t="shared" si="9"/>
        <v>187.28647054837154</v>
      </c>
      <c r="AU12">
        <f t="shared" si="9"/>
        <v>485.26290405588037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5915.3477895547558</v>
      </c>
      <c r="P13">
        <f t="shared" si="22"/>
        <v>295.76738947773782</v>
      </c>
      <c r="Q13" s="4">
        <f t="shared" si="23"/>
        <v>50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5223.0421701330779</v>
      </c>
      <c r="AF13">
        <f t="shared" si="4"/>
        <v>-261.15210850665392</v>
      </c>
      <c r="AG13">
        <f t="shared" si="4"/>
        <v>-44.148225564656215</v>
      </c>
      <c r="AH13">
        <f t="shared" si="5"/>
        <v>-4318.0115995825217</v>
      </c>
      <c r="AI13">
        <f t="shared" si="6"/>
        <v>599.73023647924583</v>
      </c>
      <c r="AJ13">
        <f t="shared" si="7"/>
        <v>3.4208392248074233</v>
      </c>
      <c r="AK13">
        <f t="shared" si="24"/>
        <v>388.32352084066616</v>
      </c>
      <c r="AL13">
        <f t="shared" si="8"/>
        <v>991.47459654471936</v>
      </c>
      <c r="AN13">
        <f t="shared" si="9"/>
        <v>2297.9321496835619</v>
      </c>
      <c r="AO13">
        <f t="shared" si="9"/>
        <v>-114.89660748417811</v>
      </c>
      <c r="AP13">
        <f t="shared" si="9"/>
        <v>-19.423474590464661</v>
      </c>
      <c r="AQ13">
        <f t="shared" si="9"/>
        <v>-1899.7544638117301</v>
      </c>
      <c r="AR13">
        <f t="shared" si="9"/>
        <v>263.85760379718909</v>
      </c>
      <c r="AS13">
        <f t="shared" si="9"/>
        <v>1.5050340735394225</v>
      </c>
      <c r="AT13">
        <f t="shared" si="9"/>
        <v>170.84700332705634</v>
      </c>
      <c r="AU13">
        <f t="shared" si="9"/>
        <v>436.20964119778483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5915.3477895547558</v>
      </c>
      <c r="P14">
        <f t="shared" si="22"/>
        <v>295.76738947773782</v>
      </c>
      <c r="Q14" s="4">
        <f t="shared" si="23"/>
        <v>50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5158.1189046024492</v>
      </c>
      <c r="AF14">
        <f t="shared" si="4"/>
        <v>-257.90594523012248</v>
      </c>
      <c r="AG14">
        <f t="shared" si="4"/>
        <v>-43.599455924726769</v>
      </c>
      <c r="AH14">
        <f t="shared" si="5"/>
        <v>-4291.4953713152654</v>
      </c>
      <c r="AI14">
        <f t="shared" si="6"/>
        <v>565.11813213233472</v>
      </c>
      <c r="AJ14">
        <f t="shared" si="7"/>
        <v>14.091549028929876</v>
      </c>
      <c r="AK14">
        <f t="shared" si="24"/>
        <v>383.76666493714288</v>
      </c>
      <c r="AL14">
        <f t="shared" si="8"/>
        <v>962.97634609840748</v>
      </c>
      <c r="AN14">
        <f t="shared" si="9"/>
        <v>2090.4817722823127</v>
      </c>
      <c r="AO14">
        <f t="shared" si="9"/>
        <v>-104.52408861411566</v>
      </c>
      <c r="AP14">
        <f t="shared" si="9"/>
        <v>-17.669981940653248</v>
      </c>
      <c r="AQ14">
        <f t="shared" si="9"/>
        <v>-1739.2566971582678</v>
      </c>
      <c r="AR14">
        <f t="shared" si="9"/>
        <v>229.03100456927615</v>
      </c>
      <c r="AS14">
        <f t="shared" si="9"/>
        <v>5.7110211945513214</v>
      </c>
      <c r="AT14">
        <f t="shared" si="9"/>
        <v>155.53290505669395</v>
      </c>
      <c r="AU14">
        <f t="shared" si="9"/>
        <v>390.27493082052143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5915.3477895547558</v>
      </c>
      <c r="P15">
        <f t="shared" si="22"/>
        <v>295.76738947773782</v>
      </c>
      <c r="Q15" s="4">
        <f t="shared" si="23"/>
        <v>50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5093.8909313056238</v>
      </c>
      <c r="AF15">
        <f t="shared" si="4"/>
        <v>-254.6945465652812</v>
      </c>
      <c r="AG15">
        <f t="shared" si="4"/>
        <v>-43.056563303854681</v>
      </c>
      <c r="AH15">
        <f t="shared" si="5"/>
        <v>-4275.9224649927801</v>
      </c>
      <c r="AI15">
        <f t="shared" si="6"/>
        <v>520.2173564437071</v>
      </c>
      <c r="AJ15">
        <f t="shared" si="7"/>
        <v>26.920598110862556</v>
      </c>
      <c r="AK15">
        <f t="shared" si="24"/>
        <v>378.50909628087885</v>
      </c>
      <c r="AL15">
        <f t="shared" si="8"/>
        <v>925.64705083544845</v>
      </c>
      <c r="AN15">
        <f t="shared" si="9"/>
        <v>1901.7176819686681</v>
      </c>
      <c r="AO15">
        <f t="shared" si="9"/>
        <v>-95.085884098433411</v>
      </c>
      <c r="AP15">
        <f t="shared" si="9"/>
        <v>-16.074436783976562</v>
      </c>
      <c r="AQ15">
        <f t="shared" si="9"/>
        <v>-1596.3430446516452</v>
      </c>
      <c r="AR15">
        <f t="shared" si="9"/>
        <v>194.21431643461284</v>
      </c>
      <c r="AS15">
        <f t="shared" si="9"/>
        <v>10.050348177258218</v>
      </c>
      <c r="AT15">
        <f t="shared" si="9"/>
        <v>141.30994379159799</v>
      </c>
      <c r="AU15">
        <f t="shared" si="9"/>
        <v>345.57460840346903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5915.3477895547558</v>
      </c>
      <c r="P16">
        <f t="shared" si="22"/>
        <v>295.76738947773782</v>
      </c>
      <c r="Q16" s="4">
        <f t="shared" si="23"/>
        <v>50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5030.3340058933218</v>
      </c>
      <c r="AF16">
        <f t="shared" si="4"/>
        <v>-251.51670029466609</v>
      </c>
      <c r="AG16">
        <f t="shared" si="4"/>
        <v>-42.519342774534913</v>
      </c>
      <c r="AH16">
        <f t="shared" si="5"/>
        <v>-4266.1958512487518</v>
      </c>
      <c r="AI16">
        <f t="shared" si="6"/>
        <v>470.10211157536833</v>
      </c>
      <c r="AJ16">
        <f t="shared" si="7"/>
        <v>39.455235959295351</v>
      </c>
      <c r="AK16">
        <f t="shared" si="24"/>
        <v>372.39811887320042</v>
      </c>
      <c r="AL16">
        <f t="shared" si="8"/>
        <v>881.95546640786415</v>
      </c>
      <c r="AN16">
        <f t="shared" si="9"/>
        <v>1729.9541468457085</v>
      </c>
      <c r="AO16">
        <f t="shared" si="9"/>
        <v>-86.497707342285423</v>
      </c>
      <c r="AP16">
        <f t="shared" si="9"/>
        <v>-14.622590322587953</v>
      </c>
      <c r="AQ16">
        <f t="shared" si="9"/>
        <v>-1467.1636506596317</v>
      </c>
      <c r="AR16">
        <f t="shared" si="9"/>
        <v>161.67019852120313</v>
      </c>
      <c r="AS16">
        <f t="shared" si="9"/>
        <v>13.568830416149986</v>
      </c>
      <c r="AT16">
        <f t="shared" si="9"/>
        <v>128.06936264420617</v>
      </c>
      <c r="AU16">
        <f t="shared" si="9"/>
        <v>303.30839158155931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5915.3477895547558</v>
      </c>
      <c r="P17">
        <f t="shared" si="22"/>
        <v>295.76738947773782</v>
      </c>
      <c r="Q17" s="4">
        <f t="shared" si="23"/>
        <v>50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4967.4429843830703</v>
      </c>
      <c r="AF17">
        <f t="shared" si="4"/>
        <v>-248.37214921915356</v>
      </c>
      <c r="AG17">
        <f t="shared" si="4"/>
        <v>-41.987750856800986</v>
      </c>
      <c r="AH17">
        <f t="shared" si="5"/>
        <v>-4255.9395995428522</v>
      </c>
      <c r="AI17">
        <f t="shared" si="6"/>
        <v>421.14348476426403</v>
      </c>
      <c r="AJ17">
        <f t="shared" si="7"/>
        <v>49.505430404801643</v>
      </c>
      <c r="AK17">
        <f t="shared" si="24"/>
        <v>365.45399942561806</v>
      </c>
      <c r="AL17">
        <f t="shared" si="8"/>
        <v>836.10291459468374</v>
      </c>
      <c r="AN17">
        <f t="shared" si="9"/>
        <v>1573.6640646296339</v>
      </c>
      <c r="AO17">
        <f t="shared" si="9"/>
        <v>-78.683203231481698</v>
      </c>
      <c r="AP17">
        <f t="shared" si="9"/>
        <v>-13.301534589465639</v>
      </c>
      <c r="AQ17">
        <f t="shared" si="9"/>
        <v>-1348.2629252294487</v>
      </c>
      <c r="AR17">
        <f t="shared" si="9"/>
        <v>133.41640157923797</v>
      </c>
      <c r="AS17">
        <f t="shared" si="9"/>
        <v>15.683102368156318</v>
      </c>
      <c r="AT17">
        <f t="shared" si="9"/>
        <v>115.77421783789201</v>
      </c>
      <c r="AU17">
        <f t="shared" si="9"/>
        <v>264.87372178528631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5915.3477895547558</v>
      </c>
      <c r="P18">
        <f t="shared" si="22"/>
        <v>295.76738947773782</v>
      </c>
      <c r="Q18" s="4">
        <f t="shared" si="23"/>
        <v>50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4905.2082507671521</v>
      </c>
      <c r="AF18">
        <f t="shared" si="4"/>
        <v>-245.26041253835766</v>
      </c>
      <c r="AG18">
        <f t="shared" si="4"/>
        <v>-41.461706270497785</v>
      </c>
      <c r="AH18">
        <f t="shared" si="5"/>
        <v>-4246.6831094077088</v>
      </c>
      <c r="AI18">
        <f t="shared" si="6"/>
        <v>371.80302255058814</v>
      </c>
      <c r="AJ18">
        <f t="shared" si="7"/>
        <v>57.859397946618685</v>
      </c>
      <c r="AK18">
        <f t="shared" si="24"/>
        <v>357.85000951182337</v>
      </c>
      <c r="AL18">
        <f t="shared" si="8"/>
        <v>787.51243000903014</v>
      </c>
      <c r="AN18">
        <f t="shared" si="9"/>
        <v>1431.4558362359382</v>
      </c>
      <c r="AO18">
        <f t="shared" si="9"/>
        <v>-71.572791811796918</v>
      </c>
      <c r="AP18">
        <f t="shared" si="9"/>
        <v>-12.099506970355863</v>
      </c>
      <c r="AQ18">
        <f t="shared" si="9"/>
        <v>-1239.2826177472746</v>
      </c>
      <c r="AR18">
        <f t="shared" si="9"/>
        <v>108.5009197065109</v>
      </c>
      <c r="AS18">
        <f t="shared" si="9"/>
        <v>16.88474140905879</v>
      </c>
      <c r="AT18">
        <f t="shared" si="9"/>
        <v>104.42910034098401</v>
      </c>
      <c r="AU18">
        <f t="shared" si="9"/>
        <v>229.81476145655367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5915.3477895547558</v>
      </c>
      <c r="P19">
        <f t="shared" si="22"/>
        <v>295.76738947773782</v>
      </c>
      <c r="Q19" s="4">
        <f t="shared" si="23"/>
        <v>50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4843.5983004698173</v>
      </c>
      <c r="AF19">
        <f t="shared" si="4"/>
        <v>-242.17991502349091</v>
      </c>
      <c r="AG19">
        <f t="shared" si="4"/>
        <v>-40.940942720414348</v>
      </c>
      <c r="AH19">
        <f t="shared" si="5"/>
        <v>-4245.8594951383129</v>
      </c>
      <c r="AI19">
        <f t="shared" si="6"/>
        <v>314.61794758759879</v>
      </c>
      <c r="AJ19">
        <f t="shared" si="7"/>
        <v>66.711870017858473</v>
      </c>
      <c r="AK19">
        <f t="shared" si="24"/>
        <v>349.7027899607873</v>
      </c>
      <c r="AL19">
        <f t="shared" si="8"/>
        <v>731.03260756624456</v>
      </c>
      <c r="AN19">
        <f t="shared" si="9"/>
        <v>1302.0569754047899</v>
      </c>
      <c r="AO19">
        <f t="shared" si="9"/>
        <v>-65.102848770239518</v>
      </c>
      <c r="AP19">
        <f t="shared" si="9"/>
        <v>-11.005751662682838</v>
      </c>
      <c r="AQ19">
        <f t="shared" si="9"/>
        <v>-1141.3727211229022</v>
      </c>
      <c r="AR19">
        <f t="shared" si="9"/>
        <v>84.575653848965246</v>
      </c>
      <c r="AS19">
        <f t="shared" si="9"/>
        <v>17.933497022373807</v>
      </c>
      <c r="AT19">
        <f t="shared" si="9"/>
        <v>94.007167552022864</v>
      </c>
      <c r="AU19">
        <f t="shared" si="9"/>
        <v>196.51631842336192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5915.3477895547558</v>
      </c>
      <c r="P20">
        <f t="shared" si="22"/>
        <v>295.76738947773782</v>
      </c>
      <c r="Q20" s="4">
        <f t="shared" si="23"/>
        <v>50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4782.6135714242455</v>
      </c>
      <c r="AF20">
        <f t="shared" si="4"/>
        <v>-239.13067857121229</v>
      </c>
      <c r="AG20">
        <f t="shared" si="4"/>
        <v>-40.425463908219584</v>
      </c>
      <c r="AH20">
        <f t="shared" si="5"/>
        <v>-4242.7753996248912</v>
      </c>
      <c r="AI20">
        <f t="shared" si="6"/>
        <v>260.28202931992291</v>
      </c>
      <c r="AJ20">
        <f t="shared" si="7"/>
        <v>73.123349100154428</v>
      </c>
      <c r="AK20">
        <f t="shared" si="24"/>
        <v>340.97747457800665</v>
      </c>
      <c r="AL20">
        <f t="shared" si="8"/>
        <v>674.38285299808399</v>
      </c>
      <c r="AN20">
        <f t="shared" si="9"/>
        <v>1184.3185430901253</v>
      </c>
      <c r="AO20">
        <f t="shared" si="9"/>
        <v>-59.215927154506268</v>
      </c>
      <c r="AP20">
        <f t="shared" si="9"/>
        <v>-10.010557157614464</v>
      </c>
      <c r="AQ20">
        <f t="shared" si="9"/>
        <v>-1050.6384228834963</v>
      </c>
      <c r="AR20">
        <f t="shared" si="9"/>
        <v>64.453635894508324</v>
      </c>
      <c r="AS20">
        <f t="shared" si="9"/>
        <v>18.107534087554544</v>
      </c>
      <c r="AT20">
        <f t="shared" si="9"/>
        <v>84.436248065619296</v>
      </c>
      <c r="AU20">
        <f t="shared" si="9"/>
        <v>166.99741804768217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5915.3477895547558</v>
      </c>
      <c r="P21">
        <f t="shared" si="22"/>
        <v>295.76738947773782</v>
      </c>
      <c r="Q21" s="4">
        <f t="shared" si="23"/>
        <v>50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4722.2283689932601</v>
      </c>
      <c r="AF21">
        <f t="shared" si="4"/>
        <v>-236.11141844966303</v>
      </c>
      <c r="AG21">
        <f t="shared" si="4"/>
        <v>-39.915052647721829</v>
      </c>
      <c r="AH21">
        <f t="shared" si="5"/>
        <v>-4246.2648566224834</v>
      </c>
      <c r="AI21">
        <f t="shared" si="6"/>
        <v>199.93704127339242</v>
      </c>
      <c r="AJ21">
        <f t="shared" si="7"/>
        <v>79.492774603379985</v>
      </c>
      <c r="AK21">
        <f t="shared" si="24"/>
        <v>331.84322417933538</v>
      </c>
      <c r="AL21">
        <f t="shared" si="8"/>
        <v>611.27304005610779</v>
      </c>
      <c r="AN21">
        <f t="shared" si="9"/>
        <v>1077.1882068754223</v>
      </c>
      <c r="AO21">
        <f t="shared" si="9"/>
        <v>-53.859410343771124</v>
      </c>
      <c r="AP21">
        <f t="shared" si="9"/>
        <v>-9.1050285223931162</v>
      </c>
      <c r="AQ21">
        <f t="shared" si="9"/>
        <v>-968.61610015663848</v>
      </c>
      <c r="AR21">
        <f t="shared" si="9"/>
        <v>45.607667852619748</v>
      </c>
      <c r="AS21">
        <f t="shared" si="9"/>
        <v>18.133108491070779</v>
      </c>
      <c r="AT21">
        <f t="shared" si="9"/>
        <v>75.696806610330043</v>
      </c>
      <c r="AU21">
        <f t="shared" si="9"/>
        <v>139.43758295402057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5915.3477895547558</v>
      </c>
      <c r="P22">
        <f t="shared" si="22"/>
        <v>295.76738947773782</v>
      </c>
      <c r="Q22" s="4">
        <f t="shared" si="23"/>
        <v>50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4662.4266119845915</v>
      </c>
      <c r="AF22">
        <f t="shared" si="4"/>
        <v>-233.12133059922962</v>
      </c>
      <c r="AG22">
        <f t="shared" si="4"/>
        <v>-39.409573011222129</v>
      </c>
      <c r="AH22">
        <f t="shared" si="5"/>
        <v>-4253.1644008990579</v>
      </c>
      <c r="AI22">
        <f t="shared" si="6"/>
        <v>136.73130747508185</v>
      </c>
      <c r="AJ22">
        <f t="shared" si="7"/>
        <v>85.017564513649063</v>
      </c>
      <c r="AK22">
        <f t="shared" si="24"/>
        <v>322.30191311602226</v>
      </c>
      <c r="AL22">
        <f t="shared" si="8"/>
        <v>544.05078510475323</v>
      </c>
      <c r="AN22">
        <f t="shared" si="9"/>
        <v>979.71099042734693</v>
      </c>
      <c r="AO22">
        <f t="shared" si="9"/>
        <v>-48.985549521367354</v>
      </c>
      <c r="AP22">
        <f t="shared" si="9"/>
        <v>-8.2810937351587999</v>
      </c>
      <c r="AQ22">
        <f t="shared" si="9"/>
        <v>-893.71313576161447</v>
      </c>
      <c r="AR22">
        <f t="shared" si="9"/>
        <v>28.731211409206249</v>
      </c>
      <c r="AS22">
        <f t="shared" si="9"/>
        <v>17.864654881491838</v>
      </c>
      <c r="AT22">
        <f t="shared" si="9"/>
        <v>67.724975167195282</v>
      </c>
      <c r="AU22">
        <f t="shared" si="9"/>
        <v>114.32084145789338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5915.3477895547558</v>
      </c>
      <c r="P23">
        <f t="shared" si="22"/>
        <v>295.76738947773782</v>
      </c>
      <c r="Q23" s="4">
        <f t="shared" si="23"/>
        <v>50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4603.1886402208156</v>
      </c>
      <c r="AF23">
        <f t="shared" si="4"/>
        <v>-230.15943201104082</v>
      </c>
      <c r="AG23">
        <f t="shared" si="4"/>
        <v>-38.908858819333211</v>
      </c>
      <c r="AH23">
        <f t="shared" si="5"/>
        <v>-4264.7384710678125</v>
      </c>
      <c r="AI23">
        <f t="shared" si="6"/>
        <v>69.381878322628836</v>
      </c>
      <c r="AJ23">
        <f t="shared" si="7"/>
        <v>0</v>
      </c>
      <c r="AK23">
        <f t="shared" si="24"/>
        <v>312.41135847777576</v>
      </c>
      <c r="AL23">
        <f t="shared" si="8"/>
        <v>381.7932368004046</v>
      </c>
      <c r="AN23">
        <f t="shared" si="9"/>
        <v>891.01724741254043</v>
      </c>
      <c r="AO23">
        <f t="shared" si="9"/>
        <v>-44.55086237062703</v>
      </c>
      <c r="AP23">
        <f t="shared" si="9"/>
        <v>-7.531402033417943</v>
      </c>
      <c r="AQ23">
        <f t="shared" si="9"/>
        <v>-825.50506408160675</v>
      </c>
      <c r="AR23">
        <f t="shared" si="9"/>
        <v>13.429918926888691</v>
      </c>
      <c r="AS23">
        <f t="shared" si="9"/>
        <v>0</v>
      </c>
      <c r="AT23">
        <f t="shared" si="9"/>
        <v>60.471975069422101</v>
      </c>
      <c r="AU23">
        <f t="shared" si="9"/>
        <v>73.90189399631079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51175.00497665337</v>
      </c>
      <c r="AO25" s="8">
        <f t="shared" si="25"/>
        <v>-6995.261090998737</v>
      </c>
      <c r="AP25" s="8">
        <f t="shared" si="25"/>
        <v>-903.04318020164942</v>
      </c>
      <c r="AQ25" s="8">
        <f t="shared" si="25"/>
        <v>-41790.918016679425</v>
      </c>
      <c r="AR25" s="8">
        <f t="shared" si="25"/>
        <v>1485.7826887735523</v>
      </c>
      <c r="AS25" s="8">
        <f t="shared" si="25"/>
        <v>-310.99941802689261</v>
      </c>
      <c r="AT25" s="8">
        <f t="shared" si="25"/>
        <v>3249.92322530211</v>
      </c>
      <c r="AU25" s="9">
        <f t="shared" si="25"/>
        <v>4424.7064960487696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B04E5-8C78-4539-B0A9-09536873E12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6444.5473647438857</v>
      </c>
      <c r="K3">
        <v>1</v>
      </c>
      <c r="L3" s="2">
        <v>0</v>
      </c>
      <c r="O3">
        <f>$C$3</f>
        <v>6444.5473647438857</v>
      </c>
      <c r="P3">
        <f>O3*B5</f>
        <v>5155.6378917951088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6444.5473647438857</v>
      </c>
      <c r="AF3">
        <f t="shared" ref="AF3:AG23" si="4">-$Z3*P3</f>
        <v>-5155.6378917951088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768.42754524877694</v>
      </c>
      <c r="AJ3">
        <f t="shared" ref="AJ3:AJ23" si="7">AB3-AC3</f>
        <v>0</v>
      </c>
      <c r="AL3">
        <f t="shared" ref="AL3:AL23" si="8">SUM(AI3:AK3)</f>
        <v>768.42754524877694</v>
      </c>
      <c r="AN3">
        <f t="shared" ref="AN3:AU23" si="9">AE3*$K3</f>
        <v>6444.5473647438857</v>
      </c>
      <c r="AO3">
        <f t="shared" si="9"/>
        <v>-5155.6378917951088</v>
      </c>
      <c r="AP3">
        <f t="shared" si="9"/>
        <v>-520.48192770000003</v>
      </c>
      <c r="AQ3">
        <f t="shared" si="9"/>
        <v>0</v>
      </c>
      <c r="AR3">
        <f t="shared" si="9"/>
        <v>768.42754524877694</v>
      </c>
      <c r="AS3">
        <f t="shared" si="9"/>
        <v>0</v>
      </c>
      <c r="AT3">
        <f t="shared" si="9"/>
        <v>0</v>
      </c>
      <c r="AU3">
        <f t="shared" si="9"/>
        <v>768.42754524877694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6444.5473647438857</v>
      </c>
      <c r="P5">
        <f t="shared" ref="P5:P23" si="22">O5*$C$5</f>
        <v>322.2273682371943</v>
      </c>
      <c r="Q5" s="4">
        <f t="shared" ref="Q5:Q23" si="23">$C$8</f>
        <v>50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6285.4271934777835</v>
      </c>
      <c r="AF5">
        <f t="shared" si="4"/>
        <v>-314.27135967388921</v>
      </c>
      <c r="AG5">
        <f t="shared" si="4"/>
        <v>-48.7654666630538</v>
      </c>
      <c r="AH5">
        <f t="shared" si="5"/>
        <v>-4799.9859178480283</v>
      </c>
      <c r="AI5">
        <f t="shared" si="6"/>
        <v>1122.4044492928115</v>
      </c>
      <c r="AJ5">
        <f t="shared" si="7"/>
        <v>-322.72640929086629</v>
      </c>
      <c r="AK5">
        <f>G5*SUM(AB5, AE5:AF5)</f>
        <v>444.79163032589122</v>
      </c>
      <c r="AL5">
        <f t="shared" si="8"/>
        <v>1244.4696703278364</v>
      </c>
      <c r="AN5">
        <f t="shared" si="9"/>
        <v>5333.5642847273148</v>
      </c>
      <c r="AO5">
        <f t="shared" si="9"/>
        <v>-266.67821423636576</v>
      </c>
      <c r="AP5">
        <f t="shared" si="9"/>
        <v>-41.380441347251057</v>
      </c>
      <c r="AQ5">
        <f t="shared" si="9"/>
        <v>-4073.0777193941244</v>
      </c>
      <c r="AR5">
        <f t="shared" si="9"/>
        <v>952.4279097495729</v>
      </c>
      <c r="AS5">
        <f t="shared" si="9"/>
        <v>-273.8528340791508</v>
      </c>
      <c r="AT5">
        <f t="shared" si="9"/>
        <v>377.432540482452</v>
      </c>
      <c r="AU5">
        <f t="shared" si="9"/>
        <v>1056.0076161528741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6444.5473647438857</v>
      </c>
      <c r="P6">
        <f t="shared" si="22"/>
        <v>322.2273682371943</v>
      </c>
      <c r="Q6" s="4">
        <f t="shared" si="23"/>
        <v>50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6207.1621791560665</v>
      </c>
      <c r="AF6">
        <f t="shared" si="4"/>
        <v>-310.35810895780332</v>
      </c>
      <c r="AG6">
        <f t="shared" si="4"/>
        <v>-48.15824780118399</v>
      </c>
      <c r="AH6">
        <f t="shared" si="5"/>
        <v>-4782.5678095710091</v>
      </c>
      <c r="AI6">
        <f t="shared" si="6"/>
        <v>1066.0780128260694</v>
      </c>
      <c r="AJ6">
        <f t="shared" si="7"/>
        <v>-260.56877247296507</v>
      </c>
      <c r="AK6">
        <f>G6*SUM(AB6, AE6:AF6)</f>
        <v>462.17785552385766</v>
      </c>
      <c r="AL6">
        <f t="shared" si="8"/>
        <v>1267.6870958769621</v>
      </c>
      <c r="AN6">
        <f t="shared" si="9"/>
        <v>4851.9597935115298</v>
      </c>
      <c r="AO6">
        <f t="shared" si="9"/>
        <v>-242.59798967557649</v>
      </c>
      <c r="AP6">
        <f t="shared" si="9"/>
        <v>-37.643914451270021</v>
      </c>
      <c r="AQ6">
        <f t="shared" si="9"/>
        <v>-3738.3954296705679</v>
      </c>
      <c r="AR6">
        <f t="shared" si="9"/>
        <v>833.32245971411476</v>
      </c>
      <c r="AS6">
        <f t="shared" si="9"/>
        <v>-203.67910020604165</v>
      </c>
      <c r="AT6">
        <f t="shared" si="9"/>
        <v>361.27111032855709</v>
      </c>
      <c r="AU6">
        <f t="shared" si="9"/>
        <v>990.91446983663013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6444.5473647438857</v>
      </c>
      <c r="P7">
        <f t="shared" si="22"/>
        <v>322.2273682371943</v>
      </c>
      <c r="Q7" s="4">
        <f t="shared" si="23"/>
        <v>50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6129.7148704164647</v>
      </c>
      <c r="AF7">
        <f t="shared" si="4"/>
        <v>-306.48574352082323</v>
      </c>
      <c r="AG7">
        <f t="shared" si="4"/>
        <v>-47.557373105442814</v>
      </c>
      <c r="AH7">
        <f t="shared" si="5"/>
        <v>-4771.6887091735698</v>
      </c>
      <c r="AI7">
        <f t="shared" si="6"/>
        <v>1003.9830446166288</v>
      </c>
      <c r="AJ7">
        <f t="shared" si="7"/>
        <v>-201.9932950576549</v>
      </c>
      <c r="AK7">
        <f>G7*SUM(AB7, AE7:AF7)</f>
        <v>475.26742356578177</v>
      </c>
      <c r="AL7">
        <f t="shared" si="8"/>
        <v>1277.2571731247558</v>
      </c>
      <c r="AN7">
        <f t="shared" si="9"/>
        <v>4413.7297795037312</v>
      </c>
      <c r="AO7">
        <f t="shared" si="9"/>
        <v>-220.68648897518656</v>
      </c>
      <c r="AP7">
        <f t="shared" si="9"/>
        <v>-34.243908297189918</v>
      </c>
      <c r="AQ7">
        <f t="shared" si="9"/>
        <v>-3435.8767086943121</v>
      </c>
      <c r="AR7">
        <f t="shared" si="9"/>
        <v>722.92267353704267</v>
      </c>
      <c r="AS7">
        <f t="shared" si="9"/>
        <v>-145.44621413939961</v>
      </c>
      <c r="AT7">
        <f t="shared" si="9"/>
        <v>342.21852483617766</v>
      </c>
      <c r="AU7">
        <f t="shared" si="9"/>
        <v>919.69498423382083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6444.5473647438857</v>
      </c>
      <c r="P8">
        <f t="shared" si="22"/>
        <v>322.2273682371943</v>
      </c>
      <c r="Q8" s="4">
        <f t="shared" si="23"/>
        <v>50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6053.0789990577387</v>
      </c>
      <c r="AF8">
        <f t="shared" si="4"/>
        <v>-302.65394995288693</v>
      </c>
      <c r="AG8">
        <f t="shared" si="4"/>
        <v>-46.962793944011111</v>
      </c>
      <c r="AH8">
        <f t="shared" si="5"/>
        <v>-4760.2172150908136</v>
      </c>
      <c r="AI8">
        <f t="shared" si="6"/>
        <v>943.24504007002633</v>
      </c>
      <c r="AJ8">
        <f t="shared" si="7"/>
        <v>-151.86774686709759</v>
      </c>
      <c r="AK8">
        <f t="shared" ref="AK8:AK23" si="24">G8*SUM(AB8:AB8, AE8:AF8)</f>
        <v>484.31066877446227</v>
      </c>
      <c r="AL8">
        <f t="shared" si="8"/>
        <v>1275.6879619773911</v>
      </c>
      <c r="AN8">
        <f t="shared" si="9"/>
        <v>4014.9780603463469</v>
      </c>
      <c r="AO8">
        <f t="shared" si="9"/>
        <v>-200.74890301731733</v>
      </c>
      <c r="AP8">
        <f t="shared" si="9"/>
        <v>-31.15019436672188</v>
      </c>
      <c r="AQ8">
        <f t="shared" si="9"/>
        <v>-3157.4290842805335</v>
      </c>
      <c r="AR8">
        <f t="shared" si="9"/>
        <v>625.64987868177366</v>
      </c>
      <c r="AS8">
        <f t="shared" si="9"/>
        <v>-100.7331428915014</v>
      </c>
      <c r="AT8">
        <f t="shared" si="9"/>
        <v>321.24092710896809</v>
      </c>
      <c r="AU8">
        <f t="shared" si="9"/>
        <v>846.15766289924045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6444.5473647438857</v>
      </c>
      <c r="P9">
        <f t="shared" si="22"/>
        <v>322.2273682371943</v>
      </c>
      <c r="Q9" s="4">
        <f t="shared" si="23"/>
        <v>50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5977.2428474910694</v>
      </c>
      <c r="AF9">
        <f t="shared" si="4"/>
        <v>-298.86214237455346</v>
      </c>
      <c r="AG9">
        <f t="shared" si="4"/>
        <v>-46.374419406013722</v>
      </c>
      <c r="AH9">
        <f t="shared" si="5"/>
        <v>-4749.8639422912283</v>
      </c>
      <c r="AI9">
        <f t="shared" si="6"/>
        <v>882.14234341927386</v>
      </c>
      <c r="AJ9">
        <f t="shared" si="7"/>
        <v>-108.10984340019058</v>
      </c>
      <c r="AK9">
        <f t="shared" si="24"/>
        <v>489.89830697597563</v>
      </c>
      <c r="AL9">
        <f t="shared" si="8"/>
        <v>1263.9308069950589</v>
      </c>
      <c r="AN9">
        <f t="shared" si="9"/>
        <v>3652.1541706518283</v>
      </c>
      <c r="AO9">
        <f t="shared" si="9"/>
        <v>-182.6077085325914</v>
      </c>
      <c r="AP9">
        <f t="shared" si="9"/>
        <v>-28.335226385576956</v>
      </c>
      <c r="AQ9">
        <f t="shared" si="9"/>
        <v>-2902.2135873480688</v>
      </c>
      <c r="AR9">
        <f t="shared" si="9"/>
        <v>538.99764838559065</v>
      </c>
      <c r="AS9">
        <f t="shared" si="9"/>
        <v>-66.05617766195536</v>
      </c>
      <c r="AT9">
        <f t="shared" si="9"/>
        <v>299.33268409340002</v>
      </c>
      <c r="AU9">
        <f t="shared" si="9"/>
        <v>772.27415481703531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6444.5473647438857</v>
      </c>
      <c r="P10">
        <f t="shared" si="22"/>
        <v>322.2273682371943</v>
      </c>
      <c r="Q10" s="4">
        <f t="shared" si="23"/>
        <v>50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5902.168025807111</v>
      </c>
      <c r="AF10">
        <f t="shared" si="4"/>
        <v>-295.10840129035557</v>
      </c>
      <c r="AG10">
        <f t="shared" si="4"/>
        <v>-45.791951643462475</v>
      </c>
      <c r="AH10">
        <f t="shared" si="5"/>
        <v>-4748.9427396444162</v>
      </c>
      <c r="AI10">
        <f t="shared" si="6"/>
        <v>812.32493322887694</v>
      </c>
      <c r="AJ10">
        <f t="shared" si="7"/>
        <v>-65.364429920740804</v>
      </c>
      <c r="AK10">
        <f t="shared" si="24"/>
        <v>492.47352037200574</v>
      </c>
      <c r="AL10">
        <f t="shared" si="8"/>
        <v>1239.4340236801418</v>
      </c>
      <c r="AN10">
        <f t="shared" si="9"/>
        <v>3322.0115443136306</v>
      </c>
      <c r="AO10">
        <f t="shared" si="9"/>
        <v>-166.10057721568154</v>
      </c>
      <c r="AP10">
        <f t="shared" si="9"/>
        <v>-25.77381588106034</v>
      </c>
      <c r="AQ10">
        <f t="shared" si="9"/>
        <v>-2672.9233284113097</v>
      </c>
      <c r="AR10">
        <f t="shared" si="9"/>
        <v>457.21382280557935</v>
      </c>
      <c r="AS10">
        <f t="shared" si="9"/>
        <v>-36.790106590448438</v>
      </c>
      <c r="AT10">
        <f t="shared" si="9"/>
        <v>277.18674100621809</v>
      </c>
      <c r="AU10">
        <f t="shared" si="9"/>
        <v>697.61045722134895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4828.7177265747596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6444.5473647438857</v>
      </c>
      <c r="P11">
        <f t="shared" si="22"/>
        <v>322.2273682371943</v>
      </c>
      <c r="Q11" s="4">
        <f t="shared" si="23"/>
        <v>50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5827.8550676494597</v>
      </c>
      <c r="AF11">
        <f t="shared" si="4"/>
        <v>-291.39275338247296</v>
      </c>
      <c r="AG11">
        <f t="shared" si="4"/>
        <v>-45.215394796629489</v>
      </c>
      <c r="AH11">
        <f t="shared" si="5"/>
        <v>-4745.4932159346463</v>
      </c>
      <c r="AI11">
        <f t="shared" si="6"/>
        <v>745.75370353571088</v>
      </c>
      <c r="AJ11">
        <f t="shared" si="7"/>
        <v>-30.318383077628823</v>
      </c>
      <c r="AK11">
        <f t="shared" si="24"/>
        <v>492.10721874897382</v>
      </c>
      <c r="AL11">
        <f t="shared" si="8"/>
        <v>1207.5425392070558</v>
      </c>
      <c r="AN11">
        <f t="shared" si="9"/>
        <v>3021.6188282137</v>
      </c>
      <c r="AO11">
        <f t="shared" si="9"/>
        <v>-151.08094141068497</v>
      </c>
      <c r="AP11">
        <f t="shared" si="9"/>
        <v>-23.443219959434519</v>
      </c>
      <c r="AQ11">
        <f t="shared" si="9"/>
        <v>-2460.4372421725075</v>
      </c>
      <c r="AR11">
        <f t="shared" si="9"/>
        <v>386.65742467107293</v>
      </c>
      <c r="AS11">
        <f t="shared" si="9"/>
        <v>-15.719436410986116</v>
      </c>
      <c r="AT11">
        <f t="shared" si="9"/>
        <v>255.14712023741365</v>
      </c>
      <c r="AU11">
        <f t="shared" si="9"/>
        <v>626.08510849750041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6444.5473647438857</v>
      </c>
      <c r="P12">
        <f t="shared" si="22"/>
        <v>322.2273682371943</v>
      </c>
      <c r="Q12" s="4">
        <f t="shared" si="23"/>
        <v>50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5754.2726628109986</v>
      </c>
      <c r="AF12">
        <f t="shared" si="4"/>
        <v>-287.71363314054997</v>
      </c>
      <c r="AG12">
        <f t="shared" si="4"/>
        <v>-44.644505945373567</v>
      </c>
      <c r="AH12">
        <f t="shared" si="5"/>
        <v>-4749.3961315852912</v>
      </c>
      <c r="AI12">
        <f t="shared" si="6"/>
        <v>672.51839213978383</v>
      </c>
      <c r="AJ12">
        <f t="shared" si="7"/>
        <v>2.8241117557699909</v>
      </c>
      <c r="AK12">
        <f t="shared" si="24"/>
        <v>489.33627564265015</v>
      </c>
      <c r="AL12">
        <f t="shared" si="8"/>
        <v>1164.678779538204</v>
      </c>
      <c r="AN12">
        <f t="shared" si="9"/>
        <v>2748.2911471874504</v>
      </c>
      <c r="AO12">
        <f t="shared" si="9"/>
        <v>-137.41455735937257</v>
      </c>
      <c r="AP12">
        <f t="shared" si="9"/>
        <v>-21.32260802537116</v>
      </c>
      <c r="AQ12">
        <f t="shared" si="9"/>
        <v>-2268.3532928983318</v>
      </c>
      <c r="AR12">
        <f t="shared" si="9"/>
        <v>321.20068890437523</v>
      </c>
      <c r="AS12">
        <f t="shared" si="9"/>
        <v>1.3488205707060015</v>
      </c>
      <c r="AT12">
        <f t="shared" si="9"/>
        <v>233.71130169723509</v>
      </c>
      <c r="AU12">
        <f t="shared" si="9"/>
        <v>556.26081117231627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6444.5473647438857</v>
      </c>
      <c r="P13">
        <f t="shared" si="22"/>
        <v>322.2273682371943</v>
      </c>
      <c r="Q13" s="4">
        <f t="shared" si="23"/>
        <v>50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5681.401215550517</v>
      </c>
      <c r="AF13">
        <f t="shared" si="4"/>
        <v>-284.07006077752584</v>
      </c>
      <c r="AG13">
        <f t="shared" si="4"/>
        <v>-44.079133056199538</v>
      </c>
      <c r="AH13">
        <f t="shared" si="5"/>
        <v>-4757.1131888116588</v>
      </c>
      <c r="AI13">
        <f t="shared" si="6"/>
        <v>596.1388329051324</v>
      </c>
      <c r="AJ13">
        <f t="shared" si="7"/>
        <v>32.346432329417439</v>
      </c>
      <c r="AK13">
        <f t="shared" si="24"/>
        <v>484.29263657692422</v>
      </c>
      <c r="AL13">
        <f t="shared" si="8"/>
        <v>1112.7779018114741</v>
      </c>
      <c r="AN13">
        <f t="shared" si="9"/>
        <v>2499.5920161472027</v>
      </c>
      <c r="AO13">
        <f t="shared" si="9"/>
        <v>-124.97960080736013</v>
      </c>
      <c r="AP13">
        <f t="shared" si="9"/>
        <v>-19.39307661715463</v>
      </c>
      <c r="AQ13">
        <f t="shared" si="9"/>
        <v>-2092.9418105723385</v>
      </c>
      <c r="AR13">
        <f t="shared" si="9"/>
        <v>262.27752815034944</v>
      </c>
      <c r="AS13">
        <f t="shared" si="9"/>
        <v>14.231151952471835</v>
      </c>
      <c r="AT13">
        <f t="shared" si="9"/>
        <v>213.06962172522086</v>
      </c>
      <c r="AU13">
        <f t="shared" si="9"/>
        <v>489.57830182804213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6444.5473647438857</v>
      </c>
      <c r="P14">
        <f t="shared" si="22"/>
        <v>322.2273682371943</v>
      </c>
      <c r="Q14" s="4">
        <f t="shared" si="23"/>
        <v>50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5609.2167689534672</v>
      </c>
      <c r="AF14">
        <f t="shared" si="4"/>
        <v>-280.46083844767338</v>
      </c>
      <c r="AG14">
        <f t="shared" si="4"/>
        <v>-43.51909025946297</v>
      </c>
      <c r="AH14">
        <f t="shared" si="5"/>
        <v>-4770.0586469830778</v>
      </c>
      <c r="AI14">
        <f t="shared" si="6"/>
        <v>515.17819326325298</v>
      </c>
      <c r="AJ14">
        <f t="shared" si="7"/>
        <v>59.081355493104638</v>
      </c>
      <c r="AK14">
        <f t="shared" si="24"/>
        <v>477.22812061516117</v>
      </c>
      <c r="AL14">
        <f t="shared" si="8"/>
        <v>1051.4876693715187</v>
      </c>
      <c r="AN14">
        <f t="shared" si="9"/>
        <v>2273.3026572564568</v>
      </c>
      <c r="AO14">
        <f t="shared" si="9"/>
        <v>-113.66513286282286</v>
      </c>
      <c r="AP14">
        <f t="shared" si="9"/>
        <v>-17.637411354077315</v>
      </c>
      <c r="AQ14">
        <f t="shared" si="9"/>
        <v>-1933.208760530561</v>
      </c>
      <c r="AR14">
        <f t="shared" si="9"/>
        <v>208.79135250899574</v>
      </c>
      <c r="AS14">
        <f t="shared" si="9"/>
        <v>23.944484224639233</v>
      </c>
      <c r="AT14">
        <f t="shared" si="9"/>
        <v>193.41095190271309</v>
      </c>
      <c r="AU14">
        <f t="shared" si="9"/>
        <v>426.14678863634805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6444.5473647438857</v>
      </c>
      <c r="P15">
        <f t="shared" si="22"/>
        <v>322.2273682371943</v>
      </c>
      <c r="Q15" s="4">
        <f t="shared" si="23"/>
        <v>50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5537.7014259162006</v>
      </c>
      <c r="AF15">
        <f t="shared" si="4"/>
        <v>-276.88507129581001</v>
      </c>
      <c r="AG15">
        <f t="shared" si="4"/>
        <v>-42.964238700542744</v>
      </c>
      <c r="AH15">
        <f t="shared" si="5"/>
        <v>-4786.4262530237102</v>
      </c>
      <c r="AI15">
        <f t="shared" si="6"/>
        <v>431.42586289613791</v>
      </c>
      <c r="AJ15">
        <f t="shared" si="7"/>
        <v>82.469284160439202</v>
      </c>
      <c r="AK15">
        <f t="shared" si="24"/>
        <v>468.3366554186656</v>
      </c>
      <c r="AL15">
        <f t="shared" si="8"/>
        <v>982.23180247524272</v>
      </c>
      <c r="AN15">
        <f t="shared" si="9"/>
        <v>2067.4067939708889</v>
      </c>
      <c r="AO15">
        <f t="shared" si="9"/>
        <v>-103.37033969854444</v>
      </c>
      <c r="AP15">
        <f t="shared" si="9"/>
        <v>-16.039968961055578</v>
      </c>
      <c r="AQ15">
        <f t="shared" si="9"/>
        <v>-1786.9309652613956</v>
      </c>
      <c r="AR15">
        <f t="shared" si="9"/>
        <v>161.06552004989334</v>
      </c>
      <c r="AS15">
        <f t="shared" si="9"/>
        <v>30.788506864831444</v>
      </c>
      <c r="AT15">
        <f t="shared" si="9"/>
        <v>174.84553767142813</v>
      </c>
      <c r="AU15">
        <f t="shared" si="9"/>
        <v>366.69956458615292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6444.5473647438857</v>
      </c>
      <c r="P16">
        <f t="shared" si="22"/>
        <v>322.2273682371943</v>
      </c>
      <c r="Q16" s="4">
        <f t="shared" si="23"/>
        <v>50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5466.8130330779759</v>
      </c>
      <c r="AF16">
        <f t="shared" si="4"/>
        <v>-273.34065165389882</v>
      </c>
      <c r="AG16">
        <f t="shared" si="4"/>
        <v>-42.414251332725158</v>
      </c>
      <c r="AH16">
        <f t="shared" si="5"/>
        <v>-4813.7992324862098</v>
      </c>
      <c r="AI16">
        <f t="shared" si="6"/>
        <v>337.25889760514201</v>
      </c>
      <c r="AJ16">
        <f t="shared" si="7"/>
        <v>105.4004230405717</v>
      </c>
      <c r="AK16">
        <f t="shared" si="24"/>
        <v>457.84972740369295</v>
      </c>
      <c r="AL16">
        <f t="shared" si="8"/>
        <v>900.5090480494066</v>
      </c>
      <c r="AN16">
        <f t="shared" si="9"/>
        <v>1880.061217709123</v>
      </c>
      <c r="AO16">
        <f t="shared" si="9"/>
        <v>-94.003060885456151</v>
      </c>
      <c r="AP16">
        <f t="shared" si="9"/>
        <v>-14.58644891023963</v>
      </c>
      <c r="AQ16">
        <f t="shared" si="9"/>
        <v>-1655.4868791149634</v>
      </c>
      <c r="AR16">
        <f t="shared" si="9"/>
        <v>115.98482879846381</v>
      </c>
      <c r="AS16">
        <f t="shared" si="9"/>
        <v>36.247672362254626</v>
      </c>
      <c r="AT16">
        <f t="shared" si="9"/>
        <v>157.45654933176479</v>
      </c>
      <c r="AU16">
        <f t="shared" si="9"/>
        <v>309.6890504924832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6444.5473647438857</v>
      </c>
      <c r="P17">
        <f t="shared" si="22"/>
        <v>322.2273682371943</v>
      </c>
      <c r="Q17" s="4">
        <f t="shared" si="23"/>
        <v>50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5396.5064936502686</v>
      </c>
      <c r="AF17">
        <f t="shared" si="4"/>
        <v>-269.82532468251344</v>
      </c>
      <c r="AG17">
        <f t="shared" si="4"/>
        <v>-41.868778272721499</v>
      </c>
      <c r="AH17">
        <f t="shared" si="5"/>
        <v>-4853.2218670561706</v>
      </c>
      <c r="AI17">
        <f t="shared" si="6"/>
        <v>231.59052363886349</v>
      </c>
      <c r="AJ17">
        <f t="shared" si="7"/>
        <v>127.85957626306481</v>
      </c>
      <c r="AK17">
        <f t="shared" si="24"/>
        <v>445.79631291891036</v>
      </c>
      <c r="AL17">
        <f t="shared" si="8"/>
        <v>805.24641282083871</v>
      </c>
      <c r="AN17">
        <f t="shared" si="9"/>
        <v>1709.5894950976658</v>
      </c>
      <c r="AO17">
        <f t="shared" si="9"/>
        <v>-85.479474754883285</v>
      </c>
      <c r="AP17">
        <f t="shared" si="9"/>
        <v>-13.263844598693602</v>
      </c>
      <c r="AQ17">
        <f t="shared" si="9"/>
        <v>-1537.4793176029882</v>
      </c>
      <c r="AR17">
        <f t="shared" si="9"/>
        <v>73.36685814110082</v>
      </c>
      <c r="AS17">
        <f t="shared" si="9"/>
        <v>40.505350764271768</v>
      </c>
      <c r="AT17">
        <f t="shared" si="9"/>
        <v>141.22630898641373</v>
      </c>
      <c r="AU17">
        <f t="shared" si="9"/>
        <v>255.09851789178632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6444.5473647438857</v>
      </c>
      <c r="P18">
        <f t="shared" si="22"/>
        <v>322.2273682371943</v>
      </c>
      <c r="Q18" s="4">
        <f t="shared" si="23"/>
        <v>50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5326.7681201926434</v>
      </c>
      <c r="AF18">
        <f t="shared" si="4"/>
        <v>-266.33840600963219</v>
      </c>
      <c r="AG18">
        <f t="shared" si="4"/>
        <v>-41.327713326569182</v>
      </c>
      <c r="AH18">
        <f t="shared" si="5"/>
        <v>-4895.0865370041038</v>
      </c>
      <c r="AI18">
        <f t="shared" si="6"/>
        <v>124.01546385233814</v>
      </c>
      <c r="AJ18">
        <f t="shared" si="7"/>
        <v>146.6974887754958</v>
      </c>
      <c r="AK18">
        <f t="shared" si="24"/>
        <v>432.20854074556377</v>
      </c>
      <c r="AL18">
        <f t="shared" si="8"/>
        <v>702.92149337339765</v>
      </c>
      <c r="AN18">
        <f t="shared" si="9"/>
        <v>1554.4769812235345</v>
      </c>
      <c r="AO18">
        <f t="shared" si="9"/>
        <v>-77.723849061176736</v>
      </c>
      <c r="AP18">
        <f t="shared" si="9"/>
        <v>-12.060404658732084</v>
      </c>
      <c r="AQ18">
        <f t="shared" si="9"/>
        <v>-1428.5020806565376</v>
      </c>
      <c r="AR18">
        <f t="shared" si="9"/>
        <v>36.19064684708804</v>
      </c>
      <c r="AS18">
        <f t="shared" si="9"/>
        <v>42.809798429250762</v>
      </c>
      <c r="AT18">
        <f t="shared" si="9"/>
        <v>126.12867925118076</v>
      </c>
      <c r="AU18">
        <f t="shared" si="9"/>
        <v>205.12912452751954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6444.5473647438857</v>
      </c>
      <c r="P19">
        <f t="shared" si="22"/>
        <v>322.2273682371943</v>
      </c>
      <c r="Q19" s="4">
        <f t="shared" si="23"/>
        <v>50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5257.5656465369575</v>
      </c>
      <c r="AF19">
        <f t="shared" si="4"/>
        <v>-262.87828232684791</v>
      </c>
      <c r="AG19">
        <f t="shared" si="4"/>
        <v>-40.790806157306442</v>
      </c>
      <c r="AH19">
        <f t="shared" si="5"/>
        <v>-4945.2014398818137</v>
      </c>
      <c r="AI19">
        <f t="shared" si="6"/>
        <v>8.6951181709900993</v>
      </c>
      <c r="AJ19">
        <f t="shared" si="7"/>
        <v>163.86458245435426</v>
      </c>
      <c r="AK19">
        <f t="shared" si="24"/>
        <v>417.33775203317595</v>
      </c>
      <c r="AL19">
        <f t="shared" si="8"/>
        <v>589.89745265852025</v>
      </c>
      <c r="AN19">
        <f t="shared" si="9"/>
        <v>1413.3397526087224</v>
      </c>
      <c r="AO19">
        <f t="shared" si="9"/>
        <v>-70.666987630436125</v>
      </c>
      <c r="AP19">
        <f t="shared" si="9"/>
        <v>-10.965391924502446</v>
      </c>
      <c r="AQ19">
        <f t="shared" si="9"/>
        <v>-1329.3699498068131</v>
      </c>
      <c r="AR19">
        <f t="shared" si="9"/>
        <v>2.3374232469708391</v>
      </c>
      <c r="AS19">
        <f t="shared" si="9"/>
        <v>44.050106836025158</v>
      </c>
      <c r="AT19">
        <f t="shared" si="9"/>
        <v>112.18881034825763</v>
      </c>
      <c r="AU19">
        <f t="shared" si="9"/>
        <v>158.57634043125361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6444.5473647438857</v>
      </c>
      <c r="P20">
        <f t="shared" si="22"/>
        <v>322.2273682371943</v>
      </c>
      <c r="Q20" s="4">
        <f t="shared" si="23"/>
        <v>50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5188.8731696877148</v>
      </c>
      <c r="AF20">
        <f t="shared" si="4"/>
        <v>-259.44365848438576</v>
      </c>
      <c r="AG20">
        <f t="shared" si="4"/>
        <v>-40.257855796626046</v>
      </c>
      <c r="AH20">
        <f t="shared" si="5"/>
        <v>-5001.6919642933408</v>
      </c>
      <c r="AI20">
        <f t="shared" si="6"/>
        <v>-112.5203088866383</v>
      </c>
      <c r="AJ20">
        <f t="shared" si="7"/>
        <v>178.88448411614991</v>
      </c>
      <c r="AK20">
        <f t="shared" si="24"/>
        <v>401.29918155089655</v>
      </c>
      <c r="AL20">
        <f t="shared" si="8"/>
        <v>467.66335678040815</v>
      </c>
      <c r="AN20">
        <f t="shared" si="9"/>
        <v>1284.9206026850195</v>
      </c>
      <c r="AO20">
        <f t="shared" si="9"/>
        <v>-64.246030134250972</v>
      </c>
      <c r="AP20">
        <f t="shared" si="9"/>
        <v>-9.9690523628891334</v>
      </c>
      <c r="AQ20">
        <f t="shared" si="9"/>
        <v>-1238.5689229693398</v>
      </c>
      <c r="AR20">
        <f t="shared" si="9"/>
        <v>-27.863402781460771</v>
      </c>
      <c r="AS20">
        <f t="shared" si="9"/>
        <v>44.297162722008771</v>
      </c>
      <c r="AT20">
        <f t="shared" si="9"/>
        <v>99.373711662028526</v>
      </c>
      <c r="AU20">
        <f t="shared" si="9"/>
        <v>115.80747160257653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6444.5473647438857</v>
      </c>
      <c r="P21">
        <f t="shared" si="22"/>
        <v>322.2273682371943</v>
      </c>
      <c r="Q21" s="4">
        <f t="shared" si="23"/>
        <v>50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5120.6380449995804</v>
      </c>
      <c r="AF21">
        <f t="shared" si="4"/>
        <v>-256.031902249979</v>
      </c>
      <c r="AG21">
        <f t="shared" si="4"/>
        <v>-39.728453801216503</v>
      </c>
      <c r="AH21">
        <f t="shared" si="5"/>
        <v>-5072.93749773134</v>
      </c>
      <c r="AI21">
        <f t="shared" si="6"/>
        <v>-248.05980878295486</v>
      </c>
      <c r="AJ21">
        <f t="shared" si="7"/>
        <v>193.78933130532442</v>
      </c>
      <c r="AK21">
        <f t="shared" si="24"/>
        <v>384.23963187100503</v>
      </c>
      <c r="AL21">
        <f t="shared" si="8"/>
        <v>329.96915439337459</v>
      </c>
      <c r="AN21">
        <f t="shared" si="9"/>
        <v>1168.0694965896173</v>
      </c>
      <c r="AO21">
        <f t="shared" si="9"/>
        <v>-58.403474829480857</v>
      </c>
      <c r="AP21">
        <f t="shared" si="9"/>
        <v>-9.0624634321082205</v>
      </c>
      <c r="AQ21">
        <f t="shared" si="9"/>
        <v>-1157.1885177457655</v>
      </c>
      <c r="AR21">
        <f t="shared" si="9"/>
        <v>-56.584959417737274</v>
      </c>
      <c r="AS21">
        <f t="shared" si="9"/>
        <v>44.205312828797567</v>
      </c>
      <c r="AT21">
        <f t="shared" si="9"/>
        <v>87.648958865121557</v>
      </c>
      <c r="AU21">
        <f t="shared" si="9"/>
        <v>75.26931227618185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6444.5473647438857</v>
      </c>
      <c r="P22">
        <f t="shared" si="22"/>
        <v>322.2273682371943</v>
      </c>
      <c r="Q22" s="4">
        <f t="shared" si="23"/>
        <v>50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5052.8011737865936</v>
      </c>
      <c r="AF22">
        <f t="shared" si="4"/>
        <v>-252.64005868932969</v>
      </c>
      <c r="AG22">
        <f t="shared" si="4"/>
        <v>-39.202141654112879</v>
      </c>
      <c r="AH22">
        <f t="shared" si="5"/>
        <v>-5161.1043636582108</v>
      </c>
      <c r="AI22">
        <f t="shared" si="6"/>
        <v>-400.14539021505971</v>
      </c>
      <c r="AJ22">
        <f t="shared" si="7"/>
        <v>208.71029758409037</v>
      </c>
      <c r="AK22">
        <f t="shared" si="24"/>
        <v>366.16322674396878</v>
      </c>
      <c r="AL22">
        <f t="shared" si="8"/>
        <v>174.72813411299944</v>
      </c>
      <c r="AN22">
        <f t="shared" si="9"/>
        <v>1061.7400024438784</v>
      </c>
      <c r="AO22">
        <f t="shared" si="9"/>
        <v>-53.087000122193928</v>
      </c>
      <c r="AP22">
        <f t="shared" si="9"/>
        <v>-8.2375063937952238</v>
      </c>
      <c r="AQ22">
        <f t="shared" si="9"/>
        <v>-1084.4976422408936</v>
      </c>
      <c r="AR22">
        <f t="shared" si="9"/>
        <v>-84.082146313004301</v>
      </c>
      <c r="AS22">
        <f t="shared" si="9"/>
        <v>43.856083832590144</v>
      </c>
      <c r="AT22">
        <f t="shared" si="9"/>
        <v>76.941508657593516</v>
      </c>
      <c r="AU22">
        <f t="shared" si="9"/>
        <v>36.715446177179359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6444.5473647438857</v>
      </c>
      <c r="P23">
        <f t="shared" si="22"/>
        <v>322.2273682371943</v>
      </c>
      <c r="Q23" s="4">
        <f t="shared" si="23"/>
        <v>50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4985.324950242788</v>
      </c>
      <c r="AF23">
        <f t="shared" si="4"/>
        <v>-249.26624751213942</v>
      </c>
      <c r="AG23">
        <f t="shared" si="4"/>
        <v>-38.678627590790555</v>
      </c>
      <c r="AH23">
        <f t="shared" si="5"/>
        <v>-5259.7058712480066</v>
      </c>
      <c r="AI23">
        <f t="shared" si="6"/>
        <v>-562.32579610814901</v>
      </c>
      <c r="AJ23">
        <f t="shared" si="7"/>
        <v>0</v>
      </c>
      <c r="AK23">
        <f t="shared" si="24"/>
        <v>347.06633704741932</v>
      </c>
      <c r="AL23">
        <f t="shared" si="8"/>
        <v>-215.25945906072968</v>
      </c>
      <c r="AN23">
        <f t="shared" si="9"/>
        <v>964.98554845436558</v>
      </c>
      <c r="AO23">
        <f t="shared" si="9"/>
        <v>-48.249277422718279</v>
      </c>
      <c r="AP23">
        <f t="shared" si="9"/>
        <v>-7.4868372737354791</v>
      </c>
      <c r="AQ23">
        <f t="shared" si="9"/>
        <v>-1018.09615331649</v>
      </c>
      <c r="AR23">
        <f t="shared" si="9"/>
        <v>-108.84671955857827</v>
      </c>
      <c r="AS23">
        <f t="shared" si="9"/>
        <v>0</v>
      </c>
      <c r="AT23">
        <f t="shared" si="9"/>
        <v>67.179973812828621</v>
      </c>
      <c r="AU23">
        <f t="shared" si="9"/>
        <v>-41.666745745749651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55680.339537385888</v>
      </c>
      <c r="AO25" s="8">
        <f t="shared" si="25"/>
        <v>-7617.4275004272085</v>
      </c>
      <c r="AP25" s="8">
        <f t="shared" si="25"/>
        <v>-902.47766290085906</v>
      </c>
      <c r="AQ25" s="8">
        <f t="shared" si="25"/>
        <v>-45419.916753688318</v>
      </c>
      <c r="AR25" s="8">
        <f t="shared" si="25"/>
        <v>1740.5176203695121</v>
      </c>
      <c r="AS25" s="8">
        <f t="shared" si="25"/>
        <v>-828.81145579972656</v>
      </c>
      <c r="AT25" s="8">
        <f t="shared" si="25"/>
        <v>3917.0115620049728</v>
      </c>
      <c r="AU25" s="9">
        <f t="shared" si="25"/>
        <v>4828.7177265747596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AFF575-DA27-44E4-9BE3-DA6DADD1BC5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7855.4777952010218</v>
      </c>
      <c r="K3">
        <v>1</v>
      </c>
      <c r="L3" s="2">
        <v>0</v>
      </c>
      <c r="O3">
        <f>$C$3</f>
        <v>7855.4777952010218</v>
      </c>
      <c r="P3">
        <f>O3*B5</f>
        <v>6284.3822361608181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7855.4777952010218</v>
      </c>
      <c r="AF3">
        <f t="shared" ref="AF3:AG23" si="4">-$Z3*P3</f>
        <v>-6284.3822361608181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1050.6136313402035</v>
      </c>
      <c r="AJ3">
        <f t="shared" ref="AJ3:AJ23" si="7">AB3-AC3</f>
        <v>0</v>
      </c>
      <c r="AL3">
        <f t="shared" ref="AL3:AL23" si="8">SUM(AI3:AK3)</f>
        <v>1050.6136313402035</v>
      </c>
      <c r="AN3">
        <f t="shared" ref="AN3:AU23" si="9">AE3*$K3</f>
        <v>7855.4777952010218</v>
      </c>
      <c r="AO3">
        <f t="shared" si="9"/>
        <v>-6284.3822361608181</v>
      </c>
      <c r="AP3">
        <f t="shared" si="9"/>
        <v>-520.48192770000003</v>
      </c>
      <c r="AQ3">
        <f t="shared" si="9"/>
        <v>0</v>
      </c>
      <c r="AR3">
        <f t="shared" si="9"/>
        <v>1050.6136313402035</v>
      </c>
      <c r="AS3">
        <f t="shared" si="9"/>
        <v>0</v>
      </c>
      <c r="AT3">
        <f t="shared" si="9"/>
        <v>0</v>
      </c>
      <c r="AU3">
        <f t="shared" si="9"/>
        <v>1050.6136313402035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7855.4777952010218</v>
      </c>
      <c r="P5">
        <f t="shared" ref="P5:P23" si="22">O5*$C$5</f>
        <v>392.77388976005113</v>
      </c>
      <c r="Q5" s="4">
        <f t="shared" ref="Q5:Q23" si="23">$C$8</f>
        <v>50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7656.7890450459154</v>
      </c>
      <c r="AF5">
        <f t="shared" si="4"/>
        <v>-382.83945225229581</v>
      </c>
      <c r="AG5">
        <f t="shared" si="4"/>
        <v>-48.735349043463103</v>
      </c>
      <c r="AH5">
        <f t="shared" si="5"/>
        <v>-5429.35616147573</v>
      </c>
      <c r="AI5">
        <f t="shared" si="6"/>
        <v>1795.8580822744261</v>
      </c>
      <c r="AJ5">
        <f t="shared" si="7"/>
        <v>-848.12397860846988</v>
      </c>
      <c r="AK5">
        <f>H5*SUM(AB5, AE5:AF5)</f>
        <v>709.21752827819842</v>
      </c>
      <c r="AL5">
        <f t="shared" si="8"/>
        <v>1656.9516319441545</v>
      </c>
      <c r="AN5">
        <f t="shared" si="9"/>
        <v>6497.2475743135983</v>
      </c>
      <c r="AO5">
        <f t="shared" si="9"/>
        <v>-324.86237871567994</v>
      </c>
      <c r="AP5">
        <f t="shared" si="9"/>
        <v>-41.354884729499339</v>
      </c>
      <c r="AQ5">
        <f t="shared" si="9"/>
        <v>-4607.1363521575558</v>
      </c>
      <c r="AR5">
        <f t="shared" si="9"/>
        <v>1523.8939587108625</v>
      </c>
      <c r="AS5">
        <f t="shared" si="9"/>
        <v>-719.68437817892561</v>
      </c>
      <c r="AT5">
        <f t="shared" si="9"/>
        <v>601.81387238919001</v>
      </c>
      <c r="AU5">
        <f t="shared" si="9"/>
        <v>1406.0234529211268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7855.4777952010218</v>
      </c>
      <c r="P6">
        <f t="shared" si="22"/>
        <v>392.77388976005113</v>
      </c>
      <c r="Q6" s="4">
        <f t="shared" si="23"/>
        <v>50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7558.7741056408304</v>
      </c>
      <c r="AF6">
        <f t="shared" si="4"/>
        <v>-377.93870528204155</v>
      </c>
      <c r="AG6">
        <f t="shared" si="4"/>
        <v>-48.111485403590279</v>
      </c>
      <c r="AH6">
        <f t="shared" si="5"/>
        <v>-5460.4059775276928</v>
      </c>
      <c r="AI6">
        <f t="shared" si="6"/>
        <v>1672.317937427506</v>
      </c>
      <c r="AJ6">
        <f t="shared" si="7"/>
        <v>-692.92859236597724</v>
      </c>
      <c r="AK6">
        <f>H6*SUM(AB6, AE6:AF6)</f>
        <v>773.82522570064907</v>
      </c>
      <c r="AL6">
        <f t="shared" si="8"/>
        <v>1753.2145707621778</v>
      </c>
      <c r="AN6">
        <f t="shared" si="9"/>
        <v>5908.4758848353049</v>
      </c>
      <c r="AO6">
        <f t="shared" si="9"/>
        <v>-295.42379424176528</v>
      </c>
      <c r="AP6">
        <f t="shared" si="9"/>
        <v>-37.607361632699437</v>
      </c>
      <c r="AQ6">
        <f t="shared" si="9"/>
        <v>-4268.2419911922616</v>
      </c>
      <c r="AR6">
        <f t="shared" si="9"/>
        <v>1307.202737768579</v>
      </c>
      <c r="AS6">
        <f t="shared" si="9"/>
        <v>-541.64231139702099</v>
      </c>
      <c r="AT6">
        <f t="shared" si="9"/>
        <v>604.87687834426936</v>
      </c>
      <c r="AU6">
        <f t="shared" si="9"/>
        <v>1370.4373047158274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7855.4777952010218</v>
      </c>
      <c r="P7">
        <f t="shared" si="22"/>
        <v>392.77388976005113</v>
      </c>
      <c r="Q7" s="4">
        <f t="shared" si="23"/>
        <v>50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7461.563674907633</v>
      </c>
      <c r="AF7">
        <f t="shared" si="4"/>
        <v>-373.07818374538169</v>
      </c>
      <c r="AG7">
        <f t="shared" si="4"/>
        <v>-47.492742449516982</v>
      </c>
      <c r="AH7">
        <f t="shared" si="5"/>
        <v>-5505.1240014957439</v>
      </c>
      <c r="AI7">
        <f t="shared" si="6"/>
        <v>1535.8687472169904</v>
      </c>
      <c r="AJ7">
        <f t="shared" si="7"/>
        <v>-547.60587878451042</v>
      </c>
      <c r="AK7">
        <f>H7*SUM(AB7, AE7:AF7)</f>
        <v>825.21794477682442</v>
      </c>
      <c r="AL7">
        <f t="shared" si="8"/>
        <v>1813.4808132093044</v>
      </c>
      <c r="AN7">
        <f t="shared" si="9"/>
        <v>5372.7337225011197</v>
      </c>
      <c r="AO7">
        <f t="shared" si="9"/>
        <v>-268.63668612505597</v>
      </c>
      <c r="AP7">
        <f t="shared" si="9"/>
        <v>-34.197370691973489</v>
      </c>
      <c r="AQ7">
        <f t="shared" si="9"/>
        <v>-3963.9902114421916</v>
      </c>
      <c r="AR7">
        <f t="shared" si="9"/>
        <v>1105.9094542418979</v>
      </c>
      <c r="AS7">
        <f t="shared" si="9"/>
        <v>-394.30616688020427</v>
      </c>
      <c r="AT7">
        <f t="shared" si="9"/>
        <v>594.202029693246</v>
      </c>
      <c r="AU7">
        <f t="shared" si="9"/>
        <v>1305.8053170549397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7855.4777952010218</v>
      </c>
      <c r="P8">
        <f t="shared" si="22"/>
        <v>392.77388976005113</v>
      </c>
      <c r="Q8" s="4">
        <f t="shared" si="23"/>
        <v>50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7365.1388276938242</v>
      </c>
      <c r="AF8">
        <f t="shared" si="4"/>
        <v>-368.25694138469129</v>
      </c>
      <c r="AG8">
        <f t="shared" si="4"/>
        <v>-46.878999722927425</v>
      </c>
      <c r="AH8">
        <f t="shared" si="5"/>
        <v>-5552.6120837755798</v>
      </c>
      <c r="AI8">
        <f t="shared" si="6"/>
        <v>1397.3908028106252</v>
      </c>
      <c r="AJ8">
        <f t="shared" si="7"/>
        <v>-419.49312887466294</v>
      </c>
      <c r="AK8">
        <f t="shared" ref="AK8:AK23" si="24">H8*SUM(AB8:AB8, AE8:AF8)</f>
        <v>864.23897136168148</v>
      </c>
      <c r="AL8">
        <f t="shared" si="8"/>
        <v>1842.1366452976438</v>
      </c>
      <c r="AN8">
        <f t="shared" si="9"/>
        <v>4885.2610067040114</v>
      </c>
      <c r="AO8">
        <f t="shared" si="9"/>
        <v>-244.2630503352006</v>
      </c>
      <c r="AP8">
        <f t="shared" si="9"/>
        <v>-31.094614064649633</v>
      </c>
      <c r="AQ8">
        <f t="shared" si="9"/>
        <v>-3683.0207729724543</v>
      </c>
      <c r="AR8">
        <f t="shared" si="9"/>
        <v>926.88256933170601</v>
      </c>
      <c r="AS8">
        <f t="shared" si="9"/>
        <v>-278.24776599809724</v>
      </c>
      <c r="AT8">
        <f t="shared" si="9"/>
        <v>573.24553495065777</v>
      </c>
      <c r="AU8">
        <f t="shared" si="9"/>
        <v>1221.8803382842666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7855.4777952010218</v>
      </c>
      <c r="P9">
        <f t="shared" si="22"/>
        <v>392.77388976005113</v>
      </c>
      <c r="Q9" s="4">
        <f t="shared" si="23"/>
        <v>50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7269.4549506799485</v>
      </c>
      <c r="AF9">
        <f t="shared" si="4"/>
        <v>-363.47274753399751</v>
      </c>
      <c r="AG9">
        <f t="shared" si="4"/>
        <v>-46.269973260703004</v>
      </c>
      <c r="AH9">
        <f t="shared" si="5"/>
        <v>-5609.4585998059829</v>
      </c>
      <c r="AI9">
        <f t="shared" si="6"/>
        <v>1250.2536300792644</v>
      </c>
      <c r="AJ9">
        <f t="shared" si="7"/>
        <v>-302.85493652661535</v>
      </c>
      <c r="AK9">
        <f t="shared" si="24"/>
        <v>892.35736969810443</v>
      </c>
      <c r="AL9">
        <f t="shared" si="8"/>
        <v>1839.7560632507534</v>
      </c>
      <c r="AN9">
        <f t="shared" si="9"/>
        <v>4441.7084756118438</v>
      </c>
      <c r="AO9">
        <f t="shared" si="9"/>
        <v>-222.08542378059224</v>
      </c>
      <c r="AP9">
        <f t="shared" si="9"/>
        <v>-28.271408763482992</v>
      </c>
      <c r="AQ9">
        <f t="shared" si="9"/>
        <v>-3427.4343778719613</v>
      </c>
      <c r="AR9">
        <f t="shared" si="9"/>
        <v>763.91726519580664</v>
      </c>
      <c r="AS9">
        <f t="shared" si="9"/>
        <v>-185.04734503173881</v>
      </c>
      <c r="AT9">
        <f t="shared" si="9"/>
        <v>545.23912991468876</v>
      </c>
      <c r="AU9">
        <f t="shared" si="9"/>
        <v>1124.1090500787566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7855.4777952010218</v>
      </c>
      <c r="P10">
        <f t="shared" si="22"/>
        <v>392.77388976005113</v>
      </c>
      <c r="Q10" s="4">
        <f t="shared" si="23"/>
        <v>50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7174.4762286862233</v>
      </c>
      <c r="AF10">
        <f t="shared" si="4"/>
        <v>-358.72381143431119</v>
      </c>
      <c r="AG10">
        <f t="shared" si="4"/>
        <v>-45.665435099754035</v>
      </c>
      <c r="AH10">
        <f t="shared" si="5"/>
        <v>-5673.5371336776725</v>
      </c>
      <c r="AI10">
        <f t="shared" si="6"/>
        <v>1096.5498484744858</v>
      </c>
      <c r="AJ10">
        <f t="shared" si="7"/>
        <v>-198.27375114085999</v>
      </c>
      <c r="AK10">
        <f t="shared" si="24"/>
        <v>910.55212908803537</v>
      </c>
      <c r="AL10">
        <f t="shared" si="8"/>
        <v>1808.8282264216612</v>
      </c>
      <c r="AN10">
        <f t="shared" si="9"/>
        <v>4038.1251011301292</v>
      </c>
      <c r="AO10">
        <f t="shared" si="9"/>
        <v>-201.90625505650647</v>
      </c>
      <c r="AP10">
        <f t="shared" si="9"/>
        <v>-25.702606553079775</v>
      </c>
      <c r="AQ10">
        <f t="shared" si="9"/>
        <v>-3193.3275658637194</v>
      </c>
      <c r="AR10">
        <f t="shared" si="9"/>
        <v>617.18867365682365</v>
      </c>
      <c r="AS10">
        <f t="shared" si="9"/>
        <v>-111.59758369200836</v>
      </c>
      <c r="AT10">
        <f t="shared" si="9"/>
        <v>512.50060508336071</v>
      </c>
      <c r="AU10">
        <f t="shared" si="9"/>
        <v>1018.091695048176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5981.9471073905679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7855.4777952010218</v>
      </c>
      <c r="P11">
        <f t="shared" si="22"/>
        <v>392.77388976005113</v>
      </c>
      <c r="Q11" s="4">
        <f t="shared" si="23"/>
        <v>50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7080.1298717746076</v>
      </c>
      <c r="AF11">
        <f t="shared" si="4"/>
        <v>-354.00649358873039</v>
      </c>
      <c r="AG11">
        <f t="shared" si="4"/>
        <v>-45.064921933201305</v>
      </c>
      <c r="AH11">
        <f t="shared" si="5"/>
        <v>-5754.3526222073169</v>
      </c>
      <c r="AI11">
        <f t="shared" si="6"/>
        <v>926.70583404535864</v>
      </c>
      <c r="AJ11">
        <f t="shared" si="7"/>
        <v>-99.923607765849283</v>
      </c>
      <c r="AK11">
        <f t="shared" si="24"/>
        <v>919.84907438970208</v>
      </c>
      <c r="AL11">
        <f t="shared" si="8"/>
        <v>1746.6313006692114</v>
      </c>
      <c r="AN11">
        <f t="shared" si="9"/>
        <v>3670.8966641102475</v>
      </c>
      <c r="AO11">
        <f t="shared" si="9"/>
        <v>-183.54483320551239</v>
      </c>
      <c r="AP11">
        <f t="shared" si="9"/>
        <v>-23.36520298200594</v>
      </c>
      <c r="AQ11">
        <f t="shared" si="9"/>
        <v>-2983.5093744799256</v>
      </c>
      <c r="AR11">
        <f t="shared" si="9"/>
        <v>480.47725344280349</v>
      </c>
      <c r="AS11">
        <f t="shared" si="9"/>
        <v>-51.808264121796064</v>
      </c>
      <c r="AT11">
        <f t="shared" si="9"/>
        <v>476.9221694821407</v>
      </c>
      <c r="AU11">
        <f t="shared" si="9"/>
        <v>905.59115880314812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7855.4777952010218</v>
      </c>
      <c r="P12">
        <f t="shared" si="22"/>
        <v>392.77388976005113</v>
      </c>
      <c r="Q12" s="4">
        <f t="shared" si="23"/>
        <v>50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6986.3341662273642</v>
      </c>
      <c r="AF12">
        <f t="shared" si="4"/>
        <v>-349.31670831136825</v>
      </c>
      <c r="AG12">
        <f t="shared" si="4"/>
        <v>-44.467913654439805</v>
      </c>
      <c r="AH12">
        <f t="shared" si="5"/>
        <v>-5854.3623771796538</v>
      </c>
      <c r="AI12">
        <f t="shared" si="6"/>
        <v>738.18716708190186</v>
      </c>
      <c r="AJ12">
        <f t="shared" si="7"/>
        <v>-6.9296898224311008</v>
      </c>
      <c r="AK12">
        <f t="shared" si="24"/>
        <v>920.77476554410714</v>
      </c>
      <c r="AL12">
        <f t="shared" si="8"/>
        <v>1652.0322428035779</v>
      </c>
      <c r="AN12">
        <f t="shared" si="9"/>
        <v>3336.7345389150064</v>
      </c>
      <c r="AO12">
        <f t="shared" si="9"/>
        <v>-166.83672694575034</v>
      </c>
      <c r="AP12">
        <f t="shared" si="9"/>
        <v>-21.238265996712805</v>
      </c>
      <c r="AQ12">
        <f t="shared" si="9"/>
        <v>-2796.0948735735269</v>
      </c>
      <c r="AR12">
        <f t="shared" si="9"/>
        <v>352.56467239901622</v>
      </c>
      <c r="AS12">
        <f t="shared" si="9"/>
        <v>-3.309680702971566</v>
      </c>
      <c r="AT12">
        <f t="shared" si="9"/>
        <v>439.77011257271164</v>
      </c>
      <c r="AU12">
        <f t="shared" si="9"/>
        <v>789.02510426875631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7855.4777952010218</v>
      </c>
      <c r="P13">
        <f t="shared" si="22"/>
        <v>392.77388976005113</v>
      </c>
      <c r="Q13" s="4">
        <f t="shared" si="23"/>
        <v>50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6893.0371157917143</v>
      </c>
      <c r="AF13">
        <f t="shared" si="4"/>
        <v>-344.65185578958574</v>
      </c>
      <c r="AG13">
        <f t="shared" si="4"/>
        <v>-43.874079308089506</v>
      </c>
      <c r="AH13">
        <f t="shared" si="5"/>
        <v>-5966.2083922363499</v>
      </c>
      <c r="AI13">
        <f t="shared" si="6"/>
        <v>538.30278845768862</v>
      </c>
      <c r="AJ13">
        <f t="shared" si="7"/>
        <v>77.030988288082881</v>
      </c>
      <c r="AK13">
        <f t="shared" si="24"/>
        <v>913.78331852170686</v>
      </c>
      <c r="AL13">
        <f t="shared" si="8"/>
        <v>1529.1170952674784</v>
      </c>
      <c r="AN13">
        <f t="shared" si="9"/>
        <v>3032.663930595118</v>
      </c>
      <c r="AO13">
        <f t="shared" si="9"/>
        <v>-151.63319652975591</v>
      </c>
      <c r="AP13">
        <f t="shared" si="9"/>
        <v>-19.302861071339276</v>
      </c>
      <c r="AQ13">
        <f t="shared" si="9"/>
        <v>-2624.8959188247313</v>
      </c>
      <c r="AR13">
        <f t="shared" si="9"/>
        <v>236.83195416929115</v>
      </c>
      <c r="AS13">
        <f t="shared" si="9"/>
        <v>33.890590721493922</v>
      </c>
      <c r="AT13">
        <f t="shared" si="9"/>
        <v>402.02854908637732</v>
      </c>
      <c r="AU13">
        <f t="shared" si="9"/>
        <v>672.75109397716244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7855.4777952010218</v>
      </c>
      <c r="P14">
        <f t="shared" si="22"/>
        <v>392.77388976005113</v>
      </c>
      <c r="Q14" s="4">
        <f t="shared" si="23"/>
        <v>50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6800.1462374326347</v>
      </c>
      <c r="AF14">
        <f t="shared" si="4"/>
        <v>-340.00731187163177</v>
      </c>
      <c r="AG14">
        <f t="shared" si="4"/>
        <v>-43.28283024100012</v>
      </c>
      <c r="AH14">
        <f t="shared" si="5"/>
        <v>-6100.3309603395192</v>
      </c>
      <c r="AI14">
        <f t="shared" si="6"/>
        <v>316.52513498048393</v>
      </c>
      <c r="AJ14">
        <f t="shared" si="7"/>
        <v>156.65876545529136</v>
      </c>
      <c r="AK14">
        <f t="shared" si="24"/>
        <v>899.64020746112294</v>
      </c>
      <c r="AL14">
        <f t="shared" si="8"/>
        <v>1372.8241078968981</v>
      </c>
      <c r="AN14">
        <f t="shared" si="9"/>
        <v>2755.9624004640332</v>
      </c>
      <c r="AO14">
        <f t="shared" si="9"/>
        <v>-137.79812002320168</v>
      </c>
      <c r="AP14">
        <f t="shared" si="9"/>
        <v>-17.541659923904781</v>
      </c>
      <c r="AQ14">
        <f t="shared" si="9"/>
        <v>-2472.3413541514901</v>
      </c>
      <c r="AR14">
        <f t="shared" si="9"/>
        <v>128.28126636543649</v>
      </c>
      <c r="AS14">
        <f t="shared" si="9"/>
        <v>63.49064449838955</v>
      </c>
      <c r="AT14">
        <f t="shared" si="9"/>
        <v>364.60606862545859</v>
      </c>
      <c r="AU14">
        <f t="shared" si="9"/>
        <v>556.3779794892846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7855.4777952010218</v>
      </c>
      <c r="P15">
        <f t="shared" si="22"/>
        <v>392.77388976005113</v>
      </c>
      <c r="Q15" s="4">
        <f t="shared" si="23"/>
        <v>50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6707.5682849398481</v>
      </c>
      <c r="AF15">
        <f t="shared" si="4"/>
        <v>-335.37841424699246</v>
      </c>
      <c r="AG15">
        <f t="shared" si="4"/>
        <v>-42.693572942422158</v>
      </c>
      <c r="AH15">
        <f t="shared" si="5"/>
        <v>-6257.1598467184576</v>
      </c>
      <c r="AI15">
        <f t="shared" si="6"/>
        <v>72.336451031976139</v>
      </c>
      <c r="AJ15">
        <f t="shared" si="7"/>
        <v>231.60564136779794</v>
      </c>
      <c r="AK15">
        <f t="shared" si="24"/>
        <v>878.70862706040577</v>
      </c>
      <c r="AL15">
        <f t="shared" si="8"/>
        <v>1182.65071946018</v>
      </c>
      <c r="AN15">
        <f t="shared" si="9"/>
        <v>2504.156720766865</v>
      </c>
      <c r="AO15">
        <f t="shared" si="9"/>
        <v>-125.20783603834327</v>
      </c>
      <c r="AP15">
        <f t="shared" si="9"/>
        <v>-15.938920496323442</v>
      </c>
      <c r="AQ15">
        <f t="shared" si="9"/>
        <v>-2336.0043785544717</v>
      </c>
      <c r="AR15">
        <f t="shared" si="9"/>
        <v>27.005585677726831</v>
      </c>
      <c r="AS15">
        <f t="shared" si="9"/>
        <v>86.466033406008421</v>
      </c>
      <c r="AT15">
        <f t="shared" si="9"/>
        <v>328.05094492882569</v>
      </c>
      <c r="AU15">
        <f t="shared" si="9"/>
        <v>441.52256401256096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7855.4777952010218</v>
      </c>
      <c r="P16">
        <f t="shared" si="22"/>
        <v>392.77388976005113</v>
      </c>
      <c r="Q16" s="4">
        <f t="shared" si="23"/>
        <v>50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6615.2882837483694</v>
      </c>
      <c r="AF16">
        <f t="shared" si="4"/>
        <v>-330.76441418741854</v>
      </c>
      <c r="AG16">
        <f t="shared" si="4"/>
        <v>-42.10621209947093</v>
      </c>
      <c r="AH16">
        <f t="shared" si="5"/>
        <v>-6417.0045410803141</v>
      </c>
      <c r="AI16">
        <f t="shared" si="6"/>
        <v>-174.58688361883469</v>
      </c>
      <c r="AJ16">
        <f t="shared" si="7"/>
        <v>294.71141836056995</v>
      </c>
      <c r="AK16">
        <f t="shared" si="24"/>
        <v>851.38791406842097</v>
      </c>
      <c r="AL16">
        <f t="shared" si="8"/>
        <v>971.51244881015623</v>
      </c>
      <c r="AN16">
        <f t="shared" si="9"/>
        <v>2275.0269436667336</v>
      </c>
      <c r="AO16">
        <f t="shared" si="9"/>
        <v>-113.7513471833367</v>
      </c>
      <c r="AP16">
        <f t="shared" si="9"/>
        <v>-14.48051285344201</v>
      </c>
      <c r="AQ16">
        <f t="shared" si="9"/>
        <v>-2206.8362862513773</v>
      </c>
      <c r="AR16">
        <f t="shared" si="9"/>
        <v>-60.041202621422357</v>
      </c>
      <c r="AS16">
        <f t="shared" si="9"/>
        <v>101.35256221919761</v>
      </c>
      <c r="AT16">
        <f t="shared" si="9"/>
        <v>292.79607493089742</v>
      </c>
      <c r="AU16">
        <f t="shared" si="9"/>
        <v>334.10743452867268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7855.4777952010218</v>
      </c>
      <c r="P17">
        <f t="shared" si="22"/>
        <v>392.77388976005113</v>
      </c>
      <c r="Q17" s="4">
        <f t="shared" si="23"/>
        <v>50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6523.257028212538</v>
      </c>
      <c r="AF17">
        <f t="shared" si="4"/>
        <v>-326.16285141062696</v>
      </c>
      <c r="AG17">
        <f t="shared" si="4"/>
        <v>-41.520434518939453</v>
      </c>
      <c r="AH17">
        <f t="shared" si="5"/>
        <v>-6588.6183814707492</v>
      </c>
      <c r="AI17">
        <f t="shared" si="6"/>
        <v>-433.04463918777765</v>
      </c>
      <c r="AJ17">
        <f t="shared" si="7"/>
        <v>350.07941974939604</v>
      </c>
      <c r="AK17">
        <f t="shared" si="24"/>
        <v>818.68733490769387</v>
      </c>
      <c r="AL17">
        <f t="shared" si="8"/>
        <v>735.72211546931226</v>
      </c>
      <c r="AN17">
        <f t="shared" si="9"/>
        <v>2066.5391030986693</v>
      </c>
      <c r="AO17">
        <f t="shared" si="9"/>
        <v>-103.3269551549335</v>
      </c>
      <c r="AP17">
        <f t="shared" si="9"/>
        <v>-13.153490831335146</v>
      </c>
      <c r="AQ17">
        <f t="shared" si="9"/>
        <v>-2087.2452920094183</v>
      </c>
      <c r="AR17">
        <f t="shared" si="9"/>
        <v>-137.18663489701751</v>
      </c>
      <c r="AS17">
        <f t="shared" si="9"/>
        <v>110.90361869436495</v>
      </c>
      <c r="AT17">
        <f t="shared" si="9"/>
        <v>259.35654282535234</v>
      </c>
      <c r="AU17">
        <f t="shared" si="9"/>
        <v>233.07352662269977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7855.4777952010218</v>
      </c>
      <c r="P18">
        <f t="shared" si="22"/>
        <v>392.77388976005113</v>
      </c>
      <c r="Q18" s="4">
        <f t="shared" si="23"/>
        <v>50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6431.4053095684649</v>
      </c>
      <c r="AF18">
        <f t="shared" si="4"/>
        <v>-321.57026547842332</v>
      </c>
      <c r="AG18">
        <f t="shared" si="4"/>
        <v>-40.935799688069039</v>
      </c>
      <c r="AH18">
        <f t="shared" si="5"/>
        <v>-6777.2194272405541</v>
      </c>
      <c r="AI18">
        <f t="shared" si="6"/>
        <v>-708.32018283858179</v>
      </c>
      <c r="AJ18">
        <f t="shared" si="7"/>
        <v>399.78433990683516</v>
      </c>
      <c r="AK18">
        <f t="shared" si="24"/>
        <v>781.26340029647838</v>
      </c>
      <c r="AL18">
        <f t="shared" si="8"/>
        <v>472.72755736473175</v>
      </c>
      <c r="AN18">
        <f t="shared" si="9"/>
        <v>1876.8362513743959</v>
      </c>
      <c r="AO18">
        <f t="shared" si="9"/>
        <v>-93.841812568719817</v>
      </c>
      <c r="AP18">
        <f t="shared" si="9"/>
        <v>-11.946034985427438</v>
      </c>
      <c r="AQ18">
        <f t="shared" si="9"/>
        <v>-1977.7529936792869</v>
      </c>
      <c r="AR18">
        <f t="shared" si="9"/>
        <v>-206.70458985903826</v>
      </c>
      <c r="AS18">
        <f t="shared" si="9"/>
        <v>116.66653021426161</v>
      </c>
      <c r="AT18">
        <f t="shared" si="9"/>
        <v>227.99114671982053</v>
      </c>
      <c r="AU18">
        <f t="shared" si="9"/>
        <v>137.95308707504387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7855.4777952010218</v>
      </c>
      <c r="P19">
        <f t="shared" si="22"/>
        <v>392.77388976005113</v>
      </c>
      <c r="Q19" s="4">
        <f t="shared" si="23"/>
        <v>50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6339.5410905680192</v>
      </c>
      <c r="AF19">
        <f t="shared" si="4"/>
        <v>-316.97705452840103</v>
      </c>
      <c r="AG19">
        <f t="shared" si="4"/>
        <v>-40.351085292615167</v>
      </c>
      <c r="AH19">
        <f t="shared" si="5"/>
        <v>-7014.2559429273406</v>
      </c>
      <c r="AI19">
        <f t="shared" si="6"/>
        <v>-1032.0429921803379</v>
      </c>
      <c r="AJ19">
        <f t="shared" si="7"/>
        <v>452.45827368375467</v>
      </c>
      <c r="AK19">
        <f t="shared" si="24"/>
        <v>739.58510006107974</v>
      </c>
      <c r="AL19">
        <f t="shared" si="8"/>
        <v>160.00038156449648</v>
      </c>
      <c r="AN19">
        <f t="shared" si="9"/>
        <v>1704.1965881106858</v>
      </c>
      <c r="AO19">
        <f t="shared" si="9"/>
        <v>-85.209829405534308</v>
      </c>
      <c r="AP19">
        <f t="shared" si="9"/>
        <v>-10.847186081741546</v>
      </c>
      <c r="AQ19">
        <f t="shared" si="9"/>
        <v>-1885.5735573441693</v>
      </c>
      <c r="AR19">
        <f t="shared" si="9"/>
        <v>-277.43398472075955</v>
      </c>
      <c r="AS19">
        <f t="shared" si="9"/>
        <v>121.62991536114761</v>
      </c>
      <c r="AT19">
        <f t="shared" si="9"/>
        <v>198.81540101014809</v>
      </c>
      <c r="AU19">
        <f t="shared" si="9"/>
        <v>43.011331650536164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7855.4777952010218</v>
      </c>
      <c r="P20">
        <f t="shared" si="22"/>
        <v>392.77388976005113</v>
      </c>
      <c r="Q20" s="4">
        <f t="shared" si="23"/>
        <v>50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6247.6160394182298</v>
      </c>
      <c r="AF20">
        <f t="shared" si="4"/>
        <v>-312.38080197091153</v>
      </c>
      <c r="AG20">
        <f t="shared" si="4"/>
        <v>-39.765983701430301</v>
      </c>
      <c r="AH20">
        <f t="shared" si="5"/>
        <v>-7263.6295303484794</v>
      </c>
      <c r="AI20">
        <f t="shared" si="6"/>
        <v>-1368.1602766025917</v>
      </c>
      <c r="AJ20">
        <f t="shared" si="7"/>
        <v>497.40146717188463</v>
      </c>
      <c r="AK20">
        <f t="shared" si="24"/>
        <v>693.39444071227331</v>
      </c>
      <c r="AL20">
        <f t="shared" si="8"/>
        <v>-177.36436871843375</v>
      </c>
      <c r="AN20">
        <f t="shared" si="9"/>
        <v>1547.0970872076646</v>
      </c>
      <c r="AO20">
        <f t="shared" si="9"/>
        <v>-77.354854360383243</v>
      </c>
      <c r="AP20">
        <f t="shared" si="9"/>
        <v>-9.847250081674213</v>
      </c>
      <c r="AQ20">
        <f t="shared" si="9"/>
        <v>-1798.6924961547629</v>
      </c>
      <c r="AR20">
        <f t="shared" si="9"/>
        <v>-338.79751338915582</v>
      </c>
      <c r="AS20">
        <f t="shared" si="9"/>
        <v>123.17151953308883</v>
      </c>
      <c r="AT20">
        <f t="shared" si="9"/>
        <v>171.70525729232213</v>
      </c>
      <c r="AU20">
        <f t="shared" si="9"/>
        <v>-43.92073656374486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7855.4777952010218</v>
      </c>
      <c r="P21">
        <f t="shared" si="22"/>
        <v>392.77388976005113</v>
      </c>
      <c r="Q21" s="4">
        <f t="shared" si="23"/>
        <v>50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6155.6821194935492</v>
      </c>
      <c r="AF21">
        <f t="shared" si="4"/>
        <v>-307.78410597467746</v>
      </c>
      <c r="AG21">
        <f t="shared" si="4"/>
        <v>-39.180825660624407</v>
      </c>
      <c r="AH21">
        <f t="shared" si="5"/>
        <v>-7499.9281516636775</v>
      </c>
      <c r="AI21">
        <f t="shared" si="6"/>
        <v>-1691.2109638054299</v>
      </c>
      <c r="AJ21">
        <f t="shared" si="7"/>
        <v>529.4767753668541</v>
      </c>
      <c r="AK21">
        <f t="shared" si="24"/>
        <v>643.35718143743577</v>
      </c>
      <c r="AL21">
        <f t="shared" si="8"/>
        <v>-518.37700700113999</v>
      </c>
      <c r="AN21">
        <f t="shared" si="9"/>
        <v>1404.1735524548537</v>
      </c>
      <c r="AO21">
        <f t="shared" si="9"/>
        <v>-70.208677622742684</v>
      </c>
      <c r="AP21">
        <f t="shared" si="9"/>
        <v>-8.9375438965194149</v>
      </c>
      <c r="AQ21">
        <f t="shared" si="9"/>
        <v>-1710.8097123027192</v>
      </c>
      <c r="AR21">
        <f t="shared" si="9"/>
        <v>-385.78238136712741</v>
      </c>
      <c r="AS21">
        <f t="shared" si="9"/>
        <v>120.77902500111307</v>
      </c>
      <c r="AT21">
        <f t="shared" si="9"/>
        <v>146.75630115719343</v>
      </c>
      <c r="AU21">
        <f t="shared" si="9"/>
        <v>-118.2470552088209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7855.4777952010218</v>
      </c>
      <c r="P22">
        <f t="shared" si="22"/>
        <v>392.77388976005113</v>
      </c>
      <c r="Q22" s="4">
        <f t="shared" si="23"/>
        <v>50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6063.6400766848146</v>
      </c>
      <c r="AF22">
        <f t="shared" si="4"/>
        <v>-303.18200383424073</v>
      </c>
      <c r="AG22">
        <f t="shared" si="4"/>
        <v>-38.594979419260426</v>
      </c>
      <c r="AH22">
        <f t="shared" si="5"/>
        <v>-7761.5193903092859</v>
      </c>
      <c r="AI22">
        <f t="shared" si="6"/>
        <v>-2039.6562968779726</v>
      </c>
      <c r="AJ22">
        <f t="shared" si="7"/>
        <v>558.72088876505109</v>
      </c>
      <c r="AK22">
        <f t="shared" si="24"/>
        <v>590.56638421287573</v>
      </c>
      <c r="AL22">
        <f t="shared" si="8"/>
        <v>-890.36902390004582</v>
      </c>
      <c r="AN22">
        <f t="shared" si="9"/>
        <v>1274.1465591873784</v>
      </c>
      <c r="AO22">
        <f t="shared" si="9"/>
        <v>-63.707327959368918</v>
      </c>
      <c r="AP22">
        <f t="shared" si="9"/>
        <v>-8.1099240072052989</v>
      </c>
      <c r="AQ22">
        <f t="shared" si="9"/>
        <v>-1630.920222863145</v>
      </c>
      <c r="AR22">
        <f t="shared" si="9"/>
        <v>-428.59091564234086</v>
      </c>
      <c r="AS22">
        <f t="shared" si="9"/>
        <v>117.40345550907402</v>
      </c>
      <c r="AT22">
        <f t="shared" si="9"/>
        <v>124.09511727285192</v>
      </c>
      <c r="AU22">
        <f t="shared" si="9"/>
        <v>-187.09234286041493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7855.4777952010218</v>
      </c>
      <c r="P23">
        <f t="shared" si="22"/>
        <v>392.77388976005113</v>
      </c>
      <c r="Q23" s="4">
        <f t="shared" si="23"/>
        <v>50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5971.4476379856478</v>
      </c>
      <c r="AF23">
        <f t="shared" si="4"/>
        <v>-298.57238189928245</v>
      </c>
      <c r="AG23">
        <f t="shared" si="4"/>
        <v>-38.008175910277899</v>
      </c>
      <c r="AH23">
        <f t="shared" si="5"/>
        <v>-8034.1485915971753</v>
      </c>
      <c r="AI23">
        <f t="shared" si="6"/>
        <v>-2399.281511421088</v>
      </c>
      <c r="AJ23">
        <f t="shared" si="7"/>
        <v>0</v>
      </c>
      <c r="AK23">
        <f t="shared" si="24"/>
        <v>535.2608835233259</v>
      </c>
      <c r="AL23">
        <f t="shared" si="8"/>
        <v>-1864.0206278977621</v>
      </c>
      <c r="AN23">
        <f t="shared" si="9"/>
        <v>1155.8646089313547</v>
      </c>
      <c r="AO23">
        <f t="shared" si="9"/>
        <v>-57.793230446567755</v>
      </c>
      <c r="AP23">
        <f t="shared" si="9"/>
        <v>-7.3570611429739028</v>
      </c>
      <c r="AQ23">
        <f t="shared" si="9"/>
        <v>-1555.1317842678843</v>
      </c>
      <c r="AR23">
        <f t="shared" si="9"/>
        <v>-464.41746692607126</v>
      </c>
      <c r="AS23">
        <f t="shared" si="9"/>
        <v>0</v>
      </c>
      <c r="AT23">
        <f t="shared" si="9"/>
        <v>103.60789364949423</v>
      </c>
      <c r="AU23">
        <f t="shared" si="9"/>
        <v>-360.809573276577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67603.324509180049</v>
      </c>
      <c r="AO25" s="8">
        <f t="shared" si="25"/>
        <v>-9271.7745718597725</v>
      </c>
      <c r="AP25" s="8">
        <f t="shared" si="25"/>
        <v>-900.77608848599004</v>
      </c>
      <c r="AQ25" s="8">
        <f t="shared" si="25"/>
        <v>-56193.235086808185</v>
      </c>
      <c r="AR25" s="8">
        <f t="shared" si="25"/>
        <v>1237.5387620260929</v>
      </c>
      <c r="AS25" s="8">
        <f t="shared" si="25"/>
        <v>-2223.9712845645308</v>
      </c>
      <c r="AT25" s="8">
        <f t="shared" si="25"/>
        <v>6968.379629929007</v>
      </c>
      <c r="AU25" s="9">
        <f t="shared" si="25"/>
        <v>5981.9471073905679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35C290-FEE9-4EB4-B172-F6934557902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11821.257679081647</v>
      </c>
      <c r="K3">
        <v>1</v>
      </c>
      <c r="L3" s="2">
        <v>0</v>
      </c>
      <c r="O3">
        <f>$C$3</f>
        <v>11821.257679081647</v>
      </c>
      <c r="P3">
        <f>O3*B5</f>
        <v>9457.0061432653183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11821.257679081647</v>
      </c>
      <c r="AF3">
        <f t="shared" ref="AF3:AG23" si="4">-$Z3*P3</f>
        <v>-9457.0061432653183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1843.769608116329</v>
      </c>
      <c r="AJ3">
        <f t="shared" ref="AJ3:AJ23" si="7">AB3-AC3</f>
        <v>0</v>
      </c>
      <c r="AL3">
        <f t="shared" ref="AL3:AL23" si="8">SUM(AI3:AK3)</f>
        <v>1843.769608116329</v>
      </c>
      <c r="AN3">
        <f t="shared" ref="AN3:AU23" si="9">AE3*$K3</f>
        <v>11821.257679081647</v>
      </c>
      <c r="AO3">
        <f t="shared" si="9"/>
        <v>-9457.0061432653183</v>
      </c>
      <c r="AP3">
        <f t="shared" si="9"/>
        <v>-520.48192770000003</v>
      </c>
      <c r="AQ3">
        <f t="shared" si="9"/>
        <v>0</v>
      </c>
      <c r="AR3">
        <f t="shared" si="9"/>
        <v>1843.769608116329</v>
      </c>
      <c r="AS3">
        <f t="shared" si="9"/>
        <v>0</v>
      </c>
      <c r="AT3">
        <f t="shared" si="9"/>
        <v>0</v>
      </c>
      <c r="AU3">
        <f t="shared" si="9"/>
        <v>1843.769608116329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11821.257679081647</v>
      </c>
      <c r="P5">
        <f t="shared" ref="P5:P23" si="22">O5*$C$5</f>
        <v>591.06288395408239</v>
      </c>
      <c r="Q5" s="4">
        <f t="shared" ref="Q5:Q23" si="23">$C$8</f>
        <v>50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11503.186732399085</v>
      </c>
      <c r="AF5">
        <f t="shared" si="4"/>
        <v>-575.15933661995427</v>
      </c>
      <c r="AG5">
        <f t="shared" si="4"/>
        <v>-48.654665369297355</v>
      </c>
      <c r="AH5">
        <f t="shared" si="5"/>
        <v>-7130.8161281059201</v>
      </c>
      <c r="AI5">
        <f t="shared" si="6"/>
        <v>3748.5566023039137</v>
      </c>
      <c r="AJ5">
        <f t="shared" si="7"/>
        <v>-2155.682950280403</v>
      </c>
      <c r="AK5">
        <f>H5*SUM(AB5, AE5:AF5)</f>
        <v>1159.886569895521</v>
      </c>
      <c r="AL5">
        <f t="shared" si="8"/>
        <v>2752.7602219190317</v>
      </c>
      <c r="AN5">
        <f t="shared" si="9"/>
        <v>9761.1481332783842</v>
      </c>
      <c r="AO5">
        <f t="shared" si="9"/>
        <v>-488.05740666391921</v>
      </c>
      <c r="AP5">
        <f t="shared" si="9"/>
        <v>-41.286419762895711</v>
      </c>
      <c r="AQ5">
        <f t="shared" si="9"/>
        <v>-6050.9278130353196</v>
      </c>
      <c r="AR5">
        <f t="shared" si="9"/>
        <v>3180.8764938162503</v>
      </c>
      <c r="AS5">
        <f t="shared" si="9"/>
        <v>-1829.2270738163636</v>
      </c>
      <c r="AT5">
        <f t="shared" si="9"/>
        <v>984.23375104066247</v>
      </c>
      <c r="AU5">
        <f t="shared" si="9"/>
        <v>2335.8831710405489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11821.257679081647</v>
      </c>
      <c r="P6">
        <f t="shared" si="22"/>
        <v>591.06288395408239</v>
      </c>
      <c r="Q6" s="4">
        <f t="shared" si="23"/>
        <v>50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11344.930559628552</v>
      </c>
      <c r="AF6">
        <f t="shared" si="4"/>
        <v>-567.24652798142756</v>
      </c>
      <c r="AG6">
        <f t="shared" si="4"/>
        <v>-47.985294236940703</v>
      </c>
      <c r="AH6">
        <f t="shared" si="5"/>
        <v>-7312.9791465471817</v>
      </c>
      <c r="AI6">
        <f t="shared" si="6"/>
        <v>3416.7195908630028</v>
      </c>
      <c r="AJ6">
        <f t="shared" si="7"/>
        <v>-1740.4473567317618</v>
      </c>
      <c r="AK6">
        <f>H6*SUM(AB6, AE6:AF6)</f>
        <v>1331.4874889614118</v>
      </c>
      <c r="AL6">
        <f t="shared" si="8"/>
        <v>3007.7597230926531</v>
      </c>
      <c r="AN6">
        <f t="shared" si="9"/>
        <v>8868.0052730605476</v>
      </c>
      <c r="AO6">
        <f t="shared" si="9"/>
        <v>-443.40026365302731</v>
      </c>
      <c r="AP6">
        <f t="shared" si="9"/>
        <v>-37.508721634386504</v>
      </c>
      <c r="AQ6">
        <f t="shared" si="9"/>
        <v>-5716.3450487867549</v>
      </c>
      <c r="AR6">
        <f t="shared" si="9"/>
        <v>2670.7512389863787</v>
      </c>
      <c r="AS6">
        <f t="shared" si="9"/>
        <v>-1360.4575414419189</v>
      </c>
      <c r="AT6">
        <f t="shared" si="9"/>
        <v>1040.7853984705698</v>
      </c>
      <c r="AU6">
        <f t="shared" si="9"/>
        <v>2351.0790960150293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11821.257679081647</v>
      </c>
      <c r="P7">
        <f t="shared" si="22"/>
        <v>591.06288395408239</v>
      </c>
      <c r="Q7" s="4">
        <f t="shared" si="23"/>
        <v>50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11187.100974796333</v>
      </c>
      <c r="AF7">
        <f t="shared" si="4"/>
        <v>-559.35504873981665</v>
      </c>
      <c r="AG7">
        <f t="shared" si="4"/>
        <v>-47.317727430104625</v>
      </c>
      <c r="AH7">
        <f t="shared" si="5"/>
        <v>-7508.5545786666107</v>
      </c>
      <c r="AI7">
        <f t="shared" si="6"/>
        <v>3071.8736199597997</v>
      </c>
      <c r="AJ7">
        <f t="shared" si="7"/>
        <v>-1367.9278345456478</v>
      </c>
      <c r="AK7">
        <f>H7*SUM(AB7, AE7:AF7)</f>
        <v>1467.5905466000625</v>
      </c>
      <c r="AL7">
        <f t="shared" si="8"/>
        <v>3171.5363320142142</v>
      </c>
      <c r="AN7">
        <f t="shared" si="9"/>
        <v>8055.3242300190441</v>
      </c>
      <c r="AO7">
        <f t="shared" si="9"/>
        <v>-402.76621150095224</v>
      </c>
      <c r="AP7">
        <f t="shared" si="9"/>
        <v>-34.07135031103067</v>
      </c>
      <c r="AQ7">
        <f t="shared" si="9"/>
        <v>-5406.5697419035523</v>
      </c>
      <c r="AR7">
        <f t="shared" si="9"/>
        <v>2211.9169263035087</v>
      </c>
      <c r="AS7">
        <f t="shared" si="9"/>
        <v>-984.98281684935341</v>
      </c>
      <c r="AT7">
        <f t="shared" si="9"/>
        <v>1056.7454174596471</v>
      </c>
      <c r="AU7">
        <f t="shared" si="9"/>
        <v>2283.6795269138024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11821.257679081647</v>
      </c>
      <c r="P8">
        <f t="shared" si="22"/>
        <v>591.06288395408239</v>
      </c>
      <c r="Q8" s="4">
        <f t="shared" si="23"/>
        <v>50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11029.579287894265</v>
      </c>
      <c r="AF8">
        <f t="shared" si="4"/>
        <v>-551.47896439471322</v>
      </c>
      <c r="AG8">
        <f t="shared" si="4"/>
        <v>-46.651462929412745</v>
      </c>
      <c r="AH8">
        <f t="shared" si="5"/>
        <v>-7723.4890556335495</v>
      </c>
      <c r="AI8">
        <f t="shared" si="6"/>
        <v>2707.9598049365895</v>
      </c>
      <c r="AJ8">
        <f t="shared" si="7"/>
        <v>-1030.7166195213722</v>
      </c>
      <c r="AK8">
        <f t="shared" ref="AK8:AK23" si="24">H8*SUM(AB8:AB8, AE8:AF8)</f>
        <v>1571.8413937557984</v>
      </c>
      <c r="AL8">
        <f t="shared" si="8"/>
        <v>3249.0845791710158</v>
      </c>
      <c r="AN8">
        <f t="shared" si="9"/>
        <v>7315.8666626752129</v>
      </c>
      <c r="AO8">
        <f t="shared" si="9"/>
        <v>-365.7933331337606</v>
      </c>
      <c r="AP8">
        <f t="shared" si="9"/>
        <v>-30.94369000864025</v>
      </c>
      <c r="AQ8">
        <f t="shared" si="9"/>
        <v>-5122.9529818660858</v>
      </c>
      <c r="AR8">
        <f t="shared" si="9"/>
        <v>1796.176657666726</v>
      </c>
      <c r="AS8">
        <f t="shared" si="9"/>
        <v>-683.66935479561027</v>
      </c>
      <c r="AT8">
        <f t="shared" si="9"/>
        <v>1042.5948036125335</v>
      </c>
      <c r="AU8">
        <f t="shared" si="9"/>
        <v>2155.1021064836491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11821.257679081647</v>
      </c>
      <c r="P9">
        <f t="shared" si="22"/>
        <v>591.06288395408239</v>
      </c>
      <c r="Q9" s="4">
        <f t="shared" si="23"/>
        <v>50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10872.036163426825</v>
      </c>
      <c r="AF9">
        <f t="shared" si="4"/>
        <v>-543.60180817134119</v>
      </c>
      <c r="AG9">
        <f t="shared" si="4"/>
        <v>-45.985107754928137</v>
      </c>
      <c r="AH9">
        <f t="shared" si="5"/>
        <v>-7993.6218076193945</v>
      </c>
      <c r="AI9">
        <f t="shared" si="6"/>
        <v>2288.8274398811609</v>
      </c>
      <c r="AJ9">
        <f t="shared" si="7"/>
        <v>-704.5973769463526</v>
      </c>
      <c r="AK9">
        <f t="shared" si="24"/>
        <v>1647.2346600868998</v>
      </c>
      <c r="AL9">
        <f t="shared" si="8"/>
        <v>3231.4647230217079</v>
      </c>
      <c r="AN9">
        <f t="shared" si="9"/>
        <v>6642.9210307898738</v>
      </c>
      <c r="AO9">
        <f t="shared" si="9"/>
        <v>-332.14605153949367</v>
      </c>
      <c r="AP9">
        <f t="shared" si="9"/>
        <v>-28.097353137580619</v>
      </c>
      <c r="AQ9">
        <f t="shared" si="9"/>
        <v>-4884.1815479464167</v>
      </c>
      <c r="AR9">
        <f t="shared" si="9"/>
        <v>1398.4960781663835</v>
      </c>
      <c r="AS9">
        <f t="shared" si="9"/>
        <v>-430.51592757772835</v>
      </c>
      <c r="AT9">
        <f t="shared" si="9"/>
        <v>1006.4765791478252</v>
      </c>
      <c r="AU9">
        <f t="shared" si="9"/>
        <v>1974.4567297364804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11821.257679081647</v>
      </c>
      <c r="P10">
        <f t="shared" si="22"/>
        <v>591.06288395408239</v>
      </c>
      <c r="Q10" s="4">
        <f t="shared" si="23"/>
        <v>50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10714.388714479406</v>
      </c>
      <c r="AF10">
        <f t="shared" si="4"/>
        <v>-535.71943572397038</v>
      </c>
      <c r="AG10">
        <f t="shared" si="4"/>
        <v>-45.318311322487688</v>
      </c>
      <c r="AH10">
        <f t="shared" si="5"/>
        <v>-8277.8141956465079</v>
      </c>
      <c r="AI10">
        <f t="shared" si="6"/>
        <v>1855.536771786441</v>
      </c>
      <c r="AJ10">
        <f t="shared" si="7"/>
        <v>-415.56398857049498</v>
      </c>
      <c r="AK10">
        <f t="shared" si="24"/>
        <v>1694.7127697006908</v>
      </c>
      <c r="AL10">
        <f t="shared" si="8"/>
        <v>3134.6855529166369</v>
      </c>
      <c r="AN10">
        <f t="shared" si="9"/>
        <v>6030.5506119333068</v>
      </c>
      <c r="AO10">
        <f t="shared" si="9"/>
        <v>-301.52753059666537</v>
      </c>
      <c r="AP10">
        <f t="shared" si="9"/>
        <v>-25.507229330618056</v>
      </c>
      <c r="AQ10">
        <f t="shared" si="9"/>
        <v>-4659.1344399858071</v>
      </c>
      <c r="AR10">
        <f t="shared" si="9"/>
        <v>1044.3814120202164</v>
      </c>
      <c r="AS10">
        <f t="shared" si="9"/>
        <v>-233.89852023797982</v>
      </c>
      <c r="AT10">
        <f t="shared" si="9"/>
        <v>953.86226902131432</v>
      </c>
      <c r="AU10">
        <f t="shared" si="9"/>
        <v>1764.3451608035509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8968.8088689859123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11821.257679081647</v>
      </c>
      <c r="P11">
        <f t="shared" si="22"/>
        <v>591.06288395408239</v>
      </c>
      <c r="Q11" s="4">
        <f t="shared" si="23"/>
        <v>50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10556.726055970294</v>
      </c>
      <c r="AF11">
        <f t="shared" si="4"/>
        <v>-527.83630279851468</v>
      </c>
      <c r="AG11">
        <f t="shared" si="4"/>
        <v>-44.651450558644825</v>
      </c>
      <c r="AH11">
        <f t="shared" si="5"/>
        <v>-8547.1060247192945</v>
      </c>
      <c r="AI11">
        <f t="shared" si="6"/>
        <v>1437.1322778938393</v>
      </c>
      <c r="AJ11">
        <f t="shared" si="7"/>
        <v>-175.40031700050531</v>
      </c>
      <c r="AK11">
        <f t="shared" si="24"/>
        <v>1717.4564777674004</v>
      </c>
      <c r="AL11">
        <f t="shared" si="8"/>
        <v>2979.1884386607344</v>
      </c>
      <c r="AN11">
        <f t="shared" si="9"/>
        <v>5473.4377991111451</v>
      </c>
      <c r="AO11">
        <f t="shared" si="9"/>
        <v>-273.67188995555728</v>
      </c>
      <c r="AP11">
        <f t="shared" si="9"/>
        <v>-23.150826873508933</v>
      </c>
      <c r="AQ11">
        <f t="shared" si="9"/>
        <v>-4431.4925802447879</v>
      </c>
      <c r="AR11">
        <f t="shared" si="9"/>
        <v>745.12250203729047</v>
      </c>
      <c r="AS11">
        <f t="shared" si="9"/>
        <v>-90.941331617078049</v>
      </c>
      <c r="AT11">
        <f t="shared" si="9"/>
        <v>890.46463400687037</v>
      </c>
      <c r="AU11">
        <f t="shared" si="9"/>
        <v>1544.6458044270828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11821.257679081647</v>
      </c>
      <c r="P12">
        <f t="shared" si="22"/>
        <v>591.06288395408239</v>
      </c>
      <c r="Q12" s="4">
        <f t="shared" si="23"/>
        <v>50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10398.877971436059</v>
      </c>
      <c r="AF12">
        <f t="shared" si="4"/>
        <v>-519.94389857180306</v>
      </c>
      <c r="AG12">
        <f t="shared" si="4"/>
        <v>-43.983805504203815</v>
      </c>
      <c r="AH12">
        <f t="shared" si="5"/>
        <v>-8845.2219541826562</v>
      </c>
      <c r="AI12">
        <f t="shared" si="6"/>
        <v>989.72831317739656</v>
      </c>
      <c r="AJ12">
        <f t="shared" si="7"/>
        <v>43.255593722802587</v>
      </c>
      <c r="AK12">
        <f t="shared" si="24"/>
        <v>1719.6338262184925</v>
      </c>
      <c r="AL12">
        <f t="shared" si="8"/>
        <v>2752.6177331186918</v>
      </c>
      <c r="AN12">
        <f t="shared" si="9"/>
        <v>4966.5954229598883</v>
      </c>
      <c r="AO12">
        <f t="shared" si="9"/>
        <v>-248.32977114799448</v>
      </c>
      <c r="AP12">
        <f t="shared" si="9"/>
        <v>-21.007051693613562</v>
      </c>
      <c r="AQ12">
        <f t="shared" si="9"/>
        <v>-4224.5556677727982</v>
      </c>
      <c r="AR12">
        <f t="shared" si="9"/>
        <v>472.70293234548262</v>
      </c>
      <c r="AS12">
        <f t="shared" si="9"/>
        <v>20.659251353001107</v>
      </c>
      <c r="AT12">
        <f t="shared" si="9"/>
        <v>821.31221406037059</v>
      </c>
      <c r="AU12">
        <f t="shared" si="9"/>
        <v>1314.6743977588544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11821.257679081647</v>
      </c>
      <c r="P13">
        <f t="shared" si="22"/>
        <v>591.06288395408239</v>
      </c>
      <c r="Q13" s="4">
        <f t="shared" si="23"/>
        <v>50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10240.771964516553</v>
      </c>
      <c r="AF13">
        <f t="shared" si="4"/>
        <v>-512.03859822582763</v>
      </c>
      <c r="AG13">
        <f t="shared" si="4"/>
        <v>-43.315069523601331</v>
      </c>
      <c r="AH13">
        <f t="shared" si="5"/>
        <v>-9155.9170224181107</v>
      </c>
      <c r="AI13">
        <f t="shared" si="6"/>
        <v>529.50127434901333</v>
      </c>
      <c r="AJ13">
        <f t="shared" si="7"/>
        <v>234.1315327160919</v>
      </c>
      <c r="AK13">
        <f t="shared" si="24"/>
        <v>1703.0793836895346</v>
      </c>
      <c r="AL13">
        <f t="shared" si="8"/>
        <v>2466.7121907546398</v>
      </c>
      <c r="AN13">
        <f t="shared" si="9"/>
        <v>4505.5349676108563</v>
      </c>
      <c r="AO13">
        <f t="shared" si="9"/>
        <v>-225.27674838054284</v>
      </c>
      <c r="AP13">
        <f t="shared" si="9"/>
        <v>-19.056918857219582</v>
      </c>
      <c r="AQ13">
        <f t="shared" si="9"/>
        <v>-4028.2416645917101</v>
      </c>
      <c r="AR13">
        <f t="shared" si="9"/>
        <v>232.95963578138446</v>
      </c>
      <c r="AS13">
        <f t="shared" si="9"/>
        <v>103.00862194058986</v>
      </c>
      <c r="AT13">
        <f t="shared" si="9"/>
        <v>749.28762620802934</v>
      </c>
      <c r="AU13">
        <f t="shared" si="9"/>
        <v>1085.2558839300036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11821.257679081647</v>
      </c>
      <c r="P14">
        <f t="shared" si="22"/>
        <v>591.06288395408239</v>
      </c>
      <c r="Q14" s="4">
        <f t="shared" si="23"/>
        <v>50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10082.195791930442</v>
      </c>
      <c r="AF14">
        <f t="shared" si="4"/>
        <v>-504.10978959652215</v>
      </c>
      <c r="AG14">
        <f t="shared" si="4"/>
        <v>-42.644344898138172</v>
      </c>
      <c r="AH14">
        <f t="shared" si="5"/>
        <v>-9502.9572090857891</v>
      </c>
      <c r="AI14">
        <f t="shared" si="6"/>
        <v>32.484448349992817</v>
      </c>
      <c r="AJ14">
        <f t="shared" si="7"/>
        <v>409.46310872448521</v>
      </c>
      <c r="AK14">
        <f t="shared" si="24"/>
        <v>1670.1530839434417</v>
      </c>
      <c r="AL14">
        <f t="shared" si="8"/>
        <v>2112.1006410179198</v>
      </c>
      <c r="AN14">
        <f t="shared" si="9"/>
        <v>4086.1110256310508</v>
      </c>
      <c r="AO14">
        <f t="shared" si="9"/>
        <v>-204.30555128155257</v>
      </c>
      <c r="AP14">
        <f t="shared" si="9"/>
        <v>-17.282894665521269</v>
      </c>
      <c r="AQ14">
        <f t="shared" si="9"/>
        <v>-3851.357286596663</v>
      </c>
      <c r="AR14">
        <f t="shared" si="9"/>
        <v>13.165293087313991</v>
      </c>
      <c r="AS14">
        <f t="shared" si="9"/>
        <v>165.94715651995222</v>
      </c>
      <c r="AT14">
        <f t="shared" si="9"/>
        <v>676.87942900842268</v>
      </c>
      <c r="AU14">
        <f t="shared" si="9"/>
        <v>855.99187861568885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11821.257679081647</v>
      </c>
      <c r="P15">
        <f t="shared" si="22"/>
        <v>591.06288395408239</v>
      </c>
      <c r="Q15" s="4">
        <f t="shared" si="23"/>
        <v>50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9922.817993509756</v>
      </c>
      <c r="AF15">
        <f t="shared" si="4"/>
        <v>-496.14089967548784</v>
      </c>
      <c r="AG15">
        <f t="shared" si="4"/>
        <v>-41.970229661217509</v>
      </c>
      <c r="AH15">
        <f t="shared" si="5"/>
        <v>-9906.8715175708876</v>
      </c>
      <c r="AI15">
        <f t="shared" si="6"/>
        <v>-522.16465339783645</v>
      </c>
      <c r="AJ15">
        <f t="shared" si="7"/>
        <v>577.07682807909077</v>
      </c>
      <c r="AK15">
        <f t="shared" si="24"/>
        <v>1622.1581436855374</v>
      </c>
      <c r="AL15">
        <f t="shared" si="8"/>
        <v>1677.0703183667918</v>
      </c>
      <c r="AN15">
        <f t="shared" si="9"/>
        <v>3704.5156026490854</v>
      </c>
      <c r="AO15">
        <f t="shared" si="9"/>
        <v>-185.22578013245428</v>
      </c>
      <c r="AP15">
        <f t="shared" si="9"/>
        <v>-15.668872565075819</v>
      </c>
      <c r="AQ15">
        <f t="shared" si="9"/>
        <v>-3698.5622566377565</v>
      </c>
      <c r="AR15">
        <f t="shared" si="9"/>
        <v>-194.94130668620079</v>
      </c>
      <c r="AS15">
        <f t="shared" si="9"/>
        <v>215.44183466274455</v>
      </c>
      <c r="AT15">
        <f t="shared" si="9"/>
        <v>605.60519775510102</v>
      </c>
      <c r="AU15">
        <f t="shared" si="9"/>
        <v>626.10572573164484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11821.257679081647</v>
      </c>
      <c r="P16">
        <f t="shared" si="22"/>
        <v>591.06288395408239</v>
      </c>
      <c r="Q16" s="4">
        <f t="shared" si="23"/>
        <v>50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9762.5211400455792</v>
      </c>
      <c r="AF16">
        <f t="shared" si="4"/>
        <v>-488.12605700227897</v>
      </c>
      <c r="AG16">
        <f t="shared" si="4"/>
        <v>-41.29222712622569</v>
      </c>
      <c r="AH16">
        <f t="shared" si="5"/>
        <v>-10332.009535185916</v>
      </c>
      <c r="AI16">
        <f t="shared" si="6"/>
        <v>-1098.9066792688409</v>
      </c>
      <c r="AJ16">
        <f t="shared" si="7"/>
        <v>723.24898653471246</v>
      </c>
      <c r="AK16">
        <f t="shared" si="24"/>
        <v>1559.745449125749</v>
      </c>
      <c r="AL16">
        <f t="shared" si="8"/>
        <v>1184.0877563916206</v>
      </c>
      <c r="AN16">
        <f t="shared" si="9"/>
        <v>3357.3742638370841</v>
      </c>
      <c r="AO16">
        <f t="shared" si="9"/>
        <v>-167.86871319185423</v>
      </c>
      <c r="AP16">
        <f t="shared" si="9"/>
        <v>-14.200579815539166</v>
      </c>
      <c r="AQ16">
        <f t="shared" si="9"/>
        <v>-3553.2238455148276</v>
      </c>
      <c r="AR16">
        <f t="shared" si="9"/>
        <v>-377.91887468513636</v>
      </c>
      <c r="AS16">
        <f t="shared" si="9"/>
        <v>248.72853015164489</v>
      </c>
      <c r="AT16">
        <f t="shared" si="9"/>
        <v>536.40336895673602</v>
      </c>
      <c r="AU16">
        <f t="shared" si="9"/>
        <v>407.21302442324458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11821.257679081647</v>
      </c>
      <c r="P17">
        <f t="shared" si="22"/>
        <v>591.06288395408239</v>
      </c>
      <c r="Q17" s="4">
        <f t="shared" si="23"/>
        <v>50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9601.2282314647509</v>
      </c>
      <c r="AF17">
        <f t="shared" si="4"/>
        <v>-480.06141157323754</v>
      </c>
      <c r="AG17">
        <f t="shared" si="4"/>
        <v>-40.61001160838682</v>
      </c>
      <c r="AH17">
        <f t="shared" si="5"/>
        <v>-10771.729863064567</v>
      </c>
      <c r="AI17">
        <f t="shared" si="6"/>
        <v>-1691.1730547814404</v>
      </c>
      <c r="AJ17">
        <f t="shared" si="7"/>
        <v>847.65193867110247</v>
      </c>
      <c r="AK17">
        <f t="shared" si="24"/>
        <v>1484.7435379155754</v>
      </c>
      <c r="AL17">
        <f t="shared" si="8"/>
        <v>641.22242180523745</v>
      </c>
      <c r="AN17">
        <f t="shared" si="9"/>
        <v>3041.6268272558905</v>
      </c>
      <c r="AO17">
        <f t="shared" si="9"/>
        <v>-152.08134136279452</v>
      </c>
      <c r="AP17">
        <f t="shared" si="9"/>
        <v>-12.865072862078851</v>
      </c>
      <c r="AQ17">
        <f t="shared" si="9"/>
        <v>-3412.4365901519914</v>
      </c>
      <c r="AR17">
        <f t="shared" si="9"/>
        <v>-535.75617712097403</v>
      </c>
      <c r="AS17">
        <f t="shared" si="9"/>
        <v>268.53240175961918</v>
      </c>
      <c r="AT17">
        <f t="shared" si="9"/>
        <v>470.36021513571262</v>
      </c>
      <c r="AU17">
        <f t="shared" si="9"/>
        <v>203.13643977435774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11821.257679081647</v>
      </c>
      <c r="P18">
        <f t="shared" si="22"/>
        <v>591.06288395408239</v>
      </c>
      <c r="Q18" s="4">
        <f t="shared" si="23"/>
        <v>50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9438.6233087258115</v>
      </c>
      <c r="AF18">
        <f t="shared" si="4"/>
        <v>-471.9311654362906</v>
      </c>
      <c r="AG18">
        <f t="shared" si="4"/>
        <v>-39.922246705728966</v>
      </c>
      <c r="AH18">
        <f t="shared" si="5"/>
        <v>-11266.591462959332</v>
      </c>
      <c r="AI18">
        <f t="shared" si="6"/>
        <v>-2339.82156637554</v>
      </c>
      <c r="AJ18">
        <f t="shared" si="7"/>
        <v>964.28092843096783</v>
      </c>
      <c r="AK18">
        <f t="shared" si="24"/>
        <v>1398.9895591934267</v>
      </c>
      <c r="AL18">
        <f t="shared" si="8"/>
        <v>23.448921248854504</v>
      </c>
      <c r="AN18">
        <f t="shared" si="9"/>
        <v>2754.4136213167035</v>
      </c>
      <c r="AO18">
        <f t="shared" si="9"/>
        <v>-137.72068106583518</v>
      </c>
      <c r="AP18">
        <f t="shared" si="9"/>
        <v>-11.650256242154279</v>
      </c>
      <c r="AQ18">
        <f t="shared" si="9"/>
        <v>-3287.857982709877</v>
      </c>
      <c r="AR18">
        <f t="shared" si="9"/>
        <v>-682.81529870116287</v>
      </c>
      <c r="AS18">
        <f t="shared" si="9"/>
        <v>281.39999205082501</v>
      </c>
      <c r="AT18">
        <f t="shared" si="9"/>
        <v>408.25825672689371</v>
      </c>
      <c r="AU18">
        <f t="shared" si="9"/>
        <v>6.8429500765558933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11821.257679081647</v>
      </c>
      <c r="P19">
        <f t="shared" si="22"/>
        <v>591.06288395408239</v>
      </c>
      <c r="Q19" s="4">
        <f t="shared" si="23"/>
        <v>50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9274.3687331601432</v>
      </c>
      <c r="AF19">
        <f t="shared" si="4"/>
        <v>-463.71843665800719</v>
      </c>
      <c r="AG19">
        <f t="shared" si="4"/>
        <v>-39.227504318646396</v>
      </c>
      <c r="AH19">
        <f t="shared" si="5"/>
        <v>-11820.796801011238</v>
      </c>
      <c r="AI19">
        <f t="shared" si="6"/>
        <v>-3049.3740088277482</v>
      </c>
      <c r="AJ19">
        <f t="shared" si="7"/>
        <v>1073.501253740109</v>
      </c>
      <c r="AK19">
        <f t="shared" si="24"/>
        <v>1303.1212986724415</v>
      </c>
      <c r="AL19">
        <f t="shared" si="8"/>
        <v>-672.75145641519771</v>
      </c>
      <c r="AN19">
        <f t="shared" si="9"/>
        <v>2493.1374883660214</v>
      </c>
      <c r="AO19">
        <f t="shared" si="9"/>
        <v>-124.65687441830107</v>
      </c>
      <c r="AP19">
        <f t="shared" si="9"/>
        <v>-10.545144840120365</v>
      </c>
      <c r="AQ19">
        <f t="shared" si="9"/>
        <v>-3177.6687443519804</v>
      </c>
      <c r="AR19">
        <f t="shared" si="9"/>
        <v>-819.73327524438025</v>
      </c>
      <c r="AS19">
        <f t="shared" si="9"/>
        <v>288.57880212785545</v>
      </c>
      <c r="AT19">
        <f t="shared" si="9"/>
        <v>350.30530433756689</v>
      </c>
      <c r="AU19">
        <f t="shared" si="9"/>
        <v>-180.84916877895793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11821.257679081647</v>
      </c>
      <c r="P20">
        <f t="shared" si="22"/>
        <v>591.06288395408239</v>
      </c>
      <c r="Q20" s="4">
        <f t="shared" si="23"/>
        <v>50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9108.018016745993</v>
      </c>
      <c r="AF20">
        <f t="shared" si="4"/>
        <v>-455.40090083729973</v>
      </c>
      <c r="AG20">
        <f t="shared" si="4"/>
        <v>-38.523895950864528</v>
      </c>
      <c r="AH20">
        <f t="shared" si="5"/>
        <v>-12453.332983816141</v>
      </c>
      <c r="AI20">
        <f t="shared" si="6"/>
        <v>-3839.2397638583116</v>
      </c>
      <c r="AJ20">
        <f t="shared" si="7"/>
        <v>1179.2467771303018</v>
      </c>
      <c r="AK20">
        <f t="shared" si="24"/>
        <v>1197.736434057651</v>
      </c>
      <c r="AL20">
        <f t="shared" si="8"/>
        <v>-1462.2565526703588</v>
      </c>
      <c r="AN20">
        <f t="shared" si="9"/>
        <v>2255.418395598906</v>
      </c>
      <c r="AO20">
        <f t="shared" si="9"/>
        <v>-112.77091977994533</v>
      </c>
      <c r="AP20">
        <f t="shared" si="9"/>
        <v>-9.5396719064418622</v>
      </c>
      <c r="AQ20">
        <f t="shared" si="9"/>
        <v>-3083.818702002558</v>
      </c>
      <c r="AR20">
        <f t="shared" si="9"/>
        <v>-950.71089809003877</v>
      </c>
      <c r="AS20">
        <f t="shared" si="9"/>
        <v>292.01686571110133</v>
      </c>
      <c r="AT20">
        <f t="shared" si="9"/>
        <v>296.59545924106396</v>
      </c>
      <c r="AU20">
        <f t="shared" si="9"/>
        <v>-362.09857313787347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11821.257679081647</v>
      </c>
      <c r="P21">
        <f t="shared" si="22"/>
        <v>591.06288395408239</v>
      </c>
      <c r="Q21" s="4">
        <f t="shared" si="23"/>
        <v>50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8939.0374412062611</v>
      </c>
      <c r="AF21">
        <f t="shared" si="4"/>
        <v>-446.95187206031306</v>
      </c>
      <c r="AG21">
        <f t="shared" si="4"/>
        <v>-37.809164151054624</v>
      </c>
      <c r="AH21">
        <f t="shared" si="5"/>
        <v>-13179.713612050358</v>
      </c>
      <c r="AI21">
        <f t="shared" si="6"/>
        <v>-4725.4372070554655</v>
      </c>
      <c r="AJ21">
        <f t="shared" si="7"/>
        <v>1283.4542192313652</v>
      </c>
      <c r="AK21">
        <f t="shared" si="24"/>
        <v>1083.088923325475</v>
      </c>
      <c r="AL21">
        <f t="shared" si="8"/>
        <v>-2358.8940644986251</v>
      </c>
      <c r="AN21">
        <f t="shared" si="9"/>
        <v>2039.0851437238018</v>
      </c>
      <c r="AO21">
        <f t="shared" si="9"/>
        <v>-101.95425718619009</v>
      </c>
      <c r="AP21">
        <f t="shared" si="9"/>
        <v>-8.6246539880949928</v>
      </c>
      <c r="AQ21">
        <f t="shared" si="9"/>
        <v>-3006.4264079466388</v>
      </c>
      <c r="AR21">
        <f t="shared" si="9"/>
        <v>-1077.9201753971222</v>
      </c>
      <c r="AS21">
        <f t="shared" si="9"/>
        <v>292.76893046900051</v>
      </c>
      <c r="AT21">
        <f t="shared" si="9"/>
        <v>247.06357338925753</v>
      </c>
      <c r="AU21">
        <f t="shared" si="9"/>
        <v>-538.08767153886402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11821.257679081647</v>
      </c>
      <c r="P22">
        <f t="shared" si="22"/>
        <v>591.06288395408239</v>
      </c>
      <c r="Q22" s="4">
        <f t="shared" si="23"/>
        <v>50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8766.8435472672118</v>
      </c>
      <c r="AF22">
        <f t="shared" si="4"/>
        <v>-438.34217736336063</v>
      </c>
      <c r="AG22">
        <f t="shared" si="4"/>
        <v>-37.08084107996654</v>
      </c>
      <c r="AH22">
        <f t="shared" si="5"/>
        <v>-14009.257183101741</v>
      </c>
      <c r="AI22">
        <f t="shared" si="6"/>
        <v>-5717.8366542778567</v>
      </c>
      <c r="AJ22">
        <f t="shared" si="7"/>
        <v>1386.0414019255159</v>
      </c>
      <c r="AK22">
        <f t="shared" si="24"/>
        <v>959.26295177986401</v>
      </c>
      <c r="AL22">
        <f t="shared" si="8"/>
        <v>-3372.5323005724767</v>
      </c>
      <c r="AN22">
        <f t="shared" si="9"/>
        <v>1842.1679716174244</v>
      </c>
      <c r="AO22">
        <f t="shared" si="9"/>
        <v>-92.108398580871224</v>
      </c>
      <c r="AP22">
        <f t="shared" si="9"/>
        <v>-7.7917596487099683</v>
      </c>
      <c r="AQ22">
        <f t="shared" si="9"/>
        <v>-2943.7510490199197</v>
      </c>
      <c r="AR22">
        <f t="shared" si="9"/>
        <v>-1201.4832356320765</v>
      </c>
      <c r="AS22">
        <f t="shared" si="9"/>
        <v>291.24747854760295</v>
      </c>
      <c r="AT22">
        <f t="shared" si="9"/>
        <v>201.56895427646825</v>
      </c>
      <c r="AU22">
        <f t="shared" si="9"/>
        <v>-708.66680280800517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11821.257679081647</v>
      </c>
      <c r="P23">
        <f t="shared" si="22"/>
        <v>591.06288395408239</v>
      </c>
      <c r="Q23" s="4">
        <f t="shared" si="23"/>
        <v>50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8590.5380277783297</v>
      </c>
      <c r="AF23">
        <f t="shared" si="4"/>
        <v>-429.52690138891654</v>
      </c>
      <c r="AG23">
        <f t="shared" si="4"/>
        <v>-36.335127196236279</v>
      </c>
      <c r="AH23">
        <f t="shared" si="5"/>
        <v>-14996.218917223634</v>
      </c>
      <c r="AI23">
        <f t="shared" si="6"/>
        <v>-6871.5429180304573</v>
      </c>
      <c r="AJ23">
        <f t="shared" si="7"/>
        <v>0</v>
      </c>
      <c r="AK23">
        <f t="shared" si="24"/>
        <v>826.32414181627621</v>
      </c>
      <c r="AL23">
        <f t="shared" si="8"/>
        <v>-6045.2187762141812</v>
      </c>
      <c r="AN23">
        <f t="shared" si="9"/>
        <v>1662.8294309782234</v>
      </c>
      <c r="AO23">
        <f t="shared" si="9"/>
        <v>-83.141471548911184</v>
      </c>
      <c r="AP23">
        <f t="shared" si="9"/>
        <v>-7.0332170912773941</v>
      </c>
      <c r="AQ23">
        <f t="shared" si="9"/>
        <v>-2902.7464971714689</v>
      </c>
      <c r="AR23">
        <f t="shared" si="9"/>
        <v>-1330.0917548334342</v>
      </c>
      <c r="AS23">
        <f t="shared" si="9"/>
        <v>0</v>
      </c>
      <c r="AT23">
        <f t="shared" si="9"/>
        <v>159.94761889148847</v>
      </c>
      <c r="AU23">
        <f t="shared" si="9"/>
        <v>-1170.1441359419457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100677.32158149411</v>
      </c>
      <c r="AO25" s="8">
        <f t="shared" si="25"/>
        <v>-13899.80933838594</v>
      </c>
      <c r="AP25" s="8">
        <f t="shared" si="25"/>
        <v>-896.31361293450766</v>
      </c>
      <c r="AQ25" s="8">
        <f t="shared" si="25"/>
        <v>-83846.330909255412</v>
      </c>
      <c r="AR25" s="8">
        <f t="shared" si="25"/>
        <v>2034.8677209182156</v>
      </c>
      <c r="AS25" s="8">
        <f t="shared" si="25"/>
        <v>-5564.8089226788352</v>
      </c>
      <c r="AT25" s="8">
        <f t="shared" si="25"/>
        <v>12498.750070746535</v>
      </c>
      <c r="AU25" s="9">
        <f t="shared" si="25"/>
        <v>8968.8088689859123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9F3ED-9F2F-4BB4-A99F-8A86D188AD20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2002.1361460867461</v>
      </c>
      <c r="K3">
        <v>1</v>
      </c>
      <c r="L3" s="2">
        <v>0</v>
      </c>
      <c r="O3">
        <f>$C$3</f>
        <v>2002.1361460867461</v>
      </c>
      <c r="P3">
        <f>O3*C5</f>
        <v>200.21361460867462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2002.1361460867461</v>
      </c>
      <c r="AF3">
        <f t="shared" ref="AF3:AG34" si="3">-$Z3*P3</f>
        <v>-200.21361460867462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1281.4406037780714</v>
      </c>
      <c r="AJ3">
        <f t="shared" ref="AJ3:AJ66" si="6">AB3-AC3</f>
        <v>0</v>
      </c>
      <c r="AL3">
        <f t="shared" ref="AL3:AL23" si="7">SUM(AI3:AK3)</f>
        <v>1281.4406037780714</v>
      </c>
      <c r="AN3">
        <f t="shared" ref="AN3:AU34" si="8">AE3*$K3</f>
        <v>2002.1361460867461</v>
      </c>
      <c r="AO3">
        <f t="shared" si="8"/>
        <v>-200.21361460867462</v>
      </c>
      <c r="AP3">
        <f t="shared" si="8"/>
        <v>-520.48192770000003</v>
      </c>
      <c r="AQ3">
        <f t="shared" si="8"/>
        <v>0</v>
      </c>
      <c r="AR3">
        <f t="shared" si="8"/>
        <v>1281.4406037780714</v>
      </c>
      <c r="AS3">
        <f t="shared" si="8"/>
        <v>0</v>
      </c>
      <c r="AT3">
        <f t="shared" si="8"/>
        <v>0</v>
      </c>
      <c r="AU3">
        <f t="shared" si="8"/>
        <v>1281.4406037780714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13.509211803499397</v>
      </c>
      <c r="AK5">
        <f t="shared" si="20"/>
        <v>7.1369257946056415</v>
      </c>
      <c r="AL5">
        <f t="shared" si="7"/>
        <v>-143.94675105887495</v>
      </c>
      <c r="AN5">
        <f t="shared" si="8"/>
        <v>0</v>
      </c>
      <c r="AO5">
        <f t="shared" si="8"/>
        <v>0</v>
      </c>
      <c r="AP5">
        <f t="shared" si="8"/>
        <v>-38.881748118768492</v>
      </c>
      <c r="AQ5">
        <f t="shared" si="8"/>
        <v>-92.33069500701275</v>
      </c>
      <c r="AR5">
        <f t="shared" si="8"/>
        <v>-131.21244312578122</v>
      </c>
      <c r="AS5">
        <f t="shared" si="8"/>
        <v>10.769460940289697</v>
      </c>
      <c r="AT5">
        <f t="shared" si="8"/>
        <v>5.6895135479955679</v>
      </c>
      <c r="AU5">
        <f t="shared" si="8"/>
        <v>-114.75346863749597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11.051930035647842</v>
      </c>
      <c r="AK6">
        <f t="shared" si="20"/>
        <v>6.1912809683606831</v>
      </c>
      <c r="AL6">
        <f t="shared" si="7"/>
        <v>-145.4935695002001</v>
      </c>
      <c r="AN6">
        <f t="shared" si="8"/>
        <v>0</v>
      </c>
      <c r="AO6">
        <f t="shared" si="8"/>
        <v>0</v>
      </c>
      <c r="AP6">
        <f t="shared" si="8"/>
        <v>-34.28714238569863</v>
      </c>
      <c r="AQ6">
        <f t="shared" si="8"/>
        <v>-81.545683569943648</v>
      </c>
      <c r="AR6">
        <f t="shared" si="8"/>
        <v>-115.83282595564228</v>
      </c>
      <c r="AS6">
        <f t="shared" si="8"/>
        <v>7.8665454995899013</v>
      </c>
      <c r="AT6">
        <f t="shared" si="8"/>
        <v>4.4068315019422224</v>
      </c>
      <c r="AU6">
        <f t="shared" si="8"/>
        <v>-103.55944895411015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8.9753577026533549</v>
      </c>
      <c r="AK7">
        <f t="shared" si="20"/>
        <v>5.4176458658653344</v>
      </c>
      <c r="AL7">
        <f t="shared" si="7"/>
        <v>-146.55127911118851</v>
      </c>
      <c r="AN7">
        <f t="shared" si="8"/>
        <v>0</v>
      </c>
      <c r="AO7">
        <f t="shared" si="8"/>
        <v>0</v>
      </c>
      <c r="AP7">
        <f t="shared" si="8"/>
        <v>-30.23533712322298</v>
      </c>
      <c r="AQ7">
        <f t="shared" si="8"/>
        <v>-72.047664135628494</v>
      </c>
      <c r="AR7">
        <f t="shared" si="8"/>
        <v>-102.28300125885147</v>
      </c>
      <c r="AS7">
        <f t="shared" si="8"/>
        <v>5.7040020801862603</v>
      </c>
      <c r="AT7">
        <f t="shared" si="8"/>
        <v>3.4430118901526154</v>
      </c>
      <c r="AU7">
        <f t="shared" si="8"/>
        <v>-93.135987288512595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7.2527303255478728</v>
      </c>
      <c r="AK8">
        <f t="shared" si="20"/>
        <v>4.7893708266795993</v>
      </c>
      <c r="AL8">
        <f t="shared" si="7"/>
        <v>-147.17132874192646</v>
      </c>
      <c r="AN8">
        <f t="shared" si="8"/>
        <v>0</v>
      </c>
      <c r="AO8">
        <f t="shared" si="8"/>
        <v>0</v>
      </c>
      <c r="AP8">
        <f t="shared" si="8"/>
        <v>-26.662198572651377</v>
      </c>
      <c r="AQ8">
        <f t="shared" si="8"/>
        <v>-63.679777340362037</v>
      </c>
      <c r="AR8">
        <f t="shared" si="8"/>
        <v>-90.341975913013414</v>
      </c>
      <c r="AS8">
        <f t="shared" si="8"/>
        <v>4.1153939640005621</v>
      </c>
      <c r="AT8">
        <f t="shared" si="8"/>
        <v>2.7176176290531937</v>
      </c>
      <c r="AU8">
        <f t="shared" si="8"/>
        <v>-83.508964319959645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5.8271578670756981</v>
      </c>
      <c r="AK9">
        <f t="shared" si="20"/>
        <v>4.281679703891248</v>
      </c>
      <c r="AL9">
        <f t="shared" si="7"/>
        <v>-147.56048843005931</v>
      </c>
      <c r="AN9">
        <f t="shared" si="8"/>
        <v>0</v>
      </c>
      <c r="AO9">
        <f t="shared" si="8"/>
        <v>0</v>
      </c>
      <c r="AP9">
        <f t="shared" si="8"/>
        <v>-23.511110018079535</v>
      </c>
      <c r="AQ9">
        <f t="shared" si="8"/>
        <v>-56.369077389092901</v>
      </c>
      <c r="AR9">
        <f t="shared" si="8"/>
        <v>-79.880187407172428</v>
      </c>
      <c r="AS9">
        <f t="shared" si="8"/>
        <v>2.952219523473806</v>
      </c>
      <c r="AT9">
        <f t="shared" si="8"/>
        <v>2.1692321889046018</v>
      </c>
      <c r="AU9">
        <f t="shared" si="8"/>
        <v>-74.758735694794026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4.7149528593729997</v>
      </c>
      <c r="AK10">
        <f t="shared" si="20"/>
        <v>3.8737786531959491</v>
      </c>
      <c r="AL10">
        <f t="shared" si="7"/>
        <v>-147.59072923588991</v>
      </c>
      <c r="AN10">
        <f t="shared" si="8"/>
        <v>0</v>
      </c>
      <c r="AO10">
        <f t="shared" si="8"/>
        <v>0</v>
      </c>
      <c r="AP10">
        <f t="shared" si="8"/>
        <v>-20.732226460920636</v>
      </c>
      <c r="AQ10">
        <f t="shared" si="8"/>
        <v>-49.915430060383898</v>
      </c>
      <c r="AR10">
        <f t="shared" si="8"/>
        <v>-70.647656521304526</v>
      </c>
      <c r="AS10">
        <f t="shared" si="8"/>
        <v>2.132805226287819</v>
      </c>
      <c r="AT10">
        <f t="shared" si="8"/>
        <v>1.7523007341619958</v>
      </c>
      <c r="AU10">
        <f t="shared" si="8"/>
        <v>-66.76255056085472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-20.114255314782586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3.7956760159909209</v>
      </c>
      <c r="AK11">
        <f t="shared" si="20"/>
        <v>3.5437319530398392</v>
      </c>
      <c r="AL11">
        <f t="shared" si="7"/>
        <v>-147.40271307522642</v>
      </c>
      <c r="AN11">
        <f t="shared" si="8"/>
        <v>0</v>
      </c>
      <c r="AO11">
        <f t="shared" si="8"/>
        <v>0</v>
      </c>
      <c r="AP11">
        <f t="shared" si="8"/>
        <v>-18.281591161945421</v>
      </c>
      <c r="AQ11">
        <f t="shared" si="8"/>
        <v>-44.216156189783447</v>
      </c>
      <c r="AR11">
        <f t="shared" si="8"/>
        <v>-62.497747351728869</v>
      </c>
      <c r="AS11">
        <f t="shared" si="8"/>
        <v>1.533009881702285</v>
      </c>
      <c r="AT11">
        <f t="shared" si="8"/>
        <v>1.4312539002873648</v>
      </c>
      <c r="AU11">
        <f t="shared" si="8"/>
        <v>-59.533483569739218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3.0378043644326453</v>
      </c>
      <c r="AK12">
        <f t="shared" si="20"/>
        <v>3.278034631920475</v>
      </c>
      <c r="AL12">
        <f t="shared" si="7"/>
        <v>-147.08049079498704</v>
      </c>
      <c r="AN12">
        <f t="shared" si="8"/>
        <v>0</v>
      </c>
      <c r="AO12">
        <f t="shared" si="8"/>
        <v>0</v>
      </c>
      <c r="AP12">
        <f t="shared" si="8"/>
        <v>-16.120424929831305</v>
      </c>
      <c r="AQ12">
        <f t="shared" si="8"/>
        <v>-39.195829388306493</v>
      </c>
      <c r="AR12">
        <f t="shared" si="8"/>
        <v>-55.316254318137801</v>
      </c>
      <c r="AS12">
        <f t="shared" si="8"/>
        <v>1.0954627077472079</v>
      </c>
      <c r="AT12">
        <f t="shared" si="8"/>
        <v>1.1820921505073256</v>
      </c>
      <c r="AU12">
        <f t="shared" si="8"/>
        <v>-53.038699459883269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2.4294438299575631</v>
      </c>
      <c r="AK13">
        <f t="shared" si="20"/>
        <v>3.0653883264101895</v>
      </c>
      <c r="AL13">
        <f t="shared" si="7"/>
        <v>-146.60368339785151</v>
      </c>
      <c r="AN13">
        <f t="shared" si="8"/>
        <v>0</v>
      </c>
      <c r="AO13">
        <f t="shared" si="8"/>
        <v>0</v>
      </c>
      <c r="AP13">
        <f t="shared" si="8"/>
        <v>-14.21454707478847</v>
      </c>
      <c r="AQ13">
        <f t="shared" si="8"/>
        <v>-34.757104258843832</v>
      </c>
      <c r="AR13">
        <f t="shared" si="8"/>
        <v>-48.971651333632302</v>
      </c>
      <c r="AS13">
        <f t="shared" si="8"/>
        <v>0.78221589304673322</v>
      </c>
      <c r="AT13">
        <f t="shared" si="8"/>
        <v>0.98697300086162576</v>
      </c>
      <c r="AU13">
        <f t="shared" si="8"/>
        <v>-47.202462439723945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1.9299742960322988</v>
      </c>
      <c r="AK14">
        <f t="shared" si="20"/>
        <v>2.8953272583131602</v>
      </c>
      <c r="AL14">
        <f t="shared" si="7"/>
        <v>-146.06153865326294</v>
      </c>
      <c r="AN14">
        <f t="shared" si="8"/>
        <v>0</v>
      </c>
      <c r="AO14">
        <f t="shared" si="8"/>
        <v>0</v>
      </c>
      <c r="AP14">
        <f t="shared" si="8"/>
        <v>-12.533801730069353</v>
      </c>
      <c r="AQ14">
        <f t="shared" si="8"/>
        <v>-30.842559252597471</v>
      </c>
      <c r="AR14">
        <f t="shared" si="8"/>
        <v>-43.376360982666824</v>
      </c>
      <c r="AS14">
        <f t="shared" si="8"/>
        <v>0.55482149163425831</v>
      </c>
      <c r="AT14">
        <f t="shared" si="8"/>
        <v>0.83233740031103065</v>
      </c>
      <c r="AU14">
        <f t="shared" si="8"/>
        <v>-41.989202090721534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1.5326217858015525</v>
      </c>
      <c r="AK15">
        <f t="shared" si="20"/>
        <v>2.7602290575908994</v>
      </c>
      <c r="AL15">
        <f t="shared" si="7"/>
        <v>-145.66177408528173</v>
      </c>
      <c r="AN15">
        <f t="shared" si="8"/>
        <v>0</v>
      </c>
      <c r="AO15">
        <f t="shared" si="8"/>
        <v>0</v>
      </c>
      <c r="AP15">
        <f t="shared" si="8"/>
        <v>-11.051547387925927</v>
      </c>
      <c r="AQ15">
        <f t="shared" si="8"/>
        <v>-27.438069903232471</v>
      </c>
      <c r="AR15">
        <f t="shared" si="8"/>
        <v>-38.489617291158396</v>
      </c>
      <c r="AS15">
        <f t="shared" si="8"/>
        <v>0.39338583932074161</v>
      </c>
      <c r="AT15">
        <f t="shared" si="8"/>
        <v>0.70848204990770769</v>
      </c>
      <c r="AU15">
        <f t="shared" si="8"/>
        <v>-37.387749401929952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1.2684828793075553</v>
      </c>
      <c r="AK16">
        <f t="shared" si="20"/>
        <v>2.6529455325847904</v>
      </c>
      <c r="AL16">
        <f t="shared" si="7"/>
        <v>-145.25281064386135</v>
      </c>
      <c r="AN16">
        <f t="shared" si="8"/>
        <v>0</v>
      </c>
      <c r="AO16">
        <f t="shared" si="8"/>
        <v>0</v>
      </c>
      <c r="AP16">
        <f t="shared" si="8"/>
        <v>-9.7443359452058971</v>
      </c>
      <c r="AQ16">
        <f t="shared" si="8"/>
        <v>-24.442549478627374</v>
      </c>
      <c r="AR16">
        <f t="shared" si="8"/>
        <v>-34.186885423833274</v>
      </c>
      <c r="AS16">
        <f t="shared" si="8"/>
        <v>0.29070353655884057</v>
      </c>
      <c r="AT16">
        <f t="shared" si="8"/>
        <v>0.60798664388862111</v>
      </c>
      <c r="AU16">
        <f t="shared" si="8"/>
        <v>-33.288195243385807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1.0768467786944029</v>
      </c>
      <c r="AK17">
        <f t="shared" si="20"/>
        <v>2.5641517310332618</v>
      </c>
      <c r="AL17">
        <f t="shared" si="7"/>
        <v>-144.74524233564463</v>
      </c>
      <c r="AN17">
        <f t="shared" si="8"/>
        <v>0</v>
      </c>
      <c r="AO17">
        <f t="shared" si="8"/>
        <v>0</v>
      </c>
      <c r="AP17">
        <f t="shared" si="8"/>
        <v>-8.5915257124818485</v>
      </c>
      <c r="AQ17">
        <f t="shared" si="8"/>
        <v>-21.771239084076516</v>
      </c>
      <c r="AR17">
        <f t="shared" si="8"/>
        <v>-30.362764796558366</v>
      </c>
      <c r="AS17">
        <f t="shared" si="8"/>
        <v>0.22034418607248774</v>
      </c>
      <c r="AT17">
        <f t="shared" si="8"/>
        <v>0.52467624672276991</v>
      </c>
      <c r="AU17">
        <f t="shared" si="8"/>
        <v>-29.617744363763109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0.90900453056482888</v>
      </c>
      <c r="AK18">
        <f t="shared" si="20"/>
        <v>2.4887724565246536</v>
      </c>
      <c r="AL18">
        <f t="shared" si="7"/>
        <v>-144.23100701860102</v>
      </c>
      <c r="AN18">
        <f t="shared" si="8"/>
        <v>0</v>
      </c>
      <c r="AO18">
        <f t="shared" si="8"/>
        <v>0</v>
      </c>
      <c r="AP18">
        <f t="shared" si="8"/>
        <v>-7.5748987212543542</v>
      </c>
      <c r="AQ18">
        <f t="shared" si="8"/>
        <v>-19.396328171565326</v>
      </c>
      <c r="AR18">
        <f t="shared" si="8"/>
        <v>-26.971226892819679</v>
      </c>
      <c r="AS18">
        <f t="shared" si="8"/>
        <v>0.1660717292064128</v>
      </c>
      <c r="AT18">
        <f t="shared" si="8"/>
        <v>0.4546894229443712</v>
      </c>
      <c r="AU18">
        <f t="shared" si="8"/>
        <v>-26.350465740668895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0.76933303450149992</v>
      </c>
      <c r="AK19">
        <f t="shared" si="20"/>
        <v>2.4251421393851156</v>
      </c>
      <c r="AL19">
        <f t="shared" si="7"/>
        <v>-143.89295492498556</v>
      </c>
      <c r="AN19">
        <f t="shared" si="8"/>
        <v>0</v>
      </c>
      <c r="AO19">
        <f t="shared" si="8"/>
        <v>0</v>
      </c>
      <c r="AP19">
        <f t="shared" si="8"/>
        <v>-6.6783546139744985</v>
      </c>
      <c r="AQ19">
        <f t="shared" si="8"/>
        <v>-17.314791419974789</v>
      </c>
      <c r="AR19">
        <f t="shared" si="8"/>
        <v>-23.993146033949287</v>
      </c>
      <c r="AS19">
        <f t="shared" si="8"/>
        <v>0.12549488309862972</v>
      </c>
      <c r="AT19">
        <f t="shared" si="8"/>
        <v>0.39559321598207348</v>
      </c>
      <c r="AU19">
        <f t="shared" si="8"/>
        <v>-23.472057934868584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0.68354576188198735</v>
      </c>
      <c r="AK20">
        <f t="shared" si="20"/>
        <v>2.3712888269700105</v>
      </c>
      <c r="AL20">
        <f t="shared" si="7"/>
        <v>-143.44001430998986</v>
      </c>
      <c r="AN20">
        <f t="shared" si="8"/>
        <v>0</v>
      </c>
      <c r="AO20">
        <f t="shared" si="8"/>
        <v>0</v>
      </c>
      <c r="AP20">
        <f t="shared" si="8"/>
        <v>-5.8877400477539412</v>
      </c>
      <c r="AQ20">
        <f t="shared" si="8"/>
        <v>-15.448405669945524</v>
      </c>
      <c r="AR20">
        <f t="shared" si="8"/>
        <v>-21.336145717699466</v>
      </c>
      <c r="AS20">
        <f t="shared" si="8"/>
        <v>9.9554571985672594E-2</v>
      </c>
      <c r="AT20">
        <f t="shared" si="8"/>
        <v>0.34536479836175837</v>
      </c>
      <c r="AU20">
        <f t="shared" si="8"/>
        <v>-20.891226347352035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0.59907918950553096</v>
      </c>
      <c r="AK21">
        <f t="shared" si="20"/>
        <v>2.3234406236382714</v>
      </c>
      <c r="AL21">
        <f t="shared" si="7"/>
        <v>-143.14915425014013</v>
      </c>
      <c r="AN21">
        <f t="shared" si="8"/>
        <v>0</v>
      </c>
      <c r="AO21">
        <f t="shared" si="8"/>
        <v>0</v>
      </c>
      <c r="AP21">
        <f t="shared" si="8"/>
        <v>-5.190537085816822</v>
      </c>
      <c r="AQ21">
        <f t="shared" si="8"/>
        <v>-13.804563537108109</v>
      </c>
      <c r="AR21">
        <f t="shared" si="8"/>
        <v>-18.99510062292493</v>
      </c>
      <c r="AS21">
        <f t="shared" si="8"/>
        <v>7.7904012251052882E-2</v>
      </c>
      <c r="AT21">
        <f t="shared" si="8"/>
        <v>0.30213926635960825</v>
      </c>
      <c r="AU21">
        <f t="shared" si="8"/>
        <v>-18.61505734431427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0.54623632242952169</v>
      </c>
      <c r="AK22">
        <f t="shared" si="20"/>
        <v>2.281505080372884</v>
      </c>
      <c r="AL22">
        <f t="shared" si="7"/>
        <v>-142.91094163089616</v>
      </c>
      <c r="AN22">
        <f t="shared" si="8"/>
        <v>0</v>
      </c>
      <c r="AO22">
        <f t="shared" si="8"/>
        <v>0</v>
      </c>
      <c r="AP22">
        <f t="shared" si="8"/>
        <v>-4.5757185009587511</v>
      </c>
      <c r="AQ22">
        <f t="shared" si="8"/>
        <v>-12.345530254331377</v>
      </c>
      <c r="AR22">
        <f t="shared" si="8"/>
        <v>-16.921248755290126</v>
      </c>
      <c r="AS22">
        <f t="shared" si="8"/>
        <v>6.3421738817741186E-2</v>
      </c>
      <c r="AT22">
        <f t="shared" si="8"/>
        <v>0.2648982013411022</v>
      </c>
      <c r="AU22">
        <f t="shared" si="8"/>
        <v>-16.592928815131284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0.50773809836838169</v>
      </c>
      <c r="AK23">
        <f t="shared" si="20"/>
        <v>2.2432685378028174</v>
      </c>
      <c r="AL23">
        <f t="shared" si="7"/>
        <v>-142.77631395985733</v>
      </c>
      <c r="AN23">
        <f t="shared" si="8"/>
        <v>0</v>
      </c>
      <c r="AO23">
        <f t="shared" si="8"/>
        <v>0</v>
      </c>
      <c r="AP23">
        <f t="shared" si="8"/>
        <v>-4.033555526781484</v>
      </c>
      <c r="AQ23">
        <f t="shared" si="8"/>
        <v>-11.052791030269018</v>
      </c>
      <c r="AR23">
        <f t="shared" si="8"/>
        <v>-15.086346557050504</v>
      </c>
      <c r="AS23">
        <f t="shared" si="8"/>
        <v>5.2635566166070444E-2</v>
      </c>
      <c r="AT23">
        <f t="shared" si="8"/>
        <v>0.23255239252130389</v>
      </c>
      <c r="AU23">
        <f t="shared" si="8"/>
        <v>-14.801158598363131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-142.70602933284212</v>
      </c>
      <c r="AN24">
        <f t="shared" si="8"/>
        <v>0</v>
      </c>
      <c r="AO24">
        <f t="shared" si="8"/>
        <v>0</v>
      </c>
      <c r="AP24">
        <f t="shared" si="8"/>
        <v>-3.5554725489294725</v>
      </c>
      <c r="AQ24">
        <f t="shared" si="8"/>
        <v>-9.9024256363037644</v>
      </c>
      <c r="AR24">
        <f t="shared" si="8"/>
        <v>-13.457898185233237</v>
      </c>
      <c r="AS24">
        <f t="shared" si="8"/>
        <v>4.4737184041059093E-2</v>
      </c>
      <c r="AT24">
        <f t="shared" si="8"/>
        <v>0.20434634186578479</v>
      </c>
      <c r="AU24">
        <f t="shared" si="8"/>
        <v>-13.208814659326393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0.46541020584851367</v>
      </c>
      <c r="AK25">
        <f t="shared" si="20"/>
        <v>2.1738935085458881</v>
      </c>
      <c r="AL25">
        <f t="shared" si="23"/>
        <v>-142.87789224057406</v>
      </c>
      <c r="AN25">
        <f t="shared" si="8"/>
        <v>0</v>
      </c>
      <c r="AO25">
        <f t="shared" si="8"/>
        <v>0</v>
      </c>
      <c r="AP25">
        <f t="shared" si="8"/>
        <v>-3.133891756300891</v>
      </c>
      <c r="AQ25">
        <f t="shared" si="8"/>
        <v>-8.8920146278383001</v>
      </c>
      <c r="AR25">
        <f t="shared" si="8"/>
        <v>-12.025906384139192</v>
      </c>
      <c r="AS25">
        <f t="shared" si="8"/>
        <v>3.8462667790061113E-2</v>
      </c>
      <c r="AT25">
        <f t="shared" si="8"/>
        <v>0.17965601694902733</v>
      </c>
      <c r="AU25">
        <f t="shared" si="8"/>
        <v>-11.807787699400103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0.46610799350328236</v>
      </c>
      <c r="AK26">
        <f t="shared" si="20"/>
        <v>2.1413147941364925</v>
      </c>
      <c r="AL26">
        <f t="shared" si="23"/>
        <v>-143.3032443700973</v>
      </c>
      <c r="AN26">
        <f t="shared" si="8"/>
        <v>0</v>
      </c>
      <c r="AO26">
        <f t="shared" si="8"/>
        <v>0</v>
      </c>
      <c r="AP26">
        <f t="shared" si="8"/>
        <v>-2.7621321454541734</v>
      </c>
      <c r="AQ26">
        <f t="shared" si="8"/>
        <v>-8.0043177046503384</v>
      </c>
      <c r="AR26">
        <f t="shared" si="8"/>
        <v>-10.766449850104513</v>
      </c>
      <c r="AS26">
        <f t="shared" si="8"/>
        <v>3.4393155994282817E-2</v>
      </c>
      <c r="AT26">
        <f t="shared" si="8"/>
        <v>0.15800324125332418</v>
      </c>
      <c r="AU26">
        <f t="shared" si="8"/>
        <v>-10.574053452856905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0.48118678113694457</v>
      </c>
      <c r="AK27">
        <f t="shared" si="20"/>
        <v>2.1086872345912626</v>
      </c>
      <c r="AL27">
        <f t="shared" si="23"/>
        <v>-143.7727888890212</v>
      </c>
      <c r="AN27">
        <f t="shared" si="8"/>
        <v>0</v>
      </c>
      <c r="AO27">
        <f t="shared" si="8"/>
        <v>0</v>
      </c>
      <c r="AP27">
        <f t="shared" si="8"/>
        <v>-2.4343191605063561</v>
      </c>
      <c r="AQ27">
        <f t="shared" si="8"/>
        <v>-7.2083609218859115</v>
      </c>
      <c r="AR27">
        <f t="shared" si="8"/>
        <v>-9.6426800823922676</v>
      </c>
      <c r="AS27">
        <f t="shared" si="8"/>
        <v>3.1701597239995959E-2</v>
      </c>
      <c r="AT27">
        <f t="shared" si="8"/>
        <v>0.13892475029796816</v>
      </c>
      <c r="AU27">
        <f t="shared" si="8"/>
        <v>-9.4720537348543044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0.49127974017752507</v>
      </c>
      <c r="AK28">
        <f t="shared" si="20"/>
        <v>2.0750041599116766</v>
      </c>
      <c r="AL28">
        <f t="shared" si="23"/>
        <v>-144.43649801005108</v>
      </c>
      <c r="AN28">
        <f t="shared" si="8"/>
        <v>0</v>
      </c>
      <c r="AO28">
        <f t="shared" si="8"/>
        <v>0</v>
      </c>
      <c r="AP28">
        <f t="shared" si="8"/>
        <v>-2.1452623305738223</v>
      </c>
      <c r="AQ28">
        <f t="shared" si="8"/>
        <v>-6.5019273737604477</v>
      </c>
      <c r="AR28">
        <f t="shared" si="8"/>
        <v>-8.64718970433427</v>
      </c>
      <c r="AS28">
        <f t="shared" si="8"/>
        <v>2.8898698759374081E-2</v>
      </c>
      <c r="AT28">
        <f t="shared" si="8"/>
        <v>0.12205860579568611</v>
      </c>
      <c r="AU28">
        <f t="shared" si="8"/>
        <v>-8.4962323997792097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0.50453346152082901</v>
      </c>
      <c r="AK29">
        <f t="shared" si="20"/>
        <v>2.0406145780992495</v>
      </c>
      <c r="AL29">
        <f t="shared" si="23"/>
        <v>-145.24379588421462</v>
      </c>
      <c r="AN29">
        <f t="shared" si="8"/>
        <v>0</v>
      </c>
      <c r="AO29">
        <f t="shared" si="8"/>
        <v>0</v>
      </c>
      <c r="AP29">
        <f t="shared" si="8"/>
        <v>-1.8903870593044991</v>
      </c>
      <c r="AQ29">
        <f t="shared" si="8"/>
        <v>-5.8716078991468867</v>
      </c>
      <c r="AR29">
        <f t="shared" si="8"/>
        <v>-7.7619949584513854</v>
      </c>
      <c r="AS29">
        <f t="shared" si="8"/>
        <v>2.6498505779383386E-2</v>
      </c>
      <c r="AT29">
        <f t="shared" si="8"/>
        <v>0.10717472935940169</v>
      </c>
      <c r="AU29">
        <f t="shared" si="8"/>
        <v>-7.6283217233126006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0.51679190607579528</v>
      </c>
      <c r="AK30">
        <f t="shared" si="20"/>
        <v>2.0052972357927916</v>
      </c>
      <c r="AL30">
        <f t="shared" si="23"/>
        <v>-146.3859873801602</v>
      </c>
      <c r="AN30">
        <f t="shared" si="8"/>
        <v>0</v>
      </c>
      <c r="AO30">
        <f t="shared" si="8"/>
        <v>0</v>
      </c>
      <c r="AP30">
        <f t="shared" si="8"/>
        <v>-1.6656499499527164</v>
      </c>
      <c r="AQ30">
        <f t="shared" si="8"/>
        <v>-5.317182825367551</v>
      </c>
      <c r="AR30">
        <f t="shared" si="8"/>
        <v>-6.9828327753202668</v>
      </c>
      <c r="AS30">
        <f t="shared" si="8"/>
        <v>2.4234222508625617E-2</v>
      </c>
      <c r="AT30">
        <f t="shared" si="8"/>
        <v>9.4035566031111462E-2</v>
      </c>
      <c r="AU30">
        <f t="shared" si="8"/>
        <v>-6.8645629867805296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0.5360971172683513</v>
      </c>
      <c r="AK31">
        <f t="shared" si="20"/>
        <v>1.9691218023674859</v>
      </c>
      <c r="AL31">
        <f t="shared" si="23"/>
        <v>-147.90297164559829</v>
      </c>
      <c r="AN31">
        <f t="shared" si="8"/>
        <v>0</v>
      </c>
      <c r="AO31">
        <f t="shared" si="8"/>
        <v>0</v>
      </c>
      <c r="AP31">
        <f t="shared" si="8"/>
        <v>-1.4674855855500264</v>
      </c>
      <c r="AQ31">
        <f t="shared" si="8"/>
        <v>-4.8299952117495843</v>
      </c>
      <c r="AR31">
        <f t="shared" si="8"/>
        <v>-6.2974807972996114</v>
      </c>
      <c r="AS31">
        <f t="shared" si="8"/>
        <v>2.244599372413084E-2</v>
      </c>
      <c r="AT31">
        <f t="shared" si="8"/>
        <v>8.2445687906703272E-2</v>
      </c>
      <c r="AU31">
        <f t="shared" si="8"/>
        <v>-6.1925891156687776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0.56116868666100927</v>
      </c>
      <c r="AK32">
        <f t="shared" si="20"/>
        <v>1.9315950041587013</v>
      </c>
      <c r="AL32">
        <f t="shared" si="23"/>
        <v>-149.65127356202865</v>
      </c>
      <c r="AN32">
        <f t="shared" si="8"/>
        <v>0</v>
      </c>
      <c r="AO32">
        <f t="shared" si="8"/>
        <v>0</v>
      </c>
      <c r="AP32">
        <f t="shared" si="8"/>
        <v>-1.2927575524341757</v>
      </c>
      <c r="AQ32">
        <f t="shared" si="8"/>
        <v>-4.3948847930796378</v>
      </c>
      <c r="AR32">
        <f t="shared" si="8"/>
        <v>-5.6876423455138134</v>
      </c>
      <c r="AS32">
        <f t="shared" si="8"/>
        <v>2.0978323192023585E-2</v>
      </c>
      <c r="AT32">
        <f t="shared" si="8"/>
        <v>7.2209346737512586E-2</v>
      </c>
      <c r="AU32">
        <f t="shared" si="8"/>
        <v>-5.5944546755842772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0.58343253853626109</v>
      </c>
      <c r="AK33">
        <f t="shared" si="20"/>
        <v>1.8923131960924309</v>
      </c>
      <c r="AL33">
        <f t="shared" si="23"/>
        <v>-151.84513062273138</v>
      </c>
      <c r="AN33">
        <f t="shared" si="8"/>
        <v>0</v>
      </c>
      <c r="AO33">
        <f t="shared" si="8"/>
        <v>0</v>
      </c>
      <c r="AP33">
        <f t="shared" si="8"/>
        <v>-1.1386931191816811</v>
      </c>
      <c r="AQ33">
        <f t="shared" si="8"/>
        <v>-4.0122173449562988</v>
      </c>
      <c r="AR33">
        <f t="shared" si="8"/>
        <v>-5.1509104641379801</v>
      </c>
      <c r="AS33">
        <f t="shared" si="8"/>
        <v>1.9473766860329807E-2</v>
      </c>
      <c r="AT33">
        <f t="shared" si="8"/>
        <v>6.3161485816134774E-2</v>
      </c>
      <c r="AU33">
        <f t="shared" si="8"/>
        <v>-5.0682752114615148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0.60913497482829015</v>
      </c>
      <c r="AK34">
        <f t="shared" si="20"/>
        <v>1.8514729183948926</v>
      </c>
      <c r="AL34">
        <f t="shared" si="23"/>
        <v>-154.48610061753249</v>
      </c>
      <c r="AN34">
        <f t="shared" si="8"/>
        <v>0</v>
      </c>
      <c r="AO34">
        <f t="shared" si="8"/>
        <v>0</v>
      </c>
      <c r="AP34">
        <f t="shared" si="8"/>
        <v>-1.0028489495745645</v>
      </c>
      <c r="AQ34">
        <f t="shared" si="8"/>
        <v>-3.6744325592428071</v>
      </c>
      <c r="AR34">
        <f t="shared" si="8"/>
        <v>-4.6772815088173711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-4.6039511668902948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0.63596615734282125</v>
      </c>
      <c r="AK35">
        <f t="shared" si="20"/>
        <v>1.8088334701569122</v>
      </c>
      <c r="AL35">
        <f t="shared" si="23"/>
        <v>-157.18866165922657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-3.3645528534175764</v>
      </c>
      <c r="AR35">
        <f t="shared" si="27"/>
        <v>-4.2476351399202468</v>
      </c>
      <c r="AS35">
        <f t="shared" si="27"/>
        <v>1.6922217785388809E-2</v>
      </c>
      <c r="AT35">
        <f t="shared" si="27"/>
        <v>4.8130664762709448E-2</v>
      </c>
      <c r="AU35">
        <f t="shared" si="24"/>
        <v>-4.1825822573721485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0.65163642314973913</v>
      </c>
      <c r="AK36">
        <f t="shared" si="20"/>
        <v>1.7643158391429148</v>
      </c>
      <c r="AL36">
        <f t="shared" si="23"/>
        <v>-160.13741822416935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-3.0844045793740555</v>
      </c>
      <c r="AR36">
        <f t="shared" si="27"/>
        <v>-3.8619018387568635</v>
      </c>
      <c r="AS36">
        <f t="shared" si="27"/>
        <v>1.5481413232046827E-2</v>
      </c>
      <c r="AT36">
        <f t="shared" si="27"/>
        <v>4.191616921226092E-2</v>
      </c>
      <c r="AU36">
        <f t="shared" si="24"/>
        <v>-3.8045042563125557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0.66215776663490544</v>
      </c>
      <c r="AK37">
        <f t="shared" si="20"/>
        <v>1.718701289522433</v>
      </c>
      <c r="AL37">
        <f t="shared" si="23"/>
        <v>-163.42805059089179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-2.8327647535644935</v>
      </c>
      <c r="AR37">
        <f t="shared" si="27"/>
        <v>-3.5171840305868036</v>
      </c>
      <c r="AS37">
        <f t="shared" si="27"/>
        <v>1.4045872007088253E-2</v>
      </c>
      <c r="AT37">
        <f t="shared" si="27"/>
        <v>3.6457562755372888E-2</v>
      </c>
      <c r="AU37">
        <f t="shared" si="24"/>
        <v>-3.4666805958243421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0.67004438504737607</v>
      </c>
      <c r="AK38">
        <f t="shared" si="20"/>
        <v>1.6723502458579895</v>
      </c>
      <c r="AL38">
        <f t="shared" si="23"/>
        <v>-167.67640205861883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-2.6177161303977958</v>
      </c>
      <c r="AR38">
        <f t="shared" si="27"/>
        <v>-3.2200761680639043</v>
      </c>
      <c r="AS38">
        <f t="shared" si="27"/>
        <v>1.2690325998343166E-2</v>
      </c>
      <c r="AT38">
        <f t="shared" si="27"/>
        <v>3.1673528316854209E-2</v>
      </c>
      <c r="AU38">
        <f t="shared" si="24"/>
        <v>-3.1757123137487069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0.68671580136467369</v>
      </c>
      <c r="AK39">
        <f t="shared" si="20"/>
        <v>1.6254471389046732</v>
      </c>
      <c r="AL39">
        <f t="shared" si="23"/>
        <v>-172.15931497199108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-2.4203412538818041</v>
      </c>
      <c r="AR39">
        <f t="shared" si="27"/>
        <v>-2.9503641602077861</v>
      </c>
      <c r="AS39">
        <f t="shared" si="27"/>
        <v>1.1612566780763925E-2</v>
      </c>
      <c r="AT39">
        <f t="shared" si="27"/>
        <v>2.7486790622294803E-2</v>
      </c>
      <c r="AU39">
        <f t="shared" si="24"/>
        <v>-2.9112648028047277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0.69623381724508349</v>
      </c>
      <c r="AK40">
        <f t="shared" si="20"/>
        <v>1.5773770328091461</v>
      </c>
      <c r="AL40">
        <f t="shared" si="23"/>
        <v>-176.39286437614754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-2.2313207180743375</v>
      </c>
      <c r="AR40">
        <f t="shared" si="27"/>
        <v>-2.697591787769408</v>
      </c>
      <c r="AS40">
        <f t="shared" si="27"/>
        <v>1.0512070747407062E-2</v>
      </c>
      <c r="AT40">
        <f t="shared" si="27"/>
        <v>2.3815991917536902E-2</v>
      </c>
      <c r="AU40">
        <f t="shared" si="24"/>
        <v>-2.6632637251044637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0.69193907822011624</v>
      </c>
      <c r="AK41">
        <f t="shared" si="20"/>
        <v>1.5286406656019902</v>
      </c>
      <c r="AL41">
        <f t="shared" si="23"/>
        <v>-181.13873598718209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-2.0617386818721837</v>
      </c>
      <c r="AR41">
        <f t="shared" si="27"/>
        <v>-2.471827263724347</v>
      </c>
      <c r="AS41">
        <f t="shared" si="27"/>
        <v>9.3278810054567268E-3</v>
      </c>
      <c r="AT41">
        <f t="shared" si="27"/>
        <v>2.0607274076087864E-2</v>
      </c>
      <c r="AU41">
        <f t="shared" si="24"/>
        <v>-2.4418921086428025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0.68729078914520869</v>
      </c>
      <c r="AK42">
        <f t="shared" si="20"/>
        <v>1.4802049301265821</v>
      </c>
      <c r="AL42">
        <f t="shared" si="23"/>
        <v>-186.10140670369574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-1.9054989307577666</v>
      </c>
      <c r="AR42">
        <f t="shared" si="27"/>
        <v>-2.2660824461427604</v>
      </c>
      <c r="AS42">
        <f t="shared" si="27"/>
        <v>8.2725164519127908E-3</v>
      </c>
      <c r="AT42">
        <f t="shared" si="27"/>
        <v>1.7816359290808829E-2</v>
      </c>
      <c r="AU42">
        <f t="shared" si="24"/>
        <v>-2.2399935704000389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0.67831331225153235</v>
      </c>
      <c r="AK43">
        <f t="shared" si="20"/>
        <v>1.4320945748864176</v>
      </c>
      <c r="AL43">
        <f t="shared" si="23"/>
        <v>-191.69513427812129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-1.7658248014267077</v>
      </c>
      <c r="AR43">
        <f t="shared" si="27"/>
        <v>-2.0827890482602305</v>
      </c>
      <c r="AS43">
        <f t="shared" si="27"/>
        <v>7.2896962711310092E-3</v>
      </c>
      <c r="AT43">
        <f t="shared" si="27"/>
        <v>1.5390431374263335E-2</v>
      </c>
      <c r="AU43">
        <f t="shared" si="24"/>
        <v>-2.0601089206148364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0.67012335633186026</v>
      </c>
      <c r="AK44">
        <f t="shared" si="20"/>
        <v>1.3846126430288102</v>
      </c>
      <c r="AL44">
        <f t="shared" si="23"/>
        <v>-198.26848785106588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-1.6436424402813297</v>
      </c>
      <c r="AR44">
        <f t="shared" si="27"/>
        <v>-1.9221725517385373</v>
      </c>
      <c r="AS44">
        <f t="shared" si="27"/>
        <v>6.4300718461967896E-3</v>
      </c>
      <c r="AT44">
        <f t="shared" si="27"/>
        <v>1.3285850567218002E-2</v>
      </c>
      <c r="AU44">
        <f t="shared" si="24"/>
        <v>-1.9024566293251226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0.66533757858949372</v>
      </c>
      <c r="AK45">
        <f t="shared" si="20"/>
        <v>1.33770400808558</v>
      </c>
      <c r="AL45">
        <f t="shared" si="23"/>
        <v>-205.2021457981709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-1.530515004454172</v>
      </c>
      <c r="AR45">
        <f t="shared" si="27"/>
        <v>-1.7751852129699282</v>
      </c>
      <c r="AS45">
        <f t="shared" si="27"/>
        <v>5.700134470821008E-3</v>
      </c>
      <c r="AT45">
        <f t="shared" si="27"/>
        <v>1.1460487087485916E-2</v>
      </c>
      <c r="AU45">
        <f t="shared" si="24"/>
        <v>-1.7580245914116213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0.65702852080075758</v>
      </c>
      <c r="AK46">
        <f t="shared" si="20"/>
        <v>1.2911303775843155</v>
      </c>
      <c r="AL46">
        <f t="shared" si="23"/>
        <v>-212.38821493187902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-1.4246895017997669</v>
      </c>
      <c r="AR46">
        <f t="shared" si="27"/>
        <v>-1.6395358001824303</v>
      </c>
      <c r="AS46">
        <f t="shared" si="27"/>
        <v>5.0258468142547526E-3</v>
      </c>
      <c r="AT46">
        <f t="shared" si="27"/>
        <v>9.8763193522575406E-3</v>
      </c>
      <c r="AU46">
        <f t="shared" si="24"/>
        <v>-1.624633634015918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0.64479085568063255</v>
      </c>
      <c r="AK47">
        <f t="shared" si="20"/>
        <v>1.2451383811282624</v>
      </c>
      <c r="AL47">
        <f t="shared" si="23"/>
        <v>-220.5272179325784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-1.3304828921894658</v>
      </c>
      <c r="AR47">
        <f t="shared" si="27"/>
        <v>-1.5190611909033804</v>
      </c>
      <c r="AS47">
        <f t="shared" si="27"/>
        <v>4.4037826110946681E-3</v>
      </c>
      <c r="AT47">
        <f t="shared" si="27"/>
        <v>8.5040268529104519E-3</v>
      </c>
      <c r="AU47">
        <f t="shared" si="24"/>
        <v>-1.5061533814393753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0.63414481529738964</v>
      </c>
      <c r="AK48">
        <f t="shared" si="20"/>
        <v>1.2000030212306181</v>
      </c>
      <c r="AL48">
        <f t="shared" si="23"/>
        <v>-229.68503496621227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-1.2463656668589274</v>
      </c>
      <c r="AR48">
        <f t="shared" si="27"/>
        <v>-1.4118090473766896</v>
      </c>
      <c r="AS48">
        <f t="shared" si="27"/>
        <v>3.8670289724833879E-3</v>
      </c>
      <c r="AT48">
        <f t="shared" si="27"/>
        <v>7.3176447054766284E-3</v>
      </c>
      <c r="AU48">
        <f t="shared" si="24"/>
        <v>-1.4006243736987294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0.62463524106243362</v>
      </c>
      <c r="AK49">
        <f t="shared" si="20"/>
        <v>1.1556128841598008</v>
      </c>
      <c r="AL49">
        <f t="shared" si="23"/>
        <v>-240.18922470122178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-1.1723743369324235</v>
      </c>
      <c r="AR49">
        <f t="shared" si="27"/>
        <v>-1.31744209358887</v>
      </c>
      <c r="AS49">
        <f t="shared" si="27"/>
        <v>3.4009280183245776E-3</v>
      </c>
      <c r="AT49">
        <f t="shared" si="27"/>
        <v>6.2919220333953491E-3</v>
      </c>
      <c r="AU49">
        <f t="shared" si="24"/>
        <v>-1.3077492435371501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0.61725788532841008</v>
      </c>
      <c r="AK50">
        <f t="shared" si="20"/>
        <v>1.1118884172854304</v>
      </c>
      <c r="AL50">
        <f t="shared" si="23"/>
        <v>-252.30554889862128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-1.1078186018673966</v>
      </c>
      <c r="AR50">
        <f t="shared" si="27"/>
        <v>-1.2349403181672096</v>
      </c>
      <c r="AS50">
        <f t="shared" si="27"/>
        <v>3.0006792918378477E-3</v>
      </c>
      <c r="AT50">
        <f t="shared" si="27"/>
        <v>5.4052295286719891E-3</v>
      </c>
      <c r="AU50">
        <f t="shared" si="24"/>
        <v>-1.2265344093466997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0.61217891293523685</v>
      </c>
      <c r="AK51">
        <f t="shared" si="20"/>
        <v>1.0686803653124417</v>
      </c>
      <c r="AL51">
        <f t="shared" si="23"/>
        <v>-266.19340612602082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-1.0513801309273076</v>
      </c>
      <c r="AR51">
        <f t="shared" si="27"/>
        <v>-1.1626952678828222</v>
      </c>
      <c r="AS51">
        <f t="shared" si="27"/>
        <v>2.6571329055938052E-3</v>
      </c>
      <c r="AT51">
        <f t="shared" si="27"/>
        <v>4.6385553377172673E-3</v>
      </c>
      <c r="AU51">
        <f t="shared" si="24"/>
        <v>-1.1553995796395111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0.60884469438073907</v>
      </c>
      <c r="AK52">
        <f t="shared" si="20"/>
        <v>1.0258278414069752</v>
      </c>
      <c r="AL52">
        <f t="shared" si="23"/>
        <v>-282.78898767093102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-1.0048665884262142</v>
      </c>
      <c r="AR52">
        <f t="shared" si="27"/>
        <v>-1.1022563518252517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-1.0959213367128777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0.60974566293820764</v>
      </c>
      <c r="AK53">
        <f t="shared" si="20"/>
        <v>0.9832087128003234</v>
      </c>
      <c r="AL53">
        <f t="shared" si="23"/>
        <v>-301.60067849311145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-0.96398335607635299</v>
      </c>
      <c r="AR53">
        <f t="shared" si="27"/>
        <v>-1.0491049671533543</v>
      </c>
      <c r="AS53">
        <f t="shared" si="27"/>
        <v>2.1098305978126952E-3</v>
      </c>
      <c r="AT53">
        <f t="shared" si="27"/>
        <v>3.4020804941951341E-3</v>
      </c>
      <c r="AU53">
        <f t="shared" si="24"/>
        <v>-1.0435930560613464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0.61119681546206195</v>
      </c>
      <c r="AK54">
        <f t="shared" si="20"/>
        <v>0.9405265163946489</v>
      </c>
      <c r="AL54">
        <f t="shared" si="23"/>
        <v>-322.81495387346212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-0.9278002522603076</v>
      </c>
      <c r="AR54">
        <f t="shared" si="27"/>
        <v>-1.0021138760850397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-0.99731990804832227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0.61281226956897505</v>
      </c>
      <c r="AK55">
        <f t="shared" si="20"/>
        <v>0.89774273931230453</v>
      </c>
      <c r="AL55">
        <f t="shared" si="23"/>
        <v>-346.77015016290062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-0.89591781652293612</v>
      </c>
      <c r="AR55">
        <f t="shared" si="27"/>
        <v>-0.9607098340514888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-0.95654306560764923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0.61467854626281948</v>
      </c>
      <c r="AK56">
        <f t="shared" si="20"/>
        <v>0.85484588044247622</v>
      </c>
      <c r="AL56">
        <f t="shared" si="23"/>
        <v>-372.61153714793386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-0.86491344353994859</v>
      </c>
      <c r="AR56">
        <f t="shared" si="27"/>
        <v>-0.92132004559039715</v>
      </c>
      <c r="AS56">
        <f t="shared" si="27"/>
        <v>1.5138848886989292E-3</v>
      </c>
      <c r="AT56">
        <f t="shared" si="27"/>
        <v>2.1053903189506449E-3</v>
      </c>
      <c r="AU56">
        <f t="shared" si="24"/>
        <v>-0.91770077038274755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0.61380695223627768</v>
      </c>
      <c r="AK57">
        <f t="shared" si="20"/>
        <v>0.81181838220407887</v>
      </c>
      <c r="AL57">
        <f t="shared" si="23"/>
        <v>-400.19669425863322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-0.83414536379541271</v>
      </c>
      <c r="AR57">
        <f t="shared" si="27"/>
        <v>-0.88317062560121018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-0.88003566432772729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0.60994313941712441</v>
      </c>
      <c r="AK58">
        <f t="shared" si="20"/>
        <v>0.76885189554753941</v>
      </c>
      <c r="AL58">
        <f t="shared" si="23"/>
        <v>-428.74680012578466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-0.80197567440250661</v>
      </c>
      <c r="AR58">
        <f t="shared" si="27"/>
        <v>-0.84450852836001433</v>
      </c>
      <c r="AS58">
        <f t="shared" si="27"/>
        <v>1.1975622675045308E-3</v>
      </c>
      <c r="AT58">
        <f t="shared" si="27"/>
        <v>1.509563695210927E-3</v>
      </c>
      <c r="AU58">
        <f t="shared" si="24"/>
        <v>-0.84180140239729895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0.60179511692189713</v>
      </c>
      <c r="AK59">
        <f t="shared" si="20"/>
        <v>0.72615587578834073</v>
      </c>
      <c r="AL59">
        <f t="shared" si="23"/>
        <v>-458.46654907425881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-0.76920932212490079</v>
      </c>
      <c r="AR59">
        <f t="shared" si="27"/>
        <v>-0.80603611764021588</v>
      </c>
      <c r="AS59">
        <f t="shared" si="27"/>
        <v>1.054968251225092E-3</v>
      </c>
      <c r="AT59">
        <f t="shared" si="27"/>
        <v>1.272977086147866E-3</v>
      </c>
      <c r="AU59">
        <f t="shared" si="24"/>
        <v>-0.80370817230284297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0.59047668151721311</v>
      </c>
      <c r="AK60">
        <f t="shared" si="20"/>
        <v>0.684030217603808</v>
      </c>
      <c r="AL60">
        <f t="shared" si="23"/>
        <v>-490.24975132568727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-0.73752411790667305</v>
      </c>
      <c r="AR60">
        <f t="shared" si="27"/>
        <v>-0.76933885053891105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-0.76734397916406782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0.57794140307838227</v>
      </c>
      <c r="AK61">
        <f t="shared" si="20"/>
        <v>0.64269684989760301</v>
      </c>
      <c r="AL61">
        <f t="shared" si="23"/>
        <v>-524.00317005943884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-0.70658975889186704</v>
      </c>
      <c r="AR61">
        <f t="shared" si="27"/>
        <v>-0.73400512029897103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-0.73229926707309401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0.56410519208089482</v>
      </c>
      <c r="AK62">
        <f t="shared" si="20"/>
        <v>0.60224095168211622</v>
      </c>
      <c r="AL62">
        <f t="shared" si="23"/>
        <v>-559.78566548275785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-0.67638567713575803</v>
      </c>
      <c r="AR62">
        <f t="shared" si="27"/>
        <v>-0.69994251270240182</v>
      </c>
      <c r="AS62">
        <f t="shared" si="27"/>
        <v>7.038769759086913E-4</v>
      </c>
      <c r="AT62">
        <f t="shared" si="27"/>
        <v>7.5146186525010901E-4</v>
      </c>
      <c r="AU62">
        <f t="shared" si="24"/>
        <v>-0.69848717386124304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0.54916731391167239</v>
      </c>
      <c r="AK63">
        <f t="shared" si="20"/>
        <v>0.56275358823645361</v>
      </c>
      <c r="AL63">
        <f t="shared" si="23"/>
        <v>-594.89422569618534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-0.6438232493874918</v>
      </c>
      <c r="AR63">
        <f t="shared" si="27"/>
        <v>-0.66400198614790551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-0.66276321085728207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0.53023542508027433</v>
      </c>
      <c r="AK64">
        <f t="shared" si="20"/>
        <v>0.52431187626263653</v>
      </c>
      <c r="AL64">
        <f t="shared" si="23"/>
        <v>-627.04746023140626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-0.6075562882008958</v>
      </c>
      <c r="AR64">
        <f t="shared" si="27"/>
        <v>-0.62478529387056059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-0.62373631514151928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0.50613858792659094</v>
      </c>
      <c r="AK65">
        <f t="shared" si="20"/>
        <v>0.48719539650701732</v>
      </c>
      <c r="AL65">
        <f t="shared" si="23"/>
        <v>-805.43178264050403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-0.70169280549023483</v>
      </c>
      <c r="AR65">
        <f t="shared" si="27"/>
        <v>-0.71622032305346617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-0.71533810104355589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0.61114128738818074</v>
      </c>
      <c r="AK66">
        <f t="shared" si="20"/>
        <v>0.45176569535215599</v>
      </c>
      <c r="AL66">
        <f t="shared" si="23"/>
        <v>-970.4363528193702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-0.75830064278867437</v>
      </c>
      <c r="AR66">
        <f t="shared" si="27"/>
        <v>-0.77038362999195631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-0.76954076147564465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-1119.3806833196666</v>
      </c>
      <c r="AN67">
        <f t="shared" ref="AN67:AU98" si="35">AE67*$K67</f>
        <v>0</v>
      </c>
      <c r="AO67">
        <f t="shared" si="35"/>
        <v>0</v>
      </c>
      <c r="AP67">
        <f t="shared" si="35"/>
        <v>-9.8970796970490812E-3</v>
      </c>
      <c r="AQ67">
        <f t="shared" si="35"/>
        <v>-0.78341792013755351</v>
      </c>
      <c r="AR67">
        <f t="shared" si="35"/>
        <v>-0.79331499983460263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-0.79254577898342005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-1245.43317179786</v>
      </c>
      <c r="AN68">
        <f t="shared" si="35"/>
        <v>0</v>
      </c>
      <c r="AO68">
        <f t="shared" si="35"/>
        <v>0</v>
      </c>
      <c r="AP68">
        <f t="shared" si="35"/>
        <v>-7.9682858445643944E-3</v>
      </c>
      <c r="AQ68">
        <f t="shared" si="35"/>
        <v>-0.78002567336291817</v>
      </c>
      <c r="AR68">
        <f t="shared" si="35"/>
        <v>-0.7879939592074825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-0.78731577873415293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0.71557289136835633</v>
      </c>
      <c r="AK69">
        <f t="shared" si="47"/>
        <v>0.31177807381989947</v>
      </c>
      <c r="AL69">
        <f t="shared" si="23"/>
        <v>-1318.7642699314281</v>
      </c>
      <c r="AN69">
        <f t="shared" si="35"/>
        <v>0</v>
      </c>
      <c r="AO69">
        <f t="shared" si="35"/>
        <v>0</v>
      </c>
      <c r="AP69">
        <f t="shared" si="35"/>
        <v>-6.304769596669293E-3</v>
      </c>
      <c r="AQ69">
        <f t="shared" si="35"/>
        <v>-0.73862592665101989</v>
      </c>
      <c r="AR69">
        <f t="shared" si="35"/>
        <v>-0.74493069624768915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-0.74435082798843433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0.68107879987016062</v>
      </c>
      <c r="AK70">
        <f t="shared" si="47"/>
        <v>0.26168797142411454</v>
      </c>
      <c r="AL70">
        <f t="shared" si="23"/>
        <v>-1356.0044837043183</v>
      </c>
      <c r="AN70">
        <f t="shared" si="35"/>
        <v>0</v>
      </c>
      <c r="AO70">
        <f t="shared" si="35"/>
        <v>0</v>
      </c>
      <c r="AP70">
        <f t="shared" si="35"/>
        <v>-4.8940185117406542E-3</v>
      </c>
      <c r="AQ70">
        <f t="shared" si="35"/>
        <v>-0.67894747102952457</v>
      </c>
      <c r="AR70">
        <f t="shared" si="35"/>
        <v>-0.68384148954126522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-0.68336637672243894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0.62756610783233002</v>
      </c>
      <c r="AK71">
        <f t="shared" si="47"/>
        <v>0.21401245543320327</v>
      </c>
      <c r="AL71">
        <f t="shared" si="23"/>
        <v>-1349.5633458939153</v>
      </c>
      <c r="AN71">
        <f t="shared" si="35"/>
        <v>0</v>
      </c>
      <c r="AO71">
        <f t="shared" si="35"/>
        <v>0</v>
      </c>
      <c r="AP71">
        <f t="shared" si="35"/>
        <v>-3.7220558777321575E-3</v>
      </c>
      <c r="AQ71">
        <f t="shared" si="35"/>
        <v>-0.60390691389574191</v>
      </c>
      <c r="AR71">
        <f t="shared" si="35"/>
        <v>-0.60762896977347403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-0.60725029260330154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0.55803069675538852</v>
      </c>
      <c r="AK72">
        <f t="shared" si="47"/>
        <v>0.17008282788494017</v>
      </c>
      <c r="AL72">
        <f t="shared" si="23"/>
        <v>-1299.7631119735804</v>
      </c>
      <c r="AN72">
        <f t="shared" si="35"/>
        <v>0</v>
      </c>
      <c r="AO72">
        <f t="shared" si="35"/>
        <v>0</v>
      </c>
      <c r="AP72">
        <f t="shared" si="35"/>
        <v>-2.7703288517306498E-3</v>
      </c>
      <c r="AQ72">
        <f t="shared" si="35"/>
        <v>-0.5197026830504532</v>
      </c>
      <c r="AR72">
        <f t="shared" si="35"/>
        <v>-0.52247301190218387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-0.52218049192298921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0.47874177488942382</v>
      </c>
      <c r="AK73">
        <f t="shared" si="47"/>
        <v>0.13102067911206297</v>
      </c>
      <c r="AL73">
        <f t="shared" si="23"/>
        <v>-1217.868562764543</v>
      </c>
      <c r="AN73">
        <f t="shared" si="35"/>
        <v>0</v>
      </c>
      <c r="AO73">
        <f t="shared" si="35"/>
        <v>0</v>
      </c>
      <c r="AP73">
        <f t="shared" si="35"/>
        <v>-2.0137112789127623E-3</v>
      </c>
      <c r="AQ73">
        <f t="shared" si="35"/>
        <v>-0.43506154538486552</v>
      </c>
      <c r="AR73">
        <f t="shared" si="35"/>
        <v>-0.43707525666377828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-0.43685653132778285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0.39848930595537568</v>
      </c>
      <c r="AK74">
        <f t="shared" si="47"/>
        <v>9.7508754869803288E-2</v>
      </c>
      <c r="AL74">
        <f t="shared" si="23"/>
        <v>-1103.9788092452113</v>
      </c>
      <c r="AN74">
        <f t="shared" si="35"/>
        <v>0</v>
      </c>
      <c r="AO74">
        <f t="shared" si="35"/>
        <v>0</v>
      </c>
      <c r="AP74">
        <f t="shared" si="35"/>
        <v>-1.4276710942077826E-3</v>
      </c>
      <c r="AQ74">
        <f t="shared" si="35"/>
        <v>-0.3523058398311768</v>
      </c>
      <c r="AR74">
        <f t="shared" si="35"/>
        <v>-0.35373351092538458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-0.35357465611556255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0.31965205462627455</v>
      </c>
      <c r="AK75">
        <f t="shared" si="47"/>
        <v>6.9614503452926996E-2</v>
      </c>
      <c r="AL75">
        <f t="shared" si="23"/>
        <v>-971.23456905452053</v>
      </c>
      <c r="AN75">
        <f t="shared" si="35"/>
        <v>0</v>
      </c>
      <c r="AO75">
        <f t="shared" si="35"/>
        <v>0</v>
      </c>
      <c r="AP75">
        <f t="shared" si="35"/>
        <v>-9.8510068794489835E-4</v>
      </c>
      <c r="AQ75">
        <f t="shared" si="35"/>
        <v>-0.27685858282805198</v>
      </c>
      <c r="AR75">
        <f t="shared" si="35"/>
        <v>-0.27784368351599692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-0.27773236959964143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0.24770341746653185</v>
      </c>
      <c r="AK76">
        <f t="shared" si="47"/>
        <v>4.7238859629087769E-2</v>
      </c>
      <c r="AL76">
        <f t="shared" si="23"/>
        <v>-827.98549626020713</v>
      </c>
      <c r="AN76">
        <f t="shared" si="35"/>
        <v>0</v>
      </c>
      <c r="AO76">
        <f t="shared" si="35"/>
        <v>0</v>
      </c>
      <c r="AP76">
        <f t="shared" si="35"/>
        <v>-6.5994226343797852E-4</v>
      </c>
      <c r="AQ76">
        <f t="shared" si="35"/>
        <v>-0.21081638037045847</v>
      </c>
      <c r="AR76">
        <f t="shared" si="35"/>
        <v>-0.21147632263389646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-0.21140101805679021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0.18478498272624444</v>
      </c>
      <c r="AK77">
        <f t="shared" si="47"/>
        <v>2.9899620406430537E-2</v>
      </c>
      <c r="AL77">
        <f t="shared" si="23"/>
        <v>-680.40522109310791</v>
      </c>
      <c r="AN77">
        <f t="shared" si="35"/>
        <v>0</v>
      </c>
      <c r="AO77">
        <f t="shared" si="35"/>
        <v>0</v>
      </c>
      <c r="AP77">
        <f t="shared" si="35"/>
        <v>-4.2861358038320211E-4</v>
      </c>
      <c r="AQ77">
        <f t="shared" si="35"/>
        <v>-0.15472824176286817</v>
      </c>
      <c r="AR77">
        <f t="shared" si="35"/>
        <v>-0.15515685534325141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-0.15510791497633897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0.13148592243767698</v>
      </c>
      <c r="AK78">
        <f t="shared" si="47"/>
        <v>1.6964671615593424E-2</v>
      </c>
      <c r="AL78">
        <f t="shared" si="23"/>
        <v>-539.90366391456132</v>
      </c>
      <c r="AN78">
        <f t="shared" si="35"/>
        <v>0</v>
      </c>
      <c r="AO78">
        <f t="shared" si="35"/>
        <v>0</v>
      </c>
      <c r="AP78">
        <f t="shared" si="35"/>
        <v>-2.6921116575838461E-4</v>
      </c>
      <c r="AQ78">
        <f t="shared" si="35"/>
        <v>-0.10965262404462429</v>
      </c>
      <c r="AR78">
        <f t="shared" si="35"/>
        <v>-0.10992183521038267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-0.10989161967877373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8.8900553218560802E-2</v>
      </c>
      <c r="AK79">
        <f t="shared" si="47"/>
        <v>7.7606570449560352E-3</v>
      </c>
      <c r="AL79">
        <f t="shared" si="23"/>
        <v>-411.65756484603048</v>
      </c>
      <c r="AN79">
        <f t="shared" si="35"/>
        <v>0</v>
      </c>
      <c r="AO79">
        <f t="shared" si="35"/>
        <v>0</v>
      </c>
      <c r="AP79">
        <f t="shared" si="35"/>
        <v>-1.6329801470181294E-4</v>
      </c>
      <c r="AQ79">
        <f t="shared" si="35"/>
        <v>-7.4665426459616324E-2</v>
      </c>
      <c r="AR79">
        <f t="shared" si="35"/>
        <v>-7.482872447431814E-2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-7.4811158084922613E-2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-300.95519544380778</v>
      </c>
      <c r="AN80">
        <f t="shared" si="35"/>
        <v>0</v>
      </c>
      <c r="AO80">
        <f t="shared" si="35"/>
        <v>0</v>
      </c>
      <c r="AP80">
        <f t="shared" si="35"/>
        <v>-9.5596941500016537E-5</v>
      </c>
      <c r="AQ80">
        <f t="shared" si="35"/>
        <v>-4.8746839352478824E-2</v>
      </c>
      <c r="AR80">
        <f t="shared" si="35"/>
        <v>-4.8842436293978844E-2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-4.8833078027326948E-2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-211.61938659447668</v>
      </c>
      <c r="AN81">
        <f t="shared" si="35"/>
        <v>0</v>
      </c>
      <c r="AO81">
        <f t="shared" si="35"/>
        <v>0</v>
      </c>
      <c r="AP81">
        <f t="shared" si="35"/>
        <v>-5.3892027127086193E-5</v>
      </c>
      <c r="AQ81">
        <f t="shared" si="35"/>
        <v>-3.0608840805964127E-2</v>
      </c>
      <c r="AR81">
        <f t="shared" si="35"/>
        <v>-3.0662732833091212E-2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-3.0658413890265798E-2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-142.8002171837837</v>
      </c>
      <c r="AN82">
        <f t="shared" si="35"/>
        <v>0</v>
      </c>
      <c r="AO82">
        <f t="shared" si="35"/>
        <v>0</v>
      </c>
      <c r="AP82">
        <f t="shared" si="35"/>
        <v>-2.9192823804958018E-5</v>
      </c>
      <c r="AQ82">
        <f t="shared" si="35"/>
        <v>-1.8443878744877091E-2</v>
      </c>
      <c r="AR82">
        <f t="shared" si="35"/>
        <v>-1.847307156868205E-2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-1.8471623885755194E-2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-92.271340124276108</v>
      </c>
      <c r="AN83">
        <f t="shared" si="35"/>
        <v>0</v>
      </c>
      <c r="AO83">
        <f t="shared" si="35"/>
        <v>0</v>
      </c>
      <c r="AP83">
        <f t="shared" si="35"/>
        <v>-1.5162835727452909E-5</v>
      </c>
      <c r="AQ83">
        <f t="shared" si="35"/>
        <v>-1.064153531442962E-2</v>
      </c>
      <c r="AR83">
        <f t="shared" si="35"/>
        <v>-1.0656698150157073E-2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-1.0656755814817953E-2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-56.97221057171113</v>
      </c>
      <c r="AN84">
        <f t="shared" si="35"/>
        <v>0</v>
      </c>
      <c r="AO84">
        <f t="shared" si="35"/>
        <v>0</v>
      </c>
      <c r="AP84">
        <f t="shared" si="35"/>
        <v>-7.5362109385265026E-6</v>
      </c>
      <c r="AQ84">
        <f t="shared" si="35"/>
        <v>-5.8666527848470519E-3</v>
      </c>
      <c r="AR84">
        <f t="shared" si="35"/>
        <v>-5.8741889957855788E-3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-5.8749372800468878E-3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-33.560940899179407</v>
      </c>
      <c r="AN85">
        <f t="shared" si="35"/>
        <v>0</v>
      </c>
      <c r="AO85">
        <f t="shared" si="35"/>
        <v>0</v>
      </c>
      <c r="AP85">
        <f t="shared" si="35"/>
        <v>-3.576048215266877E-6</v>
      </c>
      <c r="AQ85">
        <f t="shared" si="35"/>
        <v>-3.0854239536092284E-3</v>
      </c>
      <c r="AR85">
        <f t="shared" si="35"/>
        <v>-3.0890000018244956E-3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-3.0899842732766366E-3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-18.827427289419003</v>
      </c>
      <c r="AN86">
        <f t="shared" si="35"/>
        <v>0</v>
      </c>
      <c r="AO86">
        <f t="shared" si="35"/>
        <v>0</v>
      </c>
      <c r="AP86">
        <f t="shared" si="35"/>
        <v>-1.6158455088064274E-6</v>
      </c>
      <c r="AQ86">
        <f t="shared" si="35"/>
        <v>-1.5451256814741155E-3</v>
      </c>
      <c r="AR86">
        <f t="shared" si="35"/>
        <v>-1.5467415269829221E-3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-1.5477296319523286E-3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-10.033228479703435</v>
      </c>
      <c r="AN87">
        <f t="shared" si="35"/>
        <v>0</v>
      </c>
      <c r="AO87">
        <f t="shared" si="35"/>
        <v>0</v>
      </c>
      <c r="AP87">
        <f t="shared" si="35"/>
        <v>-6.9345248296320882E-7</v>
      </c>
      <c r="AQ87">
        <f t="shared" si="35"/>
        <v>-7.3483952928532969E-4</v>
      </c>
      <c r="AR87">
        <f t="shared" si="35"/>
        <v>-7.3553298176829286E-4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-7.3642207415744042E-4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-5.0671029065181328</v>
      </c>
      <c r="AN88">
        <f t="shared" si="35"/>
        <v>0</v>
      </c>
      <c r="AO88">
        <f t="shared" si="35"/>
        <v>0</v>
      </c>
      <c r="AP88">
        <f t="shared" si="35"/>
        <v>-2.8193252861515079E-7</v>
      </c>
      <c r="AQ88">
        <f t="shared" si="35"/>
        <v>-3.3102993400411406E-4</v>
      </c>
      <c r="AR88">
        <f t="shared" si="35"/>
        <v>-3.3131186653272924E-4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-3.3206858945324168E-4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-2.4389955754924633</v>
      </c>
      <c r="AN89">
        <f t="shared" si="35"/>
        <v>0</v>
      </c>
      <c r="AO89">
        <f t="shared" si="35"/>
        <v>0</v>
      </c>
      <c r="AP89">
        <f t="shared" si="35"/>
        <v>-1.0722797480780564E-7</v>
      </c>
      <c r="AQ89">
        <f t="shared" si="35"/>
        <v>-1.4198024245022943E-4</v>
      </c>
      <c r="AR89">
        <f t="shared" si="35"/>
        <v>-1.4208747042503725E-4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-1.427121874207866E-4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-1.0975942050796483</v>
      </c>
      <c r="AN90">
        <f t="shared" si="35"/>
        <v>0</v>
      </c>
      <c r="AO90">
        <f t="shared" si="35"/>
        <v>0</v>
      </c>
      <c r="AP90">
        <f t="shared" si="35"/>
        <v>-3.7984758618188118E-8</v>
      </c>
      <c r="AQ90">
        <f t="shared" si="35"/>
        <v>-5.679711197085436E-5</v>
      </c>
      <c r="AR90">
        <f t="shared" si="35"/>
        <v>-5.6835096729472556E-5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-5.7342131605192673E-5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-0.46144723162673668</v>
      </c>
      <c r="AN91">
        <f t="shared" si="35"/>
        <v>0</v>
      </c>
      <c r="AO91">
        <f t="shared" si="35"/>
        <v>0</v>
      </c>
      <c r="AP91">
        <f t="shared" si="35"/>
        <v>-1.2471489299695359E-8</v>
      </c>
      <c r="AQ91">
        <f t="shared" si="35"/>
        <v>-2.1104324121738776E-5</v>
      </c>
      <c r="AR91">
        <f t="shared" si="35"/>
        <v>-2.1116795611038473E-5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-2.1524647596740934E-5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-0.1820018313892573</v>
      </c>
      <c r="AN92">
        <f t="shared" si="35"/>
        <v>0</v>
      </c>
      <c r="AO92">
        <f t="shared" si="35"/>
        <v>0</v>
      </c>
      <c r="AP92">
        <f t="shared" si="35"/>
        <v>-3.7741438167627588E-9</v>
      </c>
      <c r="AQ92">
        <f t="shared" si="35"/>
        <v>-7.2497619035036729E-6</v>
      </c>
      <c r="AR92">
        <f t="shared" si="35"/>
        <v>-7.2535360473204352E-6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-7.5800442416258855E-6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-6.8624734207024349E-2</v>
      </c>
      <c r="AN93">
        <f t="shared" si="35"/>
        <v>0</v>
      </c>
      <c r="AO93">
        <f t="shared" si="35"/>
        <v>0</v>
      </c>
      <c r="AP93">
        <f t="shared" si="35"/>
        <v>-1.0460166325255261E-9</v>
      </c>
      <c r="AQ93">
        <f t="shared" si="35"/>
        <v>-2.2900569197915553E-6</v>
      </c>
      <c r="AR93">
        <f t="shared" si="35"/>
        <v>-2.2911029364240806E-6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-2.551870521362892E-6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-2.6188466636382437E-2</v>
      </c>
      <c r="AN94">
        <f t="shared" si="35"/>
        <v>0</v>
      </c>
      <c r="AO94">
        <f t="shared" si="35"/>
        <v>0</v>
      </c>
      <c r="AP94">
        <f t="shared" si="35"/>
        <v>-2.6340200214437791E-10</v>
      </c>
      <c r="AQ94">
        <f t="shared" si="35"/>
        <v>-6.6120198553443525E-7</v>
      </c>
      <c r="AR94">
        <f t="shared" si="35"/>
        <v>-6.6146538753657965E-7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-8.6950084373097216E-7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-1.1439737549844878E-2</v>
      </c>
      <c r="AN95">
        <f t="shared" si="35"/>
        <v>0</v>
      </c>
      <c r="AO95">
        <f t="shared" si="35"/>
        <v>0</v>
      </c>
      <c r="AP95">
        <f t="shared" si="35"/>
        <v>-5.9654290632739884E-11</v>
      </c>
      <c r="AQ95">
        <f t="shared" si="35"/>
        <v>-1.7317426483416558E-7</v>
      </c>
      <c r="AR95">
        <f t="shared" si="35"/>
        <v>-1.7323391912479831E-7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-3.3912356990686991E-7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-6.5362186836384912E-3</v>
      </c>
      <c r="AN96">
        <f t="shared" si="35"/>
        <v>0</v>
      </c>
      <c r="AO96">
        <f t="shared" si="35"/>
        <v>0</v>
      </c>
      <c r="AP96">
        <f t="shared" si="35"/>
        <v>-1.1998698104373479E-11</v>
      </c>
      <c r="AQ96">
        <f t="shared" si="35"/>
        <v>-4.0731433794209092E-8</v>
      </c>
      <c r="AR96">
        <f t="shared" si="35"/>
        <v>-4.0743432492313471E-8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-1.7300173783562921E-7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-4.8212502892844428E-3</v>
      </c>
      <c r="AN97">
        <f t="shared" si="35"/>
        <v>0</v>
      </c>
      <c r="AO97">
        <f t="shared" si="35"/>
        <v>0</v>
      </c>
      <c r="AP97">
        <f t="shared" si="35"/>
        <v>-2.1093497005022431E-12</v>
      </c>
      <c r="AQ97">
        <f t="shared" si="35"/>
        <v>-8.4966423738993134E-9</v>
      </c>
      <c r="AR97">
        <f t="shared" si="35"/>
        <v>-8.498751723599816E-9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-1.1393720116618164E-7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2002.1361460867461</v>
      </c>
      <c r="AO100" s="8">
        <f t="shared" si="51"/>
        <v>-200.21361460867462</v>
      </c>
      <c r="AP100" s="8">
        <f t="shared" si="51"/>
        <v>-848.96095656744239</v>
      </c>
      <c r="AQ100" s="8">
        <f>SUM(AQ3:AQ98)</f>
        <v>-951.59010594741801</v>
      </c>
      <c r="AR100" s="8">
        <f t="shared" ref="AR100:AU100" si="52">SUM(AR3:AR98)</f>
        <v>1.3714689632114692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-20.114255314782586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3BA2C-C4BE-49AB-B462-80B7BCD4EE85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2171.4819941940159</v>
      </c>
      <c r="K3">
        <v>1</v>
      </c>
      <c r="L3" s="2">
        <v>0</v>
      </c>
      <c r="O3">
        <f>$C$3</f>
        <v>2171.4819941940159</v>
      </c>
      <c r="P3">
        <f>O3*C5</f>
        <v>217.14819941940161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2171.4819941940159</v>
      </c>
      <c r="AF3">
        <f t="shared" ref="AF3:AG34" si="3">-$Z3*P3</f>
        <v>-217.14819941940161</v>
      </c>
      <c r="AG3">
        <f t="shared" si="3"/>
        <v>-520.48192770000003</v>
      </c>
      <c r="AH3">
        <f t="shared" ref="AH3:AH66" si="4">-X3*R3</f>
        <v>0</v>
      </c>
      <c r="AI3">
        <f t="shared" ref="AI3:AI66" si="5">SUM(AE3:AH3)</f>
        <v>1433.8518670746143</v>
      </c>
      <c r="AJ3">
        <f t="shared" ref="AJ3:AJ66" si="6">AB3-AC3</f>
        <v>0</v>
      </c>
      <c r="AL3">
        <f t="shared" ref="AL3:AL66" si="7">SUM(AI3:AK3)</f>
        <v>1433.8518670746143</v>
      </c>
      <c r="AN3">
        <f t="shared" ref="AN3:AU34" si="8">AE3*$K3</f>
        <v>2171.4819941940159</v>
      </c>
      <c r="AO3">
        <f t="shared" si="8"/>
        <v>-217.14819941940161</v>
      </c>
      <c r="AP3">
        <f t="shared" si="8"/>
        <v>-520.48192770000003</v>
      </c>
      <c r="AQ3">
        <f t="shared" si="8"/>
        <v>0</v>
      </c>
      <c r="AR3">
        <f t="shared" si="8"/>
        <v>1433.8518670746143</v>
      </c>
      <c r="AS3">
        <f t="shared" si="8"/>
        <v>0</v>
      </c>
      <c r="AT3">
        <f t="shared" si="8"/>
        <v>0</v>
      </c>
      <c r="AU3">
        <f t="shared" si="8"/>
        <v>1433.8518670746143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4.622583560801786</v>
      </c>
      <c r="AK5">
        <f t="shared" si="20"/>
        <v>8.0894664488331376</v>
      </c>
      <c r="AL5">
        <f t="shared" si="7"/>
        <v>-156.05306459961957</v>
      </c>
      <c r="AN5">
        <f t="shared" si="8"/>
        <v>0</v>
      </c>
      <c r="AO5">
        <f t="shared" si="8"/>
        <v>0</v>
      </c>
      <c r="AP5">
        <f t="shared" si="8"/>
        <v>-38.875531459704874</v>
      </c>
      <c r="AQ5">
        <f t="shared" si="8"/>
        <v>-95.662984650989074</v>
      </c>
      <c r="AR5">
        <f t="shared" si="8"/>
        <v>-134.53851611069396</v>
      </c>
      <c r="AS5">
        <f t="shared" si="8"/>
        <v>3.6850953131391786</v>
      </c>
      <c r="AT5">
        <f t="shared" si="8"/>
        <v>6.4488731256641714</v>
      </c>
      <c r="AU5">
        <f t="shared" si="8"/>
        <v>-124.4045476718906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3.5362257129297632</v>
      </c>
      <c r="AK6">
        <f t="shared" si="20"/>
        <v>7.7658855995770129</v>
      </c>
      <c r="AL6">
        <f t="shared" si="7"/>
        <v>-156.42033172795243</v>
      </c>
      <c r="AN6">
        <f t="shared" si="8"/>
        <v>0</v>
      </c>
      <c r="AO6">
        <f t="shared" si="8"/>
        <v>0</v>
      </c>
      <c r="AP6">
        <f t="shared" si="8"/>
        <v>-34.278089554186394</v>
      </c>
      <c r="AQ6">
        <f t="shared" si="8"/>
        <v>-85.10343251702237</v>
      </c>
      <c r="AR6">
        <f t="shared" si="8"/>
        <v>-119.38152207120876</v>
      </c>
      <c r="AS6">
        <f t="shared" si="8"/>
        <v>2.5170156142733027</v>
      </c>
      <c r="AT6">
        <f t="shared" si="8"/>
        <v>5.5276039765575256</v>
      </c>
      <c r="AU6">
        <f t="shared" si="8"/>
        <v>-111.33690248037793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2.847397750897926</v>
      </c>
      <c r="AK7">
        <f t="shared" si="20"/>
        <v>7.5183497996719302</v>
      </c>
      <c r="AL7">
        <f t="shared" si="7"/>
        <v>-156.48384328421221</v>
      </c>
      <c r="AN7">
        <f t="shared" si="8"/>
        <v>0</v>
      </c>
      <c r="AO7">
        <f t="shared" si="8"/>
        <v>0</v>
      </c>
      <c r="AP7">
        <f t="shared" si="8"/>
        <v>-30.223570369952618</v>
      </c>
      <c r="AQ7">
        <f t="shared" si="8"/>
        <v>-75.81236098000042</v>
      </c>
      <c r="AR7">
        <f t="shared" si="8"/>
        <v>-106.03593134995305</v>
      </c>
      <c r="AS7">
        <f t="shared" si="8"/>
        <v>1.8095727471048881</v>
      </c>
      <c r="AT7">
        <f t="shared" si="8"/>
        <v>4.778047217462853</v>
      </c>
      <c r="AU7">
        <f t="shared" si="8"/>
        <v>-99.448311385385296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2.3694727959604052</v>
      </c>
      <c r="AK8">
        <f t="shared" si="20"/>
        <v>7.3190319571090754</v>
      </c>
      <c r="AL8">
        <f t="shared" si="7"/>
        <v>-156.27971956821199</v>
      </c>
      <c r="AN8">
        <f t="shared" si="8"/>
        <v>0</v>
      </c>
      <c r="AO8">
        <f t="shared" si="8"/>
        <v>0</v>
      </c>
      <c r="AP8">
        <f t="shared" si="8"/>
        <v>-26.647950503410701</v>
      </c>
      <c r="AQ8">
        <f t="shared" si="8"/>
        <v>-67.526877172413194</v>
      </c>
      <c r="AR8">
        <f t="shared" si="8"/>
        <v>-94.174827675823906</v>
      </c>
      <c r="AS8">
        <f t="shared" si="8"/>
        <v>1.3445024983225708</v>
      </c>
      <c r="AT8">
        <f t="shared" si="8"/>
        <v>4.1530152903263486</v>
      </c>
      <c r="AU8">
        <f t="shared" si="8"/>
        <v>-88.677309887174985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1.9528698652347884</v>
      </c>
      <c r="AK9">
        <f t="shared" si="20"/>
        <v>7.1531688613918467</v>
      </c>
      <c r="AL9">
        <f t="shared" si="7"/>
        <v>-156.01497923666781</v>
      </c>
      <c r="AN9">
        <f t="shared" si="8"/>
        <v>0</v>
      </c>
      <c r="AO9">
        <f t="shared" si="8"/>
        <v>0</v>
      </c>
      <c r="AP9">
        <f t="shared" si="8"/>
        <v>-23.494724097616036</v>
      </c>
      <c r="AQ9">
        <f t="shared" si="8"/>
        <v>-60.160722363068352</v>
      </c>
      <c r="AR9">
        <f t="shared" si="8"/>
        <v>-83.655446460684388</v>
      </c>
      <c r="AS9">
        <f t="shared" si="8"/>
        <v>0.98938464933730419</v>
      </c>
      <c r="AT9">
        <f t="shared" si="8"/>
        <v>3.6240179602176505</v>
      </c>
      <c r="AU9">
        <f t="shared" si="8"/>
        <v>-79.042043851129435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1.6125015530875544</v>
      </c>
      <c r="AK10">
        <f t="shared" si="20"/>
        <v>7.0164679708254116</v>
      </c>
      <c r="AL10">
        <f t="shared" si="7"/>
        <v>-155.88655061065992</v>
      </c>
      <c r="AN10">
        <f t="shared" si="8"/>
        <v>0</v>
      </c>
      <c r="AO10">
        <f t="shared" si="8"/>
        <v>0</v>
      </c>
      <c r="AP10">
        <f t="shared" si="8"/>
        <v>-20.713953394665225</v>
      </c>
      <c r="AQ10">
        <f t="shared" si="8"/>
        <v>-53.704513048949728</v>
      </c>
      <c r="AR10">
        <f t="shared" si="8"/>
        <v>-74.418466443614946</v>
      </c>
      <c r="AS10">
        <f t="shared" si="8"/>
        <v>0.72941381226867741</v>
      </c>
      <c r="AT10">
        <f t="shared" si="8"/>
        <v>3.1738937810393204</v>
      </c>
      <c r="AU10">
        <f t="shared" si="8"/>
        <v>-70.51515885030696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-8.3429133635820865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1.429315897181425</v>
      </c>
      <c r="AK11">
        <f t="shared" si="20"/>
        <v>6.9035928621092824</v>
      </c>
      <c r="AL11">
        <f t="shared" si="7"/>
        <v>-155.51981643570491</v>
      </c>
      <c r="AN11">
        <f t="shared" si="8"/>
        <v>0</v>
      </c>
      <c r="AO11">
        <f t="shared" si="8"/>
        <v>0</v>
      </c>
      <c r="AP11">
        <f t="shared" si="8"/>
        <v>-18.261739604824292</v>
      </c>
      <c r="AQ11">
        <f t="shared" si="8"/>
        <v>-47.915627960147063</v>
      </c>
      <c r="AR11">
        <f t="shared" si="8"/>
        <v>-66.177367564971348</v>
      </c>
      <c r="AS11">
        <f t="shared" si="8"/>
        <v>0.57727671835586214</v>
      </c>
      <c r="AT11">
        <f t="shared" si="8"/>
        <v>2.788245369804029</v>
      </c>
      <c r="AU11">
        <f t="shared" si="8"/>
        <v>-62.811845476811456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1.2413447889249483</v>
      </c>
      <c r="AK12">
        <f t="shared" si="20"/>
        <v>6.8035407493065829</v>
      </c>
      <c r="AL12">
        <f t="shared" si="7"/>
        <v>-155.33452369677431</v>
      </c>
      <c r="AN12">
        <f t="shared" si="8"/>
        <v>0</v>
      </c>
      <c r="AO12">
        <f t="shared" si="8"/>
        <v>0</v>
      </c>
      <c r="AP12">
        <f t="shared" si="8"/>
        <v>-16.099256404251442</v>
      </c>
      <c r="AQ12">
        <f t="shared" si="8"/>
        <v>-42.816996441459736</v>
      </c>
      <c r="AR12">
        <f t="shared" si="8"/>
        <v>-58.916252845711178</v>
      </c>
      <c r="AS12">
        <f t="shared" si="8"/>
        <v>0.44764137534497928</v>
      </c>
      <c r="AT12">
        <f t="shared" si="8"/>
        <v>2.4534249995706419</v>
      </c>
      <c r="AU12">
        <f t="shared" si="8"/>
        <v>-56.015186470795555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1.1435293242975035</v>
      </c>
      <c r="AK13">
        <f t="shared" si="20"/>
        <v>6.7166466140818368</v>
      </c>
      <c r="AL13">
        <f t="shared" si="7"/>
        <v>-155.14678683811164</v>
      </c>
      <c r="AN13">
        <f t="shared" si="8"/>
        <v>0</v>
      </c>
      <c r="AO13">
        <f t="shared" si="8"/>
        <v>0</v>
      </c>
      <c r="AP13">
        <f t="shared" si="8"/>
        <v>-14.192301136216505</v>
      </c>
      <c r="AQ13">
        <f t="shared" si="8"/>
        <v>-38.291578255749414</v>
      </c>
      <c r="AR13">
        <f t="shared" si="8"/>
        <v>-52.483879391965914</v>
      </c>
      <c r="AS13">
        <f t="shared" si="8"/>
        <v>0.36818583768043889</v>
      </c>
      <c r="AT13">
        <f t="shared" si="8"/>
        <v>2.1625804493718688</v>
      </c>
      <c r="AU13">
        <f t="shared" si="8"/>
        <v>-49.953113104913605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1.083125472568895</v>
      </c>
      <c r="AK14">
        <f t="shared" si="20"/>
        <v>6.6365995613810114</v>
      </c>
      <c r="AL14">
        <f t="shared" si="7"/>
        <v>-155.05083140009</v>
      </c>
      <c r="AN14">
        <f t="shared" si="8"/>
        <v>0</v>
      </c>
      <c r="AO14">
        <f t="shared" si="8"/>
        <v>0</v>
      </c>
      <c r="AP14">
        <f t="shared" si="8"/>
        <v>-12.510698521716005</v>
      </c>
      <c r="AQ14">
        <f t="shared" si="8"/>
        <v>-34.281946903941467</v>
      </c>
      <c r="AR14">
        <f t="shared" si="8"/>
        <v>-46.792645425657476</v>
      </c>
      <c r="AS14">
        <f t="shared" si="8"/>
        <v>0.31137269110431631</v>
      </c>
      <c r="AT14">
        <f t="shared" si="8"/>
        <v>1.9078637863698551</v>
      </c>
      <c r="AU14">
        <f t="shared" si="8"/>
        <v>-44.5734089481833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1.0601140618159093</v>
      </c>
      <c r="AK15">
        <f t="shared" si="20"/>
        <v>6.5607807783011882</v>
      </c>
      <c r="AL15">
        <f t="shared" si="7"/>
        <v>-155.0040001860184</v>
      </c>
      <c r="AN15">
        <f t="shared" si="8"/>
        <v>0</v>
      </c>
      <c r="AO15">
        <f t="shared" si="8"/>
        <v>0</v>
      </c>
      <c r="AP15">
        <f t="shared" si="8"/>
        <v>-11.027849961789689</v>
      </c>
      <c r="AQ15">
        <f t="shared" si="8"/>
        <v>-30.713910084277774</v>
      </c>
      <c r="AR15">
        <f t="shared" si="8"/>
        <v>-41.741760046067469</v>
      </c>
      <c r="AS15">
        <f t="shared" si="8"/>
        <v>0.27210487534931244</v>
      </c>
      <c r="AT15">
        <f t="shared" si="8"/>
        <v>1.6839890160647792</v>
      </c>
      <c r="AU15">
        <f t="shared" si="8"/>
        <v>-39.78566615465337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1.0515593323799237</v>
      </c>
      <c r="AK16">
        <f t="shared" si="20"/>
        <v>6.4865727939740747</v>
      </c>
      <c r="AL16">
        <f t="shared" si="7"/>
        <v>-155.22110001852641</v>
      </c>
      <c r="AN16">
        <f t="shared" si="8"/>
        <v>0</v>
      </c>
      <c r="AO16">
        <f t="shared" si="8"/>
        <v>0</v>
      </c>
      <c r="AP16">
        <f t="shared" si="8"/>
        <v>-9.7202516991395722</v>
      </c>
      <c r="AQ16">
        <f t="shared" si="8"/>
        <v>-27.5799635138134</v>
      </c>
      <c r="AR16">
        <f t="shared" si="8"/>
        <v>-37.30021521295297</v>
      </c>
      <c r="AS16">
        <f t="shared" si="8"/>
        <v>0.24099025837161442</v>
      </c>
      <c r="AT16">
        <f t="shared" si="8"/>
        <v>1.4865550667770782</v>
      </c>
      <c r="AU16">
        <f t="shared" si="8"/>
        <v>-35.572669887804281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1.0957217710473799</v>
      </c>
      <c r="AK17">
        <f t="shared" si="20"/>
        <v>6.4129636407074804</v>
      </c>
      <c r="AL17">
        <f t="shared" si="7"/>
        <v>-155.69063953737088</v>
      </c>
      <c r="AN17">
        <f t="shared" si="8"/>
        <v>0</v>
      </c>
      <c r="AO17">
        <f t="shared" si="8"/>
        <v>0</v>
      </c>
      <c r="AP17">
        <f t="shared" si="8"/>
        <v>-8.5671815646210732</v>
      </c>
      <c r="AQ17">
        <f t="shared" si="8"/>
        <v>-24.826633725510938</v>
      </c>
      <c r="AR17">
        <f t="shared" si="8"/>
        <v>-33.393815290132011</v>
      </c>
      <c r="AS17">
        <f t="shared" si="8"/>
        <v>0.22420638347088048</v>
      </c>
      <c r="AT17">
        <f t="shared" si="8"/>
        <v>1.3122194184741651</v>
      </c>
      <c r="AU17">
        <f t="shared" si="8"/>
        <v>-31.857389488186964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1.1799893123270806</v>
      </c>
      <c r="AK18">
        <f t="shared" si="20"/>
        <v>6.3362631167341634</v>
      </c>
      <c r="AL18">
        <f t="shared" si="7"/>
        <v>-156.18862432261051</v>
      </c>
      <c r="AN18">
        <f t="shared" si="8"/>
        <v>0</v>
      </c>
      <c r="AO18">
        <f t="shared" si="8"/>
        <v>0</v>
      </c>
      <c r="AP18">
        <f t="shared" si="8"/>
        <v>-7.5504187113628145</v>
      </c>
      <c r="AQ18">
        <f t="shared" si="8"/>
        <v>-22.357850221884156</v>
      </c>
      <c r="AR18">
        <f t="shared" si="8"/>
        <v>-29.908268933246969</v>
      </c>
      <c r="AS18">
        <f t="shared" si="8"/>
        <v>0.21557963569387117</v>
      </c>
      <c r="AT18">
        <f t="shared" si="8"/>
        <v>1.1576115818135744</v>
      </c>
      <c r="AU18">
        <f t="shared" si="8"/>
        <v>-28.535077715739522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1.244774852969897</v>
      </c>
      <c r="AK19">
        <f t="shared" si="20"/>
        <v>6.2536638648712684</v>
      </c>
      <c r="AL19">
        <f t="shared" si="7"/>
        <v>-156.92240343651062</v>
      </c>
      <c r="AN19">
        <f t="shared" si="8"/>
        <v>0</v>
      </c>
      <c r="AO19">
        <f t="shared" si="8"/>
        <v>0</v>
      </c>
      <c r="AP19">
        <f t="shared" si="8"/>
        <v>-6.6538640882969347</v>
      </c>
      <c r="AQ19">
        <f t="shared" si="8"/>
        <v>-20.166736925552286</v>
      </c>
      <c r="AR19">
        <f t="shared" si="8"/>
        <v>-26.82060101384922</v>
      </c>
      <c r="AS19">
        <f t="shared" si="8"/>
        <v>0.20304974263686926</v>
      </c>
      <c r="AT19">
        <f t="shared" si="8"/>
        <v>1.0201080422455389</v>
      </c>
      <c r="AU19">
        <f t="shared" si="8"/>
        <v>-25.597443228966814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1.3157767747360083</v>
      </c>
      <c r="AK20">
        <f t="shared" si="20"/>
        <v>6.166529625163375</v>
      </c>
      <c r="AL20">
        <f t="shared" si="7"/>
        <v>-157.81784850406015</v>
      </c>
      <c r="AN20">
        <f t="shared" si="8"/>
        <v>0</v>
      </c>
      <c r="AO20">
        <f t="shared" si="8"/>
        <v>0</v>
      </c>
      <c r="AP20">
        <f t="shared" si="8"/>
        <v>-5.8633288748061636</v>
      </c>
      <c r="AQ20">
        <f t="shared" si="8"/>
        <v>-18.211703242019734</v>
      </c>
      <c r="AR20">
        <f t="shared" si="8"/>
        <v>-24.075032116825895</v>
      </c>
      <c r="AS20">
        <f t="shared" si="8"/>
        <v>0.19163544116911294</v>
      </c>
      <c r="AT20">
        <f t="shared" si="8"/>
        <v>0.89812014309014099</v>
      </c>
      <c r="AU20">
        <f t="shared" si="8"/>
        <v>-22.98527653256664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1.3804888216480435</v>
      </c>
      <c r="AK21">
        <f t="shared" si="20"/>
        <v>6.0744252509318546</v>
      </c>
      <c r="AL21">
        <f t="shared" si="7"/>
        <v>-159.09697717192012</v>
      </c>
      <c r="AN21">
        <f t="shared" si="8"/>
        <v>0</v>
      </c>
      <c r="AO21">
        <f t="shared" si="8"/>
        <v>0</v>
      </c>
      <c r="AP21">
        <f t="shared" si="8"/>
        <v>-5.1662718483009238</v>
      </c>
      <c r="AQ21">
        <f t="shared" si="8"/>
        <v>-16.4920678223809</v>
      </c>
      <c r="AR21">
        <f t="shared" si="8"/>
        <v>-21.658339670681826</v>
      </c>
      <c r="AS21">
        <f t="shared" si="8"/>
        <v>0.17951820052850931</v>
      </c>
      <c r="AT21">
        <f t="shared" si="8"/>
        <v>0.78991576982884193</v>
      </c>
      <c r="AU21">
        <f t="shared" si="8"/>
        <v>-20.688905700324472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1.4641978041918549</v>
      </c>
      <c r="AK22">
        <f t="shared" si="20"/>
        <v>5.9777910334164917</v>
      </c>
      <c r="AL22">
        <f t="shared" si="7"/>
        <v>-160.7877619079598</v>
      </c>
      <c r="AN22">
        <f t="shared" si="8"/>
        <v>0</v>
      </c>
      <c r="AO22">
        <f t="shared" si="8"/>
        <v>0</v>
      </c>
      <c r="AP22">
        <f t="shared" si="8"/>
        <v>-4.5516343146588003</v>
      </c>
      <c r="AQ22">
        <f t="shared" si="8"/>
        <v>-14.980979821479593</v>
      </c>
      <c r="AR22">
        <f t="shared" si="8"/>
        <v>-19.532614136138392</v>
      </c>
      <c r="AS22">
        <f t="shared" si="8"/>
        <v>0.17000328777467472</v>
      </c>
      <c r="AT22">
        <f t="shared" si="8"/>
        <v>0.69406204981414843</v>
      </c>
      <c r="AU22">
        <f t="shared" si="8"/>
        <v>-18.668548798549569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1.5632387338109339</v>
      </c>
      <c r="AK23">
        <f t="shared" si="20"/>
        <v>5.8752971871230617</v>
      </c>
      <c r="AL23">
        <f t="shared" si="7"/>
        <v>-162.73273845105672</v>
      </c>
      <c r="AN23">
        <f t="shared" si="8"/>
        <v>0</v>
      </c>
      <c r="AO23">
        <f t="shared" si="8"/>
        <v>0</v>
      </c>
      <c r="AP23">
        <f t="shared" si="8"/>
        <v>-4.0096882000979139</v>
      </c>
      <c r="AQ23">
        <f t="shared" si="8"/>
        <v>-13.631417323704605</v>
      </c>
      <c r="AR23">
        <f t="shared" si="8"/>
        <v>-17.641105523802519</v>
      </c>
      <c r="AS23">
        <f t="shared" si="8"/>
        <v>0.16205590258301075</v>
      </c>
      <c r="AT23">
        <f t="shared" si="8"/>
        <v>0.60907305327671535</v>
      </c>
      <c r="AU23">
        <f t="shared" si="8"/>
        <v>-16.869976567942793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si="5"/>
        <v>-172.60604270866838</v>
      </c>
      <c r="AJ24">
        <f t="shared" si="6"/>
        <v>1.6512913525718034</v>
      </c>
      <c r="AK24">
        <f t="shared" si="20"/>
        <v>5.7658704757562962</v>
      </c>
      <c r="AL24">
        <f t="shared" si="7"/>
        <v>-165.18888088034029</v>
      </c>
      <c r="AN24">
        <f t="shared" si="8"/>
        <v>0</v>
      </c>
      <c r="AO24">
        <f t="shared" si="8"/>
        <v>0</v>
      </c>
      <c r="AP24">
        <f t="shared" si="8"/>
        <v>-3.5318334477477009</v>
      </c>
      <c r="AQ24">
        <f t="shared" si="8"/>
        <v>-12.444514838847638</v>
      </c>
      <c r="AR24">
        <f t="shared" si="8"/>
        <v>-15.976348286595339</v>
      </c>
      <c r="AS24">
        <f t="shared" si="8"/>
        <v>0.15284288636324395</v>
      </c>
      <c r="AT24">
        <f t="shared" si="8"/>
        <v>0.53368673222848617</v>
      </c>
      <c r="AU24">
        <f t="shared" si="8"/>
        <v>-15.28981866800361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5"/>
        <v>-175.54300436617768</v>
      </c>
      <c r="AJ25">
        <f t="shared" si="6"/>
        <v>1.7479737931933812</v>
      </c>
      <c r="AK25">
        <f t="shared" si="20"/>
        <v>5.6502800810762697</v>
      </c>
      <c r="AL25">
        <f t="shared" si="7"/>
        <v>-168.14475049190804</v>
      </c>
      <c r="AN25">
        <f t="shared" si="8"/>
        <v>0</v>
      </c>
      <c r="AO25">
        <f t="shared" si="8"/>
        <v>0</v>
      </c>
      <c r="AP25">
        <f t="shared" si="8"/>
        <v>-3.1104916710934982</v>
      </c>
      <c r="AQ25">
        <f t="shared" si="8"/>
        <v>-11.396822897773518</v>
      </c>
      <c r="AR25">
        <f t="shared" si="8"/>
        <v>-14.507314568867017</v>
      </c>
      <c r="AS25">
        <f t="shared" si="8"/>
        <v>0.14445694243158316</v>
      </c>
      <c r="AT25">
        <f t="shared" si="8"/>
        <v>0.46695333052058846</v>
      </c>
      <c r="AU25">
        <f t="shared" si="8"/>
        <v>-13.895904295914844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5"/>
        <v>-178.54810500676064</v>
      </c>
      <c r="AJ26">
        <f t="shared" si="6"/>
        <v>1.8463398212964961</v>
      </c>
      <c r="AK26">
        <f t="shared" si="20"/>
        <v>5.5279219155527333</v>
      </c>
      <c r="AL26">
        <f t="shared" si="7"/>
        <v>-171.1738432699114</v>
      </c>
      <c r="AN26">
        <f t="shared" si="8"/>
        <v>0</v>
      </c>
      <c r="AO26">
        <f t="shared" si="8"/>
        <v>0</v>
      </c>
      <c r="AP26">
        <f t="shared" si="8"/>
        <v>-2.739016776376975</v>
      </c>
      <c r="AQ26">
        <f t="shared" si="8"/>
        <v>-10.435682893170448</v>
      </c>
      <c r="AR26">
        <f t="shared" si="8"/>
        <v>-13.174699669547424</v>
      </c>
      <c r="AS26">
        <f t="shared" si="8"/>
        <v>0.13623764101325042</v>
      </c>
      <c r="AT26">
        <f t="shared" si="8"/>
        <v>0.40789405763426578</v>
      </c>
      <c r="AU26">
        <f t="shared" si="8"/>
        <v>-12.630567970899907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5"/>
        <v>-181.81398830091661</v>
      </c>
      <c r="AJ27">
        <f t="shared" si="6"/>
        <v>1.908465860601666</v>
      </c>
      <c r="AK27">
        <f t="shared" si="20"/>
        <v>5.3986781280619782</v>
      </c>
      <c r="AL27">
        <f t="shared" si="7"/>
        <v>-174.50684431225295</v>
      </c>
      <c r="AN27">
        <f t="shared" si="8"/>
        <v>0</v>
      </c>
      <c r="AO27">
        <f t="shared" si="8"/>
        <v>0</v>
      </c>
      <c r="AP27">
        <f t="shared" si="8"/>
        <v>-2.4115284267228825</v>
      </c>
      <c r="AQ27">
        <f t="shared" si="8"/>
        <v>-9.5667595389073146</v>
      </c>
      <c r="AR27">
        <f t="shared" si="8"/>
        <v>-11.978287965630198</v>
      </c>
      <c r="AS27">
        <f t="shared" si="8"/>
        <v>0.12573374504620427</v>
      </c>
      <c r="AT27">
        <f t="shared" si="8"/>
        <v>0.35567627032440907</v>
      </c>
      <c r="AU27">
        <f t="shared" si="8"/>
        <v>-11.496877950259584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5"/>
        <v>-185.45526966644488</v>
      </c>
      <c r="AJ28">
        <f t="shared" si="6"/>
        <v>1.9531729026851679</v>
      </c>
      <c r="AK28">
        <f t="shared" si="20"/>
        <v>5.2650855178198617</v>
      </c>
      <c r="AL28">
        <f t="shared" si="7"/>
        <v>-178.23701124593984</v>
      </c>
      <c r="AN28">
        <f t="shared" si="8"/>
        <v>0</v>
      </c>
      <c r="AO28">
        <f t="shared" si="8"/>
        <v>0</v>
      </c>
      <c r="AP28">
        <f t="shared" si="8"/>
        <v>-2.1228326176308587</v>
      </c>
      <c r="AQ28">
        <f t="shared" si="8"/>
        <v>-8.7862595616892971</v>
      </c>
      <c r="AR28">
        <f t="shared" si="8"/>
        <v>-10.909092179320155</v>
      </c>
      <c r="AS28">
        <f t="shared" si="8"/>
        <v>0.11489208840420471</v>
      </c>
      <c r="AT28">
        <f t="shared" si="8"/>
        <v>0.3097097394385489</v>
      </c>
      <c r="AU28">
        <f t="shared" si="8"/>
        <v>-10.484490351477401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5"/>
        <v>-190.16397765077107</v>
      </c>
      <c r="AJ29">
        <f t="shared" si="6"/>
        <v>1.9884143507766936</v>
      </c>
      <c r="AK29">
        <f t="shared" si="20"/>
        <v>5.1283634146319006</v>
      </c>
      <c r="AL29">
        <f t="shared" si="7"/>
        <v>-183.04719988536249</v>
      </c>
      <c r="AN29">
        <f t="shared" si="8"/>
        <v>0</v>
      </c>
      <c r="AO29">
        <f t="shared" si="8"/>
        <v>0</v>
      </c>
      <c r="AP29">
        <f t="shared" si="8"/>
        <v>-1.868313150205565</v>
      </c>
      <c r="AQ29">
        <f t="shared" si="8"/>
        <v>-8.1192528788544518</v>
      </c>
      <c r="AR29">
        <f t="shared" si="8"/>
        <v>-9.9875660290600159</v>
      </c>
      <c r="AS29">
        <f t="shared" si="8"/>
        <v>0.10443313116842666</v>
      </c>
      <c r="AT29">
        <f t="shared" si="8"/>
        <v>0.26934579754487015</v>
      </c>
      <c r="AU29">
        <f t="shared" si="8"/>
        <v>-9.6137871003467197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5"/>
        <v>-195.14424800330551</v>
      </c>
      <c r="AJ30">
        <f t="shared" si="6"/>
        <v>2.0497482262538824</v>
      </c>
      <c r="AK30">
        <f t="shared" si="20"/>
        <v>4.9891744100775313</v>
      </c>
      <c r="AL30">
        <f t="shared" si="7"/>
        <v>-188.10532536697409</v>
      </c>
      <c r="AN30">
        <f t="shared" si="8"/>
        <v>0</v>
      </c>
      <c r="AO30">
        <f t="shared" si="8"/>
        <v>0</v>
      </c>
      <c r="AP30">
        <f t="shared" si="8"/>
        <v>-1.6439483097779881</v>
      </c>
      <c r="AQ30">
        <f t="shared" si="8"/>
        <v>-7.5070640644307565</v>
      </c>
      <c r="AR30">
        <f t="shared" si="8"/>
        <v>-9.1510123742087455</v>
      </c>
      <c r="AS30">
        <f t="shared" si="8"/>
        <v>9.6120032101299643E-2</v>
      </c>
      <c r="AT30">
        <f t="shared" si="8"/>
        <v>0.23396024853846445</v>
      </c>
      <c r="AU30">
        <f t="shared" si="8"/>
        <v>-8.820932093568981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5"/>
        <v>-199.83630200548831</v>
      </c>
      <c r="AJ31">
        <f t="shared" si="6"/>
        <v>2.0878634817517252</v>
      </c>
      <c r="AK31">
        <f t="shared" si="20"/>
        <v>4.84569203423976</v>
      </c>
      <c r="AL31">
        <f t="shared" si="7"/>
        <v>-192.90274648949682</v>
      </c>
      <c r="AN31">
        <f t="shared" si="8"/>
        <v>0</v>
      </c>
      <c r="AO31">
        <f t="shared" si="8"/>
        <v>0</v>
      </c>
      <c r="AP31">
        <f t="shared" si="8"/>
        <v>-1.4462120934300646</v>
      </c>
      <c r="AQ31">
        <f t="shared" si="8"/>
        <v>-6.9207875344067897</v>
      </c>
      <c r="AR31">
        <f t="shared" si="8"/>
        <v>-8.3669996278368544</v>
      </c>
      <c r="AS31">
        <f t="shared" si="8"/>
        <v>8.7417315069766799E-2</v>
      </c>
      <c r="AT31">
        <f t="shared" si="8"/>
        <v>0.20288557704586918</v>
      </c>
      <c r="AU31">
        <f t="shared" si="8"/>
        <v>-8.0766967357212174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5"/>
        <v>-205.08518762431504</v>
      </c>
      <c r="AJ32">
        <f t="shared" si="6"/>
        <v>2.0822155855862121</v>
      </c>
      <c r="AK32">
        <f t="shared" si="20"/>
        <v>4.6995415905171392</v>
      </c>
      <c r="AL32">
        <f t="shared" si="7"/>
        <v>-198.30343044821171</v>
      </c>
      <c r="AN32">
        <f t="shared" si="8"/>
        <v>0</v>
      </c>
      <c r="AO32">
        <f t="shared" si="8"/>
        <v>0</v>
      </c>
      <c r="AP32">
        <f t="shared" si="8"/>
        <v>-1.2719533872003672</v>
      </c>
      <c r="AQ32">
        <f t="shared" si="8"/>
        <v>-6.3948025279931615</v>
      </c>
      <c r="AR32">
        <f t="shared" si="8"/>
        <v>-7.6667559151935283</v>
      </c>
      <c r="AS32">
        <f t="shared" si="8"/>
        <v>7.7840037315345167E-2</v>
      </c>
      <c r="AT32">
        <f t="shared" si="8"/>
        <v>0.17568425445623703</v>
      </c>
      <c r="AU32">
        <f t="shared" si="8"/>
        <v>-7.4132316234219466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5"/>
        <v>-210.5765012445965</v>
      </c>
      <c r="AJ33">
        <f t="shared" si="6"/>
        <v>2.0746490022604647</v>
      </c>
      <c r="AK33">
        <f t="shared" si="20"/>
        <v>4.5537864995261046</v>
      </c>
      <c r="AL33">
        <f t="shared" si="7"/>
        <v>-203.94806574280994</v>
      </c>
      <c r="AN33">
        <f t="shared" si="8"/>
        <v>0</v>
      </c>
      <c r="AO33">
        <f t="shared" si="8"/>
        <v>0</v>
      </c>
      <c r="AP33">
        <f t="shared" si="8"/>
        <v>-1.1184057397820941</v>
      </c>
      <c r="AQ33">
        <f t="shared" si="8"/>
        <v>-5.9102006896592023</v>
      </c>
      <c r="AR33">
        <f t="shared" si="8"/>
        <v>-7.0286064294412967</v>
      </c>
      <c r="AS33">
        <f t="shared" si="8"/>
        <v>6.9247476474994629E-2</v>
      </c>
      <c r="AT33">
        <f t="shared" si="8"/>
        <v>0.151995939146574</v>
      </c>
      <c r="AU33">
        <f t="shared" si="8"/>
        <v>-6.807363013819729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5"/>
        <v>-216.7691661540901</v>
      </c>
      <c r="AJ34">
        <f t="shared" si="6"/>
        <v>2.0529207559693532</v>
      </c>
      <c r="AK34">
        <f t="shared" si="20"/>
        <v>4.4085610693678721</v>
      </c>
      <c r="AL34">
        <f t="shared" si="7"/>
        <v>-210.30768432875288</v>
      </c>
      <c r="AN34">
        <f t="shared" si="8"/>
        <v>0</v>
      </c>
      <c r="AO34">
        <f t="shared" si="8"/>
        <v>0</v>
      </c>
      <c r="AP34">
        <f t="shared" si="8"/>
        <v>-0.983113808144635</v>
      </c>
      <c r="AQ34">
        <f t="shared" si="8"/>
        <v>-5.4769796984662618</v>
      </c>
      <c r="AR34">
        <f t="shared" si="8"/>
        <v>-6.4600935066108969</v>
      </c>
      <c r="AS34">
        <f t="shared" si="8"/>
        <v>6.1180564932362347E-2</v>
      </c>
      <c r="AT34">
        <f t="shared" si="8"/>
        <v>0.13138269267261105</v>
      </c>
      <c r="AU34">
        <f t="shared" ref="AU34:AU89" si="23">AL34*$K34</f>
        <v>-6.2675302490059233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4"/>
        <v>-191.59209700896719</v>
      </c>
      <c r="AI35">
        <f t="shared" si="5"/>
        <v>-224.05911466829087</v>
      </c>
      <c r="AJ35">
        <f t="shared" si="6"/>
        <v>2.0329797576717326</v>
      </c>
      <c r="AK35">
        <f t="shared" si="20"/>
        <v>4.2648566164500172</v>
      </c>
      <c r="AL35">
        <f t="shared" si="7"/>
        <v>-217.76127829416913</v>
      </c>
      <c r="AN35">
        <f t="shared" ref="AN35:AT66" si="25">AE35*$K35</f>
        <v>0</v>
      </c>
      <c r="AO35">
        <f t="shared" si="25"/>
        <v>0</v>
      </c>
      <c r="AP35">
        <f t="shared" si="25"/>
        <v>-0.86390437184375968</v>
      </c>
      <c r="AQ35">
        <f t="shared" si="25"/>
        <v>-5.0980121412299866</v>
      </c>
      <c r="AR35">
        <f t="shared" si="25"/>
        <v>-5.9619165130737466</v>
      </c>
      <c r="AS35">
        <f t="shared" si="25"/>
        <v>5.4094900829861528E-2</v>
      </c>
      <c r="AT35">
        <f t="shared" si="25"/>
        <v>0.11348219029227292</v>
      </c>
      <c r="AU35">
        <f t="shared" si="23"/>
        <v>-5.7943394219516122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4"/>
        <v>0</v>
      </c>
      <c r="AG36">
        <f t="shared" si="24"/>
        <v>-31.942533508192454</v>
      </c>
      <c r="AH36">
        <f t="shared" si="4"/>
        <v>-199.81397453797652</v>
      </c>
      <c r="AI36">
        <f t="shared" si="5"/>
        <v>-231.75650804616896</v>
      </c>
      <c r="AJ36">
        <f t="shared" si="6"/>
        <v>2.0230121940920185</v>
      </c>
      <c r="AK36">
        <f t="shared" si="20"/>
        <v>4.122548033412996</v>
      </c>
      <c r="AL36">
        <f t="shared" si="7"/>
        <v>-225.61094781866396</v>
      </c>
      <c r="AN36">
        <f t="shared" si="25"/>
        <v>0</v>
      </c>
      <c r="AO36">
        <f t="shared" si="25"/>
        <v>0</v>
      </c>
      <c r="AP36">
        <f t="shared" si="25"/>
        <v>-0.75888262741445223</v>
      </c>
      <c r="AQ36">
        <f t="shared" si="25"/>
        <v>-4.7471298402994062</v>
      </c>
      <c r="AR36">
        <f t="shared" si="25"/>
        <v>-5.5060124677138589</v>
      </c>
      <c r="AS36">
        <f t="shared" si="25"/>
        <v>4.8062211745047691E-2</v>
      </c>
      <c r="AT36">
        <f t="shared" si="25"/>
        <v>9.794245288766304E-2</v>
      </c>
      <c r="AU36">
        <f t="shared" si="23"/>
        <v>-5.3600078030811478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4"/>
        <v>0</v>
      </c>
      <c r="AG37">
        <f t="shared" si="24"/>
        <v>-31.414790309169494</v>
      </c>
      <c r="AH37">
        <f t="shared" si="4"/>
        <v>-208.31786394103582</v>
      </c>
      <c r="AI37">
        <f t="shared" si="5"/>
        <v>-239.73265425020531</v>
      </c>
      <c r="AJ37">
        <f t="shared" si="6"/>
        <v>2.0015941732119202</v>
      </c>
      <c r="AK37">
        <f t="shared" si="20"/>
        <v>3.9809371798265545</v>
      </c>
      <c r="AL37">
        <f t="shared" si="7"/>
        <v>-233.75012289716685</v>
      </c>
      <c r="AN37">
        <f t="shared" si="25"/>
        <v>0</v>
      </c>
      <c r="AO37">
        <f t="shared" si="25"/>
        <v>0</v>
      </c>
      <c r="AP37">
        <f t="shared" si="25"/>
        <v>-0.66637914111396734</v>
      </c>
      <c r="AQ37">
        <f t="shared" si="25"/>
        <v>-4.4188956184502919</v>
      </c>
      <c r="AR37">
        <f t="shared" si="25"/>
        <v>-5.0852747595642587</v>
      </c>
      <c r="AS37">
        <f t="shared" si="25"/>
        <v>4.2458364129661537E-2</v>
      </c>
      <c r="AT37">
        <f t="shared" si="25"/>
        <v>8.4444730415633662E-2</v>
      </c>
      <c r="AU37">
        <f t="shared" si="23"/>
        <v>-4.958371665018964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4"/>
        <v>0</v>
      </c>
      <c r="AG38">
        <f t="shared" si="24"/>
        <v>-30.882754258371108</v>
      </c>
      <c r="AH38">
        <f t="shared" si="4"/>
        <v>-217.888147706692</v>
      </c>
      <c r="AI38">
        <f t="shared" si="5"/>
        <v>-248.7709019650631</v>
      </c>
      <c r="AJ38">
        <f t="shared" si="6"/>
        <v>1.9675244871221835</v>
      </c>
      <c r="AK38">
        <f t="shared" si="20"/>
        <v>3.8408255877017199</v>
      </c>
      <c r="AL38">
        <f t="shared" si="7"/>
        <v>-242.96255189023921</v>
      </c>
      <c r="AN38">
        <f t="shared" si="25"/>
        <v>0</v>
      </c>
      <c r="AO38">
        <f t="shared" si="25"/>
        <v>0</v>
      </c>
      <c r="AP38">
        <f t="shared" si="25"/>
        <v>-0.58490486303790079</v>
      </c>
      <c r="AQ38">
        <f t="shared" si="25"/>
        <v>-4.1266991967667375</v>
      </c>
      <c r="AR38">
        <f t="shared" si="25"/>
        <v>-4.711604059804638</v>
      </c>
      <c r="AS38">
        <f t="shared" si="25"/>
        <v>3.7263989831864686E-2</v>
      </c>
      <c r="AT38">
        <f t="shared" si="25"/>
        <v>7.2743432970140492E-2</v>
      </c>
      <c r="AU38">
        <f t="shared" si="23"/>
        <v>-4.6015966370026335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4"/>
        <v>0</v>
      </c>
      <c r="AG39">
        <f t="shared" si="24"/>
        <v>-30.345320617141034</v>
      </c>
      <c r="AH39">
        <f t="shared" si="4"/>
        <v>-228.60609864636095</v>
      </c>
      <c r="AI39">
        <f t="shared" si="5"/>
        <v>-258.95141926350198</v>
      </c>
      <c r="AJ39">
        <f t="shared" si="6"/>
        <v>1.9379749723666464</v>
      </c>
      <c r="AK39">
        <f t="shared" si="20"/>
        <v>3.7030988736031669</v>
      </c>
      <c r="AL39">
        <f t="shared" si="7"/>
        <v>-253.31034541753218</v>
      </c>
      <c r="AN39">
        <f t="shared" si="25"/>
        <v>0</v>
      </c>
      <c r="AO39">
        <f t="shared" si="25"/>
        <v>0</v>
      </c>
      <c r="AP39">
        <f t="shared" si="25"/>
        <v>-0.51314832344029748</v>
      </c>
      <c r="AQ39">
        <f t="shared" si="25"/>
        <v>-3.8657965664183367</v>
      </c>
      <c r="AR39">
        <f t="shared" si="25"/>
        <v>-4.3789448898586345</v>
      </c>
      <c r="AS39">
        <f t="shared" si="25"/>
        <v>3.2771728481176765E-2</v>
      </c>
      <c r="AT39">
        <f t="shared" si="25"/>
        <v>6.2620494358848172E-2</v>
      </c>
      <c r="AU39">
        <f t="shared" si="23"/>
        <v>-4.2835526670186095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4"/>
        <v>0</v>
      </c>
      <c r="AG40">
        <f t="shared" si="24"/>
        <v>-29.801028496597059</v>
      </c>
      <c r="AH40">
        <f t="shared" si="4"/>
        <v>-240.83891437256645</v>
      </c>
      <c r="AI40">
        <f t="shared" si="5"/>
        <v>-270.63994286916352</v>
      </c>
      <c r="AJ40">
        <f t="shared" si="6"/>
        <v>1.9115785089182538</v>
      </c>
      <c r="AK40">
        <f t="shared" si="20"/>
        <v>3.5674406255375017</v>
      </c>
      <c r="AL40">
        <f t="shared" si="7"/>
        <v>-265.16092373470775</v>
      </c>
      <c r="AN40">
        <f t="shared" si="25"/>
        <v>0</v>
      </c>
      <c r="AO40">
        <f t="shared" si="25"/>
        <v>0</v>
      </c>
      <c r="AP40">
        <f t="shared" si="25"/>
        <v>-0.44995016349722466</v>
      </c>
      <c r="AQ40">
        <f t="shared" si="25"/>
        <v>-3.636300972323975</v>
      </c>
      <c r="AR40">
        <f t="shared" si="25"/>
        <v>-4.0862511358211995</v>
      </c>
      <c r="AS40">
        <f t="shared" si="25"/>
        <v>2.8861925444075349E-2</v>
      </c>
      <c r="AT40">
        <f t="shared" si="25"/>
        <v>5.3862922647469461E-2</v>
      </c>
      <c r="AU40">
        <f t="shared" si="23"/>
        <v>-4.0035262877296551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4"/>
        <v>0</v>
      </c>
      <c r="AG41">
        <f t="shared" si="24"/>
        <v>-29.248131594354206</v>
      </c>
      <c r="AH41">
        <f t="shared" si="4"/>
        <v>-254.88661727688435</v>
      </c>
      <c r="AI41">
        <f t="shared" si="5"/>
        <v>-284.13474887123857</v>
      </c>
      <c r="AJ41">
        <f t="shared" si="6"/>
        <v>1.8914634209846071</v>
      </c>
      <c r="AK41">
        <f t="shared" si="20"/>
        <v>3.4336301299132241</v>
      </c>
      <c r="AL41">
        <f t="shared" si="7"/>
        <v>-278.80965532034071</v>
      </c>
      <c r="AN41">
        <f t="shared" si="25"/>
        <v>0</v>
      </c>
      <c r="AO41">
        <f t="shared" si="25"/>
        <v>0</v>
      </c>
      <c r="AP41">
        <f t="shared" si="25"/>
        <v>-0.39428773389394584</v>
      </c>
      <c r="AQ41">
        <f t="shared" si="25"/>
        <v>-3.4360713402081231</v>
      </c>
      <c r="AR41">
        <f t="shared" si="25"/>
        <v>-3.830359074102069</v>
      </c>
      <c r="AS41">
        <f t="shared" si="25"/>
        <v>2.5498409141022534E-2</v>
      </c>
      <c r="AT41">
        <f t="shared" si="25"/>
        <v>4.6288024880700163E-2</v>
      </c>
      <c r="AU41">
        <f t="shared" si="23"/>
        <v>-3.7585726400803461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4"/>
        <v>0</v>
      </c>
      <c r="AG42">
        <f t="shared" si="24"/>
        <v>-28.68472085770626</v>
      </c>
      <c r="AH42">
        <f t="shared" si="4"/>
        <v>-270.92942070439983</v>
      </c>
      <c r="AI42">
        <f t="shared" si="5"/>
        <v>-299.61414156210611</v>
      </c>
      <c r="AJ42">
        <f t="shared" si="6"/>
        <v>1.8781806693694136</v>
      </c>
      <c r="AK42">
        <f t="shared" si="20"/>
        <v>3.3012276904443016</v>
      </c>
      <c r="AL42">
        <f t="shared" si="7"/>
        <v>-294.43473320229236</v>
      </c>
      <c r="AN42">
        <f t="shared" si="25"/>
        <v>0</v>
      </c>
      <c r="AO42">
        <f t="shared" si="25"/>
        <v>0</v>
      </c>
      <c r="AP42">
        <f t="shared" si="25"/>
        <v>-0.34526117469001327</v>
      </c>
      <c r="AQ42">
        <f t="shared" si="25"/>
        <v>-3.2610186626709194</v>
      </c>
      <c r="AR42">
        <f t="shared" si="25"/>
        <v>-3.6062798373609328</v>
      </c>
      <c r="AS42">
        <f t="shared" si="25"/>
        <v>2.2606560036032116E-2</v>
      </c>
      <c r="AT42">
        <f t="shared" si="25"/>
        <v>3.9734943072168377E-2</v>
      </c>
      <c r="AU42">
        <f t="shared" si="23"/>
        <v>-3.543938334252732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4"/>
        <v>0</v>
      </c>
      <c r="AG43">
        <f t="shared" si="24"/>
        <v>-28.107857065744568</v>
      </c>
      <c r="AH43">
        <f t="shared" si="4"/>
        <v>-290.01658338463056</v>
      </c>
      <c r="AI43">
        <f t="shared" si="5"/>
        <v>-318.12444045037512</v>
      </c>
      <c r="AJ43">
        <f t="shared" si="6"/>
        <v>1.8700448494220581</v>
      </c>
      <c r="AK43">
        <f t="shared" si="20"/>
        <v>3.1697550435884425</v>
      </c>
      <c r="AL43">
        <f t="shared" si="7"/>
        <v>-313.08464055736459</v>
      </c>
      <c r="AN43">
        <f t="shared" si="25"/>
        <v>0</v>
      </c>
      <c r="AO43">
        <f t="shared" si="25"/>
        <v>0</v>
      </c>
      <c r="AP43">
        <f t="shared" si="25"/>
        <v>-0.30206946722234063</v>
      </c>
      <c r="AQ43">
        <f t="shared" si="25"/>
        <v>-3.1167496911532431</v>
      </c>
      <c r="AR43">
        <f t="shared" si="25"/>
        <v>-3.4188191583755834</v>
      </c>
      <c r="AS43">
        <f t="shared" si="25"/>
        <v>2.0096994588578384E-2</v>
      </c>
      <c r="AT43">
        <f t="shared" si="25"/>
        <v>3.4064717740755465E-2</v>
      </c>
      <c r="AU43">
        <f t="shared" si="23"/>
        <v>-3.3646574460462495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4"/>
        <v>0</v>
      </c>
      <c r="AG44">
        <f t="shared" si="24"/>
        <v>-27.515175241381989</v>
      </c>
      <c r="AH44">
        <f t="shared" si="4"/>
        <v>-311.60325370513124</v>
      </c>
      <c r="AI44">
        <f t="shared" si="5"/>
        <v>-339.11842894651323</v>
      </c>
      <c r="AJ44">
        <f t="shared" si="6"/>
        <v>1.8748087864667724</v>
      </c>
      <c r="AK44">
        <f t="shared" si="20"/>
        <v>3.0388519041288986</v>
      </c>
      <c r="AL44">
        <f t="shared" si="7"/>
        <v>-334.2047682559176</v>
      </c>
      <c r="AN44">
        <f t="shared" si="25"/>
        <v>0</v>
      </c>
      <c r="AO44">
        <f t="shared" si="25"/>
        <v>0</v>
      </c>
      <c r="AP44">
        <f t="shared" si="25"/>
        <v>-0.26401788863357306</v>
      </c>
      <c r="AQ44">
        <f t="shared" si="25"/>
        <v>-2.9899440004601723</v>
      </c>
      <c r="AR44">
        <f t="shared" si="25"/>
        <v>-3.2539618890937452</v>
      </c>
      <c r="AS44">
        <f t="shared" si="25"/>
        <v>1.7989456837992041E-2</v>
      </c>
      <c r="AT44">
        <f t="shared" si="25"/>
        <v>2.9158864392459807E-2</v>
      </c>
      <c r="AU44">
        <f t="shared" si="23"/>
        <v>-3.2068135678632936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4"/>
        <v>0</v>
      </c>
      <c r="AG45">
        <f t="shared" si="24"/>
        <v>-26.904127392174733</v>
      </c>
      <c r="AH45">
        <f t="shared" si="4"/>
        <v>-335.89609679343596</v>
      </c>
      <c r="AI45">
        <f t="shared" si="5"/>
        <v>-362.80022418561072</v>
      </c>
      <c r="AJ45">
        <f t="shared" si="6"/>
        <v>1.8810681927043902</v>
      </c>
      <c r="AK45">
        <f t="shared" si="20"/>
        <v>2.9076152890762241</v>
      </c>
      <c r="AL45">
        <f t="shared" si="7"/>
        <v>-358.01154070383012</v>
      </c>
      <c r="AN45">
        <f t="shared" si="25"/>
        <v>0</v>
      </c>
      <c r="AO45">
        <f t="shared" si="25"/>
        <v>0</v>
      </c>
      <c r="AP45">
        <f t="shared" si="25"/>
        <v>-0.23049523864353172</v>
      </c>
      <c r="AQ45">
        <f t="shared" si="25"/>
        <v>-2.8777164879301291</v>
      </c>
      <c r="AR45">
        <f t="shared" si="25"/>
        <v>-3.1082117265736611</v>
      </c>
      <c r="AS45">
        <f t="shared" si="25"/>
        <v>1.6115641130522766E-2</v>
      </c>
      <c r="AT45">
        <f t="shared" si="25"/>
        <v>2.4910359298036033E-2</v>
      </c>
      <c r="AU45">
        <f t="shared" si="23"/>
        <v>-3.0671857261451021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4"/>
        <v>0</v>
      </c>
      <c r="AG46">
        <f t="shared" si="24"/>
        <v>-26.271810151782006</v>
      </c>
      <c r="AH46">
        <f t="shared" si="4"/>
        <v>-363.27596647097982</v>
      </c>
      <c r="AI46">
        <f t="shared" si="5"/>
        <v>-389.54777662276183</v>
      </c>
      <c r="AJ46">
        <f t="shared" si="6"/>
        <v>1.8876488024338869</v>
      </c>
      <c r="AK46">
        <f t="shared" si="20"/>
        <v>2.775940515586917</v>
      </c>
      <c r="AL46">
        <f t="shared" si="7"/>
        <v>-384.88418730474103</v>
      </c>
      <c r="AN46">
        <f t="shared" si="25"/>
        <v>0</v>
      </c>
      <c r="AO46">
        <f t="shared" si="25"/>
        <v>0</v>
      </c>
      <c r="AP46">
        <f t="shared" si="25"/>
        <v>-0.20096249885030412</v>
      </c>
      <c r="AQ46">
        <f t="shared" si="25"/>
        <v>-2.7788281649605144</v>
      </c>
      <c r="AR46">
        <f t="shared" si="25"/>
        <v>-2.9797906638108187</v>
      </c>
      <c r="AS46">
        <f t="shared" si="25"/>
        <v>1.4439302739220162E-2</v>
      </c>
      <c r="AT46">
        <f t="shared" si="25"/>
        <v>2.1234164659731641E-2</v>
      </c>
      <c r="AU46">
        <f t="shared" si="23"/>
        <v>-2.9441171964118666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4"/>
        <v>0</v>
      </c>
      <c r="AG47">
        <f t="shared" si="24"/>
        <v>-25.616303188741863</v>
      </c>
      <c r="AH47">
        <f t="shared" si="4"/>
        <v>-392.78886152231712</v>
      </c>
      <c r="AI47">
        <f t="shared" si="5"/>
        <v>-418.405164711059</v>
      </c>
      <c r="AJ47">
        <f t="shared" si="6"/>
        <v>1.8948391600531593</v>
      </c>
      <c r="AK47">
        <f t="shared" si="20"/>
        <v>2.6438050994165447</v>
      </c>
      <c r="AL47">
        <f t="shared" si="7"/>
        <v>-413.86652045158928</v>
      </c>
      <c r="AN47">
        <f t="shared" si="25"/>
        <v>0</v>
      </c>
      <c r="AO47">
        <f t="shared" si="25"/>
        <v>0</v>
      </c>
      <c r="AP47">
        <f t="shared" si="25"/>
        <v>-0.17495383122955588</v>
      </c>
      <c r="AQ47">
        <f t="shared" si="25"/>
        <v>-2.6826632899093203</v>
      </c>
      <c r="AR47">
        <f t="shared" si="25"/>
        <v>-2.8576171211388766</v>
      </c>
      <c r="AS47">
        <f t="shared" si="25"/>
        <v>1.2941343181821382E-2</v>
      </c>
      <c r="AT47">
        <f t="shared" si="25"/>
        <v>1.8056619167844845E-2</v>
      </c>
      <c r="AU47">
        <f t="shared" si="23"/>
        <v>-2.8266191587892102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4"/>
        <v>0</v>
      </c>
      <c r="AG48">
        <f t="shared" si="24"/>
        <v>-24.935866292845425</v>
      </c>
      <c r="AH48">
        <f t="shared" si="4"/>
        <v>-424.27386400901548</v>
      </c>
      <c r="AI48">
        <f t="shared" si="5"/>
        <v>-449.20973030186093</v>
      </c>
      <c r="AJ48">
        <f t="shared" si="6"/>
        <v>1.8933873926706113</v>
      </c>
      <c r="AK48">
        <f t="shared" si="20"/>
        <v>2.5111663582128236</v>
      </c>
      <c r="AL48">
        <f t="shared" si="7"/>
        <v>-444.80517655097748</v>
      </c>
      <c r="AN48">
        <f t="shared" si="25"/>
        <v>0</v>
      </c>
      <c r="AO48">
        <f t="shared" si="25"/>
        <v>0</v>
      </c>
      <c r="AP48">
        <f t="shared" si="25"/>
        <v>-0.15205945878968399</v>
      </c>
      <c r="AQ48">
        <f t="shared" si="25"/>
        <v>-2.5872313150126818</v>
      </c>
      <c r="AR48">
        <f t="shared" si="25"/>
        <v>-2.7392907738023662</v>
      </c>
      <c r="AS48">
        <f t="shared" si="25"/>
        <v>1.1545917788759966E-2</v>
      </c>
      <c r="AT48">
        <f t="shared" si="25"/>
        <v>1.5313147450997631E-2</v>
      </c>
      <c r="AU48">
        <f t="shared" si="23"/>
        <v>-2.7124317085626082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4"/>
        <v>0</v>
      </c>
      <c r="AG49">
        <f t="shared" si="24"/>
        <v>-24.229646975950843</v>
      </c>
      <c r="AH49">
        <f t="shared" si="4"/>
        <v>-456.8606539661281</v>
      </c>
      <c r="AI49">
        <f t="shared" si="5"/>
        <v>-481.09030094207895</v>
      </c>
      <c r="AJ49">
        <f t="shared" si="6"/>
        <v>1.8825206924781241</v>
      </c>
      <c r="AK49">
        <f t="shared" si="20"/>
        <v>2.3786292407258811</v>
      </c>
      <c r="AL49">
        <f t="shared" si="7"/>
        <v>-476.82915100887493</v>
      </c>
      <c r="AN49">
        <f t="shared" si="25"/>
        <v>0</v>
      </c>
      <c r="AO49">
        <f t="shared" si="25"/>
        <v>0</v>
      </c>
      <c r="AP49">
        <f t="shared" si="25"/>
        <v>-0.13192224814992182</v>
      </c>
      <c r="AQ49">
        <f t="shared" si="25"/>
        <v>-2.487452030245271</v>
      </c>
      <c r="AR49">
        <f t="shared" si="25"/>
        <v>-2.6193742783951928</v>
      </c>
      <c r="AS49">
        <f t="shared" si="25"/>
        <v>1.0249689654453411E-2</v>
      </c>
      <c r="AT49">
        <f t="shared" si="25"/>
        <v>1.2950833219450387E-2</v>
      </c>
      <c r="AU49">
        <f t="shared" si="23"/>
        <v>-2.5961737555212889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4"/>
        <v>0</v>
      </c>
      <c r="AG50">
        <f t="shared" si="24"/>
        <v>-23.496572464688768</v>
      </c>
      <c r="AH50">
        <f t="shared" si="4"/>
        <v>-490.77804150256782</v>
      </c>
      <c r="AI50">
        <f t="shared" si="5"/>
        <v>-514.27461396725653</v>
      </c>
      <c r="AJ50">
        <f t="shared" si="6"/>
        <v>1.8582461172679849</v>
      </c>
      <c r="AK50">
        <f t="shared" si="20"/>
        <v>2.2468527922524122</v>
      </c>
      <c r="AL50">
        <f t="shared" si="7"/>
        <v>-510.16951505773613</v>
      </c>
      <c r="AN50">
        <f t="shared" si="25"/>
        <v>0</v>
      </c>
      <c r="AO50">
        <f t="shared" si="25"/>
        <v>0</v>
      </c>
      <c r="AP50">
        <f t="shared" si="25"/>
        <v>-0.11422402224387404</v>
      </c>
      <c r="AQ50">
        <f t="shared" si="25"/>
        <v>-2.3858221029318454</v>
      </c>
      <c r="AR50">
        <f t="shared" si="25"/>
        <v>-2.5000461251757189</v>
      </c>
      <c r="AS50">
        <f t="shared" si="25"/>
        <v>9.0335024886031776E-3</v>
      </c>
      <c r="AT50">
        <f t="shared" si="25"/>
        <v>1.0922638342534506E-2</v>
      </c>
      <c r="AU50">
        <f t="shared" si="23"/>
        <v>-2.4800899843445814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4"/>
        <v>0</v>
      </c>
      <c r="AG51">
        <f t="shared" si="24"/>
        <v>-22.734577350843995</v>
      </c>
      <c r="AH51">
        <f t="shared" si="4"/>
        <v>-527.02938919788221</v>
      </c>
      <c r="AI51">
        <f t="shared" si="5"/>
        <v>-549.76396654872622</v>
      </c>
      <c r="AJ51">
        <f t="shared" si="6"/>
        <v>1.8240311092021315</v>
      </c>
      <c r="AK51">
        <f t="shared" si="20"/>
        <v>2.1167755640436532</v>
      </c>
      <c r="AL51">
        <f t="shared" si="7"/>
        <v>-545.82315987548043</v>
      </c>
      <c r="AN51">
        <f t="shared" si="25"/>
        <v>0</v>
      </c>
      <c r="AO51">
        <f t="shared" si="25"/>
        <v>0</v>
      </c>
      <c r="AP51">
        <f t="shared" si="25"/>
        <v>-9.8678331280721426E-2</v>
      </c>
      <c r="AQ51">
        <f t="shared" si="25"/>
        <v>-2.2875455241315144</v>
      </c>
      <c r="AR51">
        <f t="shared" si="25"/>
        <v>-2.3862238554122359</v>
      </c>
      <c r="AS51">
        <f t="shared" si="25"/>
        <v>7.91711863750604E-3</v>
      </c>
      <c r="AT51">
        <f t="shared" si="25"/>
        <v>9.1877617574395391E-3</v>
      </c>
      <c r="AU51">
        <f t="shared" si="23"/>
        <v>-2.3691189750172903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4"/>
        <v>0</v>
      </c>
      <c r="AG52">
        <f t="shared" si="24"/>
        <v>-21.941716786427921</v>
      </c>
      <c r="AH52">
        <f t="shared" si="4"/>
        <v>-565.51479090763564</v>
      </c>
      <c r="AI52">
        <f t="shared" si="5"/>
        <v>-587.45650769406359</v>
      </c>
      <c r="AJ52">
        <f t="shared" si="6"/>
        <v>1.78594642258712</v>
      </c>
      <c r="AK52">
        <f t="shared" si="20"/>
        <v>1.9890933863995042</v>
      </c>
      <c r="AL52">
        <f t="shared" si="7"/>
        <v>-583.68146788507693</v>
      </c>
      <c r="AN52">
        <f t="shared" si="25"/>
        <v>0</v>
      </c>
      <c r="AO52">
        <f t="shared" si="25"/>
        <v>0</v>
      </c>
      <c r="AP52">
        <f t="shared" si="25"/>
        <v>-8.5032998591653766E-2</v>
      </c>
      <c r="AQ52">
        <f t="shared" si="25"/>
        <v>-2.1915978082696288</v>
      </c>
      <c r="AR52">
        <f t="shared" si="25"/>
        <v>-2.2766308068612826</v>
      </c>
      <c r="AS52">
        <f t="shared" si="25"/>
        <v>6.9212624114515769E-3</v>
      </c>
      <c r="AT52">
        <f t="shared" si="25"/>
        <v>7.7085387971554606E-3</v>
      </c>
      <c r="AU52">
        <f t="shared" si="23"/>
        <v>-2.2620010056526758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4"/>
        <v>0</v>
      </c>
      <c r="AG53">
        <f t="shared" si="24"/>
        <v>-21.115997543051517</v>
      </c>
      <c r="AH53">
        <f t="shared" si="4"/>
        <v>-606.302075512123</v>
      </c>
      <c r="AI53">
        <f t="shared" si="5"/>
        <v>-627.41807305517455</v>
      </c>
      <c r="AJ53">
        <f t="shared" si="6"/>
        <v>1.7437414676049912</v>
      </c>
      <c r="AK53">
        <f t="shared" si="20"/>
        <v>1.8640771368184057</v>
      </c>
      <c r="AL53">
        <f t="shared" si="7"/>
        <v>-623.81025445075113</v>
      </c>
      <c r="AN53">
        <f t="shared" si="25"/>
        <v>0</v>
      </c>
      <c r="AO53">
        <f t="shared" si="25"/>
        <v>0</v>
      </c>
      <c r="AP53">
        <f t="shared" si="25"/>
        <v>-7.3065181808734989E-2</v>
      </c>
      <c r="AQ53">
        <f t="shared" si="25"/>
        <v>-2.0979151606732387</v>
      </c>
      <c r="AR53">
        <f t="shared" si="25"/>
        <v>-2.170980342481974</v>
      </c>
      <c r="AS53">
        <f t="shared" si="25"/>
        <v>6.0336617817003798E-3</v>
      </c>
      <c r="AT53">
        <f t="shared" si="25"/>
        <v>6.4500450253159375E-3</v>
      </c>
      <c r="AU53">
        <f t="shared" si="23"/>
        <v>-2.1584966356749575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4"/>
        <v>0</v>
      </c>
      <c r="AG54">
        <f t="shared" si="24"/>
        <v>-20.258470336868957</v>
      </c>
      <c r="AH54">
        <f t="shared" si="4"/>
        <v>-646.36723075204532</v>
      </c>
      <c r="AI54">
        <f t="shared" si="5"/>
        <v>-666.6257010889143</v>
      </c>
      <c r="AJ54">
        <f t="shared" si="6"/>
        <v>1.6980434279369554</v>
      </c>
      <c r="AK54">
        <f t="shared" si="20"/>
        <v>1.7420152340860562</v>
      </c>
      <c r="AL54">
        <f t="shared" si="7"/>
        <v>-663.18564242689138</v>
      </c>
      <c r="AN54">
        <f t="shared" si="25"/>
        <v>0</v>
      </c>
      <c r="AO54">
        <f t="shared" si="25"/>
        <v>0</v>
      </c>
      <c r="AP54">
        <f t="shared" si="25"/>
        <v>-6.2587484040424912E-2</v>
      </c>
      <c r="AQ54">
        <f t="shared" si="25"/>
        <v>-1.9969177369390523</v>
      </c>
      <c r="AR54">
        <f t="shared" si="25"/>
        <v>-2.0595052209794775</v>
      </c>
      <c r="AS54">
        <f t="shared" si="25"/>
        <v>5.2460163170630634E-3</v>
      </c>
      <c r="AT54">
        <f t="shared" si="25"/>
        <v>5.3818649112472401E-3</v>
      </c>
      <c r="AU54">
        <f t="shared" si="23"/>
        <v>-2.0488773397511673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4"/>
        <v>0</v>
      </c>
      <c r="AG55">
        <f t="shared" si="24"/>
        <v>-19.372733832113024</v>
      </c>
      <c r="AH55">
        <f t="shared" si="4"/>
        <v>-683.1518013872427</v>
      </c>
      <c r="AI55">
        <f t="shared" si="5"/>
        <v>-702.5245352193557</v>
      </c>
      <c r="AJ55">
        <f t="shared" si="6"/>
        <v>1.6398894041388097</v>
      </c>
      <c r="AK55">
        <f t="shared" si="20"/>
        <v>1.6231521941304694</v>
      </c>
      <c r="AL55">
        <f t="shared" si="7"/>
        <v>-699.2614936210864</v>
      </c>
      <c r="AN55">
        <f t="shared" si="25"/>
        <v>0</v>
      </c>
      <c r="AO55">
        <f t="shared" si="25"/>
        <v>0</v>
      </c>
      <c r="AP55">
        <f t="shared" si="25"/>
        <v>-5.3438435229402705E-2</v>
      </c>
      <c r="AQ55">
        <f t="shared" si="25"/>
        <v>-1.8844301277585922</v>
      </c>
      <c r="AR55">
        <f t="shared" si="25"/>
        <v>-1.9378685629879948</v>
      </c>
      <c r="AS55">
        <f t="shared" si="25"/>
        <v>4.5235290210404577E-3</v>
      </c>
      <c r="AT55">
        <f t="shared" si="25"/>
        <v>4.4773605080828801E-3</v>
      </c>
      <c r="AU55">
        <f t="shared" si="23"/>
        <v>-1.9288676734588714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4"/>
        <v>0</v>
      </c>
      <c r="AG56">
        <f t="shared" si="24"/>
        <v>-18.295325032487472</v>
      </c>
      <c r="AH56">
        <f t="shared" si="4"/>
        <v>-883.68146130441971</v>
      </c>
      <c r="AI56">
        <f t="shared" si="5"/>
        <v>-901.97678633690714</v>
      </c>
      <c r="AJ56">
        <f t="shared" si="6"/>
        <v>1.5656548306155109</v>
      </c>
      <c r="AK56">
        <f t="shared" si="20"/>
        <v>1.5083599358407527</v>
      </c>
      <c r="AL56">
        <f t="shared" si="7"/>
        <v>-898.90277157045091</v>
      </c>
      <c r="AN56">
        <f t="shared" si="25"/>
        <v>0</v>
      </c>
      <c r="AO56">
        <f t="shared" si="25"/>
        <v>0</v>
      </c>
      <c r="AP56">
        <f t="shared" si="25"/>
        <v>-4.5059350564474646E-2</v>
      </c>
      <c r="AQ56">
        <f t="shared" si="25"/>
        <v>-2.1764091472295273</v>
      </c>
      <c r="AR56">
        <f t="shared" si="25"/>
        <v>-2.2214684977940018</v>
      </c>
      <c r="AS56">
        <f t="shared" si="25"/>
        <v>3.8560336998875225E-3</v>
      </c>
      <c r="AT56">
        <f t="shared" si="25"/>
        <v>3.7149227469732574E-3</v>
      </c>
      <c r="AU56">
        <f t="shared" si="23"/>
        <v>-2.2138975413471411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4"/>
        <v>0</v>
      </c>
      <c r="AG57">
        <f t="shared" si="24"/>
        <v>-17.04280435796969</v>
      </c>
      <c r="AH57">
        <f t="shared" si="4"/>
        <v>-1069.567424192908</v>
      </c>
      <c r="AI57">
        <f t="shared" si="5"/>
        <v>-1086.6102285508778</v>
      </c>
      <c r="AJ57">
        <f t="shared" si="6"/>
        <v>1.8917883462089229</v>
      </c>
      <c r="AK57">
        <f t="shared" si="20"/>
        <v>1.398764097697667</v>
      </c>
      <c r="AL57">
        <f t="shared" si="7"/>
        <v>-1083.3196761069712</v>
      </c>
      <c r="AN57">
        <f t="shared" si="25"/>
        <v>0</v>
      </c>
      <c r="AO57">
        <f t="shared" si="25"/>
        <v>0</v>
      </c>
      <c r="AP57">
        <f t="shared" si="25"/>
        <v>-3.747726023314045E-2</v>
      </c>
      <c r="AQ57">
        <f t="shared" si="25"/>
        <v>-2.3519871408148112</v>
      </c>
      <c r="AR57">
        <f t="shared" si="25"/>
        <v>-2.389464401047952</v>
      </c>
      <c r="AS57">
        <f t="shared" si="25"/>
        <v>4.1600573865497575E-3</v>
      </c>
      <c r="AT57">
        <f t="shared" si="25"/>
        <v>3.0758932035545809E-3</v>
      </c>
      <c r="AU57">
        <f t="shared" si="23"/>
        <v>-2.3822284504578475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4"/>
        <v>0</v>
      </c>
      <c r="AG58">
        <f t="shared" si="24"/>
        <v>-15.634782109160508</v>
      </c>
      <c r="AH58">
        <f t="shared" si="4"/>
        <v>-1237.5942052294874</v>
      </c>
      <c r="AI58">
        <f t="shared" si="5"/>
        <v>-1253.228987338648</v>
      </c>
      <c r="AJ58">
        <f t="shared" si="6"/>
        <v>2.0978614256178361</v>
      </c>
      <c r="AK58">
        <f t="shared" si="20"/>
        <v>1.2663389134630423</v>
      </c>
      <c r="AL58">
        <f t="shared" si="7"/>
        <v>-1249.8647869995673</v>
      </c>
      <c r="AN58">
        <f t="shared" si="25"/>
        <v>0</v>
      </c>
      <c r="AO58">
        <f t="shared" si="25"/>
        <v>0</v>
      </c>
      <c r="AP58">
        <f t="shared" si="25"/>
        <v>-3.0697328823926527E-2</v>
      </c>
      <c r="AQ58">
        <f t="shared" si="25"/>
        <v>-2.4298922750101224</v>
      </c>
      <c r="AR58">
        <f t="shared" si="25"/>
        <v>-2.4605896038340491</v>
      </c>
      <c r="AS58">
        <f t="shared" si="25"/>
        <v>4.118940805160975E-3</v>
      </c>
      <c r="AT58">
        <f t="shared" si="25"/>
        <v>2.4863296308000869E-3</v>
      </c>
      <c r="AU58">
        <f t="shared" si="23"/>
        <v>-2.4539843333980884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4"/>
        <v>0</v>
      </c>
      <c r="AG59">
        <f t="shared" si="24"/>
        <v>-14.098330698546164</v>
      </c>
      <c r="AH59">
        <f t="shared" si="4"/>
        <v>-1380.1035895227412</v>
      </c>
      <c r="AI59">
        <f t="shared" si="5"/>
        <v>-1394.2019202212873</v>
      </c>
      <c r="AJ59">
        <f t="shared" si="6"/>
        <v>2.2029943150128251</v>
      </c>
      <c r="AK59">
        <f t="shared" si="20"/>
        <v>1.1194886136697937</v>
      </c>
      <c r="AL59">
        <f t="shared" si="7"/>
        <v>-1390.8794372926047</v>
      </c>
      <c r="AN59">
        <f t="shared" si="25"/>
        <v>0</v>
      </c>
      <c r="AO59">
        <f t="shared" si="25"/>
        <v>0</v>
      </c>
      <c r="AP59">
        <f t="shared" si="25"/>
        <v>-2.4714875318884614E-2</v>
      </c>
      <c r="AQ59">
        <f t="shared" si="25"/>
        <v>-2.4193706951218719</v>
      </c>
      <c r="AR59">
        <f t="shared" si="25"/>
        <v>-2.4440855704407562</v>
      </c>
      <c r="AS59">
        <f t="shared" si="25"/>
        <v>3.861927414524912E-3</v>
      </c>
      <c r="AT59">
        <f t="shared" si="25"/>
        <v>1.9625033700346592E-3</v>
      </c>
      <c r="AU59">
        <f t="shared" si="23"/>
        <v>-2.4382611396561971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4"/>
        <v>0</v>
      </c>
      <c r="AG60">
        <f t="shared" si="24"/>
        <v>-12.493670019397191</v>
      </c>
      <c r="AH60">
        <f t="shared" si="4"/>
        <v>-1463.6773721635116</v>
      </c>
      <c r="AI60">
        <f t="shared" si="5"/>
        <v>-1476.1710421829086</v>
      </c>
      <c r="AJ60">
        <f t="shared" si="6"/>
        <v>2.2167832308385726</v>
      </c>
      <c r="AK60">
        <f t="shared" si="20"/>
        <v>0.96527901161889595</v>
      </c>
      <c r="AL60">
        <f t="shared" si="7"/>
        <v>-1472.9889799404514</v>
      </c>
      <c r="AN60">
        <f t="shared" si="25"/>
        <v>0</v>
      </c>
      <c r="AO60">
        <f t="shared" si="25"/>
        <v>0</v>
      </c>
      <c r="AP60">
        <f t="shared" si="25"/>
        <v>-1.9555221478691116E-2</v>
      </c>
      <c r="AQ60">
        <f t="shared" si="25"/>
        <v>-2.2909629549658206</v>
      </c>
      <c r="AR60">
        <f t="shared" si="25"/>
        <v>-2.3105181764445115</v>
      </c>
      <c r="AS60">
        <f t="shared" si="25"/>
        <v>3.4697320308599219E-3</v>
      </c>
      <c r="AT60">
        <f t="shared" si="25"/>
        <v>1.5108646884088529E-3</v>
      </c>
      <c r="AU60">
        <f t="shared" si="23"/>
        <v>-2.3055375797252431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4"/>
        <v>0</v>
      </c>
      <c r="AG61">
        <f t="shared" si="24"/>
        <v>-10.861866018581845</v>
      </c>
      <c r="AH61">
        <f t="shared" si="4"/>
        <v>-1506.8673006213742</v>
      </c>
      <c r="AI61">
        <f t="shared" si="5"/>
        <v>-1517.729166639956</v>
      </c>
      <c r="AJ61">
        <f t="shared" si="6"/>
        <v>2.1100812904271677</v>
      </c>
      <c r="AK61">
        <f t="shared" si="20"/>
        <v>0.81010418546019591</v>
      </c>
      <c r="AL61">
        <f t="shared" si="7"/>
        <v>-1514.8089811640687</v>
      </c>
      <c r="AN61">
        <f t="shared" si="25"/>
        <v>0</v>
      </c>
      <c r="AO61">
        <f t="shared" si="25"/>
        <v>0</v>
      </c>
      <c r="AP61">
        <f t="shared" si="25"/>
        <v>-1.517955802357336E-2</v>
      </c>
      <c r="AQ61">
        <f t="shared" si="25"/>
        <v>-2.1058609620553899</v>
      </c>
      <c r="AR61">
        <f t="shared" si="25"/>
        <v>-2.1210405200789633</v>
      </c>
      <c r="AS61">
        <f t="shared" si="25"/>
        <v>2.948858080895172E-3</v>
      </c>
      <c r="AT61">
        <f t="shared" si="25"/>
        <v>1.1321280770077305E-3</v>
      </c>
      <c r="AU61">
        <f t="shared" si="23"/>
        <v>-2.1169595339210603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4"/>
        <v>0</v>
      </c>
      <c r="AG62">
        <f t="shared" si="24"/>
        <v>-9.252087792452846</v>
      </c>
      <c r="AH62">
        <f t="shared" si="4"/>
        <v>-1501.15956594318</v>
      </c>
      <c r="AI62">
        <f t="shared" si="5"/>
        <v>-1510.4116537356329</v>
      </c>
      <c r="AJ62">
        <f t="shared" si="6"/>
        <v>1.944359475860157</v>
      </c>
      <c r="AK62">
        <f t="shared" si="20"/>
        <v>0.66239849513029414</v>
      </c>
      <c r="AL62">
        <f t="shared" si="7"/>
        <v>-1507.8048957646424</v>
      </c>
      <c r="AN62">
        <f t="shared" si="25"/>
        <v>0</v>
      </c>
      <c r="AO62">
        <f t="shared" si="25"/>
        <v>0</v>
      </c>
      <c r="AP62">
        <f t="shared" si="25"/>
        <v>-1.1544534011769097E-2</v>
      </c>
      <c r="AQ62">
        <f t="shared" si="25"/>
        <v>-1.8731110269252127</v>
      </c>
      <c r="AR62">
        <f t="shared" si="25"/>
        <v>-1.8846555609369817</v>
      </c>
      <c r="AS62">
        <f t="shared" si="25"/>
        <v>2.4261252815265606E-3</v>
      </c>
      <c r="AT62">
        <f t="shared" si="25"/>
        <v>8.2652501012952541E-4</v>
      </c>
      <c r="AU62">
        <f t="shared" si="23"/>
        <v>-1.8814029106453258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4"/>
        <v>0</v>
      </c>
      <c r="AG63">
        <f t="shared" si="24"/>
        <v>-7.7126958281156925</v>
      </c>
      <c r="AH63">
        <f t="shared" si="4"/>
        <v>-1446.871086412624</v>
      </c>
      <c r="AI63">
        <f t="shared" si="5"/>
        <v>-1454.5837822407398</v>
      </c>
      <c r="AJ63">
        <f t="shared" si="6"/>
        <v>1.7289132713937532</v>
      </c>
      <c r="AK63">
        <f t="shared" si="20"/>
        <v>0.52629333182008309</v>
      </c>
      <c r="AL63">
        <f t="shared" si="7"/>
        <v>-1452.3285756375258</v>
      </c>
      <c r="AN63">
        <f t="shared" si="25"/>
        <v>0</v>
      </c>
      <c r="AO63">
        <f t="shared" si="25"/>
        <v>0</v>
      </c>
      <c r="AP63">
        <f t="shared" si="25"/>
        <v>-8.5926049213630798E-3</v>
      </c>
      <c r="AQ63">
        <f t="shared" si="25"/>
        <v>-1.6119385354685309</v>
      </c>
      <c r="AR63">
        <f t="shared" si="25"/>
        <v>-1.6205311403898941</v>
      </c>
      <c r="AS63">
        <f t="shared" si="25"/>
        <v>1.9261577294715352E-3</v>
      </c>
      <c r="AT63">
        <f t="shared" si="25"/>
        <v>5.8633592894880894E-4</v>
      </c>
      <c r="AU63">
        <f t="shared" si="23"/>
        <v>-1.6180186467314737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4"/>
        <v>0</v>
      </c>
      <c r="AG64">
        <f t="shared" si="24"/>
        <v>-6.2789945239249256</v>
      </c>
      <c r="AH64">
        <f t="shared" si="4"/>
        <v>-1356.5743459096104</v>
      </c>
      <c r="AI64">
        <f t="shared" si="5"/>
        <v>-1362.8533404335353</v>
      </c>
      <c r="AJ64">
        <f t="shared" si="6"/>
        <v>1.4831905394582998</v>
      </c>
      <c r="AK64">
        <f t="shared" si="20"/>
        <v>0.40526940282252039</v>
      </c>
      <c r="AL64">
        <f t="shared" si="7"/>
        <v>-1360.9648804912545</v>
      </c>
      <c r="AN64">
        <f t="shared" si="25"/>
        <v>0</v>
      </c>
      <c r="AO64">
        <f t="shared" si="25"/>
        <v>0</v>
      </c>
      <c r="AP64">
        <f t="shared" si="25"/>
        <v>-6.2458380832949795E-3</v>
      </c>
      <c r="AQ64">
        <f t="shared" si="25"/>
        <v>-1.3494109096955995</v>
      </c>
      <c r="AR64">
        <f t="shared" si="25"/>
        <v>-1.3556567477788946</v>
      </c>
      <c r="AS64">
        <f t="shared" si="25"/>
        <v>1.4753585021986613E-3</v>
      </c>
      <c r="AT64">
        <f t="shared" si="25"/>
        <v>4.0312936418375136E-4</v>
      </c>
      <c r="AU64">
        <f t="shared" si="23"/>
        <v>-1.3537782599125121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4"/>
        <v>0</v>
      </c>
      <c r="AG65">
        <f t="shared" si="24"/>
        <v>-4.9858486494732084</v>
      </c>
      <c r="AH65">
        <f t="shared" si="4"/>
        <v>-1230.3559292124685</v>
      </c>
      <c r="AI65">
        <f t="shared" si="5"/>
        <v>-1235.3417778619416</v>
      </c>
      <c r="AJ65">
        <f t="shared" si="6"/>
        <v>1.234457341829323</v>
      </c>
      <c r="AK65">
        <f t="shared" si="20"/>
        <v>0.30144606506043942</v>
      </c>
      <c r="AL65">
        <f t="shared" si="7"/>
        <v>-1233.8058744550519</v>
      </c>
      <c r="AN65">
        <f t="shared" si="25"/>
        <v>0</v>
      </c>
      <c r="AO65">
        <f t="shared" si="25"/>
        <v>0</v>
      </c>
      <c r="AP65">
        <f t="shared" si="25"/>
        <v>-4.4281434900820676E-3</v>
      </c>
      <c r="AQ65">
        <f t="shared" si="25"/>
        <v>-1.0927312442590305</v>
      </c>
      <c r="AR65">
        <f t="shared" si="25"/>
        <v>-1.0971593877491124</v>
      </c>
      <c r="AS65">
        <f t="shared" si="25"/>
        <v>1.0963738826253963E-3</v>
      </c>
      <c r="AT65">
        <f t="shared" si="25"/>
        <v>2.6772702591950449E-4</v>
      </c>
      <c r="AU65">
        <f t="shared" si="23"/>
        <v>-1.0957952868405676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4"/>
        <v>0</v>
      </c>
      <c r="AG66">
        <f t="shared" si="24"/>
        <v>-3.8530936915746086</v>
      </c>
      <c r="AH66">
        <f t="shared" si="4"/>
        <v>-1082.8964714038677</v>
      </c>
      <c r="AI66">
        <f t="shared" si="5"/>
        <v>-1086.7495650954424</v>
      </c>
      <c r="AJ66">
        <f t="shared" si="6"/>
        <v>0.99009413009270997</v>
      </c>
      <c r="AK66">
        <f t="shared" si="20"/>
        <v>0.21503405113238677</v>
      </c>
      <c r="AL66">
        <f t="shared" si="7"/>
        <v>-1085.5444369142174</v>
      </c>
      <c r="AN66">
        <f t="shared" si="25"/>
        <v>0</v>
      </c>
      <c r="AO66">
        <f t="shared" si="25"/>
        <v>0</v>
      </c>
      <c r="AP66">
        <f t="shared" si="25"/>
        <v>-3.0554426829095004E-3</v>
      </c>
      <c r="AQ66">
        <f t="shared" si="25"/>
        <v>-0.85871986635946995</v>
      </c>
      <c r="AR66">
        <f t="shared" si="25"/>
        <v>-0.86177530904237953</v>
      </c>
      <c r="AS66">
        <f t="shared" si="25"/>
        <v>7.8512906960929529E-4</v>
      </c>
      <c r="AT66">
        <f t="shared" si="25"/>
        <v>1.7051861976404172E-4</v>
      </c>
      <c r="AU66">
        <f t="shared" si="23"/>
        <v>-0.86081966135300625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50</v>
      </c>
      <c r="R67">
        <f t="shared" ref="R67:R89" si="26">$C$6</f>
        <v>50000</v>
      </c>
      <c r="S67">
        <f t="shared" ref="S67:S89" si="27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-2.8910320859124248</v>
      </c>
      <c r="AH67">
        <f t="shared" ref="AH67:AH89" si="30">-X67*R67</f>
        <v>-923.53066874643741</v>
      </c>
      <c r="AI67">
        <f t="shared" ref="AI67:AI89" si="31">SUM(AE67:AH67)</f>
        <v>-926.42170083234987</v>
      </c>
      <c r="AJ67">
        <f t="shared" ref="AJ67:AJ89" si="32">AB67-AC67</f>
        <v>0.76707958585382796</v>
      </c>
      <c r="AK67">
        <f t="shared" si="20"/>
        <v>0.14572746202589706</v>
      </c>
      <c r="AL67">
        <f t="shared" ref="AL67:AL89" si="33">SUM(AI67:AK67)</f>
        <v>-925.50889378447016</v>
      </c>
      <c r="AN67">
        <f t="shared" ref="AN67:AT89" si="34">AE67*$K67</f>
        <v>0</v>
      </c>
      <c r="AO67">
        <f t="shared" si="34"/>
        <v>0</v>
      </c>
      <c r="AP67">
        <f t="shared" si="34"/>
        <v>-2.0469133608777799E-3</v>
      </c>
      <c r="AQ67">
        <f t="shared" si="34"/>
        <v>-0.65387972490829604</v>
      </c>
      <c r="AR67">
        <f t="shared" si="34"/>
        <v>-0.65592663826917386</v>
      </c>
      <c r="AS67">
        <f t="shared" si="34"/>
        <v>5.431089681750275E-4</v>
      </c>
      <c r="AT67">
        <f t="shared" si="34"/>
        <v>1.0317820079588485E-4</v>
      </c>
      <c r="AU67">
        <f t="shared" si="23"/>
        <v>-0.655280351100203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50</v>
      </c>
      <c r="R68">
        <f t="shared" si="26"/>
        <v>50000</v>
      </c>
      <c r="S68">
        <f t="shared" si="27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28"/>
        <v>0</v>
      </c>
      <c r="AF68">
        <f t="shared" si="29"/>
        <v>0</v>
      </c>
      <c r="AG68">
        <f t="shared" si="29"/>
        <v>-2.1029595524268871</v>
      </c>
      <c r="AH68">
        <f t="shared" si="30"/>
        <v>-759.16221262641284</v>
      </c>
      <c r="AI68">
        <f t="shared" si="31"/>
        <v>-761.26517217883975</v>
      </c>
      <c r="AJ68">
        <f t="shared" si="32"/>
        <v>0.57205804588540154</v>
      </c>
      <c r="AK68">
        <f t="shared" ref="AK68:AK89" si="46">G68*SUM(AB68:AB68, AE68:AF68)</f>
        <v>9.2031891016129116E-2</v>
      </c>
      <c r="AL68">
        <f t="shared" si="33"/>
        <v>-760.60108224193812</v>
      </c>
      <c r="AN68">
        <f t="shared" si="34"/>
        <v>0</v>
      </c>
      <c r="AO68">
        <f t="shared" si="34"/>
        <v>0</v>
      </c>
      <c r="AP68">
        <f t="shared" si="34"/>
        <v>-1.3294115454427029E-3</v>
      </c>
      <c r="AQ68">
        <f t="shared" si="34"/>
        <v>-0.47991365747604847</v>
      </c>
      <c r="AR68">
        <f t="shared" si="34"/>
        <v>-0.48124306902149122</v>
      </c>
      <c r="AS68">
        <f t="shared" si="34"/>
        <v>3.6163347506413076E-4</v>
      </c>
      <c r="AT68">
        <f t="shared" si="34"/>
        <v>5.8179083056815121E-5</v>
      </c>
      <c r="AU68">
        <f t="shared" si="23"/>
        <v>-0.48082325646337021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6"/>
        <v>50000</v>
      </c>
      <c r="S69">
        <f t="shared" si="27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28"/>
        <v>0</v>
      </c>
      <c r="AF69">
        <f t="shared" si="29"/>
        <v>0</v>
      </c>
      <c r="AG69">
        <f t="shared" si="29"/>
        <v>-1.479367534745085</v>
      </c>
      <c r="AH69">
        <f t="shared" si="30"/>
        <v>-602.56242215753343</v>
      </c>
      <c r="AI69">
        <f t="shared" si="31"/>
        <v>-604.04178969227848</v>
      </c>
      <c r="AJ69">
        <f t="shared" si="32"/>
        <v>0.40685858691989285</v>
      </c>
      <c r="AK69">
        <f t="shared" si="46"/>
        <v>5.1987827804151003E-2</v>
      </c>
      <c r="AL69">
        <f t="shared" si="33"/>
        <v>-603.58294327755448</v>
      </c>
      <c r="AN69">
        <f t="shared" si="34"/>
        <v>0</v>
      </c>
      <c r="AO69">
        <f t="shared" si="34"/>
        <v>0</v>
      </c>
      <c r="AP69">
        <f t="shared" si="34"/>
        <v>-8.3500021534854783E-4</v>
      </c>
      <c r="AQ69">
        <f t="shared" si="34"/>
        <v>-0.34010463285526998</v>
      </c>
      <c r="AR69">
        <f t="shared" si="34"/>
        <v>-0.34093963307061853</v>
      </c>
      <c r="AS69">
        <f t="shared" si="34"/>
        <v>2.2964341160363233E-4</v>
      </c>
      <c r="AT69">
        <f t="shared" si="34"/>
        <v>2.9343517680648179E-5</v>
      </c>
      <c r="AU69">
        <f t="shared" si="23"/>
        <v>-0.34068064614133425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6"/>
        <v>50000</v>
      </c>
      <c r="S70">
        <f t="shared" si="27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28"/>
        <v>0</v>
      </c>
      <c r="AF70">
        <f t="shared" si="29"/>
        <v>0</v>
      </c>
      <c r="AG70">
        <f t="shared" si="29"/>
        <v>-1.005036750420681</v>
      </c>
      <c r="AH70">
        <f t="shared" si="30"/>
        <v>-459.53710897695328</v>
      </c>
      <c r="AI70">
        <f t="shared" si="31"/>
        <v>-460.54214572737396</v>
      </c>
      <c r="AJ70">
        <f t="shared" si="32"/>
        <v>0.27487689128727411</v>
      </c>
      <c r="AK70">
        <f t="shared" si="46"/>
        <v>2.3507726719758499E-2</v>
      </c>
      <c r="AL70">
        <f t="shared" si="33"/>
        <v>-460.24376110936697</v>
      </c>
      <c r="AN70">
        <f t="shared" si="34"/>
        <v>0</v>
      </c>
      <c r="AO70">
        <f t="shared" si="34"/>
        <v>0</v>
      </c>
      <c r="AP70">
        <f t="shared" si="34"/>
        <v>-5.0649413837604686E-4</v>
      </c>
      <c r="AQ70">
        <f t="shared" si="34"/>
        <v>-0.23158640911954462</v>
      </c>
      <c r="AR70">
        <f t="shared" si="34"/>
        <v>-0.23209290325792067</v>
      </c>
      <c r="AS70">
        <f t="shared" si="34"/>
        <v>1.3852581425879106E-4</v>
      </c>
      <c r="AT70">
        <f t="shared" si="34"/>
        <v>1.1846856132494565E-5</v>
      </c>
      <c r="AU70">
        <f t="shared" si="23"/>
        <v>-0.23194253058752942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6"/>
        <v>50000</v>
      </c>
      <c r="S71">
        <f t="shared" si="27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28"/>
        <v>0</v>
      </c>
      <c r="AF71">
        <f t="shared" si="29"/>
        <v>0</v>
      </c>
      <c r="AG71">
        <f t="shared" si="29"/>
        <v>-0.65896607723044043</v>
      </c>
      <c r="AH71">
        <f t="shared" si="30"/>
        <v>-336.02030568603368</v>
      </c>
      <c r="AI71">
        <f t="shared" si="31"/>
        <v>-336.67927176326413</v>
      </c>
      <c r="AJ71">
        <f t="shared" si="32"/>
        <v>0.17334735414811919</v>
      </c>
      <c r="AK71">
        <f t="shared" si="46"/>
        <v>4.2663443296493105E-3</v>
      </c>
      <c r="AL71">
        <f t="shared" si="33"/>
        <v>-336.50165806478634</v>
      </c>
      <c r="AN71">
        <f t="shared" si="34"/>
        <v>0</v>
      </c>
      <c r="AO71">
        <f t="shared" si="34"/>
        <v>0</v>
      </c>
      <c r="AP71">
        <f t="shared" si="34"/>
        <v>-2.9650875183541756E-4</v>
      </c>
      <c r="AQ71">
        <f t="shared" si="34"/>
        <v>-0.1511958883362666</v>
      </c>
      <c r="AR71">
        <f t="shared" si="34"/>
        <v>-0.15149239708810203</v>
      </c>
      <c r="AS71">
        <f t="shared" si="34"/>
        <v>7.7999474310506408E-5</v>
      </c>
      <c r="AT71">
        <f t="shared" si="34"/>
        <v>1.9196867271242778E-6</v>
      </c>
      <c r="AU71">
        <f t="shared" si="23"/>
        <v>-0.15141247792706439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6"/>
        <v>50000</v>
      </c>
      <c r="S72">
        <f t="shared" si="27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28"/>
        <v>0</v>
      </c>
      <c r="AF72">
        <f t="shared" si="29"/>
        <v>0</v>
      </c>
      <c r="AG72">
        <f t="shared" si="29"/>
        <v>-0.41606540137183673</v>
      </c>
      <c r="AH72">
        <f t="shared" si="30"/>
        <v>-236.31101508629934</v>
      </c>
      <c r="AI72">
        <f t="shared" si="31"/>
        <v>-236.72708048767117</v>
      </c>
      <c r="AJ72">
        <f t="shared" si="32"/>
        <v>9.9196732111779762E-2</v>
      </c>
      <c r="AK72">
        <f t="shared" si="46"/>
        <v>-7.8679704607190325E-3</v>
      </c>
      <c r="AL72">
        <f t="shared" si="33"/>
        <v>-236.63575172602012</v>
      </c>
      <c r="AN72">
        <f t="shared" si="34"/>
        <v>0</v>
      </c>
      <c r="AO72">
        <f t="shared" si="34"/>
        <v>0</v>
      </c>
      <c r="AP72">
        <f t="shared" si="34"/>
        <v>-1.6715448681305385E-4</v>
      </c>
      <c r="AQ72">
        <f t="shared" si="34"/>
        <v>-9.4938070612895609E-2</v>
      </c>
      <c r="AR72">
        <f t="shared" si="34"/>
        <v>-9.510522509970866E-2</v>
      </c>
      <c r="AS72">
        <f t="shared" si="34"/>
        <v>3.9852337625300314E-5</v>
      </c>
      <c r="AT72">
        <f t="shared" si="34"/>
        <v>-3.1609611380456874E-6</v>
      </c>
      <c r="AU72">
        <f t="shared" si="23"/>
        <v>-9.506853372322141E-2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6"/>
        <v>50000</v>
      </c>
      <c r="S73">
        <f t="shared" si="27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28"/>
        <v>0</v>
      </c>
      <c r="AF73">
        <f t="shared" si="29"/>
        <v>0</v>
      </c>
      <c r="AG73">
        <f t="shared" si="29"/>
        <v>-0.25242432977957913</v>
      </c>
      <c r="AH73">
        <f t="shared" si="30"/>
        <v>-159.48041757853923</v>
      </c>
      <c r="AI73">
        <f t="shared" si="31"/>
        <v>-159.73284190831882</v>
      </c>
      <c r="AJ73">
        <f t="shared" si="32"/>
        <v>4.8510252555318212E-2</v>
      </c>
      <c r="AK73">
        <f t="shared" si="46"/>
        <v>-1.4811741708543618E-2</v>
      </c>
      <c r="AL73">
        <f t="shared" si="33"/>
        <v>-159.69914339747203</v>
      </c>
      <c r="AN73">
        <f t="shared" si="34"/>
        <v>0</v>
      </c>
      <c r="AO73">
        <f t="shared" si="34"/>
        <v>0</v>
      </c>
      <c r="AP73">
        <f t="shared" si="34"/>
        <v>-9.0546074101731299E-5</v>
      </c>
      <c r="AQ73">
        <f t="shared" si="34"/>
        <v>-5.7206552634807353E-2</v>
      </c>
      <c r="AR73">
        <f t="shared" si="34"/>
        <v>-5.7297098708909089E-2</v>
      </c>
      <c r="AS73">
        <f t="shared" si="34"/>
        <v>1.7400909517727814E-5</v>
      </c>
      <c r="AT73">
        <f t="shared" si="34"/>
        <v>-5.3130578319792048E-6</v>
      </c>
      <c r="AU73">
        <f t="shared" si="23"/>
        <v>-5.7285010857223338E-2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6"/>
        <v>50000</v>
      </c>
      <c r="S74">
        <f t="shared" si="27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28"/>
        <v>0</v>
      </c>
      <c r="AF74">
        <f t="shared" si="29"/>
        <v>0</v>
      </c>
      <c r="AG74">
        <f t="shared" si="29"/>
        <v>-0.14684310473792969</v>
      </c>
      <c r="AH74">
        <f t="shared" si="30"/>
        <v>-103.05698174385364</v>
      </c>
      <c r="AI74">
        <f t="shared" si="31"/>
        <v>-103.20382484859157</v>
      </c>
      <c r="AJ74">
        <f t="shared" si="32"/>
        <v>1.5753143654827495E-2</v>
      </c>
      <c r="AK74">
        <f t="shared" si="46"/>
        <v>-1.8207459387415893E-2</v>
      </c>
      <c r="AL74">
        <f t="shared" si="33"/>
        <v>-103.20627916432414</v>
      </c>
      <c r="AN74">
        <f t="shared" si="34"/>
        <v>0</v>
      </c>
      <c r="AO74">
        <f t="shared" si="34"/>
        <v>0</v>
      </c>
      <c r="AP74">
        <f t="shared" si="34"/>
        <v>-4.7029888459682167E-5</v>
      </c>
      <c r="AQ74">
        <f t="shared" si="34"/>
        <v>-3.3006373469526736E-2</v>
      </c>
      <c r="AR74">
        <f t="shared" si="34"/>
        <v>-3.3053403357986413E-2</v>
      </c>
      <c r="AS74">
        <f t="shared" si="34"/>
        <v>5.0453073046780931E-6</v>
      </c>
      <c r="AT74">
        <f t="shared" si="34"/>
        <v>-5.8313584805537062E-6</v>
      </c>
      <c r="AU74">
        <f t="shared" si="23"/>
        <v>-3.3054189409162285E-2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6"/>
        <v>50000</v>
      </c>
      <c r="S75">
        <f t="shared" si="27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28"/>
        <v>0</v>
      </c>
      <c r="AF75">
        <f t="shared" si="29"/>
        <v>0</v>
      </c>
      <c r="AG75">
        <f t="shared" si="29"/>
        <v>-8.1741800011056631E-2</v>
      </c>
      <c r="AH75">
        <f t="shared" si="30"/>
        <v>-63.63287367949377</v>
      </c>
      <c r="AI75">
        <f t="shared" si="31"/>
        <v>-63.714615479504829</v>
      </c>
      <c r="AJ75">
        <f t="shared" si="32"/>
        <v>-4.0055988340267357E-3</v>
      </c>
      <c r="AK75">
        <f t="shared" si="46"/>
        <v>-1.9310179443253816E-2</v>
      </c>
      <c r="AL75">
        <f t="shared" si="33"/>
        <v>-63.737931257782108</v>
      </c>
      <c r="AN75">
        <f t="shared" si="34"/>
        <v>0</v>
      </c>
      <c r="AO75">
        <f t="shared" si="34"/>
        <v>0</v>
      </c>
      <c r="AP75">
        <f t="shared" si="34"/>
        <v>-2.3374727934685315E-5</v>
      </c>
      <c r="AQ75">
        <f t="shared" si="34"/>
        <v>-1.8196334185926599E-2</v>
      </c>
      <c r="AR75">
        <f t="shared" si="34"/>
        <v>-1.8219708913861286E-2</v>
      </c>
      <c r="AS75">
        <f t="shared" si="34"/>
        <v>-1.1454333394689503E-6</v>
      </c>
      <c r="AT75">
        <f t="shared" si="34"/>
        <v>-5.5219017784653319E-6</v>
      </c>
      <c r="AU75">
        <f t="shared" si="23"/>
        <v>-1.8226376248979218E-2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6"/>
        <v>50000</v>
      </c>
      <c r="S76">
        <f t="shared" si="27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28"/>
        <v>0</v>
      </c>
      <c r="AF76">
        <f t="shared" si="29"/>
        <v>0</v>
      </c>
      <c r="AG76">
        <f t="shared" si="29"/>
        <v>-4.3442272897860526E-2</v>
      </c>
      <c r="AH76">
        <f t="shared" si="30"/>
        <v>-37.482109113085535</v>
      </c>
      <c r="AI76">
        <f t="shared" si="31"/>
        <v>-37.525551385983398</v>
      </c>
      <c r="AJ76">
        <f t="shared" si="32"/>
        <v>-1.4850069656531795E-2</v>
      </c>
      <c r="AK76">
        <f t="shared" si="46"/>
        <v>-1.9029787524871947E-2</v>
      </c>
      <c r="AL76">
        <f t="shared" si="33"/>
        <v>-37.559431243164802</v>
      </c>
      <c r="AN76">
        <f t="shared" si="34"/>
        <v>0</v>
      </c>
      <c r="AO76">
        <f t="shared" si="34"/>
        <v>0</v>
      </c>
      <c r="AP76">
        <f t="shared" si="34"/>
        <v>-1.1091668584521304E-5</v>
      </c>
      <c r="AQ76">
        <f t="shared" si="34"/>
        <v>-9.5699212863166079E-3</v>
      </c>
      <c r="AR76">
        <f t="shared" si="34"/>
        <v>-9.5810129549011285E-3</v>
      </c>
      <c r="AS76">
        <f t="shared" si="34"/>
        <v>-3.7915155009170486E-6</v>
      </c>
      <c r="AT76">
        <f t="shared" si="34"/>
        <v>-4.8586798613415231E-6</v>
      </c>
      <c r="AU76">
        <f t="shared" si="23"/>
        <v>-9.5896631502633885E-3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6"/>
        <v>50000</v>
      </c>
      <c r="S77">
        <f t="shared" si="27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28"/>
        <v>0</v>
      </c>
      <c r="AF77">
        <f t="shared" si="29"/>
        <v>0</v>
      </c>
      <c r="AG77">
        <f t="shared" si="29"/>
        <v>-2.1985028447108326E-2</v>
      </c>
      <c r="AH77">
        <f t="shared" si="30"/>
        <v>-21.022821721773596</v>
      </c>
      <c r="AI77">
        <f t="shared" si="31"/>
        <v>-21.044806750220705</v>
      </c>
      <c r="AJ77">
        <f t="shared" si="32"/>
        <v>-1.993579643016416E-2</v>
      </c>
      <c r="AK77">
        <f t="shared" si="46"/>
        <v>-1.799028264891472E-2</v>
      </c>
      <c r="AL77">
        <f t="shared" si="33"/>
        <v>-21.082732829299783</v>
      </c>
      <c r="AN77">
        <f t="shared" si="34"/>
        <v>0</v>
      </c>
      <c r="AO77">
        <f t="shared" si="34"/>
        <v>0</v>
      </c>
      <c r="AP77">
        <f t="shared" si="34"/>
        <v>-5.0117956438488791E-6</v>
      </c>
      <c r="AQ77">
        <f t="shared" si="34"/>
        <v>-4.7924471228262015E-3</v>
      </c>
      <c r="AR77">
        <f t="shared" si="34"/>
        <v>-4.797458918470051E-3</v>
      </c>
      <c r="AS77">
        <f t="shared" si="34"/>
        <v>-4.5446444586473303E-6</v>
      </c>
      <c r="AT77">
        <f t="shared" si="34"/>
        <v>-4.1011373002476155E-6</v>
      </c>
      <c r="AU77">
        <f t="shared" si="23"/>
        <v>-4.8061047002289454E-3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6"/>
        <v>50000</v>
      </c>
      <c r="S78">
        <f t="shared" si="27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28"/>
        <v>0</v>
      </c>
      <c r="AF78">
        <f t="shared" si="29"/>
        <v>0</v>
      </c>
      <c r="AG78">
        <f t="shared" si="29"/>
        <v>-1.0567248650544885E-2</v>
      </c>
      <c r="AH78">
        <f t="shared" si="30"/>
        <v>-11.197929512092356</v>
      </c>
      <c r="AI78">
        <f t="shared" si="31"/>
        <v>-11.208496760742902</v>
      </c>
      <c r="AJ78">
        <f t="shared" si="32"/>
        <v>-2.155194369546018E-2</v>
      </c>
      <c r="AK78">
        <f t="shared" si="46"/>
        <v>-1.6594776898803228E-2</v>
      </c>
      <c r="AL78">
        <f t="shared" si="33"/>
        <v>-11.246643481337165</v>
      </c>
      <c r="AN78">
        <f t="shared" si="34"/>
        <v>0</v>
      </c>
      <c r="AO78">
        <f t="shared" si="34"/>
        <v>0</v>
      </c>
      <c r="AP78">
        <f t="shared" si="34"/>
        <v>-2.1508505079166851E-6</v>
      </c>
      <c r="AQ78">
        <f t="shared" si="34"/>
        <v>-2.2792188558425912E-3</v>
      </c>
      <c r="AR78">
        <f t="shared" si="34"/>
        <v>-2.2813697063505081E-3</v>
      </c>
      <c r="AS78">
        <f t="shared" si="34"/>
        <v>-4.3866677672605053E-6</v>
      </c>
      <c r="AT78">
        <f t="shared" si="34"/>
        <v>-3.3776894536984837E-6</v>
      </c>
      <c r="AU78">
        <f t="shared" si="23"/>
        <v>-2.2891340635714671E-3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6"/>
        <v>50000</v>
      </c>
      <c r="S79">
        <f t="shared" si="27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28"/>
        <v>0</v>
      </c>
      <c r="AF79">
        <f t="shared" si="29"/>
        <v>0</v>
      </c>
      <c r="AG79">
        <f t="shared" si="29"/>
        <v>-4.8118095333672213E-3</v>
      </c>
      <c r="AH79">
        <f t="shared" si="30"/>
        <v>-5.6497666306722145</v>
      </c>
      <c r="AI79">
        <f t="shared" si="31"/>
        <v>-5.6545784402055821</v>
      </c>
      <c r="AJ79">
        <f t="shared" si="32"/>
        <v>-2.1242558660484523E-2</v>
      </c>
      <c r="AK79">
        <f t="shared" si="46"/>
        <v>-1.5086140840121016E-2</v>
      </c>
      <c r="AL79">
        <f t="shared" si="33"/>
        <v>-5.6909071397061881</v>
      </c>
      <c r="AN79">
        <f t="shared" si="34"/>
        <v>0</v>
      </c>
      <c r="AO79">
        <f t="shared" si="34"/>
        <v>0</v>
      </c>
      <c r="AP79">
        <f t="shared" si="34"/>
        <v>-8.7445749675440241E-7</v>
      </c>
      <c r="AQ79">
        <f t="shared" si="34"/>
        <v>-1.0267407200648102E-3</v>
      </c>
      <c r="AR79">
        <f t="shared" si="34"/>
        <v>-1.0276151775615646E-3</v>
      </c>
      <c r="AS79">
        <f t="shared" si="34"/>
        <v>-3.8604426343340492E-6</v>
      </c>
      <c r="AT79">
        <f t="shared" si="34"/>
        <v>-2.7416274196341505E-6</v>
      </c>
      <c r="AU79">
        <f t="shared" si="23"/>
        <v>-1.0342172476155329E-3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6"/>
        <v>50000</v>
      </c>
      <c r="S80">
        <f t="shared" si="27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28"/>
        <v>0</v>
      </c>
      <c r="AF80">
        <f t="shared" si="29"/>
        <v>0</v>
      </c>
      <c r="AG80">
        <f t="shared" si="29"/>
        <v>-2.0496955964366434E-3</v>
      </c>
      <c r="AH80">
        <f t="shared" si="30"/>
        <v>-2.7139958415969057</v>
      </c>
      <c r="AI80">
        <f t="shared" si="31"/>
        <v>-2.7160455371933425</v>
      </c>
      <c r="AJ80">
        <f t="shared" si="32"/>
        <v>-1.9974846348084441E-2</v>
      </c>
      <c r="AK80">
        <f t="shared" si="46"/>
        <v>-1.3599161733887099E-2</v>
      </c>
      <c r="AL80">
        <f t="shared" si="33"/>
        <v>-2.7496195452753143</v>
      </c>
      <c r="AN80">
        <f t="shared" si="34"/>
        <v>0</v>
      </c>
      <c r="AO80">
        <f t="shared" si="34"/>
        <v>0</v>
      </c>
      <c r="AP80">
        <f t="shared" si="34"/>
        <v>-3.3258420691311072E-7</v>
      </c>
      <c r="AQ80">
        <f t="shared" si="34"/>
        <v>-4.4037375896801266E-4</v>
      </c>
      <c r="AR80">
        <f t="shared" si="34"/>
        <v>-4.4070634317492583E-4</v>
      </c>
      <c r="AS80">
        <f t="shared" si="34"/>
        <v>-3.2411244101017693E-6</v>
      </c>
      <c r="AT80">
        <f t="shared" si="34"/>
        <v>-2.2066039600274703E-6</v>
      </c>
      <c r="AU80">
        <f t="shared" si="23"/>
        <v>-4.4615407154505513E-4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6"/>
        <v>50000</v>
      </c>
      <c r="S81">
        <f t="shared" si="27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28"/>
        <v>0</v>
      </c>
      <c r="AF81">
        <f t="shared" si="29"/>
        <v>0</v>
      </c>
      <c r="AG81">
        <f t="shared" si="29"/>
        <v>-8.1322113678146618E-4</v>
      </c>
      <c r="AH81">
        <f t="shared" si="30"/>
        <v>-1.2159775036908109</v>
      </c>
      <c r="AI81">
        <f t="shared" si="31"/>
        <v>-1.2167907248275924</v>
      </c>
      <c r="AJ81">
        <f t="shared" si="32"/>
        <v>-1.8311043266165256E-2</v>
      </c>
      <c r="AK81">
        <f t="shared" si="46"/>
        <v>-1.2200922489521189E-2</v>
      </c>
      <c r="AL81">
        <f t="shared" si="33"/>
        <v>-1.2473026905832789</v>
      </c>
      <c r="AN81">
        <f t="shared" si="34"/>
        <v>0</v>
      </c>
      <c r="AO81">
        <f t="shared" si="34"/>
        <v>0</v>
      </c>
      <c r="AP81">
        <f t="shared" si="34"/>
        <v>-1.1781562453696942E-7</v>
      </c>
      <c r="AQ81">
        <f t="shared" si="34"/>
        <v>-1.7616505835944097E-4</v>
      </c>
      <c r="AR81">
        <f t="shared" si="34"/>
        <v>-1.7628287398397795E-4</v>
      </c>
      <c r="AS81">
        <f t="shared" si="34"/>
        <v>-2.65281717450792E-6</v>
      </c>
      <c r="AT81">
        <f t="shared" si="34"/>
        <v>-1.7676118315360235E-6</v>
      </c>
      <c r="AU81">
        <f t="shared" si="23"/>
        <v>-1.807033029900219E-4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6"/>
        <v>50000</v>
      </c>
      <c r="S82">
        <f t="shared" si="27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28"/>
        <v>0</v>
      </c>
      <c r="AF82">
        <f t="shared" si="29"/>
        <v>0</v>
      </c>
      <c r="AG82">
        <f t="shared" si="29"/>
        <v>-2.9904436841401538E-4</v>
      </c>
      <c r="AH82">
        <f t="shared" si="30"/>
        <v>-0.50604455699963613</v>
      </c>
      <c r="AI82">
        <f t="shared" si="31"/>
        <v>-0.50634360136805012</v>
      </c>
      <c r="AJ82">
        <f t="shared" si="32"/>
        <v>-1.6566171571223753E-2</v>
      </c>
      <c r="AK82">
        <f t="shared" si="46"/>
        <v>-1.0919149460889619E-2</v>
      </c>
      <c r="AL82">
        <f t="shared" si="33"/>
        <v>-0.53382892240016344</v>
      </c>
      <c r="AN82">
        <f t="shared" si="34"/>
        <v>0</v>
      </c>
      <c r="AO82">
        <f t="shared" si="34"/>
        <v>0</v>
      </c>
      <c r="AP82">
        <f t="shared" si="34"/>
        <v>-3.8682259785275631E-8</v>
      </c>
      <c r="AQ82">
        <f t="shared" si="34"/>
        <v>-6.5458336903652676E-5</v>
      </c>
      <c r="AR82">
        <f t="shared" si="34"/>
        <v>-6.549701916343794E-5</v>
      </c>
      <c r="AS82">
        <f t="shared" si="34"/>
        <v>-2.1428825286498581E-6</v>
      </c>
      <c r="AT82">
        <f t="shared" si="34"/>
        <v>-1.4124237761789898E-6</v>
      </c>
      <c r="AU82">
        <f t="shared" si="23"/>
        <v>-6.9052325468266787E-5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6"/>
        <v>50000</v>
      </c>
      <c r="S83">
        <f t="shared" si="27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28"/>
        <v>0</v>
      </c>
      <c r="AF83">
        <f t="shared" si="29"/>
        <v>0</v>
      </c>
      <c r="AG83">
        <f t="shared" si="29"/>
        <v>-1.0135700701734603E-4</v>
      </c>
      <c r="AH83">
        <f t="shared" si="30"/>
        <v>-0.1946969177125292</v>
      </c>
      <c r="AI83">
        <f t="shared" si="31"/>
        <v>-0.19479827471954655</v>
      </c>
      <c r="AJ83">
        <f t="shared" si="32"/>
        <v>-1.4883056510938561E-2</v>
      </c>
      <c r="AK83">
        <f t="shared" si="46"/>
        <v>-9.7595174509039571E-3</v>
      </c>
      <c r="AL83">
        <f t="shared" si="33"/>
        <v>-0.21944084868138905</v>
      </c>
      <c r="AN83">
        <f t="shared" si="34"/>
        <v>0</v>
      </c>
      <c r="AO83">
        <f t="shared" si="34"/>
        <v>0</v>
      </c>
      <c r="AP83">
        <f t="shared" si="34"/>
        <v>-1.1706092839335147E-8</v>
      </c>
      <c r="AQ83">
        <f t="shared" si="34"/>
        <v>-2.2486261792292418E-5</v>
      </c>
      <c r="AR83">
        <f t="shared" si="34"/>
        <v>-2.2497967885131754E-5</v>
      </c>
      <c r="AS83">
        <f t="shared" si="34"/>
        <v>-1.7188988346933149E-6</v>
      </c>
      <c r="AT83">
        <f t="shared" si="34"/>
        <v>-1.1271624992620534E-6</v>
      </c>
      <c r="AU83">
        <f t="shared" si="23"/>
        <v>-2.5344029219087121E-5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6"/>
        <v>50000</v>
      </c>
      <c r="S84">
        <f t="shared" si="27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28"/>
        <v>0</v>
      </c>
      <c r="AF84">
        <f t="shared" si="29"/>
        <v>0</v>
      </c>
      <c r="AG84">
        <f t="shared" si="29"/>
        <v>-3.1462407037943747E-5</v>
      </c>
      <c r="AH84">
        <f t="shared" si="30"/>
        <v>-6.8881029909228828E-2</v>
      </c>
      <c r="AI84">
        <f t="shared" si="31"/>
        <v>-6.8912492316266769E-2</v>
      </c>
      <c r="AJ84">
        <f t="shared" si="32"/>
        <v>-1.332440199520965E-2</v>
      </c>
      <c r="AK84">
        <f t="shared" si="46"/>
        <v>-8.7177034951382588E-3</v>
      </c>
      <c r="AL84">
        <f t="shared" si="33"/>
        <v>-9.0954597806614676E-2</v>
      </c>
      <c r="AN84">
        <f t="shared" si="34"/>
        <v>0</v>
      </c>
      <c r="AO84">
        <f t="shared" si="34"/>
        <v>0</v>
      </c>
      <c r="AP84">
        <f t="shared" si="34"/>
        <v>-3.244382939899566E-9</v>
      </c>
      <c r="AQ84">
        <f t="shared" si="34"/>
        <v>-7.1029669805841805E-6</v>
      </c>
      <c r="AR84">
        <f t="shared" si="34"/>
        <v>-7.1062113635240801E-6</v>
      </c>
      <c r="AS84">
        <f t="shared" si="34"/>
        <v>-1.3740036630219387E-6</v>
      </c>
      <c r="AT84">
        <f t="shared" si="34"/>
        <v>-8.9896391145850121E-7</v>
      </c>
      <c r="AU84">
        <f t="shared" si="23"/>
        <v>-9.3791789380045193E-6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6"/>
        <v>50000</v>
      </c>
      <c r="S85">
        <f t="shared" si="27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28"/>
        <v>0</v>
      </c>
      <c r="AF85">
        <f t="shared" si="29"/>
        <v>0</v>
      </c>
      <c r="AG85">
        <f t="shared" si="29"/>
        <v>-8.8734079728682852E-6</v>
      </c>
      <c r="AH85">
        <f t="shared" si="30"/>
        <v>-2.2274374994696023E-2</v>
      </c>
      <c r="AI85">
        <f t="shared" si="31"/>
        <v>-2.228324840266889E-2</v>
      </c>
      <c r="AJ85">
        <f t="shared" si="32"/>
        <v>-1.1909761548199699E-2</v>
      </c>
      <c r="AK85">
        <f t="shared" si="46"/>
        <v>-7.7849953554735823E-3</v>
      </c>
      <c r="AL85">
        <f t="shared" si="33"/>
        <v>-4.1978005306342173E-2</v>
      </c>
      <c r="AN85">
        <f t="shared" si="34"/>
        <v>0</v>
      </c>
      <c r="AO85">
        <f t="shared" si="34"/>
        <v>0</v>
      </c>
      <c r="AP85">
        <f t="shared" si="34"/>
        <v>-8.1698219274898023E-10</v>
      </c>
      <c r="AQ85">
        <f t="shared" si="34"/>
        <v>-2.050820584483672E-6</v>
      </c>
      <c r="AR85">
        <f t="shared" si="34"/>
        <v>-2.0516375666764207E-6</v>
      </c>
      <c r="AS85">
        <f t="shared" si="34"/>
        <v>-1.0965418399015057E-6</v>
      </c>
      <c r="AT85">
        <f t="shared" si="34"/>
        <v>-7.1677112057764769E-7</v>
      </c>
      <c r="AU85">
        <f t="shared" si="23"/>
        <v>-3.8649505271555746E-6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6"/>
        <v>50000</v>
      </c>
      <c r="S86">
        <f t="shared" si="27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28"/>
        <v>0</v>
      </c>
      <c r="AF86">
        <f t="shared" si="29"/>
        <v>0</v>
      </c>
      <c r="AG86">
        <f t="shared" si="29"/>
        <v>-2.2507698357029091E-6</v>
      </c>
      <c r="AH86">
        <f t="shared" si="30"/>
        <v>-6.5339040574366944E-3</v>
      </c>
      <c r="AI86">
        <f t="shared" si="31"/>
        <v>-6.536154827272397E-3</v>
      </c>
      <c r="AJ86">
        <f t="shared" si="32"/>
        <v>-1.0638006782255086E-2</v>
      </c>
      <c r="AK86">
        <f t="shared" si="46"/>
        <v>-6.9513120470996032E-3</v>
      </c>
      <c r="AL86">
        <f t="shared" si="33"/>
        <v>-2.4125473656627087E-2</v>
      </c>
      <c r="AN86">
        <f t="shared" si="34"/>
        <v>0</v>
      </c>
      <c r="AO86">
        <f t="shared" si="34"/>
        <v>0</v>
      </c>
      <c r="AP86">
        <f t="shared" si="34"/>
        <v>-1.8502704144711462E-10</v>
      </c>
      <c r="AQ86">
        <f t="shared" si="34"/>
        <v>-5.3712686107207323E-7</v>
      </c>
      <c r="AR86">
        <f t="shared" si="34"/>
        <v>-5.3731188811352037E-7</v>
      </c>
      <c r="AS86">
        <f t="shared" si="34"/>
        <v>-8.7450919707225314E-7</v>
      </c>
      <c r="AT86">
        <f t="shared" si="34"/>
        <v>-5.7144034980762695E-7</v>
      </c>
      <c r="AU86">
        <f t="shared" si="23"/>
        <v>-1.9832614349934005E-6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6"/>
        <v>50000</v>
      </c>
      <c r="S87">
        <f t="shared" si="27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28"/>
        <v>0</v>
      </c>
      <c r="AF87">
        <f t="shared" si="29"/>
        <v>0</v>
      </c>
      <c r="AG87">
        <f t="shared" si="29"/>
        <v>-5.0703921497563905E-7</v>
      </c>
      <c r="AH87">
        <f t="shared" si="30"/>
        <v>-1.7212229223702411E-3</v>
      </c>
      <c r="AI87">
        <f t="shared" si="31"/>
        <v>-1.7217299615852168E-3</v>
      </c>
      <c r="AJ87">
        <f t="shared" si="32"/>
        <v>-9.4995143042456709E-3</v>
      </c>
      <c r="AK87">
        <f t="shared" si="46"/>
        <v>-6.2066515723417474E-3</v>
      </c>
      <c r="AL87">
        <f t="shared" si="33"/>
        <v>-1.7427895838172634E-2</v>
      </c>
      <c r="AN87">
        <f t="shared" si="34"/>
        <v>0</v>
      </c>
      <c r="AO87">
        <f t="shared" si="34"/>
        <v>0</v>
      </c>
      <c r="AP87">
        <f t="shared" si="34"/>
        <v>-3.7215824510213618E-11</v>
      </c>
      <c r="AQ87">
        <f t="shared" si="34"/>
        <v>-1.2633486391178947E-7</v>
      </c>
      <c r="AR87">
        <f t="shared" si="34"/>
        <v>-1.2637207973629971E-7</v>
      </c>
      <c r="AS87">
        <f t="shared" si="34"/>
        <v>-6.9724835246925925E-7</v>
      </c>
      <c r="AT87">
        <f t="shared" si="34"/>
        <v>-4.5555777322550823E-7</v>
      </c>
      <c r="AU87">
        <f t="shared" si="23"/>
        <v>-1.2791782054310671E-6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6"/>
        <v>50000</v>
      </c>
      <c r="S88">
        <f t="shared" si="27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28"/>
        <v>0</v>
      </c>
      <c r="AF88">
        <f t="shared" si="29"/>
        <v>0</v>
      </c>
      <c r="AG88">
        <f t="shared" si="29"/>
        <v>-9.9832979193413443E-8</v>
      </c>
      <c r="AH88">
        <f t="shared" si="30"/>
        <v>-4.0213584363246919E-4</v>
      </c>
      <c r="AI88">
        <f t="shared" si="31"/>
        <v>-4.0223567661166261E-4</v>
      </c>
      <c r="AJ88">
        <f t="shared" si="32"/>
        <v>-8.4820624429099573E-3</v>
      </c>
      <c r="AK88">
        <f t="shared" si="46"/>
        <v>-5.5416855710445504E-3</v>
      </c>
      <c r="AL88">
        <f t="shared" si="33"/>
        <v>-1.442598369056617E-2</v>
      </c>
      <c r="AN88">
        <f t="shared" si="34"/>
        <v>0</v>
      </c>
      <c r="AO88">
        <f t="shared" si="34"/>
        <v>0</v>
      </c>
      <c r="AP88">
        <f t="shared" si="34"/>
        <v>-6.5424754920660689E-12</v>
      </c>
      <c r="AQ88">
        <f t="shared" si="34"/>
        <v>-2.6353655101783464E-8</v>
      </c>
      <c r="AR88">
        <f t="shared" si="34"/>
        <v>-2.6360197577275531E-8</v>
      </c>
      <c r="AS88">
        <f t="shared" si="34"/>
        <v>-5.5586526720193969E-7</v>
      </c>
      <c r="AT88">
        <f t="shared" si="34"/>
        <v>-3.6316998977916078E-7</v>
      </c>
      <c r="AU88">
        <f t="shared" si="23"/>
        <v>-9.4539545455837599E-7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-9.9832979193413448E-5</v>
      </c>
      <c r="AI89">
        <f t="shared" si="31"/>
        <v>-9.9832979193413448E-5</v>
      </c>
      <c r="AJ89">
        <f t="shared" si="32"/>
        <v>-7.0684874286297897E-2</v>
      </c>
      <c r="AK89">
        <f t="shared" si="46"/>
        <v>-4.9479412000408536E-3</v>
      </c>
      <c r="AL89">
        <f t="shared" si="33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3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2171.4819941940159</v>
      </c>
      <c r="AO91" s="8">
        <f t="shared" ref="AO91:AU91" si="49">SUM(AO3:AO89)</f>
        <v>-217.14819941940161</v>
      </c>
      <c r="AP91" s="8">
        <f t="shared" si="49"/>
        <v>-847.87001914604798</v>
      </c>
      <c r="AQ91" s="8">
        <f t="shared" si="49"/>
        <v>-1078.5955265110842</v>
      </c>
      <c r="AR91" s="8">
        <f t="shared" si="49"/>
        <v>27.868249117482204</v>
      </c>
      <c r="AS91" s="8">
        <f t="shared" si="49"/>
        <v>-86.906789954554938</v>
      </c>
      <c r="AT91" s="8">
        <f t="shared" si="49"/>
        <v>50.695627473490418</v>
      </c>
      <c r="AU91" s="8">
        <f t="shared" si="49"/>
        <v>-8.3429133635820865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39087-43AF-4593-87A1-87D62F5F3C2D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2623.1372669459124</v>
      </c>
      <c r="K3">
        <v>1</v>
      </c>
      <c r="L3" s="2">
        <v>0</v>
      </c>
      <c r="O3">
        <f>$C$3</f>
        <v>2623.1372669459124</v>
      </c>
      <c r="P3">
        <f>O3*C5</f>
        <v>262.31372669459125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2623.1372669459124</v>
      </c>
      <c r="AF3">
        <f t="shared" ref="AF3:AG34" si="3">-$Z3*P3</f>
        <v>-262.31372669459125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1840.3416125513208</v>
      </c>
      <c r="AJ3">
        <f t="shared" ref="AJ3:AJ66" si="6">AB3-AC3</f>
        <v>0</v>
      </c>
      <c r="AL3">
        <f t="shared" ref="AL3:AL66" si="7">SUM(AI3:AK3)</f>
        <v>1840.3416125513208</v>
      </c>
      <c r="AN3">
        <f t="shared" ref="AN3:AU34" si="8">AE3*$K3</f>
        <v>2623.1372669459124</v>
      </c>
      <c r="AO3">
        <f t="shared" si="8"/>
        <v>-262.31372669459125</v>
      </c>
      <c r="AP3">
        <f t="shared" si="8"/>
        <v>-520.48192770000003</v>
      </c>
      <c r="AQ3">
        <f t="shared" si="8"/>
        <v>0</v>
      </c>
      <c r="AR3">
        <f t="shared" si="8"/>
        <v>1840.3416125513208</v>
      </c>
      <c r="AS3">
        <f t="shared" si="8"/>
        <v>0</v>
      </c>
      <c r="AT3">
        <f t="shared" si="8"/>
        <v>0</v>
      </c>
      <c r="AU3">
        <f t="shared" si="8"/>
        <v>1840.3416125513208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-15.312828445642026</v>
      </c>
      <c r="AK5">
        <f t="shared" si="20"/>
        <v>10.66940825013835</v>
      </c>
      <c r="AL5">
        <f t="shared" si="7"/>
        <v>-189.11267327586</v>
      </c>
      <c r="AN5">
        <f t="shared" si="8"/>
        <v>0</v>
      </c>
      <c r="AO5">
        <f t="shared" si="8"/>
        <v>0</v>
      </c>
      <c r="AP5">
        <f t="shared" si="8"/>
        <v>-38.85152187776076</v>
      </c>
      <c r="AQ5">
        <f t="shared" si="8"/>
        <v>-108.20623727430902</v>
      </c>
      <c r="AR5">
        <f t="shared" si="8"/>
        <v>-147.05775915206976</v>
      </c>
      <c r="AS5">
        <f t="shared" si="8"/>
        <v>-12.20729308485493</v>
      </c>
      <c r="AT5">
        <f t="shared" si="8"/>
        <v>8.505586934102638</v>
      </c>
      <c r="AU5">
        <f t="shared" si="8"/>
        <v>-150.75946530282206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-13.302147498585441</v>
      </c>
      <c r="AK6">
        <f t="shared" si="20"/>
        <v>11.741306241333293</v>
      </c>
      <c r="AL6">
        <f t="shared" si="7"/>
        <v>-186.18247609903474</v>
      </c>
      <c r="AN6">
        <f t="shared" si="8"/>
        <v>0</v>
      </c>
      <c r="AO6">
        <f t="shared" si="8"/>
        <v>0</v>
      </c>
      <c r="AP6">
        <f t="shared" si="8"/>
        <v>-34.244805003238795</v>
      </c>
      <c r="AQ6">
        <f t="shared" si="8"/>
        <v>-97.165227996162287</v>
      </c>
      <c r="AR6">
        <f t="shared" si="8"/>
        <v>-131.4100329994011</v>
      </c>
      <c r="AS6">
        <f t="shared" si="8"/>
        <v>-9.4682058429936902</v>
      </c>
      <c r="AT6">
        <f t="shared" si="8"/>
        <v>8.3572298661093605</v>
      </c>
      <c r="AU6">
        <f t="shared" si="8"/>
        <v>-132.52100897628543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-11.324401265351185</v>
      </c>
      <c r="AK7">
        <f t="shared" si="20"/>
        <v>12.672456566234272</v>
      </c>
      <c r="AL7">
        <f t="shared" si="7"/>
        <v>-183.7727871860275</v>
      </c>
      <c r="AN7">
        <f t="shared" si="8"/>
        <v>0</v>
      </c>
      <c r="AO7">
        <f t="shared" si="8"/>
        <v>0</v>
      </c>
      <c r="AP7">
        <f t="shared" si="8"/>
        <v>-30.182496419692587</v>
      </c>
      <c r="AQ7">
        <f t="shared" si="8"/>
        <v>-87.465145670272264</v>
      </c>
      <c r="AR7">
        <f t="shared" si="8"/>
        <v>-117.64764208996485</v>
      </c>
      <c r="AS7">
        <f t="shared" si="8"/>
        <v>-7.1968617312412242</v>
      </c>
      <c r="AT7">
        <f t="shared" si="8"/>
        <v>8.0535752456418912</v>
      </c>
      <c r="AU7">
        <f t="shared" si="8"/>
        <v>-116.79092857556418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-9.4005947417931566</v>
      </c>
      <c r="AK8">
        <f t="shared" si="20"/>
        <v>13.465164654808856</v>
      </c>
      <c r="AL8">
        <f t="shared" si="7"/>
        <v>-181.62973190430122</v>
      </c>
      <c r="AN8">
        <f t="shared" si="8"/>
        <v>0</v>
      </c>
      <c r="AO8">
        <f t="shared" si="8"/>
        <v>0</v>
      </c>
      <c r="AP8">
        <f t="shared" si="8"/>
        <v>-26.600403412013797</v>
      </c>
      <c r="AQ8">
        <f t="shared" si="8"/>
        <v>-78.767530393046925</v>
      </c>
      <c r="AR8">
        <f t="shared" si="8"/>
        <v>-105.36793380506073</v>
      </c>
      <c r="AS8">
        <f t="shared" si="8"/>
        <v>-5.3341499162204888</v>
      </c>
      <c r="AT8">
        <f t="shared" si="8"/>
        <v>7.6404960418114074</v>
      </c>
      <c r="AU8">
        <f t="shared" si="8"/>
        <v>-103.0615876794698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-7.7197378320114467</v>
      </c>
      <c r="AK9">
        <f t="shared" si="20"/>
        <v>14.123206286734376</v>
      </c>
      <c r="AL9">
        <f t="shared" si="7"/>
        <v>-180.10296980112963</v>
      </c>
      <c r="AN9">
        <f t="shared" si="8"/>
        <v>0</v>
      </c>
      <c r="AO9">
        <f t="shared" si="8"/>
        <v>0</v>
      </c>
      <c r="AP9">
        <f t="shared" si="8"/>
        <v>-23.441808429914616</v>
      </c>
      <c r="AQ9">
        <f t="shared" si="8"/>
        <v>-71.048157490436722</v>
      </c>
      <c r="AR9">
        <f t="shared" si="8"/>
        <v>-94.489965920351338</v>
      </c>
      <c r="AS9">
        <f t="shared" si="8"/>
        <v>-3.911059433026939</v>
      </c>
      <c r="AT9">
        <f t="shared" si="8"/>
        <v>7.1552558356668223</v>
      </c>
      <c r="AU9">
        <f t="shared" si="8"/>
        <v>-91.245769517711452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-6.1726177105078932</v>
      </c>
      <c r="AK10">
        <f t="shared" si="20"/>
        <v>14.663587934975178</v>
      </c>
      <c r="AL10">
        <f t="shared" si="7"/>
        <v>-179.01289321722857</v>
      </c>
      <c r="AN10">
        <f t="shared" si="8"/>
        <v>0</v>
      </c>
      <c r="AO10">
        <f t="shared" si="8"/>
        <v>0</v>
      </c>
      <c r="AP10">
        <f t="shared" si="8"/>
        <v>-20.656723735391573</v>
      </c>
      <c r="AQ10">
        <f t="shared" si="8"/>
        <v>-64.160501765095574</v>
      </c>
      <c r="AR10">
        <f t="shared" si="8"/>
        <v>-84.817225500487154</v>
      </c>
      <c r="AS10">
        <f t="shared" si="8"/>
        <v>-2.792178777922858</v>
      </c>
      <c r="AT10">
        <f t="shared" si="8"/>
        <v>6.6330624964095604</v>
      </c>
      <c r="AU10">
        <f t="shared" si="8"/>
        <v>-80.976341782000461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21.353069143795107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-4.7866189500340397</v>
      </c>
      <c r="AK11">
        <f t="shared" si="20"/>
        <v>15.095671174710731</v>
      </c>
      <c r="AL11">
        <f t="shared" si="7"/>
        <v>-178.61468526370754</v>
      </c>
      <c r="AN11">
        <f t="shared" si="8"/>
        <v>0</v>
      </c>
      <c r="AO11">
        <f t="shared" si="8"/>
        <v>0</v>
      </c>
      <c r="AP11">
        <f t="shared" si="8"/>
        <v>-18.20096613901962</v>
      </c>
      <c r="AQ11">
        <f t="shared" si="8"/>
        <v>-58.10216279971597</v>
      </c>
      <c r="AR11">
        <f t="shared" si="8"/>
        <v>-76.303128938735597</v>
      </c>
      <c r="AS11">
        <f t="shared" si="8"/>
        <v>-1.9332351126469669</v>
      </c>
      <c r="AT11">
        <f t="shared" si="8"/>
        <v>6.096888402557286</v>
      </c>
      <c r="AU11">
        <f t="shared" si="8"/>
        <v>-72.139475648825268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-3.4577664102209837</v>
      </c>
      <c r="AK12">
        <f t="shared" si="20"/>
        <v>15.430734501213113</v>
      </c>
      <c r="AL12">
        <f t="shared" si="7"/>
        <v>-178.854004992939</v>
      </c>
      <c r="AN12">
        <f t="shared" si="8"/>
        <v>0</v>
      </c>
      <c r="AO12">
        <f t="shared" si="8"/>
        <v>0</v>
      </c>
      <c r="AP12">
        <f t="shared" si="8"/>
        <v>-16.035575453806263</v>
      </c>
      <c r="AQ12">
        <f t="shared" si="8"/>
        <v>-52.77854407714937</v>
      </c>
      <c r="AR12">
        <f t="shared" si="8"/>
        <v>-68.814119530955637</v>
      </c>
      <c r="AS12">
        <f t="shared" si="8"/>
        <v>-1.2469052315702558</v>
      </c>
      <c r="AT12">
        <f t="shared" si="8"/>
        <v>5.5644775539665829</v>
      </c>
      <c r="AU12">
        <f t="shared" si="8"/>
        <v>-64.496547208559292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-2.1856784317228914</v>
      </c>
      <c r="AK13">
        <f t="shared" si="20"/>
        <v>15.672778149928583</v>
      </c>
      <c r="AL13">
        <f t="shared" si="7"/>
        <v>-179.54218939579258</v>
      </c>
      <c r="AN13">
        <f t="shared" si="8"/>
        <v>0</v>
      </c>
      <c r="AO13">
        <f t="shared" si="8"/>
        <v>0</v>
      </c>
      <c r="AP13">
        <f t="shared" si="8"/>
        <v>-14.126279317262464</v>
      </c>
      <c r="AQ13">
        <f t="shared" si="8"/>
        <v>-48.023985655572766</v>
      </c>
      <c r="AR13">
        <f t="shared" si="8"/>
        <v>-62.150264972835231</v>
      </c>
      <c r="AS13">
        <f t="shared" si="8"/>
        <v>-0.70372995880829603</v>
      </c>
      <c r="AT13">
        <f t="shared" si="8"/>
        <v>5.0462151073004469</v>
      </c>
      <c r="AU13">
        <f t="shared" si="8"/>
        <v>-57.807779824343079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-1.0512130130633466</v>
      </c>
      <c r="AK14">
        <f t="shared" si="20"/>
        <v>15.825775640149185</v>
      </c>
      <c r="AL14">
        <f t="shared" si="7"/>
        <v>-181.01654162240226</v>
      </c>
      <c r="AN14">
        <f t="shared" si="8"/>
        <v>0</v>
      </c>
      <c r="AO14">
        <f t="shared" si="8"/>
        <v>0</v>
      </c>
      <c r="AP14">
        <f t="shared" si="8"/>
        <v>-12.442779412053985</v>
      </c>
      <c r="AQ14">
        <f t="shared" si="8"/>
        <v>-43.842484454797855</v>
      </c>
      <c r="AR14">
        <f t="shared" si="8"/>
        <v>-56.285263866851835</v>
      </c>
      <c r="AS14">
        <f t="shared" si="8"/>
        <v>-0.3021986215734494</v>
      </c>
      <c r="AT14">
        <f t="shared" si="8"/>
        <v>4.5495323253723461</v>
      </c>
      <c r="AU14">
        <f t="shared" si="8"/>
        <v>-52.037930163052941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2.5342786372959836E-2</v>
      </c>
      <c r="AK15">
        <f t="shared" si="20"/>
        <v>15.899360551063619</v>
      </c>
      <c r="AL15">
        <f t="shared" si="7"/>
        <v>-183.19786577294701</v>
      </c>
      <c r="AN15">
        <f t="shared" si="8"/>
        <v>0</v>
      </c>
      <c r="AO15">
        <f t="shared" si="8"/>
        <v>0</v>
      </c>
      <c r="AP15">
        <f t="shared" si="8"/>
        <v>-10.958376803166955</v>
      </c>
      <c r="AQ15">
        <f t="shared" si="8"/>
        <v>-40.151427130765406</v>
      </c>
      <c r="AR15">
        <f t="shared" si="8"/>
        <v>-51.109803933932355</v>
      </c>
      <c r="AS15">
        <f t="shared" si="8"/>
        <v>6.5048620477746047E-3</v>
      </c>
      <c r="AT15">
        <f t="shared" si="8"/>
        <v>4.0809698472165064</v>
      </c>
      <c r="AU15">
        <f t="shared" si="8"/>
        <v>-47.022329224668077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1.0289792125286397</v>
      </c>
      <c r="AK16">
        <f t="shared" si="20"/>
        <v>15.897586556017512</v>
      </c>
      <c r="AL16">
        <f t="shared" si="7"/>
        <v>-185.60475985793263</v>
      </c>
      <c r="AN16">
        <f t="shared" si="8"/>
        <v>0</v>
      </c>
      <c r="AO16">
        <f t="shared" si="8"/>
        <v>0</v>
      </c>
      <c r="AP16">
        <f t="shared" si="8"/>
        <v>-9.6496570573303266</v>
      </c>
      <c r="AQ16">
        <f t="shared" si="8"/>
        <v>-36.765295469035117</v>
      </c>
      <c r="AR16">
        <f t="shared" si="8"/>
        <v>-46.41495252636544</v>
      </c>
      <c r="AS16">
        <f t="shared" si="8"/>
        <v>0.23581547769166231</v>
      </c>
      <c r="AT16">
        <f t="shared" si="8"/>
        <v>3.6433165239938945</v>
      </c>
      <c r="AU16">
        <f t="shared" si="8"/>
        <v>-42.535820524679885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1.8345383991811275</v>
      </c>
      <c r="AK17">
        <f t="shared" si="20"/>
        <v>15.825558011140508</v>
      </c>
      <c r="AL17">
        <f t="shared" si="7"/>
        <v>-188.57579764538653</v>
      </c>
      <c r="AN17">
        <f t="shared" si="8"/>
        <v>0</v>
      </c>
      <c r="AO17">
        <f t="shared" si="8"/>
        <v>0</v>
      </c>
      <c r="AP17">
        <f t="shared" si="8"/>
        <v>-8.4959035309962712</v>
      </c>
      <c r="AQ17">
        <f t="shared" si="8"/>
        <v>-33.704046465356008</v>
      </c>
      <c r="AR17">
        <f t="shared" si="8"/>
        <v>-42.199949996352274</v>
      </c>
      <c r="AS17">
        <f t="shared" si="8"/>
        <v>0.37538290347712139</v>
      </c>
      <c r="AT17">
        <f t="shared" si="8"/>
        <v>3.2382227147816769</v>
      </c>
      <c r="AU17">
        <f t="shared" si="8"/>
        <v>-38.586344378093479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2.5158705101292469</v>
      </c>
      <c r="AK18">
        <f t="shared" si="20"/>
        <v>15.697140323197829</v>
      </c>
      <c r="AL18">
        <f t="shared" si="7"/>
        <v>-192.1532745357558</v>
      </c>
      <c r="AN18">
        <f t="shared" si="8"/>
        <v>0</v>
      </c>
      <c r="AO18">
        <f t="shared" si="8"/>
        <v>0</v>
      </c>
      <c r="AP18">
        <f t="shared" si="8"/>
        <v>-7.478817554870389</v>
      </c>
      <c r="AQ18">
        <f t="shared" si="8"/>
        <v>-30.95431627809868</v>
      </c>
      <c r="AR18">
        <f t="shared" si="8"/>
        <v>-38.433133832969069</v>
      </c>
      <c r="AS18">
        <f t="shared" si="8"/>
        <v>0.45964013602546727</v>
      </c>
      <c r="AT18">
        <f t="shared" si="8"/>
        <v>2.8678088495877483</v>
      </c>
      <c r="AU18">
        <f t="shared" si="8"/>
        <v>-35.105684847355853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3.1077306037889514</v>
      </c>
      <c r="AK19">
        <f t="shared" si="20"/>
        <v>15.521029387488781</v>
      </c>
      <c r="AL19">
        <f t="shared" si="7"/>
        <v>-197.07872387452096</v>
      </c>
      <c r="AN19">
        <f t="shared" si="8"/>
        <v>0</v>
      </c>
      <c r="AO19">
        <f t="shared" si="8"/>
        <v>0</v>
      </c>
      <c r="AP19">
        <f t="shared" si="8"/>
        <v>-6.5821360901014376</v>
      </c>
      <c r="AQ19">
        <f t="shared" si="8"/>
        <v>-28.604427150067323</v>
      </c>
      <c r="AR19">
        <f t="shared" si="8"/>
        <v>-35.186563240168759</v>
      </c>
      <c r="AS19">
        <f t="shared" si="8"/>
        <v>0.50693818065051255</v>
      </c>
      <c r="AT19">
        <f t="shared" si="8"/>
        <v>2.5318161072017551</v>
      </c>
      <c r="AU19">
        <f t="shared" si="8"/>
        <v>-32.147808952316495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3.7414042265765488</v>
      </c>
      <c r="AK20">
        <f t="shared" si="20"/>
        <v>15.303488245223555</v>
      </c>
      <c r="AL20">
        <f t="shared" si="7"/>
        <v>-202.3118294883422</v>
      </c>
      <c r="AN20">
        <f t="shared" si="8"/>
        <v>0</v>
      </c>
      <c r="AO20">
        <f t="shared" si="8"/>
        <v>0</v>
      </c>
      <c r="AP20">
        <f t="shared" si="8"/>
        <v>-5.7916904876788911</v>
      </c>
      <c r="AQ20">
        <f t="shared" si="8"/>
        <v>-26.447663392914915</v>
      </c>
      <c r="AR20">
        <f t="shared" si="8"/>
        <v>-32.239353880593811</v>
      </c>
      <c r="AS20">
        <f t="shared" si="8"/>
        <v>0.54491435273725175</v>
      </c>
      <c r="AT20">
        <f t="shared" si="8"/>
        <v>2.2288664594251952</v>
      </c>
      <c r="AU20">
        <f t="shared" si="8"/>
        <v>-29.465573068431365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4.2485357826554093</v>
      </c>
      <c r="AK21">
        <f t="shared" si="20"/>
        <v>15.041589949363196</v>
      </c>
      <c r="AL21">
        <f t="shared" si="7"/>
        <v>-207.38890372019776</v>
      </c>
      <c r="AN21">
        <f t="shared" si="8"/>
        <v>0</v>
      </c>
      <c r="AO21">
        <f t="shared" si="8"/>
        <v>0</v>
      </c>
      <c r="AP21">
        <f t="shared" si="8"/>
        <v>-5.0950585093616745</v>
      </c>
      <c r="AQ21">
        <f t="shared" si="8"/>
        <v>-24.382189568772748</v>
      </c>
      <c r="AR21">
        <f t="shared" si="8"/>
        <v>-29.477248078134423</v>
      </c>
      <c r="AS21">
        <f t="shared" si="8"/>
        <v>0.55247785177483255</v>
      </c>
      <c r="AT21">
        <f t="shared" si="8"/>
        <v>1.9560021917264174</v>
      </c>
      <c r="AU21">
        <f t="shared" si="8"/>
        <v>-26.968768034633172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4.5615399167550947</v>
      </c>
      <c r="AK22">
        <f t="shared" si="20"/>
        <v>14.744192444577317</v>
      </c>
      <c r="AL22">
        <f t="shared" si="7"/>
        <v>-213.32723181566016</v>
      </c>
      <c r="AN22">
        <f t="shared" si="8"/>
        <v>0</v>
      </c>
      <c r="AO22">
        <f t="shared" si="8"/>
        <v>0</v>
      </c>
      <c r="AP22">
        <f t="shared" si="8"/>
        <v>-4.481138664520528</v>
      </c>
      <c r="AQ22">
        <f t="shared" si="8"/>
        <v>-22.529125004523202</v>
      </c>
      <c r="AR22">
        <f t="shared" si="8"/>
        <v>-27.010263669043727</v>
      </c>
      <c r="AS22">
        <f t="shared" si="8"/>
        <v>0.52962569739120491</v>
      </c>
      <c r="AT22">
        <f t="shared" si="8"/>
        <v>1.7119006625912312</v>
      </c>
      <c r="AU22">
        <f t="shared" si="8"/>
        <v>-24.76873730906129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4.8321163866504833</v>
      </c>
      <c r="AK23">
        <f t="shared" si="20"/>
        <v>14.424884650404461</v>
      </c>
      <c r="AL23">
        <f t="shared" si="7"/>
        <v>-219.60488966315236</v>
      </c>
      <c r="AN23">
        <f t="shared" si="8"/>
        <v>0</v>
      </c>
      <c r="AO23">
        <f t="shared" si="8"/>
        <v>0</v>
      </c>
      <c r="AP23">
        <f t="shared" si="8"/>
        <v>-3.9401846432362562</v>
      </c>
      <c r="AQ23">
        <f t="shared" si="8"/>
        <v>-20.821854866711185</v>
      </c>
      <c r="AR23">
        <f t="shared" si="8"/>
        <v>-24.762039509947442</v>
      </c>
      <c r="AS23">
        <f t="shared" si="8"/>
        <v>0.50092987429744018</v>
      </c>
      <c r="AT23">
        <f t="shared" si="8"/>
        <v>1.4953811283695062</v>
      </c>
      <c r="AU23">
        <f t="shared" si="8"/>
        <v>-22.765728507280496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5.0209543150390346</v>
      </c>
      <c r="AK24">
        <f t="shared" si="20"/>
        <v>14.086636503338926</v>
      </c>
      <c r="AL24">
        <f t="shared" si="7"/>
        <v>-226.77878571007611</v>
      </c>
      <c r="AN24">
        <f t="shared" si="8"/>
        <v>0</v>
      </c>
      <c r="AO24">
        <f t="shared" si="8"/>
        <v>0</v>
      </c>
      <c r="AP24">
        <f t="shared" si="8"/>
        <v>-3.4635461815134563</v>
      </c>
      <c r="AQ24">
        <f t="shared" si="8"/>
        <v>-19.295601347162368</v>
      </c>
      <c r="AR24">
        <f t="shared" si="8"/>
        <v>-22.759147528675822</v>
      </c>
      <c r="AS24">
        <f t="shared" si="8"/>
        <v>0.46473758165894635</v>
      </c>
      <c r="AT24">
        <f t="shared" si="8"/>
        <v>1.3038536046148976</v>
      </c>
      <c r="AU24">
        <f t="shared" si="8"/>
        <v>-20.99055634240198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5.1876544260265121</v>
      </c>
      <c r="AK25">
        <f t="shared" si="20"/>
        <v>13.735169701286194</v>
      </c>
      <c r="AL25">
        <f t="shared" si="7"/>
        <v>-235.23271289586603</v>
      </c>
      <c r="AN25">
        <f t="shared" si="8"/>
        <v>0</v>
      </c>
      <c r="AO25">
        <f t="shared" si="8"/>
        <v>0</v>
      </c>
      <c r="AP25">
        <f t="shared" si="8"/>
        <v>-3.043566943626967</v>
      </c>
      <c r="AQ25">
        <f t="shared" si="8"/>
        <v>-17.960484675105537</v>
      </c>
      <c r="AR25">
        <f t="shared" si="8"/>
        <v>-21.004051618732504</v>
      </c>
      <c r="AS25">
        <f t="shared" si="8"/>
        <v>0.42872078499895039</v>
      </c>
      <c r="AT25">
        <f t="shared" si="8"/>
        <v>1.13510890526676</v>
      </c>
      <c r="AU25">
        <f t="shared" si="8"/>
        <v>-19.440221928466791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5.3641034955199132</v>
      </c>
      <c r="AK26">
        <f t="shared" si="20"/>
        <v>13.372033891464339</v>
      </c>
      <c r="AL26">
        <f t="shared" si="7"/>
        <v>-244.15073444723109</v>
      </c>
      <c r="AN26">
        <f t="shared" si="8"/>
        <v>0</v>
      </c>
      <c r="AO26">
        <f t="shared" si="8"/>
        <v>0</v>
      </c>
      <c r="AP26">
        <f t="shared" si="8"/>
        <v>-2.6735714671312332</v>
      </c>
      <c r="AQ26">
        <f t="shared" si="8"/>
        <v>-16.724313396174654</v>
      </c>
      <c r="AR26">
        <f t="shared" si="8"/>
        <v>-19.397884863305887</v>
      </c>
      <c r="AS26">
        <f t="shared" si="8"/>
        <v>0.39580623130762704</v>
      </c>
      <c r="AT26">
        <f t="shared" si="8"/>
        <v>0.98669504492574422</v>
      </c>
      <c r="AU26">
        <f t="shared" si="8"/>
        <v>-18.01538358707252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5.4775444858304354</v>
      </c>
      <c r="AK27">
        <f t="shared" si="20"/>
        <v>12.996546646777945</v>
      </c>
      <c r="AL27">
        <f t="shared" si="7"/>
        <v>-253.46031141627296</v>
      </c>
      <c r="AN27">
        <f t="shared" si="8"/>
        <v>0</v>
      </c>
      <c r="AO27">
        <f t="shared" si="8"/>
        <v>0</v>
      </c>
      <c r="AP27">
        <f t="shared" si="8"/>
        <v>-2.3476782754188945</v>
      </c>
      <c r="AQ27">
        <f t="shared" si="8"/>
        <v>-15.567932134606314</v>
      </c>
      <c r="AR27">
        <f t="shared" si="8"/>
        <v>-17.915610410025209</v>
      </c>
      <c r="AS27">
        <f t="shared" si="8"/>
        <v>0.36087215185684357</v>
      </c>
      <c r="AT27">
        <f t="shared" si="8"/>
        <v>0.85623982922697339</v>
      </c>
      <c r="AU27">
        <f t="shared" si="8"/>
        <v>-16.698498428941395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5.5261741789418863</v>
      </c>
      <c r="AK28">
        <f t="shared" si="20"/>
        <v>12.613118532769814</v>
      </c>
      <c r="AL28">
        <f t="shared" si="7"/>
        <v>-264.04740733963445</v>
      </c>
      <c r="AN28">
        <f t="shared" si="8"/>
        <v>0</v>
      </c>
      <c r="AO28">
        <f t="shared" si="8"/>
        <v>0</v>
      </c>
      <c r="AP28">
        <f t="shared" si="8"/>
        <v>-2.0606413907936201</v>
      </c>
      <c r="AQ28">
        <f t="shared" si="8"/>
        <v>-14.538513371295569</v>
      </c>
      <c r="AR28">
        <f t="shared" si="8"/>
        <v>-16.599154762089189</v>
      </c>
      <c r="AS28">
        <f t="shared" si="8"/>
        <v>0.32506783778904719</v>
      </c>
      <c r="AT28">
        <f t="shared" si="8"/>
        <v>0.74194533803303053</v>
      </c>
      <c r="AU28">
        <f t="shared" si="8"/>
        <v>-15.532141586267107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5.5726580537379391</v>
      </c>
      <c r="AK29">
        <f t="shared" si="20"/>
        <v>12.226286340243881</v>
      </c>
      <c r="AL29">
        <f t="shared" si="7"/>
        <v>-275.93575648290135</v>
      </c>
      <c r="AN29">
        <f t="shared" si="8"/>
        <v>0</v>
      </c>
      <c r="AO29">
        <f t="shared" si="8"/>
        <v>0</v>
      </c>
      <c r="AP29">
        <f t="shared" si="8"/>
        <v>-1.8078404570025095</v>
      </c>
      <c r="AQ29">
        <f t="shared" si="8"/>
        <v>-13.619343788279119</v>
      </c>
      <c r="AR29">
        <f t="shared" si="8"/>
        <v>-15.42718424528163</v>
      </c>
      <c r="AS29">
        <f t="shared" si="8"/>
        <v>0.29268051161242137</v>
      </c>
      <c r="AT29">
        <f t="shared" si="8"/>
        <v>0.64213445481053311</v>
      </c>
      <c r="AU29">
        <f t="shared" si="8"/>
        <v>-14.492369278858677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5.6141158261740998</v>
      </c>
      <c r="AK30">
        <f t="shared" si="20"/>
        <v>11.836200276482225</v>
      </c>
      <c r="AL30">
        <f t="shared" si="7"/>
        <v>-289.54295271243808</v>
      </c>
      <c r="AN30">
        <f t="shared" si="8"/>
        <v>0</v>
      </c>
      <c r="AO30">
        <f t="shared" si="8"/>
        <v>0</v>
      </c>
      <c r="AP30">
        <f t="shared" si="8"/>
        <v>-1.5851910101774236</v>
      </c>
      <c r="AQ30">
        <f t="shared" si="8"/>
        <v>-12.810822351580153</v>
      </c>
      <c r="AR30">
        <f t="shared" si="8"/>
        <v>-14.396013361757577</v>
      </c>
      <c r="AS30">
        <f t="shared" si="8"/>
        <v>0.26326598872998863</v>
      </c>
      <c r="AT30">
        <f t="shared" si="8"/>
        <v>0.55504180267648529</v>
      </c>
      <c r="AU30">
        <f t="shared" si="8"/>
        <v>-13.577705570351103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5.6632973854149213</v>
      </c>
      <c r="AK31">
        <f t="shared" si="20"/>
        <v>11.443212168650039</v>
      </c>
      <c r="AL31">
        <f t="shared" si="7"/>
        <v>-305.19423591315586</v>
      </c>
      <c r="AN31">
        <f t="shared" si="8"/>
        <v>0</v>
      </c>
      <c r="AO31">
        <f t="shared" si="8"/>
        <v>0</v>
      </c>
      <c r="AP31">
        <f t="shared" si="8"/>
        <v>-1.3890902190899332</v>
      </c>
      <c r="AQ31">
        <f t="shared" si="8"/>
        <v>-12.105405977610681</v>
      </c>
      <c r="AR31">
        <f t="shared" si="8"/>
        <v>-13.494496196700615</v>
      </c>
      <c r="AS31">
        <f t="shared" si="8"/>
        <v>0.23711811437941191</v>
      </c>
      <c r="AT31">
        <f t="shared" si="8"/>
        <v>0.47911891380838045</v>
      </c>
      <c r="AU31">
        <f t="shared" si="8"/>
        <v>-12.778259168512822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5.7236872578204441</v>
      </c>
      <c r="AK32">
        <f t="shared" si="20"/>
        <v>11.046781351670994</v>
      </c>
      <c r="AL32">
        <f t="shared" si="7"/>
        <v>-323.088916986985</v>
      </c>
      <c r="AN32">
        <f t="shared" si="8"/>
        <v>0</v>
      </c>
      <c r="AO32">
        <f t="shared" si="8"/>
        <v>0</v>
      </c>
      <c r="AP32">
        <f t="shared" si="8"/>
        <v>-1.2163678440029766</v>
      </c>
      <c r="AQ32">
        <f t="shared" si="8"/>
        <v>-11.48868894258915</v>
      </c>
      <c r="AR32">
        <f t="shared" si="8"/>
        <v>-12.705056786592127</v>
      </c>
      <c r="AS32">
        <f t="shared" si="8"/>
        <v>0.21397017331645662</v>
      </c>
      <c r="AT32">
        <f t="shared" si="8"/>
        <v>0.41296486232305496</v>
      </c>
      <c r="AU32">
        <f t="shared" si="8"/>
        <v>-12.078121750952617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5.7907257999192439</v>
      </c>
      <c r="AK33">
        <f t="shared" si="20"/>
        <v>10.646123243623563</v>
      </c>
      <c r="AL33">
        <f t="shared" si="7"/>
        <v>-344.41920504987172</v>
      </c>
      <c r="AN33">
        <f t="shared" si="8"/>
        <v>0</v>
      </c>
      <c r="AO33">
        <f t="shared" si="8"/>
        <v>0</v>
      </c>
      <c r="AP33">
        <f t="shared" si="8"/>
        <v>-1.0642018666427082</v>
      </c>
      <c r="AQ33">
        <f t="shared" si="8"/>
        <v>-10.980424038494334</v>
      </c>
      <c r="AR33">
        <f t="shared" si="8"/>
        <v>-12.044625905137043</v>
      </c>
      <c r="AS33">
        <f t="shared" si="8"/>
        <v>0.19328240495917345</v>
      </c>
      <c r="AT33">
        <f t="shared" si="8"/>
        <v>0.3553454912418777</v>
      </c>
      <c r="AU33">
        <f t="shared" si="8"/>
        <v>-11.495998008935992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5.8929569468247394</v>
      </c>
      <c r="AK34">
        <f t="shared" si="20"/>
        <v>10.240772437629216</v>
      </c>
      <c r="AL34">
        <f t="shared" si="7"/>
        <v>-368.53630089285167</v>
      </c>
      <c r="AN34">
        <f t="shared" si="8"/>
        <v>0</v>
      </c>
      <c r="AO34">
        <f t="shared" si="8"/>
        <v>0</v>
      </c>
      <c r="AP34">
        <f t="shared" si="8"/>
        <v>-0.93014475277670527</v>
      </c>
      <c r="AQ34">
        <f t="shared" si="8"/>
        <v>-10.533682916402853</v>
      </c>
      <c r="AR34">
        <f t="shared" si="8"/>
        <v>-11.46382766917956</v>
      </c>
      <c r="AS34">
        <f t="shared" si="8"/>
        <v>0.17562023964173359</v>
      </c>
      <c r="AT34">
        <f t="shared" si="8"/>
        <v>0.30519260972744244</v>
      </c>
      <c r="AU34">
        <f t="shared" ref="AU34:AU79" si="24">AL34*$K34</f>
        <v>-10.983014819810382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5">-$Z35*P35</f>
        <v>0</v>
      </c>
      <c r="AG35">
        <f t="shared" si="25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5.9913015845550603</v>
      </c>
      <c r="AK35">
        <f t="shared" si="20"/>
        <v>9.8282654513514842</v>
      </c>
      <c r="AL35">
        <f t="shared" si="7"/>
        <v>-395.7132819916045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-10.138301253299414</v>
      </c>
      <c r="AR35">
        <f t="shared" si="26"/>
        <v>-10.95034447458981</v>
      </c>
      <c r="AS35">
        <f t="shared" si="26"/>
        <v>0.1594206060514208</v>
      </c>
      <c r="AT35">
        <f t="shared" si="26"/>
        <v>0.26151713656475095</v>
      </c>
      <c r="AU35">
        <f t="shared" si="24"/>
        <v>-10.529406731973637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5"/>
        <v>0</v>
      </c>
      <c r="AG36">
        <f t="shared" si="25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6.0826036355780957</v>
      </c>
      <c r="AK36">
        <f t="shared" si="20"/>
        <v>9.4088743404326305</v>
      </c>
      <c r="AL36">
        <f t="shared" si="7"/>
        <v>-426.38175048120564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-9.7899140466706491</v>
      </c>
      <c r="AR36">
        <f t="shared" si="26"/>
        <v>-10.497912337157453</v>
      </c>
      <c r="AS36">
        <f t="shared" si="26"/>
        <v>0.14450895785408888</v>
      </c>
      <c r="AT36">
        <f t="shared" si="26"/>
        <v>0.22353365548317097</v>
      </c>
      <c r="AU36">
        <f t="shared" si="24"/>
        <v>-10.129869723820192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5"/>
        <v>0</v>
      </c>
      <c r="AG37">
        <f t="shared" si="25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6.1687554594194864</v>
      </c>
      <c r="AK37">
        <f t="shared" si="20"/>
        <v>8.9830920859421628</v>
      </c>
      <c r="AL37">
        <f t="shared" si="7"/>
        <v>-459.454996670024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-9.4511216474387982</v>
      </c>
      <c r="AR37">
        <f t="shared" si="26"/>
        <v>-10.067490443275231</v>
      </c>
      <c r="AS37">
        <f t="shared" si="26"/>
        <v>0.13085333132369167</v>
      </c>
      <c r="AT37">
        <f t="shared" si="26"/>
        <v>0.19055181110123634</v>
      </c>
      <c r="AU37">
        <f t="shared" si="24"/>
        <v>-9.7460853008503019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5"/>
        <v>0</v>
      </c>
      <c r="AG38">
        <f t="shared" si="25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6.2179443373931349</v>
      </c>
      <c r="AK38">
        <f t="shared" si="20"/>
        <v>8.5512792037827996</v>
      </c>
      <c r="AL38">
        <f t="shared" si="7"/>
        <v>-494.77996578740323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-9.1149112824645417</v>
      </c>
      <c r="AR38">
        <f t="shared" si="26"/>
        <v>-9.6506223603589252</v>
      </c>
      <c r="AS38">
        <f t="shared" si="26"/>
        <v>0.11776494578861597</v>
      </c>
      <c r="AT38">
        <f t="shared" si="26"/>
        <v>0.16195721241837316</v>
      </c>
      <c r="AU38">
        <f t="shared" si="24"/>
        <v>-9.370900202151935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5"/>
        <v>0</v>
      </c>
      <c r="AG39">
        <f t="shared" si="25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6.2281458270666121</v>
      </c>
      <c r="AK39">
        <f t="shared" si="20"/>
        <v>8.1160231001652807</v>
      </c>
      <c r="AL39">
        <f t="shared" si="7"/>
        <v>-531.36790341400922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-8.7633851845832407</v>
      </c>
      <c r="AR39">
        <f t="shared" si="26"/>
        <v>-9.2281521271802998</v>
      </c>
      <c r="AS39">
        <f t="shared" si="26"/>
        <v>0.10531978322534602</v>
      </c>
      <c r="AT39">
        <f t="shared" si="26"/>
        <v>0.13724434483318754</v>
      </c>
      <c r="AU39">
        <f t="shared" si="24"/>
        <v>-8.9855879991217655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5"/>
        <v>0</v>
      </c>
      <c r="AG40">
        <f t="shared" si="25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6.1859160279779246</v>
      </c>
      <c r="AK40">
        <f t="shared" si="20"/>
        <v>7.6800528922706173</v>
      </c>
      <c r="AL40">
        <f t="shared" si="7"/>
        <v>-569.48785216281635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-8.4053392048017024</v>
      </c>
      <c r="AR40">
        <f t="shared" si="26"/>
        <v>-8.8077546452139419</v>
      </c>
      <c r="AS40">
        <f t="shared" si="26"/>
        <v>9.3397915058085909E-2</v>
      </c>
      <c r="AT40">
        <f t="shared" si="26"/>
        <v>0.11595710714947616</v>
      </c>
      <c r="AU40">
        <f t="shared" si="24"/>
        <v>-8.5983996230063795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5"/>
        <v>0</v>
      </c>
      <c r="AG41">
        <f t="shared" si="25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6.1040274578327001</v>
      </c>
      <c r="AK41">
        <f t="shared" si="20"/>
        <v>7.2470387703121624</v>
      </c>
      <c r="AL41">
        <f t="shared" si="7"/>
        <v>-610.25916431767178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-8.0591071954288722</v>
      </c>
      <c r="AR41">
        <f t="shared" si="26"/>
        <v>-8.4067545935978352</v>
      </c>
      <c r="AS41">
        <f t="shared" si="26"/>
        <v>8.2287073490870583E-2</v>
      </c>
      <c r="AT41">
        <f t="shared" si="26"/>
        <v>9.7695761692330477E-2</v>
      </c>
      <c r="AU41">
        <f t="shared" si="24"/>
        <v>-8.2267717584146336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5"/>
        <v>0</v>
      </c>
      <c r="AG42">
        <f t="shared" si="25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6.0043645642065258</v>
      </c>
      <c r="AK42">
        <f t="shared" si="20"/>
        <v>6.8197568482638733</v>
      </c>
      <c r="AL42">
        <f t="shared" si="7"/>
        <v>-653.54164733469941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-7.7210798560249678</v>
      </c>
      <c r="AR42">
        <f t="shared" si="26"/>
        <v>-8.0206542441932935</v>
      </c>
      <c r="AS42">
        <f t="shared" si="26"/>
        <v>7.2271017486582781E-2</v>
      </c>
      <c r="AT42">
        <f t="shared" si="26"/>
        <v>8.2085416560687088E-2</v>
      </c>
      <c r="AU42">
        <f t="shared" si="24"/>
        <v>-7.8662978101460235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5"/>
        <v>0</v>
      </c>
      <c r="AG43">
        <f t="shared" si="25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5.886488221005024</v>
      </c>
      <c r="AK43">
        <f t="shared" si="20"/>
        <v>6.3994513287694161</v>
      </c>
      <c r="AL43">
        <f t="shared" si="7"/>
        <v>-699.40917506969424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-7.3910324356058545</v>
      </c>
      <c r="AR43">
        <f t="shared" si="26"/>
        <v>-7.648443764140465</v>
      </c>
      <c r="AS43">
        <f t="shared" si="26"/>
        <v>6.3260900913595472E-2</v>
      </c>
      <c r="AT43">
        <f t="shared" si="26"/>
        <v>6.8773611907702037E-2</v>
      </c>
      <c r="AU43">
        <f t="shared" si="24"/>
        <v>-7.5164092513191676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5"/>
        <v>0</v>
      </c>
      <c r="AG44">
        <f t="shared" si="25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5.7530041900523088</v>
      </c>
      <c r="AK44">
        <f t="shared" si="20"/>
        <v>5.9873971532990646</v>
      </c>
      <c r="AL44">
        <f t="shared" si="7"/>
        <v>-744.42885026033514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-7.0352147892466714</v>
      </c>
      <c r="AR44">
        <f t="shared" si="26"/>
        <v>-7.2557128023585538</v>
      </c>
      <c r="AS44">
        <f t="shared" si="26"/>
        <v>5.5202120511060236E-2</v>
      </c>
      <c r="AT44">
        <f t="shared" si="26"/>
        <v>5.74512043247771E-2</v>
      </c>
      <c r="AU44">
        <f t="shared" si="24"/>
        <v>-7.1430594775227156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5"/>
        <v>0</v>
      </c>
      <c r="AG45">
        <f t="shared" si="25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5.5726895700024812</v>
      </c>
      <c r="AK45">
        <f t="shared" si="20"/>
        <v>5.5846868599954034</v>
      </c>
      <c r="AL45">
        <f t="shared" si="7"/>
        <v>-785.73276921290642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-6.6389167960572175</v>
      </c>
      <c r="AR45">
        <f t="shared" si="26"/>
        <v>-6.8271823729939856</v>
      </c>
      <c r="AS45">
        <f t="shared" si="26"/>
        <v>4.7742801452004803E-2</v>
      </c>
      <c r="AT45">
        <f t="shared" si="26"/>
        <v>4.7845585615181145E-2</v>
      </c>
      <c r="AU45">
        <f t="shared" si="24"/>
        <v>-6.7315939859267999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5"/>
        <v>0</v>
      </c>
      <c r="AG46">
        <f t="shared" si="25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5.3330907074463454</v>
      </c>
      <c r="AK46">
        <f t="shared" si="20"/>
        <v>5.1945985900952296</v>
      </c>
      <c r="AL46">
        <f t="shared" si="7"/>
        <v>-1012.6058478195736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-7.6675696433599398</v>
      </c>
      <c r="AR46">
        <f t="shared" si="26"/>
        <v>-7.8263153961874723</v>
      </c>
      <c r="AS46">
        <f t="shared" si="26"/>
        <v>4.0794723659003655E-2</v>
      </c>
      <c r="AT46">
        <f t="shared" si="26"/>
        <v>3.9735347779947146E-2</v>
      </c>
      <c r="AU46">
        <f t="shared" si="24"/>
        <v>-7.745785324748522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5"/>
        <v>0</v>
      </c>
      <c r="AG47">
        <f t="shared" si="25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6.5016534928144907</v>
      </c>
      <c r="AK47">
        <f t="shared" si="20"/>
        <v>4.8212822405739848</v>
      </c>
      <c r="AL47">
        <f t="shared" si="7"/>
        <v>-1221.2446684949928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-8.286137386180858</v>
      </c>
      <c r="AR47">
        <f t="shared" si="26"/>
        <v>-8.418171155311871</v>
      </c>
      <c r="AS47">
        <f t="shared" si="26"/>
        <v>4.4404892443451215E-2</v>
      </c>
      <c r="AT47">
        <f t="shared" si="26"/>
        <v>3.2928318860550788E-2</v>
      </c>
      <c r="AU47">
        <f t="shared" si="24"/>
        <v>-8.3408379440078679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5"/>
        <v>0</v>
      </c>
      <c r="AG48">
        <f t="shared" si="25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7.2451408231938643</v>
      </c>
      <c r="AK48">
        <f t="shared" si="20"/>
        <v>4.3661664960769704</v>
      </c>
      <c r="AL48">
        <f t="shared" si="7"/>
        <v>-1409.9558838285457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-8.5606000453634135</v>
      </c>
      <c r="AR48">
        <f t="shared" si="26"/>
        <v>-8.6687478662463562</v>
      </c>
      <c r="AS48">
        <f t="shared" si="26"/>
        <v>4.418102742017032E-2</v>
      </c>
      <c r="AT48">
        <f t="shared" si="26"/>
        <v>2.662497891920464E-2</v>
      </c>
      <c r="AU48">
        <f t="shared" si="24"/>
        <v>-8.5979418599069817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5"/>
        <v>0</v>
      </c>
      <c r="AG49">
        <f t="shared" si="25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7.6311388284107267</v>
      </c>
      <c r="AK49">
        <f t="shared" si="20"/>
        <v>3.8590066384534003</v>
      </c>
      <c r="AL49">
        <f t="shared" si="7"/>
        <v>-1569.9859675543737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-8.5235321316147328</v>
      </c>
      <c r="AR49">
        <f t="shared" si="26"/>
        <v>-8.6106035482992915</v>
      </c>
      <c r="AS49">
        <f t="shared" si="26"/>
        <v>4.1548974741040239E-2</v>
      </c>
      <c r="AT49">
        <f t="shared" si="26"/>
        <v>2.101098839267207E-2</v>
      </c>
      <c r="AU49">
        <f t="shared" si="24"/>
        <v>-8.5480435851655798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5"/>
        <v>0</v>
      </c>
      <c r="AG50">
        <f t="shared" si="25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7.6936560450498135</v>
      </c>
      <c r="AK50">
        <f t="shared" si="20"/>
        <v>3.3248269204646492</v>
      </c>
      <c r="AL50">
        <f t="shared" si="7"/>
        <v>-1663.4371379071069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-8.0711469302171448</v>
      </c>
      <c r="AR50">
        <f t="shared" si="26"/>
        <v>-8.1400406962491694</v>
      </c>
      <c r="AS50">
        <f t="shared" si="26"/>
        <v>3.7401214179096497E-2</v>
      </c>
      <c r="AT50">
        <f t="shared" si="26"/>
        <v>1.616300014357076E-2</v>
      </c>
      <c r="AU50">
        <f t="shared" si="24"/>
        <v>-8.0864764819265016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5"/>
        <v>0</v>
      </c>
      <c r="AG51">
        <f t="shared" si="25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7.3301861386413449</v>
      </c>
      <c r="AK51">
        <f t="shared" si="20"/>
        <v>2.7862709973111621</v>
      </c>
      <c r="AL51">
        <f t="shared" si="7"/>
        <v>-1711.4795242379309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-7.4190257867399945</v>
      </c>
      <c r="AR51">
        <f t="shared" si="26"/>
        <v>-7.4725039291422775</v>
      </c>
      <c r="AS51">
        <f t="shared" si="26"/>
        <v>3.1816317716209928E-2</v>
      </c>
      <c r="AT51">
        <f t="shared" si="26"/>
        <v>1.2093674241994647E-2</v>
      </c>
      <c r="AU51">
        <f t="shared" si="24"/>
        <v>-7.4285939371840728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5"/>
        <v>0</v>
      </c>
      <c r="AG52">
        <f t="shared" si="25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6.7574536514044574</v>
      </c>
      <c r="AK52">
        <f t="shared" si="20"/>
        <v>2.2731579676062683</v>
      </c>
      <c r="AL52">
        <f t="shared" si="7"/>
        <v>-1704.2649423224714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-6.599039186623977</v>
      </c>
      <c r="AR52">
        <f t="shared" si="26"/>
        <v>-6.6397110054536563</v>
      </c>
      <c r="AS52">
        <f t="shared" si="26"/>
        <v>2.6187857240891219E-2</v>
      </c>
      <c r="AT52">
        <f t="shared" si="26"/>
        <v>8.8094035730892431E-3</v>
      </c>
      <c r="AU52">
        <f t="shared" si="24"/>
        <v>-6.6047137446396764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5"/>
        <v>0</v>
      </c>
      <c r="AG53">
        <f t="shared" si="25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6.0083497800743899</v>
      </c>
      <c r="AK53">
        <f t="shared" si="20"/>
        <v>1.800136212007956</v>
      </c>
      <c r="AL53">
        <f t="shared" si="7"/>
        <v>-1642.1601969062299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-5.6789188729765616</v>
      </c>
      <c r="AR53">
        <f t="shared" si="26"/>
        <v>-5.7091909368191054</v>
      </c>
      <c r="AS53">
        <f t="shared" si="26"/>
        <v>2.0789980116097666E-2</v>
      </c>
      <c r="AT53">
        <f t="shared" si="26"/>
        <v>6.2287978269882647E-3</v>
      </c>
      <c r="AU53">
        <f t="shared" si="24"/>
        <v>-5.6821721588760186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5"/>
        <v>0</v>
      </c>
      <c r="AG54">
        <f t="shared" si="25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5.1515176171287198</v>
      </c>
      <c r="AK54">
        <f t="shared" si="20"/>
        <v>1.3795517274027487</v>
      </c>
      <c r="AL54">
        <f t="shared" si="7"/>
        <v>-1539.385610432201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-4.754024371185718</v>
      </c>
      <c r="AR54">
        <f t="shared" si="26"/>
        <v>-4.776028688961067</v>
      </c>
      <c r="AS54">
        <f t="shared" si="26"/>
        <v>1.5915344114566705E-2</v>
      </c>
      <c r="AT54">
        <f t="shared" si="26"/>
        <v>4.2620528739834174E-3</v>
      </c>
      <c r="AU54">
        <f t="shared" si="24"/>
        <v>-4.7558512919725171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5"/>
        <v>0</v>
      </c>
      <c r="AG55">
        <f t="shared" si="25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4.283130392750147</v>
      </c>
      <c r="AK55">
        <f t="shared" si="20"/>
        <v>1.0189454942037384</v>
      </c>
      <c r="AL55">
        <f t="shared" si="7"/>
        <v>-1395.9752317757436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-3.849732449202877</v>
      </c>
      <c r="AR55">
        <f t="shared" si="26"/>
        <v>-3.8653329619300987</v>
      </c>
      <c r="AS55">
        <f t="shared" si="26"/>
        <v>1.1814738593716593E-2</v>
      </c>
      <c r="AT55">
        <f t="shared" si="26"/>
        <v>2.8106953446104892E-3</v>
      </c>
      <c r="AU55">
        <f t="shared" si="24"/>
        <v>-3.8507075279917715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5"/>
        <v>0</v>
      </c>
      <c r="AG56">
        <f t="shared" si="25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3.429291397028253</v>
      </c>
      <c r="AK56">
        <f t="shared" si="20"/>
        <v>0.71912636671122798</v>
      </c>
      <c r="AL56">
        <f t="shared" si="7"/>
        <v>-1228.5772391926603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-3.0253017397163071</v>
      </c>
      <c r="AR56">
        <f t="shared" si="26"/>
        <v>-3.0360661769051172</v>
      </c>
      <c r="AS56">
        <f t="shared" si="26"/>
        <v>8.4459632705100925E-3</v>
      </c>
      <c r="AT56">
        <f t="shared" si="26"/>
        <v>1.7711282527235067E-3</v>
      </c>
      <c r="AU56">
        <f t="shared" si="24"/>
        <v>-3.0258490853818834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5"/>
        <v>0</v>
      </c>
      <c r="AG57">
        <f t="shared" si="25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2.649907943131824</v>
      </c>
      <c r="AK57">
        <f t="shared" si="20"/>
        <v>0.47907596891925025</v>
      </c>
      <c r="AL57">
        <f t="shared" si="7"/>
        <v>-1047.7329961218923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-2.3036423714252328</v>
      </c>
      <c r="AR57">
        <f t="shared" si="26"/>
        <v>-2.3108537226403443</v>
      </c>
      <c r="AS57">
        <f t="shared" si="26"/>
        <v>5.8271683164734913E-3</v>
      </c>
      <c r="AT57">
        <f t="shared" si="26"/>
        <v>1.0534918069533929E-3</v>
      </c>
      <c r="AU57">
        <f t="shared" si="24"/>
        <v>-2.3039730625169175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5"/>
        <v>0</v>
      </c>
      <c r="AG58">
        <f t="shared" si="25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1.968469338760515</v>
      </c>
      <c r="AK58">
        <f t="shared" si="20"/>
        <v>0.29358241290002252</v>
      </c>
      <c r="AL58">
        <f t="shared" si="7"/>
        <v>-861.25898348314115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-1.6907535038535257</v>
      </c>
      <c r="AR58">
        <f t="shared" si="26"/>
        <v>-1.6954370697273158</v>
      </c>
      <c r="AS58">
        <f t="shared" si="26"/>
        <v>3.8648924014325963E-3</v>
      </c>
      <c r="AT58">
        <f t="shared" si="26"/>
        <v>5.7641966500022177E-4</v>
      </c>
      <c r="AU58">
        <f t="shared" si="24"/>
        <v>-1.6909957576608827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5"/>
        <v>0</v>
      </c>
      <c r="AG59">
        <f t="shared" si="25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1.3914918675457435</v>
      </c>
      <c r="AK59">
        <f t="shared" si="20"/>
        <v>0.15578955918678647</v>
      </c>
      <c r="AL59">
        <f t="shared" si="7"/>
        <v>-683.63156376759571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-1.1982011570603479</v>
      </c>
      <c r="AR59">
        <f t="shared" si="26"/>
        <v>-1.2011428935952984</v>
      </c>
      <c r="AS59">
        <f t="shared" si="26"/>
        <v>2.4393347516795975E-3</v>
      </c>
      <c r="AT59">
        <f t="shared" si="26"/>
        <v>2.7310464008923214E-4</v>
      </c>
      <c r="AU59">
        <f t="shared" si="24"/>
        <v>-1.1984304542035296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5"/>
        <v>0</v>
      </c>
      <c r="AG60">
        <f t="shared" si="25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0.93100326749982854</v>
      </c>
      <c r="AK60">
        <f t="shared" si="20"/>
        <v>5.8385128458584422E-2</v>
      </c>
      <c r="AL60">
        <f t="shared" si="7"/>
        <v>-521.41442696515264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-0.81588745509554073</v>
      </c>
      <c r="AR60">
        <f t="shared" si="26"/>
        <v>-0.81767185261330322</v>
      </c>
      <c r="AS60">
        <f t="shared" si="26"/>
        <v>1.4572159393579597E-3</v>
      </c>
      <c r="AT60">
        <f t="shared" si="26"/>
        <v>9.1385006671125261E-5</v>
      </c>
      <c r="AU60">
        <f t="shared" si="24"/>
        <v>-0.81612325166727417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5"/>
        <v>0</v>
      </c>
      <c r="AG61">
        <f t="shared" si="25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0.57731791084507633</v>
      </c>
      <c r="AK61">
        <f t="shared" si="20"/>
        <v>-6.7851002664035811E-3</v>
      </c>
      <c r="AL61">
        <f t="shared" si="7"/>
        <v>-381.33270395908346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-0.53266868735767836</v>
      </c>
      <c r="AR61">
        <f t="shared" si="26"/>
        <v>-0.53371329861905714</v>
      </c>
      <c r="AS61">
        <f t="shared" si="26"/>
        <v>8.0680710945329505E-4</v>
      </c>
      <c r="AT61">
        <f t="shared" si="26"/>
        <v>-9.4822402535106489E-6</v>
      </c>
      <c r="AU61">
        <f t="shared" si="24"/>
        <v>-0.53291597374985733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5"/>
        <v>0</v>
      </c>
      <c r="AG62">
        <f t="shared" si="25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0.31966016570547795</v>
      </c>
      <c r="AK62">
        <f t="shared" si="20"/>
        <v>-4.7197354025558927E-2</v>
      </c>
      <c r="AL62">
        <f t="shared" si="7"/>
        <v>-268.25264654772099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-0.3344703219784026</v>
      </c>
      <c r="AR62">
        <f t="shared" si="26"/>
        <v>-0.33505921339639289</v>
      </c>
      <c r="AS62">
        <f t="shared" si="26"/>
        <v>3.9886431451773788E-4</v>
      </c>
      <c r="AT62">
        <f t="shared" si="26"/>
        <v>-5.889173028146545E-5</v>
      </c>
      <c r="AU62">
        <f t="shared" si="24"/>
        <v>-0.33471924081215659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5"/>
        <v>0</v>
      </c>
      <c r="AG63">
        <f t="shared" si="25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0.1442841419317954</v>
      </c>
      <c r="AK63">
        <f t="shared" si="20"/>
        <v>-6.9573565624942393E-2</v>
      </c>
      <c r="AL63">
        <f t="shared" si="7"/>
        <v>-181.11401845865899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-0.20154079344055531</v>
      </c>
      <c r="AR63">
        <f t="shared" si="26"/>
        <v>-0.2018597905969455</v>
      </c>
      <c r="AS63">
        <f t="shared" si="26"/>
        <v>1.6074491405694227E-4</v>
      </c>
      <c r="AT63">
        <f t="shared" si="26"/>
        <v>-7.7510921694381348E-5</v>
      </c>
      <c r="AU63">
        <f t="shared" si="24"/>
        <v>-0.20177655660458296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5"/>
        <v>0</v>
      </c>
      <c r="AG64">
        <f t="shared" si="25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3.1731704113227011E-2</v>
      </c>
      <c r="AK64">
        <f t="shared" si="20"/>
        <v>-7.9673455560168069E-2</v>
      </c>
      <c r="AL64">
        <f t="shared" si="7"/>
        <v>-117.11447379622416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-0.11628267027571632</v>
      </c>
      <c r="AR64">
        <f t="shared" si="26"/>
        <v>-0.11644835830617838</v>
      </c>
      <c r="AS64">
        <f t="shared" si="26"/>
        <v>3.1564143788160894E-5</v>
      </c>
      <c r="AT64">
        <f t="shared" si="26"/>
        <v>-7.9252737212827954E-5</v>
      </c>
      <c r="AU64">
        <f t="shared" si="24"/>
        <v>-0.11649604689960305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5"/>
        <v>0</v>
      </c>
      <c r="AG65">
        <f t="shared" si="25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-3.5332588052255032E-2</v>
      </c>
      <c r="AK65">
        <f t="shared" si="20"/>
        <v>-8.1894674848093957E-2</v>
      </c>
      <c r="AL65">
        <f t="shared" si="7"/>
        <v>-72.390217975161733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-6.4106356014009755E-2</v>
      </c>
      <c r="AR65">
        <f t="shared" si="26"/>
        <v>-6.4188706042064891E-2</v>
      </c>
      <c r="AS65">
        <f t="shared" si="26"/>
        <v>-3.1380368874188642E-5</v>
      </c>
      <c r="AT65">
        <f t="shared" si="26"/>
        <v>-7.2734131498213575E-5</v>
      </c>
      <c r="AU65">
        <f t="shared" si="24"/>
        <v>-6.429282054243729E-2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5"/>
        <v>0</v>
      </c>
      <c r="AG66">
        <f t="shared" si="25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-7.126441035025044E-2</v>
      </c>
      <c r="AK66">
        <f t="shared" si="20"/>
        <v>-7.9421393684436098E-2</v>
      </c>
      <c r="AL66">
        <f t="shared" si="7"/>
        <v>-42.716803583778102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-3.3715185418014035E-2</v>
      </c>
      <c r="AR66">
        <f t="shared" si="26"/>
        <v>-3.3754261775251891E-2</v>
      </c>
      <c r="AS66">
        <f t="shared" si="26"/>
        <v>-5.6511556319708692E-5</v>
      </c>
      <c r="AT66">
        <f t="shared" si="26"/>
        <v>-6.297991578305389E-5</v>
      </c>
      <c r="AU66">
        <f t="shared" si="24"/>
        <v>-3.387375324735465E-2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7">$C$6</f>
        <v>50000</v>
      </c>
      <c r="S67">
        <f t="shared" ref="S67:S79" si="28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-2.4938136168737825E-2</v>
      </c>
      <c r="AH67">
        <f t="shared" ref="AH67:AH79" si="31">-X67*R67</f>
        <v>-23.846682391609374</v>
      </c>
      <c r="AI67">
        <f t="shared" si="23"/>
        <v>-23.871620527778113</v>
      </c>
      <c r="AJ67">
        <f t="shared" ref="AJ67:AJ79" si="32">AB67-AC67</f>
        <v>-8.7151570264361156E-2</v>
      </c>
      <c r="AK67">
        <f t="shared" si="20"/>
        <v>-7.443288495991858E-2</v>
      </c>
      <c r="AL67">
        <f t="shared" ref="AL67:AL79" si="33">SUM(AI67:AK67)</f>
        <v>-24.033204983002392</v>
      </c>
      <c r="AN67">
        <f t="shared" ref="AN67:AT79" si="34">AE67*$K67</f>
        <v>0</v>
      </c>
      <c r="AO67">
        <f t="shared" si="34"/>
        <v>0</v>
      </c>
      <c r="AP67">
        <f t="shared" si="34"/>
        <v>-1.7656740777080795E-5</v>
      </c>
      <c r="AQ67">
        <f t="shared" si="34"/>
        <v>-1.6883967852812248E-2</v>
      </c>
      <c r="AR67">
        <f t="shared" si="34"/>
        <v>-1.6901624593589328E-2</v>
      </c>
      <c r="AS67">
        <f t="shared" si="34"/>
        <v>-6.1705200182618562E-5</v>
      </c>
      <c r="AT67">
        <f t="shared" si="34"/>
        <v>-5.2700095393459191E-5</v>
      </c>
      <c r="AU67">
        <f t="shared" si="24"/>
        <v>-1.7016029889165406E-2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50</v>
      </c>
      <c r="R68">
        <f t="shared" si="27"/>
        <v>50000</v>
      </c>
      <c r="S68">
        <f t="shared" si="28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29"/>
        <v>0</v>
      </c>
      <c r="AF68">
        <f t="shared" si="30"/>
        <v>0</v>
      </c>
      <c r="AG68">
        <f t="shared" si="30"/>
        <v>-1.1986679317254235E-2</v>
      </c>
      <c r="AH68">
        <f t="shared" si="31"/>
        <v>-12.702075489796211</v>
      </c>
      <c r="AI68">
        <f t="shared" si="23"/>
        <v>-12.714062169113465</v>
      </c>
      <c r="AJ68">
        <f t="shared" si="32"/>
        <v>-9.1032778292165384E-2</v>
      </c>
      <c r="AK68">
        <f t="shared" ref="AK68:AK79" si="46">G68*SUM(AB68:AB68, AE68:AF68)</f>
        <v>-6.8332275041413287E-2</v>
      </c>
      <c r="AL68">
        <f t="shared" si="33"/>
        <v>-12.873427222447043</v>
      </c>
      <c r="AN68">
        <f t="shared" si="34"/>
        <v>0</v>
      </c>
      <c r="AO68">
        <f t="shared" si="34"/>
        <v>0</v>
      </c>
      <c r="AP68">
        <f t="shared" si="34"/>
        <v>-7.5775256150253756E-6</v>
      </c>
      <c r="AQ68">
        <f t="shared" si="34"/>
        <v>-8.0297720361442552E-3</v>
      </c>
      <c r="AR68">
        <f t="shared" si="34"/>
        <v>-8.0373495617592806E-3</v>
      </c>
      <c r="AS68">
        <f t="shared" si="34"/>
        <v>-5.754748175525738E-5</v>
      </c>
      <c r="AT68">
        <f t="shared" si="34"/>
        <v>-4.3197081589889182E-5</v>
      </c>
      <c r="AU68">
        <f t="shared" si="24"/>
        <v>-8.138094125104427E-3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</v>
      </c>
      <c r="S69">
        <f t="shared" si="28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29"/>
        <v>0</v>
      </c>
      <c r="AF69">
        <f t="shared" si="30"/>
        <v>0</v>
      </c>
      <c r="AG69">
        <f t="shared" si="30"/>
        <v>-5.4581490149004461E-3</v>
      </c>
      <c r="AH69">
        <f t="shared" si="31"/>
        <v>-6.4086635091812472</v>
      </c>
      <c r="AI69">
        <f t="shared" si="23"/>
        <v>-6.414121658196148</v>
      </c>
      <c r="AJ69">
        <f t="shared" si="32"/>
        <v>-8.8324465593300316E-2</v>
      </c>
      <c r="AK69">
        <f t="shared" si="46"/>
        <v>-6.1959980560961712E-2</v>
      </c>
      <c r="AL69">
        <f t="shared" si="33"/>
        <v>-6.5644061043504101</v>
      </c>
      <c r="AN69">
        <f t="shared" si="34"/>
        <v>0</v>
      </c>
      <c r="AO69">
        <f t="shared" si="34"/>
        <v>0</v>
      </c>
      <c r="AP69">
        <f t="shared" si="34"/>
        <v>-3.0807459916522133E-6</v>
      </c>
      <c r="AQ69">
        <f t="shared" si="34"/>
        <v>-3.6172454002005743E-3</v>
      </c>
      <c r="AR69">
        <f t="shared" si="34"/>
        <v>-3.6203261461922264E-3</v>
      </c>
      <c r="AS69">
        <f t="shared" si="34"/>
        <v>-4.9853025741611566E-5</v>
      </c>
      <c r="AT69">
        <f t="shared" si="34"/>
        <v>-3.4972105238411752E-5</v>
      </c>
      <c r="AU69">
        <f t="shared" si="24"/>
        <v>-3.7051512771722498E-3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</v>
      </c>
      <c r="S70">
        <f t="shared" si="28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29"/>
        <v>0</v>
      </c>
      <c r="AF70">
        <f t="shared" si="30"/>
        <v>0</v>
      </c>
      <c r="AG70">
        <f t="shared" si="30"/>
        <v>-2.3250180463206317E-3</v>
      </c>
      <c r="AH70">
        <f t="shared" si="31"/>
        <v>-3.0785494784308098</v>
      </c>
      <c r="AI70">
        <f t="shared" si="23"/>
        <v>-3.0808744964771306</v>
      </c>
      <c r="AJ70">
        <f t="shared" si="32"/>
        <v>-8.2413323911803338E-2</v>
      </c>
      <c r="AK70">
        <f t="shared" si="46"/>
        <v>-5.5777267969430694E-2</v>
      </c>
      <c r="AL70">
        <f t="shared" si="33"/>
        <v>-3.2190650883583647</v>
      </c>
      <c r="AN70">
        <f t="shared" si="34"/>
        <v>0</v>
      </c>
      <c r="AO70">
        <f t="shared" si="34"/>
        <v>0</v>
      </c>
      <c r="AP70">
        <f t="shared" si="34"/>
        <v>-1.1717064192797064E-6</v>
      </c>
      <c r="AQ70">
        <f t="shared" si="34"/>
        <v>-1.5514529840557319E-3</v>
      </c>
      <c r="AR70">
        <f t="shared" si="34"/>
        <v>-1.5526246904750116E-3</v>
      </c>
      <c r="AS70">
        <f t="shared" si="34"/>
        <v>-4.153267576329212E-5</v>
      </c>
      <c r="AT70">
        <f t="shared" si="34"/>
        <v>-2.8109279854016915E-5</v>
      </c>
      <c r="AU70">
        <f t="shared" si="24"/>
        <v>-1.6222666460923207E-3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</v>
      </c>
      <c r="S71">
        <f t="shared" si="28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29"/>
        <v>0</v>
      </c>
      <c r="AF71">
        <f t="shared" si="30"/>
        <v>0</v>
      </c>
      <c r="AG71">
        <f t="shared" si="30"/>
        <v>-9.2245591099152818E-4</v>
      </c>
      <c r="AH71">
        <f t="shared" si="31"/>
        <v>-1.3793119548658974</v>
      </c>
      <c r="AI71">
        <f t="shared" si="23"/>
        <v>-1.3802344107768889</v>
      </c>
      <c r="AJ71">
        <f t="shared" si="32"/>
        <v>-7.5261555330233598E-2</v>
      </c>
      <c r="AK71">
        <f t="shared" si="46"/>
        <v>-5.0008335295604459E-2</v>
      </c>
      <c r="AL71">
        <f t="shared" si="33"/>
        <v>-1.505504301402727</v>
      </c>
      <c r="AN71">
        <f t="shared" si="34"/>
        <v>0</v>
      </c>
      <c r="AO71">
        <f t="shared" si="34"/>
        <v>0</v>
      </c>
      <c r="AP71">
        <f t="shared" si="34"/>
        <v>-4.1506878766940296E-7</v>
      </c>
      <c r="AQ71">
        <f t="shared" si="34"/>
        <v>-6.206359936581947E-4</v>
      </c>
      <c r="AR71">
        <f t="shared" si="34"/>
        <v>-6.2105106244586409E-4</v>
      </c>
      <c r="AS71">
        <f t="shared" si="34"/>
        <v>-3.3864732348515083E-5</v>
      </c>
      <c r="AT71">
        <f t="shared" si="34"/>
        <v>-2.250177906302363E-5</v>
      </c>
      <c r="AU71">
        <f t="shared" si="24"/>
        <v>-6.7741757385740282E-4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</v>
      </c>
      <c r="S72">
        <f t="shared" si="28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29"/>
        <v>0</v>
      </c>
      <c r="AF72">
        <f t="shared" si="30"/>
        <v>0</v>
      </c>
      <c r="AG72">
        <f t="shared" si="30"/>
        <v>-3.3921307847949628E-4</v>
      </c>
      <c r="AH72">
        <f t="shared" si="31"/>
        <v>-0.57401827340211664</v>
      </c>
      <c r="AI72">
        <f t="shared" si="23"/>
        <v>-0.57435748648059615</v>
      </c>
      <c r="AJ72">
        <f t="shared" si="32"/>
        <v>-6.7962407144100068E-2</v>
      </c>
      <c r="AK72">
        <f t="shared" si="46"/>
        <v>-4.4740026422488102E-2</v>
      </c>
      <c r="AL72">
        <f t="shared" si="33"/>
        <v>-0.6870599200471843</v>
      </c>
      <c r="AN72">
        <f t="shared" si="34"/>
        <v>0</v>
      </c>
      <c r="AO72">
        <f t="shared" si="34"/>
        <v>0</v>
      </c>
      <c r="AP72">
        <f t="shared" si="34"/>
        <v>-1.362790269668273E-7</v>
      </c>
      <c r="AQ72">
        <f t="shared" si="34"/>
        <v>-2.3061213356237708E-4</v>
      </c>
      <c r="AR72">
        <f t="shared" si="34"/>
        <v>-2.3074841258934392E-4</v>
      </c>
      <c r="AS72">
        <f t="shared" si="34"/>
        <v>-2.7303931668663952E-5</v>
      </c>
      <c r="AT72">
        <f t="shared" si="34"/>
        <v>-1.7974328391631756E-5</v>
      </c>
      <c r="AU72">
        <f t="shared" si="24"/>
        <v>-2.7602667264963962E-4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</v>
      </c>
      <c r="S73">
        <f t="shared" si="28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29"/>
        <v>0</v>
      </c>
      <c r="AF73">
        <f t="shared" si="30"/>
        <v>0</v>
      </c>
      <c r="AG73">
        <f t="shared" si="30"/>
        <v>-1.1497164303131708E-4</v>
      </c>
      <c r="AH73">
        <f t="shared" si="31"/>
        <v>-0.22084930466338426</v>
      </c>
      <c r="AI73">
        <f t="shared" si="23"/>
        <v>-0.22096427630641557</v>
      </c>
      <c r="AJ73">
        <f t="shared" si="32"/>
        <v>-6.1004247810864776E-2</v>
      </c>
      <c r="AK73">
        <f t="shared" si="46"/>
        <v>-3.9982657922401098E-2</v>
      </c>
      <c r="AL73">
        <f t="shared" si="33"/>
        <v>-0.32195118203968143</v>
      </c>
      <c r="AN73">
        <f t="shared" si="34"/>
        <v>0</v>
      </c>
      <c r="AO73">
        <f t="shared" si="34"/>
        <v>0</v>
      </c>
      <c r="AP73">
        <f t="shared" si="34"/>
        <v>-4.1240996533899138E-8</v>
      </c>
      <c r="AQ73">
        <f t="shared" si="34"/>
        <v>-7.9219929088564277E-5</v>
      </c>
      <c r="AR73">
        <f t="shared" si="34"/>
        <v>-7.9261170085098172E-5</v>
      </c>
      <c r="AS73">
        <f t="shared" si="34"/>
        <v>-2.1882578227012896E-5</v>
      </c>
      <c r="AT73">
        <f t="shared" si="34"/>
        <v>-1.4342011763236856E-5</v>
      </c>
      <c r="AU73">
        <f t="shared" si="24"/>
        <v>-1.1548576007534791E-4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</v>
      </c>
      <c r="S74">
        <f t="shared" si="28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29"/>
        <v>0</v>
      </c>
      <c r="AF74">
        <f t="shared" si="30"/>
        <v>0</v>
      </c>
      <c r="AG74">
        <f t="shared" si="30"/>
        <v>-3.5688550178414513E-5</v>
      </c>
      <c r="AH74">
        <f t="shared" si="31"/>
        <v>-7.8133376422589398E-2</v>
      </c>
      <c r="AI74">
        <f t="shared" si="23"/>
        <v>-7.8169064972767807E-2</v>
      </c>
      <c r="AJ74">
        <f t="shared" si="32"/>
        <v>-5.4594762164149824E-2</v>
      </c>
      <c r="AK74">
        <f t="shared" si="46"/>
        <v>-3.5712360575640562E-2</v>
      </c>
      <c r="AL74">
        <f t="shared" si="33"/>
        <v>-0.16847618771255821</v>
      </c>
      <c r="AN74">
        <f t="shared" si="34"/>
        <v>0</v>
      </c>
      <c r="AO74">
        <f t="shared" si="34"/>
        <v>0</v>
      </c>
      <c r="AP74">
        <f t="shared" si="34"/>
        <v>-1.1430080678109396E-8</v>
      </c>
      <c r="AQ74">
        <f t="shared" si="34"/>
        <v>-2.5024014472390727E-5</v>
      </c>
      <c r="AR74">
        <f t="shared" si="34"/>
        <v>-2.5035444553068833E-5</v>
      </c>
      <c r="AS74">
        <f t="shared" si="34"/>
        <v>-1.7485230781828007E-5</v>
      </c>
      <c r="AT74">
        <f t="shared" si="34"/>
        <v>-1.1437706506558886E-5</v>
      </c>
      <c r="AU74">
        <f t="shared" si="24"/>
        <v>-5.3958381841455733E-5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</v>
      </c>
      <c r="S75">
        <f t="shared" si="28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29"/>
        <v>0</v>
      </c>
      <c r="AF75">
        <f t="shared" si="30"/>
        <v>0</v>
      </c>
      <c r="AG75">
        <f t="shared" si="30"/>
        <v>-1.0065315896248415E-5</v>
      </c>
      <c r="AH75">
        <f t="shared" si="31"/>
        <v>-2.5266348780381954E-2</v>
      </c>
      <c r="AI75">
        <f t="shared" si="23"/>
        <v>-2.5276414096278201E-2</v>
      </c>
      <c r="AJ75">
        <f t="shared" si="32"/>
        <v>-4.8791031425919007E-2</v>
      </c>
      <c r="AK75">
        <f t="shared" si="46"/>
        <v>-3.1890727224150074E-2</v>
      </c>
      <c r="AL75">
        <f t="shared" si="33"/>
        <v>-0.10595817274634728</v>
      </c>
      <c r="AN75">
        <f t="shared" si="34"/>
        <v>0</v>
      </c>
      <c r="AO75">
        <f t="shared" si="34"/>
        <v>0</v>
      </c>
      <c r="AP75">
        <f t="shared" si="34"/>
        <v>-2.8782583772273937E-9</v>
      </c>
      <c r="AQ75">
        <f t="shared" si="34"/>
        <v>-7.2251165078871632E-6</v>
      </c>
      <c r="AR75">
        <f t="shared" si="34"/>
        <v>-7.2279947662643894E-6</v>
      </c>
      <c r="AS75">
        <f t="shared" si="34"/>
        <v>-1.3952189517227096E-5</v>
      </c>
      <c r="AT75">
        <f t="shared" si="34"/>
        <v>-9.1194110284204689E-6</v>
      </c>
      <c r="AU75">
        <f t="shared" si="24"/>
        <v>-3.0299595311911955E-5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</v>
      </c>
      <c r="S76">
        <f t="shared" si="28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29"/>
        <v>0</v>
      </c>
      <c r="AF76">
        <f t="shared" si="30"/>
        <v>0</v>
      </c>
      <c r="AG76">
        <f t="shared" si="30"/>
        <v>-2.5531012971979809E-6</v>
      </c>
      <c r="AH76">
        <f t="shared" si="31"/>
        <v>-7.411561440087951E-3</v>
      </c>
      <c r="AI76">
        <f t="shared" si="23"/>
        <v>-7.4141145413851488E-3</v>
      </c>
      <c r="AJ76">
        <f t="shared" si="32"/>
        <v>-4.3578538669555966E-2</v>
      </c>
      <c r="AK76">
        <f t="shared" si="46"/>
        <v>-2.8475355024335746E-2</v>
      </c>
      <c r="AL76">
        <f t="shared" si="33"/>
        <v>-7.946800823527686E-2</v>
      </c>
      <c r="AN76">
        <f t="shared" si="34"/>
        <v>0</v>
      </c>
      <c r="AO76">
        <f t="shared" si="34"/>
        <v>0</v>
      </c>
      <c r="AP76">
        <f t="shared" si="34"/>
        <v>-6.5185708670933896E-10</v>
      </c>
      <c r="AQ76">
        <f t="shared" si="34"/>
        <v>-1.8923177288755894E-6</v>
      </c>
      <c r="AR76">
        <f t="shared" si="34"/>
        <v>-1.8929695859622987E-6</v>
      </c>
      <c r="AS76">
        <f t="shared" si="34"/>
        <v>-1.1126459922042096E-5</v>
      </c>
      <c r="AT76">
        <f t="shared" si="34"/>
        <v>-7.2703194305487249E-6</v>
      </c>
      <c r="AU76">
        <f t="shared" si="24"/>
        <v>-2.028974893855312E-5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</v>
      </c>
      <c r="S77">
        <f t="shared" si="28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29"/>
        <v>0</v>
      </c>
      <c r="AF77">
        <f t="shared" si="30"/>
        <v>0</v>
      </c>
      <c r="AG77">
        <f t="shared" si="30"/>
        <v>-5.7514653739806922E-7</v>
      </c>
      <c r="AH77">
        <f t="shared" si="31"/>
        <v>-1.952423746827932E-3</v>
      </c>
      <c r="AI77">
        <f t="shared" si="23"/>
        <v>-1.9529988933653301E-3</v>
      </c>
      <c r="AJ77">
        <f t="shared" si="32"/>
        <v>-3.8913968205542271E-2</v>
      </c>
      <c r="AK77">
        <f t="shared" si="46"/>
        <v>-2.5424857317466829E-2</v>
      </c>
      <c r="AL77">
        <f t="shared" si="33"/>
        <v>-6.6291824416374434E-2</v>
      </c>
      <c r="AN77">
        <f t="shared" si="34"/>
        <v>0</v>
      </c>
      <c r="AO77">
        <f t="shared" si="34"/>
        <v>0</v>
      </c>
      <c r="AP77">
        <f t="shared" si="34"/>
        <v>-1.3111272144319398E-10</v>
      </c>
      <c r="AQ77">
        <f t="shared" si="34"/>
        <v>-4.4508238198738236E-7</v>
      </c>
      <c r="AR77">
        <f t="shared" si="34"/>
        <v>-4.4521349470882557E-7</v>
      </c>
      <c r="AS77">
        <f t="shared" si="34"/>
        <v>-8.8709849435315381E-6</v>
      </c>
      <c r="AT77">
        <f t="shared" si="34"/>
        <v>-5.7959528892908734E-6</v>
      </c>
      <c r="AU77">
        <f t="shared" si="24"/>
        <v>-1.5112151327531239E-5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</v>
      </c>
      <c r="S78">
        <f t="shared" si="28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29"/>
        <v>0</v>
      </c>
      <c r="AF78">
        <f t="shared" si="30"/>
        <v>0</v>
      </c>
      <c r="AG78">
        <f t="shared" si="30"/>
        <v>-1.1324290233445542E-7</v>
      </c>
      <c r="AH78">
        <f t="shared" si="31"/>
        <v>-4.5615216968963309E-4</v>
      </c>
      <c r="AI78">
        <f t="shared" si="23"/>
        <v>-4.5626541259196756E-4</v>
      </c>
      <c r="AJ78">
        <f t="shared" si="32"/>
        <v>-3.4745858956253095E-2</v>
      </c>
      <c r="AK78">
        <f t="shared" si="46"/>
        <v>-2.270087954307887E-2</v>
      </c>
      <c r="AL78">
        <f t="shared" si="33"/>
        <v>-5.7903003911923934E-2</v>
      </c>
      <c r="AN78">
        <f t="shared" si="34"/>
        <v>0</v>
      </c>
      <c r="AO78">
        <f t="shared" si="34"/>
        <v>0</v>
      </c>
      <c r="AP78">
        <f t="shared" si="34"/>
        <v>-2.3049382299853779E-11</v>
      </c>
      <c r="AQ78">
        <f t="shared" si="34"/>
        <v>-9.28448982615409E-8</v>
      </c>
      <c r="AR78">
        <f t="shared" si="34"/>
        <v>-9.2867947643840756E-8</v>
      </c>
      <c r="AS78">
        <f t="shared" si="34"/>
        <v>-7.0721481868608206E-6</v>
      </c>
      <c r="AT78">
        <f t="shared" si="34"/>
        <v>-4.6205213778961295E-6</v>
      </c>
      <c r="AU78">
        <f t="shared" si="24"/>
        <v>-1.1785537512400791E-5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-1.1324290233445542E-4</v>
      </c>
      <c r="AI79">
        <f t="shared" si="23"/>
        <v>-1.1324290233445542E-4</v>
      </c>
      <c r="AJ79">
        <f t="shared" si="32"/>
        <v>-0.28955242023058786</v>
      </c>
      <c r="AK79">
        <f t="shared" si="46"/>
        <v>-2.0268669416141152E-2</v>
      </c>
      <c r="AL79">
        <f t="shared" si="33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4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2623.1372669459124</v>
      </c>
      <c r="AO81" s="8">
        <f t="shared" ref="AO81:AU81" si="49">SUM(AO3:AO79)</f>
        <v>-262.31372669459125</v>
      </c>
      <c r="AP81" s="8">
        <f t="shared" si="49"/>
        <v>-844.91936570117036</v>
      </c>
      <c r="AQ81" s="8">
        <f t="shared" si="49"/>
        <v>-1422.5877666851115</v>
      </c>
      <c r="AR81" s="8">
        <f t="shared" si="49"/>
        <v>93.316407865038016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21.353069143795107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CDA275-FF1F-4A2D-A46E-3422AE2D548A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3693.2650622769897</v>
      </c>
      <c r="K3">
        <v>1</v>
      </c>
      <c r="L3" s="2">
        <v>0</v>
      </c>
      <c r="O3">
        <f>$C$3</f>
        <v>3693.2650622769897</v>
      </c>
      <c r="P3" s="2">
        <f>O3*C5</f>
        <v>369.32650622769899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3693.2650622769897</v>
      </c>
      <c r="AF3">
        <f t="shared" ref="AF3:AG34" si="3">-$Z3*P3</f>
        <v>-369.32650622769899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2803.4566283492904</v>
      </c>
      <c r="AJ3">
        <f t="shared" ref="AJ3:AJ66" si="6">AB3-AC3</f>
        <v>0</v>
      </c>
      <c r="AL3">
        <f t="shared" ref="AL3:AL66" si="7">SUM(AI3:AK3)</f>
        <v>2803.4566283492904</v>
      </c>
      <c r="AN3">
        <f t="shared" ref="AN3:AU34" si="8">AE3*$K3</f>
        <v>3693.2650622769897</v>
      </c>
      <c r="AO3">
        <f t="shared" si="8"/>
        <v>-369.32650622769899</v>
      </c>
      <c r="AP3">
        <f t="shared" si="8"/>
        <v>-520.48192770000003</v>
      </c>
      <c r="AQ3">
        <f t="shared" si="8"/>
        <v>0</v>
      </c>
      <c r="AR3">
        <f t="shared" si="8"/>
        <v>2803.4566283492904</v>
      </c>
      <c r="AS3">
        <f t="shared" si="8"/>
        <v>0</v>
      </c>
      <c r="AT3">
        <f t="shared" si="8"/>
        <v>0</v>
      </c>
      <c r="AU3">
        <f t="shared" si="8"/>
        <v>2803.4566283492904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-60.200979338654179</v>
      </c>
      <c r="AK5">
        <f t="shared" si="19"/>
        <v>16.885914280150494</v>
      </c>
      <c r="AL5">
        <f t="shared" si="7"/>
        <v>-270.24013363044907</v>
      </c>
      <c r="AN5">
        <f t="shared" si="8"/>
        <v>0</v>
      </c>
      <c r="AO5">
        <f t="shared" si="8"/>
        <v>0</v>
      </c>
      <c r="AP5">
        <f t="shared" si="8"/>
        <v>-38.787201346697508</v>
      </c>
      <c r="AQ5">
        <f t="shared" si="8"/>
        <v>-142.11607398170278</v>
      </c>
      <c r="AR5">
        <f t="shared" si="8"/>
        <v>-180.9032753284003</v>
      </c>
      <c r="AS5">
        <f t="shared" si="8"/>
        <v>-47.991852151350585</v>
      </c>
      <c r="AT5">
        <f t="shared" si="8"/>
        <v>13.461347480987319</v>
      </c>
      <c r="AU5">
        <f t="shared" si="8"/>
        <v>-215.43377999876358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-50.188890032402014</v>
      </c>
      <c r="AK6">
        <f t="shared" si="19"/>
        <v>21.099982833856288</v>
      </c>
      <c r="AL6">
        <f t="shared" si="7"/>
        <v>-259.89868009916597</v>
      </c>
      <c r="AN6">
        <f t="shared" si="8"/>
        <v>0</v>
      </c>
      <c r="AO6">
        <f t="shared" si="8"/>
        <v>0</v>
      </c>
      <c r="AP6">
        <f t="shared" si="8"/>
        <v>-34.154984623369096</v>
      </c>
      <c r="AQ6">
        <f t="shared" si="8"/>
        <v>-130.13085272959148</v>
      </c>
      <c r="AR6">
        <f t="shared" si="8"/>
        <v>-164.28583735296061</v>
      </c>
      <c r="AS6">
        <f t="shared" si="8"/>
        <v>-35.723460584743137</v>
      </c>
      <c r="AT6">
        <f t="shared" si="8"/>
        <v>15.018551010340946</v>
      </c>
      <c r="AU6">
        <f t="shared" si="8"/>
        <v>-184.99074692736278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-41.570007997287348</v>
      </c>
      <c r="AK7">
        <f t="shared" si="19"/>
        <v>24.613205136124428</v>
      </c>
      <c r="AL7">
        <f t="shared" si="7"/>
        <v>-251.98839475793281</v>
      </c>
      <c r="AN7">
        <f t="shared" si="8"/>
        <v>0</v>
      </c>
      <c r="AO7">
        <f t="shared" si="8"/>
        <v>0</v>
      </c>
      <c r="AP7">
        <f t="shared" si="8"/>
        <v>-30.071271210863664</v>
      </c>
      <c r="AQ7">
        <f t="shared" si="8"/>
        <v>-119.29555443580004</v>
      </c>
      <c r="AR7">
        <f t="shared" si="8"/>
        <v>-149.3668256466637</v>
      </c>
      <c r="AS7">
        <f t="shared" si="8"/>
        <v>-26.418491601709523</v>
      </c>
      <c r="AT7">
        <f t="shared" si="8"/>
        <v>15.642136831493719</v>
      </c>
      <c r="AU7">
        <f t="shared" si="8"/>
        <v>-160.14318041687949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-34.008785498913312</v>
      </c>
      <c r="AK8">
        <f t="shared" si="19"/>
        <v>27.523105695934543</v>
      </c>
      <c r="AL8">
        <f t="shared" si="7"/>
        <v>-246.22436912323025</v>
      </c>
      <c r="AN8">
        <f t="shared" si="8"/>
        <v>0</v>
      </c>
      <c r="AO8">
        <f t="shared" si="8"/>
        <v>0</v>
      </c>
      <c r="AP8">
        <f t="shared" si="8"/>
        <v>-26.47129292470947</v>
      </c>
      <c r="AQ8">
        <f t="shared" si="8"/>
        <v>-109.56287775037897</v>
      </c>
      <c r="AR8">
        <f t="shared" si="8"/>
        <v>-136.03417067508843</v>
      </c>
      <c r="AS8">
        <f t="shared" si="8"/>
        <v>-19.297498222456674</v>
      </c>
      <c r="AT8">
        <f t="shared" si="8"/>
        <v>15.617349324654809</v>
      </c>
      <c r="AU8">
        <f t="shared" si="8"/>
        <v>-139.7143195728903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-27.315997191330098</v>
      </c>
      <c r="AK9">
        <f t="shared" si="19"/>
        <v>29.903720680858477</v>
      </c>
      <c r="AL9">
        <f t="shared" si="7"/>
        <v>-243.2379294558846</v>
      </c>
      <c r="AN9">
        <f t="shared" si="8"/>
        <v>0</v>
      </c>
      <c r="AO9">
        <f t="shared" si="8"/>
        <v>0</v>
      </c>
      <c r="AP9">
        <f t="shared" si="8"/>
        <v>-23.297486699339149</v>
      </c>
      <c r="AQ9">
        <f t="shared" si="8"/>
        <v>-101.24543946654238</v>
      </c>
      <c r="AR9">
        <f t="shared" si="8"/>
        <v>-124.54292616588152</v>
      </c>
      <c r="AS9">
        <f t="shared" si="8"/>
        <v>-13.839134283120114</v>
      </c>
      <c r="AT9">
        <f t="shared" si="8"/>
        <v>15.150155535916765</v>
      </c>
      <c r="AU9">
        <f t="shared" si="8"/>
        <v>-123.23190491308488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-20.967841731411909</v>
      </c>
      <c r="AK10">
        <f t="shared" si="19"/>
        <v>31.815840484251584</v>
      </c>
      <c r="AL10">
        <f t="shared" si="7"/>
        <v>-241.41566746081068</v>
      </c>
      <c r="AN10">
        <f t="shared" si="8"/>
        <v>0</v>
      </c>
      <c r="AO10">
        <f t="shared" si="8"/>
        <v>0</v>
      </c>
      <c r="AP10">
        <f t="shared" si="8"/>
        <v>-20.499702567120362</v>
      </c>
      <c r="AQ10">
        <f t="shared" si="8"/>
        <v>-93.611568902632399</v>
      </c>
      <c r="AR10">
        <f t="shared" si="8"/>
        <v>-114.11127146975277</v>
      </c>
      <c r="AS10">
        <f t="shared" si="8"/>
        <v>-9.4847867545123474</v>
      </c>
      <c r="AT10">
        <f t="shared" si="8"/>
        <v>14.391870478334976</v>
      </c>
      <c r="AU10">
        <f t="shared" si="8"/>
        <v>-109.20418774593013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84.992994424365335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-15.507432166969181</v>
      </c>
      <c r="AK11">
        <f t="shared" si="19"/>
        <v>33.283589405450414</v>
      </c>
      <c r="AL11">
        <f t="shared" si="7"/>
        <v>-240.55294393814597</v>
      </c>
      <c r="AN11">
        <f t="shared" si="8"/>
        <v>0</v>
      </c>
      <c r="AO11">
        <f t="shared" si="8"/>
        <v>0</v>
      </c>
      <c r="AP11">
        <f t="shared" si="8"/>
        <v>-18.033971985586682</v>
      </c>
      <c r="AQ11">
        <f t="shared" si="8"/>
        <v>-86.300819278638585</v>
      </c>
      <c r="AR11">
        <f t="shared" si="8"/>
        <v>-104.33479126422526</v>
      </c>
      <c r="AS11">
        <f t="shared" si="8"/>
        <v>-6.2631917612666177</v>
      </c>
      <c r="AT11">
        <f t="shared" si="8"/>
        <v>13.442683527813248</v>
      </c>
      <c r="AU11">
        <f t="shared" si="8"/>
        <v>-97.155299497678627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-11.126860247791512</v>
      </c>
      <c r="AK12">
        <f t="shared" si="19"/>
        <v>34.36910965713826</v>
      </c>
      <c r="AL12">
        <f t="shared" si="7"/>
        <v>-241.87210494942349</v>
      </c>
      <c r="AN12">
        <f t="shared" si="8"/>
        <v>0</v>
      </c>
      <c r="AO12">
        <f t="shared" si="8"/>
        <v>0</v>
      </c>
      <c r="AP12">
        <f t="shared" si="8"/>
        <v>-15.861001201655878</v>
      </c>
      <c r="AQ12">
        <f t="shared" si="8"/>
        <v>-79.741892746635614</v>
      </c>
      <c r="AR12">
        <f t="shared" si="8"/>
        <v>-95.602893948291495</v>
      </c>
      <c r="AS12">
        <f t="shared" si="8"/>
        <v>-4.0124573519226425</v>
      </c>
      <c r="AT12">
        <f t="shared" si="8"/>
        <v>12.393845492055277</v>
      </c>
      <c r="AU12">
        <f t="shared" si="8"/>
        <v>-87.221505808158852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-7.2471068305341078</v>
      </c>
      <c r="AK13">
        <f t="shared" si="19"/>
        <v>35.147989874483663</v>
      </c>
      <c r="AL13">
        <f t="shared" si="7"/>
        <v>-244.31211204010455</v>
      </c>
      <c r="AN13">
        <f t="shared" si="8"/>
        <v>0</v>
      </c>
      <c r="AO13">
        <f t="shared" si="8"/>
        <v>0</v>
      </c>
      <c r="AP13">
        <f t="shared" si="8"/>
        <v>-13.946293127664939</v>
      </c>
      <c r="AQ13">
        <f t="shared" si="8"/>
        <v>-73.699005941595189</v>
      </c>
      <c r="AR13">
        <f t="shared" si="8"/>
        <v>-87.645299069260133</v>
      </c>
      <c r="AS13">
        <f t="shared" si="8"/>
        <v>-2.3333744421456077</v>
      </c>
      <c r="AT13">
        <f t="shared" si="8"/>
        <v>11.316712059544518</v>
      </c>
      <c r="AU13">
        <f t="shared" si="8"/>
        <v>-78.661961451861217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-3.9697436808779685</v>
      </c>
      <c r="AK14">
        <f t="shared" si="19"/>
        <v>35.655287352621052</v>
      </c>
      <c r="AL14">
        <f t="shared" si="7"/>
        <v>-248.53273145353987</v>
      </c>
      <c r="AN14">
        <f t="shared" si="8"/>
        <v>0</v>
      </c>
      <c r="AO14">
        <f t="shared" si="8"/>
        <v>0</v>
      </c>
      <c r="AP14">
        <f t="shared" si="8"/>
        <v>-12.259230133163824</v>
      </c>
      <c r="AQ14">
        <f t="shared" si="8"/>
        <v>-68.296827897148205</v>
      </c>
      <c r="AR14">
        <f t="shared" si="8"/>
        <v>-80.55605803031203</v>
      </c>
      <c r="AS14">
        <f t="shared" si="8"/>
        <v>-1.1412064476497701</v>
      </c>
      <c r="AT14">
        <f t="shared" si="8"/>
        <v>10.25004309865599</v>
      </c>
      <c r="AU14">
        <f t="shared" si="8"/>
        <v>-71.447221379305816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-1.0502699800592836</v>
      </c>
      <c r="AK15">
        <f t="shared" si="19"/>
        <v>35.93316941028251</v>
      </c>
      <c r="AL15">
        <f t="shared" si="7"/>
        <v>-254.7591181702665</v>
      </c>
      <c r="AN15">
        <f t="shared" si="8"/>
        <v>0</v>
      </c>
      <c r="AO15">
        <f t="shared" si="8"/>
        <v>0</v>
      </c>
      <c r="AP15">
        <f t="shared" si="8"/>
        <v>-10.772712599232328</v>
      </c>
      <c r="AQ15">
        <f t="shared" si="8"/>
        <v>-63.571179189263376</v>
      </c>
      <c r="AR15">
        <f t="shared" si="8"/>
        <v>-74.343891788495711</v>
      </c>
      <c r="AS15">
        <f t="shared" si="8"/>
        <v>-0.26957814474946851</v>
      </c>
      <c r="AT15">
        <f t="shared" si="8"/>
        <v>9.2231495982066729</v>
      </c>
      <c r="AU15">
        <f t="shared" si="8"/>
        <v>-65.39032033503851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1.6541275131845623</v>
      </c>
      <c r="AK16">
        <f t="shared" si="19"/>
        <v>36.006688308886659</v>
      </c>
      <c r="AL16">
        <f t="shared" si="7"/>
        <v>-261.93164968380233</v>
      </c>
      <c r="AN16">
        <f t="shared" si="8"/>
        <v>0</v>
      </c>
      <c r="AO16">
        <f t="shared" si="8"/>
        <v>0</v>
      </c>
      <c r="AP16">
        <f t="shared" si="8"/>
        <v>-9.4631127103090122</v>
      </c>
      <c r="AQ16">
        <f t="shared" si="8"/>
        <v>-59.195747940993101</v>
      </c>
      <c r="AR16">
        <f t="shared" si="8"/>
        <v>-68.658860651302106</v>
      </c>
      <c r="AS16">
        <f t="shared" si="8"/>
        <v>0.37908333320551141</v>
      </c>
      <c r="AT16">
        <f t="shared" si="8"/>
        <v>8.2518036324456574</v>
      </c>
      <c r="AU16">
        <f t="shared" si="8"/>
        <v>-60.027973685650934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3.9126660873515107</v>
      </c>
      <c r="AK17">
        <f t="shared" si="19"/>
        <v>35.890899382963738</v>
      </c>
      <c r="AL17">
        <f t="shared" si="7"/>
        <v>-270.09969271468572</v>
      </c>
      <c r="AN17">
        <f t="shared" si="8"/>
        <v>0</v>
      </c>
      <c r="AO17">
        <f t="shared" si="8"/>
        <v>0</v>
      </c>
      <c r="AP17">
        <f t="shared" si="8"/>
        <v>-8.3096129656377666</v>
      </c>
      <c r="AQ17">
        <f t="shared" si="8"/>
        <v>-55.10273365323502</v>
      </c>
      <c r="AR17">
        <f t="shared" si="8"/>
        <v>-63.412346618872782</v>
      </c>
      <c r="AS17">
        <f t="shared" si="8"/>
        <v>0.8006090016224654</v>
      </c>
      <c r="AT17">
        <f t="shared" si="8"/>
        <v>7.3439891063582765</v>
      </c>
      <c r="AU17">
        <f t="shared" si="8"/>
        <v>-55.267748510892034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5.7428391410550148</v>
      </c>
      <c r="AK18">
        <f t="shared" si="19"/>
        <v>35.617012756849135</v>
      </c>
      <c r="AL18">
        <f t="shared" si="7"/>
        <v>-280.22718138180812</v>
      </c>
      <c r="AN18">
        <f t="shared" si="8"/>
        <v>0</v>
      </c>
      <c r="AO18">
        <f t="shared" si="8"/>
        <v>0</v>
      </c>
      <c r="AP18">
        <f t="shared" si="8"/>
        <v>-7.2936452144036794</v>
      </c>
      <c r="AQ18">
        <f t="shared" si="8"/>
        <v>-51.459103436845389</v>
      </c>
      <c r="AR18">
        <f t="shared" si="8"/>
        <v>-58.752748651249071</v>
      </c>
      <c r="AS18">
        <f t="shared" si="8"/>
        <v>1.0491952401124569</v>
      </c>
      <c r="AT18">
        <f t="shared" si="8"/>
        <v>6.5070950680756292</v>
      </c>
      <c r="AU18">
        <f t="shared" si="8"/>
        <v>-51.196458343060982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7.3877690509706326</v>
      </c>
      <c r="AK19">
        <f t="shared" si="19"/>
        <v>35.215014016975282</v>
      </c>
      <c r="AL19">
        <f t="shared" si="7"/>
        <v>-292.14464127598148</v>
      </c>
      <c r="AN19">
        <f t="shared" si="8"/>
        <v>0</v>
      </c>
      <c r="AO19">
        <f t="shared" si="8"/>
        <v>0</v>
      </c>
      <c r="AP19">
        <f t="shared" si="8"/>
        <v>-6.3988556944124362</v>
      </c>
      <c r="AQ19">
        <f t="shared" si="8"/>
        <v>-48.20570046224465</v>
      </c>
      <c r="AR19">
        <f t="shared" si="8"/>
        <v>-54.604556156657097</v>
      </c>
      <c r="AS19">
        <f t="shared" si="8"/>
        <v>1.2051051649068718</v>
      </c>
      <c r="AT19">
        <f t="shared" si="8"/>
        <v>5.7443316082747824</v>
      </c>
      <c r="AU19">
        <f t="shared" si="8"/>
        <v>-47.655119383475444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8.8562947605702789</v>
      </c>
      <c r="AK20">
        <f t="shared" si="19"/>
        <v>34.697870183407339</v>
      </c>
      <c r="AL20">
        <f t="shared" si="7"/>
        <v>-306.30305560229039</v>
      </c>
      <c r="AN20">
        <f t="shared" si="8"/>
        <v>0</v>
      </c>
      <c r="AO20">
        <f t="shared" si="8"/>
        <v>0</v>
      </c>
      <c r="AP20">
        <f t="shared" si="8"/>
        <v>-5.6107874358689207</v>
      </c>
      <c r="AQ20">
        <f t="shared" si="8"/>
        <v>-45.343936870642217</v>
      </c>
      <c r="AR20">
        <f t="shared" si="8"/>
        <v>-50.954724306511139</v>
      </c>
      <c r="AS20">
        <f t="shared" si="8"/>
        <v>1.289869213496418</v>
      </c>
      <c r="AT20">
        <f t="shared" si="8"/>
        <v>5.0535484345815194</v>
      </c>
      <c r="AU20">
        <f t="shared" si="8"/>
        <v>-44.6113066584332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10.210538922719763</v>
      </c>
      <c r="AK21">
        <f t="shared" si="19"/>
        <v>34.077929550167418</v>
      </c>
      <c r="AL21">
        <f t="shared" si="7"/>
        <v>-323.01353597942636</v>
      </c>
      <c r="AN21">
        <f t="shared" si="8"/>
        <v>0</v>
      </c>
      <c r="AO21">
        <f t="shared" si="8"/>
        <v>0</v>
      </c>
      <c r="AP21">
        <f t="shared" si="8"/>
        <v>-4.9166882088776589</v>
      </c>
      <c r="AQ21">
        <f t="shared" si="8"/>
        <v>-42.847113899332832</v>
      </c>
      <c r="AR21">
        <f t="shared" si="8"/>
        <v>-47.763802108210498</v>
      </c>
      <c r="AS21">
        <f t="shared" si="8"/>
        <v>1.3277742963863526</v>
      </c>
      <c r="AT21">
        <f t="shared" si="8"/>
        <v>4.431479990747115</v>
      </c>
      <c r="AU21">
        <f t="shared" si="8"/>
        <v>-42.004547821077026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11.478008588686976</v>
      </c>
      <c r="AK22">
        <f t="shared" si="19"/>
        <v>33.36319182557704</v>
      </c>
      <c r="AL22">
        <f t="shared" si="7"/>
        <v>-342.47107024324606</v>
      </c>
      <c r="AN22">
        <f t="shared" si="8"/>
        <v>0</v>
      </c>
      <c r="AO22">
        <f t="shared" si="8"/>
        <v>0</v>
      </c>
      <c r="AP22">
        <f t="shared" si="8"/>
        <v>-4.3053369421789762</v>
      </c>
      <c r="AQ22">
        <f t="shared" si="8"/>
        <v>-40.664242453955502</v>
      </c>
      <c r="AR22">
        <f t="shared" si="8"/>
        <v>-44.969579396134478</v>
      </c>
      <c r="AS22">
        <f t="shared" si="8"/>
        <v>1.33267458235244</v>
      </c>
      <c r="AT22">
        <f t="shared" si="8"/>
        <v>3.8736926696429204</v>
      </c>
      <c r="AU22">
        <f t="shared" si="8"/>
        <v>-39.763212144139118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12.656112712307618</v>
      </c>
      <c r="AK23">
        <f t="shared" si="19"/>
        <v>32.559731224368946</v>
      </c>
      <c r="AL23">
        <f t="shared" si="7"/>
        <v>-366.02475619015058</v>
      </c>
      <c r="AN23">
        <f t="shared" si="8"/>
        <v>0</v>
      </c>
      <c r="AO23">
        <f t="shared" si="8"/>
        <v>0</v>
      </c>
      <c r="AP23">
        <f t="shared" si="8"/>
        <v>-3.7667450952291559</v>
      </c>
      <c r="AQ23">
        <f t="shared" si="8"/>
        <v>-38.865237589759921</v>
      </c>
      <c r="AR23">
        <f t="shared" si="8"/>
        <v>-42.631982684989076</v>
      </c>
      <c r="AS23">
        <f t="shared" si="8"/>
        <v>1.312018263381507</v>
      </c>
      <c r="AT23">
        <f t="shared" si="8"/>
        <v>3.3753620079270079</v>
      </c>
      <c r="AU23">
        <f t="shared" si="8"/>
        <v>-37.944602413680563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13.857978891859887</v>
      </c>
      <c r="AK24">
        <f t="shared" si="19"/>
        <v>31.673803334507415</v>
      </c>
      <c r="AL24">
        <f t="shared" si="7"/>
        <v>-392.84782179461138</v>
      </c>
      <c r="AN24">
        <f t="shared" si="8"/>
        <v>0</v>
      </c>
      <c r="AO24">
        <f t="shared" si="8"/>
        <v>0</v>
      </c>
      <c r="AP24">
        <f t="shared" si="8"/>
        <v>-3.2922496146598883</v>
      </c>
      <c r="AQ24">
        <f t="shared" si="8"/>
        <v>-37.28399630159722</v>
      </c>
      <c r="AR24">
        <f t="shared" si="8"/>
        <v>-40.576245916257108</v>
      </c>
      <c r="AS24">
        <f t="shared" si="8"/>
        <v>1.2826891448889075</v>
      </c>
      <c r="AT24">
        <f t="shared" si="8"/>
        <v>2.9317149370449131</v>
      </c>
      <c r="AU24">
        <f t="shared" si="8"/>
        <v>-36.361841834323293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14.956086749900749</v>
      </c>
      <c r="AK25">
        <f t="shared" si="19"/>
        <v>30.703744812077222</v>
      </c>
      <c r="AL25">
        <f t="shared" si="7"/>
        <v>-423.33331372737831</v>
      </c>
      <c r="AN25">
        <f t="shared" si="8"/>
        <v>0</v>
      </c>
      <c r="AO25">
        <f t="shared" si="8"/>
        <v>0</v>
      </c>
      <c r="AP25">
        <f t="shared" si="8"/>
        <v>-2.8742289567291452</v>
      </c>
      <c r="AQ25">
        <f t="shared" si="8"/>
        <v>-35.884541943434137</v>
      </c>
      <c r="AR25">
        <f t="shared" si="8"/>
        <v>-38.758770900163285</v>
      </c>
      <c r="AS25">
        <f t="shared" si="8"/>
        <v>1.2360085551884217</v>
      </c>
      <c r="AT25">
        <f t="shared" si="8"/>
        <v>2.5374345508059726</v>
      </c>
      <c r="AU25">
        <f t="shared" si="8"/>
        <v>-34.985327794168889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15.948908415133872</v>
      </c>
      <c r="AK26">
        <f t="shared" si="19"/>
        <v>29.656818739584171</v>
      </c>
      <c r="AL26">
        <f t="shared" si="7"/>
        <v>-457.96407468012512</v>
      </c>
      <c r="AN26">
        <f t="shared" si="8"/>
        <v>0</v>
      </c>
      <c r="AO26">
        <f t="shared" si="8"/>
        <v>0</v>
      </c>
      <c r="AP26">
        <f t="shared" si="8"/>
        <v>-2.5059616711019683</v>
      </c>
      <c r="AQ26">
        <f t="shared" si="8"/>
        <v>-34.651424578258464</v>
      </c>
      <c r="AR26">
        <f t="shared" si="8"/>
        <v>-37.157386249360435</v>
      </c>
      <c r="AS26">
        <f t="shared" si="8"/>
        <v>1.1768373482236072</v>
      </c>
      <c r="AT26">
        <f t="shared" si="8"/>
        <v>2.188316028520342</v>
      </c>
      <c r="AU26">
        <f t="shared" si="8"/>
        <v>-33.792232872616481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16.851751785132933</v>
      </c>
      <c r="AK27">
        <f t="shared" si="19"/>
        <v>28.540395150524798</v>
      </c>
      <c r="AL27">
        <f t="shared" si="7"/>
        <v>-495.48170352469583</v>
      </c>
      <c r="AN27">
        <f t="shared" si="8"/>
        <v>0</v>
      </c>
      <c r="AO27">
        <f t="shared" si="8"/>
        <v>0</v>
      </c>
      <c r="AP27">
        <f t="shared" si="8"/>
        <v>-2.1816388519347183</v>
      </c>
      <c r="AQ27">
        <f t="shared" si="8"/>
        <v>-33.452268057199724</v>
      </c>
      <c r="AR27">
        <f t="shared" si="8"/>
        <v>-35.633906909134438</v>
      </c>
      <c r="AS27">
        <f t="shared" si="8"/>
        <v>1.1102288525432857</v>
      </c>
      <c r="AT27">
        <f t="shared" si="8"/>
        <v>1.8803012626291866</v>
      </c>
      <c r="AU27">
        <f t="shared" si="8"/>
        <v>-32.64337679396197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17.559703063337906</v>
      </c>
      <c r="AK28">
        <f t="shared" si="19"/>
        <v>27.360772525565494</v>
      </c>
      <c r="AL28">
        <f t="shared" si="7"/>
        <v>-535.77454680741698</v>
      </c>
      <c r="AN28">
        <f t="shared" si="8"/>
        <v>0</v>
      </c>
      <c r="AO28">
        <f t="shared" si="8"/>
        <v>0</v>
      </c>
      <c r="AP28">
        <f t="shared" si="8"/>
        <v>-1.8961506631110485</v>
      </c>
      <c r="AQ28">
        <f t="shared" si="8"/>
        <v>-32.262250652675505</v>
      </c>
      <c r="AR28">
        <f t="shared" si="8"/>
        <v>-34.158401315786556</v>
      </c>
      <c r="AS28">
        <f t="shared" si="8"/>
        <v>1.0329197962612733</v>
      </c>
      <c r="AT28">
        <f t="shared" si="8"/>
        <v>1.6094511097778184</v>
      </c>
      <c r="AU28">
        <f t="shared" si="8"/>
        <v>-31.516030409747462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18.072460479584493</v>
      </c>
      <c r="AK29">
        <f t="shared" si="19"/>
        <v>26.131593311131841</v>
      </c>
      <c r="AL29">
        <f t="shared" si="7"/>
        <v>-577.70309611114283</v>
      </c>
      <c r="AN29">
        <f t="shared" si="8"/>
        <v>0</v>
      </c>
      <c r="AO29">
        <f t="shared" si="8"/>
        <v>0</v>
      </c>
      <c r="AP29">
        <f t="shared" si="8"/>
        <v>-1.6450437236828099</v>
      </c>
      <c r="AQ29">
        <f t="shared" si="8"/>
        <v>-31.018023174277388</v>
      </c>
      <c r="AR29">
        <f t="shared" si="8"/>
        <v>-32.663066897960199</v>
      </c>
      <c r="AS29">
        <f t="shared" si="8"/>
        <v>0.94918025262864958</v>
      </c>
      <c r="AT29">
        <f t="shared" si="8"/>
        <v>1.372452432178151</v>
      </c>
      <c r="AU29">
        <f t="shared" si="8"/>
        <v>-30.341434213153395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18.348567662589005</v>
      </c>
      <c r="AK30">
        <f t="shared" si="19"/>
        <v>24.866521077560925</v>
      </c>
      <c r="AL30">
        <f t="shared" si="7"/>
        <v>-621.58954110367949</v>
      </c>
      <c r="AN30">
        <f t="shared" si="8"/>
        <v>0</v>
      </c>
      <c r="AO30">
        <f t="shared" si="8"/>
        <v>0</v>
      </c>
      <c r="AP30">
        <f t="shared" si="8"/>
        <v>-1.4243504300544474</v>
      </c>
      <c r="AQ30">
        <f t="shared" si="8"/>
        <v>-29.750718558036347</v>
      </c>
      <c r="AR30">
        <f t="shared" si="8"/>
        <v>-31.175068988090793</v>
      </c>
      <c r="AS30">
        <f t="shared" si="8"/>
        <v>0.86043002264926738</v>
      </c>
      <c r="AT30">
        <f t="shared" si="8"/>
        <v>1.1660801915126298</v>
      </c>
      <c r="AU30">
        <f t="shared" si="8"/>
        <v>-29.14855877392889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18.438704708314447</v>
      </c>
      <c r="AK31">
        <f t="shared" si="19"/>
        <v>23.582121341179697</v>
      </c>
      <c r="AL31">
        <f t="shared" si="7"/>
        <v>-668.66101660154425</v>
      </c>
      <c r="AN31">
        <f t="shared" si="8"/>
        <v>0</v>
      </c>
      <c r="AO31">
        <f t="shared" si="8"/>
        <v>0</v>
      </c>
      <c r="AP31">
        <f t="shared" si="8"/>
        <v>-1.2304988113329094</v>
      </c>
      <c r="AQ31">
        <f t="shared" si="8"/>
        <v>-28.525229518789711</v>
      </c>
      <c r="AR31">
        <f t="shared" si="8"/>
        <v>-29.755728330122622</v>
      </c>
      <c r="AS31">
        <f t="shared" si="8"/>
        <v>0.77201506374964624</v>
      </c>
      <c r="AT31">
        <f t="shared" si="8"/>
        <v>0.9873661517206973</v>
      </c>
      <c r="AU31">
        <f t="shared" si="8"/>
        <v>-27.996347114652274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18.425217152966468</v>
      </c>
      <c r="AK32">
        <f t="shared" si="19"/>
        <v>22.291412011597686</v>
      </c>
      <c r="AL32">
        <f t="shared" si="7"/>
        <v>-718.69049601732627</v>
      </c>
      <c r="AN32">
        <f t="shared" si="8"/>
        <v>0</v>
      </c>
      <c r="AO32">
        <f t="shared" si="8"/>
        <v>0</v>
      </c>
      <c r="AP32">
        <f t="shared" si="8"/>
        <v>-1.060344275517201</v>
      </c>
      <c r="AQ32">
        <f t="shared" si="8"/>
        <v>-27.328780928852691</v>
      </c>
      <c r="AR32">
        <f t="shared" si="8"/>
        <v>-28.389125204369893</v>
      </c>
      <c r="AS32">
        <f t="shared" si="8"/>
        <v>0.68879495507496535</v>
      </c>
      <c r="AT32">
        <f t="shared" si="8"/>
        <v>0.83332597969484101</v>
      </c>
      <c r="AU32">
        <f t="shared" si="8"/>
        <v>-26.867004269600088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18.310912745082135</v>
      </c>
      <c r="AK33">
        <f t="shared" si="19"/>
        <v>21.00164681089003</v>
      </c>
      <c r="AL33">
        <f t="shared" si="7"/>
        <v>-771.75302386271699</v>
      </c>
      <c r="AN33">
        <f t="shared" si="8"/>
        <v>0</v>
      </c>
      <c r="AO33">
        <f t="shared" si="8"/>
        <v>0</v>
      </c>
      <c r="AP33">
        <f t="shared" si="8"/>
        <v>-0.91110802339881269</v>
      </c>
      <c r="AQ33">
        <f t="shared" si="8"/>
        <v>-26.160577281570312</v>
      </c>
      <c r="AR33">
        <f t="shared" si="8"/>
        <v>-27.071685304969126</v>
      </c>
      <c r="AS33">
        <f t="shared" si="8"/>
        <v>0.61118025177714552</v>
      </c>
      <c r="AT33">
        <f t="shared" si="8"/>
        <v>0.7009913686067798</v>
      </c>
      <c r="AU33">
        <f t="shared" si="8"/>
        <v>-25.759513684585198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18.10890926034665</v>
      </c>
      <c r="AK34">
        <f t="shared" si="19"/>
        <v>19.719882918734282</v>
      </c>
      <c r="AL34">
        <f t="shared" si="7"/>
        <v>-823.92063200116013</v>
      </c>
      <c r="AN34">
        <f t="shared" si="8"/>
        <v>0</v>
      </c>
      <c r="AO34">
        <f t="shared" si="8"/>
        <v>0</v>
      </c>
      <c r="AP34">
        <f t="shared" si="8"/>
        <v>-0.78045325368312468</v>
      </c>
      <c r="AQ34">
        <f t="shared" si="8"/>
        <v>-24.901159856897241</v>
      </c>
      <c r="AR34">
        <f t="shared" si="8"/>
        <v>-25.681613110580365</v>
      </c>
      <c r="AS34">
        <f t="shared" si="8"/>
        <v>0.53967660253586303</v>
      </c>
      <c r="AT34">
        <f t="shared" si="8"/>
        <v>0.58768638480569613</v>
      </c>
      <c r="AU34">
        <f t="shared" ref="AU34:AU69" si="24">AL34*$K34</f>
        <v>-24.554250123238809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5">-$Z35*P35</f>
        <v>0</v>
      </c>
      <c r="AG35">
        <f t="shared" si="25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17.712170552233232</v>
      </c>
      <c r="AK35">
        <f t="shared" si="19"/>
        <v>18.452259270510016</v>
      </c>
      <c r="AL35">
        <f t="shared" si="7"/>
        <v>-871.99154542523684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-23.498462146166109</v>
      </c>
      <c r="AR35">
        <f t="shared" si="26"/>
        <v>-24.164828613614848</v>
      </c>
      <c r="AS35">
        <f t="shared" si="26"/>
        <v>0.47129741744303288</v>
      </c>
      <c r="AT35">
        <f t="shared" si="26"/>
        <v>0.49099019877516575</v>
      </c>
      <c r="AU35">
        <f t="shared" si="24"/>
        <v>-23.20254099739665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5"/>
        <v>0</v>
      </c>
      <c r="AG36">
        <f t="shared" si="25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17.079721695573227</v>
      </c>
      <c r="AK36">
        <f t="shared" si="19"/>
        <v>17.21240733185369</v>
      </c>
      <c r="AL36">
        <f t="shared" si="7"/>
        <v>-1131.6964834429782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-27.139381400982543</v>
      </c>
      <c r="AR36">
        <f t="shared" si="26"/>
        <v>-27.701262379201427</v>
      </c>
      <c r="AS36">
        <f t="shared" si="26"/>
        <v>0.40577570569096955</v>
      </c>
      <c r="AT36">
        <f t="shared" si="26"/>
        <v>0.40892801745906554</v>
      </c>
      <c r="AU36">
        <f t="shared" si="24"/>
        <v>-26.886558656051392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5"/>
        <v>0</v>
      </c>
      <c r="AG37">
        <f t="shared" si="25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21.408363141524632</v>
      </c>
      <c r="AK37">
        <f t="shared" si="19"/>
        <v>16.016826813163565</v>
      </c>
      <c r="AL37">
        <f t="shared" si="7"/>
        <v>-1367.239732553579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-29.328803431116917</v>
      </c>
      <c r="AR37">
        <f t="shared" si="26"/>
        <v>-29.796137278075705</v>
      </c>
      <c r="AS37">
        <f t="shared" si="26"/>
        <v>0.45412006581947639</v>
      </c>
      <c r="AT37">
        <f t="shared" si="26"/>
        <v>0.33975331969705153</v>
      </c>
      <c r="AU37">
        <f t="shared" si="24"/>
        <v>-29.002263892559178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5"/>
        <v>0</v>
      </c>
      <c r="AG38">
        <f t="shared" si="25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24.211822842315229</v>
      </c>
      <c r="AK38">
        <f t="shared" si="19"/>
        <v>14.51824139325684</v>
      </c>
      <c r="AL38">
        <f t="shared" si="7"/>
        <v>-1581.323522718797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-30.300264680814703</v>
      </c>
      <c r="AR38">
        <f t="shared" si="26"/>
        <v>-30.683054155856389</v>
      </c>
      <c r="AS38">
        <f t="shared" si="26"/>
        <v>0.4585605547032337</v>
      </c>
      <c r="AT38">
        <f t="shared" si="26"/>
        <v>0.27496867418722154</v>
      </c>
      <c r="AU38">
        <f t="shared" si="24"/>
        <v>-29.949524926965932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5"/>
        <v>0</v>
      </c>
      <c r="AG39">
        <f t="shared" si="25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25.731532012241729</v>
      </c>
      <c r="AK39">
        <f t="shared" si="19"/>
        <v>12.823413794294774</v>
      </c>
      <c r="AL39">
        <f t="shared" si="7"/>
        <v>-1763.7348548704279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-30.169062709948317</v>
      </c>
      <c r="AR39">
        <f t="shared" si="26"/>
        <v>-30.477252201069859</v>
      </c>
      <c r="AS39">
        <f t="shared" si="26"/>
        <v>0.43512779707371574</v>
      </c>
      <c r="AT39">
        <f t="shared" si="26"/>
        <v>0.21684771014106713</v>
      </c>
      <c r="AU39">
        <f t="shared" si="24"/>
        <v>-29.825276693855077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5"/>
        <v>0</v>
      </c>
      <c r="AG40">
        <f t="shared" si="25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26.089837113008144</v>
      </c>
      <c r="AK40">
        <f t="shared" si="19"/>
        <v>11.022206553437853</v>
      </c>
      <c r="AL40">
        <f t="shared" si="7"/>
        <v>-1871.1395336650999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-28.567844189354673</v>
      </c>
      <c r="AR40">
        <f t="shared" si="26"/>
        <v>-28.811693841781683</v>
      </c>
      <c r="AS40">
        <f t="shared" si="26"/>
        <v>0.39391682323831378</v>
      </c>
      <c r="AT40">
        <f t="shared" si="26"/>
        <v>0.16641853959455982</v>
      </c>
      <c r="AU40">
        <f t="shared" si="24"/>
        <v>-28.251358478948809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5"/>
        <v>0</v>
      </c>
      <c r="AG41">
        <f t="shared" si="25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24.925678477800986</v>
      </c>
      <c r="AK41">
        <f t="shared" si="19"/>
        <v>9.1959179555272819</v>
      </c>
      <c r="AL41">
        <f t="shared" si="7"/>
        <v>-1927.8523167793151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-26.259659815992283</v>
      </c>
      <c r="AR41">
        <f t="shared" si="26"/>
        <v>-26.44894583108945</v>
      </c>
      <c r="AS41">
        <f t="shared" si="26"/>
        <v>0.33601767863620852</v>
      </c>
      <c r="AT41">
        <f t="shared" si="26"/>
        <v>0.12396818032846237</v>
      </c>
      <c r="AU41">
        <f t="shared" si="24"/>
        <v>-25.988959972124782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5"/>
        <v>0</v>
      </c>
      <c r="AG42">
        <f t="shared" si="25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23.00772614496222</v>
      </c>
      <c r="AK42">
        <f t="shared" si="19"/>
        <v>7.4511204620812128</v>
      </c>
      <c r="AL42">
        <f t="shared" si="7"/>
        <v>-1922.0556915448549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-23.357315250590737</v>
      </c>
      <c r="AR42">
        <f t="shared" si="26"/>
        <v>-23.501273252256393</v>
      </c>
      <c r="AS42">
        <f t="shared" si="26"/>
        <v>0.27693051625502185</v>
      </c>
      <c r="AT42">
        <f t="shared" si="26"/>
        <v>8.9684770378506931E-2</v>
      </c>
      <c r="AU42">
        <f t="shared" si="24"/>
        <v>-23.134657965622864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5"/>
        <v>0</v>
      </c>
      <c r="AG43">
        <f t="shared" si="25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20.453803044313858</v>
      </c>
      <c r="AK43">
        <f t="shared" si="19"/>
        <v>5.8405796319338572</v>
      </c>
      <c r="AL43">
        <f t="shared" si="7"/>
        <v>-1854.0512666444117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-20.100547162609431</v>
      </c>
      <c r="AR43">
        <f t="shared" si="26"/>
        <v>-20.207695206204853</v>
      </c>
      <c r="AS43">
        <f t="shared" si="26"/>
        <v>0.21981289337764429</v>
      </c>
      <c r="AT43">
        <f t="shared" si="26"/>
        <v>6.2767530572013744E-2</v>
      </c>
      <c r="AU43">
        <f t="shared" si="24"/>
        <v>-19.925114782255196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5"/>
        <v>0</v>
      </c>
      <c r="AG44">
        <f t="shared" si="25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17.508125549862228</v>
      </c>
      <c r="AK44">
        <f t="shared" si="19"/>
        <v>4.4088134188318868</v>
      </c>
      <c r="AL44">
        <f t="shared" si="7"/>
        <v>-1739.8484406773437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-16.826880824083148</v>
      </c>
      <c r="AR44">
        <f t="shared" si="26"/>
        <v>-16.904765160365734</v>
      </c>
      <c r="AS44">
        <f t="shared" si="26"/>
        <v>0.16799668913807619</v>
      </c>
      <c r="AT44">
        <f t="shared" si="26"/>
        <v>4.2304132174623782E-2</v>
      </c>
      <c r="AU44">
        <f t="shared" si="24"/>
        <v>-16.694464339053038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5"/>
        <v>0</v>
      </c>
      <c r="AG45">
        <f t="shared" si="25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14.512218669844597</v>
      </c>
      <c r="AK45">
        <f t="shared" si="19"/>
        <v>3.1832446303415312</v>
      </c>
      <c r="AL45">
        <f t="shared" si="7"/>
        <v>-1579.235264092116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-13.626137366894858</v>
      </c>
      <c r="AR45">
        <f t="shared" si="26"/>
        <v>-13.681355419634894</v>
      </c>
      <c r="AS45">
        <f t="shared" si="26"/>
        <v>0.12433026564265616</v>
      </c>
      <c r="AT45">
        <f t="shared" si="26"/>
        <v>2.7271753513355756E-2</v>
      </c>
      <c r="AU45">
        <f t="shared" si="24"/>
        <v>-13.529753400478882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5"/>
        <v>0</v>
      </c>
      <c r="AG46">
        <f t="shared" si="25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11.559474729181826</v>
      </c>
      <c r="AK46">
        <f t="shared" si="19"/>
        <v>2.1673893234524093</v>
      </c>
      <c r="AL46">
        <f t="shared" si="7"/>
        <v>-1391.1181793043331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-10.708062865567719</v>
      </c>
      <c r="AR46">
        <f t="shared" si="26"/>
        <v>-10.746163617177718</v>
      </c>
      <c r="AS46">
        <f t="shared" si="26"/>
        <v>8.8422568279550112E-2</v>
      </c>
      <c r="AT46">
        <f t="shared" si="26"/>
        <v>1.6579138319973059E-2</v>
      </c>
      <c r="AU46">
        <f t="shared" si="24"/>
        <v>-10.641161910578194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5"/>
        <v>0</v>
      </c>
      <c r="AG47">
        <f t="shared" si="25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8.8628283676096746</v>
      </c>
      <c r="AK47">
        <f t="shared" si="19"/>
        <v>1.3582260924096812</v>
      </c>
      <c r="AL47">
        <f t="shared" si="7"/>
        <v>-1187.3675862663813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-8.1537477763524002</v>
      </c>
      <c r="AR47">
        <f t="shared" si="26"/>
        <v>-8.1792723715170297</v>
      </c>
      <c r="AS47">
        <f t="shared" si="26"/>
        <v>6.053120807551856E-2</v>
      </c>
      <c r="AT47">
        <f t="shared" si="26"/>
        <v>9.2763915539326308E-3</v>
      </c>
      <c r="AU47">
        <f t="shared" si="24"/>
        <v>-8.1094647718875787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5"/>
        <v>0</v>
      </c>
      <c r="AG48">
        <f t="shared" si="25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6.5062169746041523</v>
      </c>
      <c r="AK48">
        <f t="shared" si="19"/>
        <v>0.73782810667700394</v>
      </c>
      <c r="AL48">
        <f t="shared" si="7"/>
        <v>-976.8461613148977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-5.9844261389742197</v>
      </c>
      <c r="AR48">
        <f t="shared" si="26"/>
        <v>-6.0010036317754079</v>
      </c>
      <c r="AS48">
        <f t="shared" si="26"/>
        <v>3.9675053607839593E-2</v>
      </c>
      <c r="AT48">
        <f t="shared" si="26"/>
        <v>4.4992919541485092E-3</v>
      </c>
      <c r="AU48">
        <f t="shared" si="24"/>
        <v>-5.95682928621342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5"/>
        <v>0</v>
      </c>
      <c r="AG49">
        <f t="shared" si="25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4.5134164945561377</v>
      </c>
      <c r="AK49">
        <f t="shared" si="19"/>
        <v>0.28239291845471326</v>
      </c>
      <c r="AL49">
        <f t="shared" si="7"/>
        <v>-776.05116903058638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-4.24103590956231</v>
      </c>
      <c r="AR49">
        <f t="shared" si="26"/>
        <v>-4.2514481931823696</v>
      </c>
      <c r="AS49">
        <f t="shared" si="26"/>
        <v>2.4574029138343192E-2</v>
      </c>
      <c r="AT49">
        <f t="shared" si="26"/>
        <v>1.5375341085711945E-3</v>
      </c>
      <c r="AU49">
        <f t="shared" si="24"/>
        <v>-4.2253366299354553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5"/>
        <v>0</v>
      </c>
      <c r="AG50">
        <f t="shared" si="25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2.927634441331878</v>
      </c>
      <c r="AK50">
        <f t="shared" si="19"/>
        <v>-3.3546236164216398E-2</v>
      </c>
      <c r="AL50">
        <f t="shared" si="7"/>
        <v>-592.45038807742708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-2.8878356316320266</v>
      </c>
      <c r="AR50">
        <f t="shared" si="26"/>
        <v>-2.8941515109859832</v>
      </c>
      <c r="AS50">
        <f t="shared" si="26"/>
        <v>1.4232126070778114E-2</v>
      </c>
      <c r="AT50">
        <f t="shared" si="26"/>
        <v>-1.6307850992216882E-4</v>
      </c>
      <c r="AU50">
        <f t="shared" si="24"/>
        <v>-2.8800824634251274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5"/>
        <v>0</v>
      </c>
      <c r="AG51">
        <f t="shared" si="25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1.7151557492834222</v>
      </c>
      <c r="AK51">
        <f t="shared" si="19"/>
        <v>-0.23848064705744787</v>
      </c>
      <c r="AL51">
        <f t="shared" si="7"/>
        <v>-433.7498217182407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-1.8853821144069838</v>
      </c>
      <c r="AR51">
        <f t="shared" si="26"/>
        <v>-1.8890795185072349</v>
      </c>
      <c r="AS51">
        <f t="shared" si="26"/>
        <v>7.4445504138452943E-3</v>
      </c>
      <c r="AT51">
        <f t="shared" si="26"/>
        <v>-1.03511369185414E-3</v>
      </c>
      <c r="AU51">
        <f t="shared" si="24"/>
        <v>-1.8826700817852435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5"/>
        <v>0</v>
      </c>
      <c r="AG52">
        <f t="shared" si="25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0.83834650516716458</v>
      </c>
      <c r="AK52">
        <f t="shared" si="19"/>
        <v>-0.35854154950728745</v>
      </c>
      <c r="AL52">
        <f t="shared" si="7"/>
        <v>-305.53813729423081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-1.1838585181084331</v>
      </c>
      <c r="AR52">
        <f t="shared" si="26"/>
        <v>-1.1859429007146538</v>
      </c>
      <c r="AS52">
        <f t="shared" si="26"/>
        <v>3.2489306961291245E-3</v>
      </c>
      <c r="AT52">
        <f t="shared" si="26"/>
        <v>-1.3894930543065273E-3</v>
      </c>
      <c r="AU52">
        <f t="shared" si="24"/>
        <v>-1.1840834630728312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5"/>
        <v>0</v>
      </c>
      <c r="AG53">
        <f t="shared" si="25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0.24900529557287854</v>
      </c>
      <c r="AK53">
        <f t="shared" si="19"/>
        <v>-0.41722580486898897</v>
      </c>
      <c r="AL53">
        <f t="shared" si="7"/>
        <v>-206.65543561714497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-0.7133541285505749</v>
      </c>
      <c r="AR53">
        <f t="shared" si="26"/>
        <v>-0.71448321976145157</v>
      </c>
      <c r="AS53">
        <f t="shared" si="26"/>
        <v>8.6160349068410463E-4</v>
      </c>
      <c r="AT53">
        <f t="shared" si="26"/>
        <v>-1.443676966996041E-3</v>
      </c>
      <c r="AU53">
        <f t="shared" si="24"/>
        <v>-0.71506529323776347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5"/>
        <v>0</v>
      </c>
      <c r="AG54">
        <f t="shared" si="25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-0.12133624871331339</v>
      </c>
      <c r="AK54">
        <f t="shared" si="19"/>
        <v>-0.43465617555909047</v>
      </c>
      <c r="AL54">
        <f t="shared" si="7"/>
        <v>-133.9679453255753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-0.41158279425219124</v>
      </c>
      <c r="AR54">
        <f t="shared" si="26"/>
        <v>-0.41216924743898181</v>
      </c>
      <c r="AS54">
        <f t="shared" si="26"/>
        <v>-3.7486199123577254E-4</v>
      </c>
      <c r="AT54">
        <f t="shared" si="26"/>
        <v>-1.3428475101285072E-3</v>
      </c>
      <c r="AU54">
        <f t="shared" si="24"/>
        <v>-0.41388695694034611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5"/>
        <v>0</v>
      </c>
      <c r="AG55">
        <f t="shared" si="25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-0.33367647116199439</v>
      </c>
      <c r="AK55">
        <f t="shared" si="19"/>
        <v>-0.4261626381491585</v>
      </c>
      <c r="AL55">
        <f t="shared" si="7"/>
        <v>-83.123950051390523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-0.22690460302477233</v>
      </c>
      <c r="AR55">
        <f t="shared" si="26"/>
        <v>-0.2271960811493571</v>
      </c>
      <c r="AS55">
        <f t="shared" si="26"/>
        <v>-9.2042499764324773E-4</v>
      </c>
      <c r="AT55">
        <f t="shared" si="26"/>
        <v>-1.1755421167339312E-3</v>
      </c>
      <c r="AU55">
        <f t="shared" si="24"/>
        <v>-0.22929204826373431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5"/>
        <v>0</v>
      </c>
      <c r="AG56">
        <f t="shared" si="25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-0.43850545538075103</v>
      </c>
      <c r="AK56">
        <f t="shared" si="19"/>
        <v>-0.40280528516781894</v>
      </c>
      <c r="AL56">
        <f t="shared" si="7"/>
        <v>-49.350725013197589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-0.11933498078582429</v>
      </c>
      <c r="AR56">
        <f t="shared" si="26"/>
        <v>-0.11947329164730536</v>
      </c>
      <c r="AS56">
        <f t="shared" si="26"/>
        <v>-1.0799901616041095E-3</v>
      </c>
      <c r="AT56">
        <f t="shared" si="26"/>
        <v>-9.9206461330259292E-4</v>
      </c>
      <c r="AU56">
        <f t="shared" si="24"/>
        <v>-0.12154534642221206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5"/>
        <v>0</v>
      </c>
      <c r="AG57">
        <f t="shared" si="25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-0.47478114279053507</v>
      </c>
      <c r="AK57">
        <f t="shared" si="19"/>
        <v>-0.37210990329116633</v>
      </c>
      <c r="AL57">
        <f t="shared" si="7"/>
        <v>-28.051587878747405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-5.9760845278557795E-2</v>
      </c>
      <c r="AR57">
        <f t="shared" si="26"/>
        <v>-5.9823341355481258E-2</v>
      </c>
      <c r="AS57">
        <f t="shared" si="26"/>
        <v>-1.0440474506666483E-3</v>
      </c>
      <c r="AT57">
        <f t="shared" si="26"/>
        <v>-8.1827259106277239E-4</v>
      </c>
      <c r="AU57">
        <f t="shared" si="24"/>
        <v>-6.1685661397210677E-2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5"/>
        <v>0</v>
      </c>
      <c r="AG58">
        <f t="shared" si="25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-0.47069997934319208</v>
      </c>
      <c r="AK58">
        <f t="shared" si="19"/>
        <v>-0.33887522329582886</v>
      </c>
      <c r="AL58">
        <f t="shared" si="7"/>
        <v>-15.298838988476753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-2.8421397651155728E-2</v>
      </c>
      <c r="AR58">
        <f t="shared" si="26"/>
        <v>-2.8448218321499422E-2</v>
      </c>
      <c r="AS58">
        <f t="shared" si="26"/>
        <v>-9.2417226811542853E-4</v>
      </c>
      <c r="AT58">
        <f t="shared" si="26"/>
        <v>-6.6534756206795256E-4</v>
      </c>
      <c r="AU58">
        <f t="shared" si="24"/>
        <v>-3.0037738151682807E-2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5"/>
        <v>0</v>
      </c>
      <c r="AG59">
        <f t="shared" si="25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-0.44520433861826314</v>
      </c>
      <c r="AK59">
        <f t="shared" si="19"/>
        <v>-0.30592622474180542</v>
      </c>
      <c r="AL59">
        <f t="shared" si="7"/>
        <v>-8.0608243043447558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-1.2803248891519028E-2</v>
      </c>
      <c r="AR59">
        <f t="shared" si="26"/>
        <v>-1.2814153199449171E-2</v>
      </c>
      <c r="AS59">
        <f t="shared" si="26"/>
        <v>-7.8045904551746106E-4</v>
      </c>
      <c r="AT59">
        <f t="shared" si="26"/>
        <v>-5.362995565177433E-4</v>
      </c>
      <c r="AU59">
        <f t="shared" si="24"/>
        <v>-1.4130911801484375E-2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5"/>
        <v>0</v>
      </c>
      <c r="AG60">
        <f t="shared" si="25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-0.41007687277760541</v>
      </c>
      <c r="AK60">
        <f t="shared" si="19"/>
        <v>-0.27476192103852703</v>
      </c>
      <c r="AL60">
        <f t="shared" si="7"/>
        <v>-4.195880558183231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-5.4913716103568771E-3</v>
      </c>
      <c r="AR60">
        <f t="shared" si="26"/>
        <v>-5.4955188680776267E-3</v>
      </c>
      <c r="AS60">
        <f t="shared" si="26"/>
        <v>-6.4185656080278236E-4</v>
      </c>
      <c r="AT60">
        <f t="shared" si="26"/>
        <v>-4.300601994031438E-4</v>
      </c>
      <c r="AU60">
        <f t="shared" si="24"/>
        <v>-6.5674356282835527E-3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5"/>
        <v>0</v>
      </c>
      <c r="AG61">
        <f t="shared" si="25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-0.37208016559421875</v>
      </c>
      <c r="AK61">
        <f t="shared" si="19"/>
        <v>-0.24605653994409463</v>
      </c>
      <c r="AL61">
        <f t="shared" si="7"/>
        <v>-2.1910864204311364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-2.1967426090031051E-3</v>
      </c>
      <c r="AR61">
        <f t="shared" si="26"/>
        <v>-2.1982117459865506E-3</v>
      </c>
      <c r="AS61">
        <f t="shared" si="26"/>
        <v>-5.1998546597757124E-4</v>
      </c>
      <c r="AT61">
        <f t="shared" si="26"/>
        <v>-3.4386628584549014E-4</v>
      </c>
      <c r="AU61">
        <f t="shared" si="24"/>
        <v>-3.062063497809612E-3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5"/>
        <v>0</v>
      </c>
      <c r="AG62">
        <f t="shared" si="25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-0.33492070132365281</v>
      </c>
      <c r="AK62">
        <f t="shared" si="19"/>
        <v>-0.22001092835249933</v>
      </c>
      <c r="AL62">
        <f t="shared" si="7"/>
        <v>-1.2094838112129809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-8.1625220761622169E-4</v>
      </c>
      <c r="AR62">
        <f t="shared" si="26"/>
        <v>-8.1673456756361541E-4</v>
      </c>
      <c r="AS62">
        <f t="shared" si="26"/>
        <v>-4.179060461175552E-4</v>
      </c>
      <c r="AT62">
        <f t="shared" si="26"/>
        <v>-2.7452437788130372E-4</v>
      </c>
      <c r="AU62">
        <f t="shared" si="24"/>
        <v>-1.5091649915624742E-3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5"/>
        <v>0</v>
      </c>
      <c r="AG63">
        <f t="shared" si="25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-0.3001814655893984</v>
      </c>
      <c r="AK63">
        <f t="shared" si="19"/>
        <v>-0.19656647925984361</v>
      </c>
      <c r="AL63">
        <f t="shared" si="7"/>
        <v>-0.74856437016357824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-2.8039913167990637E-4</v>
      </c>
      <c r="AR63">
        <f t="shared" si="26"/>
        <v>-2.8054510428744038E-4</v>
      </c>
      <c r="AS63">
        <f t="shared" si="26"/>
        <v>-3.3442790899684832E-4</v>
      </c>
      <c r="AT63">
        <f t="shared" si="26"/>
        <v>-2.1899192379738823E-4</v>
      </c>
      <c r="AU63">
        <f t="shared" si="24"/>
        <v>-8.3396493708167698E-4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5"/>
        <v>0</v>
      </c>
      <c r="AG64">
        <f t="shared" si="25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-0.26846756318708298</v>
      </c>
      <c r="AK64">
        <f t="shared" si="19"/>
        <v>-0.17555377666858574</v>
      </c>
      <c r="AL64">
        <f t="shared" si="7"/>
        <v>-0.5331047647451741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-8.8572560085977954E-5</v>
      </c>
      <c r="AR64">
        <f t="shared" si="26"/>
        <v>-8.8613016884337231E-5</v>
      </c>
      <c r="AS64">
        <f t="shared" si="26"/>
        <v>-2.6704991123883531E-4</v>
      </c>
      <c r="AT64">
        <f t="shared" si="26"/>
        <v>-1.746267590782222E-4</v>
      </c>
      <c r="AU64">
        <f t="shared" si="24"/>
        <v>-5.3028968720139472E-4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5"/>
        <v>0</v>
      </c>
      <c r="AG65">
        <f t="shared" si="25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-0.23986496522452372</v>
      </c>
      <c r="AK65">
        <f t="shared" si="19"/>
        <v>-0.15676104724548992</v>
      </c>
      <c r="AL65">
        <f t="shared" si="7"/>
        <v>-0.42543164724901827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-2.5573317451885573E-5</v>
      </c>
      <c r="AR65">
        <f t="shared" si="26"/>
        <v>-2.5583505054411984E-5</v>
      </c>
      <c r="AS65">
        <f t="shared" si="26"/>
        <v>-2.130342412961053E-4</v>
      </c>
      <c r="AT65">
        <f t="shared" si="26"/>
        <v>-1.3922612972455686E-4</v>
      </c>
      <c r="AU65">
        <f t="shared" si="24"/>
        <v>-3.7784387607507413E-4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5"/>
        <v>0</v>
      </c>
      <c r="AG66">
        <f t="shared" si="25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-0.21421865684737851</v>
      </c>
      <c r="AK66">
        <f t="shared" si="19"/>
        <v>-0.13997049967977326</v>
      </c>
      <c r="AL66">
        <f t="shared" si="7"/>
        <v>-0.36263846721162479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-6.6978632036645307E-6</v>
      </c>
      <c r="AR66">
        <f t="shared" si="26"/>
        <v>-6.7001704534083208E-6</v>
      </c>
      <c r="AS66">
        <f t="shared" si="26"/>
        <v>-1.6987202492331347E-4</v>
      </c>
      <c r="AT66">
        <f t="shared" si="26"/>
        <v>-1.1099440431591919E-4</v>
      </c>
      <c r="AU66">
        <f t="shared" si="24"/>
        <v>-2.8756659969264098E-4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</v>
      </c>
      <c r="S67">
        <f t="shared" ref="S67:S69" si="28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29">$Z67*O67</f>
        <v>0</v>
      </c>
      <c r="AF67">
        <f t="shared" si="25"/>
        <v>0</v>
      </c>
      <c r="AG67">
        <f t="shared" si="25"/>
        <v>-6.5545140373125087E-7</v>
      </c>
      <c r="AH67">
        <f t="shared" ref="AH67:AH69" si="30">-X67*R67</f>
        <v>-2.2250310178793262E-3</v>
      </c>
      <c r="AI67">
        <f t="shared" si="23"/>
        <v>-2.2256864692830574E-3</v>
      </c>
      <c r="AJ67">
        <f t="shared" ref="AJ67:AJ69" si="31">AB67-AC67</f>
        <v>-0.19128279335539466</v>
      </c>
      <c r="AK67">
        <f t="shared" si="19"/>
        <v>-0.12497519370045676</v>
      </c>
      <c r="AL67">
        <f t="shared" ref="AL67:AL69" si="32">SUM(AI67:AK67)</f>
        <v>-0.31848367352513451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-1.5753701735300085E-6</v>
      </c>
      <c r="AR67">
        <f t="shared" si="26"/>
        <v>-1.5758342473264362E-6</v>
      </c>
      <c r="AS67">
        <f t="shared" si="26"/>
        <v>-1.3543236248850173E-4</v>
      </c>
      <c r="AT67">
        <f t="shared" si="26"/>
        <v>-8.8485145152935045E-5</v>
      </c>
      <c r="AU67">
        <f t="shared" si="24"/>
        <v>-2.2549334188876321E-4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</v>
      </c>
      <c r="S68">
        <f t="shared" si="28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29"/>
        <v>0</v>
      </c>
      <c r="AF68">
        <f t="shared" si="25"/>
        <v>0</v>
      </c>
      <c r="AG68">
        <f t="shared" si="25"/>
        <v>-1.290544486862609E-7</v>
      </c>
      <c r="AH68">
        <f t="shared" si="30"/>
        <v>-5.1984244100767749E-4</v>
      </c>
      <c r="AI68">
        <f t="shared" si="23"/>
        <v>-5.199714954563638E-4</v>
      </c>
      <c r="AJ68">
        <f t="shared" si="31"/>
        <v>-0.17079261321786054</v>
      </c>
      <c r="AK68">
        <f t="shared" ref="AK68:AK69" si="42">G68*SUM(AB68:AB68, AE68:AF68)</f>
        <v>-0.11158539816557914</v>
      </c>
      <c r="AL68">
        <f t="shared" si="32"/>
        <v>-0.282897982878896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-3.2862474320496963E-7</v>
      </c>
      <c r="AR68">
        <f t="shared" si="26"/>
        <v>-3.2870632654967843E-7</v>
      </c>
      <c r="AS68">
        <f t="shared" si="26"/>
        <v>-1.0796863478716274E-4</v>
      </c>
      <c r="AT68">
        <f t="shared" si="26"/>
        <v>-7.0540071231017787E-5</v>
      </c>
      <c r="AU68">
        <f t="shared" si="24"/>
        <v>-1.7883741234473019E-4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-1.2905444868626092E-4</v>
      </c>
      <c r="AI69">
        <f t="shared" si="23"/>
        <v>-1.2905444868626092E-4</v>
      </c>
      <c r="AJ69">
        <f t="shared" si="31"/>
        <v>-1.4232845034332697</v>
      </c>
      <c r="AK69">
        <f t="shared" si="42"/>
        <v>-9.9629915240328895E-2</v>
      </c>
      <c r="AL69">
        <f t="shared" si="32"/>
        <v>-1.5230434731222848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-7.2842272061408028E-8</v>
      </c>
      <c r="AR69">
        <f t="shared" si="26"/>
        <v>-7.2842272061408028E-8</v>
      </c>
      <c r="AS69">
        <f t="shared" si="26"/>
        <v>-8.0334523974383146E-4</v>
      </c>
      <c r="AT69">
        <f t="shared" si="26"/>
        <v>-5.6234166782068208E-5</v>
      </c>
      <c r="AU69">
        <f t="shared" si="24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3693.2650622769897</v>
      </c>
      <c r="AO71" s="8">
        <f t="shared" si="46"/>
        <v>-369.32650622769899</v>
      </c>
      <c r="AP71" s="8">
        <f t="shared" si="46"/>
        <v>-837.81275766404428</v>
      </c>
      <c r="AQ71" s="8">
        <f t="shared" si="46"/>
        <v>-2251.4552373533988</v>
      </c>
      <c r="AR71" s="8">
        <f t="shared" si="46"/>
        <v>234.67056103184814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84.992994424365335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13EB5F-DCDE-45EF-9829-56DBF9F0A467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3195.7900898935686</v>
      </c>
      <c r="K3">
        <v>1</v>
      </c>
      <c r="L3" s="2">
        <v>0</v>
      </c>
      <c r="O3">
        <f>$C$3</f>
        <v>3195.7900898935686</v>
      </c>
      <c r="P3">
        <f>O3*C5</f>
        <v>319.57900898935691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3195.7900898935686</v>
      </c>
      <c r="AF3">
        <f t="shared" ref="AF3:AG34" si="4">-$Z3*P3</f>
        <v>-319.57900898935691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2355.7291532042113</v>
      </c>
      <c r="AJ3">
        <f t="shared" ref="AJ3:AJ66" si="7">AB3-AC3</f>
        <v>0</v>
      </c>
      <c r="AL3">
        <f t="shared" ref="AL3:AL66" si="8">SUM(AI3:AK3)</f>
        <v>2355.7291532042113</v>
      </c>
      <c r="AN3">
        <f t="shared" ref="AN3:AU34" si="9">AE3*$K3</f>
        <v>3195.7900898935686</v>
      </c>
      <c r="AO3">
        <f t="shared" si="9"/>
        <v>-319.57900898935691</v>
      </c>
      <c r="AP3">
        <f t="shared" si="9"/>
        <v>-520.48192770000003</v>
      </c>
      <c r="AQ3">
        <f t="shared" si="9"/>
        <v>0</v>
      </c>
      <c r="AR3">
        <f t="shared" si="9"/>
        <v>2355.7291532042113</v>
      </c>
      <c r="AS3">
        <f t="shared" si="9"/>
        <v>0</v>
      </c>
      <c r="AT3">
        <f t="shared" si="9"/>
        <v>0</v>
      </c>
      <c r="AU3">
        <f t="shared" si="9"/>
        <v>2355.7291532042113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27.018423606998795</v>
      </c>
      <c r="AK5">
        <f>G5*SUM(AB5, AE5:AF5)</f>
        <v>14.273851589211283</v>
      </c>
      <c r="AL5">
        <f t="shared" si="8"/>
        <v>-239.12023727756673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-184.6613900140255</v>
      </c>
      <c r="AR5">
        <f t="shared" si="9"/>
        <v>-223.54313813279398</v>
      </c>
      <c r="AS5">
        <f t="shared" si="9"/>
        <v>21.538921880579394</v>
      </c>
      <c r="AT5">
        <f t="shared" si="9"/>
        <v>11.379027095991136</v>
      </c>
      <c r="AU5">
        <f t="shared" si="9"/>
        <v>-190.62518915622346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22.103860071295685</v>
      </c>
      <c r="AK6">
        <f>G6*SUM(AB6, AE6:AF6)</f>
        <v>12.382561936721366</v>
      </c>
      <c r="AL6">
        <f t="shared" si="8"/>
        <v>-242.81617262274537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-163.0913671398873</v>
      </c>
      <c r="AR6">
        <f t="shared" si="9"/>
        <v>-197.37850952558594</v>
      </c>
      <c r="AS6">
        <f t="shared" si="9"/>
        <v>15.733090999179803</v>
      </c>
      <c r="AT6">
        <f t="shared" si="9"/>
        <v>8.8136630038844448</v>
      </c>
      <c r="AU6">
        <f t="shared" si="9"/>
        <v>-172.83175552252169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17.95071540530671</v>
      </c>
      <c r="AK7">
        <f>G7*SUM(AB7, AE7:AF7)</f>
        <v>10.835291731730669</v>
      </c>
      <c r="AL7">
        <f t="shared" si="8"/>
        <v>-245.52666990285891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-144.09532827125699</v>
      </c>
      <c r="AR7">
        <f t="shared" si="9"/>
        <v>-174.33066539447995</v>
      </c>
      <c r="AS7">
        <f t="shared" si="9"/>
        <v>11.408004160372521</v>
      </c>
      <c r="AT7">
        <f t="shared" si="9"/>
        <v>6.8860237803052309</v>
      </c>
      <c r="AU7">
        <f t="shared" si="9"/>
        <v>-156.0366374538022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14.505460651095746</v>
      </c>
      <c r="AK8">
        <f>G8*SUM(AB8, AE8:AF8)</f>
        <v>9.5787416533591987</v>
      </c>
      <c r="AL8">
        <f t="shared" si="8"/>
        <v>-247.3547535735139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-127.35955468072407</v>
      </c>
      <c r="AR8">
        <f t="shared" si="9"/>
        <v>-154.02175325337546</v>
      </c>
      <c r="AS8">
        <f t="shared" si="9"/>
        <v>8.2307879280011242</v>
      </c>
      <c r="AT8">
        <f t="shared" si="9"/>
        <v>5.4352352581063874</v>
      </c>
      <c r="AU8">
        <f t="shared" si="9"/>
        <v>-140.35573006726796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-248.71421455257646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-112.7381547781858</v>
      </c>
      <c r="AR9">
        <f t="shared" si="9"/>
        <v>-136.24926479626535</v>
      </c>
      <c r="AS9">
        <f t="shared" si="9"/>
        <v>5.904439046947612</v>
      </c>
      <c r="AT9">
        <f t="shared" si="9"/>
        <v>4.3384643778092036</v>
      </c>
      <c r="AU9">
        <f t="shared" si="9"/>
        <v>-126.00636137150853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9.4299057187459994</v>
      </c>
      <c r="AK10">
        <f t="shared" si="22"/>
        <v>7.7475573063918981</v>
      </c>
      <c r="AL10">
        <f t="shared" si="8"/>
        <v>-249.34911090049019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-99.830860120767795</v>
      </c>
      <c r="AR10">
        <f t="shared" si="9"/>
        <v>-120.56308658168842</v>
      </c>
      <c r="AS10">
        <f t="shared" si="9"/>
        <v>4.265610452575638</v>
      </c>
      <c r="AT10">
        <f t="shared" si="9"/>
        <v>3.5046014683239917</v>
      </c>
      <c r="AU10">
        <f t="shared" si="9"/>
        <v>-112.79287466078878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81.098463885945336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7.5913520319818417</v>
      </c>
      <c r="AK11">
        <f t="shared" si="22"/>
        <v>7.0874639060796785</v>
      </c>
      <c r="AL11">
        <f t="shared" si="8"/>
        <v>-249.54087962939929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-88.432312379566895</v>
      </c>
      <c r="AR11">
        <f t="shared" si="9"/>
        <v>-106.71390354151229</v>
      </c>
      <c r="AS11">
        <f t="shared" si="9"/>
        <v>3.0660197634045701</v>
      </c>
      <c r="AT11">
        <f t="shared" si="9"/>
        <v>2.8625078005747295</v>
      </c>
      <c r="AU11">
        <f t="shared" si="9"/>
        <v>-100.78537597753301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6.0756087288652907</v>
      </c>
      <c r="AK12">
        <f t="shared" si="22"/>
        <v>6.5560692638409499</v>
      </c>
      <c r="AL12">
        <f t="shared" si="8"/>
        <v>-249.4577736559884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-78.391658776612985</v>
      </c>
      <c r="AR12">
        <f t="shared" si="9"/>
        <v>-94.512083706444287</v>
      </c>
      <c r="AS12">
        <f t="shared" si="9"/>
        <v>2.1909254154944158</v>
      </c>
      <c r="AT12">
        <f t="shared" si="9"/>
        <v>2.3641843010146513</v>
      </c>
      <c r="AU12">
        <f t="shared" si="9"/>
        <v>-89.956973989935207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4.8588876599151263</v>
      </c>
      <c r="AK13">
        <f t="shared" si="22"/>
        <v>6.1307766528203791</v>
      </c>
      <c r="AL13">
        <f t="shared" si="8"/>
        <v>-249.05914123104679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-69.514208517687663</v>
      </c>
      <c r="AR13">
        <f t="shared" si="9"/>
        <v>-83.728755592476119</v>
      </c>
      <c r="AS13">
        <f t="shared" si="9"/>
        <v>1.5644317860934664</v>
      </c>
      <c r="AT13">
        <f t="shared" si="9"/>
        <v>1.9739460017232515</v>
      </c>
      <c r="AU13">
        <f t="shared" si="9"/>
        <v>-80.190377804659406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3.8599485920645975</v>
      </c>
      <c r="AK14">
        <f t="shared" si="22"/>
        <v>5.7906545166263204</v>
      </c>
      <c r="AL14">
        <f t="shared" si="8"/>
        <v>-248.5236213817991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-61.685118505194943</v>
      </c>
      <c r="AR14">
        <f t="shared" si="9"/>
        <v>-74.218920235264292</v>
      </c>
      <c r="AS14">
        <f t="shared" si="9"/>
        <v>1.1096429832685166</v>
      </c>
      <c r="AT14">
        <f t="shared" si="9"/>
        <v>1.6646748006220613</v>
      </c>
      <c r="AU14">
        <f t="shared" si="9"/>
        <v>-71.444602451373711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3.065243571603105</v>
      </c>
      <c r="AK15">
        <f t="shared" si="22"/>
        <v>5.5204581151817989</v>
      </c>
      <c r="AL15">
        <f t="shared" si="8"/>
        <v>-248.26698486670878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-54.876139806464941</v>
      </c>
      <c r="AR15">
        <f t="shared" si="9"/>
        <v>-65.92768719439087</v>
      </c>
      <c r="AS15">
        <f t="shared" si="9"/>
        <v>0.78677167864148323</v>
      </c>
      <c r="AT15">
        <f t="shared" si="9"/>
        <v>1.4169640998154154</v>
      </c>
      <c r="AU15">
        <f t="shared" si="9"/>
        <v>-63.723951415933968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2.5369657586151106</v>
      </c>
      <c r="AK16">
        <f t="shared" si="22"/>
        <v>5.3058910651695808</v>
      </c>
      <c r="AL16">
        <f t="shared" si="8"/>
        <v>-247.98627851318778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-48.885098957254748</v>
      </c>
      <c r="AR16">
        <f t="shared" si="9"/>
        <v>-58.629434902460645</v>
      </c>
      <c r="AS16">
        <f t="shared" si="9"/>
        <v>0.58140707311768114</v>
      </c>
      <c r="AT16">
        <f t="shared" si="9"/>
        <v>1.2159732877772422</v>
      </c>
      <c r="AU16">
        <f t="shared" si="9"/>
        <v>-56.832054541565718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2.1536935573888059</v>
      </c>
      <c r="AK17">
        <f t="shared" si="22"/>
        <v>5.1283034620665235</v>
      </c>
      <c r="AL17">
        <f t="shared" si="8"/>
        <v>-247.50273381448824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-43.542478168153032</v>
      </c>
      <c r="AR17">
        <f t="shared" si="9"/>
        <v>-52.134003880634872</v>
      </c>
      <c r="AS17">
        <f t="shared" si="9"/>
        <v>0.44068837214497547</v>
      </c>
      <c r="AT17">
        <f t="shared" si="9"/>
        <v>1.0493524934455398</v>
      </c>
      <c r="AU17">
        <f t="shared" si="9"/>
        <v>-50.643963015044356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1.8180090611296578</v>
      </c>
      <c r="AK18">
        <f t="shared" si="22"/>
        <v>4.9775449130493072</v>
      </c>
      <c r="AL18">
        <f t="shared" si="8"/>
        <v>-247.00030776670425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-38.792656343130652</v>
      </c>
      <c r="AR18">
        <f t="shared" si="9"/>
        <v>-46.367555064385002</v>
      </c>
      <c r="AS18">
        <f t="shared" si="9"/>
        <v>0.33214345841282561</v>
      </c>
      <c r="AT18">
        <f t="shared" si="9"/>
        <v>0.9093788458887424</v>
      </c>
      <c r="AU18">
        <f t="shared" si="9"/>
        <v>-45.126032760083433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1.5386660690029998</v>
      </c>
      <c r="AK19">
        <f t="shared" si="22"/>
        <v>4.8502842787702312</v>
      </c>
      <c r="AL19">
        <f t="shared" si="8"/>
        <v>-246.84496712955675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-34.629582839949578</v>
      </c>
      <c r="AR19">
        <f t="shared" si="9"/>
        <v>-41.307937453924076</v>
      </c>
      <c r="AS19">
        <f t="shared" si="9"/>
        <v>0.25098976619725943</v>
      </c>
      <c r="AT19">
        <f t="shared" si="9"/>
        <v>0.79118643196414695</v>
      </c>
      <c r="AU19">
        <f t="shared" si="9"/>
        <v>-40.265761255762669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1.3670915237639747</v>
      </c>
      <c r="AK20">
        <f t="shared" si="22"/>
        <v>4.7425776539400211</v>
      </c>
      <c r="AL20">
        <f t="shared" si="8"/>
        <v>-246.45456471176016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-30.896811339891048</v>
      </c>
      <c r="AR20">
        <f t="shared" si="9"/>
        <v>-36.784551387644996</v>
      </c>
      <c r="AS20">
        <f t="shared" si="9"/>
        <v>0.19910914397134519</v>
      </c>
      <c r="AT20">
        <f t="shared" si="9"/>
        <v>0.69072959672351675</v>
      </c>
      <c r="AU20">
        <f t="shared" si="9"/>
        <v>-35.894712646950126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1.1981583790110619</v>
      </c>
      <c r="AK21">
        <f t="shared" si="22"/>
        <v>4.6468812472765428</v>
      </c>
      <c r="AL21">
        <f t="shared" si="8"/>
        <v>-246.38325585255839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-27.609127074216218</v>
      </c>
      <c r="AR21">
        <f t="shared" si="9"/>
        <v>-32.799664160033039</v>
      </c>
      <c r="AS21">
        <f t="shared" si="9"/>
        <v>0.15580802450210576</v>
      </c>
      <c r="AT21">
        <f t="shared" si="9"/>
        <v>0.6042785327192165</v>
      </c>
      <c r="AU21">
        <f t="shared" si="9"/>
        <v>-32.039577602811718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1.0924726448590434</v>
      </c>
      <c r="AK22">
        <f t="shared" si="22"/>
        <v>4.563010160745768</v>
      </c>
      <c r="AL22">
        <f t="shared" si="8"/>
        <v>-246.41231025057024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-24.691060508662755</v>
      </c>
      <c r="AR22">
        <f t="shared" si="9"/>
        <v>-29.266779009621505</v>
      </c>
      <c r="AS22">
        <f t="shared" si="9"/>
        <v>0.12684347763548237</v>
      </c>
      <c r="AT22">
        <f t="shared" si="9"/>
        <v>0.5297964026822044</v>
      </c>
      <c r="AU22">
        <f t="shared" si="9"/>
        <v>-28.610139129303821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1.0154761967367634</v>
      </c>
      <c r="AK23">
        <f t="shared" si="22"/>
        <v>4.4865370756056349</v>
      </c>
      <c r="AL23">
        <f t="shared" si="8"/>
        <v>-246.64376910038141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-22.105582060538037</v>
      </c>
      <c r="AR23">
        <f t="shared" si="9"/>
        <v>-26.139137587319521</v>
      </c>
      <c r="AS23">
        <f t="shared" si="9"/>
        <v>0.10527113233214089</v>
      </c>
      <c r="AT23">
        <f t="shared" si="9"/>
        <v>0.46510478504260777</v>
      </c>
      <c r="AU23">
        <f t="shared" si="9"/>
        <v>-25.568761669944774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0.96666749631835813</v>
      </c>
      <c r="AK24">
        <f t="shared" si="22"/>
        <v>4.415453741834062</v>
      </c>
      <c r="AL24">
        <f t="shared" si="8"/>
        <v>-246.99927273856918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-19.804851272607529</v>
      </c>
      <c r="AR24">
        <f t="shared" si="9"/>
        <v>-23.360323821537005</v>
      </c>
      <c r="AS24">
        <f t="shared" si="9"/>
        <v>8.9474368082118186E-2</v>
      </c>
      <c r="AT24">
        <f t="shared" si="9"/>
        <v>0.40869268373156958</v>
      </c>
      <c r="AU24">
        <f t="shared" si="9"/>
        <v>-22.862156769723317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0.93082041169702734</v>
      </c>
      <c r="AK25">
        <f t="shared" si="22"/>
        <v>4.3477870170917763</v>
      </c>
      <c r="AL25">
        <f t="shared" si="8"/>
        <v>-247.83472254732533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-17.7840292556766</v>
      </c>
      <c r="AR25">
        <f t="shared" si="9"/>
        <v>-20.917921011977494</v>
      </c>
      <c r="AS25">
        <f t="shared" si="9"/>
        <v>7.6925335580122225E-2</v>
      </c>
      <c r="AT25">
        <f t="shared" si="9"/>
        <v>0.35931203389805466</v>
      </c>
      <c r="AU25">
        <f t="shared" si="9"/>
        <v>-20.481683642499316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0.93221598700656472</v>
      </c>
      <c r="AK26">
        <f t="shared" si="22"/>
        <v>4.282629588272985</v>
      </c>
      <c r="AL26">
        <f t="shared" si="8"/>
        <v>-249.17311471884642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-16.008635409300677</v>
      </c>
      <c r="AR26">
        <f t="shared" si="9"/>
        <v>-18.770767554754851</v>
      </c>
      <c r="AS26">
        <f t="shared" si="9"/>
        <v>6.8786311988565635E-2</v>
      </c>
      <c r="AT26">
        <f t="shared" si="9"/>
        <v>0.31600648250664837</v>
      </c>
      <c r="AU26">
        <f t="shared" si="9"/>
        <v>-18.385974760259636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0.96237356227388915</v>
      </c>
      <c r="AK27">
        <f t="shared" si="22"/>
        <v>4.2173744691825252</v>
      </c>
      <c r="AL27">
        <f t="shared" si="8"/>
        <v>-250.595950532567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-14.416721843771823</v>
      </c>
      <c r="AR27">
        <f t="shared" si="9"/>
        <v>-16.85104100427818</v>
      </c>
      <c r="AS27">
        <f t="shared" si="9"/>
        <v>6.3403194479991917E-2</v>
      </c>
      <c r="AT27">
        <f t="shared" si="9"/>
        <v>0.27784950059593633</v>
      </c>
      <c r="AU27">
        <f t="shared" si="9"/>
        <v>-16.50978830920225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0.98255948035505014</v>
      </c>
      <c r="AK28">
        <f t="shared" si="22"/>
        <v>4.1500083198233533</v>
      </c>
      <c r="AL28">
        <f t="shared" si="8"/>
        <v>-252.40339823120277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-13.003854747520895</v>
      </c>
      <c r="AR28">
        <f t="shared" si="9"/>
        <v>-15.149117078094719</v>
      </c>
      <c r="AS28">
        <f t="shared" si="9"/>
        <v>5.7797397518748163E-2</v>
      </c>
      <c r="AT28">
        <f t="shared" si="9"/>
        <v>0.24411721159137223</v>
      </c>
      <c r="AU28">
        <f t="shared" si="9"/>
        <v>-14.847202468984598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1.009066923041658</v>
      </c>
      <c r="AK29">
        <f t="shared" si="22"/>
        <v>4.081229156198499</v>
      </c>
      <c r="AL29">
        <f t="shared" si="8"/>
        <v>-254.4944857953696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-11.743215798293773</v>
      </c>
      <c r="AR29">
        <f t="shared" si="9"/>
        <v>-13.633602857598271</v>
      </c>
      <c r="AS29">
        <f t="shared" si="9"/>
        <v>5.2997011558766773E-2</v>
      </c>
      <c r="AT29">
        <f t="shared" si="9"/>
        <v>0.21434945871880337</v>
      </c>
      <c r="AU29">
        <f t="shared" si="9"/>
        <v>-13.366256387320702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1.0335838121515906</v>
      </c>
      <c r="AK30">
        <f t="shared" si="22"/>
        <v>4.0105944715855832</v>
      </c>
      <c r="AL30">
        <f t="shared" si="8"/>
        <v>-257.25218813689003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-10.634365650735102</v>
      </c>
      <c r="AR30">
        <f t="shared" si="9"/>
        <v>-12.300015600687818</v>
      </c>
      <c r="AS30">
        <f t="shared" si="9"/>
        <v>4.8468445017251234E-2</v>
      </c>
      <c r="AT30">
        <f t="shared" si="9"/>
        <v>0.18807113206222292</v>
      </c>
      <c r="AU30">
        <f t="shared" si="9"/>
        <v>-12.063476023608345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1.0721942345367026</v>
      </c>
      <c r="AK31">
        <f t="shared" si="22"/>
        <v>3.9382436047349718</v>
      </c>
      <c r="AL31">
        <f t="shared" si="8"/>
        <v>-260.7567134947692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-9.6599904234991687</v>
      </c>
      <c r="AR31">
        <f t="shared" si="9"/>
        <v>-11.127476009049197</v>
      </c>
      <c r="AS31">
        <f t="shared" si="9"/>
        <v>4.4891987448261679E-2</v>
      </c>
      <c r="AT31">
        <f t="shared" si="9"/>
        <v>0.16489137581340654</v>
      </c>
      <c r="AU31">
        <f t="shared" si="9"/>
        <v>-10.917692645787527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1.1223373733220185</v>
      </c>
      <c r="AK32">
        <f t="shared" si="22"/>
        <v>3.8631900083174027</v>
      </c>
      <c r="AL32">
        <f t="shared" si="8"/>
        <v>-264.72137248821127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-8.7897695861592755</v>
      </c>
      <c r="AR32">
        <f t="shared" si="9"/>
        <v>-10.082527138593452</v>
      </c>
      <c r="AS32">
        <f t="shared" si="9"/>
        <v>4.1956646384047169E-2</v>
      </c>
      <c r="AT32">
        <f t="shared" si="9"/>
        <v>0.14441869347502517</v>
      </c>
      <c r="AU32">
        <f t="shared" si="9"/>
        <v>-9.8961517987343797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1.1668650770725222</v>
      </c>
      <c r="AK33">
        <f t="shared" si="22"/>
        <v>3.7846263921848617</v>
      </c>
      <c r="AL33">
        <f t="shared" si="8"/>
        <v>-269.57510407516219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-8.0244346899125976</v>
      </c>
      <c r="AR33">
        <f t="shared" si="9"/>
        <v>-9.1631278090942772</v>
      </c>
      <c r="AS33">
        <f t="shared" si="9"/>
        <v>3.8947533720659615E-2</v>
      </c>
      <c r="AT33">
        <f t="shared" si="9"/>
        <v>0.12632297163226955</v>
      </c>
      <c r="AU33">
        <f t="shared" si="9"/>
        <v>-8.9978573037413483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1.2182699496565803</v>
      </c>
      <c r="AK34">
        <f t="shared" si="22"/>
        <v>3.7029458367897852</v>
      </c>
      <c r="AL34">
        <f t="shared" si="8"/>
        <v>-275.32149163537855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-7.3488651184856142</v>
      </c>
      <c r="AR34">
        <f t="shared" si="9"/>
        <v>-8.3517140680601791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-8.2050533842060265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1.2719323146856425</v>
      </c>
      <c r="AK35">
        <f t="shared" si="22"/>
        <v>3.6176669403138244</v>
      </c>
      <c r="AL35">
        <f t="shared" si="8"/>
        <v>-281.18956651925112</v>
      </c>
      <c r="AN35">
        <f t="shared" ref="AN35:AT66" si="26">AE35*$K35</f>
        <v>0</v>
      </c>
      <c r="AO35">
        <f t="shared" si="26"/>
        <v>0</v>
      </c>
      <c r="AP35">
        <f t="shared" si="26"/>
        <v>-0.88308228650267051</v>
      </c>
      <c r="AQ35">
        <f t="shared" si="26"/>
        <v>-6.7291057068351527</v>
      </c>
      <c r="AR35">
        <f t="shared" si="26"/>
        <v>-7.6121879933378231</v>
      </c>
      <c r="AS35">
        <f t="shared" si="26"/>
        <v>3.3844435570777619E-2</v>
      </c>
      <c r="AT35">
        <f t="shared" si="26"/>
        <v>9.6261329525418896E-2</v>
      </c>
      <c r="AU35">
        <f t="shared" si="23"/>
        <v>-7.4820822282416266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1.3032728462994783</v>
      </c>
      <c r="AK36">
        <f t="shared" si="22"/>
        <v>3.5286316782858296</v>
      </c>
      <c r="AL36">
        <f t="shared" si="8"/>
        <v>-287.54878453570245</v>
      </c>
      <c r="AN36">
        <f t="shared" si="26"/>
        <v>0</v>
      </c>
      <c r="AO36">
        <f t="shared" si="26"/>
        <v>0</v>
      </c>
      <c r="AP36">
        <f t="shared" si="26"/>
        <v>-0.77749725938280778</v>
      </c>
      <c r="AQ36">
        <f t="shared" si="26"/>
        <v>-6.1688091587481111</v>
      </c>
      <c r="AR36">
        <f t="shared" si="26"/>
        <v>-6.9463064181309182</v>
      </c>
      <c r="AS36">
        <f t="shared" si="26"/>
        <v>3.0962826464093655E-2</v>
      </c>
      <c r="AT36">
        <f t="shared" si="26"/>
        <v>8.3832338424521841E-2</v>
      </c>
      <c r="AU36">
        <f t="shared" si="23"/>
        <v>-6.8315112532423035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1.3243155332698109</v>
      </c>
      <c r="AK37">
        <f t="shared" si="22"/>
        <v>3.4374025790448659</v>
      </c>
      <c r="AL37">
        <f t="shared" si="8"/>
        <v>-294.59085345018917</v>
      </c>
      <c r="AN37">
        <f t="shared" si="26"/>
        <v>0</v>
      </c>
      <c r="AO37">
        <f t="shared" si="26"/>
        <v>0</v>
      </c>
      <c r="AP37">
        <f t="shared" si="26"/>
        <v>-0.6844192770223102</v>
      </c>
      <c r="AQ37">
        <f t="shared" si="26"/>
        <v>-5.6655295071289871</v>
      </c>
      <c r="AR37">
        <f t="shared" si="26"/>
        <v>-6.3499487841512972</v>
      </c>
      <c r="AS37">
        <f t="shared" si="26"/>
        <v>2.8091744014176506E-2</v>
      </c>
      <c r="AT37">
        <f t="shared" si="26"/>
        <v>7.2915125510745776E-2</v>
      </c>
      <c r="AU37">
        <f t="shared" si="23"/>
        <v>-6.2489419146263741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1.3400887700947521</v>
      </c>
      <c r="AK38">
        <f t="shared" si="22"/>
        <v>3.3447004917159791</v>
      </c>
      <c r="AL38">
        <f t="shared" si="8"/>
        <v>-303.54842327881039</v>
      </c>
      <c r="AN38">
        <f t="shared" si="26"/>
        <v>0</v>
      </c>
      <c r="AO38">
        <f t="shared" si="26"/>
        <v>0</v>
      </c>
      <c r="AP38">
        <f t="shared" si="26"/>
        <v>-0.60236003766610868</v>
      </c>
      <c r="AQ38">
        <f t="shared" si="26"/>
        <v>-5.2354322607955917</v>
      </c>
      <c r="AR38">
        <f t="shared" si="26"/>
        <v>-5.837792298461701</v>
      </c>
      <c r="AS38">
        <f t="shared" si="26"/>
        <v>2.5380651996686331E-2</v>
      </c>
      <c r="AT38">
        <f t="shared" si="26"/>
        <v>6.3347056633708418E-2</v>
      </c>
      <c r="AU38">
        <f t="shared" si="23"/>
        <v>-5.7490645898313071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1.3734316027293474</v>
      </c>
      <c r="AK39">
        <f t="shared" si="22"/>
        <v>3.2508942778093464</v>
      </c>
      <c r="AL39">
        <f t="shared" si="8"/>
        <v>-312.97542118309048</v>
      </c>
      <c r="AN39">
        <f t="shared" si="26"/>
        <v>0</v>
      </c>
      <c r="AO39">
        <f t="shared" si="26"/>
        <v>0</v>
      </c>
      <c r="AP39">
        <f t="shared" si="26"/>
        <v>-0.53002290632598204</v>
      </c>
      <c r="AQ39">
        <f t="shared" si="26"/>
        <v>-4.8406825077636082</v>
      </c>
      <c r="AR39">
        <f t="shared" si="26"/>
        <v>-5.3707054140895902</v>
      </c>
      <c r="AS39">
        <f t="shared" si="26"/>
        <v>2.322513356152785E-2</v>
      </c>
      <c r="AT39">
        <f t="shared" si="26"/>
        <v>5.4973581244589606E-2</v>
      </c>
      <c r="AU39">
        <f t="shared" si="23"/>
        <v>-5.2925066992834733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1.392467634490167</v>
      </c>
      <c r="AK40">
        <f t="shared" si="22"/>
        <v>3.1547540656182922</v>
      </c>
      <c r="AL40">
        <f t="shared" si="8"/>
        <v>-321.90373656204827</v>
      </c>
      <c r="AN40">
        <f t="shared" si="26"/>
        <v>0</v>
      </c>
      <c r="AO40">
        <f t="shared" si="26"/>
        <v>0</v>
      </c>
      <c r="AP40">
        <f t="shared" si="26"/>
        <v>-0.46627106969507048</v>
      </c>
      <c r="AQ40">
        <f t="shared" si="26"/>
        <v>-4.462641436148675</v>
      </c>
      <c r="AR40">
        <f t="shared" si="26"/>
        <v>-4.928912505843746</v>
      </c>
      <c r="AS40">
        <f t="shared" si="26"/>
        <v>2.1024141494814123E-2</v>
      </c>
      <c r="AT40">
        <f t="shared" si="26"/>
        <v>4.7631983835073805E-2</v>
      </c>
      <c r="AU40">
        <f t="shared" si="23"/>
        <v>-4.8602563805138583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1.3838781564402325</v>
      </c>
      <c r="AK41">
        <f t="shared" si="22"/>
        <v>3.0572813312039804</v>
      </c>
      <c r="AL41">
        <f t="shared" si="8"/>
        <v>-331.85723878856498</v>
      </c>
      <c r="AN41">
        <f t="shared" si="26"/>
        <v>0</v>
      </c>
      <c r="AO41">
        <f t="shared" si="26"/>
        <v>0</v>
      </c>
      <c r="AP41">
        <f t="shared" si="26"/>
        <v>-0.41008858185216324</v>
      </c>
      <c r="AQ41">
        <f t="shared" si="26"/>
        <v>-4.1234773637443674</v>
      </c>
      <c r="AR41">
        <f t="shared" si="26"/>
        <v>-4.5335659455965303</v>
      </c>
      <c r="AS41">
        <f t="shared" si="26"/>
        <v>1.8655762010913454E-2</v>
      </c>
      <c r="AT41">
        <f t="shared" si="26"/>
        <v>4.1214548152175727E-2</v>
      </c>
      <c r="AU41">
        <f t="shared" si="23"/>
        <v>-4.4736956354334412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1.3745815782904174</v>
      </c>
      <c r="AK42">
        <f t="shared" si="22"/>
        <v>2.9604098602531641</v>
      </c>
      <c r="AL42">
        <f t="shared" si="8"/>
        <v>-342.24509373620208</v>
      </c>
      <c r="AN42">
        <f t="shared" si="26"/>
        <v>0</v>
      </c>
      <c r="AO42">
        <f t="shared" si="26"/>
        <v>0</v>
      </c>
      <c r="AP42">
        <f t="shared" si="26"/>
        <v>-0.36058351538499361</v>
      </c>
      <c r="AQ42">
        <f t="shared" si="26"/>
        <v>-3.8109978615155331</v>
      </c>
      <c r="AR42">
        <f t="shared" si="26"/>
        <v>-4.1715813769005265</v>
      </c>
      <c r="AS42">
        <f t="shared" si="26"/>
        <v>1.6545032903825582E-2</v>
      </c>
      <c r="AT42">
        <f t="shared" si="26"/>
        <v>3.5632718581617658E-2</v>
      </c>
      <c r="AU42">
        <f t="shared" si="23"/>
        <v>-4.1194036254150834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1.3566266245030647</v>
      </c>
      <c r="AK43">
        <f t="shared" si="22"/>
        <v>2.8641891497728351</v>
      </c>
      <c r="AL43">
        <f t="shared" si="8"/>
        <v>-353.89643779316725</v>
      </c>
      <c r="AN43">
        <f t="shared" si="26"/>
        <v>0</v>
      </c>
      <c r="AO43">
        <f t="shared" si="26"/>
        <v>0</v>
      </c>
      <c r="AP43">
        <f t="shared" si="26"/>
        <v>-0.31696424683352303</v>
      </c>
      <c r="AQ43">
        <f t="shared" si="26"/>
        <v>-3.5316496028534154</v>
      </c>
      <c r="AR43">
        <f t="shared" si="26"/>
        <v>-3.8486138496869384</v>
      </c>
      <c r="AS43">
        <f t="shared" si="26"/>
        <v>1.4579392542262018E-2</v>
      </c>
      <c r="AT43">
        <f t="shared" si="26"/>
        <v>3.078086274852667E-2</v>
      </c>
      <c r="AU43">
        <f t="shared" si="23"/>
        <v>-3.8032535943961499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1.3402467126637205</v>
      </c>
      <c r="AK44">
        <f t="shared" si="22"/>
        <v>2.7692252860576203</v>
      </c>
      <c r="AL44">
        <f t="shared" si="8"/>
        <v>-367.50937887370924</v>
      </c>
      <c r="AN44">
        <f t="shared" si="26"/>
        <v>0</v>
      </c>
      <c r="AO44">
        <f t="shared" si="26"/>
        <v>0</v>
      </c>
      <c r="AP44">
        <f t="shared" si="26"/>
        <v>-0.27853011145720774</v>
      </c>
      <c r="AQ44">
        <f t="shared" si="26"/>
        <v>-3.2872848805626593</v>
      </c>
      <c r="AR44">
        <f t="shared" si="26"/>
        <v>-3.5658149920198672</v>
      </c>
      <c r="AS44">
        <f t="shared" si="26"/>
        <v>1.2860143692393579E-2</v>
      </c>
      <c r="AT44">
        <f t="shared" si="26"/>
        <v>2.6571701134436004E-2</v>
      </c>
      <c r="AU44">
        <f t="shared" si="23"/>
        <v>-3.5263831471930378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1.3306751571789874</v>
      </c>
      <c r="AK45">
        <f t="shared" si="22"/>
        <v>2.67540801617116</v>
      </c>
      <c r="AL45">
        <f t="shared" si="8"/>
        <v>-381.84561724924117</v>
      </c>
      <c r="AN45">
        <f t="shared" si="26"/>
        <v>0</v>
      </c>
      <c r="AO45">
        <f t="shared" si="26"/>
        <v>0</v>
      </c>
      <c r="AP45">
        <f t="shared" si="26"/>
        <v>-0.24467020851575622</v>
      </c>
      <c r="AQ45">
        <f t="shared" si="26"/>
        <v>-3.061030008908344</v>
      </c>
      <c r="AR45">
        <f t="shared" si="26"/>
        <v>-3.3057002174240999</v>
      </c>
      <c r="AS45">
        <f t="shared" si="26"/>
        <v>1.1400268941642016E-2</v>
      </c>
      <c r="AT45">
        <f t="shared" si="26"/>
        <v>2.2920974174971832E-2</v>
      </c>
      <c r="AU45">
        <f t="shared" si="23"/>
        <v>-3.2713789743074861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1.3140570416015152</v>
      </c>
      <c r="AK46">
        <f t="shared" si="22"/>
        <v>2.582260755168631</v>
      </c>
      <c r="AL46">
        <f t="shared" si="8"/>
        <v>-396.68959179589081</v>
      </c>
      <c r="AN46">
        <f t="shared" si="26"/>
        <v>0</v>
      </c>
      <c r="AO46">
        <f t="shared" si="26"/>
        <v>0</v>
      </c>
      <c r="AP46">
        <f t="shared" si="26"/>
        <v>-0.21484629838266331</v>
      </c>
      <c r="AQ46">
        <f t="shared" si="26"/>
        <v>-2.8493790035995339</v>
      </c>
      <c r="AR46">
        <f t="shared" si="26"/>
        <v>-3.064225301982197</v>
      </c>
      <c r="AS46">
        <f t="shared" si="26"/>
        <v>1.0051693628509505E-2</v>
      </c>
      <c r="AT46">
        <f t="shared" si="26"/>
        <v>1.9752638704515081E-2</v>
      </c>
      <c r="AU46">
        <f t="shared" si="23"/>
        <v>-3.0344209696491724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1.2895817113612651</v>
      </c>
      <c r="AK47">
        <f t="shared" si="22"/>
        <v>2.4902767622565247</v>
      </c>
      <c r="AL47">
        <f t="shared" si="8"/>
        <v>-413.44327216143392</v>
      </c>
      <c r="AN47">
        <f t="shared" si="26"/>
        <v>0</v>
      </c>
      <c r="AO47">
        <f t="shared" si="26"/>
        <v>0</v>
      </c>
      <c r="AP47">
        <f t="shared" si="26"/>
        <v>-0.18857829871391468</v>
      </c>
      <c r="AQ47">
        <f t="shared" si="26"/>
        <v>-2.6609657843789316</v>
      </c>
      <c r="AR47">
        <f t="shared" si="26"/>
        <v>-2.8495440830928462</v>
      </c>
      <c r="AS47">
        <f t="shared" si="26"/>
        <v>8.8075652221893362E-3</v>
      </c>
      <c r="AT47">
        <f t="shared" si="26"/>
        <v>1.7008053705820904E-2</v>
      </c>
      <c r="AU47">
        <f t="shared" si="23"/>
        <v>-2.8237284641648359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1.2682896305947793</v>
      </c>
      <c r="AK48">
        <f t="shared" si="22"/>
        <v>2.4000060424612362</v>
      </c>
      <c r="AL48">
        <f t="shared" si="8"/>
        <v>-432.23940638499425</v>
      </c>
      <c r="AN48">
        <f t="shared" si="26"/>
        <v>0</v>
      </c>
      <c r="AO48">
        <f t="shared" si="26"/>
        <v>0</v>
      </c>
      <c r="AP48">
        <f t="shared" si="26"/>
        <v>-0.16544338051776208</v>
      </c>
      <c r="AQ48">
        <f t="shared" si="26"/>
        <v>-2.4927313337178547</v>
      </c>
      <c r="AR48">
        <f t="shared" si="26"/>
        <v>-2.6581747142356171</v>
      </c>
      <c r="AS48">
        <f t="shared" si="26"/>
        <v>7.7340579449667757E-3</v>
      </c>
      <c r="AT48">
        <f t="shared" si="26"/>
        <v>1.4635289410953257E-2</v>
      </c>
      <c r="AU48">
        <f t="shared" si="23"/>
        <v>-2.6358053668796968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1.2492704821248672</v>
      </c>
      <c r="AK49">
        <f t="shared" si="22"/>
        <v>2.3112257683196016</v>
      </c>
      <c r="AL49">
        <f t="shared" si="8"/>
        <v>-453.73441793184338</v>
      </c>
      <c r="AN49">
        <f t="shared" si="26"/>
        <v>0</v>
      </c>
      <c r="AO49">
        <f t="shared" si="26"/>
        <v>0</v>
      </c>
      <c r="AP49">
        <f t="shared" si="26"/>
        <v>-0.14506775665644653</v>
      </c>
      <c r="AQ49">
        <f t="shared" si="26"/>
        <v>-2.3447486738648471</v>
      </c>
      <c r="AR49">
        <f t="shared" si="26"/>
        <v>-2.4898164305212935</v>
      </c>
      <c r="AS49">
        <f t="shared" si="26"/>
        <v>6.8018560366491553E-3</v>
      </c>
      <c r="AT49">
        <f t="shared" si="26"/>
        <v>1.2583844066790698E-2</v>
      </c>
      <c r="AU49">
        <f t="shared" si="23"/>
        <v>-2.4704307304178537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1.2345157706568202</v>
      </c>
      <c r="AK50">
        <f t="shared" si="22"/>
        <v>2.2237768345708608</v>
      </c>
      <c r="AL50">
        <f t="shared" si="8"/>
        <v>-478.46139163038276</v>
      </c>
      <c r="AN50">
        <f t="shared" si="26"/>
        <v>0</v>
      </c>
      <c r="AO50">
        <f t="shared" si="26"/>
        <v>0</v>
      </c>
      <c r="AP50">
        <f t="shared" si="26"/>
        <v>-0.127121716299813</v>
      </c>
      <c r="AQ50">
        <f t="shared" si="26"/>
        <v>-2.2156372037347931</v>
      </c>
      <c r="AR50">
        <f t="shared" si="26"/>
        <v>-2.3427589200346062</v>
      </c>
      <c r="AS50">
        <f t="shared" si="26"/>
        <v>6.0013585836756955E-3</v>
      </c>
      <c r="AT50">
        <f t="shared" si="26"/>
        <v>1.0810459057343978E-2</v>
      </c>
      <c r="AU50">
        <f t="shared" si="23"/>
        <v>-2.3259471023935867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1.2243578258704737</v>
      </c>
      <c r="AK51">
        <f t="shared" si="22"/>
        <v>2.1373607306248834</v>
      </c>
      <c r="AL51">
        <f t="shared" si="8"/>
        <v>-506.74083143143406</v>
      </c>
      <c r="AN51">
        <f t="shared" si="26"/>
        <v>0</v>
      </c>
      <c r="AO51">
        <f t="shared" si="26"/>
        <v>0</v>
      </c>
      <c r="AP51">
        <f t="shared" si="26"/>
        <v>-0.11131513695551454</v>
      </c>
      <c r="AQ51">
        <f t="shared" si="26"/>
        <v>-2.1027602618546153</v>
      </c>
      <c r="AR51">
        <f t="shared" si="26"/>
        <v>-2.2140753988101296</v>
      </c>
      <c r="AS51">
        <f t="shared" si="26"/>
        <v>5.3142658111876104E-3</v>
      </c>
      <c r="AT51">
        <f t="shared" si="26"/>
        <v>9.2771106754345346E-3</v>
      </c>
      <c r="AU51">
        <f t="shared" si="23"/>
        <v>-2.1994840223235075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1.2176893887614781</v>
      </c>
      <c r="AK52">
        <f t="shared" si="22"/>
        <v>2.0516556828139505</v>
      </c>
      <c r="AL52">
        <f t="shared" si="8"/>
        <v>-540.4477477620876</v>
      </c>
      <c r="AN52">
        <f t="shared" si="26"/>
        <v>0</v>
      </c>
      <c r="AO52">
        <f t="shared" si="26"/>
        <v>0</v>
      </c>
      <c r="AP52">
        <f t="shared" si="26"/>
        <v>-9.7389763399037502E-2</v>
      </c>
      <c r="AQ52">
        <f t="shared" si="26"/>
        <v>-2.0097331768524285</v>
      </c>
      <c r="AR52">
        <f t="shared" si="26"/>
        <v>-2.107122940251466</v>
      </c>
      <c r="AS52">
        <f t="shared" si="26"/>
        <v>4.7190373063093066E-3</v>
      </c>
      <c r="AT52">
        <f t="shared" si="26"/>
        <v>7.9509929184387526E-3</v>
      </c>
      <c r="AU52">
        <f t="shared" si="23"/>
        <v>-2.094452910026718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1.2194913258764153</v>
      </c>
      <c r="AK53">
        <f t="shared" si="22"/>
        <v>1.9664174256006468</v>
      </c>
      <c r="AL53">
        <f t="shared" si="8"/>
        <v>-578.60102498311187</v>
      </c>
      <c r="AN53">
        <f t="shared" si="26"/>
        <v>0</v>
      </c>
      <c r="AO53">
        <f t="shared" si="26"/>
        <v>0</v>
      </c>
      <c r="AP53">
        <f t="shared" si="26"/>
        <v>-8.5121611077001419E-2</v>
      </c>
      <c r="AQ53">
        <f t="shared" si="26"/>
        <v>-1.927966712152706</v>
      </c>
      <c r="AR53">
        <f t="shared" si="26"/>
        <v>-2.0130883232297072</v>
      </c>
      <c r="AS53">
        <f t="shared" si="26"/>
        <v>4.2196611956253904E-3</v>
      </c>
      <c r="AT53">
        <f t="shared" si="26"/>
        <v>6.8041609883902681E-3</v>
      </c>
      <c r="AU53">
        <f t="shared" si="23"/>
        <v>-2.0020645010456914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1.2223936309241239</v>
      </c>
      <c r="AK54">
        <f t="shared" si="22"/>
        <v>1.8810530327892978</v>
      </c>
      <c r="AL54">
        <f t="shared" si="8"/>
        <v>-621.57589172502776</v>
      </c>
      <c r="AN54">
        <f t="shared" si="26"/>
        <v>0</v>
      </c>
      <c r="AO54">
        <f t="shared" si="26"/>
        <v>0</v>
      </c>
      <c r="AP54">
        <f t="shared" si="26"/>
        <v>-7.4313623824732014E-2</v>
      </c>
      <c r="AQ54">
        <f t="shared" si="26"/>
        <v>-1.8556005045206152</v>
      </c>
      <c r="AR54">
        <f t="shared" si="26"/>
        <v>-1.9299141283453471</v>
      </c>
      <c r="AS54">
        <f t="shared" si="26"/>
        <v>3.7765211585271698E-3</v>
      </c>
      <c r="AT54">
        <f t="shared" si="26"/>
        <v>5.8114149149075802E-3</v>
      </c>
      <c r="AU54">
        <f t="shared" si="23"/>
        <v>-1.9203261922719126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1.2256245391379501</v>
      </c>
      <c r="AK55">
        <f t="shared" si="22"/>
        <v>1.7954854786246091</v>
      </c>
      <c r="AL55">
        <f t="shared" si="8"/>
        <v>-670.05161648545516</v>
      </c>
      <c r="AN55">
        <f t="shared" si="26"/>
        <v>0</v>
      </c>
      <c r="AO55">
        <f t="shared" si="26"/>
        <v>0</v>
      </c>
      <c r="AP55">
        <f t="shared" si="26"/>
        <v>-6.4792017528552681E-2</v>
      </c>
      <c r="AQ55">
        <f t="shared" si="26"/>
        <v>-1.7918356330458722</v>
      </c>
      <c r="AR55">
        <f t="shared" si="26"/>
        <v>-1.856627650574425</v>
      </c>
      <c r="AS55">
        <f t="shared" si="26"/>
        <v>3.3808061432053526E-3</v>
      </c>
      <c r="AT55">
        <f t="shared" si="26"/>
        <v>4.9527307444738192E-3</v>
      </c>
      <c r="AU55">
        <f t="shared" si="23"/>
        <v>-1.8482941136867459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1.229357092525639</v>
      </c>
      <c r="AK56">
        <f t="shared" si="22"/>
        <v>1.7096917608849524</v>
      </c>
      <c r="AL56">
        <f t="shared" si="8"/>
        <v>-722.32045573694086</v>
      </c>
      <c r="AN56">
        <f t="shared" si="26"/>
        <v>0</v>
      </c>
      <c r="AO56">
        <f t="shared" si="26"/>
        <v>0</v>
      </c>
      <c r="AP56">
        <f t="shared" si="26"/>
        <v>-5.6406602050448576E-2</v>
      </c>
      <c r="AQ56">
        <f t="shared" si="26"/>
        <v>-1.7298268870798972</v>
      </c>
      <c r="AR56">
        <f t="shared" si="26"/>
        <v>-1.786233489130346</v>
      </c>
      <c r="AS56">
        <f t="shared" si="26"/>
        <v>3.0277697773978584E-3</v>
      </c>
      <c r="AT56">
        <f t="shared" si="26"/>
        <v>4.2107806379012899E-3</v>
      </c>
      <c r="AU56">
        <f t="shared" si="23"/>
        <v>-1.7789949387150465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1.2276139044725554</v>
      </c>
      <c r="AK57">
        <f t="shared" si="22"/>
        <v>1.6236367644081577</v>
      </c>
      <c r="AL57">
        <f t="shared" si="8"/>
        <v>-778.09912419920386</v>
      </c>
      <c r="AN57">
        <f t="shared" si="26"/>
        <v>0</v>
      </c>
      <c r="AO57">
        <f t="shared" si="26"/>
        <v>0</v>
      </c>
      <c r="AP57">
        <f t="shared" si="26"/>
        <v>-4.9025261805797533E-2</v>
      </c>
      <c r="AQ57">
        <f t="shared" si="26"/>
        <v>-1.6682907275908254</v>
      </c>
      <c r="AR57">
        <f t="shared" si="26"/>
        <v>-1.717315989396623</v>
      </c>
      <c r="AS57">
        <f t="shared" si="26"/>
        <v>2.6995325884982741E-3</v>
      </c>
      <c r="AT57">
        <f t="shared" si="26"/>
        <v>3.5703899584673565E-3</v>
      </c>
      <c r="AU57">
        <f t="shared" si="23"/>
        <v>-1.7110460668496572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1.2198862788342488</v>
      </c>
      <c r="AK58">
        <f t="shared" si="22"/>
        <v>1.5377037910950788</v>
      </c>
      <c r="AL58">
        <f t="shared" si="8"/>
        <v>-835.83074131290948</v>
      </c>
      <c r="AN58">
        <f t="shared" si="26"/>
        <v>0</v>
      </c>
      <c r="AO58">
        <f t="shared" si="26"/>
        <v>0</v>
      </c>
      <c r="AP58">
        <f t="shared" si="26"/>
        <v>-4.2532853957507798E-2</v>
      </c>
      <c r="AQ58">
        <f t="shared" si="26"/>
        <v>-1.6039513488050132</v>
      </c>
      <c r="AR58">
        <f t="shared" si="26"/>
        <v>-1.6464842027625211</v>
      </c>
      <c r="AS58">
        <f t="shared" si="26"/>
        <v>2.3951245350090616E-3</v>
      </c>
      <c r="AT58">
        <f t="shared" si="26"/>
        <v>3.0191273904218541E-3</v>
      </c>
      <c r="AU58">
        <f t="shared" si="23"/>
        <v>-1.6410699508370903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1.2035902338437943</v>
      </c>
      <c r="AK59">
        <f t="shared" si="22"/>
        <v>1.4523117515766815</v>
      </c>
      <c r="AL59">
        <f t="shared" si="8"/>
        <v>-895.9256548560187</v>
      </c>
      <c r="AN59">
        <f t="shared" si="26"/>
        <v>0</v>
      </c>
      <c r="AO59">
        <f t="shared" si="26"/>
        <v>0</v>
      </c>
      <c r="AP59">
        <f t="shared" si="26"/>
        <v>-3.6826795515315022E-2</v>
      </c>
      <c r="AQ59">
        <f t="shared" si="26"/>
        <v>-1.5384186442498016</v>
      </c>
      <c r="AR59">
        <f t="shared" si="26"/>
        <v>-1.5752454397651166</v>
      </c>
      <c r="AS59">
        <f t="shared" si="26"/>
        <v>2.1099365024501841E-3</v>
      </c>
      <c r="AT59">
        <f t="shared" si="26"/>
        <v>2.5459541722957319E-3</v>
      </c>
      <c r="AU59">
        <f t="shared" si="23"/>
        <v>-1.5705895490903707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1.1809533630344262</v>
      </c>
      <c r="AK60">
        <f t="shared" si="22"/>
        <v>1.368060435207616</v>
      </c>
      <c r="AL60">
        <f t="shared" si="8"/>
        <v>-960.17333187925328</v>
      </c>
      <c r="AN60">
        <f t="shared" si="26"/>
        <v>0</v>
      </c>
      <c r="AO60">
        <f t="shared" si="26"/>
        <v>0</v>
      </c>
      <c r="AP60">
        <f t="shared" si="26"/>
        <v>-3.1814732632237858E-2</v>
      </c>
      <c r="AQ60">
        <f t="shared" si="26"/>
        <v>-1.4750482358133461</v>
      </c>
      <c r="AR60">
        <f t="shared" si="26"/>
        <v>-1.5068629684455841</v>
      </c>
      <c r="AS60">
        <f t="shared" si="26"/>
        <v>1.8484404129682282E-3</v>
      </c>
      <c r="AT60">
        <f t="shared" si="26"/>
        <v>2.1413023367180526E-3</v>
      </c>
      <c r="AU60">
        <f t="shared" si="23"/>
        <v>-1.5028732256958977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1.1558828061567645</v>
      </c>
      <c r="AK61">
        <f t="shared" si="22"/>
        <v>1.285393699795206</v>
      </c>
      <c r="AL61">
        <f t="shared" si="8"/>
        <v>-1028.3890375602316</v>
      </c>
      <c r="AN61">
        <f t="shared" si="26"/>
        <v>0</v>
      </c>
      <c r="AO61">
        <f t="shared" si="26"/>
        <v>0</v>
      </c>
      <c r="AP61">
        <f t="shared" si="26"/>
        <v>-2.7415361407104089E-2</v>
      </c>
      <c r="AQ61">
        <f t="shared" si="26"/>
        <v>-1.4131795177837341</v>
      </c>
      <c r="AR61">
        <f t="shared" si="26"/>
        <v>-1.4405948791908381</v>
      </c>
      <c r="AS61">
        <f t="shared" si="26"/>
        <v>1.6153568912092172E-3</v>
      </c>
      <c r="AT61">
        <f t="shared" si="26"/>
        <v>1.7963495605448896E-3</v>
      </c>
      <c r="AU61">
        <f t="shared" si="23"/>
        <v>-1.437183172739084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1.1282103841617896</v>
      </c>
      <c r="AK62">
        <f t="shared" si="22"/>
        <v>1.2044819033642324</v>
      </c>
      <c r="AL62">
        <f t="shared" si="8"/>
        <v>-1100.6922743875043</v>
      </c>
      <c r="AN62">
        <f t="shared" si="26"/>
        <v>0</v>
      </c>
      <c r="AO62">
        <f t="shared" si="26"/>
        <v>0</v>
      </c>
      <c r="AP62">
        <f t="shared" si="26"/>
        <v>-2.3556835566643747E-2</v>
      </c>
      <c r="AQ62">
        <f t="shared" si="26"/>
        <v>-1.3527713542715161</v>
      </c>
      <c r="AR62">
        <f t="shared" si="26"/>
        <v>-1.3763281898381599</v>
      </c>
      <c r="AS62">
        <f t="shared" si="26"/>
        <v>1.4077539518173826E-3</v>
      </c>
      <c r="AT62">
        <f t="shared" si="26"/>
        <v>1.502923730500218E-3</v>
      </c>
      <c r="AU62">
        <f t="shared" si="23"/>
        <v>-1.3734175121558421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1.0983346278233448</v>
      </c>
      <c r="AK63">
        <f t="shared" si="22"/>
        <v>1.1255071764729072</v>
      </c>
      <c r="AL63">
        <f t="shared" si="8"/>
        <v>-1171.6760791545</v>
      </c>
      <c r="AN63">
        <f t="shared" si="26"/>
        <v>0</v>
      </c>
      <c r="AO63">
        <f t="shared" si="26"/>
        <v>0</v>
      </c>
      <c r="AP63">
        <f t="shared" si="26"/>
        <v>-2.0178736760413679E-2</v>
      </c>
      <c r="AQ63">
        <f t="shared" si="26"/>
        <v>-1.2876464987749836</v>
      </c>
      <c r="AR63">
        <f t="shared" si="26"/>
        <v>-1.3078252355353974</v>
      </c>
      <c r="AS63">
        <f t="shared" si="26"/>
        <v>1.2236390152889085E-3</v>
      </c>
      <c r="AT63">
        <f t="shared" si="26"/>
        <v>1.2539115659580369E-3</v>
      </c>
      <c r="AU63">
        <f t="shared" si="23"/>
        <v>-1.3053476849541505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1.0604708501605487</v>
      </c>
      <c r="AK64">
        <f t="shared" si="22"/>
        <v>1.0486237525252731</v>
      </c>
      <c r="AL64">
        <f t="shared" si="8"/>
        <v>-1236.7744534878784</v>
      </c>
      <c r="AN64">
        <f t="shared" si="26"/>
        <v>0</v>
      </c>
      <c r="AO64">
        <f t="shared" si="26"/>
        <v>0</v>
      </c>
      <c r="AP64">
        <f t="shared" si="26"/>
        <v>-1.7229005669664767E-2</v>
      </c>
      <c r="AQ64">
        <f t="shared" si="26"/>
        <v>-1.2151125764017916</v>
      </c>
      <c r="AR64">
        <f t="shared" si="26"/>
        <v>-1.2323415820714565</v>
      </c>
      <c r="AS64">
        <f t="shared" si="26"/>
        <v>1.0548709983611625E-3</v>
      </c>
      <c r="AT64">
        <f t="shared" si="26"/>
        <v>1.0430864597212619E-3</v>
      </c>
      <c r="AU64">
        <f t="shared" si="23"/>
        <v>-1.2302436246133739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1.0122771758531819</v>
      </c>
      <c r="AK65">
        <f t="shared" si="22"/>
        <v>0.97439079301403464</v>
      </c>
      <c r="AL65">
        <f t="shared" si="8"/>
        <v>-1594.5063708980651</v>
      </c>
      <c r="AN65">
        <f t="shared" si="26"/>
        <v>0</v>
      </c>
      <c r="AO65">
        <f t="shared" si="26"/>
        <v>0</v>
      </c>
      <c r="AP65">
        <f t="shared" si="26"/>
        <v>-1.45275175632313E-2</v>
      </c>
      <c r="AQ65">
        <f t="shared" si="26"/>
        <v>-1.4033856109804697</v>
      </c>
      <c r="AR65">
        <f t="shared" si="26"/>
        <v>-1.417913128543701</v>
      </c>
      <c r="AS65">
        <f t="shared" si="26"/>
        <v>8.9904626103853706E-4</v>
      </c>
      <c r="AT65">
        <f t="shared" si="26"/>
        <v>8.653977587821253E-4</v>
      </c>
      <c r="AU65">
        <f t="shared" si="23"/>
        <v>-1.4161486845238804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1.2222825747763615</v>
      </c>
      <c r="AK66">
        <f t="shared" si="22"/>
        <v>0.90353139070431199</v>
      </c>
      <c r="AL66">
        <f t="shared" si="8"/>
        <v>-1925.6353450988893</v>
      </c>
      <c r="AN66">
        <f t="shared" si="26"/>
        <v>0</v>
      </c>
      <c r="AO66">
        <f t="shared" si="26"/>
        <v>0</v>
      </c>
      <c r="AP66">
        <f t="shared" si="26"/>
        <v>-1.2082987203281851E-2</v>
      </c>
      <c r="AQ66">
        <f t="shared" si="26"/>
        <v>-1.5166012855773487</v>
      </c>
      <c r="AR66">
        <f t="shared" si="26"/>
        <v>-1.5286842727806307</v>
      </c>
      <c r="AS66">
        <f t="shared" si="26"/>
        <v>9.692508535970811E-4</v>
      </c>
      <c r="AT66">
        <f t="shared" si="26"/>
        <v>7.1648617902627483E-4</v>
      </c>
      <c r="AU66">
        <f t="shared" si="23"/>
        <v>-1.5269985357480074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</v>
      </c>
      <c r="S67">
        <f t="shared" ref="S67:S98" si="28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29">S67*Z67</f>
        <v>10.33040657489013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-2212.9772437707784</v>
      </c>
      <c r="AI67">
        <f t="shared" ref="AI67:AI98" si="33">SUM(AE67:AH67)</f>
        <v>-2226.9557420833457</v>
      </c>
      <c r="AJ67">
        <f t="shared" ref="AJ67:AJ98" si="34">AB67-AC67</f>
        <v>1.3549021461093922</v>
      </c>
      <c r="AK67">
        <f t="shared" si="22"/>
        <v>0.81797161046996669</v>
      </c>
      <c r="AL67">
        <f t="shared" ref="AL67:AL98" si="35">SUM(AI67:AK67)</f>
        <v>-2224.7828683267662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-1.566835840275107</v>
      </c>
      <c r="AR67">
        <f t="shared" si="36"/>
        <v>-1.5767329199721563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-1.5751944782697911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</v>
      </c>
      <c r="S68">
        <f t="shared" si="28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29"/>
        <v>8.9079449662828409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-2467.8023093150014</v>
      </c>
      <c r="AI68">
        <f t="shared" si="33"/>
        <v>-2480.4071214897854</v>
      </c>
      <c r="AJ68">
        <f t="shared" si="34"/>
        <v>1.4224616086072892</v>
      </c>
      <c r="AK68">
        <f t="shared" si="22"/>
        <v>0.72312846024230915</v>
      </c>
      <c r="AL68">
        <f t="shared" si="35"/>
        <v>-2478.2615314209361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-1.5600513467258363</v>
      </c>
      <c r="AR68">
        <f t="shared" si="36"/>
        <v>-1.5680196325704006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-1.5666632716237416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</v>
      </c>
      <c r="S69">
        <f t="shared" si="28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29"/>
        <v>7.4767991835461283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-2617.2429566438041</v>
      </c>
      <c r="AI69">
        <f t="shared" si="33"/>
        <v>-2628.4130992185183</v>
      </c>
      <c r="AJ69">
        <f t="shared" si="34"/>
        <v>1.4311457827367127</v>
      </c>
      <c r="AK69">
        <f t="shared" si="22"/>
        <v>0.62355614763979894</v>
      </c>
      <c r="AL69">
        <f t="shared" si="35"/>
        <v>-2626.358397288142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-1.4772518533020398</v>
      </c>
      <c r="AR69">
        <f t="shared" si="36"/>
        <v>-1.4835566228987089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-1.4823968863801995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</v>
      </c>
      <c r="S70">
        <f t="shared" si="28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29"/>
        <v>6.114641583805807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-2694.4720907440351</v>
      </c>
      <c r="AI70">
        <f t="shared" si="33"/>
        <v>-2704.1832958476302</v>
      </c>
      <c r="AJ70">
        <f t="shared" si="34"/>
        <v>1.3621575997403212</v>
      </c>
      <c r="AK70">
        <f t="shared" si="22"/>
        <v>0.52337594284822908</v>
      </c>
      <c r="AL70">
        <f t="shared" si="35"/>
        <v>-2702.2977623050415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-1.3578949420590491</v>
      </c>
      <c r="AR70">
        <f t="shared" si="36"/>
        <v>-1.3627889605707897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-1.3618387349331373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</v>
      </c>
      <c r="S71">
        <f t="shared" si="28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29"/>
        <v>4.859509368141147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-2684.2659287379815</v>
      </c>
      <c r="AI71">
        <f t="shared" si="33"/>
        <v>-2692.5378888261716</v>
      </c>
      <c r="AJ71">
        <f t="shared" si="34"/>
        <v>1.25513221566466</v>
      </c>
      <c r="AK71">
        <f t="shared" si="22"/>
        <v>0.42802491086640654</v>
      </c>
      <c r="AL71">
        <f t="shared" si="35"/>
        <v>-2690.8547316996405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-1.2078138277914838</v>
      </c>
      <c r="AR71">
        <f t="shared" si="36"/>
        <v>-1.2115358836692161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-1.2107785293288709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</v>
      </c>
      <c r="S72">
        <f t="shared" si="28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29"/>
        <v>3.7434479746303699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-2587.1911611830078</v>
      </c>
      <c r="AI72">
        <f t="shared" si="33"/>
        <v>-2594.0868060897246</v>
      </c>
      <c r="AJ72">
        <f t="shared" si="34"/>
        <v>1.116061393510777</v>
      </c>
      <c r="AK72">
        <f t="shared" si="22"/>
        <v>0.34016565576988034</v>
      </c>
      <c r="AL72">
        <f t="shared" si="35"/>
        <v>-2592.630579040444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-1.0394053661009064</v>
      </c>
      <c r="AR72">
        <f t="shared" si="36"/>
        <v>-1.0421756949526371</v>
      </c>
      <c r="AS72">
        <f t="shared" si="36"/>
        <v>4.483782330110938E-4</v>
      </c>
      <c r="AT72">
        <f t="shared" si="36"/>
        <v>1.3666172537818021E-4</v>
      </c>
      <c r="AU72">
        <f t="shared" si="23"/>
        <v>-1.0415906549942477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</v>
      </c>
      <c r="S73">
        <f t="shared" si="28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29"/>
        <v>2.7859644248515223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-2425.7290025243137</v>
      </c>
      <c r="AI73">
        <f t="shared" si="33"/>
        <v>-2431.3428264807012</v>
      </c>
      <c r="AJ73">
        <f t="shared" si="34"/>
        <v>0.95748354977884764</v>
      </c>
      <c r="AK73">
        <f t="shared" ref="AK73:AK98" si="49">G73*SUM(AB73:AB73, AE73:AF73)</f>
        <v>0.26204135822412594</v>
      </c>
      <c r="AL73">
        <f t="shared" si="35"/>
        <v>-2430.1233015726984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-0.87012309076973104</v>
      </c>
      <c r="AR73">
        <f t="shared" si="36"/>
        <v>-0.87213680204864374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-0.87169935137665289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</v>
      </c>
      <c r="S74">
        <f t="shared" si="28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29"/>
        <v>1.9889858129407709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-2200.0342774558817</v>
      </c>
      <c r="AI74">
        <f t="shared" si="33"/>
        <v>-2204.4919460339775</v>
      </c>
      <c r="AJ74">
        <f t="shared" si="34"/>
        <v>0.79697861191075137</v>
      </c>
      <c r="AK74">
        <f t="shared" si="49"/>
        <v>0.19501750973960658</v>
      </c>
      <c r="AL74">
        <f t="shared" si="35"/>
        <v>-2203.4999499123273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-0.70461167966235361</v>
      </c>
      <c r="AR74">
        <f t="shared" si="36"/>
        <v>-0.70603935075656143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-0.70572164113691738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</v>
      </c>
      <c r="S75">
        <f t="shared" si="28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29"/>
        <v>1.3496817036882218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-1936.357845285856</v>
      </c>
      <c r="AI75">
        <f t="shared" si="33"/>
        <v>-1939.8027582555278</v>
      </c>
      <c r="AJ75">
        <f t="shared" si="34"/>
        <v>0.6393041092525491</v>
      </c>
      <c r="AK75">
        <f t="shared" si="49"/>
        <v>0.13922900690585399</v>
      </c>
      <c r="AL75">
        <f t="shared" si="35"/>
        <v>-1939.0242251393693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-0.55371716565610396</v>
      </c>
      <c r="AR75">
        <f t="shared" si="36"/>
        <v>-0.55470226634404884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-0.55447963851133797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</v>
      </c>
      <c r="S76">
        <f t="shared" si="28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29"/>
        <v>0.85427486875515812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-1651.3913407353905</v>
      </c>
      <c r="AI76">
        <f t="shared" si="33"/>
        <v>-1653.9761089049978</v>
      </c>
      <c r="AJ76">
        <f t="shared" si="34"/>
        <v>0.4954068349330637</v>
      </c>
      <c r="AK76">
        <f t="shared" si="49"/>
        <v>9.4477719258175538E-2</v>
      </c>
      <c r="AL76">
        <f t="shared" si="35"/>
        <v>-1653.3862243508067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-0.42163276074091693</v>
      </c>
      <c r="AR76">
        <f t="shared" si="36"/>
        <v>-0.4222927030043549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-0.4221420938501424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</v>
      </c>
      <c r="S77">
        <f t="shared" si="28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29"/>
        <v>0.48470490330266924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-1357.4794498665251</v>
      </c>
      <c r="AI77">
        <f t="shared" si="33"/>
        <v>-1359.359630629503</v>
      </c>
      <c r="AJ77">
        <f t="shared" si="34"/>
        <v>0.36956996545248888</v>
      </c>
      <c r="AK77">
        <f t="shared" si="49"/>
        <v>5.9799240812861074E-2</v>
      </c>
      <c r="AL77">
        <f t="shared" si="35"/>
        <v>-1358.9302614232377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-0.30945648352573635</v>
      </c>
      <c r="AR77">
        <f t="shared" si="36"/>
        <v>-0.30988509710611956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-0.30978721637229467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</v>
      </c>
      <c r="S78">
        <f t="shared" si="28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29"/>
        <v>0.22173305842731528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-1077.4589300365694</v>
      </c>
      <c r="AI78">
        <f t="shared" si="33"/>
        <v>-1078.7815795268993</v>
      </c>
      <c r="AJ78">
        <f t="shared" si="34"/>
        <v>0.26297184487535397</v>
      </c>
      <c r="AK78">
        <f t="shared" si="49"/>
        <v>3.3929343231186848E-2</v>
      </c>
      <c r="AL78">
        <f t="shared" si="35"/>
        <v>-1078.4846783387927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-0.21930524808924859</v>
      </c>
      <c r="AR78">
        <f t="shared" si="36"/>
        <v>-0.21957445925500696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-0.21951402819178906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</v>
      </c>
      <c r="S79">
        <f t="shared" si="28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29"/>
        <v>4.3931951990193681E-2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-821.71131743917385</v>
      </c>
      <c r="AI79">
        <f t="shared" si="33"/>
        <v>-822.60988477588091</v>
      </c>
      <c r="AJ79">
        <f t="shared" si="34"/>
        <v>0.1778011064371216</v>
      </c>
      <c r="AK79">
        <f t="shared" si="49"/>
        <v>1.552131408991207E-2</v>
      </c>
      <c r="AL79">
        <f t="shared" si="35"/>
        <v>-822.4165623553539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-0.14933085291923265</v>
      </c>
      <c r="AR79">
        <f t="shared" si="36"/>
        <v>-0.14949415093393448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-0.1494590181551434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</v>
      </c>
      <c r="S80">
        <f t="shared" si="28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29"/>
        <v>-6.8341631596782471E-2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-600.84742380496687</v>
      </c>
      <c r="AI80">
        <f t="shared" si="33"/>
        <v>-601.43658175640439</v>
      </c>
      <c r="AJ80">
        <f t="shared" si="34"/>
        <v>0.11227358358697614</v>
      </c>
      <c r="AK80">
        <f t="shared" si="49"/>
        <v>3.0752366393135581E-3</v>
      </c>
      <c r="AL80">
        <f t="shared" si="35"/>
        <v>-601.32123293617803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-9.7493678704957648E-2</v>
      </c>
      <c r="AR80">
        <f t="shared" si="36"/>
        <v>-9.7589275646457668E-2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-9.7570559113153876E-2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</v>
      </c>
      <c r="S81">
        <f t="shared" si="28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29"/>
        <v>-0.13274846268365412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-422.55441777976199</v>
      </c>
      <c r="AI81">
        <f t="shared" si="33"/>
        <v>-422.92640694279521</v>
      </c>
      <c r="AJ81">
        <f t="shared" si="34"/>
        <v>6.4406831086871646E-2</v>
      </c>
      <c r="AK81">
        <f t="shared" si="49"/>
        <v>-4.7839142117747733E-3</v>
      </c>
      <c r="AL81">
        <f t="shared" si="35"/>
        <v>-422.86678402592008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-6.1217681611928254E-2</v>
      </c>
      <c r="AR81">
        <f t="shared" si="36"/>
        <v>-6.1271573639055332E-2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-6.1262935753404503E-2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</v>
      </c>
      <c r="S82">
        <f t="shared" si="28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29"/>
        <v>-0.16442431606514837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-285.17145073649169</v>
      </c>
      <c r="AI82">
        <f t="shared" si="33"/>
        <v>-285.39713428252634</v>
      </c>
      <c r="AJ82">
        <f t="shared" si="34"/>
        <v>3.1675853381494257E-2</v>
      </c>
      <c r="AK82">
        <f t="shared" si="49"/>
        <v>-9.2923923878557892E-3</v>
      </c>
      <c r="AL82">
        <f t="shared" si="35"/>
        <v>-285.3747508215327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-3.6887757489754182E-2</v>
      </c>
      <c r="AR82">
        <f t="shared" si="36"/>
        <v>-3.6916950313559134E-2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-3.691405494770543E-2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</v>
      </c>
      <c r="S83">
        <f t="shared" si="28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29"/>
        <v>-0.17493544120630083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-184.27910735777795</v>
      </c>
      <c r="AI83">
        <f t="shared" si="33"/>
        <v>-184.41039451467338</v>
      </c>
      <c r="AJ83">
        <f t="shared" si="34"/>
        <v>1.0511125141152461E-2</v>
      </c>
      <c r="AK83">
        <f t="shared" si="49"/>
        <v>-1.1509702124560386E-2</v>
      </c>
      <c r="AL83">
        <f t="shared" si="35"/>
        <v>-184.41139309165678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-2.128307062885924E-2</v>
      </c>
      <c r="AR83">
        <f t="shared" si="36"/>
        <v>-2.1298233464586695E-2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-2.1298348793908455E-2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</v>
      </c>
      <c r="S84">
        <f t="shared" si="28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29"/>
        <v>-0.17266794723819426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-113.783743341258</v>
      </c>
      <c r="AI84">
        <f t="shared" si="33"/>
        <v>-113.85682575491386</v>
      </c>
      <c r="AJ84">
        <f t="shared" si="34"/>
        <v>-2.2674939681065764E-3</v>
      </c>
      <c r="AK84">
        <f t="shared" si="49"/>
        <v>-1.224548088444106E-2</v>
      </c>
      <c r="AL84">
        <f t="shared" si="35"/>
        <v>-113.87133872976641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-1.1733305569694104E-2</v>
      </c>
      <c r="AR84">
        <f t="shared" si="36"/>
        <v>-1.174084178063263E-2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-1.174233834915525E-2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</v>
      </c>
      <c r="S85">
        <f t="shared" si="28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29"/>
        <v>-0.16337396298916887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-67.022820699463992</v>
      </c>
      <c r="AI85">
        <f t="shared" si="33"/>
        <v>-67.061660878633546</v>
      </c>
      <c r="AJ85">
        <f t="shared" si="34"/>
        <v>-9.2939842490253888E-3</v>
      </c>
      <c r="AK85">
        <f t="shared" si="49"/>
        <v>-1.2086756306673599E-2</v>
      </c>
      <c r="AL85">
        <f t="shared" si="35"/>
        <v>-67.083041619189245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-6.1708479072184567E-3</v>
      </c>
      <c r="AR85">
        <f t="shared" si="36"/>
        <v>-6.1744239554337235E-3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-6.1763924983380056E-3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</v>
      </c>
      <c r="S86">
        <f t="shared" si="28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29"/>
        <v>-0.15077044498681635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-37.591502831502183</v>
      </c>
      <c r="AI86">
        <f t="shared" si="33"/>
        <v>-37.611158857464297</v>
      </c>
      <c r="AJ86">
        <f t="shared" si="34"/>
        <v>-1.2603518002352515E-2</v>
      </c>
      <c r="AK86">
        <f t="shared" si="49"/>
        <v>-1.1436177409241821E-2</v>
      </c>
      <c r="AL86">
        <f t="shared" si="35"/>
        <v>-37.635198552875892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-3.090251362948231E-3</v>
      </c>
      <c r="AR86">
        <f t="shared" si="36"/>
        <v>-3.0918672084570375E-3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-3.0938434183958507E-3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</v>
      </c>
      <c r="S87">
        <f t="shared" si="28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29"/>
        <v>-0.13709786964479051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-20.023334856367153</v>
      </c>
      <c r="AI87">
        <f t="shared" si="33"/>
        <v>-20.032782654641462</v>
      </c>
      <c r="AJ87">
        <f t="shared" si="34"/>
        <v>-1.3672575342025844E-2</v>
      </c>
      <c r="AK87">
        <f t="shared" si="49"/>
        <v>-1.0553931149077145E-2</v>
      </c>
      <c r="AL87">
        <f t="shared" si="35"/>
        <v>-20.057009161132562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-1.4696790585706594E-3</v>
      </c>
      <c r="AR87">
        <f t="shared" si="36"/>
        <v>-1.4703725110536226E-3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-1.4721506958319177E-3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</v>
      </c>
      <c r="S88">
        <f t="shared" si="28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29"/>
        <v>-0.12360073914534858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-10.102507698777334</v>
      </c>
      <c r="AI88">
        <f t="shared" si="33"/>
        <v>-10.106809765219511</v>
      </c>
      <c r="AJ88">
        <f t="shared" si="34"/>
        <v>-1.3497130499441928E-2</v>
      </c>
      <c r="AK88">
        <f t="shared" si="49"/>
        <v>-9.5968508751353362E-3</v>
      </c>
      <c r="AL88">
        <f t="shared" si="35"/>
        <v>-10.129903746594088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-6.6205986800822812E-4</v>
      </c>
      <c r="AR88">
        <f t="shared" si="36"/>
        <v>-6.623418005368433E-4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-6.6385524637786828E-4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</v>
      </c>
      <c r="S89">
        <f t="shared" si="28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29"/>
        <v>-0.11089957619370273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-4.852972817555151</v>
      </c>
      <c r="AI89">
        <f t="shared" si="33"/>
        <v>-4.8548053769241291</v>
      </c>
      <c r="AJ89">
        <f t="shared" si="34"/>
        <v>-1.2701162951645847E-2</v>
      </c>
      <c r="AK89">
        <f t="shared" si="49"/>
        <v>-8.6520517401744018E-3</v>
      </c>
      <c r="AL89">
        <f t="shared" si="35"/>
        <v>-4.8761585916159493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-2.8396048490045886E-4</v>
      </c>
      <c r="AR89">
        <f t="shared" si="36"/>
        <v>-2.8406771287526667E-4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-2.8531714686676543E-4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</v>
      </c>
      <c r="S90">
        <f t="shared" si="28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29"/>
        <v>-9.9252087732483493E-2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-2.1743238076215636</v>
      </c>
      <c r="AI90">
        <f t="shared" si="33"/>
        <v>-2.1750508794930408</v>
      </c>
      <c r="AJ90">
        <f t="shared" si="34"/>
        <v>-1.1647488461219241E-2</v>
      </c>
      <c r="AK90">
        <f t="shared" si="49"/>
        <v>-7.7629703335591925E-3</v>
      </c>
      <c r="AL90">
        <f t="shared" si="35"/>
        <v>-2.1944613382878195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-1.1359422394170872E-4</v>
      </c>
      <c r="AR90">
        <f t="shared" si="36"/>
        <v>-1.1363220870032692E-4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-1.1464627845176716E-4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</v>
      </c>
      <c r="S91">
        <f t="shared" si="28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29"/>
        <v>-8.871260254024689E-2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-0.904872602216655</v>
      </c>
      <c r="AI91">
        <f t="shared" si="33"/>
        <v>-0.90513996706830901</v>
      </c>
      <c r="AJ91">
        <f t="shared" si="34"/>
        <v>-1.0539485192236603E-2</v>
      </c>
      <c r="AK91">
        <f t="shared" si="49"/>
        <v>-6.9476461412738451E-3</v>
      </c>
      <c r="AL91">
        <f t="shared" si="35"/>
        <v>-0.92262709840181945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-4.2208648243477553E-5</v>
      </c>
      <c r="AR91">
        <f t="shared" si="36"/>
        <v>-4.2221119732777256E-5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-4.303682370418218E-5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</v>
      </c>
      <c r="S92">
        <f t="shared" si="28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29"/>
        <v>-7.9243133138331145E-2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-0.3481430718643711</v>
      </c>
      <c r="AI92">
        <f t="shared" si="33"/>
        <v>-0.34823369153157635</v>
      </c>
      <c r="AJ92">
        <f t="shared" si="34"/>
        <v>-9.4694694019157449E-3</v>
      </c>
      <c r="AK92">
        <f t="shared" si="49"/>
        <v>-6.2098821778172825E-3</v>
      </c>
      <c r="AL92">
        <f t="shared" si="35"/>
        <v>-0.36391304311130934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-1.4499523807007346E-5</v>
      </c>
      <c r="AR92">
        <f t="shared" si="36"/>
        <v>-1.4503297950824108E-5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-1.5156314339435007E-5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</v>
      </c>
      <c r="S93">
        <f t="shared" si="28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29"/>
        <v>-7.0765062974496001E-2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-0.12316812010957354</v>
      </c>
      <c r="AI93">
        <f t="shared" si="33"/>
        <v>-0.12319624952005195</v>
      </c>
      <c r="AJ93">
        <f t="shared" si="34"/>
        <v>-8.4780701638351441E-3</v>
      </c>
      <c r="AK93">
        <f t="shared" si="49"/>
        <v>-5.5470193196831804E-3</v>
      </c>
      <c r="AL93">
        <f t="shared" si="35"/>
        <v>-0.13722133900357028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-4.5801138395831105E-6</v>
      </c>
      <c r="AR93">
        <f t="shared" si="36"/>
        <v>-4.5811598562156363E-6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-5.1026950260932581E-6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</v>
      </c>
      <c r="S94">
        <f t="shared" si="28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29"/>
        <v>-6.3186991581512239E-2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-3.9829440679498625E-2</v>
      </c>
      <c r="AI94">
        <f t="shared" si="33"/>
        <v>-3.9837374075532506E-2</v>
      </c>
      <c r="AJ94">
        <f t="shared" si="34"/>
        <v>-7.5780713929837623E-3</v>
      </c>
      <c r="AK94">
        <f t="shared" si="49"/>
        <v>-4.9535544082147205E-3</v>
      </c>
      <c r="AL94">
        <f t="shared" si="35"/>
        <v>-5.2368999876730986E-2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-1.3224039710688705E-6</v>
      </c>
      <c r="AR94">
        <f t="shared" si="36"/>
        <v>-1.3226673730710148E-6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-1.7387382854597998E-6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7"/>
        <v>100000</v>
      </c>
      <c r="S95">
        <f t="shared" si="28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29"/>
        <v>-5.6418089425819606E-2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-1.1683458868012189E-2</v>
      </c>
      <c r="AI95">
        <f t="shared" si="33"/>
        <v>-1.1685471200651729E-2</v>
      </c>
      <c r="AJ95">
        <f t="shared" si="34"/>
        <v>-6.7689021556926326E-3</v>
      </c>
      <c r="AK95">
        <f t="shared" si="49"/>
        <v>-4.4230894107058572E-3</v>
      </c>
      <c r="AL95">
        <f t="shared" si="35"/>
        <v>-2.2877462767050216E-2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-3.4634852966833116E-7</v>
      </c>
      <c r="AR95">
        <f t="shared" si="36"/>
        <v>-3.4640818395896392E-7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-6.7818748552310706E-7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</v>
      </c>
      <c r="S96">
        <f t="shared" si="28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29"/>
        <v>-5.0373592417506677E-2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-3.0777674479783696E-3</v>
      </c>
      <c r="AI96">
        <f t="shared" si="33"/>
        <v>-3.0782207735675243E-3</v>
      </c>
      <c r="AJ96">
        <f t="shared" si="34"/>
        <v>-6.0444970083129296E-3</v>
      </c>
      <c r="AK96">
        <f t="shared" si="49"/>
        <v>-3.9492662598073726E-3</v>
      </c>
      <c r="AL96">
        <f t="shared" si="35"/>
        <v>-1.3071984041687825E-2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-8.1462867588418185E-8</v>
      </c>
      <c r="AR96">
        <f t="shared" si="36"/>
        <v>-8.1474866286522563E-8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-3.4599147697315398E-7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</v>
      </c>
      <c r="S97">
        <f t="shared" si="28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29"/>
        <v>-4.4976492311764801E-2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-7.1907048942443938E-4</v>
      </c>
      <c r="AI97">
        <f t="shared" si="33"/>
        <v>-7.1915974651299045E-4</v>
      </c>
      <c r="AJ97">
        <f t="shared" si="34"/>
        <v>-5.3971001057418755E-3</v>
      </c>
      <c r="AK97">
        <f t="shared" si="49"/>
        <v>-3.5261514692254679E-3</v>
      </c>
      <c r="AL97">
        <f t="shared" si="35"/>
        <v>-9.6424113214803337E-3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-1.6993284747798627E-8</v>
      </c>
      <c r="AR97">
        <f t="shared" si="36"/>
        <v>-1.6995394097499131E-8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-2.2787229298266277E-7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-1.7851417710209683E-4</v>
      </c>
      <c r="AI98">
        <f t="shared" si="33"/>
        <v>-1.7851417710209683E-4</v>
      </c>
      <c r="AJ98">
        <f t="shared" si="34"/>
        <v>-4.4976492311764801E-2</v>
      </c>
      <c r="AK98">
        <f t="shared" si="49"/>
        <v>-3.1483544618235364E-3</v>
      </c>
      <c r="AL98">
        <f t="shared" si="35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3195.7900898935686</v>
      </c>
      <c r="AO100" s="8">
        <f t="shared" si="50"/>
        <v>-319.57900898935691</v>
      </c>
      <c r="AP100" s="8">
        <f t="shared" si="50"/>
        <v>-848.96095656744239</v>
      </c>
      <c r="AQ100" s="8">
        <f t="shared" si="50"/>
        <v>-1903.180211894836</v>
      </c>
      <c r="AR100" s="8">
        <f t="shared" si="50"/>
        <v>124.06991244193362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81.098463885945336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2CD3C9-85D0-4230-8028-DB5BFC30369B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3535.7970284614703</v>
      </c>
      <c r="K3">
        <v>1</v>
      </c>
      <c r="L3" s="2">
        <v>0</v>
      </c>
      <c r="O3">
        <f>$C$3</f>
        <v>3535.7970284614703</v>
      </c>
      <c r="P3">
        <f>O3*C5</f>
        <v>353.57970284614703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3535.7970284614703</v>
      </c>
      <c r="AF3">
        <f t="shared" ref="AF3:AG34" si="4">-$Z3*P3</f>
        <v>-353.57970284614703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2661.7353979153231</v>
      </c>
      <c r="AJ3">
        <f t="shared" ref="AJ3:AJ66" si="7">AB3-AC3</f>
        <v>0</v>
      </c>
      <c r="AL3">
        <f t="shared" ref="AL3:AL66" si="8">SUM(AI3:AK3)</f>
        <v>2661.7353979153231</v>
      </c>
      <c r="AN3">
        <f t="shared" ref="AN3:AU34" si="9">AE3*$K3</f>
        <v>3535.7970284614703</v>
      </c>
      <c r="AO3">
        <f t="shared" si="9"/>
        <v>-353.57970284614703</v>
      </c>
      <c r="AP3">
        <f t="shared" si="9"/>
        <v>-520.48192770000003</v>
      </c>
      <c r="AQ3">
        <f t="shared" si="9"/>
        <v>0</v>
      </c>
      <c r="AR3">
        <f t="shared" si="9"/>
        <v>2661.7353979153231</v>
      </c>
      <c r="AS3">
        <f t="shared" si="9"/>
        <v>0</v>
      </c>
      <c r="AT3">
        <f t="shared" si="9"/>
        <v>0</v>
      </c>
      <c r="AU3">
        <f t="shared" si="9"/>
        <v>2661.7353979153231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9.245167121603572</v>
      </c>
      <c r="AK5">
        <f>G5*SUM(AB5, AE5:AF5)</f>
        <v>16.178932897666275</v>
      </c>
      <c r="AL5">
        <f t="shared" si="8"/>
        <v>-263.34066253618533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-191.32596930197815</v>
      </c>
      <c r="AR5">
        <f t="shared" si="9"/>
        <v>-230.20150076168301</v>
      </c>
      <c r="AS5">
        <f t="shared" si="9"/>
        <v>7.3701906262783572</v>
      </c>
      <c r="AT5">
        <f t="shared" si="9"/>
        <v>12.897746251328343</v>
      </c>
      <c r="AU5">
        <f t="shared" si="9"/>
        <v>-209.93356388407631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7.0724514258595264</v>
      </c>
      <c r="AK6">
        <f>G6*SUM(AB6, AE6:AF6)</f>
        <v>15.531771199154026</v>
      </c>
      <c r="AL6">
        <f t="shared" si="8"/>
        <v>-264.6824156547209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-170.20686503404474</v>
      </c>
      <c r="AR6">
        <f t="shared" si="9"/>
        <v>-204.48495458823115</v>
      </c>
      <c r="AS6">
        <f t="shared" si="9"/>
        <v>5.0340312285466053</v>
      </c>
      <c r="AT6">
        <f t="shared" si="9"/>
        <v>11.055207953115051</v>
      </c>
      <c r="AU6">
        <f t="shared" si="9"/>
        <v>-188.39571540656948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5.694795501795852</v>
      </c>
      <c r="AK7">
        <f>G7*SUM(AB7, AE7:AF7)</f>
        <v>15.03669959934386</v>
      </c>
      <c r="AL7">
        <f t="shared" si="8"/>
        <v>-265.41031346298161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-151.62472196000084</v>
      </c>
      <c r="AR7">
        <f t="shared" si="9"/>
        <v>-181.84829232995347</v>
      </c>
      <c r="AS7">
        <f t="shared" si="9"/>
        <v>3.6191454942097763</v>
      </c>
      <c r="AT7">
        <f t="shared" si="9"/>
        <v>9.556094434925706</v>
      </c>
      <c r="AU7">
        <f t="shared" si="9"/>
        <v>-168.67305240081797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-265.59664519241284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-135.05375434482639</v>
      </c>
      <c r="AR8">
        <f t="shared" si="9"/>
        <v>-161.70170484823709</v>
      </c>
      <c r="AS8">
        <f t="shared" si="9"/>
        <v>2.6890049966451417</v>
      </c>
      <c r="AT8">
        <f t="shared" si="9"/>
        <v>8.3060305806526973</v>
      </c>
      <c r="AU8">
        <f t="shared" si="9"/>
        <v>-150.70666927093924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3.9057397304695769</v>
      </c>
      <c r="AK9">
        <f t="shared" si="22"/>
        <v>14.306337722783693</v>
      </c>
      <c r="AL9">
        <f t="shared" si="8"/>
        <v>-265.65553906732191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-120.3214447261367</v>
      </c>
      <c r="AR9">
        <f t="shared" si="9"/>
        <v>-143.81616882375275</v>
      </c>
      <c r="AS9">
        <f t="shared" si="9"/>
        <v>1.9787692986746084</v>
      </c>
      <c r="AT9">
        <f t="shared" si="9"/>
        <v>7.2480359204353011</v>
      </c>
      <c r="AU9">
        <f t="shared" si="9"/>
        <v>-134.58936360464284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3.2250031061751088</v>
      </c>
      <c r="AK10">
        <f t="shared" si="22"/>
        <v>14.032935941650823</v>
      </c>
      <c r="AL10">
        <f t="shared" si="8"/>
        <v>-265.98114957785737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-107.40902609789946</v>
      </c>
      <c r="AR10">
        <f t="shared" si="9"/>
        <v>-128.12297949256467</v>
      </c>
      <c r="AS10">
        <f t="shared" si="9"/>
        <v>1.4588276245373548</v>
      </c>
      <c r="AT10">
        <f t="shared" si="9"/>
        <v>6.3477875620786408</v>
      </c>
      <c r="AU10">
        <f t="shared" si="9"/>
        <v>-120.3163643059487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104.73392848497834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2.8586317943628501</v>
      </c>
      <c r="AK11">
        <f t="shared" si="22"/>
        <v>13.807185724218565</v>
      </c>
      <c r="AL11">
        <f t="shared" si="8"/>
        <v>-265.82423807478034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-95.831255920294126</v>
      </c>
      <c r="AR11">
        <f t="shared" si="9"/>
        <v>-114.09299552511841</v>
      </c>
      <c r="AS11">
        <f t="shared" si="9"/>
        <v>1.1545534367117243</v>
      </c>
      <c r="AT11">
        <f t="shared" si="9"/>
        <v>5.5764907396080581</v>
      </c>
      <c r="AU11">
        <f t="shared" si="9"/>
        <v>-107.36195134879863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2.4826895778498965</v>
      </c>
      <c r="AK12">
        <f t="shared" si="22"/>
        <v>13.607081498613166</v>
      </c>
      <c r="AL12">
        <f t="shared" si="8"/>
        <v>-266.02454144817506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-85.633992882919472</v>
      </c>
      <c r="AR12">
        <f t="shared" si="9"/>
        <v>-101.73324928717092</v>
      </c>
      <c r="AS12">
        <f t="shared" si="9"/>
        <v>0.89528275068995855</v>
      </c>
      <c r="AT12">
        <f t="shared" si="9"/>
        <v>4.9068499991412837</v>
      </c>
      <c r="AU12">
        <f t="shared" si="9"/>
        <v>-95.931116537339676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2.2870586485950071</v>
      </c>
      <c r="AK13">
        <f t="shared" si="22"/>
        <v>13.433293228163674</v>
      </c>
      <c r="AL13">
        <f t="shared" si="8"/>
        <v>-266.21444062002377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-76.583156511498828</v>
      </c>
      <c r="AR13">
        <f t="shared" si="9"/>
        <v>-90.775457647715328</v>
      </c>
      <c r="AS13">
        <f t="shared" si="9"/>
        <v>0.73637167536087778</v>
      </c>
      <c r="AT13">
        <f t="shared" si="9"/>
        <v>4.3251608987437375</v>
      </c>
      <c r="AU13">
        <f t="shared" si="9"/>
        <v>-85.71392507361071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2.16625094513779</v>
      </c>
      <c r="AK14">
        <f t="shared" si="22"/>
        <v>13.273199122762023</v>
      </c>
      <c r="AL14">
        <f t="shared" si="8"/>
        <v>-266.58257254071702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-68.563893807882934</v>
      </c>
      <c r="AR14">
        <f t="shared" si="9"/>
        <v>-81.074592329598943</v>
      </c>
      <c r="AS14">
        <f t="shared" si="9"/>
        <v>0.62274538220863263</v>
      </c>
      <c r="AT14">
        <f t="shared" si="9"/>
        <v>3.8157275727397102</v>
      </c>
      <c r="AU14">
        <f t="shared" si="9"/>
        <v>-76.63611937465059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2.1202281236318186</v>
      </c>
      <c r="AK15">
        <f t="shared" si="22"/>
        <v>13.121561556602376</v>
      </c>
      <c r="AL15">
        <f t="shared" si="8"/>
        <v>-267.04376167149405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-61.427820168555549</v>
      </c>
      <c r="AR15">
        <f t="shared" si="9"/>
        <v>-72.45567013034524</v>
      </c>
      <c r="AS15">
        <f t="shared" si="9"/>
        <v>0.54420975069862487</v>
      </c>
      <c r="AT15">
        <f t="shared" si="9"/>
        <v>3.3679780321295585</v>
      </c>
      <c r="AU15">
        <f t="shared" si="9"/>
        <v>-68.543482347517056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2.1031186647598474</v>
      </c>
      <c r="AK16">
        <f t="shared" si="22"/>
        <v>12.973145587948149</v>
      </c>
      <c r="AL16">
        <f t="shared" si="8"/>
        <v>-268.02794870432768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-55.1599270276268</v>
      </c>
      <c r="AR16">
        <f t="shared" si="9"/>
        <v>-64.880178726766374</v>
      </c>
      <c r="AS16">
        <f t="shared" si="9"/>
        <v>0.48198051674322884</v>
      </c>
      <c r="AT16">
        <f t="shared" si="9"/>
        <v>2.9731101335541563</v>
      </c>
      <c r="AU16">
        <f t="shared" si="9"/>
        <v>-61.425088076468995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2.1914435420947598</v>
      </c>
      <c r="AK17">
        <f t="shared" si="22"/>
        <v>12.825927281414961</v>
      </c>
      <c r="AL17">
        <f t="shared" si="8"/>
        <v>-269.51250080202027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-49.653267451021875</v>
      </c>
      <c r="AR17">
        <f t="shared" si="9"/>
        <v>-58.220449015642949</v>
      </c>
      <c r="AS17">
        <f t="shared" si="9"/>
        <v>0.44841276694176097</v>
      </c>
      <c r="AT17">
        <f t="shared" si="9"/>
        <v>2.6244388369483302</v>
      </c>
      <c r="AU17">
        <f t="shared" si="9"/>
        <v>-55.147597411752855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2.3599786246541612</v>
      </c>
      <c r="AK18">
        <f t="shared" si="22"/>
        <v>12.672526233468327</v>
      </c>
      <c r="AL18">
        <f t="shared" si="8"/>
        <v>-271.04953531865186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-44.715700443768313</v>
      </c>
      <c r="AR18">
        <f t="shared" si="9"/>
        <v>-52.266119155131129</v>
      </c>
      <c r="AS18">
        <f t="shared" si="9"/>
        <v>0.43115927138774235</v>
      </c>
      <c r="AT18">
        <f t="shared" si="9"/>
        <v>2.3152231636271488</v>
      </c>
      <c r="AU18">
        <f t="shared" si="9"/>
        <v>-49.519736720116235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2.489549705939794</v>
      </c>
      <c r="AK19">
        <f t="shared" si="22"/>
        <v>12.507327729742537</v>
      </c>
      <c r="AL19">
        <f t="shared" si="8"/>
        <v>-273.05400071571484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-40.333473851104571</v>
      </c>
      <c r="AR19">
        <f t="shared" si="9"/>
        <v>-46.987337939401513</v>
      </c>
      <c r="AS19">
        <f t="shared" si="9"/>
        <v>0.40609948527373851</v>
      </c>
      <c r="AT19">
        <f t="shared" si="9"/>
        <v>2.0402160844910777</v>
      </c>
      <c r="AU19">
        <f t="shared" si="9"/>
        <v>-44.541022369636693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2.6315535494720166</v>
      </c>
      <c r="AK20">
        <f t="shared" si="22"/>
        <v>12.33305925032675</v>
      </c>
      <c r="AL20">
        <f t="shared" si="8"/>
        <v>-275.37784121149429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-36.423406484039468</v>
      </c>
      <c r="AR20">
        <f t="shared" si="9"/>
        <v>-42.286735358845633</v>
      </c>
      <c r="AS20">
        <f t="shared" si="9"/>
        <v>0.38327088233822587</v>
      </c>
      <c r="AT20">
        <f t="shared" si="9"/>
        <v>1.796240286180282</v>
      </c>
      <c r="AU20">
        <f t="shared" si="9"/>
        <v>-40.107224190327123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2.7609776432960871</v>
      </c>
      <c r="AK21">
        <f t="shared" si="22"/>
        <v>12.148850501863709</v>
      </c>
      <c r="AL21">
        <f t="shared" si="8"/>
        <v>-278.46550054262372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-32.9841356447618</v>
      </c>
      <c r="AR21">
        <f t="shared" si="9"/>
        <v>-38.150407493062723</v>
      </c>
      <c r="AS21">
        <f t="shared" si="9"/>
        <v>0.35903640105701862</v>
      </c>
      <c r="AT21">
        <f t="shared" si="9"/>
        <v>1.5798315396576839</v>
      </c>
      <c r="AU21">
        <f t="shared" si="9"/>
        <v>-36.211539552348022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2.9283956083837097</v>
      </c>
      <c r="AK22">
        <f t="shared" si="22"/>
        <v>11.955582066832983</v>
      </c>
      <c r="AL22">
        <f t="shared" si="8"/>
        <v>-282.37338216180677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-29.961959642959187</v>
      </c>
      <c r="AR22">
        <f t="shared" si="9"/>
        <v>-34.513593957617985</v>
      </c>
      <c r="AS22">
        <f t="shared" si="9"/>
        <v>0.34000657554934943</v>
      </c>
      <c r="AT22">
        <f t="shared" si="9"/>
        <v>1.3881240996282969</v>
      </c>
      <c r="AU22">
        <f t="shared" si="9"/>
        <v>-32.785463282440347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3.1264774676218678</v>
      </c>
      <c r="AK23">
        <f t="shared" si="22"/>
        <v>11.750594374246123</v>
      </c>
      <c r="AL23">
        <f t="shared" si="8"/>
        <v>-286.78684931132284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-27.26283464740921</v>
      </c>
      <c r="AR23">
        <f t="shared" si="9"/>
        <v>-31.272522847507123</v>
      </c>
      <c r="AS23">
        <f t="shared" si="9"/>
        <v>0.3241118051660215</v>
      </c>
      <c r="AT23">
        <f t="shared" si="9"/>
        <v>1.2181461065534307</v>
      </c>
      <c r="AU23">
        <f t="shared" si="9"/>
        <v>-29.730264935787666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3.3025827051436067</v>
      </c>
      <c r="AK24">
        <f t="shared" si="22"/>
        <v>11.531740951512592</v>
      </c>
      <c r="AL24">
        <f t="shared" si="8"/>
        <v>-292.22036909584176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-24.889029677695277</v>
      </c>
      <c r="AR24">
        <f t="shared" si="9"/>
        <v>-28.420863125442978</v>
      </c>
      <c r="AS24">
        <f t="shared" si="9"/>
        <v>0.30568577272648789</v>
      </c>
      <c r="AT24">
        <f t="shared" si="9"/>
        <v>1.0673734644569723</v>
      </c>
      <c r="AU24">
        <f t="shared" si="9"/>
        <v>-27.047803888259519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3.4959475863867624</v>
      </c>
      <c r="AK25">
        <f t="shared" si="22"/>
        <v>11.300560162152539</v>
      </c>
      <c r="AL25">
        <f t="shared" si="8"/>
        <v>-298.65158733634439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-22.793645795547036</v>
      </c>
      <c r="AR25">
        <f t="shared" si="9"/>
        <v>-25.904137466640538</v>
      </c>
      <c r="AS25">
        <f t="shared" si="9"/>
        <v>0.28891388486316633</v>
      </c>
      <c r="AT25">
        <f t="shared" si="9"/>
        <v>0.93390666104117692</v>
      </c>
      <c r="AU25">
        <f t="shared" si="9"/>
        <v>-24.681316920736194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3.6926796425929922</v>
      </c>
      <c r="AK26">
        <f t="shared" si="22"/>
        <v>11.055843831105467</v>
      </c>
      <c r="AL26">
        <f t="shared" si="8"/>
        <v>-305.22758002732007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-20.871365786340895</v>
      </c>
      <c r="AR26">
        <f t="shared" si="9"/>
        <v>-23.61038256271787</v>
      </c>
      <c r="AS26">
        <f t="shared" si="9"/>
        <v>0.27247528202650084</v>
      </c>
      <c r="AT26">
        <f t="shared" si="9"/>
        <v>0.81578811526853157</v>
      </c>
      <c r="AU26">
        <f t="shared" si="9"/>
        <v>-22.52211916542284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3.816931721203332</v>
      </c>
      <c r="AK27">
        <f t="shared" si="22"/>
        <v>10.797356256123956</v>
      </c>
      <c r="AL27">
        <f t="shared" si="8"/>
        <v>-312.40999347027486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-19.133519077814629</v>
      </c>
      <c r="AR27">
        <f t="shared" si="9"/>
        <v>-21.545047504537514</v>
      </c>
      <c r="AS27">
        <f t="shared" si="9"/>
        <v>0.25146749009240854</v>
      </c>
      <c r="AT27">
        <f t="shared" si="9"/>
        <v>0.71135254064881814</v>
      </c>
      <c r="AU27">
        <f t="shared" si="9"/>
        <v>-20.582227473796287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3.9063458053703357</v>
      </c>
      <c r="AK28">
        <f t="shared" si="22"/>
        <v>10.530171035639723</v>
      </c>
      <c r="AL28">
        <f t="shared" si="8"/>
        <v>-320.38573126763316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-17.572519123378594</v>
      </c>
      <c r="AR28">
        <f t="shared" si="9"/>
        <v>-19.69535174100945</v>
      </c>
      <c r="AS28">
        <f t="shared" si="9"/>
        <v>0.22978417680840943</v>
      </c>
      <c r="AT28">
        <f t="shared" si="9"/>
        <v>0.61941947887709781</v>
      </c>
      <c r="AU28">
        <f t="shared" si="9"/>
        <v>-18.846148085323943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3.9768287015533872</v>
      </c>
      <c r="AK29">
        <f t="shared" si="22"/>
        <v>10.256726829263801</v>
      </c>
      <c r="AL29">
        <f t="shared" si="8"/>
        <v>-330.52158261922023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-16.238505757708904</v>
      </c>
      <c r="AR29">
        <f t="shared" si="9"/>
        <v>-18.106818907914469</v>
      </c>
      <c r="AS29">
        <f t="shared" si="9"/>
        <v>0.20886626233685332</v>
      </c>
      <c r="AT29">
        <f t="shared" si="9"/>
        <v>0.53869159508974029</v>
      </c>
      <c r="AU29">
        <f t="shared" si="9"/>
        <v>-17.359261050487877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4.0994964525077648</v>
      </c>
      <c r="AK30">
        <f t="shared" si="22"/>
        <v>9.9783488201550625</v>
      </c>
      <c r="AL30">
        <f t="shared" si="8"/>
        <v>-341.15364900022797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-15.014128128861513</v>
      </c>
      <c r="AR30">
        <f t="shared" si="9"/>
        <v>-16.658076438639501</v>
      </c>
      <c r="AS30">
        <f t="shared" si="9"/>
        <v>0.19224006420259929</v>
      </c>
      <c r="AT30">
        <f t="shared" si="9"/>
        <v>0.4679204970769289</v>
      </c>
      <c r="AU30">
        <f t="shared" si="9"/>
        <v>-15.99791587735997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4.1757269635034504</v>
      </c>
      <c r="AK31">
        <f t="shared" si="22"/>
        <v>9.6913840684795201</v>
      </c>
      <c r="AL31">
        <f t="shared" si="8"/>
        <v>-351.26435642806524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-13.841575068813579</v>
      </c>
      <c r="AR31">
        <f t="shared" si="9"/>
        <v>-15.287787162243644</v>
      </c>
      <c r="AS31">
        <f t="shared" si="9"/>
        <v>0.1748346301395336</v>
      </c>
      <c r="AT31">
        <f t="shared" si="9"/>
        <v>0.40577115409173836</v>
      </c>
      <c r="AU31">
        <f t="shared" si="9"/>
        <v>-14.707181378012372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4.1644311711724242</v>
      </c>
      <c r="AK32">
        <f t="shared" si="22"/>
        <v>9.3990831810342783</v>
      </c>
      <c r="AL32">
        <f t="shared" si="8"/>
        <v>-362.58219623396622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-12.789605055986323</v>
      </c>
      <c r="AR32">
        <f t="shared" si="9"/>
        <v>-14.061558443186691</v>
      </c>
      <c r="AS32">
        <f t="shared" si="9"/>
        <v>0.15568007463069033</v>
      </c>
      <c r="AT32">
        <f t="shared" si="9"/>
        <v>0.35136850891247406</v>
      </c>
      <c r="AU32">
        <f t="shared" si="9"/>
        <v>-13.554509859643527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4.1492980045209293</v>
      </c>
      <c r="AK33">
        <f t="shared" si="22"/>
        <v>9.1075729990522092</v>
      </c>
      <c r="AL33">
        <f t="shared" si="8"/>
        <v>-374.38878262216838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-11.820401379318405</v>
      </c>
      <c r="AR33">
        <f t="shared" si="9"/>
        <v>-12.938807119100501</v>
      </c>
      <c r="AS33">
        <f t="shared" si="9"/>
        <v>0.13849495294998926</v>
      </c>
      <c r="AT33">
        <f t="shared" si="9"/>
        <v>0.303991878293148</v>
      </c>
      <c r="AU33">
        <f t="shared" si="9"/>
        <v>-12.496320287857364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4.1058415119387064</v>
      </c>
      <c r="AK34">
        <f t="shared" si="22"/>
        <v>8.8171221387357441</v>
      </c>
      <c r="AL34">
        <f t="shared" si="8"/>
        <v>-387.62687395413946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-10.953959396932524</v>
      </c>
      <c r="AR34">
        <f t="shared" si="9"/>
        <v>-11.937073205077159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-11.551946689867211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4.0659595153434651</v>
      </c>
      <c r="AK35">
        <f t="shared" si="22"/>
        <v>8.5297132329000345</v>
      </c>
      <c r="AL35">
        <f t="shared" si="8"/>
        <v>-403.05553892901457</v>
      </c>
      <c r="AN35">
        <f t="shared" ref="AN35:AT66" si="26">AE35*$K35</f>
        <v>0</v>
      </c>
      <c r="AO35">
        <f t="shared" si="26"/>
        <v>0</v>
      </c>
      <c r="AP35">
        <f t="shared" si="26"/>
        <v>-0.86390437184375968</v>
      </c>
      <c r="AQ35">
        <f t="shared" si="26"/>
        <v>-10.196024282459973</v>
      </c>
      <c r="AR35">
        <f t="shared" si="26"/>
        <v>-11.059928654303734</v>
      </c>
      <c r="AS35">
        <f t="shared" si="26"/>
        <v>0.10818980165972306</v>
      </c>
      <c r="AT35">
        <f t="shared" si="26"/>
        <v>0.22696438058454585</v>
      </c>
      <c r="AU35">
        <f t="shared" si="23"/>
        <v>-10.724774472059465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4.046024388184037</v>
      </c>
      <c r="AK36">
        <f t="shared" si="22"/>
        <v>8.2450960668259921</v>
      </c>
      <c r="AL36">
        <f t="shared" si="8"/>
        <v>-419.27936212913551</v>
      </c>
      <c r="AN36">
        <f t="shared" si="26"/>
        <v>0</v>
      </c>
      <c r="AO36">
        <f t="shared" si="26"/>
        <v>0</v>
      </c>
      <c r="AP36">
        <f t="shared" si="26"/>
        <v>-0.75888262741445223</v>
      </c>
      <c r="AQ36">
        <f t="shared" si="26"/>
        <v>-9.4942596805988124</v>
      </c>
      <c r="AR36">
        <f t="shared" si="26"/>
        <v>-10.253142308013265</v>
      </c>
      <c r="AS36">
        <f t="shared" si="26"/>
        <v>9.6124423490095381E-2</v>
      </c>
      <c r="AT36">
        <f t="shared" si="26"/>
        <v>0.19588490577532608</v>
      </c>
      <c r="AU36">
        <f t="shared" si="23"/>
        <v>-9.9611329787478446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4.0031883464238405</v>
      </c>
      <c r="AK37">
        <f t="shared" si="22"/>
        <v>7.961874359653109</v>
      </c>
      <c r="AL37">
        <f t="shared" si="8"/>
        <v>-436.08545548516423</v>
      </c>
      <c r="AN37">
        <f t="shared" si="26"/>
        <v>0</v>
      </c>
      <c r="AO37">
        <f t="shared" si="26"/>
        <v>0</v>
      </c>
      <c r="AP37">
        <f t="shared" si="26"/>
        <v>-0.66637914111396734</v>
      </c>
      <c r="AQ37">
        <f t="shared" si="26"/>
        <v>-8.8377912369005838</v>
      </c>
      <c r="AR37">
        <f t="shared" si="26"/>
        <v>-9.5041703780145514</v>
      </c>
      <c r="AS37">
        <f t="shared" si="26"/>
        <v>8.4916728259323074E-2</v>
      </c>
      <c r="AT37">
        <f t="shared" si="26"/>
        <v>0.16888946083126732</v>
      </c>
      <c r="AU37">
        <f t="shared" si="23"/>
        <v>-9.2503641889239603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3.9350489742443671</v>
      </c>
      <c r="AK38">
        <f t="shared" si="22"/>
        <v>7.6816511754034398</v>
      </c>
      <c r="AL38">
        <f t="shared" si="8"/>
        <v>-455.04234952210732</v>
      </c>
      <c r="AN38">
        <f t="shared" si="26"/>
        <v>0</v>
      </c>
      <c r="AO38">
        <f t="shared" si="26"/>
        <v>0</v>
      </c>
      <c r="AP38">
        <f t="shared" si="26"/>
        <v>-0.58490486303790079</v>
      </c>
      <c r="AQ38">
        <f t="shared" si="26"/>
        <v>-8.2533983935334749</v>
      </c>
      <c r="AR38">
        <f t="shared" si="26"/>
        <v>-8.8383032565713755</v>
      </c>
      <c r="AS38">
        <f t="shared" si="26"/>
        <v>7.4527979663729371E-2</v>
      </c>
      <c r="AT38">
        <f t="shared" si="26"/>
        <v>0.14548686594028098</v>
      </c>
      <c r="AU38">
        <f t="shared" si="23"/>
        <v>-8.6182884109673648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3.8759499447332928</v>
      </c>
      <c r="AK39">
        <f t="shared" si="22"/>
        <v>7.4061977472063338</v>
      </c>
      <c r="AL39">
        <f t="shared" si="8"/>
        <v>-476.27537021792335</v>
      </c>
      <c r="AN39">
        <f t="shared" si="26"/>
        <v>0</v>
      </c>
      <c r="AO39">
        <f t="shared" si="26"/>
        <v>0</v>
      </c>
      <c r="AP39">
        <f t="shared" si="26"/>
        <v>-0.51314832344029748</v>
      </c>
      <c r="AQ39">
        <f t="shared" si="26"/>
        <v>-7.7315931328366734</v>
      </c>
      <c r="AR39">
        <f t="shared" si="26"/>
        <v>-8.2447414562769712</v>
      </c>
      <c r="AS39">
        <f t="shared" si="26"/>
        <v>6.554345696235353E-2</v>
      </c>
      <c r="AT39">
        <f t="shared" si="26"/>
        <v>0.12524098871769634</v>
      </c>
      <c r="AU39">
        <f t="shared" si="23"/>
        <v>-8.0539570105969229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3.8231570178365075</v>
      </c>
      <c r="AK40">
        <f t="shared" si="22"/>
        <v>7.1348812510750035</v>
      </c>
      <c r="AL40">
        <f t="shared" si="8"/>
        <v>-500.5208189728184</v>
      </c>
      <c r="AN40">
        <f t="shared" si="26"/>
        <v>0</v>
      </c>
      <c r="AO40">
        <f t="shared" si="26"/>
        <v>0</v>
      </c>
      <c r="AP40">
        <f t="shared" si="26"/>
        <v>-0.44995016349722466</v>
      </c>
      <c r="AQ40">
        <f t="shared" si="26"/>
        <v>-7.27260194464795</v>
      </c>
      <c r="AR40">
        <f t="shared" si="26"/>
        <v>-7.722552108145174</v>
      </c>
      <c r="AS40">
        <f t="shared" si="26"/>
        <v>5.7723850888150699E-2</v>
      </c>
      <c r="AT40">
        <f t="shared" si="26"/>
        <v>0.10772584529493892</v>
      </c>
      <c r="AU40">
        <f t="shared" si="23"/>
        <v>-7.5571024119620844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3.7829268419692141</v>
      </c>
      <c r="AK41">
        <f t="shared" si="22"/>
        <v>6.8672602598264483</v>
      </c>
      <c r="AL41">
        <f t="shared" si="8"/>
        <v>-528.37117904632714</v>
      </c>
      <c r="AN41">
        <f t="shared" si="26"/>
        <v>0</v>
      </c>
      <c r="AO41">
        <f t="shared" si="26"/>
        <v>0</v>
      </c>
      <c r="AP41">
        <f t="shared" si="26"/>
        <v>-0.39428773389394584</v>
      </c>
      <c r="AQ41">
        <f t="shared" si="26"/>
        <v>-6.8721426804162462</v>
      </c>
      <c r="AR41">
        <f t="shared" si="26"/>
        <v>-7.2664304143101912</v>
      </c>
      <c r="AS41">
        <f t="shared" si="26"/>
        <v>5.0996818282045067E-2</v>
      </c>
      <c r="AT41">
        <f t="shared" si="26"/>
        <v>9.2576049761400325E-2</v>
      </c>
      <c r="AU41">
        <f t="shared" si="23"/>
        <v>-7.1228575462667445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3.7563613387388273</v>
      </c>
      <c r="AK42">
        <f t="shared" si="22"/>
        <v>6.6024553808886033</v>
      </c>
      <c r="AL42">
        <f t="shared" si="8"/>
        <v>-560.1847455468785</v>
      </c>
      <c r="AN42">
        <f t="shared" si="26"/>
        <v>0</v>
      </c>
      <c r="AO42">
        <f t="shared" si="26"/>
        <v>0</v>
      </c>
      <c r="AP42">
        <f t="shared" si="26"/>
        <v>-0.34526117469001327</v>
      </c>
      <c r="AQ42">
        <f t="shared" si="26"/>
        <v>-6.5220373253418389</v>
      </c>
      <c r="AR42">
        <f t="shared" si="26"/>
        <v>-6.8672985000318514</v>
      </c>
      <c r="AS42">
        <f t="shared" si="26"/>
        <v>4.5213120072064232E-2</v>
      </c>
      <c r="AT42">
        <f t="shared" si="26"/>
        <v>7.9469886144336754E-2</v>
      </c>
      <c r="AU42">
        <f t="shared" si="23"/>
        <v>-6.7426154938154514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3.7400896988441161</v>
      </c>
      <c r="AK43">
        <f t="shared" si="22"/>
        <v>6.339510087176885</v>
      </c>
      <c r="AL43">
        <f t="shared" si="8"/>
        <v>-598.06142404898469</v>
      </c>
      <c r="AN43">
        <f t="shared" si="26"/>
        <v>0</v>
      </c>
      <c r="AO43">
        <f t="shared" si="26"/>
        <v>0</v>
      </c>
      <c r="AP43">
        <f t="shared" si="26"/>
        <v>-0.30206946722234063</v>
      </c>
      <c r="AQ43">
        <f t="shared" si="26"/>
        <v>-6.2334993823064861</v>
      </c>
      <c r="AR43">
        <f t="shared" si="26"/>
        <v>-6.5355688495288273</v>
      </c>
      <c r="AS43">
        <f t="shared" si="26"/>
        <v>4.0193989177156768E-2</v>
      </c>
      <c r="AT43">
        <f t="shared" si="26"/>
        <v>6.812943548151093E-2</v>
      </c>
      <c r="AU43">
        <f t="shared" si="23"/>
        <v>-6.4272454248701587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3.7496175729335448</v>
      </c>
      <c r="AK44">
        <f t="shared" si="22"/>
        <v>6.0777038082577972</v>
      </c>
      <c r="AL44">
        <f t="shared" si="8"/>
        <v>-640.89436127045315</v>
      </c>
      <c r="AN44">
        <f t="shared" si="26"/>
        <v>0</v>
      </c>
      <c r="AO44">
        <f t="shared" si="26"/>
        <v>0</v>
      </c>
      <c r="AP44">
        <f t="shared" si="26"/>
        <v>-0.26401788863357306</v>
      </c>
      <c r="AQ44">
        <f t="shared" si="26"/>
        <v>-5.9798880009203446</v>
      </c>
      <c r="AR44">
        <f t="shared" si="26"/>
        <v>-6.2439058895539166</v>
      </c>
      <c r="AS44">
        <f t="shared" si="26"/>
        <v>3.5978913675984082E-2</v>
      </c>
      <c r="AT44">
        <f t="shared" si="26"/>
        <v>5.8317728784919615E-2</v>
      </c>
      <c r="AU44">
        <f t="shared" si="23"/>
        <v>-6.1496092470930135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3.7621363854087804</v>
      </c>
      <c r="AK45">
        <f t="shared" si="22"/>
        <v>5.8152305781524483</v>
      </c>
      <c r="AL45">
        <f t="shared" si="8"/>
        <v>-689.11895401548543</v>
      </c>
      <c r="AN45">
        <f t="shared" si="26"/>
        <v>0</v>
      </c>
      <c r="AO45">
        <f t="shared" si="26"/>
        <v>0</v>
      </c>
      <c r="AP45">
        <f t="shared" si="26"/>
        <v>-0.23049523864353172</v>
      </c>
      <c r="AQ45">
        <f t="shared" si="26"/>
        <v>-5.7554329758602583</v>
      </c>
      <c r="AR45">
        <f t="shared" si="26"/>
        <v>-5.9859282145037893</v>
      </c>
      <c r="AS45">
        <f t="shared" si="26"/>
        <v>3.2231282261045532E-2</v>
      </c>
      <c r="AT45">
        <f t="shared" si="26"/>
        <v>4.9820718596072067E-2</v>
      </c>
      <c r="AU45">
        <f t="shared" si="23"/>
        <v>-5.9038762136466723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3.7752976048677738</v>
      </c>
      <c r="AK46">
        <f t="shared" si="22"/>
        <v>5.551881031173834</v>
      </c>
      <c r="AL46">
        <f t="shared" si="8"/>
        <v>-743.49656445770006</v>
      </c>
      <c r="AN46">
        <f t="shared" si="26"/>
        <v>0</v>
      </c>
      <c r="AO46">
        <f t="shared" si="26"/>
        <v>0</v>
      </c>
      <c r="AP46">
        <f t="shared" si="26"/>
        <v>-0.20096249885030412</v>
      </c>
      <c r="AQ46">
        <f t="shared" si="26"/>
        <v>-5.5576563299210289</v>
      </c>
      <c r="AR46">
        <f t="shared" si="26"/>
        <v>-5.7586188287713327</v>
      </c>
      <c r="AS46">
        <f t="shared" si="26"/>
        <v>2.8878605478440324E-2</v>
      </c>
      <c r="AT46">
        <f t="shared" si="26"/>
        <v>4.2468329319463281E-2</v>
      </c>
      <c r="AU46">
        <f t="shared" si="23"/>
        <v>-5.6872718939734295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3.7896783201063187</v>
      </c>
      <c r="AK47">
        <f t="shared" si="22"/>
        <v>5.2876101988330895</v>
      </c>
      <c r="AL47">
        <f t="shared" si="8"/>
        <v>-802.11673771443668</v>
      </c>
      <c r="AN47">
        <f t="shared" si="26"/>
        <v>0</v>
      </c>
      <c r="AO47">
        <f t="shared" si="26"/>
        <v>0</v>
      </c>
      <c r="AP47">
        <f t="shared" si="26"/>
        <v>-0.17495383122955588</v>
      </c>
      <c r="AQ47">
        <f t="shared" si="26"/>
        <v>-5.3653265798186407</v>
      </c>
      <c r="AR47">
        <f t="shared" si="26"/>
        <v>-5.5402804110481974</v>
      </c>
      <c r="AS47">
        <f t="shared" si="26"/>
        <v>2.5882686363642764E-2</v>
      </c>
      <c r="AT47">
        <f t="shared" si="26"/>
        <v>3.611323833568969E-2</v>
      </c>
      <c r="AU47">
        <f t="shared" si="23"/>
        <v>-5.4782844863488647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3.7867747853412226</v>
      </c>
      <c r="AK48">
        <f t="shared" si="22"/>
        <v>5.0223327164256473</v>
      </c>
      <c r="AL48">
        <f t="shared" si="8"/>
        <v>-864.67448680910945</v>
      </c>
      <c r="AN48">
        <f t="shared" si="26"/>
        <v>0</v>
      </c>
      <c r="AO48">
        <f t="shared" si="26"/>
        <v>0</v>
      </c>
      <c r="AP48">
        <f t="shared" si="26"/>
        <v>-0.15205945878968399</v>
      </c>
      <c r="AQ48">
        <f t="shared" si="26"/>
        <v>-5.1744626300253636</v>
      </c>
      <c r="AR48">
        <f t="shared" si="26"/>
        <v>-5.3265220888150475</v>
      </c>
      <c r="AS48">
        <f t="shared" si="26"/>
        <v>2.3091835577519933E-2</v>
      </c>
      <c r="AT48">
        <f t="shared" si="26"/>
        <v>3.0626294901995262E-2</v>
      </c>
      <c r="AU48">
        <f t="shared" si="23"/>
        <v>-5.2728039583355324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3.7650413849562483</v>
      </c>
      <c r="AK49">
        <f t="shared" si="22"/>
        <v>4.7572584814517622</v>
      </c>
      <c r="AL49">
        <f t="shared" si="8"/>
        <v>-929.42865504179895</v>
      </c>
      <c r="AN49">
        <f t="shared" si="26"/>
        <v>0</v>
      </c>
      <c r="AO49">
        <f t="shared" si="26"/>
        <v>0</v>
      </c>
      <c r="AP49">
        <f t="shared" si="26"/>
        <v>-0.13192224814992182</v>
      </c>
      <c r="AQ49">
        <f t="shared" si="26"/>
        <v>-4.9749040604905419</v>
      </c>
      <c r="AR49">
        <f t="shared" si="26"/>
        <v>-5.1068263086404633</v>
      </c>
      <c r="AS49">
        <f t="shared" si="26"/>
        <v>2.0499379308906822E-2</v>
      </c>
      <c r="AT49">
        <f t="shared" si="26"/>
        <v>2.5901666438900774E-2</v>
      </c>
      <c r="AU49">
        <f t="shared" si="23"/>
        <v>-5.0604252628926556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3.7164922345359699</v>
      </c>
      <c r="AK50">
        <f t="shared" si="22"/>
        <v>4.4937055845048244</v>
      </c>
      <c r="AL50">
        <f t="shared" si="8"/>
        <v>-996.84245765078367</v>
      </c>
      <c r="AN50">
        <f t="shared" si="26"/>
        <v>0</v>
      </c>
      <c r="AO50">
        <f t="shared" si="26"/>
        <v>0</v>
      </c>
      <c r="AP50">
        <f t="shared" si="26"/>
        <v>-0.11422402224387404</v>
      </c>
      <c r="AQ50">
        <f t="shared" si="26"/>
        <v>-4.7716442058636908</v>
      </c>
      <c r="AR50">
        <f t="shared" si="26"/>
        <v>-4.8858682281075643</v>
      </c>
      <c r="AS50">
        <f t="shared" si="26"/>
        <v>1.8067004977206355E-2</v>
      </c>
      <c r="AT50">
        <f t="shared" si="26"/>
        <v>2.1845276685069012E-2</v>
      </c>
      <c r="AU50">
        <f t="shared" si="23"/>
        <v>-4.8459559464452893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3.648062218404263</v>
      </c>
      <c r="AK51">
        <f t="shared" si="22"/>
        <v>4.2335511280873064</v>
      </c>
      <c r="AL51">
        <f t="shared" si="8"/>
        <v>-1068.9117424001167</v>
      </c>
      <c r="AN51">
        <f t="shared" si="26"/>
        <v>0</v>
      </c>
      <c r="AO51">
        <f t="shared" si="26"/>
        <v>0</v>
      </c>
      <c r="AP51">
        <f t="shared" si="26"/>
        <v>-9.8678331280721426E-2</v>
      </c>
      <c r="AQ51">
        <f t="shared" si="26"/>
        <v>-4.5750910482630287</v>
      </c>
      <c r="AR51">
        <f t="shared" si="26"/>
        <v>-4.6737693795437503</v>
      </c>
      <c r="AS51">
        <f t="shared" si="26"/>
        <v>1.583423727501208E-2</v>
      </c>
      <c r="AT51">
        <f t="shared" si="26"/>
        <v>1.8375523514879078E-2</v>
      </c>
      <c r="AU51">
        <f t="shared" si="23"/>
        <v>-4.639559618753859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3.57189284517424</v>
      </c>
      <c r="AK52">
        <f t="shared" si="22"/>
        <v>3.9781867727990083</v>
      </c>
      <c r="AL52">
        <f t="shared" si="8"/>
        <v>-1145.4212189837258</v>
      </c>
      <c r="AN52">
        <f t="shared" si="26"/>
        <v>0</v>
      </c>
      <c r="AO52">
        <f t="shared" si="26"/>
        <v>0</v>
      </c>
      <c r="AP52">
        <f t="shared" si="26"/>
        <v>-8.5032998591653766E-2</v>
      </c>
      <c r="AQ52">
        <f t="shared" si="26"/>
        <v>-4.3831956165392576</v>
      </c>
      <c r="AR52">
        <f t="shared" si="26"/>
        <v>-4.4682286151309114</v>
      </c>
      <c r="AS52">
        <f t="shared" si="26"/>
        <v>1.3842524822903154E-2</v>
      </c>
      <c r="AT52">
        <f t="shared" si="26"/>
        <v>1.5417077594310921E-2</v>
      </c>
      <c r="AU52">
        <f t="shared" si="23"/>
        <v>-4.4389690127136969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3.4874829352099823</v>
      </c>
      <c r="AK53">
        <f t="shared" si="22"/>
        <v>3.7281542736368114</v>
      </c>
      <c r="AL53">
        <f t="shared" si="8"/>
        <v>-1226.5045113584506</v>
      </c>
      <c r="AN53">
        <f t="shared" si="26"/>
        <v>0</v>
      </c>
      <c r="AO53">
        <f t="shared" si="26"/>
        <v>0</v>
      </c>
      <c r="AP53">
        <f t="shared" si="26"/>
        <v>-7.3065181808734989E-2</v>
      </c>
      <c r="AQ53">
        <f t="shared" si="26"/>
        <v>-4.1958303213464774</v>
      </c>
      <c r="AR53">
        <f t="shared" si="26"/>
        <v>-4.2688955031552123</v>
      </c>
      <c r="AS53">
        <f t="shared" si="26"/>
        <v>1.206732356340076E-2</v>
      </c>
      <c r="AT53">
        <f t="shared" si="26"/>
        <v>1.2900090050631875E-2</v>
      </c>
      <c r="AU53">
        <f t="shared" si="23"/>
        <v>-4.2439280895411793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3.3960868558739108</v>
      </c>
      <c r="AK54">
        <f t="shared" si="22"/>
        <v>3.4840304681721124</v>
      </c>
      <c r="AL54">
        <f t="shared" si="8"/>
        <v>-1306.1128145169137</v>
      </c>
      <c r="AN54">
        <f t="shared" si="26"/>
        <v>0</v>
      </c>
      <c r="AO54">
        <f t="shared" si="26"/>
        <v>0</v>
      </c>
      <c r="AP54">
        <f t="shared" si="26"/>
        <v>-6.2587484040424912E-2</v>
      </c>
      <c r="AQ54">
        <f t="shared" si="26"/>
        <v>-3.9938354738781046</v>
      </c>
      <c r="AR54">
        <f t="shared" si="26"/>
        <v>-4.0564229579185289</v>
      </c>
      <c r="AS54">
        <f t="shared" si="26"/>
        <v>1.0492032634126127E-2</v>
      </c>
      <c r="AT54">
        <f t="shared" si="26"/>
        <v>1.076372982249448E-2</v>
      </c>
      <c r="AU54">
        <f t="shared" si="23"/>
        <v>-4.0351671954619093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3.2797788082776194</v>
      </c>
      <c r="AK55">
        <f t="shared" si="22"/>
        <v>3.2463043882609388</v>
      </c>
      <c r="AL55">
        <f t="shared" si="8"/>
        <v>-1379.1502534100598</v>
      </c>
      <c r="AN55">
        <f t="shared" si="26"/>
        <v>0</v>
      </c>
      <c r="AO55">
        <f t="shared" si="26"/>
        <v>0</v>
      </c>
      <c r="AP55">
        <f t="shared" si="26"/>
        <v>-5.3438435229402705E-2</v>
      </c>
      <c r="AQ55">
        <f t="shared" si="26"/>
        <v>-3.7688602555171844</v>
      </c>
      <c r="AR55">
        <f t="shared" si="26"/>
        <v>-3.822298690746587</v>
      </c>
      <c r="AS55">
        <f t="shared" si="26"/>
        <v>9.0470580420809153E-3</v>
      </c>
      <c r="AT55">
        <f t="shared" si="26"/>
        <v>8.9547210161657603E-3</v>
      </c>
      <c r="AU55">
        <f t="shared" si="23"/>
        <v>-3.8042969116883403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3.1313096612310218</v>
      </c>
      <c r="AK56">
        <f t="shared" si="22"/>
        <v>3.0167198716815053</v>
      </c>
      <c r="AL56">
        <f t="shared" si="8"/>
        <v>-1779.5102181084144</v>
      </c>
      <c r="AN56">
        <f t="shared" si="26"/>
        <v>0</v>
      </c>
      <c r="AO56">
        <f t="shared" si="26"/>
        <v>0</v>
      </c>
      <c r="AP56">
        <f t="shared" si="26"/>
        <v>-4.5059350564474646E-2</v>
      </c>
      <c r="AQ56">
        <f t="shared" si="26"/>
        <v>-4.3528182944590545</v>
      </c>
      <c r="AR56">
        <f t="shared" si="26"/>
        <v>-4.3978776450235291</v>
      </c>
      <c r="AS56">
        <f t="shared" si="26"/>
        <v>7.7120673997750451E-3</v>
      </c>
      <c r="AT56">
        <f t="shared" si="26"/>
        <v>7.4298454939465148E-3</v>
      </c>
      <c r="AU56">
        <f t="shared" si="23"/>
        <v>-4.3827357321298077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3.7835766924178458</v>
      </c>
      <c r="AK57">
        <f t="shared" si="22"/>
        <v>2.7975281953953339</v>
      </c>
      <c r="AL57">
        <f t="shared" si="8"/>
        <v>-2149.5965478559724</v>
      </c>
      <c r="AN57">
        <f t="shared" si="26"/>
        <v>0</v>
      </c>
      <c r="AO57">
        <f t="shared" si="26"/>
        <v>0</v>
      </c>
      <c r="AP57">
        <f t="shared" si="26"/>
        <v>-3.747726023314045E-2</v>
      </c>
      <c r="AQ57">
        <f t="shared" si="26"/>
        <v>-4.7039742816296224</v>
      </c>
      <c r="AR57">
        <f t="shared" si="26"/>
        <v>-4.7414515418627623</v>
      </c>
      <c r="AS57">
        <f t="shared" si="26"/>
        <v>8.3201147730995149E-3</v>
      </c>
      <c r="AT57">
        <f t="shared" si="26"/>
        <v>6.1517864071091617E-3</v>
      </c>
      <c r="AU57">
        <f t="shared" si="23"/>
        <v>-4.7269796406825542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4.1957228512356721</v>
      </c>
      <c r="AK58">
        <f t="shared" si="22"/>
        <v>2.5326778269260846</v>
      </c>
      <c r="AL58">
        <f t="shared" si="8"/>
        <v>-2484.0947918899737</v>
      </c>
      <c r="AN58">
        <f t="shared" si="26"/>
        <v>0</v>
      </c>
      <c r="AO58">
        <f t="shared" si="26"/>
        <v>0</v>
      </c>
      <c r="AP58">
        <f t="shared" si="26"/>
        <v>-3.0697328823926527E-2</v>
      </c>
      <c r="AQ58">
        <f t="shared" si="26"/>
        <v>-4.8597845500202448</v>
      </c>
      <c r="AR58">
        <f t="shared" si="26"/>
        <v>-4.8904818788441711</v>
      </c>
      <c r="AS58">
        <f t="shared" si="26"/>
        <v>8.2378816103219499E-3</v>
      </c>
      <c r="AT58">
        <f t="shared" si="26"/>
        <v>4.9726592616001737E-3</v>
      </c>
      <c r="AU58">
        <f t="shared" si="23"/>
        <v>-4.8772713379722497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4.4059886300256501</v>
      </c>
      <c r="AK59">
        <f t="shared" si="22"/>
        <v>2.2389772273395874</v>
      </c>
      <c r="AL59">
        <f t="shared" si="8"/>
        <v>-2767.6605438866636</v>
      </c>
      <c r="AN59">
        <f t="shared" si="26"/>
        <v>0</v>
      </c>
      <c r="AO59">
        <f t="shared" si="26"/>
        <v>0</v>
      </c>
      <c r="AP59">
        <f t="shared" si="26"/>
        <v>-2.4714875318884614E-2</v>
      </c>
      <c r="AQ59">
        <f t="shared" si="26"/>
        <v>-4.8387413902437437</v>
      </c>
      <c r="AR59">
        <f t="shared" si="26"/>
        <v>-4.863456265562629</v>
      </c>
      <c r="AS59">
        <f t="shared" si="26"/>
        <v>7.7238548290498241E-3</v>
      </c>
      <c r="AT59">
        <f t="shared" si="26"/>
        <v>3.9250067400693183E-3</v>
      </c>
      <c r="AU59">
        <f t="shared" si="23"/>
        <v>-4.8518074039935097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4.4335664616771453</v>
      </c>
      <c r="AK60">
        <f t="shared" si="22"/>
        <v>1.9305580232377919</v>
      </c>
      <c r="AL60">
        <f t="shared" si="8"/>
        <v>-2933.4842898615057</v>
      </c>
      <c r="AN60">
        <f t="shared" si="26"/>
        <v>0</v>
      </c>
      <c r="AO60">
        <f t="shared" si="26"/>
        <v>0</v>
      </c>
      <c r="AP60">
        <f t="shared" si="26"/>
        <v>-1.9555221478691116E-2</v>
      </c>
      <c r="AQ60">
        <f t="shared" si="26"/>
        <v>-4.5819259099316412</v>
      </c>
      <c r="AR60">
        <f t="shared" si="26"/>
        <v>-4.6014811314103321</v>
      </c>
      <c r="AS60">
        <f t="shared" si="26"/>
        <v>6.9394640617198439E-3</v>
      </c>
      <c r="AT60">
        <f t="shared" si="26"/>
        <v>3.0217293768177059E-3</v>
      </c>
      <c r="AU60">
        <f t="shared" si="23"/>
        <v>-4.5915199379717953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4.2201625808543355</v>
      </c>
      <c r="AK61">
        <f t="shared" si="22"/>
        <v>1.6202083709203918</v>
      </c>
      <c r="AL61">
        <f t="shared" si="8"/>
        <v>-3018.7560963095552</v>
      </c>
      <c r="AN61">
        <f t="shared" si="26"/>
        <v>0</v>
      </c>
      <c r="AO61">
        <f t="shared" si="26"/>
        <v>0</v>
      </c>
      <c r="AP61">
        <f t="shared" si="26"/>
        <v>-1.517955802357336E-2</v>
      </c>
      <c r="AQ61">
        <f t="shared" si="26"/>
        <v>-4.2117219241107797</v>
      </c>
      <c r="AR61">
        <f t="shared" si="26"/>
        <v>-4.2269014821343527</v>
      </c>
      <c r="AS61">
        <f t="shared" si="26"/>
        <v>5.897716161790344E-3</v>
      </c>
      <c r="AT61">
        <f t="shared" si="26"/>
        <v>2.2642561540154611E-3</v>
      </c>
      <c r="AU61">
        <f t="shared" si="23"/>
        <v>-4.2187395098185467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3.888718951720314</v>
      </c>
      <c r="AK62">
        <f t="shared" si="22"/>
        <v>1.3247969902605883</v>
      </c>
      <c r="AL62">
        <f t="shared" si="8"/>
        <v>-3006.3577037368323</v>
      </c>
      <c r="AN62">
        <f t="shared" si="26"/>
        <v>0</v>
      </c>
      <c r="AO62">
        <f t="shared" si="26"/>
        <v>0</v>
      </c>
      <c r="AP62">
        <f t="shared" si="26"/>
        <v>-1.1544534011769097E-2</v>
      </c>
      <c r="AQ62">
        <f t="shared" si="26"/>
        <v>-3.7462220538504254</v>
      </c>
      <c r="AR62">
        <f t="shared" si="26"/>
        <v>-3.7577665878621946</v>
      </c>
      <c r="AS62">
        <f t="shared" si="26"/>
        <v>4.8522505630531213E-3</v>
      </c>
      <c r="AT62">
        <f t="shared" si="26"/>
        <v>1.6530500202590508E-3</v>
      </c>
      <c r="AU62">
        <f t="shared" si="23"/>
        <v>-3.7512612872788829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3.4578265427875063</v>
      </c>
      <c r="AK63">
        <f t="shared" si="22"/>
        <v>1.0525866636401662</v>
      </c>
      <c r="AL63">
        <f t="shared" si="8"/>
        <v>-2896.9444554469355</v>
      </c>
      <c r="AN63">
        <f t="shared" si="26"/>
        <v>0</v>
      </c>
      <c r="AO63">
        <f t="shared" si="26"/>
        <v>0</v>
      </c>
      <c r="AP63">
        <f t="shared" si="26"/>
        <v>-8.5926049213630798E-3</v>
      </c>
      <c r="AQ63">
        <f t="shared" si="26"/>
        <v>-3.2238770709370619</v>
      </c>
      <c r="AR63">
        <f t="shared" si="26"/>
        <v>-3.2324696758584248</v>
      </c>
      <c r="AS63">
        <f t="shared" si="26"/>
        <v>3.8523154589430704E-3</v>
      </c>
      <c r="AT63">
        <f t="shared" si="26"/>
        <v>1.1726718578976179E-3</v>
      </c>
      <c r="AU63">
        <f t="shared" si="23"/>
        <v>-3.227444688541584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2.9663810789165996</v>
      </c>
      <c r="AK64">
        <f t="shared" si="22"/>
        <v>0.81053880564504077</v>
      </c>
      <c r="AL64">
        <f t="shared" si="8"/>
        <v>-2715.6507664585843</v>
      </c>
      <c r="AN64">
        <f t="shared" si="26"/>
        <v>0</v>
      </c>
      <c r="AO64">
        <f t="shared" si="26"/>
        <v>0</v>
      </c>
      <c r="AP64">
        <f t="shared" si="26"/>
        <v>-6.2458380832949795E-3</v>
      </c>
      <c r="AQ64">
        <f t="shared" si="26"/>
        <v>-2.698821819391199</v>
      </c>
      <c r="AR64">
        <f t="shared" si="26"/>
        <v>-2.7050676574744941</v>
      </c>
      <c r="AS64">
        <f t="shared" si="26"/>
        <v>2.9507170043973226E-3</v>
      </c>
      <c r="AT64">
        <f t="shared" si="26"/>
        <v>8.0625872836750272E-4</v>
      </c>
      <c r="AU64">
        <f t="shared" si="23"/>
        <v>-2.7013106817417292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2.468914683658646</v>
      </c>
      <c r="AK65">
        <f t="shared" si="22"/>
        <v>0.60289213012087883</v>
      </c>
      <c r="AL65">
        <f t="shared" si="8"/>
        <v>-2462.6259002606307</v>
      </c>
      <c r="AN65">
        <f t="shared" si="26"/>
        <v>0</v>
      </c>
      <c r="AO65">
        <f t="shared" si="26"/>
        <v>0</v>
      </c>
      <c r="AP65">
        <f t="shared" si="26"/>
        <v>-4.4281434900820676E-3</v>
      </c>
      <c r="AQ65">
        <f t="shared" si="26"/>
        <v>-2.1854624885180609</v>
      </c>
      <c r="AR65">
        <f t="shared" si="26"/>
        <v>-2.1898906320081428</v>
      </c>
      <c r="AS65">
        <f t="shared" si="26"/>
        <v>2.1927477652507925E-3</v>
      </c>
      <c r="AT65">
        <f t="shared" si="26"/>
        <v>5.3545405183900898E-4</v>
      </c>
      <c r="AU65">
        <f t="shared" si="23"/>
        <v>-2.1871624301910533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1.9801882601854199</v>
      </c>
      <c r="AK66">
        <f t="shared" si="22"/>
        <v>0.43006810226477354</v>
      </c>
      <c r="AL66">
        <f t="shared" si="8"/>
        <v>-2167.2357801368598</v>
      </c>
      <c r="AN66">
        <f t="shared" si="26"/>
        <v>0</v>
      </c>
      <c r="AO66">
        <f t="shared" si="26"/>
        <v>0</v>
      </c>
      <c r="AP66">
        <f t="shared" si="26"/>
        <v>-3.0554426829095004E-3</v>
      </c>
      <c r="AQ66">
        <f t="shared" si="26"/>
        <v>-1.7174397327189399</v>
      </c>
      <c r="AR66">
        <f t="shared" si="26"/>
        <v>-1.7204951754018494</v>
      </c>
      <c r="AS66">
        <f t="shared" si="26"/>
        <v>1.5702581392185906E-3</v>
      </c>
      <c r="AT66">
        <f t="shared" si="26"/>
        <v>3.4103723952808344E-4</v>
      </c>
      <c r="AU66">
        <f t="shared" si="23"/>
        <v>-1.7185838800231026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</v>
      </c>
      <c r="S67">
        <f t="shared" ref="S67:S89" si="28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29">S67*Z67</f>
        <v>2.6294826004608316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-1847.0613374928748</v>
      </c>
      <c r="AI67">
        <f t="shared" ref="AI67:AI89" si="33">SUM(AE67:AH67)</f>
        <v>-1849.9523695787873</v>
      </c>
      <c r="AJ67">
        <f t="shared" ref="AJ67:AJ89" si="34">AB67-AC67</f>
        <v>1.5341591717076559</v>
      </c>
      <c r="AK67">
        <f t="shared" si="22"/>
        <v>0.29145492405179413</v>
      </c>
      <c r="AL67">
        <f t="shared" ref="AL67:AL89" si="35">SUM(AI67:AK67)</f>
        <v>-1848.1267554830279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-1.3077594498165921</v>
      </c>
      <c r="AR67">
        <f t="shared" si="36"/>
        <v>-1.3098063631774699</v>
      </c>
      <c r="AS67">
        <f t="shared" si="36"/>
        <v>1.086217936350055E-3</v>
      </c>
      <c r="AT67">
        <f t="shared" si="36"/>
        <v>2.063564015917697E-4</v>
      </c>
      <c r="AU67">
        <f t="shared" si="23"/>
        <v>-1.3085137888395282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</v>
      </c>
      <c r="S68">
        <f t="shared" si="28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29"/>
        <v>1.4853665086900285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-1518.3244252528257</v>
      </c>
      <c r="AI68">
        <f t="shared" si="33"/>
        <v>-1520.4273848052526</v>
      </c>
      <c r="AJ68">
        <f t="shared" si="34"/>
        <v>1.1441160917708031</v>
      </c>
      <c r="AK68">
        <f t="shared" si="22"/>
        <v>0.18406378203225823</v>
      </c>
      <c r="AL68">
        <f t="shared" si="35"/>
        <v>-1519.0992049314493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-0.95982731495209694</v>
      </c>
      <c r="AR68">
        <f t="shared" si="36"/>
        <v>-0.96115672649753969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-0.96031710138129767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</v>
      </c>
      <c r="S69">
        <f t="shared" si="28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29"/>
        <v>0.67164933485024281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-1205.1248443150669</v>
      </c>
      <c r="AI69">
        <f t="shared" si="33"/>
        <v>-1206.6042118498119</v>
      </c>
      <c r="AJ69">
        <f t="shared" si="34"/>
        <v>0.8137171738397857</v>
      </c>
      <c r="AK69">
        <f t="shared" si="22"/>
        <v>0.10397565560830201</v>
      </c>
      <c r="AL69">
        <f t="shared" si="35"/>
        <v>-1205.6865190203639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-0.68020926571053997</v>
      </c>
      <c r="AR69">
        <f t="shared" si="36"/>
        <v>-0.68104426592588851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-0.68052629206731996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</v>
      </c>
      <c r="S70">
        <f t="shared" si="28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29"/>
        <v>0.12189555227569458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-919.07421795390655</v>
      </c>
      <c r="AI70">
        <f t="shared" si="33"/>
        <v>-920.07925470432724</v>
      </c>
      <c r="AJ70">
        <f t="shared" si="34"/>
        <v>0.54975378257454821</v>
      </c>
      <c r="AK70">
        <f t="shared" si="22"/>
        <v>4.7015453439516998E-2</v>
      </c>
      <c r="AL70">
        <f t="shared" si="35"/>
        <v>-919.48248546831326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-0.46317281823908923</v>
      </c>
      <c r="AR70">
        <f t="shared" si="36"/>
        <v>-0.46367931237746529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-0.46337856703668279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</v>
      </c>
      <c r="S71">
        <f t="shared" si="28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29"/>
        <v>-0.22479915602054379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-672.04061137206736</v>
      </c>
      <c r="AI71">
        <f t="shared" si="33"/>
        <v>-672.69957744929775</v>
      </c>
      <c r="AJ71">
        <f t="shared" si="34"/>
        <v>0.34669470829623839</v>
      </c>
      <c r="AK71">
        <f t="shared" si="22"/>
        <v>8.532688659298621E-3</v>
      </c>
      <c r="AL71">
        <f t="shared" si="35"/>
        <v>-672.34435005234218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-0.3023917766725332</v>
      </c>
      <c r="AR71">
        <f t="shared" si="36"/>
        <v>-0.3026882854243686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-0.30252844710229332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</v>
      </c>
      <c r="S72">
        <f t="shared" si="28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29"/>
        <v>-0.42319262024410331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-472.62203017259867</v>
      </c>
      <c r="AI72">
        <f t="shared" si="33"/>
        <v>-473.03809557397051</v>
      </c>
      <c r="AJ72">
        <f t="shared" si="34"/>
        <v>0.19839346422355952</v>
      </c>
      <c r="AK72">
        <f t="shared" ref="AK72:AK89" si="49">G72*SUM(AB72:AB72, AE72:AF72)</f>
        <v>-1.5735940921438065E-2</v>
      </c>
      <c r="AL72">
        <f t="shared" si="35"/>
        <v>-472.8554380506684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-0.18987614122579122</v>
      </c>
      <c r="AR72">
        <f t="shared" si="36"/>
        <v>-0.19004329571260428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-0.18996991295962978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</v>
      </c>
      <c r="S73">
        <f t="shared" si="28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29"/>
        <v>-0.52021312535473974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-318.96083515707846</v>
      </c>
      <c r="AI73">
        <f t="shared" si="33"/>
        <v>-319.21325948685802</v>
      </c>
      <c r="AJ73">
        <f t="shared" si="34"/>
        <v>9.7020505110636424E-2</v>
      </c>
      <c r="AK73">
        <f t="shared" si="49"/>
        <v>-2.9623483417087235E-2</v>
      </c>
      <c r="AL73">
        <f t="shared" si="35"/>
        <v>-319.14586246516444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-0.11441310526961471</v>
      </c>
      <c r="AR73">
        <f t="shared" si="36"/>
        <v>-0.11450365134371643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-0.11447947564034493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</v>
      </c>
      <c r="S74">
        <f t="shared" si="28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29"/>
        <v>-0.55171941266439473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-206.11396348770728</v>
      </c>
      <c r="AI74">
        <f t="shared" si="33"/>
        <v>-206.26080659244522</v>
      </c>
      <c r="AJ74">
        <f t="shared" si="34"/>
        <v>3.150628730965499E-2</v>
      </c>
      <c r="AK74">
        <f t="shared" si="49"/>
        <v>-3.6414918774831787E-2</v>
      </c>
      <c r="AL74">
        <f t="shared" si="35"/>
        <v>-206.26571522391038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-6.6012746939053471E-2</v>
      </c>
      <c r="AR74">
        <f t="shared" si="36"/>
        <v>-6.6059776827513156E-2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-6.6061348929864899E-2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</v>
      </c>
      <c r="S75">
        <f t="shared" si="28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29"/>
        <v>-0.54370821499634125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-127.26574735898754</v>
      </c>
      <c r="AI75">
        <f t="shared" si="33"/>
        <v>-127.3474891589986</v>
      </c>
      <c r="AJ75">
        <f t="shared" si="34"/>
        <v>-8.0111976680534713E-3</v>
      </c>
      <c r="AK75">
        <f t="shared" si="49"/>
        <v>-3.8620358886507632E-2</v>
      </c>
      <c r="AL75">
        <f t="shared" si="35"/>
        <v>-127.39412071555316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-3.6392668371853197E-2</v>
      </c>
      <c r="AR75">
        <f t="shared" si="36"/>
        <v>-3.6416043099787881E-2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-3.6429377770023752E-2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</v>
      </c>
      <c r="S76">
        <f t="shared" si="28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29"/>
        <v>-0.51400807568327767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-74.96421822617107</v>
      </c>
      <c r="AI76">
        <f t="shared" si="33"/>
        <v>-75.007660499068933</v>
      </c>
      <c r="AJ76">
        <f t="shared" si="34"/>
        <v>-2.9700139313063589E-2</v>
      </c>
      <c r="AK76">
        <f t="shared" si="49"/>
        <v>-3.8059575049743895E-2</v>
      </c>
      <c r="AL76">
        <f t="shared" si="35"/>
        <v>-75.075420213431741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-1.9139842572633216E-2</v>
      </c>
      <c r="AR76">
        <f t="shared" si="36"/>
        <v>-1.9150934241217735E-2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-1.9168234631942255E-2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</v>
      </c>
      <c r="S77">
        <f t="shared" si="28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29"/>
        <v>-0.47413648282294935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-42.045643443547192</v>
      </c>
      <c r="AI77">
        <f t="shared" si="33"/>
        <v>-42.067628471994297</v>
      </c>
      <c r="AJ77">
        <f t="shared" si="34"/>
        <v>-3.987159286032832E-2</v>
      </c>
      <c r="AK77">
        <f t="shared" si="49"/>
        <v>-3.5980565297829441E-2</v>
      </c>
      <c r="AL77">
        <f t="shared" si="35"/>
        <v>-42.143480630152453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-9.584894245652403E-3</v>
      </c>
      <c r="AR77">
        <f t="shared" si="36"/>
        <v>-9.5899060412962516E-3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-9.6071976048140422E-3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</v>
      </c>
      <c r="S78">
        <f t="shared" si="28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29"/>
        <v>-0.43103259543202899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-22.395859024184713</v>
      </c>
      <c r="AI78">
        <f t="shared" si="33"/>
        <v>-22.406426272835258</v>
      </c>
      <c r="AJ78">
        <f t="shared" si="34"/>
        <v>-4.3103887390920359E-2</v>
      </c>
      <c r="AK78">
        <f t="shared" si="49"/>
        <v>-3.3189553797606457E-2</v>
      </c>
      <c r="AL78">
        <f t="shared" si="35"/>
        <v>-22.482719714023784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-4.5584377116851824E-3</v>
      </c>
      <c r="AR78">
        <f t="shared" si="36"/>
        <v>-4.5605885621930993E-3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-4.5761172766350172E-3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</v>
      </c>
      <c r="S79">
        <f t="shared" si="28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29"/>
        <v>-0.38854747811105994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-11.299533261344429</v>
      </c>
      <c r="AI79">
        <f t="shared" si="33"/>
        <v>-11.304345070877796</v>
      </c>
      <c r="AJ79">
        <f t="shared" si="34"/>
        <v>-4.2485117320969046E-2</v>
      </c>
      <c r="AK79">
        <f t="shared" si="49"/>
        <v>-3.0172281680242032E-2</v>
      </c>
      <c r="AL79">
        <f t="shared" si="35"/>
        <v>-11.377002469879008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-2.0534814401296205E-3</v>
      </c>
      <c r="AR79">
        <f t="shared" si="36"/>
        <v>-2.0543558976263746E-3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-2.0675600377343113E-3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</v>
      </c>
      <c r="S80">
        <f t="shared" si="28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29"/>
        <v>-0.34859778541489106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-5.4279916831938113</v>
      </c>
      <c r="AI80">
        <f t="shared" si="33"/>
        <v>-5.4300413787902482</v>
      </c>
      <c r="AJ80">
        <f t="shared" si="34"/>
        <v>-3.9949692696168881E-2</v>
      </c>
      <c r="AK80">
        <f t="shared" si="49"/>
        <v>-2.7198323467774198E-2</v>
      </c>
      <c r="AL80">
        <f t="shared" si="35"/>
        <v>-5.4971893949541917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-8.8074751793602532E-4</v>
      </c>
      <c r="AR80">
        <f t="shared" si="36"/>
        <v>-8.8108010214293854E-4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-8.9197555888319703E-4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</v>
      </c>
      <c r="S81">
        <f t="shared" si="28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29"/>
        <v>-0.31197569888256055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-2.4319550073816218</v>
      </c>
      <c r="AI81">
        <f t="shared" si="33"/>
        <v>-2.4327682285184031</v>
      </c>
      <c r="AJ81">
        <f t="shared" si="34"/>
        <v>-3.6622086532330511E-2</v>
      </c>
      <c r="AK81">
        <f t="shared" si="49"/>
        <v>-2.4401844979042377E-2</v>
      </c>
      <c r="AL81">
        <f t="shared" si="35"/>
        <v>-2.4937921600297761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-3.5233011671888194E-4</v>
      </c>
      <c r="AR81">
        <f t="shared" si="36"/>
        <v>-3.5244793234341892E-4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-3.6128879035550682E-4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</v>
      </c>
      <c r="S82">
        <f t="shared" si="28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29"/>
        <v>-0.27884335574011304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-1.0120891139992723</v>
      </c>
      <c r="AI82">
        <f t="shared" si="33"/>
        <v>-1.0123881583676864</v>
      </c>
      <c r="AJ82">
        <f t="shared" si="34"/>
        <v>-3.3132343142447507E-2</v>
      </c>
      <c r="AK82">
        <f t="shared" si="49"/>
        <v>-2.1838298921779239E-2</v>
      </c>
      <c r="AL82">
        <f t="shared" si="35"/>
        <v>-1.067358800431913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-1.3091667380730535E-4</v>
      </c>
      <c r="AR82">
        <f t="shared" si="36"/>
        <v>-1.3095535606709062E-4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-1.3806596867674831E-4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</v>
      </c>
      <c r="S83">
        <f t="shared" si="28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29"/>
        <v>-0.24907724271823592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-0.3893938354250584</v>
      </c>
      <c r="AI83">
        <f t="shared" si="33"/>
        <v>-0.38949519243207575</v>
      </c>
      <c r="AJ83">
        <f t="shared" si="34"/>
        <v>-2.9766113021877122E-2</v>
      </c>
      <c r="AK83">
        <f t="shared" si="49"/>
        <v>-1.9519034901807914E-2</v>
      </c>
      <c r="AL83">
        <f t="shared" si="35"/>
        <v>-0.4387803403557608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-4.4972523584584837E-5</v>
      </c>
      <c r="AR83">
        <f t="shared" si="36"/>
        <v>-4.4984229677424169E-5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-5.0676352345334909E-5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</v>
      </c>
      <c r="S84">
        <f t="shared" si="28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29"/>
        <v>-0.22242843872781662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-0.13776205981845766</v>
      </c>
      <c r="AI84">
        <f t="shared" si="33"/>
        <v>-0.1377935222254956</v>
      </c>
      <c r="AJ84">
        <f t="shared" si="34"/>
        <v>-2.6648803990419301E-2</v>
      </c>
      <c r="AK84">
        <f t="shared" si="49"/>
        <v>-1.7435406990276518E-2</v>
      </c>
      <c r="AL84">
        <f t="shared" si="35"/>
        <v>-0.18187773320619141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-1.4205933961168361E-5</v>
      </c>
      <c r="AR84">
        <f t="shared" si="36"/>
        <v>-1.4209178344108261E-5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-1.8755113493069139E-5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</v>
      </c>
      <c r="S85">
        <f t="shared" si="28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29"/>
        <v>-0.19860891563141722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-4.4548749989392046E-2</v>
      </c>
      <c r="AI85">
        <f t="shared" si="33"/>
        <v>-4.4557623397364916E-2</v>
      </c>
      <c r="AJ85">
        <f t="shared" si="34"/>
        <v>-2.3819523096399398E-2</v>
      </c>
      <c r="AK85">
        <f t="shared" si="49"/>
        <v>-1.5569990710947165E-2</v>
      </c>
      <c r="AL85">
        <f t="shared" si="35"/>
        <v>-8.3947137204711475E-2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-4.1016411689673439E-6</v>
      </c>
      <c r="AR85">
        <f t="shared" si="36"/>
        <v>-4.1024581511600931E-6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-7.7290840721183992E-6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</v>
      </c>
      <c r="S86">
        <f t="shared" si="28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29"/>
        <v>-0.17733290206690705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-1.3067808114873389E-2</v>
      </c>
      <c r="AI86">
        <f t="shared" si="33"/>
        <v>-1.3070058884709091E-2</v>
      </c>
      <c r="AJ86">
        <f t="shared" si="34"/>
        <v>-2.1276013564510171E-2</v>
      </c>
      <c r="AK86">
        <f t="shared" si="49"/>
        <v>-1.3902624094199206E-2</v>
      </c>
      <c r="AL86">
        <f t="shared" si="35"/>
        <v>-4.8248696543418471E-2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-1.0742537221441465E-6</v>
      </c>
      <c r="AR86">
        <f t="shared" si="36"/>
        <v>-1.0744387491855937E-6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-3.9663378429453543E-6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</v>
      </c>
      <c r="S87">
        <f t="shared" si="28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29"/>
        <v>-0.15833387345841571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-3.4424458447404821E-3</v>
      </c>
      <c r="AI87">
        <f t="shared" si="33"/>
        <v>-3.4429528839554579E-3</v>
      </c>
      <c r="AJ87">
        <f t="shared" si="34"/>
        <v>-1.8999028608491342E-2</v>
      </c>
      <c r="AK87">
        <f t="shared" si="49"/>
        <v>-1.2413303144683495E-2</v>
      </c>
      <c r="AL87">
        <f t="shared" si="35"/>
        <v>-3.4855284637130293E-2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-2.5266972782357894E-7</v>
      </c>
      <c r="AR87">
        <f t="shared" si="36"/>
        <v>-2.5270694364808917E-7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-2.5583191950376243E-6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</v>
      </c>
      <c r="S88">
        <f t="shared" si="28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29"/>
        <v>-0.14136974857259579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-8.0427168726493838E-4</v>
      </c>
      <c r="AI88">
        <f t="shared" si="33"/>
        <v>-8.0437152024413175E-4</v>
      </c>
      <c r="AJ88">
        <f t="shared" si="34"/>
        <v>-1.6964124885819915E-2</v>
      </c>
      <c r="AK88">
        <f t="shared" si="49"/>
        <v>-1.1083371142089101E-2</v>
      </c>
      <c r="AL88">
        <f t="shared" si="35"/>
        <v>-2.8851867548153144E-2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-5.2707310203566928E-8</v>
      </c>
      <c r="AR88">
        <f t="shared" si="36"/>
        <v>-5.2713852679058992E-8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-1.8907843666412596E-6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-1.996659583868269E-4</v>
      </c>
      <c r="AI89">
        <f t="shared" si="33"/>
        <v>-1.996659583868269E-4</v>
      </c>
      <c r="AJ89">
        <f t="shared" si="34"/>
        <v>-0.14136974857259579</v>
      </c>
      <c r="AK89">
        <f t="shared" si="49"/>
        <v>-9.8958824000817073E-3</v>
      </c>
      <c r="AL89">
        <f t="shared" si="35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3535.7970284614703</v>
      </c>
      <c r="AO91" s="8">
        <f t="shared" si="50"/>
        <v>-353.57970284614703</v>
      </c>
      <c r="AP91" s="8">
        <f t="shared" si="50"/>
        <v>-847.87001914604798</v>
      </c>
      <c r="AQ91" s="8">
        <f t="shared" si="50"/>
        <v>-2157.1910530221685</v>
      </c>
      <c r="AR91" s="8">
        <f t="shared" si="50"/>
        <v>177.15625344710679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104.73392848497834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DD7FD-AB5F-4056-BB61-576E8DDBEF3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4442.6504862048523</v>
      </c>
      <c r="K3">
        <v>1</v>
      </c>
      <c r="L3" s="2">
        <v>0</v>
      </c>
      <c r="O3">
        <f>$C$3</f>
        <v>4442.6504862048523</v>
      </c>
      <c r="P3">
        <f>O3*C5</f>
        <v>444.26504862048523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4442.6504862048523</v>
      </c>
      <c r="AF3">
        <f t="shared" ref="AF3:AG34" si="4">-$Z3*P3</f>
        <v>-444.26504862048523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3477.9035098843669</v>
      </c>
      <c r="AJ3">
        <f t="shared" ref="AJ3:AJ66" si="7">AB3-AC3</f>
        <v>0</v>
      </c>
      <c r="AL3">
        <f t="shared" ref="AL3:AL66" si="8">SUM(AI3:AK3)</f>
        <v>3477.9035098843669</v>
      </c>
      <c r="AN3">
        <f t="shared" ref="AN3:AU34" si="9">AE3*$K3</f>
        <v>4442.6504862048523</v>
      </c>
      <c r="AO3">
        <f t="shared" si="9"/>
        <v>-444.26504862048523</v>
      </c>
      <c r="AP3">
        <f t="shared" si="9"/>
        <v>-520.48192770000003</v>
      </c>
      <c r="AQ3">
        <f t="shared" si="9"/>
        <v>0</v>
      </c>
      <c r="AR3">
        <f t="shared" si="9"/>
        <v>3477.9035098843669</v>
      </c>
      <c r="AS3">
        <f t="shared" si="9"/>
        <v>0</v>
      </c>
      <c r="AT3">
        <f t="shared" si="9"/>
        <v>0</v>
      </c>
      <c r="AU3">
        <f t="shared" si="9"/>
        <v>3477.9035098843669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-30.625656891284052</v>
      </c>
      <c r="AK5">
        <f>G5*SUM(AB5, AE5:AF5)</f>
        <v>21.3388165002767</v>
      </c>
      <c r="AL5">
        <f t="shared" si="8"/>
        <v>-329.48999750825692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-216.41247454861804</v>
      </c>
      <c r="AR5">
        <f t="shared" si="9"/>
        <v>-255.26399642637878</v>
      </c>
      <c r="AS5">
        <f t="shared" si="9"/>
        <v>-24.41458616970986</v>
      </c>
      <c r="AT5">
        <f t="shared" si="9"/>
        <v>17.011173868205276</v>
      </c>
      <c r="AU5">
        <f t="shared" si="9"/>
        <v>-262.66740872788336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-26.604294997170882</v>
      </c>
      <c r="AK6">
        <f>G6*SUM(AB6, AE6:AF6)</f>
        <v>23.482612482666585</v>
      </c>
      <c r="AL6">
        <f t="shared" si="8"/>
        <v>-324.25346679447921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-194.33045599232457</v>
      </c>
      <c r="AR6">
        <f t="shared" si="9"/>
        <v>-228.57526099556338</v>
      </c>
      <c r="AS6">
        <f t="shared" si="9"/>
        <v>-18.93641168598738</v>
      </c>
      <c r="AT6">
        <f t="shared" si="9"/>
        <v>16.714459732218721</v>
      </c>
      <c r="AU6">
        <f t="shared" si="9"/>
        <v>-230.79721294933205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-22.648802530702369</v>
      </c>
      <c r="AK7">
        <f>G7*SUM(AB7, AE7:AF7)</f>
        <v>25.344913132468545</v>
      </c>
      <c r="AL7">
        <f t="shared" si="8"/>
        <v>-320.05283192253802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-174.93029134054453</v>
      </c>
      <c r="AR7">
        <f t="shared" si="9"/>
        <v>-205.11278776023713</v>
      </c>
      <c r="AS7">
        <f t="shared" si="9"/>
        <v>-14.393723462482448</v>
      </c>
      <c r="AT7">
        <f t="shared" si="9"/>
        <v>16.107150491283782</v>
      </c>
      <c r="AU7">
        <f t="shared" si="9"/>
        <v>-203.39936073143579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-316.38046408567499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-157.53506078609385</v>
      </c>
      <c r="AR8">
        <f t="shared" si="9"/>
        <v>-184.13546419810763</v>
      </c>
      <c r="AS8">
        <f t="shared" si="9"/>
        <v>-10.668299832440978</v>
      </c>
      <c r="AT8">
        <f t="shared" si="9"/>
        <v>15.280992083622815</v>
      </c>
      <c r="AU8">
        <f t="shared" si="9"/>
        <v>-179.52277194692579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-15.439475664022893</v>
      </c>
      <c r="AK9">
        <f t="shared" si="22"/>
        <v>28.246412573468753</v>
      </c>
      <c r="AL9">
        <f t="shared" si="8"/>
        <v>-313.93596634155625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-142.09631498087344</v>
      </c>
      <c r="AR9">
        <f t="shared" si="9"/>
        <v>-165.53812341078807</v>
      </c>
      <c r="AS9">
        <f t="shared" si="9"/>
        <v>-7.8221188660538781</v>
      </c>
      <c r="AT9">
        <f t="shared" si="9"/>
        <v>14.310511671333645</v>
      </c>
      <c r="AU9">
        <f t="shared" si="9"/>
        <v>-159.04973060550827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-12.345235421015786</v>
      </c>
      <c r="AK10">
        <f t="shared" si="22"/>
        <v>29.327175869950356</v>
      </c>
      <c r="AL10">
        <f t="shared" si="8"/>
        <v>-312.36035133470307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-128.32100353019115</v>
      </c>
      <c r="AR10">
        <f t="shared" si="9"/>
        <v>-148.97772726558273</v>
      </c>
      <c r="AS10">
        <f t="shared" si="9"/>
        <v>-5.5843575558457159</v>
      </c>
      <c r="AT10">
        <f t="shared" si="9"/>
        <v>13.266124992819121</v>
      </c>
      <c r="AU10">
        <f t="shared" si="9"/>
        <v>-141.29595982860931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164.36386107048523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-9.5732379000680794</v>
      </c>
      <c r="AK11">
        <f t="shared" si="22"/>
        <v>30.191342349421461</v>
      </c>
      <c r="AL11">
        <f t="shared" si="8"/>
        <v>-312.16444859421381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-116.20432559943194</v>
      </c>
      <c r="AR11">
        <f t="shared" si="9"/>
        <v>-134.40529173845158</v>
      </c>
      <c r="AS11">
        <f t="shared" si="9"/>
        <v>-3.8664702252939338</v>
      </c>
      <c r="AT11">
        <f t="shared" si="9"/>
        <v>12.193776805114572</v>
      </c>
      <c r="AU11">
        <f t="shared" si="9"/>
        <v>-126.07798515863094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-6.9155328204419675</v>
      </c>
      <c r="AK12">
        <f t="shared" si="22"/>
        <v>30.861469002426226</v>
      </c>
      <c r="AL12">
        <f t="shared" si="8"/>
        <v>-313.24009633143822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-105.55708815429874</v>
      </c>
      <c r="AR12">
        <f t="shared" si="9"/>
        <v>-121.59266360810501</v>
      </c>
      <c r="AS12">
        <f t="shared" si="9"/>
        <v>-2.4938104631405116</v>
      </c>
      <c r="AT12">
        <f t="shared" si="9"/>
        <v>11.128955107933166</v>
      </c>
      <c r="AU12">
        <f t="shared" si="9"/>
        <v>-112.95751896331235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-4.3713568634457829</v>
      </c>
      <c r="AK13">
        <f t="shared" si="22"/>
        <v>31.345556299857165</v>
      </c>
      <c r="AL13">
        <f t="shared" si="8"/>
        <v>-315.21029948349565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-96.047971311145531</v>
      </c>
      <c r="AR13">
        <f t="shared" si="9"/>
        <v>-110.17425062840799</v>
      </c>
      <c r="AS13">
        <f t="shared" si="9"/>
        <v>-1.4074599176165921</v>
      </c>
      <c r="AT13">
        <f t="shared" si="9"/>
        <v>10.092430214600894</v>
      </c>
      <c r="AU13">
        <f t="shared" si="9"/>
        <v>-101.4892803314237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-2.1024260261266932</v>
      </c>
      <c r="AK14">
        <f t="shared" si="22"/>
        <v>31.651551280298371</v>
      </c>
      <c r="AL14">
        <f t="shared" si="8"/>
        <v>-318.7502530038044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-87.68496890959571</v>
      </c>
      <c r="AR14">
        <f t="shared" si="9"/>
        <v>-100.12774832164969</v>
      </c>
      <c r="AS14">
        <f t="shared" si="9"/>
        <v>-0.6043972431468988</v>
      </c>
      <c r="AT14">
        <f t="shared" si="9"/>
        <v>9.0990646507446922</v>
      </c>
      <c r="AU14">
        <f t="shared" si="9"/>
        <v>-91.633080914051902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5.0685572745919671E-2</v>
      </c>
      <c r="AK15">
        <f t="shared" si="22"/>
        <v>31.798721102127239</v>
      </c>
      <c r="AL15">
        <f t="shared" si="8"/>
        <v>-323.7021586034719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-80.302854261530811</v>
      </c>
      <c r="AR15">
        <f t="shared" si="9"/>
        <v>-91.261231064697768</v>
      </c>
      <c r="AS15">
        <f t="shared" si="9"/>
        <v>1.3009724095549209E-2</v>
      </c>
      <c r="AT15">
        <f t="shared" si="9"/>
        <v>8.1619396944330127</v>
      </c>
      <c r="AU15">
        <f t="shared" si="9"/>
        <v>-83.086281646169212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2.0579584250572793</v>
      </c>
      <c r="AK16">
        <f t="shared" si="22"/>
        <v>31.795173112035023</v>
      </c>
      <c r="AL16">
        <f t="shared" si="8"/>
        <v>-329.10330761639437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-73.530590938070233</v>
      </c>
      <c r="AR16">
        <f t="shared" si="9"/>
        <v>-83.180247995400563</v>
      </c>
      <c r="AS16">
        <f t="shared" si="9"/>
        <v>0.47163095538332461</v>
      </c>
      <c r="AT16">
        <f t="shared" si="9"/>
        <v>7.286633047987789</v>
      </c>
      <c r="AU16">
        <f t="shared" si="9"/>
        <v>-75.421983992029453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3.669076798362255</v>
      </c>
      <c r="AK17">
        <f t="shared" si="22"/>
        <v>31.651116022281016</v>
      </c>
      <c r="AL17">
        <f t="shared" si="8"/>
        <v>-335.63116077183361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-67.408092930712016</v>
      </c>
      <c r="AR17">
        <f t="shared" si="9"/>
        <v>-75.903996461708289</v>
      </c>
      <c r="AS17">
        <f t="shared" si="9"/>
        <v>0.75076580695424278</v>
      </c>
      <c r="AT17">
        <f t="shared" si="9"/>
        <v>6.4764454295633538</v>
      </c>
      <c r="AU17">
        <f t="shared" si="9"/>
        <v>-68.676785225190685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5.0317410202584938</v>
      </c>
      <c r="AK18">
        <f t="shared" si="22"/>
        <v>31.394280646395657</v>
      </c>
      <c r="AL18">
        <f t="shared" si="8"/>
        <v>-343.37074938344256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-61.908632556197361</v>
      </c>
      <c r="AR18">
        <f t="shared" si="9"/>
        <v>-69.38745011106775</v>
      </c>
      <c r="AS18">
        <f t="shared" si="9"/>
        <v>0.91928027205093454</v>
      </c>
      <c r="AT18">
        <f t="shared" si="9"/>
        <v>5.7356176991754966</v>
      </c>
      <c r="AU18">
        <f t="shared" si="9"/>
        <v>-62.732552139841324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6.2154612075779028</v>
      </c>
      <c r="AK19">
        <f t="shared" si="22"/>
        <v>31.042058774977562</v>
      </c>
      <c r="AL19">
        <f t="shared" si="8"/>
        <v>-353.80636245642677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-57.208854300134647</v>
      </c>
      <c r="AR19">
        <f t="shared" si="9"/>
        <v>-63.790990390236082</v>
      </c>
      <c r="AS19">
        <f t="shared" si="9"/>
        <v>1.0138763613010251</v>
      </c>
      <c r="AT19">
        <f t="shared" si="9"/>
        <v>5.0636322144035102</v>
      </c>
      <c r="AU19">
        <f t="shared" si="9"/>
        <v>-57.713481814531555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7.4828084531530976</v>
      </c>
      <c r="AK20">
        <f t="shared" si="22"/>
        <v>30.60697649044711</v>
      </c>
      <c r="AL20">
        <f t="shared" si="8"/>
        <v>-364.85767527525405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-52.89532678582983</v>
      </c>
      <c r="AR20">
        <f t="shared" si="9"/>
        <v>-58.687017273508722</v>
      </c>
      <c r="AS20">
        <f t="shared" si="9"/>
        <v>1.0898287054745035</v>
      </c>
      <c r="AT20">
        <f t="shared" si="9"/>
        <v>4.4577329188503905</v>
      </c>
      <c r="AU20">
        <f t="shared" si="9"/>
        <v>-53.13945564918383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8.4970715653108186</v>
      </c>
      <c r="AK21">
        <f t="shared" si="22"/>
        <v>30.083179898726392</v>
      </c>
      <c r="AL21">
        <f t="shared" si="8"/>
        <v>-375.59698177977111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-48.764379137545497</v>
      </c>
      <c r="AR21">
        <f t="shared" si="9"/>
        <v>-53.859437646907168</v>
      </c>
      <c r="AS21">
        <f t="shared" si="9"/>
        <v>1.1049557035496651</v>
      </c>
      <c r="AT21">
        <f t="shared" si="9"/>
        <v>3.9120043834528349</v>
      </c>
      <c r="AU21">
        <f t="shared" si="9"/>
        <v>-48.842477559904673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9.1230798335101895</v>
      </c>
      <c r="AK22">
        <f t="shared" si="22"/>
        <v>29.488384889154634</v>
      </c>
      <c r="AL22">
        <f t="shared" si="8"/>
        <v>-388.05948421205989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-45.058250009046404</v>
      </c>
      <c r="AR22">
        <f t="shared" si="9"/>
        <v>-49.539388673566926</v>
      </c>
      <c r="AS22">
        <f t="shared" si="9"/>
        <v>1.0592513947824098</v>
      </c>
      <c r="AT22">
        <f t="shared" si="9"/>
        <v>3.4238013251824624</v>
      </c>
      <c r="AU22">
        <f t="shared" si="9"/>
        <v>-45.056335953602058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9.6642327733009665</v>
      </c>
      <c r="AK23">
        <f t="shared" si="22"/>
        <v>28.849769300808923</v>
      </c>
      <c r="AL23">
        <f t="shared" si="8"/>
        <v>-401.20160341602678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-41.643709733422369</v>
      </c>
      <c r="AR23">
        <f t="shared" si="9"/>
        <v>-45.583894376658627</v>
      </c>
      <c r="AS23">
        <f t="shared" si="9"/>
        <v>1.0018597485948804</v>
      </c>
      <c r="AT23">
        <f t="shared" si="9"/>
        <v>2.9907622567390124</v>
      </c>
      <c r="AU23">
        <f t="shared" si="9"/>
        <v>-41.591272371324735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10.041908630078069</v>
      </c>
      <c r="AK24">
        <f t="shared" si="22"/>
        <v>28.173273006677853</v>
      </c>
      <c r="AL24">
        <f t="shared" si="8"/>
        <v>-416.1379440181035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-38.591202694324735</v>
      </c>
      <c r="AR24">
        <f t="shared" si="9"/>
        <v>-42.054748875838186</v>
      </c>
      <c r="AS24">
        <f t="shared" si="9"/>
        <v>0.92947516331789271</v>
      </c>
      <c r="AT24">
        <f t="shared" si="9"/>
        <v>2.6077072092297953</v>
      </c>
      <c r="AU24">
        <f t="shared" si="9"/>
        <v>-38.517566503290503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10.375308852053024</v>
      </c>
      <c r="AK25">
        <f t="shared" si="22"/>
        <v>27.470339402572389</v>
      </c>
      <c r="AL25">
        <f t="shared" si="8"/>
        <v>-433.63732209703232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-35.920969350211074</v>
      </c>
      <c r="AR25">
        <f t="shared" si="9"/>
        <v>-38.964536293838037</v>
      </c>
      <c r="AS25">
        <f t="shared" si="9"/>
        <v>0.85744156999790078</v>
      </c>
      <c r="AT25">
        <f t="shared" si="9"/>
        <v>2.27021781053352</v>
      </c>
      <c r="AU25">
        <f t="shared" si="9"/>
        <v>-35.836876913306618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10.728206991039826</v>
      </c>
      <c r="AK26">
        <f t="shared" si="22"/>
        <v>26.744067782928678</v>
      </c>
      <c r="AL26">
        <f t="shared" si="8"/>
        <v>-452.06829993958871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-33.448626792349309</v>
      </c>
      <c r="AR26">
        <f t="shared" si="9"/>
        <v>-36.122198259480541</v>
      </c>
      <c r="AS26">
        <f t="shared" si="9"/>
        <v>0.79161246261525409</v>
      </c>
      <c r="AT26">
        <f t="shared" si="9"/>
        <v>1.9733900898514884</v>
      </c>
      <c r="AU26">
        <f t="shared" si="9"/>
        <v>-33.357195707013801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10.955088971660871</v>
      </c>
      <c r="AK27">
        <f t="shared" si="22"/>
        <v>25.993093293555891</v>
      </c>
      <c r="AL27">
        <f t="shared" si="8"/>
        <v>-471.28608543236993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-31.135864269212629</v>
      </c>
      <c r="AR27">
        <f t="shared" si="9"/>
        <v>-33.483542544631526</v>
      </c>
      <c r="AS27">
        <f t="shared" si="9"/>
        <v>0.72174430371368714</v>
      </c>
      <c r="AT27">
        <f t="shared" si="9"/>
        <v>1.7124796584539468</v>
      </c>
      <c r="AU27">
        <f t="shared" si="9"/>
        <v>-31.04931858246389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11.052348357883773</v>
      </c>
      <c r="AK28">
        <f t="shared" si="22"/>
        <v>25.226237065539628</v>
      </c>
      <c r="AL28">
        <f t="shared" si="8"/>
        <v>-493.06377831678356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-29.077026742591137</v>
      </c>
      <c r="AR28">
        <f t="shared" si="9"/>
        <v>-31.137668133384754</v>
      </c>
      <c r="AS28">
        <f t="shared" si="9"/>
        <v>0.65013567557809437</v>
      </c>
      <c r="AT28">
        <f t="shared" si="9"/>
        <v>1.4838906760660611</v>
      </c>
      <c r="AU28">
        <f t="shared" si="9"/>
        <v>-29.003641781740598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11.145316107475878</v>
      </c>
      <c r="AK29">
        <f t="shared" si="22"/>
        <v>24.452572680487762</v>
      </c>
      <c r="AL29">
        <f t="shared" si="8"/>
        <v>-517.4501002551084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-27.238687576558238</v>
      </c>
      <c r="AR29">
        <f t="shared" si="9"/>
        <v>-29.046528033560747</v>
      </c>
      <c r="AS29">
        <f t="shared" si="9"/>
        <v>0.58536102322484274</v>
      </c>
      <c r="AT29">
        <f t="shared" si="9"/>
        <v>1.2842689096210662</v>
      </c>
      <c r="AU29">
        <f t="shared" si="9"/>
        <v>-27.17689810071484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11.2282316523482</v>
      </c>
      <c r="AK30">
        <f t="shared" si="22"/>
        <v>23.672400552964451</v>
      </c>
      <c r="AL30">
        <f t="shared" si="8"/>
        <v>-545.28189610077982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-25.621644703160307</v>
      </c>
      <c r="AR30">
        <f t="shared" si="9"/>
        <v>-27.206835713337728</v>
      </c>
      <c r="AS30">
        <f t="shared" si="9"/>
        <v>0.52653197745997726</v>
      </c>
      <c r="AT30">
        <f t="shared" si="9"/>
        <v>1.1100836053529706</v>
      </c>
      <c r="AU30">
        <f t="shared" si="9"/>
        <v>-25.570220130524785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11.326594770829843</v>
      </c>
      <c r="AK31">
        <f t="shared" si="22"/>
        <v>22.886424337300078</v>
      </c>
      <c r="AL31">
        <f t="shared" si="8"/>
        <v>-577.2116264955929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-24.210811955221363</v>
      </c>
      <c r="AR31">
        <f t="shared" si="9"/>
        <v>-25.5999021743113</v>
      </c>
      <c r="AS31">
        <f t="shared" si="9"/>
        <v>0.47423622875882382</v>
      </c>
      <c r="AT31">
        <f t="shared" si="9"/>
        <v>0.95823782761676091</v>
      </c>
      <c r="AU31">
        <f t="shared" si="9"/>
        <v>-24.167428117935714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11.447374515640888</v>
      </c>
      <c r="AK32">
        <f t="shared" si="22"/>
        <v>22.093562703341988</v>
      </c>
      <c r="AL32">
        <f t="shared" si="8"/>
        <v>-613.64007872690752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-22.977377885178299</v>
      </c>
      <c r="AR32">
        <f t="shared" si="9"/>
        <v>-24.193745729181273</v>
      </c>
      <c r="AS32">
        <f t="shared" si="9"/>
        <v>0.42794034663291325</v>
      </c>
      <c r="AT32">
        <f t="shared" si="9"/>
        <v>0.82592972464610992</v>
      </c>
      <c r="AU32">
        <f t="shared" si="9"/>
        <v>-22.939875657902252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11.581451599838488</v>
      </c>
      <c r="AK33">
        <f t="shared" si="22"/>
        <v>21.292246487247127</v>
      </c>
      <c r="AL33">
        <f t="shared" si="8"/>
        <v>-656.95500505419966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-21.960848076988668</v>
      </c>
      <c r="AR33">
        <f t="shared" si="9"/>
        <v>-23.025049943631377</v>
      </c>
      <c r="AS33">
        <f t="shared" si="9"/>
        <v>0.38656480991834691</v>
      </c>
      <c r="AT33">
        <f t="shared" si="9"/>
        <v>0.7106909824837554</v>
      </c>
      <c r="AU33">
        <f t="shared" si="9"/>
        <v>-21.927794151229275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11.785913893649479</v>
      </c>
      <c r="AK34">
        <f t="shared" si="22"/>
        <v>20.481544875258432</v>
      </c>
      <c r="AL34">
        <f t="shared" si="8"/>
        <v>-705.86148970881538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-21.067365832805706</v>
      </c>
      <c r="AR34">
        <f t="shared" si="9"/>
        <v>-21.997510585582411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-21.035884886844059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11.982603169110121</v>
      </c>
      <c r="AK35">
        <f t="shared" si="22"/>
        <v>19.656530902702968</v>
      </c>
      <c r="AL35">
        <f t="shared" si="8"/>
        <v>-760.90857789002439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-20.276602506598827</v>
      </c>
      <c r="AR35">
        <f t="shared" si="26"/>
        <v>-21.088645727889222</v>
      </c>
      <c r="AS35">
        <f t="shared" si="26"/>
        <v>0.31884121210284161</v>
      </c>
      <c r="AT35">
        <f t="shared" si="26"/>
        <v>0.5230342731295019</v>
      </c>
      <c r="AU35">
        <f t="shared" si="23"/>
        <v>-20.246770242656883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12.165207271156191</v>
      </c>
      <c r="AK36">
        <f t="shared" si="22"/>
        <v>18.817748680865261</v>
      </c>
      <c r="AL36">
        <f t="shared" si="8"/>
        <v>-822.96276722487801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-19.579828093341298</v>
      </c>
      <c r="AR36">
        <f t="shared" si="26"/>
        <v>-20.287826383828101</v>
      </c>
      <c r="AS36">
        <f t="shared" si="26"/>
        <v>0.28901791570817775</v>
      </c>
      <c r="AT36">
        <f t="shared" si="26"/>
        <v>0.44706731096634195</v>
      </c>
      <c r="AU36">
        <f t="shared" si="23"/>
        <v>-19.551741157153579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12.337510918838973</v>
      </c>
      <c r="AK37">
        <f t="shared" si="22"/>
        <v>17.966184171884326</v>
      </c>
      <c r="AL37">
        <f t="shared" si="8"/>
        <v>-889.85281660737292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-18.902243294877596</v>
      </c>
      <c r="AR37">
        <f t="shared" si="26"/>
        <v>-19.518612090714029</v>
      </c>
      <c r="AS37">
        <f t="shared" si="26"/>
        <v>0.26170666264738335</v>
      </c>
      <c r="AT37">
        <f t="shared" si="26"/>
        <v>0.38110362220247268</v>
      </c>
      <c r="AU37">
        <f t="shared" si="23"/>
        <v>-18.875801805864171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12.43588867478627</v>
      </c>
      <c r="AK38">
        <f t="shared" si="22"/>
        <v>17.102558407565599</v>
      </c>
      <c r="AL38">
        <f t="shared" si="8"/>
        <v>-961.27459045766943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-18.229822564929083</v>
      </c>
      <c r="AR38">
        <f t="shared" si="26"/>
        <v>-18.765533642823467</v>
      </c>
      <c r="AS38">
        <f t="shared" si="26"/>
        <v>0.23552989157723195</v>
      </c>
      <c r="AT38">
        <f t="shared" si="26"/>
        <v>0.32391442483674632</v>
      </c>
      <c r="AU38">
        <f t="shared" si="23"/>
        <v>-18.206089326409487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12.456291654133224</v>
      </c>
      <c r="AK39">
        <f t="shared" si="22"/>
        <v>16.232046200330561</v>
      </c>
      <c r="AL39">
        <f t="shared" si="8"/>
        <v>-1035.2515469345005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-17.526770369166481</v>
      </c>
      <c r="AR39">
        <f t="shared" si="26"/>
        <v>-17.99153731176354</v>
      </c>
      <c r="AS39">
        <f t="shared" si="26"/>
        <v>0.21063956645069204</v>
      </c>
      <c r="AT39">
        <f t="shared" si="26"/>
        <v>0.27448868966637507</v>
      </c>
      <c r="AU39">
        <f t="shared" si="23"/>
        <v>-17.506409055646472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12.371832055955849</v>
      </c>
      <c r="AK40">
        <f t="shared" si="22"/>
        <v>15.360105784541235</v>
      </c>
      <c r="AL40">
        <f t="shared" si="8"/>
        <v>-1112.3229881359434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-16.810678409603405</v>
      </c>
      <c r="AR40">
        <f t="shared" si="26"/>
        <v>-17.213093850015643</v>
      </c>
      <c r="AS40">
        <f t="shared" si="26"/>
        <v>0.18679583011617182</v>
      </c>
      <c r="AT40">
        <f t="shared" si="26"/>
        <v>0.23191421429895231</v>
      </c>
      <c r="AU40">
        <f t="shared" si="23"/>
        <v>-16.794383805600521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12.2080549156654</v>
      </c>
      <c r="AK41">
        <f t="shared" si="22"/>
        <v>14.494077540624325</v>
      </c>
      <c r="AL41">
        <f t="shared" si="8"/>
        <v>-1194.7299614709325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-16.118214390857744</v>
      </c>
      <c r="AR41">
        <f t="shared" si="26"/>
        <v>-16.465861789026707</v>
      </c>
      <c r="AS41">
        <f t="shared" si="26"/>
        <v>0.16457414698174117</v>
      </c>
      <c r="AT41">
        <f t="shared" si="26"/>
        <v>0.19539152338466095</v>
      </c>
      <c r="AU41">
        <f t="shared" si="23"/>
        <v>-16.105896118660304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12.008729128413052</v>
      </c>
      <c r="AK42">
        <f t="shared" si="22"/>
        <v>13.639513696527747</v>
      </c>
      <c r="AL42">
        <f t="shared" si="8"/>
        <v>-1282.1942879386484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-15.442159712049936</v>
      </c>
      <c r="AR42">
        <f t="shared" si="26"/>
        <v>-15.741734100218261</v>
      </c>
      <c r="AS42">
        <f t="shared" si="26"/>
        <v>0.14454203497316556</v>
      </c>
      <c r="AT42">
        <f t="shared" si="26"/>
        <v>0.16417083312137418</v>
      </c>
      <c r="AU42">
        <f t="shared" si="23"/>
        <v>-15.433021232123721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11.772976442010048</v>
      </c>
      <c r="AK43">
        <f t="shared" si="22"/>
        <v>12.798902657538832</v>
      </c>
      <c r="AL43">
        <f t="shared" si="8"/>
        <v>-1374.8659762166424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-14.782064871211709</v>
      </c>
      <c r="AR43">
        <f t="shared" si="26"/>
        <v>-15.039476199746321</v>
      </c>
      <c r="AS43">
        <f t="shared" si="26"/>
        <v>0.12652180182719094</v>
      </c>
      <c r="AT43">
        <f t="shared" si="26"/>
        <v>0.13754722381540407</v>
      </c>
      <c r="AU43">
        <f t="shared" si="23"/>
        <v>-14.775407174103727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11.506008380104618</v>
      </c>
      <c r="AK44">
        <f t="shared" si="22"/>
        <v>11.974794306598129</v>
      </c>
      <c r="AL44">
        <f t="shared" si="8"/>
        <v>-1465.8780399281627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-14.070429578493343</v>
      </c>
      <c r="AR44">
        <f t="shared" si="26"/>
        <v>-14.290927591605225</v>
      </c>
      <c r="AS44">
        <f t="shared" si="26"/>
        <v>0.11040424102212047</v>
      </c>
      <c r="AT44">
        <f t="shared" si="26"/>
        <v>0.1149024086495542</v>
      </c>
      <c r="AU44">
        <f t="shared" si="23"/>
        <v>-14.065620941933549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11.145379140004962</v>
      </c>
      <c r="AK45">
        <f t="shared" si="22"/>
        <v>11.169373719990807</v>
      </c>
      <c r="AL45">
        <f t="shared" si="8"/>
        <v>-1549.4905896360833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-13.277833592114435</v>
      </c>
      <c r="AR45">
        <f t="shared" si="26"/>
        <v>-13.466099169051201</v>
      </c>
      <c r="AS45">
        <f t="shared" si="26"/>
        <v>9.5485602904009606E-2</v>
      </c>
      <c r="AT45">
        <f t="shared" si="26"/>
        <v>9.569117123036229E-2</v>
      </c>
      <c r="AU45">
        <f t="shared" si="23"/>
        <v>-13.27492239491683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10.666181414892691</v>
      </c>
      <c r="AK46">
        <f t="shared" si="22"/>
        <v>10.389197180190459</v>
      </c>
      <c r="AL46">
        <f t="shared" si="8"/>
        <v>-2004.4588770558489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-15.33513928671988</v>
      </c>
      <c r="AR46">
        <f t="shared" si="26"/>
        <v>-15.493885039547411</v>
      </c>
      <c r="AS46">
        <f t="shared" si="26"/>
        <v>8.158944731800731E-2</v>
      </c>
      <c r="AT46">
        <f t="shared" si="26"/>
        <v>7.9470695559894292E-2</v>
      </c>
      <c r="AU46">
        <f t="shared" si="23"/>
        <v>-15.332824896669511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13.003306985628981</v>
      </c>
      <c r="AK47">
        <f t="shared" si="22"/>
        <v>9.6425644811479696</v>
      </c>
      <c r="AL47">
        <f t="shared" si="8"/>
        <v>-2423.1572821419009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-16.572274772361716</v>
      </c>
      <c r="AR47">
        <f t="shared" si="26"/>
        <v>-16.704308541492729</v>
      </c>
      <c r="AS47">
        <f t="shared" si="26"/>
        <v>8.8809784886902429E-2</v>
      </c>
      <c r="AT47">
        <f t="shared" si="26"/>
        <v>6.5856637721101577E-2</v>
      </c>
      <c r="AU47">
        <f t="shared" si="23"/>
        <v>-16.549642118884726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14.490281646387729</v>
      </c>
      <c r="AK48">
        <f t="shared" si="22"/>
        <v>8.7323329921539408</v>
      </c>
      <c r="AL48">
        <f t="shared" si="8"/>
        <v>-2802.1768656466243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-17.121200090726827</v>
      </c>
      <c r="AR48">
        <f t="shared" si="26"/>
        <v>-17.229347911609768</v>
      </c>
      <c r="AS48">
        <f t="shared" si="26"/>
        <v>8.836205484034064E-2</v>
      </c>
      <c r="AT48">
        <f t="shared" si="26"/>
        <v>5.324995783840928E-2</v>
      </c>
      <c r="AU48">
        <f t="shared" si="23"/>
        <v>-17.087735898931019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15.262277656821453</v>
      </c>
      <c r="AK49">
        <f t="shared" si="22"/>
        <v>7.7180132769068006</v>
      </c>
      <c r="AL49">
        <f t="shared" si="8"/>
        <v>-3123.97986616246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-17.047064263229466</v>
      </c>
      <c r="AR49">
        <f t="shared" si="26"/>
        <v>-17.134135679914024</v>
      </c>
      <c r="AS49">
        <f t="shared" si="26"/>
        <v>8.3097949482080477E-2</v>
      </c>
      <c r="AT49">
        <f t="shared" si="26"/>
        <v>4.2021976785344139E-2</v>
      </c>
      <c r="AU49">
        <f t="shared" si="23"/>
        <v>-17.009015753646601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15.387312090099627</v>
      </c>
      <c r="AK50">
        <f t="shared" si="22"/>
        <v>6.6496538409292985</v>
      </c>
      <c r="AL50">
        <f t="shared" si="8"/>
        <v>-3312.7024113137618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-16.14229386043429</v>
      </c>
      <c r="AR50">
        <f t="shared" si="26"/>
        <v>-16.211187626466312</v>
      </c>
      <c r="AS50">
        <f t="shared" si="26"/>
        <v>7.4802428358192993E-2</v>
      </c>
      <c r="AT50">
        <f t="shared" si="26"/>
        <v>3.2326000287141519E-2</v>
      </c>
      <c r="AU50">
        <f t="shared" si="23"/>
        <v>-16.10405919782098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14.66037227728269</v>
      </c>
      <c r="AK51">
        <f t="shared" si="22"/>
        <v>5.5725419946223242</v>
      </c>
      <c r="AL51">
        <f t="shared" si="8"/>
        <v>-3410.6381777310435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-14.838051573479989</v>
      </c>
      <c r="AR51">
        <f t="shared" si="26"/>
        <v>-14.891529715882271</v>
      </c>
      <c r="AS51">
        <f t="shared" si="26"/>
        <v>6.3632635432419857E-2</v>
      </c>
      <c r="AT51">
        <f t="shared" si="26"/>
        <v>2.4187348483989294E-2</v>
      </c>
      <c r="AU51">
        <f t="shared" si="23"/>
        <v>-14.803709731965863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13.514907302808915</v>
      </c>
      <c r="AK52">
        <f t="shared" si="22"/>
        <v>4.5463159352125366</v>
      </c>
      <c r="AL52">
        <f t="shared" si="8"/>
        <v>-3398.0350233001691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-13.198078373247954</v>
      </c>
      <c r="AR52">
        <f t="shared" si="26"/>
        <v>-13.238750192077633</v>
      </c>
      <c r="AS52">
        <f t="shared" si="26"/>
        <v>5.2375714481782437E-2</v>
      </c>
      <c r="AT52">
        <f t="shared" si="26"/>
        <v>1.7618807146178486E-2</v>
      </c>
      <c r="AU52">
        <f t="shared" si="23"/>
        <v>-13.168755670449674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12.01669956014878</v>
      </c>
      <c r="AK53">
        <f t="shared" si="22"/>
        <v>3.6002724240159121</v>
      </c>
      <c r="AL53">
        <f t="shared" si="8"/>
        <v>-3275.571701071291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-11.357837745953123</v>
      </c>
      <c r="AR53">
        <f t="shared" si="26"/>
        <v>-11.388109809795667</v>
      </c>
      <c r="AS53">
        <f t="shared" si="26"/>
        <v>4.1579960232195332E-2</v>
      </c>
      <c r="AT53">
        <f t="shared" si="26"/>
        <v>1.2457595653976529E-2</v>
      </c>
      <c r="AU53">
        <f t="shared" si="23"/>
        <v>-11.334072253909493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10.30303523425744</v>
      </c>
      <c r="AK54">
        <f t="shared" si="22"/>
        <v>2.7591034548054973</v>
      </c>
      <c r="AL54">
        <f t="shared" si="8"/>
        <v>-3071.6488093188759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-9.5080487423714359</v>
      </c>
      <c r="AR54">
        <f t="shared" si="26"/>
        <v>-9.5300530601467841</v>
      </c>
      <c r="AS54">
        <f t="shared" si="26"/>
        <v>3.183068822913341E-2</v>
      </c>
      <c r="AT54">
        <f t="shared" si="26"/>
        <v>8.5241057479668349E-3</v>
      </c>
      <c r="AU54">
        <f t="shared" si="23"/>
        <v>-9.4896982661696843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8.5662607855002939</v>
      </c>
      <c r="AK55">
        <f t="shared" si="22"/>
        <v>2.0378909884074767</v>
      </c>
      <c r="AL55">
        <f t="shared" si="8"/>
        <v>-2786.2948978633913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-7.6994648984057541</v>
      </c>
      <c r="AR55">
        <f t="shared" si="26"/>
        <v>-7.7150654111329757</v>
      </c>
      <c r="AS55">
        <f t="shared" si="26"/>
        <v>2.3629477187433186E-2</v>
      </c>
      <c r="AT55">
        <f t="shared" si="26"/>
        <v>5.6213906892209784E-3</v>
      </c>
      <c r="AU55">
        <f t="shared" si="23"/>
        <v>-7.6858145432563223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6.8585827940565061</v>
      </c>
      <c r="AK56">
        <f t="shared" si="22"/>
        <v>1.438252733422456</v>
      </c>
      <c r="AL56">
        <f t="shared" si="8"/>
        <v>-2452.7838233560324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-6.0506034794326142</v>
      </c>
      <c r="AR56">
        <f t="shared" si="26"/>
        <v>-6.0613679166214238</v>
      </c>
      <c r="AS56">
        <f t="shared" si="26"/>
        <v>1.6891926541020185E-2</v>
      </c>
      <c r="AT56">
        <f t="shared" si="26"/>
        <v>3.5422565054470134E-3</v>
      </c>
      <c r="AU56">
        <f t="shared" si="23"/>
        <v>-6.0409337335749571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5.299815886263648</v>
      </c>
      <c r="AK57">
        <f t="shared" si="22"/>
        <v>0.9581519378385005</v>
      </c>
      <c r="AL57">
        <f t="shared" si="8"/>
        <v>-2092.1866263789589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-4.6072847428504655</v>
      </c>
      <c r="AR57">
        <f t="shared" si="26"/>
        <v>-4.6144960940655775</v>
      </c>
      <c r="AS57">
        <f t="shared" si="26"/>
        <v>1.1654336632946983E-2</v>
      </c>
      <c r="AT57">
        <f t="shared" si="26"/>
        <v>2.1069836139067859E-3</v>
      </c>
      <c r="AU57">
        <f t="shared" si="23"/>
        <v>-4.6007347738187239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3.93693867752103</v>
      </c>
      <c r="AK58">
        <f t="shared" si="22"/>
        <v>0.58716482580004503</v>
      </c>
      <c r="AL58">
        <f t="shared" si="8"/>
        <v>-1720.1325303587319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-3.3815070077070515</v>
      </c>
      <c r="AR58">
        <f t="shared" si="26"/>
        <v>-3.3861905735808415</v>
      </c>
      <c r="AS58">
        <f t="shared" si="26"/>
        <v>7.7297848028651927E-3</v>
      </c>
      <c r="AT58">
        <f t="shared" si="26"/>
        <v>1.1528393300004435E-3</v>
      </c>
      <c r="AU58">
        <f t="shared" si="23"/>
        <v>-3.3773079494479754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2.782983735091487</v>
      </c>
      <c r="AK59">
        <f t="shared" si="22"/>
        <v>0.31157911837357294</v>
      </c>
      <c r="AL59">
        <f t="shared" si="8"/>
        <v>-1365.5850460574329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-2.3964023141206958</v>
      </c>
      <c r="AR59">
        <f t="shared" si="26"/>
        <v>-2.399344050655646</v>
      </c>
      <c r="AS59">
        <f t="shared" si="26"/>
        <v>4.878669503359195E-3</v>
      </c>
      <c r="AT59">
        <f t="shared" si="26"/>
        <v>5.4620928017846428E-4</v>
      </c>
      <c r="AU59">
        <f t="shared" si="23"/>
        <v>-2.3939191718721085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1.8620065349996571</v>
      </c>
      <c r="AK60">
        <f t="shared" si="22"/>
        <v>0.11677025691716884</v>
      </c>
      <c r="AL60">
        <f t="shared" si="8"/>
        <v>-1041.688817045801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-1.6317749101910815</v>
      </c>
      <c r="AR60">
        <f t="shared" si="26"/>
        <v>-1.6335593077088437</v>
      </c>
      <c r="AS60">
        <f t="shared" si="26"/>
        <v>2.9144318787159194E-3</v>
      </c>
      <c r="AT60">
        <f t="shared" si="26"/>
        <v>1.8277001334225052E-4</v>
      </c>
      <c r="AU60">
        <f t="shared" si="23"/>
        <v>-1.6304621058167856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1.1546358216901527</v>
      </c>
      <c r="AK61">
        <f t="shared" si="22"/>
        <v>-1.3570200532807162E-2</v>
      </c>
      <c r="AL61">
        <f t="shared" si="8"/>
        <v>-761.91792715851784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-1.0653373747153567</v>
      </c>
      <c r="AR61">
        <f t="shared" si="26"/>
        <v>-1.0663819859767354</v>
      </c>
      <c r="AS61">
        <f t="shared" si="26"/>
        <v>1.6136142189065901E-3</v>
      </c>
      <c r="AT61">
        <f t="shared" si="26"/>
        <v>-1.8964480507021298E-5</v>
      </c>
      <c r="AU61">
        <f t="shared" si="23"/>
        <v>-1.064787336238336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0.6393203314109559</v>
      </c>
      <c r="AK62">
        <f t="shared" si="22"/>
        <v>-9.4394708051117854E-2</v>
      </c>
      <c r="AL62">
        <f t="shared" si="8"/>
        <v>-536.03334029995335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-0.66894064395680519</v>
      </c>
      <c r="AR62">
        <f t="shared" si="26"/>
        <v>-0.66952953537479554</v>
      </c>
      <c r="AS62">
        <f t="shared" si="26"/>
        <v>7.9772862903547577E-4</v>
      </c>
      <c r="AT62">
        <f t="shared" si="26"/>
        <v>-1.177834605629309E-4</v>
      </c>
      <c r="AU62">
        <f t="shared" si="23"/>
        <v>-0.66884959020632295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0.28856828386359079</v>
      </c>
      <c r="AK63">
        <f t="shared" si="22"/>
        <v>-0.13914713124988479</v>
      </c>
      <c r="AL63">
        <f t="shared" si="8"/>
        <v>-361.94170604794976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-0.40308158688111062</v>
      </c>
      <c r="AR63">
        <f t="shared" si="26"/>
        <v>-0.40340058403750079</v>
      </c>
      <c r="AS63">
        <f t="shared" si="26"/>
        <v>3.2148982811388454E-4</v>
      </c>
      <c r="AT63">
        <f t="shared" si="26"/>
        <v>-1.550218433887627E-4</v>
      </c>
      <c r="AU63">
        <f t="shared" si="23"/>
        <v>-0.4032341160527757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6.3463408226454021E-2</v>
      </c>
      <c r="AK64">
        <f t="shared" si="22"/>
        <v>-0.15934691112033614</v>
      </c>
      <c r="AL64">
        <f t="shared" si="8"/>
        <v>-234.06237999622232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-0.23256534055143263</v>
      </c>
      <c r="AR64">
        <f t="shared" si="26"/>
        <v>-0.23273102858189468</v>
      </c>
      <c r="AS64">
        <f t="shared" si="26"/>
        <v>6.3128287576321788E-5</v>
      </c>
      <c r="AT64">
        <f t="shared" si="26"/>
        <v>-1.5850547442565591E-4</v>
      </c>
      <c r="AU64">
        <f t="shared" si="23"/>
        <v>-0.23282640576874403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-7.0665176104510063E-2</v>
      </c>
      <c r="AK65">
        <f t="shared" si="22"/>
        <v>-0.16378934969618791</v>
      </c>
      <c r="AL65">
        <f t="shared" si="8"/>
        <v>-144.68771429912078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-0.12821271202801951</v>
      </c>
      <c r="AR65">
        <f t="shared" si="26"/>
        <v>-0.12829506205607463</v>
      </c>
      <c r="AS65">
        <f t="shared" si="26"/>
        <v>-6.2760737748377283E-5</v>
      </c>
      <c r="AT65">
        <f t="shared" si="26"/>
        <v>-1.4546826299642715E-4</v>
      </c>
      <c r="AU65">
        <f t="shared" si="23"/>
        <v>-0.12850329105681943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-0.14252882070050088</v>
      </c>
      <c r="AK66">
        <f t="shared" si="22"/>
        <v>-0.1588427873688722</v>
      </c>
      <c r="AL66">
        <f t="shared" si="8"/>
        <v>-85.384329573050806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-6.743037083602807E-2</v>
      </c>
      <c r="AR66">
        <f t="shared" si="26"/>
        <v>-6.7469447193265919E-2</v>
      </c>
      <c r="AS66">
        <f t="shared" si="26"/>
        <v>-1.1302311263941738E-4</v>
      </c>
      <c r="AT66">
        <f t="shared" si="26"/>
        <v>-1.2595983156610778E-4</v>
      </c>
      <c r="AU66">
        <f t="shared" si="23"/>
        <v>-6.7708430137471451E-2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</v>
      </c>
      <c r="S67">
        <f t="shared" ref="S67:S79" si="28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29">S67*Z67</f>
        <v>-1.952350715468951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-47.693364783218748</v>
      </c>
      <c r="AI67">
        <f t="shared" ref="AI67:AI79" si="33">SUM(AE67:AH67)</f>
        <v>-47.718302919387483</v>
      </c>
      <c r="AJ67">
        <f t="shared" ref="AJ67:AJ79" si="34">AB67-AC67</f>
        <v>-0.17430314052872231</v>
      </c>
      <c r="AK67">
        <f t="shared" si="22"/>
        <v>-0.14886576991983716</v>
      </c>
      <c r="AL67">
        <f t="shared" ref="AL67:AL79" si="35">SUM(AI67:AK67)</f>
        <v>-48.041471829836041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-3.3767935705624495E-2</v>
      </c>
      <c r="AR67">
        <f t="shared" si="36"/>
        <v>-3.3785592446401572E-2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-3.401440303755373E-2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</v>
      </c>
      <c r="S68">
        <f t="shared" si="28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29"/>
        <v>-1.7702851588846202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-25.404150979592423</v>
      </c>
      <c r="AI68">
        <f t="shared" si="33"/>
        <v>-25.416137658909676</v>
      </c>
      <c r="AJ68">
        <f t="shared" si="34"/>
        <v>-0.18206555658433077</v>
      </c>
      <c r="AK68">
        <f t="shared" si="22"/>
        <v>-0.13666455008282657</v>
      </c>
      <c r="AL68">
        <f t="shared" si="35"/>
        <v>-25.734867765576833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-1.605954407228851E-2</v>
      </c>
      <c r="AR68">
        <f t="shared" si="36"/>
        <v>-1.6067121597903536E-2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-1.6268610724593829E-2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</v>
      </c>
      <c r="S69">
        <f t="shared" si="28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29"/>
        <v>-1.5936362276980196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-12.817327018362494</v>
      </c>
      <c r="AI69">
        <f t="shared" si="33"/>
        <v>-12.822785167377395</v>
      </c>
      <c r="AJ69">
        <f t="shared" si="34"/>
        <v>-0.17664893118660063</v>
      </c>
      <c r="AK69">
        <f t="shared" si="22"/>
        <v>-0.12391996112192342</v>
      </c>
      <c r="AL69">
        <f t="shared" si="35"/>
        <v>-13.123354059685919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-7.2344908004011487E-3</v>
      </c>
      <c r="AR69">
        <f t="shared" si="36"/>
        <v>-7.2375715463928007E-3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-7.4072218083528476E-3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</v>
      </c>
      <c r="S70">
        <f t="shared" si="28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29"/>
        <v>-1.4288095798744129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-6.1570989568616197</v>
      </c>
      <c r="AI70">
        <f t="shared" si="33"/>
        <v>-6.1594239749079405</v>
      </c>
      <c r="AJ70">
        <f t="shared" si="34"/>
        <v>-0.16482664782360668</v>
      </c>
      <c r="AK70">
        <f t="shared" si="22"/>
        <v>-0.11155453593886139</v>
      </c>
      <c r="AL70">
        <f t="shared" si="35"/>
        <v>-6.4358051586704086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-3.1029059681114638E-3</v>
      </c>
      <c r="AR70">
        <f t="shared" si="36"/>
        <v>-3.1040776745307436E-3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-3.2433615857653617E-3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</v>
      </c>
      <c r="S71">
        <f t="shared" si="28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29"/>
        <v>-1.2782864692139457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-2.7586239097317948</v>
      </c>
      <c r="AI71">
        <f t="shared" si="33"/>
        <v>-2.7595463656427865</v>
      </c>
      <c r="AJ71">
        <f t="shared" si="34"/>
        <v>-0.1505231106604672</v>
      </c>
      <c r="AK71">
        <f t="shared" si="22"/>
        <v>-0.10001667059120892</v>
      </c>
      <c r="AL71">
        <f t="shared" si="35"/>
        <v>-3.0100861468944626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-1.2412719873163894E-3</v>
      </c>
      <c r="AR71">
        <f t="shared" si="36"/>
        <v>-1.2416870561040589E-3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-1.3544200789271364E-3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</v>
      </c>
      <c r="S72">
        <f t="shared" si="28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29"/>
        <v>-1.1423616549257456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-1.1480365468042333</v>
      </c>
      <c r="AI72">
        <f t="shared" si="33"/>
        <v>-1.1483757598827127</v>
      </c>
      <c r="AJ72">
        <f t="shared" si="34"/>
        <v>-0.13592481428820014</v>
      </c>
      <c r="AK72">
        <f t="shared" ref="AK72:AK79" si="49">G72*SUM(AB72:AB72, AE72:AF72)</f>
        <v>-8.9480052844976204E-2</v>
      </c>
      <c r="AL72">
        <f t="shared" si="35"/>
        <v>-1.373780627015889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-4.6122426712475416E-4</v>
      </c>
      <c r="AR72">
        <f t="shared" si="36"/>
        <v>-4.6136054615172098E-4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-5.5191706627231237E-4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</v>
      </c>
      <c r="S73">
        <f t="shared" si="28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29"/>
        <v>-1.020353159304016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-0.44169860932676852</v>
      </c>
      <c r="AI73">
        <f t="shared" si="33"/>
        <v>-0.44181358096979984</v>
      </c>
      <c r="AJ73">
        <f t="shared" si="34"/>
        <v>-0.12200849562172955</v>
      </c>
      <c r="AK73">
        <f t="shared" si="49"/>
        <v>-7.9965315844802196E-2</v>
      </c>
      <c r="AL73">
        <f t="shared" si="35"/>
        <v>-0.64378739243633154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-1.5843985817712855E-4</v>
      </c>
      <c r="AR73">
        <f t="shared" si="36"/>
        <v>-1.5848109917366245E-4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-2.3093027915416193E-4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</v>
      </c>
      <c r="S74">
        <f t="shared" si="28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29"/>
        <v>-0.9111636349757164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-0.1562667528451788</v>
      </c>
      <c r="AI74">
        <f t="shared" si="33"/>
        <v>-0.15630244139535721</v>
      </c>
      <c r="AJ74">
        <f t="shared" si="34"/>
        <v>-0.10918952432829965</v>
      </c>
      <c r="AK74">
        <f t="shared" si="49"/>
        <v>-7.1424721151281123E-2</v>
      </c>
      <c r="AL74">
        <f t="shared" si="35"/>
        <v>-0.33691668687493798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-5.0048028944781453E-5</v>
      </c>
      <c r="AR74">
        <f t="shared" si="36"/>
        <v>-5.0059459025459559E-5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-1.0790533360223334E-4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</v>
      </c>
      <c r="S75">
        <f t="shared" si="28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29"/>
        <v>-0.81358157212387838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-5.0532697560763909E-2</v>
      </c>
      <c r="AI75">
        <f t="shared" si="33"/>
        <v>-5.0542762876660159E-2</v>
      </c>
      <c r="AJ75">
        <f t="shared" si="34"/>
        <v>-9.7582062851838014E-2</v>
      </c>
      <c r="AK75">
        <f t="shared" si="49"/>
        <v>-6.3781454448300148E-2</v>
      </c>
      <c r="AL75">
        <f t="shared" si="35"/>
        <v>-0.2119062801767983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-1.4450233015774326E-5</v>
      </c>
      <c r="AR75">
        <f t="shared" si="36"/>
        <v>-1.4453111274151553E-5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-6.0596312365446681E-5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</v>
      </c>
      <c r="S76">
        <f t="shared" si="28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29"/>
        <v>-0.72642449478476645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-1.4823122880175902E-2</v>
      </c>
      <c r="AI76">
        <f t="shared" si="33"/>
        <v>-1.4825675981473101E-2</v>
      </c>
      <c r="AJ76">
        <f t="shared" si="34"/>
        <v>-8.7157077339111932E-2</v>
      </c>
      <c r="AK76">
        <f t="shared" si="49"/>
        <v>-5.6950710048671492E-2</v>
      </c>
      <c r="AL76">
        <f t="shared" si="35"/>
        <v>-0.15893346336925654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-3.7846354577511788E-6</v>
      </c>
      <c r="AR76">
        <f t="shared" si="36"/>
        <v>-3.7852873148378883E-6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-4.0578846020019533E-5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</v>
      </c>
      <c r="S77">
        <f t="shared" si="28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29"/>
        <v>-0.64859655837368191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-3.9048474936558639E-3</v>
      </c>
      <c r="AI77">
        <f t="shared" si="33"/>
        <v>-3.9054226401932621E-3</v>
      </c>
      <c r="AJ77">
        <f t="shared" si="34"/>
        <v>-7.7827936411084542E-2</v>
      </c>
      <c r="AK77">
        <f t="shared" si="49"/>
        <v>-5.0849714634933658E-2</v>
      </c>
      <c r="AL77">
        <f t="shared" si="35"/>
        <v>-0.13258307368621147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-8.9016476397476471E-7</v>
      </c>
      <c r="AR77">
        <f t="shared" si="36"/>
        <v>-8.9029587669620798E-7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-3.0224171542341036E-5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</v>
      </c>
      <c r="S78">
        <f t="shared" si="28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29"/>
        <v>-0.57910484046117572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-9.1230433937926618E-4</v>
      </c>
      <c r="AI78">
        <f t="shared" si="33"/>
        <v>-9.1241758228160065E-4</v>
      </c>
      <c r="AJ78">
        <f t="shared" si="34"/>
        <v>-6.949171791250619E-2</v>
      </c>
      <c r="AK78">
        <f t="shared" si="49"/>
        <v>-4.5401759086157741E-2</v>
      </c>
      <c r="AL78">
        <f t="shared" si="35"/>
        <v>-0.11580589458094553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-1.856897965230818E-7</v>
      </c>
      <c r="AR78">
        <f t="shared" si="36"/>
        <v>-1.8571284590538164E-7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-2.3571051975419284E-5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-2.2648580466891083E-4</v>
      </c>
      <c r="AI79">
        <f t="shared" si="33"/>
        <v>-2.2648580466891083E-4</v>
      </c>
      <c r="AJ79">
        <f t="shared" si="34"/>
        <v>-0.57910484046117572</v>
      </c>
      <c r="AK79">
        <f t="shared" si="49"/>
        <v>-4.0537338832282305E-2</v>
      </c>
      <c r="AL79">
        <f t="shared" si="35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4442.6504862048523</v>
      </c>
      <c r="AO81" s="8">
        <f t="shared" si="50"/>
        <v>-444.26504862048523</v>
      </c>
      <c r="AP81" s="8">
        <f t="shared" si="50"/>
        <v>-844.91936570117036</v>
      </c>
      <c r="AQ81" s="8">
        <f t="shared" si="50"/>
        <v>-2845.1755333702231</v>
      </c>
      <c r="AR81" s="8">
        <f t="shared" si="50"/>
        <v>308.29053851297266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164.36386107048523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164FC-2AC2-40AC-ACC0-B542A04DD57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6591.3807850463863</v>
      </c>
      <c r="K3">
        <v>1</v>
      </c>
      <c r="L3" s="2">
        <v>0</v>
      </c>
      <c r="O3">
        <f>$C$3</f>
        <v>6591.3807850463863</v>
      </c>
      <c r="P3" s="2">
        <f>O3*C5</f>
        <v>659.13807850463866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6591.3807850463863</v>
      </c>
      <c r="AF3">
        <f t="shared" ref="AF3:AG34" si="4">-$Z3*P3</f>
        <v>-659.13807850463866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5411.7607788417481</v>
      </c>
      <c r="AJ3">
        <f t="shared" ref="AJ3:AJ66" si="7">AB3-AC3</f>
        <v>0</v>
      </c>
      <c r="AL3">
        <f t="shared" ref="AL3:AL66" si="8">SUM(AI3:AK3)</f>
        <v>5411.7607788417481</v>
      </c>
      <c r="AN3">
        <f t="shared" ref="AN3:AU34" si="9">AE3*$K3</f>
        <v>6591.3807850463863</v>
      </c>
      <c r="AO3">
        <f t="shared" si="9"/>
        <v>-659.13807850463866</v>
      </c>
      <c r="AP3">
        <f t="shared" si="9"/>
        <v>-520.48192770000003</v>
      </c>
      <c r="AQ3">
        <f t="shared" si="9"/>
        <v>0</v>
      </c>
      <c r="AR3">
        <f t="shared" si="9"/>
        <v>5411.7607788417481</v>
      </c>
      <c r="AS3">
        <f t="shared" si="9"/>
        <v>0</v>
      </c>
      <c r="AT3">
        <f t="shared" si="9"/>
        <v>0</v>
      </c>
      <c r="AU3">
        <f t="shared" si="9"/>
        <v>5411.7607788417481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-120.40195867730836</v>
      </c>
      <c r="AK5">
        <f>G5*SUM(AB5, AE5:AF5)</f>
        <v>33.771828560300989</v>
      </c>
      <c r="AL5">
        <f t="shared" si="8"/>
        <v>-491.82560189160068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-284.23214796340557</v>
      </c>
      <c r="AR5">
        <f t="shared" si="9"/>
        <v>-323.01934931010305</v>
      </c>
      <c r="AS5">
        <f t="shared" si="9"/>
        <v>-95.98370430270117</v>
      </c>
      <c r="AT5">
        <f t="shared" si="9"/>
        <v>26.922694961974639</v>
      </c>
      <c r="AU5">
        <f t="shared" si="9"/>
        <v>-392.08035865082957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-100.37778006480403</v>
      </c>
      <c r="AK6">
        <f>G6*SUM(AB6, AE6:AF6)</f>
        <v>42.199965667712576</v>
      </c>
      <c r="AL6">
        <f t="shared" si="8"/>
        <v>-471.81206596139123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-260.26170545918296</v>
      </c>
      <c r="AR6">
        <f t="shared" si="9"/>
        <v>-294.41669008255207</v>
      </c>
      <c r="AS6">
        <f t="shared" si="9"/>
        <v>-71.446921169486274</v>
      </c>
      <c r="AT6">
        <f t="shared" si="9"/>
        <v>30.037102020681893</v>
      </c>
      <c r="AU6">
        <f t="shared" si="9"/>
        <v>-335.82650923135645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-83.140015994574696</v>
      </c>
      <c r="AK7">
        <f>G7*SUM(AB7, AE7:AF7)</f>
        <v>49.226410272248856</v>
      </c>
      <c r="AL7">
        <f t="shared" si="8"/>
        <v>-456.65906208576104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-238.59110887160008</v>
      </c>
      <c r="AR7">
        <f t="shared" si="9"/>
        <v>-268.66238008246376</v>
      </c>
      <c r="AS7">
        <f t="shared" si="9"/>
        <v>-52.836983203419045</v>
      </c>
      <c r="AT7">
        <f t="shared" si="9"/>
        <v>31.284273662987438</v>
      </c>
      <c r="AU7">
        <f t="shared" si="9"/>
        <v>-290.21508962289539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-445.79727531704776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-219.12575550075795</v>
      </c>
      <c r="AR8">
        <f t="shared" si="9"/>
        <v>-245.59704842546739</v>
      </c>
      <c r="AS8">
        <f t="shared" si="9"/>
        <v>-38.594996444913349</v>
      </c>
      <c r="AT8">
        <f t="shared" si="9"/>
        <v>31.234698649309617</v>
      </c>
      <c r="AU8">
        <f t="shared" si="9"/>
        <v>-252.95734622107116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-54.631994382660196</v>
      </c>
      <c r="AK9">
        <f t="shared" si="22"/>
        <v>59.807441361716954</v>
      </c>
      <c r="AL9">
        <f t="shared" si="8"/>
        <v>-440.4907511568411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-202.49087893308476</v>
      </c>
      <c r="AR9">
        <f t="shared" si="9"/>
        <v>-225.7883656324239</v>
      </c>
      <c r="AS9">
        <f t="shared" si="9"/>
        <v>-27.678268566240227</v>
      </c>
      <c r="AT9">
        <f t="shared" si="9"/>
        <v>30.30031107183353</v>
      </c>
      <c r="AU9">
        <f t="shared" si="9"/>
        <v>-223.16632312683063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-41.935683462823818</v>
      </c>
      <c r="AK10">
        <f t="shared" si="22"/>
        <v>63.631680968503169</v>
      </c>
      <c r="AL10">
        <f t="shared" si="8"/>
        <v>-437.51302359913365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-187.2231378052648</v>
      </c>
      <c r="AR10">
        <f t="shared" si="9"/>
        <v>-207.72284037238515</v>
      </c>
      <c r="AS10">
        <f t="shared" si="9"/>
        <v>-18.969573509024695</v>
      </c>
      <c r="AT10">
        <f t="shared" si="9"/>
        <v>28.783740956669952</v>
      </c>
      <c r="AU10">
        <f t="shared" si="9"/>
        <v>-197.9086729247399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292.16434095594184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-31.014864333938363</v>
      </c>
      <c r="AK11">
        <f t="shared" si="22"/>
        <v>66.567178810900828</v>
      </c>
      <c r="AL11">
        <f t="shared" si="8"/>
        <v>-436.45443731764715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-172.60163855727717</v>
      </c>
      <c r="AR11">
        <f t="shared" si="9"/>
        <v>-190.63561054286384</v>
      </c>
      <c r="AS11">
        <f t="shared" si="9"/>
        <v>-12.526383522533235</v>
      </c>
      <c r="AT11">
        <f t="shared" si="9"/>
        <v>26.885367055626496</v>
      </c>
      <c r="AU11">
        <f t="shared" si="9"/>
        <v>-176.27662700977058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-22.253720495583025</v>
      </c>
      <c r="AK12">
        <f t="shared" si="22"/>
        <v>68.73821931427652</v>
      </c>
      <c r="AL12">
        <f t="shared" si="8"/>
        <v>-439.76040439464316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-159.48378549327123</v>
      </c>
      <c r="AR12">
        <f t="shared" si="9"/>
        <v>-175.34478669492711</v>
      </c>
      <c r="AS12">
        <f t="shared" si="9"/>
        <v>-8.024914703845285</v>
      </c>
      <c r="AT12">
        <f t="shared" si="9"/>
        <v>24.787690984110554</v>
      </c>
      <c r="AU12">
        <f t="shared" si="9"/>
        <v>-158.58201041466182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-14.494213661068216</v>
      </c>
      <c r="AK13">
        <f t="shared" si="22"/>
        <v>70.295979748967326</v>
      </c>
      <c r="AL13">
        <f t="shared" si="8"/>
        <v>-445.30915455660778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-147.39801188319038</v>
      </c>
      <c r="AR13">
        <f t="shared" si="9"/>
        <v>-161.34430501085532</v>
      </c>
      <c r="AS13">
        <f t="shared" si="9"/>
        <v>-4.6667488842912155</v>
      </c>
      <c r="AT13">
        <f t="shared" si="9"/>
        <v>22.633424119089035</v>
      </c>
      <c r="AU13">
        <f t="shared" si="9"/>
        <v>-143.37762977605752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-7.9394873617559369</v>
      </c>
      <c r="AK14">
        <f t="shared" si="22"/>
        <v>71.310574705242104</v>
      </c>
      <c r="AL14">
        <f t="shared" si="8"/>
        <v>-454.42111800894151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-136.59365579429641</v>
      </c>
      <c r="AR14">
        <f t="shared" si="9"/>
        <v>-148.85288592746022</v>
      </c>
      <c r="AS14">
        <f t="shared" si="9"/>
        <v>-2.2824128952995402</v>
      </c>
      <c r="AT14">
        <f t="shared" si="9"/>
        <v>20.50008619731198</v>
      </c>
      <c r="AU14">
        <f t="shared" si="9"/>
        <v>-130.63521262544779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-2.1005399601185673</v>
      </c>
      <c r="AK15">
        <f t="shared" si="22"/>
        <v>71.866338820565019</v>
      </c>
      <c r="AL15">
        <f t="shared" si="8"/>
        <v>-467.54800667931545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-127.14235837852675</v>
      </c>
      <c r="AR15">
        <f t="shared" si="9"/>
        <v>-137.91507097775909</v>
      </c>
      <c r="AS15">
        <f t="shared" si="9"/>
        <v>-0.53915628949893701</v>
      </c>
      <c r="AT15">
        <f t="shared" si="9"/>
        <v>18.446299196413346</v>
      </c>
      <c r="AU15">
        <f t="shared" si="9"/>
        <v>-120.00792807084467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3.3082550263691246</v>
      </c>
      <c r="AK16">
        <f t="shared" si="22"/>
        <v>72.013376617773318</v>
      </c>
      <c r="AL16">
        <f t="shared" si="8"/>
        <v>-482.57107224137911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-118.3914958819862</v>
      </c>
      <c r="AR16">
        <f t="shared" si="9"/>
        <v>-127.85460859229522</v>
      </c>
      <c r="AS16">
        <f t="shared" si="9"/>
        <v>0.75816666641102282</v>
      </c>
      <c r="AT16">
        <f t="shared" si="9"/>
        <v>16.503607264891315</v>
      </c>
      <c r="AU16">
        <f t="shared" si="9"/>
        <v>-110.59283466099288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7.8253321747030213</v>
      </c>
      <c r="AK17">
        <f t="shared" si="22"/>
        <v>71.781798765927476</v>
      </c>
      <c r="AL17">
        <f t="shared" si="8"/>
        <v>-499.58937382098469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-110.20546730647004</v>
      </c>
      <c r="AR17">
        <f t="shared" si="9"/>
        <v>-118.5150802721078</v>
      </c>
      <c r="AS17">
        <f t="shared" si="9"/>
        <v>1.6012180032449308</v>
      </c>
      <c r="AT17">
        <f t="shared" si="9"/>
        <v>14.687978212716553</v>
      </c>
      <c r="AU17">
        <f t="shared" si="9"/>
        <v>-102.22588405614631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11.48567828211003</v>
      </c>
      <c r="AK18">
        <f t="shared" si="22"/>
        <v>71.234025513698271</v>
      </c>
      <c r="AL18">
        <f t="shared" si="8"/>
        <v>-520.53211605788727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-102.91820687369078</v>
      </c>
      <c r="AR18">
        <f t="shared" si="9"/>
        <v>-110.21185208809446</v>
      </c>
      <c r="AS18">
        <f t="shared" si="9"/>
        <v>2.0983904802249138</v>
      </c>
      <c r="AT18">
        <f t="shared" si="9"/>
        <v>13.014190136151258</v>
      </c>
      <c r="AU18">
        <f t="shared" si="9"/>
        <v>-95.099271471718282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14.775538101941265</v>
      </c>
      <c r="AK19">
        <f t="shared" si="22"/>
        <v>70.430028033950563</v>
      </c>
      <c r="AL19">
        <f t="shared" si="8"/>
        <v>-545.06177823331655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-96.4114009244893</v>
      </c>
      <c r="AR19">
        <f t="shared" si="9"/>
        <v>-102.81025661890175</v>
      </c>
      <c r="AS19">
        <f t="shared" si="9"/>
        <v>2.4102103298137436</v>
      </c>
      <c r="AT19">
        <f t="shared" si="9"/>
        <v>11.488663216549565</v>
      </c>
      <c r="AU19">
        <f t="shared" si="9"/>
        <v>-88.911383072538442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17.712589521140558</v>
      </c>
      <c r="AK20">
        <f t="shared" si="22"/>
        <v>69.395740366814678</v>
      </c>
      <c r="AL20">
        <f t="shared" si="8"/>
        <v>-574.08221525371619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-90.687873741284434</v>
      </c>
      <c r="AR20">
        <f t="shared" si="9"/>
        <v>-96.298661177153349</v>
      </c>
      <c r="AS20">
        <f t="shared" si="9"/>
        <v>2.5797384269928361</v>
      </c>
      <c r="AT20">
        <f t="shared" si="9"/>
        <v>10.107096869163039</v>
      </c>
      <c r="AU20">
        <f t="shared" si="9"/>
        <v>-83.611825880997472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20.421077845439527</v>
      </c>
      <c r="AK21">
        <f t="shared" si="22"/>
        <v>68.155859100334837</v>
      </c>
      <c r="AL21">
        <f t="shared" si="8"/>
        <v>-608.21790780779804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-85.694227798665665</v>
      </c>
      <c r="AR21">
        <f t="shared" si="9"/>
        <v>-90.610916007543324</v>
      </c>
      <c r="AS21">
        <f t="shared" si="9"/>
        <v>2.6555485927727052</v>
      </c>
      <c r="AT21">
        <f t="shared" si="9"/>
        <v>8.8629599814942299</v>
      </c>
      <c r="AU21">
        <f t="shared" si="9"/>
        <v>-79.092407433276392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22.956017177373951</v>
      </c>
      <c r="AK22">
        <f t="shared" si="22"/>
        <v>66.72638365115408</v>
      </c>
      <c r="AL22">
        <f t="shared" si="8"/>
        <v>-647.86129940652552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-81.328484907911005</v>
      </c>
      <c r="AR22">
        <f t="shared" si="9"/>
        <v>-85.633821850089973</v>
      </c>
      <c r="AS22">
        <f t="shared" si="9"/>
        <v>2.6653491647048799</v>
      </c>
      <c r="AT22">
        <f t="shared" si="9"/>
        <v>7.7473853392858407</v>
      </c>
      <c r="AU22">
        <f t="shared" si="9"/>
        <v>-75.221087346099253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25.312225424615235</v>
      </c>
      <c r="AK23">
        <f t="shared" si="22"/>
        <v>65.119462448737892</v>
      </c>
      <c r="AL23">
        <f t="shared" si="8"/>
        <v>-695.71438518406489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-77.730475179519843</v>
      </c>
      <c r="AR23">
        <f t="shared" si="9"/>
        <v>-81.497220274748997</v>
      </c>
      <c r="AS23">
        <f t="shared" si="9"/>
        <v>2.6240365267630139</v>
      </c>
      <c r="AT23">
        <f t="shared" si="9"/>
        <v>6.7507240158540158</v>
      </c>
      <c r="AU23">
        <f t="shared" si="9"/>
        <v>-72.122459732131972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27.715957783719773</v>
      </c>
      <c r="AK24">
        <f t="shared" si="22"/>
        <v>63.34760666901483</v>
      </c>
      <c r="AL24">
        <f t="shared" si="8"/>
        <v>-750.12667830368434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-74.56799260319444</v>
      </c>
      <c r="AR24">
        <f t="shared" si="9"/>
        <v>-77.860242217854335</v>
      </c>
      <c r="AS24">
        <f t="shared" si="9"/>
        <v>2.565378289777815</v>
      </c>
      <c r="AT24">
        <f t="shared" si="9"/>
        <v>5.8634298740898263</v>
      </c>
      <c r="AU24">
        <f t="shared" si="9"/>
        <v>-69.431434053986706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29.912173499801497</v>
      </c>
      <c r="AK25">
        <f t="shared" si="22"/>
        <v>61.407489624154444</v>
      </c>
      <c r="AL25">
        <f t="shared" si="8"/>
        <v>-811.88756590581397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-71.769083886868273</v>
      </c>
      <c r="AR25">
        <f t="shared" si="9"/>
        <v>-74.643312843597414</v>
      </c>
      <c r="AS25">
        <f t="shared" si="9"/>
        <v>2.4720171103768434</v>
      </c>
      <c r="AT25">
        <f t="shared" si="9"/>
        <v>5.0748691016119452</v>
      </c>
      <c r="AU25">
        <f t="shared" si="9"/>
        <v>-67.096426631608637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31.897816830267743</v>
      </c>
      <c r="AK26">
        <f t="shared" si="22"/>
        <v>59.313637479168342</v>
      </c>
      <c r="AL26">
        <f t="shared" si="8"/>
        <v>-881.9664865658375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-69.302849156516928</v>
      </c>
      <c r="AR26">
        <f t="shared" si="9"/>
        <v>-71.808810827618899</v>
      </c>
      <c r="AS26">
        <f t="shared" si="9"/>
        <v>2.3536746964472144</v>
      </c>
      <c r="AT26">
        <f t="shared" si="9"/>
        <v>4.376632057040684</v>
      </c>
      <c r="AU26">
        <f t="shared" si="9"/>
        <v>-65.078504074131004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33.703503570265866</v>
      </c>
      <c r="AK27">
        <f t="shared" si="22"/>
        <v>57.080790301049596</v>
      </c>
      <c r="AL27">
        <f t="shared" si="8"/>
        <v>-957.84912044678072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-66.904536114399448</v>
      </c>
      <c r="AR27">
        <f t="shared" si="9"/>
        <v>-69.086174966334156</v>
      </c>
      <c r="AS27">
        <f t="shared" si="9"/>
        <v>2.2204577050865715</v>
      </c>
      <c r="AT27">
        <f t="shared" si="9"/>
        <v>3.7606025252583732</v>
      </c>
      <c r="AU27">
        <f t="shared" si="9"/>
        <v>-63.105114735989218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35.119406126675813</v>
      </c>
      <c r="AK28">
        <f t="shared" si="22"/>
        <v>54.721545051130988</v>
      </c>
      <c r="AL28">
        <f t="shared" si="8"/>
        <v>-1039.314410217248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-64.524501305351009</v>
      </c>
      <c r="AR28">
        <f t="shared" si="9"/>
        <v>-66.420651968462067</v>
      </c>
      <c r="AS28">
        <f t="shared" si="9"/>
        <v>2.0658395925225466</v>
      </c>
      <c r="AT28">
        <f t="shared" si="9"/>
        <v>3.2189022195556367</v>
      </c>
      <c r="AU28">
        <f t="shared" si="9"/>
        <v>-61.135910156383886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36.144920959168985</v>
      </c>
      <c r="AK29">
        <f t="shared" si="22"/>
        <v>52.263186622263682</v>
      </c>
      <c r="AL29">
        <f t="shared" si="8"/>
        <v>-1124.0844410574123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-62.036046348554777</v>
      </c>
      <c r="AR29">
        <f t="shared" si="9"/>
        <v>-63.681090072237581</v>
      </c>
      <c r="AS29">
        <f t="shared" si="9"/>
        <v>1.8983605052572992</v>
      </c>
      <c r="AT29">
        <f t="shared" si="9"/>
        <v>2.7449048643563021</v>
      </c>
      <c r="AU29">
        <f t="shared" si="9"/>
        <v>-59.037824702623979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36.69713532517801</v>
      </c>
      <c r="AK30">
        <f t="shared" si="22"/>
        <v>49.733042155121851</v>
      </c>
      <c r="AL30">
        <f t="shared" si="8"/>
        <v>-1212.8049790808518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-59.501437116072694</v>
      </c>
      <c r="AR30">
        <f t="shared" si="9"/>
        <v>-60.92578754612714</v>
      </c>
      <c r="AS30">
        <f t="shared" si="9"/>
        <v>1.7208600452985348</v>
      </c>
      <c r="AT30">
        <f t="shared" si="9"/>
        <v>2.3321603830252595</v>
      </c>
      <c r="AU30">
        <f t="shared" si="9"/>
        <v>-56.872767117803335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36.877409416628893</v>
      </c>
      <c r="AK31">
        <f t="shared" si="22"/>
        <v>47.164242682359394</v>
      </c>
      <c r="AL31">
        <f t="shared" si="8"/>
        <v>-1307.9329638811757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-57.050459037579422</v>
      </c>
      <c r="AR31">
        <f t="shared" si="9"/>
        <v>-58.28095784891233</v>
      </c>
      <c r="AS31">
        <f t="shared" si="9"/>
        <v>1.5440301274992925</v>
      </c>
      <c r="AT31">
        <f t="shared" si="9"/>
        <v>1.9747323034413946</v>
      </c>
      <c r="AU31">
        <f t="shared" si="9"/>
        <v>-54.762195417971654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36.850434305932936</v>
      </c>
      <c r="AK32">
        <f t="shared" si="22"/>
        <v>44.582824023195371</v>
      </c>
      <c r="AL32">
        <f t="shared" si="8"/>
        <v>-1409.0168563955012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-54.657561857705382</v>
      </c>
      <c r="AR32">
        <f t="shared" si="9"/>
        <v>-55.717906133222584</v>
      </c>
      <c r="AS32">
        <f t="shared" si="9"/>
        <v>1.3775899101499307</v>
      </c>
      <c r="AT32">
        <f t="shared" si="9"/>
        <v>1.666651959389682</v>
      </c>
      <c r="AU32">
        <f t="shared" si="9"/>
        <v>-52.673664263682966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36.621825490164269</v>
      </c>
      <c r="AK33">
        <f t="shared" si="22"/>
        <v>42.00329362178006</v>
      </c>
      <c r="AL33">
        <f t="shared" si="8"/>
        <v>-1516.2093223006684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-52.321154563140624</v>
      </c>
      <c r="AR33">
        <f t="shared" si="9"/>
        <v>-53.232262586539441</v>
      </c>
      <c r="AS33">
        <f t="shared" si="9"/>
        <v>1.222360503554291</v>
      </c>
      <c r="AT33">
        <f t="shared" si="9"/>
        <v>1.4019827372135596</v>
      </c>
      <c r="AU33">
        <f t="shared" si="9"/>
        <v>-50.607919345771585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36.217818520693299</v>
      </c>
      <c r="AK34">
        <f t="shared" si="22"/>
        <v>39.439765837468563</v>
      </c>
      <c r="AL34">
        <f t="shared" si="8"/>
        <v>-1621.6530670590391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-49.802319713794482</v>
      </c>
      <c r="AR34">
        <f t="shared" si="9"/>
        <v>-50.582772967477609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-48.328046992794491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35.424341104466464</v>
      </c>
      <c r="AK35">
        <f t="shared" si="22"/>
        <v>36.904518541020032</v>
      </c>
      <c r="AL35">
        <f t="shared" si="8"/>
        <v>-1718.9398886496724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-46.996924292332217</v>
      </c>
      <c r="AR35">
        <f t="shared" si="26"/>
        <v>-47.663290759780949</v>
      </c>
      <c r="AS35">
        <f t="shared" si="26"/>
        <v>0.94259483488606577</v>
      </c>
      <c r="AT35">
        <f t="shared" si="26"/>
        <v>0.98198039755033151</v>
      </c>
      <c r="AU35">
        <f t="shared" si="23"/>
        <v>-45.738715527344553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34.159443391146453</v>
      </c>
      <c r="AK36">
        <f t="shared" si="22"/>
        <v>34.42481466370738</v>
      </c>
      <c r="AL36">
        <f t="shared" si="8"/>
        <v>-2239.7425348876354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-54.278762801965087</v>
      </c>
      <c r="AR36">
        <f t="shared" si="26"/>
        <v>-54.840643780183967</v>
      </c>
      <c r="AS36">
        <f t="shared" si="26"/>
        <v>0.81155141138193909</v>
      </c>
      <c r="AT36">
        <f t="shared" si="26"/>
        <v>0.81785603491813108</v>
      </c>
      <c r="AU36">
        <f t="shared" si="23"/>
        <v>-53.211236333883903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42.816726283049263</v>
      </c>
      <c r="AK37">
        <f t="shared" si="22"/>
        <v>32.03365362632713</v>
      </c>
      <c r="AL37">
        <f t="shared" si="8"/>
        <v>-2712.4481710572786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-58.657606862233834</v>
      </c>
      <c r="AR37">
        <f t="shared" si="26"/>
        <v>-59.124940709192622</v>
      </c>
      <c r="AS37">
        <f t="shared" si="26"/>
        <v>0.90824013163895279</v>
      </c>
      <c r="AT37">
        <f t="shared" si="26"/>
        <v>0.67950663939410305</v>
      </c>
      <c r="AU37">
        <f t="shared" si="23"/>
        <v>-57.537193938159568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48.423645684630458</v>
      </c>
      <c r="AK38">
        <f t="shared" si="22"/>
        <v>29.03648278651368</v>
      </c>
      <c r="AL38">
        <f t="shared" si="8"/>
        <v>-3142.4359067765067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-60.600529361629405</v>
      </c>
      <c r="AR38">
        <f t="shared" si="26"/>
        <v>-60.983318836671096</v>
      </c>
      <c r="AS38">
        <f t="shared" si="26"/>
        <v>0.91712110940646741</v>
      </c>
      <c r="AT38">
        <f t="shared" si="26"/>
        <v>0.54993734837444308</v>
      </c>
      <c r="AU38">
        <f t="shared" si="23"/>
        <v>-59.516260378890181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51.463064024483458</v>
      </c>
      <c r="AK39">
        <f t="shared" si="22"/>
        <v>25.646827588589549</v>
      </c>
      <c r="AL39">
        <f t="shared" si="8"/>
        <v>-3509.24474730462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-60.338125419896635</v>
      </c>
      <c r="AR39">
        <f t="shared" si="26"/>
        <v>-60.64631491101818</v>
      </c>
      <c r="AS39">
        <f t="shared" si="26"/>
        <v>0.87025559414743148</v>
      </c>
      <c r="AT39">
        <f t="shared" si="26"/>
        <v>0.43369542028213426</v>
      </c>
      <c r="AU39">
        <f t="shared" si="23"/>
        <v>-59.342363896588608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52.179674226016289</v>
      </c>
      <c r="AK40">
        <f t="shared" si="22"/>
        <v>22.044413106875705</v>
      </c>
      <c r="AL40">
        <f t="shared" si="8"/>
        <v>-3726.1284554838112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-57.135688378709347</v>
      </c>
      <c r="AR40">
        <f t="shared" si="26"/>
        <v>-57.379538031136356</v>
      </c>
      <c r="AS40">
        <f t="shared" si="26"/>
        <v>0.78783364647662757</v>
      </c>
      <c r="AT40">
        <f t="shared" si="26"/>
        <v>0.33283707918911964</v>
      </c>
      <c r="AU40">
        <f t="shared" si="23"/>
        <v>-56.258867305470609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49.851356955601972</v>
      </c>
      <c r="AK41">
        <f t="shared" si="22"/>
        <v>18.391835911054564</v>
      </c>
      <c r="AL41">
        <f t="shared" si="8"/>
        <v>-3841.663460570931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-52.519319631984565</v>
      </c>
      <c r="AR41">
        <f t="shared" si="26"/>
        <v>-52.70860564708174</v>
      </c>
      <c r="AS41">
        <f t="shared" si="26"/>
        <v>0.67203535727241703</v>
      </c>
      <c r="AT41">
        <f t="shared" si="26"/>
        <v>0.24793636065692473</v>
      </c>
      <c r="AU41">
        <f t="shared" si="23"/>
        <v>-51.788633929152397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46.01545228992444</v>
      </c>
      <c r="AK42">
        <f t="shared" si="22"/>
        <v>14.902240924162426</v>
      </c>
      <c r="AL42">
        <f t="shared" si="8"/>
        <v>-3832.1511761631127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-46.714630501181475</v>
      </c>
      <c r="AR42">
        <f t="shared" si="26"/>
        <v>-46.858588502847127</v>
      </c>
      <c r="AS42">
        <f t="shared" si="26"/>
        <v>0.5538610325100437</v>
      </c>
      <c r="AT42">
        <f t="shared" si="26"/>
        <v>0.17936954075701386</v>
      </c>
      <c r="AU42">
        <f t="shared" si="23"/>
        <v>-46.125357929580076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40.907606088627716</v>
      </c>
      <c r="AK43">
        <f t="shared" si="22"/>
        <v>11.681159263867714</v>
      </c>
      <c r="AL43">
        <f t="shared" si="8"/>
        <v>-3698.1323038513756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-40.201094325218861</v>
      </c>
      <c r="AR43">
        <f t="shared" si="26"/>
        <v>-40.308242368814284</v>
      </c>
      <c r="AS43">
        <f t="shared" si="26"/>
        <v>0.43962578675528857</v>
      </c>
      <c r="AT43">
        <f t="shared" si="26"/>
        <v>0.12553506114402749</v>
      </c>
      <c r="AU43">
        <f t="shared" si="23"/>
        <v>-39.74308152091497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35.016251099724457</v>
      </c>
      <c r="AK44">
        <f t="shared" si="22"/>
        <v>8.8176268376637736</v>
      </c>
      <c r="AL44">
        <f t="shared" si="8"/>
        <v>-3471.5800027126179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-33.653761648166295</v>
      </c>
      <c r="AR44">
        <f t="shared" si="26"/>
        <v>-33.731645984448882</v>
      </c>
      <c r="AS44">
        <f t="shared" si="26"/>
        <v>0.33599337827615239</v>
      </c>
      <c r="AT44">
        <f t="shared" si="26"/>
        <v>8.4608264349247564E-2</v>
      </c>
      <c r="AU44">
        <f t="shared" si="23"/>
        <v>-33.311044341823482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29.024437339689193</v>
      </c>
      <c r="AK45">
        <f t="shared" si="22"/>
        <v>6.3664892606830623</v>
      </c>
      <c r="AL45">
        <f t="shared" si="8"/>
        <v>-3152.0253038316228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-27.252274733789715</v>
      </c>
      <c r="AR45">
        <f t="shared" si="26"/>
        <v>-27.30749278652975</v>
      </c>
      <c r="AS45">
        <f t="shared" si="26"/>
        <v>0.24866053128531232</v>
      </c>
      <c r="AT45">
        <f t="shared" si="26"/>
        <v>5.4543507026711513E-2</v>
      </c>
      <c r="AU45">
        <f t="shared" si="23"/>
        <v>-27.004288748217729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23.118949458363652</v>
      </c>
      <c r="AK46">
        <f t="shared" si="22"/>
        <v>4.3347786469048186</v>
      </c>
      <c r="AL46">
        <f t="shared" si="8"/>
        <v>-2777.2554506349666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-21.416125731135438</v>
      </c>
      <c r="AR46">
        <f t="shared" si="26"/>
        <v>-21.454226482745437</v>
      </c>
      <c r="AS46">
        <f t="shared" si="26"/>
        <v>0.17684513655910022</v>
      </c>
      <c r="AT46">
        <f t="shared" si="26"/>
        <v>3.3158276639946117E-2</v>
      </c>
      <c r="AU46">
        <f t="shared" si="23"/>
        <v>-21.24422306954639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17.725656735219349</v>
      </c>
      <c r="AK47">
        <f t="shared" si="22"/>
        <v>2.7164521848193623</v>
      </c>
      <c r="AL47">
        <f t="shared" si="8"/>
        <v>-2370.9979250320253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-16.3074955527048</v>
      </c>
      <c r="AR47">
        <f t="shared" si="26"/>
        <v>-16.33302014786943</v>
      </c>
      <c r="AS47">
        <f t="shared" si="26"/>
        <v>0.12106241615103712</v>
      </c>
      <c r="AT47">
        <f t="shared" si="26"/>
        <v>1.8552783107865262E-2</v>
      </c>
      <c r="AU47">
        <f t="shared" si="23"/>
        <v>-16.193404948610528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13.012433949208305</v>
      </c>
      <c r="AK48">
        <f t="shared" si="22"/>
        <v>1.4756562133540079</v>
      </c>
      <c r="AL48">
        <f t="shared" si="8"/>
        <v>-1950.9738193071394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-11.968852277948439</v>
      </c>
      <c r="AR48">
        <f t="shared" si="26"/>
        <v>-11.985429770749628</v>
      </c>
      <c r="AS48">
        <f t="shared" si="26"/>
        <v>7.9350107215679186E-2</v>
      </c>
      <c r="AT48">
        <f t="shared" si="26"/>
        <v>8.9985839082970184E-3</v>
      </c>
      <c r="AU48">
        <f t="shared" si="23"/>
        <v>-11.897081079625652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9.0268329891122754</v>
      </c>
      <c r="AK49">
        <f t="shared" si="22"/>
        <v>0.56478583690942652</v>
      </c>
      <c r="AL49">
        <f t="shared" si="8"/>
        <v>-1550.1899543664922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-8.48207181912462</v>
      </c>
      <c r="AR49">
        <f t="shared" si="26"/>
        <v>-8.4924841027446796</v>
      </c>
      <c r="AS49">
        <f t="shared" si="26"/>
        <v>4.9148058276686384E-2</v>
      </c>
      <c r="AT49">
        <f t="shared" si="26"/>
        <v>3.075068217142389E-3</v>
      </c>
      <c r="AU49">
        <f t="shared" si="23"/>
        <v>-8.4402609762508511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5.855268882663756</v>
      </c>
      <c r="AK50">
        <f t="shared" si="22"/>
        <v>-6.7092472328432795E-2</v>
      </c>
      <c r="AL50">
        <f t="shared" si="8"/>
        <v>-1183.6015615588067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-5.7756712632640532</v>
      </c>
      <c r="AR50">
        <f t="shared" si="26"/>
        <v>-5.7819871426180089</v>
      </c>
      <c r="AS50">
        <f t="shared" si="26"/>
        <v>2.8464252141556227E-2</v>
      </c>
      <c r="AT50">
        <f t="shared" si="26"/>
        <v>-3.2615701984433764E-4</v>
      </c>
      <c r="AU50">
        <f t="shared" si="23"/>
        <v>-5.7538490474962973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3.4303114985668444</v>
      </c>
      <c r="AK51">
        <f t="shared" si="22"/>
        <v>-0.47696129411489574</v>
      </c>
      <c r="AL51">
        <f t="shared" si="8"/>
        <v>-866.64779563541401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-3.7707642288139676</v>
      </c>
      <c r="AR51">
        <f t="shared" si="26"/>
        <v>-3.7744616329142189</v>
      </c>
      <c r="AS51">
        <f t="shared" si="26"/>
        <v>1.4889100827690589E-2</v>
      </c>
      <c r="AT51">
        <f t="shared" si="26"/>
        <v>-2.07022738370828E-3</v>
      </c>
      <c r="AU51">
        <f t="shared" si="23"/>
        <v>-3.7616427594702362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1.6766930103343292</v>
      </c>
      <c r="AK52">
        <f t="shared" si="22"/>
        <v>-0.7170830990145749</v>
      </c>
      <c r="AL52">
        <f t="shared" si="8"/>
        <v>-610.53842535842466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-2.3677170362168662</v>
      </c>
      <c r="AR52">
        <f t="shared" si="26"/>
        <v>-2.3698014188230867</v>
      </c>
      <c r="AS52">
        <f t="shared" si="26"/>
        <v>6.4978613922582491E-3</v>
      </c>
      <c r="AT52">
        <f t="shared" si="26"/>
        <v>-2.7789861086130545E-3</v>
      </c>
      <c r="AU52">
        <f t="shared" si="23"/>
        <v>-2.3660825435394415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0.49801059114575708</v>
      </c>
      <c r="AK53">
        <f t="shared" si="22"/>
        <v>-0.83445160973797794</v>
      </c>
      <c r="AL53">
        <f t="shared" si="8"/>
        <v>-412.98456140182878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-1.4267082571011498</v>
      </c>
      <c r="AR53">
        <f t="shared" si="26"/>
        <v>-1.4278373483120266</v>
      </c>
      <c r="AS53">
        <f t="shared" si="26"/>
        <v>1.7232069813682093E-3</v>
      </c>
      <c r="AT53">
        <f t="shared" si="26"/>
        <v>-2.8873539339920821E-3</v>
      </c>
      <c r="AU53">
        <f t="shared" si="23"/>
        <v>-1.4290014952646504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-0.24267249742662678</v>
      </c>
      <c r="AK54">
        <f t="shared" si="22"/>
        <v>-0.86931235111818095</v>
      </c>
      <c r="AL54">
        <f t="shared" si="8"/>
        <v>-267.74606604530953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-0.82316558850438248</v>
      </c>
      <c r="AR54">
        <f t="shared" si="26"/>
        <v>-0.82375204169117311</v>
      </c>
      <c r="AS54">
        <f t="shared" si="26"/>
        <v>-7.4972398247154508E-4</v>
      </c>
      <c r="AT54">
        <f t="shared" si="26"/>
        <v>-2.6856950202570145E-3</v>
      </c>
      <c r="AU54">
        <f t="shared" si="23"/>
        <v>-0.8271874606939017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-0.66735294232398878</v>
      </c>
      <c r="AK55">
        <f t="shared" si="22"/>
        <v>-0.852325276298317</v>
      </c>
      <c r="AL55">
        <f t="shared" si="8"/>
        <v>-166.14223218602368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-0.45380920604954467</v>
      </c>
      <c r="AR55">
        <f t="shared" si="26"/>
        <v>-0.45410068417412941</v>
      </c>
      <c r="AS55">
        <f t="shared" si="26"/>
        <v>-1.8408499952864955E-3</v>
      </c>
      <c r="AT55">
        <f t="shared" si="26"/>
        <v>-2.3510842334678625E-3</v>
      </c>
      <c r="AU55">
        <f t="shared" si="23"/>
        <v>-0.45829261840288382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-0.87701091076150206</v>
      </c>
      <c r="AK56">
        <f t="shared" si="22"/>
        <v>-0.80561057033563788</v>
      </c>
      <c r="AL56">
        <f t="shared" si="8"/>
        <v>-98.645292045096738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-0.23866996157164858</v>
      </c>
      <c r="AR56">
        <f t="shared" si="26"/>
        <v>-0.23880827243312963</v>
      </c>
      <c r="AS56">
        <f t="shared" si="26"/>
        <v>-2.159980323208219E-3</v>
      </c>
      <c r="AT56">
        <f t="shared" si="26"/>
        <v>-1.9841292266051858E-3</v>
      </c>
      <c r="AU56">
        <f t="shared" si="23"/>
        <v>-0.24295238198294303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-0.94956228558107014</v>
      </c>
      <c r="AK57">
        <f t="shared" si="22"/>
        <v>-0.74421980658233267</v>
      </c>
      <c r="AL57">
        <f t="shared" si="8"/>
        <v>-56.074755632717242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-0.11952169055711559</v>
      </c>
      <c r="AR57">
        <f t="shared" si="26"/>
        <v>-0.11958418663403905</v>
      </c>
      <c r="AS57">
        <f t="shared" si="26"/>
        <v>-2.0880949013332966E-3</v>
      </c>
      <c r="AT57">
        <f t="shared" si="26"/>
        <v>-1.6365451821255448E-3</v>
      </c>
      <c r="AU57">
        <f t="shared" si="23"/>
        <v>-0.12330882671749789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-0.94139995868638415</v>
      </c>
      <c r="AK58">
        <f t="shared" si="22"/>
        <v>-0.67775044659165773</v>
      </c>
      <c r="AL58">
        <f t="shared" si="8"/>
        <v>-30.584017656889486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-5.6842795302311455E-2</v>
      </c>
      <c r="AR58">
        <f t="shared" si="26"/>
        <v>-5.6869615972655149E-2</v>
      </c>
      <c r="AS58">
        <f t="shared" si="26"/>
        <v>-1.8483445362308571E-3</v>
      </c>
      <c r="AT58">
        <f t="shared" si="26"/>
        <v>-1.3306951241359051E-3</v>
      </c>
      <c r="AU58">
        <f t="shared" si="23"/>
        <v>-6.0048655633021919E-2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-0.89040867723652628</v>
      </c>
      <c r="AK59">
        <f t="shared" si="22"/>
        <v>-0.61185244948361084</v>
      </c>
      <c r="AL59">
        <f t="shared" si="8"/>
        <v>-16.115428365323748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-2.5606497783038057E-2</v>
      </c>
      <c r="AR59">
        <f t="shared" si="26"/>
        <v>-2.5617402090968199E-2</v>
      </c>
      <c r="AS59">
        <f t="shared" si="26"/>
        <v>-1.5609180910349221E-3</v>
      </c>
      <c r="AT59">
        <f t="shared" si="26"/>
        <v>-1.0725991130354866E-3</v>
      </c>
      <c r="AU59">
        <f t="shared" si="23"/>
        <v>-2.8250919295038604E-2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-0.82015374555521081</v>
      </c>
      <c r="AK60">
        <f t="shared" si="22"/>
        <v>-0.54952384207705407</v>
      </c>
      <c r="AL60">
        <f t="shared" si="8"/>
        <v>-8.3891114675499097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-1.0982743220713754E-2</v>
      </c>
      <c r="AR60">
        <f t="shared" si="26"/>
        <v>-1.0986890478434505E-2</v>
      </c>
      <c r="AS60">
        <f t="shared" si="26"/>
        <v>-1.2837131216055647E-3</v>
      </c>
      <c r="AT60">
        <f t="shared" si="26"/>
        <v>-8.6012039880628761E-4</v>
      </c>
      <c r="AU60">
        <f t="shared" si="23"/>
        <v>-1.3130723998846357E-2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-0.7441603311884375</v>
      </c>
      <c r="AK61">
        <f t="shared" si="22"/>
        <v>-0.49211307988818925</v>
      </c>
      <c r="AL61">
        <f t="shared" si="8"/>
        <v>-4.3811215869949107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-4.3934852180062102E-3</v>
      </c>
      <c r="AR61">
        <f t="shared" si="26"/>
        <v>-4.3949543549896561E-3</v>
      </c>
      <c r="AS61">
        <f t="shared" si="26"/>
        <v>-1.0399709319551425E-3</v>
      </c>
      <c r="AT61">
        <f t="shared" si="26"/>
        <v>-6.8773257169098029E-4</v>
      </c>
      <c r="AU61">
        <f t="shared" si="23"/>
        <v>-6.1226578586357789E-3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-0.66984140264730563</v>
      </c>
      <c r="AK62">
        <f t="shared" si="22"/>
        <v>-0.44002185670499866</v>
      </c>
      <c r="AL62">
        <f t="shared" si="8"/>
        <v>-2.4185810467030873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-1.6325044152324434E-3</v>
      </c>
      <c r="AR62">
        <f t="shared" si="26"/>
        <v>-1.6329867751798371E-3</v>
      </c>
      <c r="AS62">
        <f t="shared" si="26"/>
        <v>-8.358120922351104E-4</v>
      </c>
      <c r="AT62">
        <f t="shared" si="26"/>
        <v>-5.4904875576260745E-4</v>
      </c>
      <c r="AU62">
        <f t="shared" si="23"/>
        <v>-3.0178476231775548E-3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-0.6003629311787968</v>
      </c>
      <c r="AK63">
        <f t="shared" si="22"/>
        <v>-0.39313295851968721</v>
      </c>
      <c r="AL63">
        <f t="shared" si="8"/>
        <v>-1.49699771576226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-5.6079826335981274E-4</v>
      </c>
      <c r="AR63">
        <f t="shared" si="26"/>
        <v>-5.6094423596734675E-4</v>
      </c>
      <c r="AS63">
        <f t="shared" si="26"/>
        <v>-6.6885581799369664E-4</v>
      </c>
      <c r="AT63">
        <f t="shared" si="26"/>
        <v>-4.3798384759477645E-4</v>
      </c>
      <c r="AU63">
        <f t="shared" si="23"/>
        <v>-1.6677839015558197E-3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-0.53693512637416596</v>
      </c>
      <c r="AK64">
        <f t="shared" si="22"/>
        <v>-0.35110755333717147</v>
      </c>
      <c r="AL64">
        <f t="shared" si="8"/>
        <v>-1.0661688579244244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-1.7714512017195591E-4</v>
      </c>
      <c r="AR64">
        <f t="shared" si="26"/>
        <v>-1.7718557697031517E-4</v>
      </c>
      <c r="AS64">
        <f t="shared" si="26"/>
        <v>-5.3409982247767062E-4</v>
      </c>
      <c r="AT64">
        <f t="shared" si="26"/>
        <v>-3.492535181564444E-4</v>
      </c>
      <c r="AU64">
        <f t="shared" si="23"/>
        <v>-1.0605389176044301E-3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-0.47972993044904744</v>
      </c>
      <c r="AK65">
        <f t="shared" si="22"/>
        <v>-0.31352209449097984</v>
      </c>
      <c r="AL65">
        <f t="shared" si="8"/>
        <v>-0.85085182381186497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-5.1146634903771147E-5</v>
      </c>
      <c r="AR65">
        <f t="shared" si="26"/>
        <v>-5.1156822506297557E-5</v>
      </c>
      <c r="AS65">
        <f t="shared" si="26"/>
        <v>-4.2606848259221059E-4</v>
      </c>
      <c r="AT65">
        <f t="shared" si="26"/>
        <v>-2.7845225944911372E-4</v>
      </c>
      <c r="AU65">
        <f t="shared" si="23"/>
        <v>-7.5567756454762193E-4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-0.42843731369475702</v>
      </c>
      <c r="AK66">
        <f t="shared" si="22"/>
        <v>-0.27994099935954653</v>
      </c>
      <c r="AL66">
        <f t="shared" si="8"/>
        <v>-0.72527402484504599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-1.3395726407329061E-5</v>
      </c>
      <c r="AR66">
        <f t="shared" si="26"/>
        <v>-1.3398033657072852E-5</v>
      </c>
      <c r="AS66">
        <f t="shared" si="26"/>
        <v>-3.3974404984662694E-4</v>
      </c>
      <c r="AT66">
        <f t="shared" si="26"/>
        <v>-2.2198880863183839E-4</v>
      </c>
      <c r="AU66">
        <f t="shared" si="23"/>
        <v>-5.7513089213553816E-4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</v>
      </c>
      <c r="S67">
        <f t="shared" ref="S67:S69" si="28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29">S67*Z67</f>
        <v>-3.1881542333022606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-4.4500620357586524E-3</v>
      </c>
      <c r="AI67">
        <f t="shared" ref="AI67:AI69" si="32">SUM(AE67:AH67)</f>
        <v>-4.4507174871623841E-3</v>
      </c>
      <c r="AJ67">
        <f t="shared" ref="AJ67:AJ69" si="33">AB67-AC67</f>
        <v>-0.38256558671078933</v>
      </c>
      <c r="AK67">
        <f t="shared" si="22"/>
        <v>-0.24995038740091352</v>
      </c>
      <c r="AL67">
        <f t="shared" ref="AL67:AL69" si="34">SUM(AI67:AK67)</f>
        <v>-0.63696669159886521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-3.150740347060017E-6</v>
      </c>
      <c r="AR67">
        <f t="shared" si="26"/>
        <v>-3.1512044208564447E-6</v>
      </c>
      <c r="AS67">
        <f t="shared" si="26"/>
        <v>-2.7086472497700345E-4</v>
      </c>
      <c r="AT67">
        <f t="shared" si="26"/>
        <v>-1.7697029030587009E-4</v>
      </c>
      <c r="AU67">
        <f t="shared" si="23"/>
        <v>-4.5098621970372994E-4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</v>
      </c>
      <c r="S68">
        <f t="shared" si="28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29"/>
        <v>-2.8465690068665395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-1.039684882015355E-3</v>
      </c>
      <c r="AI68">
        <f t="shared" si="32"/>
        <v>-1.0398139364640412E-3</v>
      </c>
      <c r="AJ68">
        <f t="shared" si="33"/>
        <v>-0.34158522643572109</v>
      </c>
      <c r="AK68">
        <f t="shared" si="22"/>
        <v>-0.22317079633115827</v>
      </c>
      <c r="AL68">
        <f t="shared" si="34"/>
        <v>-0.56579583670334332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-6.5724948640993925E-7</v>
      </c>
      <c r="AR68">
        <f t="shared" si="26"/>
        <v>-6.57331069754648E-7</v>
      </c>
      <c r="AS68">
        <f t="shared" si="26"/>
        <v>-2.1593726957432548E-4</v>
      </c>
      <c r="AT68">
        <f t="shared" si="26"/>
        <v>-1.4108014246203557E-4</v>
      </c>
      <c r="AU68">
        <f t="shared" si="23"/>
        <v>-3.5767474310611564E-4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-2.5810889737252183E-4</v>
      </c>
      <c r="AI69">
        <f t="shared" si="32"/>
        <v>-2.5810889737252183E-4</v>
      </c>
      <c r="AJ69">
        <f t="shared" si="33"/>
        <v>-2.8465690068665395</v>
      </c>
      <c r="AK69">
        <f t="shared" si="22"/>
        <v>-0.19925983048065779</v>
      </c>
      <c r="AL69">
        <f t="shared" si="34"/>
        <v>-3.0460869462445697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-1.4568454412281606E-7</v>
      </c>
      <c r="AR69">
        <f t="shared" si="26"/>
        <v>-1.4568454412281606E-7</v>
      </c>
      <c r="AS69">
        <f t="shared" si="26"/>
        <v>-1.6066904794876629E-3</v>
      </c>
      <c r="AT69">
        <f t="shared" si="26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6591.3807850463863</v>
      </c>
      <c r="AO71" s="8">
        <f t="shared" si="47"/>
        <v>-659.13807850463866</v>
      </c>
      <c r="AP71" s="8">
        <f t="shared" si="47"/>
        <v>-837.81275766404428</v>
      </c>
      <c r="AQ71" s="8">
        <f t="shared" si="47"/>
        <v>-4502.9104747067977</v>
      </c>
      <c r="AR71" s="8">
        <f t="shared" si="47"/>
        <v>591.51947417090673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292.16434095594184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188C-B6A9-4165-935F-95CF4CA0BCCC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6776.7519213140331</v>
      </c>
      <c r="K3">
        <v>1</v>
      </c>
      <c r="L3" s="2">
        <v>0</v>
      </c>
      <c r="O3">
        <f>$C$3</f>
        <v>6776.7519213140331</v>
      </c>
      <c r="P3">
        <f>O3*C5</f>
        <v>677.67519213140338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6776.7519213140331</v>
      </c>
      <c r="AF3">
        <f t="shared" ref="AF3:AG34" si="4">-$Z3*P3</f>
        <v>-677.67519213140338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5578.5948014826299</v>
      </c>
      <c r="AJ3">
        <f t="shared" ref="AJ3:AJ66" si="7">AB3-AC3</f>
        <v>0</v>
      </c>
      <c r="AL3">
        <f t="shared" ref="AL3:AL66" si="8">SUM(AI3:AK3)</f>
        <v>5578.5948014826299</v>
      </c>
      <c r="AN3">
        <f t="shared" ref="AN3:AU34" si="9">AE3*$K3</f>
        <v>6776.7519213140331</v>
      </c>
      <c r="AO3">
        <f t="shared" si="9"/>
        <v>-677.67519213140338</v>
      </c>
      <c r="AP3">
        <f t="shared" si="9"/>
        <v>-520.48192770000003</v>
      </c>
      <c r="AQ3">
        <f t="shared" si="9"/>
        <v>0</v>
      </c>
      <c r="AR3">
        <f t="shared" si="9"/>
        <v>5578.5948014826299</v>
      </c>
      <c r="AS3">
        <f t="shared" si="9"/>
        <v>0</v>
      </c>
      <c r="AT3">
        <f t="shared" si="9"/>
        <v>0</v>
      </c>
      <c r="AU3">
        <f t="shared" si="9"/>
        <v>5578.5948014826299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67.546059017496702</v>
      </c>
      <c r="AK5">
        <f>G5*SUM(AB5, AE5:AF5)</f>
        <v>35.684628973028211</v>
      </c>
      <c r="AL5">
        <f t="shared" si="8"/>
        <v>-524.64069593364218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-461.65347503506371</v>
      </c>
      <c r="AR5">
        <f t="shared" si="9"/>
        <v>-500.53522315383219</v>
      </c>
      <c r="AS5">
        <f t="shared" si="9"/>
        <v>53.847304701448259</v>
      </c>
      <c r="AT5">
        <f t="shared" si="9"/>
        <v>28.447567739977845</v>
      </c>
      <c r="AU5">
        <f t="shared" si="9"/>
        <v>-418.24035071240604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55.259650178240463</v>
      </c>
      <c r="AK6">
        <f>G6*SUM(AB6, AE6:AF6)</f>
        <v>30.95640484180344</v>
      </c>
      <c r="AL6">
        <f t="shared" si="8"/>
        <v>-534.78398199037997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-407.7284178497182</v>
      </c>
      <c r="AR6">
        <f t="shared" si="9"/>
        <v>-442.0155602354169</v>
      </c>
      <c r="AS6">
        <f t="shared" si="9"/>
        <v>39.332727497950394</v>
      </c>
      <c r="AT6">
        <f t="shared" si="9"/>
        <v>22.034157509711129</v>
      </c>
      <c r="AU6">
        <f t="shared" si="9"/>
        <v>-380.64867522775535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44.876788513266092</v>
      </c>
      <c r="AK7">
        <f>G7*SUM(AB7, AE7:AF7)</f>
        <v>27.088229329326609</v>
      </c>
      <c r="AL7">
        <f t="shared" si="8"/>
        <v>-542.4528422778709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-360.23832067814243</v>
      </c>
      <c r="AR7">
        <f t="shared" si="9"/>
        <v>-390.47365780136539</v>
      </c>
      <c r="AS7">
        <f t="shared" si="9"/>
        <v>28.520010400930868</v>
      </c>
      <c r="AT7">
        <f t="shared" si="9"/>
        <v>17.215059450763036</v>
      </c>
      <c r="AU7">
        <f t="shared" si="9"/>
        <v>-344.73858794967151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36.263651627738909</v>
      </c>
      <c r="AK8">
        <f>G8*SUM(AB8, AE8:AF8)</f>
        <v>23.946854133397981</v>
      </c>
      <c r="AL8">
        <f t="shared" si="8"/>
        <v>-547.90502806827647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-318.39888670181017</v>
      </c>
      <c r="AR8">
        <f t="shared" si="9"/>
        <v>-345.06108527446156</v>
      </c>
      <c r="AS8">
        <f t="shared" si="9"/>
        <v>20.576969820002553</v>
      </c>
      <c r="AT8">
        <f t="shared" si="9"/>
        <v>13.58808814526596</v>
      </c>
      <c r="AU8">
        <f t="shared" si="9"/>
        <v>-310.89602730919302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-552.17539292012748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-281.8453869454645</v>
      </c>
      <c r="AR9">
        <f t="shared" si="9"/>
        <v>-305.35649696354403</v>
      </c>
      <c r="AS9">
        <f t="shared" si="9"/>
        <v>14.761097617369204</v>
      </c>
      <c r="AT9">
        <f t="shared" si="9"/>
        <v>10.846160944523017</v>
      </c>
      <c r="AU9">
        <f t="shared" si="9"/>
        <v>-279.74923840165184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23.574764296864942</v>
      </c>
      <c r="AK10">
        <f t="shared" si="22"/>
        <v>19.368893265979739</v>
      </c>
      <c r="AL10">
        <f t="shared" si="8"/>
        <v>-554.62425589429108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-249.57715030191946</v>
      </c>
      <c r="AR10">
        <f t="shared" si="9"/>
        <v>-270.30937676284009</v>
      </c>
      <c r="AS10">
        <f t="shared" si="9"/>
        <v>10.664026131439069</v>
      </c>
      <c r="AT10">
        <f t="shared" si="9"/>
        <v>8.7615036708099758</v>
      </c>
      <c r="AU10">
        <f t="shared" si="9"/>
        <v>-250.88384696059103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384.73662148812883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18.978380079954604</v>
      </c>
      <c r="AK11">
        <f t="shared" si="22"/>
        <v>17.718659765199192</v>
      </c>
      <c r="AL11">
        <f t="shared" si="8"/>
        <v>-555.95537929191801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-221.08078094891724</v>
      </c>
      <c r="AR11">
        <f t="shared" si="9"/>
        <v>-239.36237211086262</v>
      </c>
      <c r="AS11">
        <f t="shared" si="9"/>
        <v>7.6650494085114245</v>
      </c>
      <c r="AT11">
        <f t="shared" si="9"/>
        <v>7.1562695014368218</v>
      </c>
      <c r="AU11">
        <f t="shared" si="9"/>
        <v>-224.5410532009144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15.189021822163113</v>
      </c>
      <c r="AK12">
        <f t="shared" si="22"/>
        <v>16.390173159602369</v>
      </c>
      <c r="AL12">
        <f t="shared" si="8"/>
        <v>-556.58962223899266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-195.97914694153243</v>
      </c>
      <c r="AR12">
        <f t="shared" si="9"/>
        <v>-212.09957187136374</v>
      </c>
      <c r="AS12">
        <f t="shared" si="9"/>
        <v>5.4773135387359986</v>
      </c>
      <c r="AT12">
        <f t="shared" si="9"/>
        <v>5.9104607525366264</v>
      </c>
      <c r="AU12">
        <f t="shared" si="9"/>
        <v>-200.71179758009112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12.14721914978827</v>
      </c>
      <c r="AK13">
        <f t="shared" si="22"/>
        <v>15.326941632050952</v>
      </c>
      <c r="AL13">
        <f t="shared" si="8"/>
        <v>-556.42551473063213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-173.78552129421914</v>
      </c>
      <c r="AR13">
        <f t="shared" si="9"/>
        <v>-188.00006836900761</v>
      </c>
      <c r="AS13">
        <f t="shared" si="9"/>
        <v>3.9110794652338123</v>
      </c>
      <c r="AT13">
        <f t="shared" si="9"/>
        <v>4.9348650043081301</v>
      </c>
      <c r="AU13">
        <f t="shared" si="9"/>
        <v>-179.15412389946565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9.6498714801612095</v>
      </c>
      <c r="AK14">
        <f t="shared" si="22"/>
        <v>14.476636291565773</v>
      </c>
      <c r="AL14">
        <f t="shared" si="8"/>
        <v>-555.9098695674079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-154.21279626298735</v>
      </c>
      <c r="AR14">
        <f t="shared" si="9"/>
        <v>-166.7465979930567</v>
      </c>
      <c r="AS14">
        <f t="shared" si="9"/>
        <v>2.7741074581712097</v>
      </c>
      <c r="AT14">
        <f t="shared" si="9"/>
        <v>4.161687001555145</v>
      </c>
      <c r="AU14">
        <f t="shared" si="9"/>
        <v>-159.81080353333036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7.6631089290078762</v>
      </c>
      <c r="AK15">
        <f t="shared" si="22"/>
        <v>13.801145287954489</v>
      </c>
      <c r="AL15">
        <f t="shared" si="8"/>
        <v>-556.08261721098984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-137.19034951616234</v>
      </c>
      <c r="AR15">
        <f t="shared" si="9"/>
        <v>-148.24189690408826</v>
      </c>
      <c r="AS15">
        <f t="shared" si="9"/>
        <v>1.9669291966037372</v>
      </c>
      <c r="AT15">
        <f t="shared" si="9"/>
        <v>3.5424102495385363</v>
      </c>
      <c r="AU15">
        <f t="shared" si="9"/>
        <v>-142.732557457946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6.3424143965376061</v>
      </c>
      <c r="AK16">
        <f t="shared" si="22"/>
        <v>13.264727662923937</v>
      </c>
      <c r="AL16">
        <f t="shared" si="8"/>
        <v>-556.18668212116734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-122.21274739313688</v>
      </c>
      <c r="AR16">
        <f t="shared" si="9"/>
        <v>-131.95708333834278</v>
      </c>
      <c r="AS16">
        <f t="shared" si="9"/>
        <v>1.4535176827941638</v>
      </c>
      <c r="AT16">
        <f t="shared" si="9"/>
        <v>3.0399332194431024</v>
      </c>
      <c r="AU16">
        <f t="shared" si="9"/>
        <v>-127.46363243610551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5.3842338934720146</v>
      </c>
      <c r="AK17">
        <f t="shared" si="22"/>
        <v>12.820758655166305</v>
      </c>
      <c r="AL17">
        <f t="shared" si="8"/>
        <v>-555.77520825101919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-108.85619542038258</v>
      </c>
      <c r="AR17">
        <f t="shared" si="9"/>
        <v>-117.44772113286443</v>
      </c>
      <c r="AS17">
        <f t="shared" si="9"/>
        <v>1.1017209303624387</v>
      </c>
      <c r="AT17">
        <f t="shared" si="9"/>
        <v>2.6233812336138489</v>
      </c>
      <c r="AU17">
        <f t="shared" si="9"/>
        <v>-113.72261896888814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4.5450226528240592</v>
      </c>
      <c r="AK18">
        <f t="shared" si="22"/>
        <v>12.443862282623263</v>
      </c>
      <c r="AL18">
        <f t="shared" si="8"/>
        <v>-555.30821001101401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-96.981640857826633</v>
      </c>
      <c r="AR18">
        <f t="shared" si="9"/>
        <v>-104.55653957908098</v>
      </c>
      <c r="AS18">
        <f t="shared" si="9"/>
        <v>0.83035864603204845</v>
      </c>
      <c r="AT18">
        <f t="shared" si="9"/>
        <v>2.2734471147218551</v>
      </c>
      <c r="AU18">
        <f t="shared" si="9"/>
        <v>-101.45273381832708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3.8466651725074144</v>
      </c>
      <c r="AK19">
        <f t="shared" si="22"/>
        <v>12.125710696925578</v>
      </c>
      <c r="AL19">
        <f t="shared" si="8"/>
        <v>-555.70100374327046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-86.573957099873951</v>
      </c>
      <c r="AR19">
        <f t="shared" si="9"/>
        <v>-93.252311713848442</v>
      </c>
      <c r="AS19">
        <f t="shared" si="9"/>
        <v>0.62747441549313465</v>
      </c>
      <c r="AT19">
        <f t="shared" si="9"/>
        <v>1.9779660799103675</v>
      </c>
      <c r="AU19">
        <f t="shared" si="9"/>
        <v>-90.646871218444943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3.4177288094100504</v>
      </c>
      <c r="AK20">
        <f t="shared" si="22"/>
        <v>11.85644413485006</v>
      </c>
      <c r="AL20">
        <f t="shared" si="8"/>
        <v>-555.49821591707087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-77.242028349727619</v>
      </c>
      <c r="AR20">
        <f t="shared" si="9"/>
        <v>-83.12976839748157</v>
      </c>
      <c r="AS20">
        <f t="shared" si="9"/>
        <v>0.49777285992837955</v>
      </c>
      <c r="AT20">
        <f t="shared" si="9"/>
        <v>1.7268239918087929</v>
      </c>
      <c r="AU20">
        <f t="shared" si="9"/>
        <v>-80.905171545744395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2.9953959475276406</v>
      </c>
      <c r="AK21">
        <f t="shared" si="22"/>
        <v>11.617203118191357</v>
      </c>
      <c r="AL21">
        <f t="shared" si="8"/>
        <v>-556.08556065981327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-69.022817685540545</v>
      </c>
      <c r="AR21">
        <f t="shared" si="9"/>
        <v>-74.213354771357359</v>
      </c>
      <c r="AS21">
        <f t="shared" si="9"/>
        <v>0.38952006125526256</v>
      </c>
      <c r="AT21">
        <f t="shared" si="9"/>
        <v>1.5106963317980413</v>
      </c>
      <c r="AU21">
        <f t="shared" si="9"/>
        <v>-72.31313837830406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2.7311816121476795</v>
      </c>
      <c r="AK22">
        <f t="shared" si="22"/>
        <v>11.407525401864422</v>
      </c>
      <c r="AL22">
        <f t="shared" si="8"/>
        <v>-556.91641610959232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-61.727651271656882</v>
      </c>
      <c r="AR22">
        <f t="shared" si="9"/>
        <v>-66.303369772615639</v>
      </c>
      <c r="AS22">
        <f t="shared" si="9"/>
        <v>0.31710869408871423</v>
      </c>
      <c r="AT22">
        <f t="shared" si="9"/>
        <v>1.3244910067055113</v>
      </c>
      <c r="AU22">
        <f t="shared" si="9"/>
        <v>-64.661770071821408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2.5386904918418622</v>
      </c>
      <c r="AK23">
        <f t="shared" si="22"/>
        <v>11.216342689014084</v>
      </c>
      <c r="AL23">
        <f t="shared" si="8"/>
        <v>-558.24613452195376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-55.263955151345101</v>
      </c>
      <c r="AR23">
        <f t="shared" si="9"/>
        <v>-59.297510678126585</v>
      </c>
      <c r="AS23">
        <f t="shared" si="9"/>
        <v>0.26317783083034746</v>
      </c>
      <c r="AT23">
        <f t="shared" si="9"/>
        <v>1.1627619626065191</v>
      </c>
      <c r="AU23">
        <f t="shared" si="9"/>
        <v>-57.871570884689717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2.4166687407958989</v>
      </c>
      <c r="AK24">
        <f t="shared" si="22"/>
        <v>11.038634354585154</v>
      </c>
      <c r="AL24">
        <f t="shared" si="8"/>
        <v>-559.87900295575037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-49.512128181518825</v>
      </c>
      <c r="AR24">
        <f t="shared" si="9"/>
        <v>-53.067600730448305</v>
      </c>
      <c r="AS24">
        <f t="shared" si="9"/>
        <v>0.22368592020529579</v>
      </c>
      <c r="AT24">
        <f t="shared" si="9"/>
        <v>1.0217317093289238</v>
      </c>
      <c r="AU24">
        <f t="shared" si="9"/>
        <v>-51.822183100914081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2.3270510292425683</v>
      </c>
      <c r="AK25">
        <f t="shared" si="22"/>
        <v>10.86946754272944</v>
      </c>
      <c r="AL25">
        <f t="shared" si="8"/>
        <v>-562.70521346757903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-44.460073139191501</v>
      </c>
      <c r="AR25">
        <f t="shared" si="9"/>
        <v>-47.593964895492391</v>
      </c>
      <c r="AS25">
        <f t="shared" si="9"/>
        <v>0.19231333895030556</v>
      </c>
      <c r="AT25">
        <f t="shared" si="9"/>
        <v>0.89828008474513654</v>
      </c>
      <c r="AU25">
        <f t="shared" si="9"/>
        <v>-46.503371471796939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2.3305399675164153</v>
      </c>
      <c r="AK26">
        <f t="shared" si="22"/>
        <v>10.706573970682461</v>
      </c>
      <c r="AL26">
        <f t="shared" si="8"/>
        <v>-566.7827257650938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-40.021588523251694</v>
      </c>
      <c r="AR26">
        <f t="shared" si="9"/>
        <v>-42.783720668705868</v>
      </c>
      <c r="AS26">
        <f t="shared" si="9"/>
        <v>0.17196577997141432</v>
      </c>
      <c r="AT26">
        <f t="shared" si="9"/>
        <v>0.79001620626662072</v>
      </c>
      <c r="AU26">
        <f t="shared" si="9"/>
        <v>-41.821738682467831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2.4059339056847762</v>
      </c>
      <c r="AK27">
        <f t="shared" si="22"/>
        <v>10.543436172956312</v>
      </c>
      <c r="AL27">
        <f t="shared" si="8"/>
        <v>-571.06543546320427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-36.041804609429555</v>
      </c>
      <c r="AR27">
        <f t="shared" si="9"/>
        <v>-38.47612376993591</v>
      </c>
      <c r="AS27">
        <f t="shared" si="9"/>
        <v>0.1585079861999833</v>
      </c>
      <c r="AT27">
        <f t="shared" si="9"/>
        <v>0.69462375148984079</v>
      </c>
      <c r="AU27">
        <f t="shared" si="9"/>
        <v>-37.622992032246088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2.4563987008875756</v>
      </c>
      <c r="AK28">
        <f t="shared" si="22"/>
        <v>10.375020799558378</v>
      </c>
      <c r="AL28">
        <f t="shared" si="8"/>
        <v>-576.30409889465784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-32.509636868802239</v>
      </c>
      <c r="AR28">
        <f t="shared" si="9"/>
        <v>-34.654899199376061</v>
      </c>
      <c r="AS28">
        <f t="shared" si="9"/>
        <v>0.14449349379686749</v>
      </c>
      <c r="AT28">
        <f t="shared" si="9"/>
        <v>0.6102930289784303</v>
      </c>
      <c r="AU28">
        <f t="shared" si="9"/>
        <v>-33.900112676600763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2.5226673076041664</v>
      </c>
      <c r="AK29">
        <f t="shared" si="22"/>
        <v>10.203072890496248</v>
      </c>
      <c r="AL29">
        <f t="shared" si="8"/>
        <v>-582.24655552883451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-29.358039495734435</v>
      </c>
      <c r="AR29">
        <f t="shared" si="9"/>
        <v>-31.248426555038932</v>
      </c>
      <c r="AS29">
        <f t="shared" si="9"/>
        <v>0.13249252889691804</v>
      </c>
      <c r="AT29">
        <f t="shared" si="9"/>
        <v>0.53587364679700844</v>
      </c>
      <c r="AU29">
        <f t="shared" si="9"/>
        <v>-30.580060379345007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2.5839595303789622</v>
      </c>
      <c r="AK30">
        <f t="shared" si="22"/>
        <v>10.026486178963955</v>
      </c>
      <c r="AL30">
        <f t="shared" si="8"/>
        <v>-589.85079040707944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-26.585914126837757</v>
      </c>
      <c r="AR30">
        <f t="shared" si="9"/>
        <v>-28.251564076790476</v>
      </c>
      <c r="AS30">
        <f t="shared" si="9"/>
        <v>0.12117111254312742</v>
      </c>
      <c r="AT30">
        <f t="shared" si="9"/>
        <v>0.4701778301555572</v>
      </c>
      <c r="AU30">
        <f t="shared" si="9"/>
        <v>-27.660215134091793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2.6804855863417743</v>
      </c>
      <c r="AK31">
        <f t="shared" si="22"/>
        <v>9.8456090118374284</v>
      </c>
      <c r="AL31">
        <f t="shared" si="8"/>
        <v>-599.31793904228198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-24.149976058747924</v>
      </c>
      <c r="AR31">
        <f t="shared" si="9"/>
        <v>-25.617461644297947</v>
      </c>
      <c r="AS31">
        <f t="shared" si="9"/>
        <v>0.11222996862065494</v>
      </c>
      <c r="AT31">
        <f t="shared" si="9"/>
        <v>0.41222843953351629</v>
      </c>
      <c r="AU31">
        <f t="shared" si="9"/>
        <v>-25.09300323614378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2.8058434333049718</v>
      </c>
      <c r="AK32">
        <f t="shared" si="22"/>
        <v>9.6579750207935042</v>
      </c>
      <c r="AL32">
        <f t="shared" si="8"/>
        <v>-609.93166926675917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-21.974423965398191</v>
      </c>
      <c r="AR32">
        <f t="shared" si="9"/>
        <v>-23.267181517832366</v>
      </c>
      <c r="AS32">
        <f t="shared" si="9"/>
        <v>0.10489161596011513</v>
      </c>
      <c r="AT32">
        <f t="shared" si="9"/>
        <v>0.36104673368756285</v>
      </c>
      <c r="AU32">
        <f t="shared" si="9"/>
        <v>-22.801243168184691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2.9171626926813587</v>
      </c>
      <c r="AK33">
        <f t="shared" si="22"/>
        <v>9.4615659804621561</v>
      </c>
      <c r="AL33">
        <f t="shared" si="8"/>
        <v>-622.76502443245465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-20.061086724781493</v>
      </c>
      <c r="AR33">
        <f t="shared" si="9"/>
        <v>-21.199779843963174</v>
      </c>
      <c r="AS33">
        <f t="shared" si="9"/>
        <v>9.7368834301650817E-2</v>
      </c>
      <c r="AT33">
        <f t="shared" si="9"/>
        <v>0.31580742908067394</v>
      </c>
      <c r="AU33">
        <f t="shared" si="9"/>
        <v>-20.786603580580849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3.0456748741414685</v>
      </c>
      <c r="AK34">
        <f t="shared" si="22"/>
        <v>9.2573645919744614</v>
      </c>
      <c r="AL34">
        <f t="shared" si="8"/>
        <v>-637.82766468891668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-18.372162796214035</v>
      </c>
      <c r="AR34">
        <f t="shared" si="9"/>
        <v>-19.375011745788598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-19.008360036153217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3.179830786714092</v>
      </c>
      <c r="AK35">
        <f t="shared" si="22"/>
        <v>9.0441673507845586</v>
      </c>
      <c r="AL35">
        <f t="shared" si="8"/>
        <v>-653.19228109932465</v>
      </c>
      <c r="AN35">
        <f t="shared" ref="AN35:AT66" si="26">AE35*$K35</f>
        <v>0</v>
      </c>
      <c r="AO35">
        <f t="shared" si="26"/>
        <v>0</v>
      </c>
      <c r="AP35">
        <f t="shared" si="26"/>
        <v>-0.88308228650267051</v>
      </c>
      <c r="AQ35">
        <f t="shared" si="26"/>
        <v>-16.82276426708788</v>
      </c>
      <c r="AR35">
        <f t="shared" si="26"/>
        <v>-17.70584655359055</v>
      </c>
      <c r="AS35">
        <f t="shared" si="26"/>
        <v>8.4611088926943676E-2</v>
      </c>
      <c r="AT35">
        <f t="shared" si="26"/>
        <v>0.24065332381354718</v>
      </c>
      <c r="AU35">
        <f t="shared" si="23"/>
        <v>-17.380582140850059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3.2581821157486957</v>
      </c>
      <c r="AK36">
        <f t="shared" si="22"/>
        <v>8.8215791957145715</v>
      </c>
      <c r="AL36">
        <f t="shared" si="8"/>
        <v>-669.78288347030184</v>
      </c>
      <c r="AN36">
        <f t="shared" si="26"/>
        <v>0</v>
      </c>
      <c r="AO36">
        <f t="shared" si="26"/>
        <v>0</v>
      </c>
      <c r="AP36">
        <f t="shared" si="26"/>
        <v>-0.77749725938280778</v>
      </c>
      <c r="AQ36">
        <f t="shared" si="26"/>
        <v>-15.422022896870278</v>
      </c>
      <c r="AR36">
        <f t="shared" si="26"/>
        <v>-16.199520156253087</v>
      </c>
      <c r="AS36">
        <f t="shared" si="26"/>
        <v>7.7407066160234142E-2</v>
      </c>
      <c r="AT36">
        <f t="shared" si="26"/>
        <v>0.20958084606130453</v>
      </c>
      <c r="AU36">
        <f t="shared" si="23"/>
        <v>-15.912532244031548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3.310788833174513</v>
      </c>
      <c r="AK37">
        <f t="shared" si="22"/>
        <v>8.5935064476121621</v>
      </c>
      <c r="AL37">
        <f t="shared" si="8"/>
        <v>-688.07926202808142</v>
      </c>
      <c r="AN37">
        <f t="shared" si="26"/>
        <v>0</v>
      </c>
      <c r="AO37">
        <f t="shared" si="26"/>
        <v>0</v>
      </c>
      <c r="AP37">
        <f t="shared" si="26"/>
        <v>-0.6844192770223102</v>
      </c>
      <c r="AQ37">
        <f t="shared" si="26"/>
        <v>-14.163823767822469</v>
      </c>
      <c r="AR37">
        <f t="shared" si="26"/>
        <v>-14.848243044844779</v>
      </c>
      <c r="AS37">
        <f t="shared" si="26"/>
        <v>7.022936003544096E-2</v>
      </c>
      <c r="AT37">
        <f t="shared" si="26"/>
        <v>0.1822878137768644</v>
      </c>
      <c r="AU37">
        <f t="shared" si="23"/>
        <v>-14.595725871032471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3.3502219252368945</v>
      </c>
      <c r="AK38">
        <f t="shared" si="22"/>
        <v>8.361751229289947</v>
      </c>
      <c r="AL38">
        <f t="shared" si="8"/>
        <v>-711.16448693938491</v>
      </c>
      <c r="AN38">
        <f t="shared" si="26"/>
        <v>0</v>
      </c>
      <c r="AO38">
        <f t="shared" si="26"/>
        <v>0</v>
      </c>
      <c r="AP38">
        <f t="shared" si="26"/>
        <v>-0.60236003766610868</v>
      </c>
      <c r="AQ38">
        <f t="shared" si="26"/>
        <v>-13.08858065198898</v>
      </c>
      <c r="AR38">
        <f t="shared" si="26"/>
        <v>-13.69094068965509</v>
      </c>
      <c r="AS38">
        <f t="shared" si="26"/>
        <v>6.3451629991716094E-2</v>
      </c>
      <c r="AT38">
        <f t="shared" si="26"/>
        <v>0.15836764158427102</v>
      </c>
      <c r="AU38">
        <f t="shared" si="23"/>
        <v>-13.469121418079103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3.4335790068233507</v>
      </c>
      <c r="AK39">
        <f t="shared" si="22"/>
        <v>8.1272356945233639</v>
      </c>
      <c r="AL39">
        <f t="shared" si="8"/>
        <v>-735.42373981638843</v>
      </c>
      <c r="AN39">
        <f t="shared" si="26"/>
        <v>0</v>
      </c>
      <c r="AO39">
        <f t="shared" si="26"/>
        <v>0</v>
      </c>
      <c r="AP39">
        <f t="shared" si="26"/>
        <v>-0.53002290632598204</v>
      </c>
      <c r="AQ39">
        <f t="shared" si="26"/>
        <v>-12.101706269409021</v>
      </c>
      <c r="AR39">
        <f t="shared" si="26"/>
        <v>-12.631729175735003</v>
      </c>
      <c r="AS39">
        <f t="shared" si="26"/>
        <v>5.8062833903819326E-2</v>
      </c>
      <c r="AT39">
        <f t="shared" si="26"/>
        <v>0.13743395311147399</v>
      </c>
      <c r="AU39">
        <f t="shared" si="23"/>
        <v>-12.436232388719709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3.4811690862254068</v>
      </c>
      <c r="AK40">
        <f t="shared" si="22"/>
        <v>7.8868851640457294</v>
      </c>
      <c r="AL40">
        <f t="shared" si="8"/>
        <v>-758.43635311975049</v>
      </c>
      <c r="AN40">
        <f t="shared" si="26"/>
        <v>0</v>
      </c>
      <c r="AO40">
        <f t="shared" si="26"/>
        <v>0</v>
      </c>
      <c r="AP40">
        <f t="shared" si="26"/>
        <v>-0.46627106969507048</v>
      </c>
      <c r="AQ40">
        <f t="shared" si="26"/>
        <v>-11.15660359037169</v>
      </c>
      <c r="AR40">
        <f t="shared" si="26"/>
        <v>-11.622874660066758</v>
      </c>
      <c r="AS40">
        <f t="shared" si="26"/>
        <v>5.2560353737035145E-2</v>
      </c>
      <c r="AT40">
        <f t="shared" si="26"/>
        <v>0.11907995958768448</v>
      </c>
      <c r="AU40">
        <f t="shared" si="23"/>
        <v>-11.451234346742041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3.4596953911006239</v>
      </c>
      <c r="AK41">
        <f t="shared" si="22"/>
        <v>7.6432033280099514</v>
      </c>
      <c r="AL41">
        <f t="shared" si="8"/>
        <v>-784.01274719271362</v>
      </c>
      <c r="AN41">
        <f t="shared" si="26"/>
        <v>0</v>
      </c>
      <c r="AO41">
        <f t="shared" si="26"/>
        <v>0</v>
      </c>
      <c r="AP41">
        <f t="shared" si="26"/>
        <v>-0.41008858185216324</v>
      </c>
      <c r="AQ41">
        <f t="shared" si="26"/>
        <v>-10.308693409360918</v>
      </c>
      <c r="AR41">
        <f t="shared" si="26"/>
        <v>-10.718781991213081</v>
      </c>
      <c r="AS41">
        <f t="shared" si="26"/>
        <v>4.6639405027284211E-2</v>
      </c>
      <c r="AT41">
        <f t="shared" si="26"/>
        <v>0.10303637038043932</v>
      </c>
      <c r="AU41">
        <f t="shared" si="23"/>
        <v>-10.569106215805357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3.436453945726015</v>
      </c>
      <c r="AK42">
        <f t="shared" si="22"/>
        <v>7.4010246506329072</v>
      </c>
      <c r="AL42">
        <f t="shared" si="8"/>
        <v>-810.67615483372094</v>
      </c>
      <c r="AN42">
        <f t="shared" si="26"/>
        <v>0</v>
      </c>
      <c r="AO42">
        <f t="shared" si="26"/>
        <v>0</v>
      </c>
      <c r="AP42">
        <f t="shared" si="26"/>
        <v>-0.36058351538499361</v>
      </c>
      <c r="AQ42">
        <f t="shared" si="26"/>
        <v>-9.5274946537888336</v>
      </c>
      <c r="AR42">
        <f t="shared" si="26"/>
        <v>-9.8880781691738253</v>
      </c>
      <c r="AS42">
        <f t="shared" si="26"/>
        <v>4.1362582259563609E-2</v>
      </c>
      <c r="AT42">
        <f t="shared" si="26"/>
        <v>8.9081796454044113E-2</v>
      </c>
      <c r="AU42">
        <f t="shared" si="23"/>
        <v>-9.7576337904602166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3.391566561257676</v>
      </c>
      <c r="AK43">
        <f t="shared" si="22"/>
        <v>7.1604728744320862</v>
      </c>
      <c r="AL43">
        <f t="shared" si="8"/>
        <v>-840.500348338305</v>
      </c>
      <c r="AN43">
        <f t="shared" si="26"/>
        <v>0</v>
      </c>
      <c r="AO43">
        <f t="shared" si="26"/>
        <v>0</v>
      </c>
      <c r="AP43">
        <f t="shared" si="26"/>
        <v>-0.31696424683352303</v>
      </c>
      <c r="AQ43">
        <f t="shared" si="26"/>
        <v>-8.8291240071335384</v>
      </c>
      <c r="AR43">
        <f t="shared" si="26"/>
        <v>-9.1460882539670614</v>
      </c>
      <c r="AS43">
        <f t="shared" si="26"/>
        <v>3.6448481355655198E-2</v>
      </c>
      <c r="AT43">
        <f t="shared" si="26"/>
        <v>7.6952156871316651E-2</v>
      </c>
      <c r="AU43">
        <f t="shared" si="23"/>
        <v>-9.0326876157400893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3.3506167816592693</v>
      </c>
      <c r="AK44">
        <f t="shared" si="22"/>
        <v>6.9230632151440492</v>
      </c>
      <c r="AL44">
        <f t="shared" si="8"/>
        <v>-875.23205194163938</v>
      </c>
      <c r="AN44">
        <f t="shared" si="26"/>
        <v>0</v>
      </c>
      <c r="AO44">
        <f t="shared" si="26"/>
        <v>0</v>
      </c>
      <c r="AP44">
        <f t="shared" si="26"/>
        <v>-0.27853011145720774</v>
      </c>
      <c r="AQ44">
        <f t="shared" si="26"/>
        <v>-8.218212201406649</v>
      </c>
      <c r="AR44">
        <f t="shared" si="26"/>
        <v>-8.4967423128638568</v>
      </c>
      <c r="AS44">
        <f t="shared" si="26"/>
        <v>3.2150359230983638E-2</v>
      </c>
      <c r="AT44">
        <f t="shared" si="26"/>
        <v>6.6429252836089997E-2</v>
      </c>
      <c r="AU44">
        <f t="shared" si="23"/>
        <v>-8.3981627007967834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3.3266878929474757</v>
      </c>
      <c r="AK45">
        <f t="shared" si="22"/>
        <v>6.6885200404278997</v>
      </c>
      <c r="AL45">
        <f t="shared" si="8"/>
        <v>-911.77603160245201</v>
      </c>
      <c r="AN45">
        <f t="shared" si="26"/>
        <v>0</v>
      </c>
      <c r="AO45">
        <f t="shared" si="26"/>
        <v>0</v>
      </c>
      <c r="AP45">
        <f t="shared" si="26"/>
        <v>-0.24467020851575622</v>
      </c>
      <c r="AQ45">
        <f t="shared" si="26"/>
        <v>-7.6525750222708586</v>
      </c>
      <c r="AR45">
        <f t="shared" si="26"/>
        <v>-7.8972452307866154</v>
      </c>
      <c r="AS45">
        <f t="shared" si="26"/>
        <v>2.8500672354105101E-2</v>
      </c>
      <c r="AT45">
        <f t="shared" si="26"/>
        <v>5.7302435437429577E-2</v>
      </c>
      <c r="AU45">
        <f t="shared" si="23"/>
        <v>-7.8114421229950803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3.2851426040037808</v>
      </c>
      <c r="AK46">
        <f t="shared" si="22"/>
        <v>6.4556518879215767</v>
      </c>
      <c r="AL46">
        <f t="shared" si="8"/>
        <v>-949.59372238792628</v>
      </c>
      <c r="AN46">
        <f t="shared" si="26"/>
        <v>0</v>
      </c>
      <c r="AO46">
        <f t="shared" si="26"/>
        <v>0</v>
      </c>
      <c r="AP46">
        <f t="shared" si="26"/>
        <v>-0.21484629838266331</v>
      </c>
      <c r="AQ46">
        <f t="shared" si="26"/>
        <v>-7.1234475089988338</v>
      </c>
      <c r="AR46">
        <f t="shared" si="26"/>
        <v>-7.3382938073814978</v>
      </c>
      <c r="AS46">
        <f t="shared" si="26"/>
        <v>2.5129234071273709E-2</v>
      </c>
      <c r="AT46">
        <f t="shared" si="26"/>
        <v>4.9381596761287699E-2</v>
      </c>
      <c r="AU46">
        <f t="shared" si="23"/>
        <v>-7.2637829765489359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3.2239542784031698</v>
      </c>
      <c r="AK47">
        <f t="shared" si="22"/>
        <v>6.2256919056413125</v>
      </c>
      <c r="AL47">
        <f t="shared" si="8"/>
        <v>-992.19143484800054</v>
      </c>
      <c r="AN47">
        <f t="shared" si="26"/>
        <v>0</v>
      </c>
      <c r="AO47">
        <f t="shared" si="26"/>
        <v>0</v>
      </c>
      <c r="AP47">
        <f t="shared" si="26"/>
        <v>-0.18857829871391468</v>
      </c>
      <c r="AQ47">
        <f t="shared" si="26"/>
        <v>-6.6524144609473286</v>
      </c>
      <c r="AR47">
        <f t="shared" si="26"/>
        <v>-6.8409927596612432</v>
      </c>
      <c r="AS47">
        <f t="shared" si="26"/>
        <v>2.2018913055473387E-2</v>
      </c>
      <c r="AT47">
        <f t="shared" si="26"/>
        <v>4.2520134264552263E-2</v>
      </c>
      <c r="AU47">
        <f t="shared" si="23"/>
        <v>-6.7764537123412181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3.1707240764869624</v>
      </c>
      <c r="AK48">
        <f t="shared" si="22"/>
        <v>6.0000151061530902</v>
      </c>
      <c r="AL48">
        <f t="shared" si="8"/>
        <v>-1039.9025206413401</v>
      </c>
      <c r="AN48">
        <f t="shared" si="26"/>
        <v>0</v>
      </c>
      <c r="AO48">
        <f t="shared" si="26"/>
        <v>0</v>
      </c>
      <c r="AP48">
        <f t="shared" si="26"/>
        <v>-0.16544338051776208</v>
      </c>
      <c r="AQ48">
        <f t="shared" si="26"/>
        <v>-6.2318283342946375</v>
      </c>
      <c r="AR48">
        <f t="shared" si="26"/>
        <v>-6.3972717148123994</v>
      </c>
      <c r="AS48">
        <f t="shared" si="26"/>
        <v>1.9335144862417025E-2</v>
      </c>
      <c r="AT48">
        <f t="shared" si="26"/>
        <v>3.658822352738314E-2</v>
      </c>
      <c r="AU48">
        <f t="shared" si="23"/>
        <v>-6.341348346422599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3.1231762053121486</v>
      </c>
      <c r="AK49">
        <f t="shared" si="22"/>
        <v>5.7780644207990024</v>
      </c>
      <c r="AL49">
        <f t="shared" si="8"/>
        <v>-1094.3699976237083</v>
      </c>
      <c r="AN49">
        <f t="shared" si="26"/>
        <v>0</v>
      </c>
      <c r="AO49">
        <f t="shared" si="26"/>
        <v>0</v>
      </c>
      <c r="AP49">
        <f t="shared" si="26"/>
        <v>-0.14506775665644653</v>
      </c>
      <c r="AQ49">
        <f t="shared" si="26"/>
        <v>-5.8618716846621171</v>
      </c>
      <c r="AR49">
        <f t="shared" si="26"/>
        <v>-6.0069394413185639</v>
      </c>
      <c r="AS49">
        <f t="shared" si="26"/>
        <v>1.7004640091622784E-2</v>
      </c>
      <c r="AT49">
        <f t="shared" si="26"/>
        <v>3.1459610166976737E-2</v>
      </c>
      <c r="AU49">
        <f t="shared" si="23"/>
        <v>-5.9584751910599643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3.086289426642054</v>
      </c>
      <c r="AK50">
        <f t="shared" si="22"/>
        <v>5.5594420864271523</v>
      </c>
      <c r="AL50">
        <f t="shared" si="8"/>
        <v>-1156.928919825667</v>
      </c>
      <c r="AN50">
        <f t="shared" si="26"/>
        <v>0</v>
      </c>
      <c r="AO50">
        <f t="shared" si="26"/>
        <v>0</v>
      </c>
      <c r="AP50">
        <f t="shared" si="26"/>
        <v>-0.127121716299813</v>
      </c>
      <c r="AQ50">
        <f t="shared" si="26"/>
        <v>-5.5390930093369821</v>
      </c>
      <c r="AR50">
        <f t="shared" si="26"/>
        <v>-5.6662147256367952</v>
      </c>
      <c r="AS50">
        <f t="shared" si="26"/>
        <v>1.5003396459189257E-2</v>
      </c>
      <c r="AT50">
        <f t="shared" si="26"/>
        <v>2.7026147643359946E-2</v>
      </c>
      <c r="AU50">
        <f t="shared" si="23"/>
        <v>-5.6241851815342452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3.0608945646762038</v>
      </c>
      <c r="AK51">
        <f t="shared" si="22"/>
        <v>5.343401826562209</v>
      </c>
      <c r="AL51">
        <f t="shared" si="8"/>
        <v>-1228.3831073476738</v>
      </c>
      <c r="AN51">
        <f t="shared" si="26"/>
        <v>0</v>
      </c>
      <c r="AO51">
        <f t="shared" si="26"/>
        <v>0</v>
      </c>
      <c r="AP51">
        <f t="shared" si="26"/>
        <v>-0.11131513695551454</v>
      </c>
      <c r="AQ51">
        <f t="shared" si="26"/>
        <v>-5.2569006546365378</v>
      </c>
      <c r="AR51">
        <f t="shared" si="26"/>
        <v>-5.3682157915920516</v>
      </c>
      <c r="AS51">
        <f t="shared" si="26"/>
        <v>1.328566452796911E-2</v>
      </c>
      <c r="AT51">
        <f t="shared" si="26"/>
        <v>2.3192776688586339E-2</v>
      </c>
      <c r="AU51">
        <f t="shared" si="23"/>
        <v>-5.331737350375497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3.0442234719036776</v>
      </c>
      <c r="AK52">
        <f t="shared" si="22"/>
        <v>5.129139207034874</v>
      </c>
      <c r="AL52">
        <f t="shared" si="8"/>
        <v>-1313.4240280355575</v>
      </c>
      <c r="AN52">
        <f t="shared" si="26"/>
        <v>0</v>
      </c>
      <c r="AO52">
        <f t="shared" si="26"/>
        <v>0</v>
      </c>
      <c r="AP52">
        <f t="shared" si="26"/>
        <v>-9.7389763399037502E-2</v>
      </c>
      <c r="AQ52">
        <f t="shared" si="26"/>
        <v>-5.0243329421310721</v>
      </c>
      <c r="AR52">
        <f t="shared" si="26"/>
        <v>-5.12172270553011</v>
      </c>
      <c r="AS52">
        <f t="shared" si="26"/>
        <v>1.1797593265773197E-2</v>
      </c>
      <c r="AT52">
        <f t="shared" si="26"/>
        <v>1.9877482296096875E-2</v>
      </c>
      <c r="AU52">
        <f t="shared" si="23"/>
        <v>-5.0900476299682396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3.0487283146910329</v>
      </c>
      <c r="AK53">
        <f t="shared" si="22"/>
        <v>4.9160435640016171</v>
      </c>
      <c r="AL53">
        <f t="shared" si="8"/>
        <v>-1409.6020644531131</v>
      </c>
      <c r="AN53">
        <f t="shared" si="26"/>
        <v>0</v>
      </c>
      <c r="AO53">
        <f t="shared" si="26"/>
        <v>0</v>
      </c>
      <c r="AP53">
        <f t="shared" si="26"/>
        <v>-8.5121611077001419E-2</v>
      </c>
      <c r="AQ53">
        <f t="shared" si="26"/>
        <v>-4.8199167803817646</v>
      </c>
      <c r="AR53">
        <f t="shared" si="26"/>
        <v>-4.905038391458767</v>
      </c>
      <c r="AS53">
        <f t="shared" si="26"/>
        <v>1.0549152989063459E-2</v>
      </c>
      <c r="AT53">
        <f t="shared" si="26"/>
        <v>1.7010402470975669E-2</v>
      </c>
      <c r="AU53">
        <f t="shared" si="23"/>
        <v>-4.8774788359987271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3.0559840773103133</v>
      </c>
      <c r="AK54">
        <f t="shared" si="22"/>
        <v>4.7026325819732442</v>
      </c>
      <c r="AL54">
        <f t="shared" si="8"/>
        <v>-1517.858705279725</v>
      </c>
      <c r="AN54">
        <f t="shared" si="26"/>
        <v>0</v>
      </c>
      <c r="AO54">
        <f t="shared" si="26"/>
        <v>0</v>
      </c>
      <c r="AP54">
        <f t="shared" si="26"/>
        <v>-7.4313623824732014E-2</v>
      </c>
      <c r="AQ54">
        <f t="shared" si="26"/>
        <v>-4.639001261301539</v>
      </c>
      <c r="AR54">
        <f t="shared" si="26"/>
        <v>-4.7133148851262714</v>
      </c>
      <c r="AS54">
        <f t="shared" si="26"/>
        <v>9.4413028963179352E-3</v>
      </c>
      <c r="AT54">
        <f t="shared" si="26"/>
        <v>1.4528537287268949E-2</v>
      </c>
      <c r="AU54">
        <f t="shared" si="23"/>
        <v>-4.6893450449426846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3.0640613478448842</v>
      </c>
      <c r="AK55">
        <f t="shared" si="22"/>
        <v>4.4887136965615229</v>
      </c>
      <c r="AL55">
        <f t="shared" si="8"/>
        <v>-1639.8960154531187</v>
      </c>
      <c r="AN55">
        <f t="shared" si="26"/>
        <v>0</v>
      </c>
      <c r="AO55">
        <f t="shared" si="26"/>
        <v>0</v>
      </c>
      <c r="AP55">
        <f t="shared" si="26"/>
        <v>-6.4792017528552681E-2</v>
      </c>
      <c r="AQ55">
        <f t="shared" si="26"/>
        <v>-4.4795890826146803</v>
      </c>
      <c r="AR55">
        <f t="shared" si="26"/>
        <v>-4.5443811001432337</v>
      </c>
      <c r="AS55">
        <f t="shared" si="26"/>
        <v>8.4520153580134056E-3</v>
      </c>
      <c r="AT55">
        <f t="shared" si="26"/>
        <v>1.2381826861184549E-2</v>
      </c>
      <c r="AU55">
        <f t="shared" si="23"/>
        <v>-4.5235472579240357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3.0733927313140867</v>
      </c>
      <c r="AK56">
        <f t="shared" si="22"/>
        <v>4.2742294022123808</v>
      </c>
      <c r="AL56">
        <f t="shared" si="8"/>
        <v>-1771.4472115039621</v>
      </c>
      <c r="AN56">
        <f t="shared" si="26"/>
        <v>0</v>
      </c>
      <c r="AO56">
        <f t="shared" si="26"/>
        <v>0</v>
      </c>
      <c r="AP56">
        <f t="shared" si="26"/>
        <v>-5.6406602050448576E-2</v>
      </c>
      <c r="AQ56">
        <f t="shared" si="26"/>
        <v>-4.3245672176997436</v>
      </c>
      <c r="AR56">
        <f t="shared" si="26"/>
        <v>-4.3809738197501922</v>
      </c>
      <c r="AS56">
        <f t="shared" si="26"/>
        <v>7.5694244434946194E-3</v>
      </c>
      <c r="AT56">
        <f t="shared" si="26"/>
        <v>1.0526951594753224E-2</v>
      </c>
      <c r="AU56">
        <f t="shared" si="23"/>
        <v>-4.3628774437119446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3.0690347611813849</v>
      </c>
      <c r="AK57">
        <f t="shared" si="22"/>
        <v>4.0590919110203947</v>
      </c>
      <c r="AL57">
        <f t="shared" si="8"/>
        <v>-1911.8064140209156</v>
      </c>
      <c r="AN57">
        <f t="shared" si="26"/>
        <v>0</v>
      </c>
      <c r="AO57">
        <f t="shared" si="26"/>
        <v>0</v>
      </c>
      <c r="AP57">
        <f t="shared" si="26"/>
        <v>-4.9025261805797533E-2</v>
      </c>
      <c r="AQ57">
        <f t="shared" si="26"/>
        <v>-4.1707268189770632</v>
      </c>
      <c r="AR57">
        <f t="shared" si="26"/>
        <v>-4.219752080782861</v>
      </c>
      <c r="AS57">
        <f t="shared" si="26"/>
        <v>6.7488314712456773E-3</v>
      </c>
      <c r="AT57">
        <f t="shared" si="26"/>
        <v>8.9259748961683927E-3</v>
      </c>
      <c r="AU57">
        <f t="shared" si="23"/>
        <v>-4.2040772744154467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3.0497156970856309</v>
      </c>
      <c r="AK58">
        <f t="shared" si="22"/>
        <v>3.8442594777376975</v>
      </c>
      <c r="AL58">
        <f t="shared" si="8"/>
        <v>-2057.0825648742839</v>
      </c>
      <c r="AN58">
        <f t="shared" si="26"/>
        <v>0</v>
      </c>
      <c r="AO58">
        <f t="shared" si="26"/>
        <v>0</v>
      </c>
      <c r="AP58">
        <f t="shared" si="26"/>
        <v>-4.2532853957507798E-2</v>
      </c>
      <c r="AQ58">
        <f t="shared" si="26"/>
        <v>-4.0098783720125333</v>
      </c>
      <c r="AR58">
        <f t="shared" si="26"/>
        <v>-4.0524112259700402</v>
      </c>
      <c r="AS58">
        <f t="shared" si="26"/>
        <v>5.9878113375226713E-3</v>
      </c>
      <c r="AT58">
        <f t="shared" si="26"/>
        <v>7.5478184760546362E-3</v>
      </c>
      <c r="AU58">
        <f t="shared" si="23"/>
        <v>-4.0388755961564637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3.0089755846094803</v>
      </c>
      <c r="AK59">
        <f t="shared" si="22"/>
        <v>3.6307793789417033</v>
      </c>
      <c r="AL59">
        <f t="shared" si="8"/>
        <v>-2208.3029722012989</v>
      </c>
      <c r="AN59">
        <f t="shared" si="26"/>
        <v>0</v>
      </c>
      <c r="AO59">
        <f t="shared" si="26"/>
        <v>0</v>
      </c>
      <c r="AP59">
        <f t="shared" si="26"/>
        <v>-3.6826795515315022E-2</v>
      </c>
      <c r="AQ59">
        <f t="shared" si="26"/>
        <v>-3.8460466106245037</v>
      </c>
      <c r="AR59">
        <f t="shared" si="26"/>
        <v>-3.8828734061398191</v>
      </c>
      <c r="AS59">
        <f t="shared" si="26"/>
        <v>5.2748412561254504E-3</v>
      </c>
      <c r="AT59">
        <f t="shared" si="26"/>
        <v>6.3648854307393294E-3</v>
      </c>
      <c r="AU59">
        <f t="shared" si="23"/>
        <v>-3.8712336794529549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2.9523834075860762</v>
      </c>
      <c r="AK60">
        <f t="shared" si="22"/>
        <v>3.4201510880190398</v>
      </c>
      <c r="AL60">
        <f t="shared" si="8"/>
        <v>-2369.9440735399517</v>
      </c>
      <c r="AN60">
        <f t="shared" si="26"/>
        <v>0</v>
      </c>
      <c r="AO60">
        <f t="shared" si="26"/>
        <v>0</v>
      </c>
      <c r="AP60">
        <f t="shared" si="26"/>
        <v>-3.1814732632237858E-2</v>
      </c>
      <c r="AQ60">
        <f t="shared" si="26"/>
        <v>-3.6876205895333656</v>
      </c>
      <c r="AR60">
        <f t="shared" si="26"/>
        <v>-3.7194353221656034</v>
      </c>
      <c r="AS60">
        <f t="shared" si="26"/>
        <v>4.6211010324205878E-3</v>
      </c>
      <c r="AT60">
        <f t="shared" si="26"/>
        <v>5.3532558417951313E-3</v>
      </c>
      <c r="AU60">
        <f t="shared" si="23"/>
        <v>-3.7094609652913877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2.889707015391906</v>
      </c>
      <c r="AK61">
        <f t="shared" si="22"/>
        <v>3.2134842494880145</v>
      </c>
      <c r="AL61">
        <f t="shared" si="8"/>
        <v>-2541.5466400626096</v>
      </c>
      <c r="AN61">
        <f t="shared" si="26"/>
        <v>0</v>
      </c>
      <c r="AO61">
        <f t="shared" si="26"/>
        <v>0</v>
      </c>
      <c r="AP61">
        <f t="shared" si="26"/>
        <v>-2.7415361407104089E-2</v>
      </c>
      <c r="AQ61">
        <f t="shared" si="26"/>
        <v>-3.532948794459335</v>
      </c>
      <c r="AR61">
        <f t="shared" si="26"/>
        <v>-3.5603641558664396</v>
      </c>
      <c r="AS61">
        <f t="shared" si="26"/>
        <v>4.0383922280230354E-3</v>
      </c>
      <c r="AT61">
        <f t="shared" si="26"/>
        <v>4.490873901362223E-3</v>
      </c>
      <c r="AU61">
        <f t="shared" si="23"/>
        <v>-3.5518348897370542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2.820525960404467</v>
      </c>
      <c r="AK62">
        <f t="shared" si="22"/>
        <v>3.0112047584105808</v>
      </c>
      <c r="AL62">
        <f t="shared" si="8"/>
        <v>-2723.4121011017442</v>
      </c>
      <c r="AN62">
        <f t="shared" si="26"/>
        <v>0</v>
      </c>
      <c r="AO62">
        <f t="shared" si="26"/>
        <v>0</v>
      </c>
      <c r="AP62">
        <f t="shared" si="26"/>
        <v>-2.3556835566643747E-2</v>
      </c>
      <c r="AQ62">
        <f t="shared" si="26"/>
        <v>-3.3819283856787905</v>
      </c>
      <c r="AR62">
        <f t="shared" si="26"/>
        <v>-3.4054852212454345</v>
      </c>
      <c r="AS62">
        <f t="shared" si="26"/>
        <v>3.519384879543448E-3</v>
      </c>
      <c r="AT62">
        <f t="shared" si="26"/>
        <v>3.7573093262505447E-3</v>
      </c>
      <c r="AU62">
        <f t="shared" si="23"/>
        <v>-3.3982085270396403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2.7458365695583637</v>
      </c>
      <c r="AK63">
        <f t="shared" si="22"/>
        <v>2.813767941182268</v>
      </c>
      <c r="AL63">
        <f t="shared" si="8"/>
        <v>-2902.0216395294442</v>
      </c>
      <c r="AN63">
        <f t="shared" si="26"/>
        <v>0</v>
      </c>
      <c r="AO63">
        <f t="shared" si="26"/>
        <v>0</v>
      </c>
      <c r="AP63">
        <f t="shared" si="26"/>
        <v>-2.0178736760413679E-2</v>
      </c>
      <c r="AQ63">
        <f t="shared" si="26"/>
        <v>-3.2191162469374595</v>
      </c>
      <c r="AR63">
        <f t="shared" si="26"/>
        <v>-3.2392949836978731</v>
      </c>
      <c r="AS63">
        <f t="shared" si="26"/>
        <v>3.0590975382222729E-3</v>
      </c>
      <c r="AT63">
        <f t="shared" si="26"/>
        <v>3.1347789148950924E-3</v>
      </c>
      <c r="AU63">
        <f t="shared" si="23"/>
        <v>-3.2331011072447557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2.6511771254013752</v>
      </c>
      <c r="AK64">
        <f t="shared" si="22"/>
        <v>2.6215593813131828</v>
      </c>
      <c r="AL64">
        <f t="shared" si="8"/>
        <v>-3065.9554332572952</v>
      </c>
      <c r="AN64">
        <f t="shared" si="26"/>
        <v>0</v>
      </c>
      <c r="AO64">
        <f t="shared" si="26"/>
        <v>0</v>
      </c>
      <c r="AP64">
        <f t="shared" si="26"/>
        <v>-1.7229005669664767E-2</v>
      </c>
      <c r="AQ64">
        <f t="shared" si="26"/>
        <v>-3.037781441004479</v>
      </c>
      <c r="AR64">
        <f t="shared" si="26"/>
        <v>-3.0550104466741437</v>
      </c>
      <c r="AS64">
        <f t="shared" si="26"/>
        <v>2.63717749590291E-3</v>
      </c>
      <c r="AT64">
        <f t="shared" si="26"/>
        <v>2.6077161493031548E-3</v>
      </c>
      <c r="AU64">
        <f t="shared" si="23"/>
        <v>-3.049765553028938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2.5306929396329494</v>
      </c>
      <c r="AK65">
        <f t="shared" si="22"/>
        <v>2.4359769825350863</v>
      </c>
      <c r="AL65">
        <f t="shared" si="8"/>
        <v>-3961.730135670749</v>
      </c>
      <c r="AN65">
        <f t="shared" si="26"/>
        <v>0</v>
      </c>
      <c r="AO65">
        <f t="shared" si="26"/>
        <v>0</v>
      </c>
      <c r="AP65">
        <f t="shared" si="26"/>
        <v>-1.45275175632313E-2</v>
      </c>
      <c r="AQ65">
        <f t="shared" si="26"/>
        <v>-3.5084640274511742</v>
      </c>
      <c r="AR65">
        <f t="shared" si="26"/>
        <v>-3.5229915450144058</v>
      </c>
      <c r="AS65">
        <f t="shared" si="26"/>
        <v>2.2476156525963378E-3</v>
      </c>
      <c r="AT65">
        <f t="shared" si="26"/>
        <v>2.163494396955313E-3</v>
      </c>
      <c r="AU65">
        <f t="shared" si="23"/>
        <v>-3.5185804349648544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3.0557064369409019</v>
      </c>
      <c r="AK66">
        <f t="shared" si="22"/>
        <v>2.25882847676078</v>
      </c>
      <c r="AL66">
        <f t="shared" si="8"/>
        <v>-4791.2323219374466</v>
      </c>
      <c r="AN66">
        <f t="shared" si="26"/>
        <v>0</v>
      </c>
      <c r="AO66">
        <f t="shared" si="26"/>
        <v>0</v>
      </c>
      <c r="AP66">
        <f t="shared" si="26"/>
        <v>-1.2082987203281851E-2</v>
      </c>
      <c r="AQ66">
        <f t="shared" si="26"/>
        <v>-3.7915032139433724</v>
      </c>
      <c r="AR66">
        <f t="shared" si="26"/>
        <v>-3.8035862011466537</v>
      </c>
      <c r="AS66">
        <f t="shared" si="26"/>
        <v>2.4231271339927017E-3</v>
      </c>
      <c r="AT66">
        <f t="shared" si="26"/>
        <v>1.7912154475656871E-3</v>
      </c>
      <c r="AU66">
        <f t="shared" si="23"/>
        <v>-3.7993718585650957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250000</v>
      </c>
      <c r="S67">
        <f t="shared" ref="S67:S98" si="28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29">S67*Z67</f>
        <v>25.826016437225324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-5532.4431094269457</v>
      </c>
      <c r="AI67">
        <f t="shared" ref="AI67:AI98" si="33">SUM(AE67:AH67)</f>
        <v>-5546.4216077395131</v>
      </c>
      <c r="AJ67">
        <f t="shared" ref="AJ67:AJ98" si="34">AB67-AC67</f>
        <v>3.3872553652734858</v>
      </c>
      <c r="AK67">
        <f t="shared" si="22"/>
        <v>2.0449290261749167</v>
      </c>
      <c r="AL67">
        <f t="shared" ref="AL67:AL98" si="35">SUM(AI67:AK67)</f>
        <v>-5540.9894233480645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-3.9170896006877678</v>
      </c>
      <c r="AR67">
        <f t="shared" si="36"/>
        <v>-3.9269866803848168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-3.9231405761289042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250000</v>
      </c>
      <c r="S68">
        <f t="shared" si="28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29"/>
        <v>22.269862415707102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-6169.505773287503</v>
      </c>
      <c r="AI68">
        <f t="shared" si="33"/>
        <v>-6182.1105854622874</v>
      </c>
      <c r="AJ68">
        <f t="shared" si="34"/>
        <v>3.5561540215182212</v>
      </c>
      <c r="AK68">
        <f t="shared" si="22"/>
        <v>1.8078211506057729</v>
      </c>
      <c r="AL68">
        <f t="shared" si="35"/>
        <v>-6176.7466102901635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-3.9001283668145903</v>
      </c>
      <c r="AR68">
        <f t="shared" si="36"/>
        <v>-3.9080966526591552</v>
      </c>
      <c r="AS68">
        <f t="shared" si="36"/>
        <v>2.2480661637657362E-3</v>
      </c>
      <c r="AT68">
        <f t="shared" si="36"/>
        <v>1.142836202882405E-3</v>
      </c>
      <c r="AU68">
        <f t="shared" si="23"/>
        <v>-3.9047057502925071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250000</v>
      </c>
      <c r="S69">
        <f t="shared" si="28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29"/>
        <v>18.691997958865318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-6543.1073916095102</v>
      </c>
      <c r="AI69">
        <f t="shared" si="33"/>
        <v>-6554.2775341842244</v>
      </c>
      <c r="AJ69">
        <f t="shared" si="34"/>
        <v>3.5778644568417839</v>
      </c>
      <c r="AK69">
        <f t="shared" si="22"/>
        <v>1.5588903690994973</v>
      </c>
      <c r="AL69">
        <f t="shared" si="35"/>
        <v>-6549.140779358283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-3.6931296332550994</v>
      </c>
      <c r="AR69">
        <f t="shared" si="36"/>
        <v>-3.6994344028517685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-3.6965350615554944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250000</v>
      </c>
      <c r="S70">
        <f t="shared" si="28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29"/>
        <v>15.286603959514519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-6736.1802268600877</v>
      </c>
      <c r="AI70">
        <f t="shared" si="33"/>
        <v>-6745.8914319636824</v>
      </c>
      <c r="AJ70">
        <f t="shared" si="34"/>
        <v>3.4053939993507996</v>
      </c>
      <c r="AK70">
        <f t="shared" si="22"/>
        <v>1.3084398571205724</v>
      </c>
      <c r="AL70">
        <f t="shared" si="35"/>
        <v>-6741.1775981072105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-3.3947373551476225</v>
      </c>
      <c r="AR70">
        <f t="shared" si="36"/>
        <v>-3.3996313736593633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-3.3972558095652321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250000</v>
      </c>
      <c r="S71">
        <f t="shared" si="28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29"/>
        <v>12.148773420352867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-6710.6648218449536</v>
      </c>
      <c r="AI71">
        <f t="shared" si="33"/>
        <v>-6718.9367819331437</v>
      </c>
      <c r="AJ71">
        <f t="shared" si="34"/>
        <v>3.1378305391616514</v>
      </c>
      <c r="AK71">
        <f t="shared" si="22"/>
        <v>1.0700622771660164</v>
      </c>
      <c r="AL71">
        <f t="shared" si="35"/>
        <v>-6714.7288891168155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-3.0195345694787097</v>
      </c>
      <c r="AR71">
        <f t="shared" si="36"/>
        <v>-3.0232566253564417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-3.0213632395055789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250000</v>
      </c>
      <c r="S72">
        <f t="shared" si="28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29"/>
        <v>9.3586199365759235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-6467.9779029575193</v>
      </c>
      <c r="AI72">
        <f t="shared" si="33"/>
        <v>-6474.8735478642357</v>
      </c>
      <c r="AJ72">
        <f t="shared" si="34"/>
        <v>2.7901534837769439</v>
      </c>
      <c r="AK72">
        <f t="shared" si="22"/>
        <v>0.85041413942470079</v>
      </c>
      <c r="AL72">
        <f t="shared" si="35"/>
        <v>-6471.2329802410341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-2.598513415252266</v>
      </c>
      <c r="AR72">
        <f t="shared" si="36"/>
        <v>-2.6012837441039967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-2.5998211442080232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250000</v>
      </c>
      <c r="S73">
        <f t="shared" si="28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29"/>
        <v>6.964911062128806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-6064.3225063107848</v>
      </c>
      <c r="AI73">
        <f t="shared" si="33"/>
        <v>-6069.9363302671718</v>
      </c>
      <c r="AJ73">
        <f t="shared" si="34"/>
        <v>2.3937088744471176</v>
      </c>
      <c r="AK73">
        <f t="shared" ref="AK73:AK98" si="49">G73*SUM(AB73:AB73, AE73:AF73)</f>
        <v>0.65510339556031472</v>
      </c>
      <c r="AL73">
        <f t="shared" si="35"/>
        <v>-6066.8875179971647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-2.1753077269243275</v>
      </c>
      <c r="AR73">
        <f t="shared" si="36"/>
        <v>-2.1773214382032404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-2.1762278115232632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250000</v>
      </c>
      <c r="S74">
        <f t="shared" si="28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29"/>
        <v>4.9724645323519283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-5500.0856936397049</v>
      </c>
      <c r="AI74">
        <f t="shared" si="33"/>
        <v>-5504.5433622178007</v>
      </c>
      <c r="AJ74">
        <f t="shared" si="34"/>
        <v>1.9924465297768776</v>
      </c>
      <c r="AK74">
        <f t="shared" si="49"/>
        <v>0.48754377434901647</v>
      </c>
      <c r="AL74">
        <f t="shared" si="35"/>
        <v>-5502.063371913674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-1.7615291991558844</v>
      </c>
      <c r="AR74">
        <f t="shared" si="36"/>
        <v>-1.7629568702500922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-1.7621625962009815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250000</v>
      </c>
      <c r="S75">
        <f t="shared" si="28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29"/>
        <v>3.3742042592205541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-4840.8946132146393</v>
      </c>
      <c r="AI75">
        <f t="shared" si="33"/>
        <v>-4844.3395261843107</v>
      </c>
      <c r="AJ75">
        <f t="shared" si="34"/>
        <v>1.5982602731313742</v>
      </c>
      <c r="AK75">
        <f t="shared" si="49"/>
        <v>0.34807251726463501</v>
      </c>
      <c r="AL75">
        <f t="shared" si="35"/>
        <v>-4842.3931933939148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-1.3842929141402598</v>
      </c>
      <c r="AR75">
        <f t="shared" si="36"/>
        <v>-1.3852780148282045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-1.3847214452464274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250000</v>
      </c>
      <c r="S76">
        <f t="shared" si="28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29"/>
        <v>2.1356871718878949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-4128.4783518384766</v>
      </c>
      <c r="AI76">
        <f t="shared" si="33"/>
        <v>-4131.0631200080843</v>
      </c>
      <c r="AJ76">
        <f t="shared" si="34"/>
        <v>1.2385170873326592</v>
      </c>
      <c r="AK76">
        <f t="shared" si="49"/>
        <v>0.2361942981454388</v>
      </c>
      <c r="AL76">
        <f t="shared" si="35"/>
        <v>-4129.588408622606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-1.0540819018522924</v>
      </c>
      <c r="AR76">
        <f t="shared" si="36"/>
        <v>-1.0547418441157304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-1.0543653212301991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250000</v>
      </c>
      <c r="S77">
        <f t="shared" si="28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29"/>
        <v>1.2117622582566729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-3393.6986246663128</v>
      </c>
      <c r="AI77">
        <f t="shared" si="33"/>
        <v>-3395.5788054292907</v>
      </c>
      <c r="AJ77">
        <f t="shared" si="34"/>
        <v>0.92392491363122198</v>
      </c>
      <c r="AK77">
        <f t="shared" si="49"/>
        <v>0.14949810203215266</v>
      </c>
      <c r="AL77">
        <f t="shared" si="35"/>
        <v>-3394.5053824136271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-0.77364120881434095</v>
      </c>
      <c r="AR77">
        <f t="shared" si="36"/>
        <v>-0.77406982239472411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-0.77382512056016195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250000</v>
      </c>
      <c r="S78">
        <f t="shared" si="28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29"/>
        <v>0.55433264606828803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-2693.6473250914237</v>
      </c>
      <c r="AI78">
        <f t="shared" si="33"/>
        <v>-2694.9699745817538</v>
      </c>
      <c r="AJ78">
        <f t="shared" si="34"/>
        <v>0.65742961218838492</v>
      </c>
      <c r="AK78">
        <f t="shared" si="49"/>
        <v>8.482335807796712E-2</v>
      </c>
      <c r="AL78">
        <f t="shared" si="35"/>
        <v>-2694.2277216114876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-0.54826312022312151</v>
      </c>
      <c r="AR78">
        <f t="shared" si="36"/>
        <v>-0.54853233138887991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-0.54838125373083524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250000</v>
      </c>
      <c r="S79">
        <f t="shared" si="28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29"/>
        <v>0.10982987997548421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-2054.2782935979349</v>
      </c>
      <c r="AI79">
        <f t="shared" si="33"/>
        <v>-2055.1768609346418</v>
      </c>
      <c r="AJ79">
        <f t="shared" si="34"/>
        <v>0.44450276609280381</v>
      </c>
      <c r="AK79">
        <f t="shared" si="49"/>
        <v>3.8803285224780167E-2</v>
      </c>
      <c r="AL79">
        <f t="shared" si="35"/>
        <v>-2054.6935548833244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-0.37332713229808168</v>
      </c>
      <c r="AR79">
        <f t="shared" si="36"/>
        <v>-0.37349043031278351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-0.3734025983658058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250000</v>
      </c>
      <c r="S80">
        <f t="shared" si="28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29"/>
        <v>-0.17085407899195626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-1502.1185595124171</v>
      </c>
      <c r="AI80">
        <f t="shared" si="33"/>
        <v>-1502.7077174638546</v>
      </c>
      <c r="AJ80">
        <f t="shared" si="34"/>
        <v>0.28068395896744047</v>
      </c>
      <c r="AK80">
        <f t="shared" si="49"/>
        <v>7.6880915982838957E-3</v>
      </c>
      <c r="AL80">
        <f t="shared" si="35"/>
        <v>-1502.4193454132887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-0.24373419676239411</v>
      </c>
      <c r="AR80">
        <f t="shared" si="36"/>
        <v>-0.24382979370389413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-0.24378300237063463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250000</v>
      </c>
      <c r="S81">
        <f t="shared" si="28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29"/>
        <v>-0.33187115670913531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-1056.3860444494051</v>
      </c>
      <c r="AI81">
        <f t="shared" si="33"/>
        <v>-1056.7580336124383</v>
      </c>
      <c r="AJ81">
        <f t="shared" si="34"/>
        <v>0.16101707771717905</v>
      </c>
      <c r="AK81">
        <f t="shared" si="49"/>
        <v>-1.1959785529436939E-2</v>
      </c>
      <c r="AL81">
        <f t="shared" si="35"/>
        <v>-1056.6089763202506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-0.15304420402982064</v>
      </c>
      <c r="AR81">
        <f t="shared" si="36"/>
        <v>-0.15309809605694774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-0.15307650134282066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250000</v>
      </c>
      <c r="S82">
        <f t="shared" si="28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29"/>
        <v>-0.411060790162871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-712.92862684122929</v>
      </c>
      <c r="AI82">
        <f t="shared" si="33"/>
        <v>-713.15431038726399</v>
      </c>
      <c r="AJ82">
        <f t="shared" si="34"/>
        <v>7.9189633453735697E-2</v>
      </c>
      <c r="AK82">
        <f t="shared" si="49"/>
        <v>-2.3230980969639475E-2</v>
      </c>
      <c r="AL82">
        <f t="shared" si="35"/>
        <v>-713.09835173477984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-9.2219393724385451E-2</v>
      </c>
      <c r="AR82">
        <f t="shared" si="36"/>
        <v>-9.2248586548190417E-2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-9.2241348133556139E-2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250000</v>
      </c>
      <c r="S83">
        <f t="shared" si="28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29"/>
        <v>-0.43733860301575211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-460.69776839444489</v>
      </c>
      <c r="AI83">
        <f t="shared" si="33"/>
        <v>-460.82905555134033</v>
      </c>
      <c r="AJ83">
        <f t="shared" si="34"/>
        <v>2.6277812852881111E-2</v>
      </c>
      <c r="AK83">
        <f t="shared" si="49"/>
        <v>-2.8774255311400973E-2</v>
      </c>
      <c r="AL83">
        <f t="shared" si="35"/>
        <v>-460.83155199379888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-5.3207676572148109E-2</v>
      </c>
      <c r="AR83">
        <f t="shared" si="36"/>
        <v>-5.3222839407875561E-2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-5.3223127731179966E-2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250000</v>
      </c>
      <c r="S84">
        <f t="shared" si="28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29"/>
        <v>-0.43166986809548569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-284.45935835314498</v>
      </c>
      <c r="AI84">
        <f t="shared" si="33"/>
        <v>-284.53244076680085</v>
      </c>
      <c r="AJ84">
        <f t="shared" si="34"/>
        <v>-5.6687349202664272E-3</v>
      </c>
      <c r="AK84">
        <f t="shared" si="49"/>
        <v>-3.0613702211102652E-2</v>
      </c>
      <c r="AL84">
        <f t="shared" si="35"/>
        <v>-284.56872320393222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-2.9333263924235256E-2</v>
      </c>
      <c r="AR84">
        <f t="shared" si="36"/>
        <v>-2.9340800135173782E-2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-2.9344541556480329E-2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7"/>
        <v>250000</v>
      </c>
      <c r="S85">
        <f t="shared" si="28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29"/>
        <v>-0.40843490747292222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-167.55705174865997</v>
      </c>
      <c r="AI85">
        <f t="shared" si="33"/>
        <v>-167.59589192782954</v>
      </c>
      <c r="AJ85">
        <f t="shared" si="34"/>
        <v>-2.3234960622563472E-2</v>
      </c>
      <c r="AK85">
        <f t="shared" si="49"/>
        <v>-3.0216890766684001E-2</v>
      </c>
      <c r="AL85">
        <f t="shared" si="35"/>
        <v>-167.64934377921881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-1.5427119768046142E-2</v>
      </c>
      <c r="AR85">
        <f t="shared" si="36"/>
        <v>-1.543069581626141E-2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-1.5435617173522117E-2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250000</v>
      </c>
      <c r="S86">
        <f t="shared" si="28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29"/>
        <v>-0.37692611246704094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-93.97875707875545</v>
      </c>
      <c r="AI86">
        <f t="shared" si="33"/>
        <v>-93.998413104717557</v>
      </c>
      <c r="AJ86">
        <f t="shared" si="34"/>
        <v>-3.1508795005881274E-2</v>
      </c>
      <c r="AK86">
        <f t="shared" si="49"/>
        <v>-2.8590443523104556E-2</v>
      </c>
      <c r="AL86">
        <f t="shared" si="35"/>
        <v>-94.058512343246534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-7.7256284073705774E-3</v>
      </c>
      <c r="AR86">
        <f t="shared" si="36"/>
        <v>-7.7272442528793827E-3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-7.732184777726415E-3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250000</v>
      </c>
      <c r="S87">
        <f t="shared" si="28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29"/>
        <v>-0.34274467411197629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-50.058337140917878</v>
      </c>
      <c r="AI87">
        <f t="shared" si="33"/>
        <v>-50.067784939192187</v>
      </c>
      <c r="AJ87">
        <f t="shared" si="34"/>
        <v>-3.4181438355064653E-2</v>
      </c>
      <c r="AK87">
        <f t="shared" si="49"/>
        <v>-2.6384827872692869E-2</v>
      </c>
      <c r="AL87">
        <f t="shared" si="35"/>
        <v>-50.128351205419939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-3.674197646426648E-3</v>
      </c>
      <c r="AR87">
        <f t="shared" si="36"/>
        <v>-3.6748910989096114E-3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-3.6793365608553492E-3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250000</v>
      </c>
      <c r="S88">
        <f t="shared" si="28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29"/>
        <v>-0.30900184786337148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-25.256269246943333</v>
      </c>
      <c r="AI88">
        <f t="shared" si="33"/>
        <v>-25.260571313385508</v>
      </c>
      <c r="AJ88">
        <f t="shared" si="34"/>
        <v>-3.3742826248604807E-2</v>
      </c>
      <c r="AK88">
        <f t="shared" si="49"/>
        <v>-2.3992127187838344E-2</v>
      </c>
      <c r="AL88">
        <f t="shared" si="35"/>
        <v>-25.318306266821953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-1.6551496700205701E-3</v>
      </c>
      <c r="AR88">
        <f t="shared" si="36"/>
        <v>-1.6554316025491852E-3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-1.6592152171517477E-3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250000</v>
      </c>
      <c r="S89">
        <f t="shared" si="28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29"/>
        <v>-0.27724894048425686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-12.132432043887878</v>
      </c>
      <c r="AI89">
        <f t="shared" si="33"/>
        <v>-12.134264603256856</v>
      </c>
      <c r="AJ89">
        <f t="shared" si="34"/>
        <v>-3.1752907379114625E-2</v>
      </c>
      <c r="AK89">
        <f t="shared" si="49"/>
        <v>-2.1630129350436005E-2</v>
      </c>
      <c r="AL89">
        <f t="shared" si="35"/>
        <v>-12.187647639986407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-7.0990121225114719E-4</v>
      </c>
      <c r="AR89">
        <f t="shared" si="36"/>
        <v>-7.1000844022595501E-4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-7.1313202520470193E-4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250000</v>
      </c>
      <c r="S90">
        <f t="shared" si="28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29"/>
        <v>-0.24813021933120874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-5.4358095190539091</v>
      </c>
      <c r="AI90">
        <f t="shared" si="33"/>
        <v>-5.4365365909253862</v>
      </c>
      <c r="AJ90">
        <f t="shared" si="34"/>
        <v>-2.9118721153048116E-2</v>
      </c>
      <c r="AK90">
        <f t="shared" si="49"/>
        <v>-1.9407425833897981E-2</v>
      </c>
      <c r="AL90">
        <f t="shared" si="35"/>
        <v>-5.4850627379123322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-2.8398555985427183E-4</v>
      </c>
      <c r="AR90">
        <f t="shared" si="36"/>
        <v>-2.8402354461289E-4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-2.8655871899149055E-4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250000</v>
      </c>
      <c r="S91">
        <f t="shared" si="28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29"/>
        <v>-0.22178150635061722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-2.2621815055416374</v>
      </c>
      <c r="AI91">
        <f t="shared" si="33"/>
        <v>-2.2624488703932912</v>
      </c>
      <c r="AJ91">
        <f t="shared" si="34"/>
        <v>-2.6348712980591521E-2</v>
      </c>
      <c r="AK91">
        <f t="shared" si="49"/>
        <v>-1.7369115353184614E-2</v>
      </c>
      <c r="AL91">
        <f t="shared" si="35"/>
        <v>-2.3061666987270675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-1.0552162060869389E-4</v>
      </c>
      <c r="AR91">
        <f t="shared" si="36"/>
        <v>-1.0553409209799357E-4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-1.0757335202650589E-4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250000</v>
      </c>
      <c r="S92">
        <f t="shared" si="28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29"/>
        <v>-0.19810783284582786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-0.87035767966092781</v>
      </c>
      <c r="AI92">
        <f t="shared" si="33"/>
        <v>-0.87044829932813306</v>
      </c>
      <c r="AJ92">
        <f t="shared" si="34"/>
        <v>-2.3673673504789355E-2</v>
      </c>
      <c r="AK92">
        <f t="shared" si="49"/>
        <v>-1.5524705444543208E-2</v>
      </c>
      <c r="AL92">
        <f t="shared" si="35"/>
        <v>-0.90964667827746559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-3.6248809517518363E-5</v>
      </c>
      <c r="AR92">
        <f t="shared" si="36"/>
        <v>-3.6252583661335128E-5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-3.7885124632862381E-5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250000</v>
      </c>
      <c r="S93">
        <f t="shared" si="28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29"/>
        <v>-0.17691265743624002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-0.30792030027393386</v>
      </c>
      <c r="AI93">
        <f t="shared" si="33"/>
        <v>-0.30794842968441227</v>
      </c>
      <c r="AJ93">
        <f t="shared" si="34"/>
        <v>-2.1195175409587846E-2</v>
      </c>
      <c r="AK93">
        <f t="shared" si="49"/>
        <v>-1.3867548299207952E-2</v>
      </c>
      <c r="AL93">
        <f t="shared" si="35"/>
        <v>-0.34301115339320803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-1.1450284598957777E-5</v>
      </c>
      <c r="AR93">
        <f t="shared" si="36"/>
        <v>-1.1451330615590302E-5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-1.2755168540284357E-5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250000</v>
      </c>
      <c r="S94">
        <f t="shared" si="28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29"/>
        <v>-0.1579674789537806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-9.9573601698746572E-2</v>
      </c>
      <c r="AI94">
        <f t="shared" si="33"/>
        <v>-9.958153509478046E-2</v>
      </c>
      <c r="AJ94">
        <f t="shared" si="34"/>
        <v>-1.8945178482459413E-2</v>
      </c>
      <c r="AK94">
        <f t="shared" si="49"/>
        <v>-1.2383886020536802E-2</v>
      </c>
      <c r="AL94">
        <f t="shared" si="35"/>
        <v>-0.13091059959777668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-3.3060099276721764E-6</v>
      </c>
      <c r="AR94">
        <f t="shared" si="36"/>
        <v>-3.3062733296743209E-6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-4.3464506106462844E-6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7"/>
        <v>250000</v>
      </c>
      <c r="S95">
        <f t="shared" si="28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29"/>
        <v>-0.14104522356454902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-2.9208647170030473E-2</v>
      </c>
      <c r="AI95">
        <f t="shared" si="33"/>
        <v>-2.9210659502670013E-2</v>
      </c>
      <c r="AJ95">
        <f t="shared" si="34"/>
        <v>-1.6922255389231589E-2</v>
      </c>
      <c r="AK95">
        <f t="shared" si="49"/>
        <v>-1.1057723526764643E-2</v>
      </c>
      <c r="AL95">
        <f t="shared" si="35"/>
        <v>-5.7190638418666249E-2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-8.6587132417082791E-7</v>
      </c>
      <c r="AR95">
        <f t="shared" si="36"/>
        <v>-8.6593097846146066E-7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-1.695379232371819E-6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250000</v>
      </c>
      <c r="S96">
        <f t="shared" si="28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29"/>
        <v>-0.12593398104376669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-7.6944186199459242E-3</v>
      </c>
      <c r="AI96">
        <f t="shared" si="33"/>
        <v>-7.6948719455350789E-3</v>
      </c>
      <c r="AJ96">
        <f t="shared" si="34"/>
        <v>-1.5111242520782331E-2</v>
      </c>
      <c r="AK96">
        <f t="shared" si="49"/>
        <v>-9.8731656495184318E-3</v>
      </c>
      <c r="AL96">
        <f t="shared" si="35"/>
        <v>-3.2679280115835846E-2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-2.0365716897104546E-7</v>
      </c>
      <c r="AR96">
        <f t="shared" si="36"/>
        <v>-2.0366916766914985E-7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-8.6496069438572876E-7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250000</v>
      </c>
      <c r="S97">
        <f t="shared" si="28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29"/>
        <v>-0.11244123077941204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-1.7976762235610985E-3</v>
      </c>
      <c r="AI97">
        <f t="shared" si="33"/>
        <v>-1.7977654806496494E-3</v>
      </c>
      <c r="AJ97">
        <f t="shared" si="34"/>
        <v>-1.3492750264354647E-2</v>
      </c>
      <c r="AK97">
        <f t="shared" si="49"/>
        <v>-8.8153786730636695E-3</v>
      </c>
      <c r="AL97">
        <f t="shared" si="35"/>
        <v>-2.4105894418067965E-2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-4.2483211869496567E-8</v>
      </c>
      <c r="AR97">
        <f t="shared" si="36"/>
        <v>-4.2485321219197065E-8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-5.6967756843210514E-7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-4.4628544275524207E-4</v>
      </c>
      <c r="AI98">
        <f t="shared" si="33"/>
        <v>-4.4628544275524207E-4</v>
      </c>
      <c r="AJ98">
        <f t="shared" si="34"/>
        <v>-0.11244123077941204</v>
      </c>
      <c r="AK98">
        <f t="shared" si="49"/>
        <v>-7.8708861545588437E-3</v>
      </c>
      <c r="AL98">
        <f t="shared" si="35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6776.7519213140331</v>
      </c>
      <c r="AO100" s="8">
        <f t="shared" si="50"/>
        <v>-677.67519213140338</v>
      </c>
      <c r="AP100" s="8">
        <f t="shared" si="50"/>
        <v>-848.96095656744239</v>
      </c>
      <c r="AQ100" s="8">
        <f t="shared" si="50"/>
        <v>-4757.9505297370888</v>
      </c>
      <c r="AR100" s="8">
        <f t="shared" si="50"/>
        <v>492.16524287809779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384.73662148812883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D89FC-4FCF-4425-A5AE-1E7B3A9EF55C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7628.7421312638398</v>
      </c>
      <c r="K3">
        <v>1</v>
      </c>
      <c r="L3" s="2">
        <v>0</v>
      </c>
      <c r="O3">
        <f>$C$3</f>
        <v>7628.7421312638398</v>
      </c>
      <c r="P3">
        <f>O3*C5</f>
        <v>762.87421312638401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7628.7421312638398</v>
      </c>
      <c r="AF3">
        <f t="shared" ref="AF3:AG34" si="4">-$Z3*P3</f>
        <v>-762.87421312638401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6345.3859904374558</v>
      </c>
      <c r="AJ3">
        <f t="shared" ref="AJ3:AJ66" si="7">AB3-AC3</f>
        <v>0</v>
      </c>
      <c r="AL3">
        <f t="shared" ref="AL3:AL66" si="8">SUM(AI3:AK3)</f>
        <v>6345.3859904374558</v>
      </c>
      <c r="AN3">
        <f t="shared" ref="AN3:AU34" si="9">AE3*$K3</f>
        <v>7628.7421312638398</v>
      </c>
      <c r="AO3">
        <f t="shared" si="9"/>
        <v>-762.87421312638401</v>
      </c>
      <c r="AP3">
        <f t="shared" si="9"/>
        <v>-520.48192770000003</v>
      </c>
      <c r="AQ3">
        <f t="shared" si="9"/>
        <v>0</v>
      </c>
      <c r="AR3">
        <f t="shared" si="9"/>
        <v>6345.3859904374558</v>
      </c>
      <c r="AS3">
        <f t="shared" si="9"/>
        <v>0</v>
      </c>
      <c r="AT3">
        <f t="shared" si="9"/>
        <v>0</v>
      </c>
      <c r="AU3">
        <f t="shared" si="9"/>
        <v>6345.3859904374558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23.112917804009157</v>
      </c>
      <c r="AK5">
        <f>G5*SUM(AB5, AE5:AF5)</f>
        <v>40.447332244165729</v>
      </c>
      <c r="AL5">
        <f t="shared" si="8"/>
        <v>-585.20345634588239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-478.31492325494537</v>
      </c>
      <c r="AR5">
        <f t="shared" si="9"/>
        <v>-517.19045471465017</v>
      </c>
      <c r="AS5">
        <f t="shared" si="9"/>
        <v>18.425476565696073</v>
      </c>
      <c r="AT5">
        <f t="shared" si="9"/>
        <v>32.244365628320892</v>
      </c>
      <c r="AU5">
        <f t="shared" si="9"/>
        <v>-466.52061252063322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17.681128564649043</v>
      </c>
      <c r="AK6">
        <f>G6*SUM(AB6, AE6:AF6)</f>
        <v>38.829427997885091</v>
      </c>
      <c r="AL6">
        <f t="shared" si="8"/>
        <v>-589.46866743502596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-425.51716258511186</v>
      </c>
      <c r="AR6">
        <f t="shared" si="9"/>
        <v>-459.79525213929827</v>
      </c>
      <c r="AS6">
        <f t="shared" si="9"/>
        <v>12.585078071366675</v>
      </c>
      <c r="AT6">
        <f t="shared" si="9"/>
        <v>27.638019882787649</v>
      </c>
      <c r="AU6">
        <f t="shared" si="9"/>
        <v>-419.57215418514392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14.236988754489175</v>
      </c>
      <c r="AK7">
        <f>G7*SUM(AB7, AE7:AF7)</f>
        <v>37.591748998359655</v>
      </c>
      <c r="AL7">
        <f t="shared" si="8"/>
        <v>-592.18972399929021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-379.06180490000207</v>
      </c>
      <c r="AR7">
        <f t="shared" si="9"/>
        <v>-409.28537526995467</v>
      </c>
      <c r="AS7">
        <f t="shared" si="9"/>
        <v>9.0478637355241514</v>
      </c>
      <c r="AT7">
        <f t="shared" si="9"/>
        <v>23.890236087314268</v>
      </c>
      <c r="AU7">
        <f t="shared" si="9"/>
        <v>-376.34727544711626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-593.54742206501521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-337.63438586206598</v>
      </c>
      <c r="AR8">
        <f t="shared" si="9"/>
        <v>-364.28233636547662</v>
      </c>
      <c r="AS8">
        <f t="shared" si="9"/>
        <v>6.7225124916128864</v>
      </c>
      <c r="AT8">
        <f t="shared" si="9"/>
        <v>20.765076451631764</v>
      </c>
      <c r="AU8">
        <f t="shared" si="9"/>
        <v>-336.79474742223192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9.7643493261739991</v>
      </c>
      <c r="AK9">
        <f t="shared" si="22"/>
        <v>35.765844306959266</v>
      </c>
      <c r="AL9">
        <f t="shared" si="8"/>
        <v>-594.57721855928412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-300.80361181534175</v>
      </c>
      <c r="AR9">
        <f t="shared" si="9"/>
        <v>-324.29833591295778</v>
      </c>
      <c r="AS9">
        <f t="shared" si="9"/>
        <v>4.9469232466865503</v>
      </c>
      <c r="AT9">
        <f t="shared" si="9"/>
        <v>18.12008980108827</v>
      </c>
      <c r="AU9">
        <f t="shared" si="9"/>
        <v>-301.23132286518302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8.062507765438113</v>
      </c>
      <c r="AK10">
        <f t="shared" si="22"/>
        <v>35.082339854127092</v>
      </c>
      <c r="AL10">
        <f t="shared" si="8"/>
        <v>-596.26494647944924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-268.52256524474865</v>
      </c>
      <c r="AR10">
        <f t="shared" si="9"/>
        <v>-289.23651863941387</v>
      </c>
      <c r="AS10">
        <f t="shared" si="9"/>
        <v>3.6470690613435415</v>
      </c>
      <c r="AT10">
        <f t="shared" si="9"/>
        <v>15.869468905196618</v>
      </c>
      <c r="AU10">
        <f t="shared" si="9"/>
        <v>-269.7199806728737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443.96445403066502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7.1465794859072389</v>
      </c>
      <c r="AK11">
        <f t="shared" si="22"/>
        <v>34.517964310546418</v>
      </c>
      <c r="AL11">
        <f t="shared" si="8"/>
        <v>-596.73750299200674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-239.57813980073533</v>
      </c>
      <c r="AR11">
        <f t="shared" si="9"/>
        <v>-257.83987940555966</v>
      </c>
      <c r="AS11">
        <f t="shared" si="9"/>
        <v>2.8863835917793565</v>
      </c>
      <c r="AT11">
        <f t="shared" si="9"/>
        <v>13.941226849020149</v>
      </c>
      <c r="AU11">
        <f t="shared" si="9"/>
        <v>-241.01226896476018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6.2067239446244571</v>
      </c>
      <c r="AK12">
        <f t="shared" si="22"/>
        <v>34.017703746532916</v>
      </c>
      <c r="AL12">
        <f t="shared" si="8"/>
        <v>-598.09459470237755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-214.08498220729868</v>
      </c>
      <c r="AR12">
        <f t="shared" si="9"/>
        <v>-230.18423861155011</v>
      </c>
      <c r="AS12">
        <f t="shared" si="9"/>
        <v>2.238206876724794</v>
      </c>
      <c r="AT12">
        <f t="shared" si="9"/>
        <v>12.267124997853211</v>
      </c>
      <c r="AU12">
        <f t="shared" si="9"/>
        <v>-215.6789067369721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5.7176466214878019</v>
      </c>
      <c r="AK13">
        <f t="shared" si="22"/>
        <v>33.5832330704092</v>
      </c>
      <c r="AL13">
        <f t="shared" si="8"/>
        <v>-599.41740196575995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-191.4578912787471</v>
      </c>
      <c r="AR13">
        <f t="shared" si="9"/>
        <v>-205.65019241496361</v>
      </c>
      <c r="AS13">
        <f t="shared" si="9"/>
        <v>1.840929188402286</v>
      </c>
      <c r="AT13">
        <f t="shared" si="9"/>
        <v>10.812902246859348</v>
      </c>
      <c r="AU13">
        <f t="shared" si="9"/>
        <v>-192.99636097970199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5.4156273628445319</v>
      </c>
      <c r="AK14">
        <f t="shared" si="22"/>
        <v>33.182997806905057</v>
      </c>
      <c r="AL14">
        <f t="shared" si="8"/>
        <v>-601.177795962598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-171.40973451970734</v>
      </c>
      <c r="AR14">
        <f t="shared" si="9"/>
        <v>-183.92043304142334</v>
      </c>
      <c r="AS14">
        <f t="shared" si="9"/>
        <v>1.5568634555215979</v>
      </c>
      <c r="AT14">
        <f t="shared" si="9"/>
        <v>9.5393189318492766</v>
      </c>
      <c r="AU14">
        <f t="shared" si="9"/>
        <v>-172.82425065405243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5.3005703090794896</v>
      </c>
      <c r="AK15">
        <f t="shared" si="22"/>
        <v>32.803903891505939</v>
      </c>
      <c r="AL15">
        <f t="shared" si="8"/>
        <v>-603.16304612792112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-153.56955042138887</v>
      </c>
      <c r="AR15">
        <f t="shared" si="9"/>
        <v>-164.59740038317855</v>
      </c>
      <c r="AS15">
        <f t="shared" si="9"/>
        <v>1.3605243767465476</v>
      </c>
      <c r="AT15">
        <f t="shared" si="9"/>
        <v>8.4199450803238953</v>
      </c>
      <c r="AU15">
        <f t="shared" si="9"/>
        <v>-154.81693092610814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5.2577966618995333</v>
      </c>
      <c r="AK16">
        <f t="shared" si="22"/>
        <v>32.432863969870375</v>
      </c>
      <c r="AL16">
        <f t="shared" si="8"/>
        <v>-606.44849476173147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-137.89981756906698</v>
      </c>
      <c r="AR16">
        <f t="shared" si="9"/>
        <v>-147.62006926820655</v>
      </c>
      <c r="AS16">
        <f t="shared" si="9"/>
        <v>1.2049512918580525</v>
      </c>
      <c r="AT16">
        <f t="shared" si="9"/>
        <v>7.4327753338853908</v>
      </c>
      <c r="AU16">
        <f t="shared" si="9"/>
        <v>-138.98234264246312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5.478608855236871</v>
      </c>
      <c r="AK17">
        <f t="shared" si="22"/>
        <v>32.064818203537406</v>
      </c>
      <c r="AL17">
        <f t="shared" si="8"/>
        <v>-610.97808459596865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-124.13316862755471</v>
      </c>
      <c r="AR17">
        <f t="shared" si="9"/>
        <v>-132.70035019217579</v>
      </c>
      <c r="AS17">
        <f t="shared" si="9"/>
        <v>1.1210319173543966</v>
      </c>
      <c r="AT17">
        <f t="shared" si="9"/>
        <v>6.5610970923708267</v>
      </c>
      <c r="AU17">
        <f t="shared" si="9"/>
        <v>-125.01822118245057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5.8999465616354883</v>
      </c>
      <c r="AK18">
        <f t="shared" si="22"/>
        <v>31.681315583670827</v>
      </c>
      <c r="AL18">
        <f t="shared" si="8"/>
        <v>-615.63226830677581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-111.78925110942079</v>
      </c>
      <c r="AR18">
        <f t="shared" si="9"/>
        <v>-119.33966982078361</v>
      </c>
      <c r="AS18">
        <f t="shared" si="9"/>
        <v>1.0778981784693715</v>
      </c>
      <c r="AT18">
        <f t="shared" si="9"/>
        <v>5.7880579090678745</v>
      </c>
      <c r="AU18">
        <f t="shared" si="9"/>
        <v>-112.47371373324636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6.2238742648493712</v>
      </c>
      <c r="AK19">
        <f t="shared" si="22"/>
        <v>31.268319324356341</v>
      </c>
      <c r="AL19">
        <f t="shared" si="8"/>
        <v>-621.44879255332739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-100.83368462776143</v>
      </c>
      <c r="AR19">
        <f t="shared" si="9"/>
        <v>-107.48754871605836</v>
      </c>
      <c r="AS19">
        <f t="shared" si="9"/>
        <v>1.0152487131843277</v>
      </c>
      <c r="AT19">
        <f t="shared" si="9"/>
        <v>5.1005402112276945</v>
      </c>
      <c r="AU19">
        <f t="shared" si="9"/>
        <v>-101.37175979164633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6.5788838736802404</v>
      </c>
      <c r="AK20">
        <f t="shared" si="22"/>
        <v>30.832648125816885</v>
      </c>
      <c r="AL20">
        <f t="shared" si="8"/>
        <v>-628.05781933379649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-91.058516210098688</v>
      </c>
      <c r="AR20">
        <f t="shared" si="9"/>
        <v>-96.921845084904845</v>
      </c>
      <c r="AS20">
        <f t="shared" si="9"/>
        <v>0.95817720584559363</v>
      </c>
      <c r="AT20">
        <f t="shared" si="9"/>
        <v>4.4906007154507064</v>
      </c>
      <c r="AU20">
        <f t="shared" si="9"/>
        <v>-91.473067163608533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6.9024441082399903</v>
      </c>
      <c r="AK21">
        <f t="shared" si="22"/>
        <v>30.372126254659268</v>
      </c>
      <c r="AL21">
        <f t="shared" si="8"/>
        <v>-636.57107065473463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-82.460339111904503</v>
      </c>
      <c r="AR21">
        <f t="shared" si="9"/>
        <v>-87.626610960205412</v>
      </c>
      <c r="AS21">
        <f t="shared" si="9"/>
        <v>0.89759100264251701</v>
      </c>
      <c r="AT21">
        <f t="shared" si="9"/>
        <v>3.949578849144209</v>
      </c>
      <c r="AU21">
        <f t="shared" si="9"/>
        <v>-82.779441108418681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7.3209890209593596</v>
      </c>
      <c r="AK22">
        <f t="shared" si="22"/>
        <v>29.888955167082468</v>
      </c>
      <c r="AL22">
        <f t="shared" si="8"/>
        <v>-647.1302429233474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-74.904899107397966</v>
      </c>
      <c r="AR22">
        <f t="shared" si="9"/>
        <v>-79.456533422056765</v>
      </c>
      <c r="AS22">
        <f t="shared" si="9"/>
        <v>0.85001643887338341</v>
      </c>
      <c r="AT22">
        <f t="shared" si="9"/>
        <v>3.4703102490707431</v>
      </c>
      <c r="AU22">
        <f t="shared" si="9"/>
        <v>-75.136206734112633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7.8161936690545417</v>
      </c>
      <c r="AK23">
        <f t="shared" si="22"/>
        <v>29.376485935615314</v>
      </c>
      <c r="AL23">
        <f t="shared" si="8"/>
        <v>-658.9491818921216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-68.157086618523024</v>
      </c>
      <c r="AR23">
        <f t="shared" si="9"/>
        <v>-72.166774818620951</v>
      </c>
      <c r="AS23">
        <f t="shared" si="9"/>
        <v>0.81027951291504052</v>
      </c>
      <c r="AT23">
        <f t="shared" si="9"/>
        <v>3.0453652663835773</v>
      </c>
      <c r="AU23">
        <f t="shared" si="9"/>
        <v>-68.311130039322336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8.2564567628592158</v>
      </c>
      <c r="AK24">
        <f t="shared" si="22"/>
        <v>28.829352378781497</v>
      </c>
      <c r="AL24">
        <f t="shared" si="8"/>
        <v>-673.31483374234585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-62.222574194238192</v>
      </c>
      <c r="AR24">
        <f t="shared" si="9"/>
        <v>-65.754407641985892</v>
      </c>
      <c r="AS24">
        <f t="shared" si="9"/>
        <v>0.76421443181623805</v>
      </c>
      <c r="AT24">
        <f t="shared" si="9"/>
        <v>2.6684336611424326</v>
      </c>
      <c r="AU24">
        <f t="shared" si="9"/>
        <v>-62.321759549027213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8.7398689659668776</v>
      </c>
      <c r="AK25">
        <f t="shared" si="22"/>
        <v>28.25140040538135</v>
      </c>
      <c r="AL25">
        <f t="shared" si="8"/>
        <v>-690.17209786965316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-56.984114488867583</v>
      </c>
      <c r="AR25">
        <f t="shared" si="9"/>
        <v>-60.094606159961081</v>
      </c>
      <c r="AS25">
        <f t="shared" si="9"/>
        <v>0.72228471215791346</v>
      </c>
      <c r="AT25">
        <f t="shared" si="9"/>
        <v>2.3347666526029425</v>
      </c>
      <c r="AU25">
        <f t="shared" si="9"/>
        <v>-57.037554795200222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9.2316991064823242</v>
      </c>
      <c r="AK26">
        <f t="shared" si="22"/>
        <v>27.639609577763668</v>
      </c>
      <c r="AL26">
        <f t="shared" si="8"/>
        <v>-707.38879029954614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-52.178414465852242</v>
      </c>
      <c r="AR26">
        <f t="shared" si="9"/>
        <v>-54.917431242229213</v>
      </c>
      <c r="AS26">
        <f t="shared" si="9"/>
        <v>0.68118820506624056</v>
      </c>
      <c r="AT26">
        <f t="shared" si="9"/>
        <v>2.0394702881713291</v>
      </c>
      <c r="AU26">
        <f t="shared" si="9"/>
        <v>-52.196772748991648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9.5423293030085006</v>
      </c>
      <c r="AK27">
        <f t="shared" si="22"/>
        <v>26.993390640309908</v>
      </c>
      <c r="AL27">
        <f t="shared" si="8"/>
        <v>-726.11944094434034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-47.833797694536578</v>
      </c>
      <c r="AR27">
        <f t="shared" si="9"/>
        <v>-50.245326121259453</v>
      </c>
      <c r="AS27">
        <f t="shared" si="9"/>
        <v>0.62866872523103268</v>
      </c>
      <c r="AT27">
        <f t="shared" si="9"/>
        <v>1.7783813516220464</v>
      </c>
      <c r="AU27">
        <f t="shared" si="9"/>
        <v>-47.838276044406378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9.7658645134258109</v>
      </c>
      <c r="AK28">
        <f t="shared" si="22"/>
        <v>26.325427589099313</v>
      </c>
      <c r="AL28">
        <f t="shared" si="8"/>
        <v>-746.83189133271321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-43.93129780844648</v>
      </c>
      <c r="AR28">
        <f t="shared" si="9"/>
        <v>-46.054130426077336</v>
      </c>
      <c r="AS28">
        <f t="shared" si="9"/>
        <v>0.57446044202102187</v>
      </c>
      <c r="AT28">
        <f t="shared" si="9"/>
        <v>1.5485486971927447</v>
      </c>
      <c r="AU28">
        <f t="shared" si="9"/>
        <v>-43.931121286863579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9.9420717538834538</v>
      </c>
      <c r="AK29">
        <f t="shared" si="22"/>
        <v>25.641817073159505</v>
      </c>
      <c r="AL29">
        <f t="shared" si="8"/>
        <v>-772.94473082079321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-40.596264394272254</v>
      </c>
      <c r="AR29">
        <f t="shared" si="9"/>
        <v>-42.46457754447782</v>
      </c>
      <c r="AS29">
        <f t="shared" si="9"/>
        <v>0.52216565584213248</v>
      </c>
      <c r="AT29">
        <f t="shared" si="9"/>
        <v>1.3467289877243507</v>
      </c>
      <c r="AU29">
        <f t="shared" si="9"/>
        <v>-40.595682900911335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10.248741131269526</v>
      </c>
      <c r="AK30">
        <f t="shared" si="22"/>
        <v>24.945872050387663</v>
      </c>
      <c r="AL30">
        <f t="shared" si="8"/>
        <v>-800.29861989998972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-37.53532032215378</v>
      </c>
      <c r="AR30">
        <f t="shared" si="9"/>
        <v>-39.17926863193177</v>
      </c>
      <c r="AS30">
        <f t="shared" si="9"/>
        <v>0.48060016050650356</v>
      </c>
      <c r="AT30">
        <f t="shared" si="9"/>
        <v>1.1698012426923226</v>
      </c>
      <c r="AU30">
        <f t="shared" si="9"/>
        <v>-37.528867228732949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10.439317408758654</v>
      </c>
      <c r="AK31">
        <f t="shared" si="22"/>
        <v>24.228460171198797</v>
      </c>
      <c r="AL31">
        <f t="shared" si="8"/>
        <v>-826.34918624377042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-34.603937672033943</v>
      </c>
      <c r="AR31">
        <f t="shared" si="9"/>
        <v>-36.050149765464013</v>
      </c>
      <c r="AS31">
        <f t="shared" si="9"/>
        <v>0.43708657534883522</v>
      </c>
      <c r="AT31">
        <f t="shared" si="9"/>
        <v>1.0144278852293458</v>
      </c>
      <c r="AU31">
        <f t="shared" si="9"/>
        <v>-34.598635304885825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10.411077927930933</v>
      </c>
      <c r="AK32">
        <f t="shared" si="22"/>
        <v>23.497707952585689</v>
      </c>
      <c r="AL32">
        <f t="shared" si="8"/>
        <v>-855.41849359122966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-31.974012639965807</v>
      </c>
      <c r="AR32">
        <f t="shared" si="9"/>
        <v>-33.245966027166176</v>
      </c>
      <c r="AS32">
        <f t="shared" si="9"/>
        <v>0.38920018657672106</v>
      </c>
      <c r="AT32">
        <f t="shared" si="9"/>
        <v>0.87842127228118494</v>
      </c>
      <c r="AU32">
        <f t="shared" si="9"/>
        <v>-31.97834456830827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10.373245011302402</v>
      </c>
      <c r="AK33">
        <f t="shared" si="22"/>
        <v>22.768932497630527</v>
      </c>
      <c r="AL33">
        <f t="shared" si="8"/>
        <v>-885.71093326024334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-29.551003448296012</v>
      </c>
      <c r="AR33">
        <f t="shared" si="9"/>
        <v>-30.669409188078106</v>
      </c>
      <c r="AS33">
        <f t="shared" si="9"/>
        <v>0.34623738237497576</v>
      </c>
      <c r="AT33">
        <f t="shared" si="9"/>
        <v>0.75997969573287016</v>
      </c>
      <c r="AU33">
        <f t="shared" si="9"/>
        <v>-29.563192109970259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10.264603779846709</v>
      </c>
      <c r="AK34">
        <f t="shared" si="22"/>
        <v>22.042805346839355</v>
      </c>
      <c r="AL34">
        <f t="shared" si="8"/>
        <v>-919.58444283029905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-27.384898492331306</v>
      </c>
      <c r="AR34">
        <f t="shared" si="9"/>
        <v>-28.368012300475939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-27.405196012451075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10.164898788358698</v>
      </c>
      <c r="AK35">
        <f t="shared" si="22"/>
        <v>21.324283082250087</v>
      </c>
      <c r="AL35">
        <f t="shared" si="8"/>
        <v>-958.93832083355096</v>
      </c>
      <c r="AN35">
        <f t="shared" ref="AN35:AT66" si="26">AE35*$K35</f>
        <v>0</v>
      </c>
      <c r="AO35">
        <f t="shared" si="26"/>
        <v>0</v>
      </c>
      <c r="AP35">
        <f t="shared" si="26"/>
        <v>-0.86390437184375968</v>
      </c>
      <c r="AQ35">
        <f t="shared" si="26"/>
        <v>-25.490060706149936</v>
      </c>
      <c r="AR35">
        <f t="shared" si="26"/>
        <v>-26.353965077993696</v>
      </c>
      <c r="AS35">
        <f t="shared" si="26"/>
        <v>0.27047450414930857</v>
      </c>
      <c r="AT35">
        <f t="shared" si="26"/>
        <v>0.56741095146136467</v>
      </c>
      <c r="AU35">
        <f t="shared" si="23"/>
        <v>-25.516079622383025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10.115060970460036</v>
      </c>
      <c r="AK36">
        <f t="shared" si="22"/>
        <v>20.612740167064977</v>
      </c>
      <c r="AL36">
        <f t="shared" si="8"/>
        <v>-1000.28460506055</v>
      </c>
      <c r="AN36">
        <f t="shared" si="26"/>
        <v>0</v>
      </c>
      <c r="AO36">
        <f t="shared" si="26"/>
        <v>0</v>
      </c>
      <c r="AP36">
        <f t="shared" si="26"/>
        <v>-0.75888262741445223</v>
      </c>
      <c r="AQ36">
        <f t="shared" si="26"/>
        <v>-23.735649201497033</v>
      </c>
      <c r="AR36">
        <f t="shared" si="26"/>
        <v>-24.494531828911484</v>
      </c>
      <c r="AS36">
        <f t="shared" si="26"/>
        <v>0.24031105872523711</v>
      </c>
      <c r="AT36">
        <f t="shared" si="26"/>
        <v>0.48971226443831517</v>
      </c>
      <c r="AU36">
        <f t="shared" si="23"/>
        <v>-23.764508505747933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10.007970866059622</v>
      </c>
      <c r="AK37">
        <f t="shared" si="22"/>
        <v>19.904685899132776</v>
      </c>
      <c r="AL37">
        <f t="shared" si="8"/>
        <v>-1043.0914532491563</v>
      </c>
      <c r="AN37">
        <f t="shared" si="26"/>
        <v>0</v>
      </c>
      <c r="AO37">
        <f t="shared" si="26"/>
        <v>0</v>
      </c>
      <c r="AP37">
        <f t="shared" si="26"/>
        <v>-0.66637914111396734</v>
      </c>
      <c r="AQ37">
        <f t="shared" si="26"/>
        <v>-22.094478092251457</v>
      </c>
      <c r="AR37">
        <f t="shared" si="26"/>
        <v>-22.760857233365428</v>
      </c>
      <c r="AS37">
        <f t="shared" si="26"/>
        <v>0.21229182064830815</v>
      </c>
      <c r="AT37">
        <f t="shared" si="26"/>
        <v>0.42222365207816837</v>
      </c>
      <c r="AU37">
        <f t="shared" si="23"/>
        <v>-22.126341760638951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9.8376224356109105</v>
      </c>
      <c r="AK38">
        <f t="shared" si="22"/>
        <v>19.204127938508602</v>
      </c>
      <c r="AL38">
        <f t="shared" si="8"/>
        <v>-1091.2817424177115</v>
      </c>
      <c r="AN38">
        <f t="shared" si="26"/>
        <v>0</v>
      </c>
      <c r="AO38">
        <f t="shared" si="26"/>
        <v>0</v>
      </c>
      <c r="AP38">
        <f t="shared" si="26"/>
        <v>-0.58490486303790079</v>
      </c>
      <c r="AQ38">
        <f t="shared" si="26"/>
        <v>-20.633495983833686</v>
      </c>
      <c r="AR38">
        <f t="shared" si="26"/>
        <v>-21.218400846871589</v>
      </c>
      <c r="AS38">
        <f t="shared" si="26"/>
        <v>0.18631994915932329</v>
      </c>
      <c r="AT38">
        <f t="shared" si="26"/>
        <v>0.36371716485070249</v>
      </c>
      <c r="AU38">
        <f t="shared" si="23"/>
        <v>-20.668363732861561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9.689874861833232</v>
      </c>
      <c r="AK39">
        <f t="shared" si="22"/>
        <v>18.515494368015837</v>
      </c>
      <c r="AL39">
        <f t="shared" si="8"/>
        <v>-1145.1704446190965</v>
      </c>
      <c r="AN39">
        <f t="shared" si="26"/>
        <v>0</v>
      </c>
      <c r="AO39">
        <f t="shared" si="26"/>
        <v>0</v>
      </c>
      <c r="AP39">
        <f t="shared" si="26"/>
        <v>-0.51314832344029748</v>
      </c>
      <c r="AQ39">
        <f t="shared" si="26"/>
        <v>-19.328982832091683</v>
      </c>
      <c r="AR39">
        <f t="shared" si="26"/>
        <v>-19.84213115553198</v>
      </c>
      <c r="AS39">
        <f t="shared" si="26"/>
        <v>0.16385864240588385</v>
      </c>
      <c r="AT39">
        <f t="shared" si="26"/>
        <v>0.31310247179424089</v>
      </c>
      <c r="AU39">
        <f t="shared" si="23"/>
        <v>-19.365170041331854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9.5578925445912546</v>
      </c>
      <c r="AK40">
        <f t="shared" si="22"/>
        <v>17.837203127687513</v>
      </c>
      <c r="AL40">
        <f t="shared" si="8"/>
        <v>-1206.6005046871508</v>
      </c>
      <c r="AN40">
        <f t="shared" si="26"/>
        <v>0</v>
      </c>
      <c r="AO40">
        <f t="shared" si="26"/>
        <v>0</v>
      </c>
      <c r="AP40">
        <f t="shared" si="26"/>
        <v>-0.44995016349722466</v>
      </c>
      <c r="AQ40">
        <f t="shared" si="26"/>
        <v>-18.181504861619874</v>
      </c>
      <c r="AR40">
        <f t="shared" si="26"/>
        <v>-18.631455025117099</v>
      </c>
      <c r="AS40">
        <f t="shared" si="26"/>
        <v>0.14430962722037655</v>
      </c>
      <c r="AT40">
        <f t="shared" si="26"/>
        <v>0.26931461323734734</v>
      </c>
      <c r="AU40">
        <f t="shared" si="23"/>
        <v>-18.21783078465938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9.457317104923078</v>
      </c>
      <c r="AK41">
        <f t="shared" si="22"/>
        <v>17.168150649566122</v>
      </c>
      <c r="AL41">
        <f t="shared" si="8"/>
        <v>-1277.0557502242866</v>
      </c>
      <c r="AN41">
        <f t="shared" si="26"/>
        <v>0</v>
      </c>
      <c r="AO41">
        <f t="shared" si="26"/>
        <v>0</v>
      </c>
      <c r="AP41">
        <f t="shared" si="26"/>
        <v>-0.39428773389394584</v>
      </c>
      <c r="AQ41">
        <f t="shared" si="26"/>
        <v>-17.180356701040612</v>
      </c>
      <c r="AR41">
        <f t="shared" si="26"/>
        <v>-17.574644434934559</v>
      </c>
      <c r="AS41">
        <f t="shared" si="26"/>
        <v>0.12749204570511324</v>
      </c>
      <c r="AT41">
        <f t="shared" si="26"/>
        <v>0.23144012440350084</v>
      </c>
      <c r="AU41">
        <f t="shared" si="23"/>
        <v>-17.215712264825946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9.3909033468470398</v>
      </c>
      <c r="AK42">
        <f t="shared" si="22"/>
        <v>16.50613845222151</v>
      </c>
      <c r="AL42">
        <f t="shared" si="8"/>
        <v>-1357.4347825806371</v>
      </c>
      <c r="AN42">
        <f t="shared" si="26"/>
        <v>0</v>
      </c>
      <c r="AO42">
        <f t="shared" si="26"/>
        <v>0</v>
      </c>
      <c r="AP42">
        <f t="shared" si="26"/>
        <v>-0.34526117469001327</v>
      </c>
      <c r="AQ42">
        <f t="shared" si="26"/>
        <v>-16.305093313354597</v>
      </c>
      <c r="AR42">
        <f t="shared" si="26"/>
        <v>-16.650354488044609</v>
      </c>
      <c r="AS42">
        <f t="shared" si="26"/>
        <v>0.11303280018016024</v>
      </c>
      <c r="AT42">
        <f t="shared" si="26"/>
        <v>0.19867471536084191</v>
      </c>
      <c r="AU42">
        <f t="shared" si="23"/>
        <v>-16.338646972503611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9.350224247110333</v>
      </c>
      <c r="AK43">
        <f t="shared" si="22"/>
        <v>15.848775217942215</v>
      </c>
      <c r="AL43">
        <f t="shared" si="8"/>
        <v>-1452.9917745238447</v>
      </c>
      <c r="AN43">
        <f t="shared" si="26"/>
        <v>0</v>
      </c>
      <c r="AO43">
        <f t="shared" si="26"/>
        <v>0</v>
      </c>
      <c r="AP43">
        <f t="shared" si="26"/>
        <v>-0.30206946722234063</v>
      </c>
      <c r="AQ43">
        <f t="shared" si="26"/>
        <v>-15.583748455766212</v>
      </c>
      <c r="AR43">
        <f t="shared" si="26"/>
        <v>-15.885817922988554</v>
      </c>
      <c r="AS43">
        <f t="shared" si="26"/>
        <v>0.10048497294289238</v>
      </c>
      <c r="AT43">
        <f t="shared" si="26"/>
        <v>0.17032358870377737</v>
      </c>
      <c r="AU43">
        <f t="shared" si="23"/>
        <v>-15.615009361341885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9.3740439323338762</v>
      </c>
      <c r="AK44">
        <f t="shared" si="22"/>
        <v>15.194259520644492</v>
      </c>
      <c r="AL44">
        <f t="shared" si="8"/>
        <v>-1560.9631403140597</v>
      </c>
      <c r="AN44">
        <f t="shared" si="26"/>
        <v>0</v>
      </c>
      <c r="AO44">
        <f t="shared" si="26"/>
        <v>0</v>
      </c>
      <c r="AP44">
        <f t="shared" si="26"/>
        <v>-0.26401788863357306</v>
      </c>
      <c r="AQ44">
        <f t="shared" si="26"/>
        <v>-14.949720002300861</v>
      </c>
      <c r="AR44">
        <f t="shared" si="26"/>
        <v>-15.213737890934434</v>
      </c>
      <c r="AS44">
        <f t="shared" si="26"/>
        <v>8.9947284189960341E-2</v>
      </c>
      <c r="AT44">
        <f t="shared" si="26"/>
        <v>0.14579432196229902</v>
      </c>
      <c r="AU44">
        <f t="shared" si="23"/>
        <v>-14.977996284782174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9.4053409635219225</v>
      </c>
      <c r="AK45">
        <f t="shared" si="22"/>
        <v>14.538076445381121</v>
      </c>
      <c r="AL45">
        <f t="shared" si="8"/>
        <v>-1682.4411939504516</v>
      </c>
      <c r="AN45">
        <f t="shared" si="26"/>
        <v>0</v>
      </c>
      <c r="AO45">
        <f t="shared" si="26"/>
        <v>0</v>
      </c>
      <c r="AP45">
        <f t="shared" si="26"/>
        <v>-0.23049523864353172</v>
      </c>
      <c r="AQ45">
        <f t="shared" si="26"/>
        <v>-14.388582439650646</v>
      </c>
      <c r="AR45">
        <f t="shared" si="26"/>
        <v>-14.619077678294179</v>
      </c>
      <c r="AS45">
        <f t="shared" si="26"/>
        <v>8.0578205652613588E-2</v>
      </c>
      <c r="AT45">
        <f t="shared" si="26"/>
        <v>0.12455179649018017</v>
      </c>
      <c r="AU45">
        <f t="shared" si="23"/>
        <v>-14.413947676151384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9.4382440121694344</v>
      </c>
      <c r="AK46">
        <f t="shared" si="22"/>
        <v>13.879702577934586</v>
      </c>
      <c r="AL46">
        <f t="shared" si="8"/>
        <v>-1819.3336959165772</v>
      </c>
      <c r="AN46">
        <f t="shared" si="26"/>
        <v>0</v>
      </c>
      <c r="AO46">
        <f t="shared" si="26"/>
        <v>0</v>
      </c>
      <c r="AP46">
        <f t="shared" si="26"/>
        <v>-0.20096249885030412</v>
      </c>
      <c r="AQ46">
        <f t="shared" si="26"/>
        <v>-13.894140824802571</v>
      </c>
      <c r="AR46">
        <f t="shared" si="26"/>
        <v>-14.095103323652877</v>
      </c>
      <c r="AS46">
        <f t="shared" si="26"/>
        <v>7.2196513696100806E-2</v>
      </c>
      <c r="AT46">
        <f t="shared" si="26"/>
        <v>0.10617082329865822</v>
      </c>
      <c r="AU46">
        <f t="shared" si="23"/>
        <v>-13.916735986658118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9.474195800265818</v>
      </c>
      <c r="AK47">
        <f t="shared" si="22"/>
        <v>13.219025497082725</v>
      </c>
      <c r="AL47">
        <f t="shared" si="8"/>
        <v>-1966.8673895029788</v>
      </c>
      <c r="AN47">
        <f t="shared" si="26"/>
        <v>0</v>
      </c>
      <c r="AO47">
        <f t="shared" si="26"/>
        <v>0</v>
      </c>
      <c r="AP47">
        <f t="shared" si="26"/>
        <v>-0.17495383122955588</v>
      </c>
      <c r="AQ47">
        <f t="shared" si="26"/>
        <v>-13.413316449546603</v>
      </c>
      <c r="AR47">
        <f t="shared" si="26"/>
        <v>-13.588270280776158</v>
      </c>
      <c r="AS47">
        <f t="shared" si="26"/>
        <v>6.4706715909107052E-2</v>
      </c>
      <c r="AT47">
        <f t="shared" si="26"/>
        <v>9.0283095839224239E-2</v>
      </c>
      <c r="AU47">
        <f t="shared" si="23"/>
        <v>-13.433280469027826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9.4669369633530494</v>
      </c>
      <c r="AK48">
        <f t="shared" si="22"/>
        <v>12.555831791064119</v>
      </c>
      <c r="AL48">
        <f t="shared" si="8"/>
        <v>-2124.2824175835058</v>
      </c>
      <c r="AN48">
        <f t="shared" si="26"/>
        <v>0</v>
      </c>
      <c r="AO48">
        <f t="shared" si="26"/>
        <v>0</v>
      </c>
      <c r="AP48">
        <f t="shared" si="26"/>
        <v>-0.15205945878968399</v>
      </c>
      <c r="AQ48">
        <f t="shared" si="26"/>
        <v>-12.936156575063411</v>
      </c>
      <c r="AR48">
        <f t="shared" si="26"/>
        <v>-13.088216033853094</v>
      </c>
      <c r="AS48">
        <f t="shared" si="26"/>
        <v>5.7729588943799787E-2</v>
      </c>
      <c r="AT48">
        <f t="shared" si="26"/>
        <v>7.6565737254988164E-2</v>
      </c>
      <c r="AU48">
        <f t="shared" si="23"/>
        <v>-12.953920707654307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9.4126034623906207</v>
      </c>
      <c r="AK49">
        <f t="shared" si="22"/>
        <v>11.893146203629405</v>
      </c>
      <c r="AL49">
        <f t="shared" si="8"/>
        <v>-2287.2271671405715</v>
      </c>
      <c r="AN49">
        <f t="shared" si="26"/>
        <v>0</v>
      </c>
      <c r="AO49">
        <f t="shared" si="26"/>
        <v>0</v>
      </c>
      <c r="AP49">
        <f t="shared" si="26"/>
        <v>-0.13192224814992182</v>
      </c>
      <c r="AQ49">
        <f t="shared" si="26"/>
        <v>-12.437260151226354</v>
      </c>
      <c r="AR49">
        <f t="shared" si="26"/>
        <v>-12.569182399376277</v>
      </c>
      <c r="AS49">
        <f t="shared" si="26"/>
        <v>5.1248448272267058E-2</v>
      </c>
      <c r="AT49">
        <f t="shared" si="26"/>
        <v>6.4754166097251931E-2</v>
      </c>
      <c r="AU49">
        <f t="shared" si="23"/>
        <v>-12.453179785006759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9.2912305863399069</v>
      </c>
      <c r="AK50">
        <f t="shared" si="22"/>
        <v>11.234263961262061</v>
      </c>
      <c r="AL50">
        <f t="shared" si="8"/>
        <v>-2456.8612854299258</v>
      </c>
      <c r="AN50">
        <f t="shared" si="26"/>
        <v>0</v>
      </c>
      <c r="AO50">
        <f t="shared" si="26"/>
        <v>0</v>
      </c>
      <c r="AP50">
        <f t="shared" si="26"/>
        <v>-0.11422402224387404</v>
      </c>
      <c r="AQ50">
        <f t="shared" si="26"/>
        <v>-11.929110514659225</v>
      </c>
      <c r="AR50">
        <f t="shared" si="26"/>
        <v>-12.043334536903098</v>
      </c>
      <c r="AS50">
        <f t="shared" si="26"/>
        <v>4.5167512443015805E-2</v>
      </c>
      <c r="AT50">
        <f t="shared" si="26"/>
        <v>5.4613191712672531E-2</v>
      </c>
      <c r="AU50">
        <f t="shared" si="23"/>
        <v>-11.943553832747412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9.1201555460106931</v>
      </c>
      <c r="AK51">
        <f t="shared" si="22"/>
        <v>10.583877820218268</v>
      </c>
      <c r="AL51">
        <f t="shared" si="8"/>
        <v>-2638.1774899740262</v>
      </c>
      <c r="AN51">
        <f t="shared" si="26"/>
        <v>0</v>
      </c>
      <c r="AO51">
        <f t="shared" si="26"/>
        <v>0</v>
      </c>
      <c r="AP51">
        <f t="shared" si="26"/>
        <v>-9.8678331280721426E-2</v>
      </c>
      <c r="AQ51">
        <f t="shared" si="26"/>
        <v>-11.437727620657572</v>
      </c>
      <c r="AR51">
        <f t="shared" si="26"/>
        <v>-11.536405951938294</v>
      </c>
      <c r="AS51">
        <f t="shared" si="26"/>
        <v>3.9585593187530355E-2</v>
      </c>
      <c r="AT51">
        <f t="shared" si="26"/>
        <v>4.5938808787197701E-2</v>
      </c>
      <c r="AU51">
        <f t="shared" si="23"/>
        <v>-11.450881549963567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8.9297321129355964</v>
      </c>
      <c r="AK52">
        <f t="shared" si="22"/>
        <v>9.9454669319975189</v>
      </c>
      <c r="AL52">
        <f t="shared" si="8"/>
        <v>-2830.6404722796733</v>
      </c>
      <c r="AN52">
        <f t="shared" si="26"/>
        <v>0</v>
      </c>
      <c r="AO52">
        <f t="shared" si="26"/>
        <v>0</v>
      </c>
      <c r="AP52">
        <f t="shared" si="26"/>
        <v>-8.5032998591653766E-2</v>
      </c>
      <c r="AQ52">
        <f t="shared" si="26"/>
        <v>-10.957989041348146</v>
      </c>
      <c r="AR52">
        <f t="shared" si="26"/>
        <v>-11.0430220399398</v>
      </c>
      <c r="AS52">
        <f t="shared" si="26"/>
        <v>3.4606312057257872E-2</v>
      </c>
      <c r="AT52">
        <f t="shared" si="26"/>
        <v>3.8542693985777296E-2</v>
      </c>
      <c r="AU52">
        <f t="shared" si="23"/>
        <v>-10.969873033896764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8.7187073380249558</v>
      </c>
      <c r="AK53">
        <f t="shared" si="22"/>
        <v>9.3203856840920274</v>
      </c>
      <c r="AL53">
        <f t="shared" si="8"/>
        <v>-3034.5872820815493</v>
      </c>
      <c r="AN53">
        <f t="shared" si="26"/>
        <v>0</v>
      </c>
      <c r="AO53">
        <f t="shared" si="26"/>
        <v>0</v>
      </c>
      <c r="AP53">
        <f t="shared" si="26"/>
        <v>-7.3065181808734989E-2</v>
      </c>
      <c r="AQ53">
        <f t="shared" si="26"/>
        <v>-10.489575803366193</v>
      </c>
      <c r="AR53">
        <f t="shared" si="26"/>
        <v>-10.562640985174928</v>
      </c>
      <c r="AS53">
        <f t="shared" si="26"/>
        <v>3.01683089085019E-2</v>
      </c>
      <c r="AT53">
        <f t="shared" si="26"/>
        <v>3.2250225126579685E-2</v>
      </c>
      <c r="AU53">
        <f t="shared" si="23"/>
        <v>-10.500222451139846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8.4902171396847592</v>
      </c>
      <c r="AK54">
        <f t="shared" si="22"/>
        <v>8.7100761704302805</v>
      </c>
      <c r="AL54">
        <f t="shared" si="8"/>
        <v>-3234.8943307869808</v>
      </c>
      <c r="AN54">
        <f t="shared" si="26"/>
        <v>0</v>
      </c>
      <c r="AO54">
        <f t="shared" si="26"/>
        <v>0</v>
      </c>
      <c r="AP54">
        <f t="shared" si="26"/>
        <v>-6.2587484040424912E-2</v>
      </c>
      <c r="AQ54">
        <f t="shared" si="26"/>
        <v>-9.9845886846952627</v>
      </c>
      <c r="AR54">
        <f t="shared" si="26"/>
        <v>-10.047176168735687</v>
      </c>
      <c r="AS54">
        <f t="shared" si="26"/>
        <v>2.623008158531526E-2</v>
      </c>
      <c r="AT54">
        <f t="shared" si="26"/>
        <v>2.6909324556236201E-2</v>
      </c>
      <c r="AU54">
        <f t="shared" si="23"/>
        <v>-9.9940367625941366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8.1994470206940377</v>
      </c>
      <c r="AK55">
        <f t="shared" si="22"/>
        <v>8.1157609706523477</v>
      </c>
      <c r="AL55">
        <f t="shared" si="8"/>
        <v>-3418.8165327769802</v>
      </c>
      <c r="AN55">
        <f t="shared" si="26"/>
        <v>0</v>
      </c>
      <c r="AO55">
        <f t="shared" si="26"/>
        <v>0</v>
      </c>
      <c r="AP55">
        <f t="shared" si="26"/>
        <v>-5.3438435229402705E-2</v>
      </c>
      <c r="AQ55">
        <f t="shared" si="26"/>
        <v>-9.4221506387929619</v>
      </c>
      <c r="AR55">
        <f t="shared" si="26"/>
        <v>-9.4755890740223645</v>
      </c>
      <c r="AS55">
        <f t="shared" si="26"/>
        <v>2.2617645105202259E-2</v>
      </c>
      <c r="AT55">
        <f t="shared" si="26"/>
        <v>2.2386802540414402E-2</v>
      </c>
      <c r="AU55">
        <f t="shared" si="23"/>
        <v>-9.4305846263767474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7.8282741530775581</v>
      </c>
      <c r="AK56">
        <f t="shared" si="22"/>
        <v>7.5417996792037645</v>
      </c>
      <c r="AL56">
        <f t="shared" si="8"/>
        <v>-4421.332557722304</v>
      </c>
      <c r="AN56">
        <f t="shared" si="26"/>
        <v>0</v>
      </c>
      <c r="AO56">
        <f t="shared" si="26"/>
        <v>0</v>
      </c>
      <c r="AP56">
        <f t="shared" si="26"/>
        <v>-4.5059350564474646E-2</v>
      </c>
      <c r="AQ56">
        <f t="shared" si="26"/>
        <v>-10.882045736147635</v>
      </c>
      <c r="AR56">
        <f t="shared" si="26"/>
        <v>-10.927105086712109</v>
      </c>
      <c r="AS56">
        <f t="shared" si="26"/>
        <v>1.928016849943762E-2</v>
      </c>
      <c r="AT56">
        <f t="shared" si="26"/>
        <v>1.857461373486629E-2</v>
      </c>
      <c r="AU56">
        <f t="shared" si="23"/>
        <v>-10.889250304477805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9.4589417310446038</v>
      </c>
      <c r="AK57">
        <f t="shared" si="22"/>
        <v>6.9938204884883355</v>
      </c>
      <c r="AL57">
        <f t="shared" si="8"/>
        <v>-5348.4271631029769</v>
      </c>
      <c r="AN57">
        <f t="shared" si="26"/>
        <v>0</v>
      </c>
      <c r="AO57">
        <f t="shared" si="26"/>
        <v>0</v>
      </c>
      <c r="AP57">
        <f t="shared" si="26"/>
        <v>-3.747726023314045E-2</v>
      </c>
      <c r="AQ57">
        <f t="shared" si="26"/>
        <v>-11.759935704074056</v>
      </c>
      <c r="AR57">
        <f t="shared" si="26"/>
        <v>-11.797412964307197</v>
      </c>
      <c r="AS57">
        <f t="shared" si="26"/>
        <v>2.0800286932748765E-2</v>
      </c>
      <c r="AT57">
        <f t="shared" si="26"/>
        <v>1.5379466017772906E-2</v>
      </c>
      <c r="AU57">
        <f t="shared" si="23"/>
        <v>-11.761233211356675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10.489307128089209</v>
      </c>
      <c r="AK58">
        <f t="shared" si="22"/>
        <v>6.3316945673152132</v>
      </c>
      <c r="AL58">
        <f t="shared" si="8"/>
        <v>-6186.7848065611934</v>
      </c>
      <c r="AN58">
        <f t="shared" si="26"/>
        <v>0</v>
      </c>
      <c r="AO58">
        <f t="shared" si="26"/>
        <v>0</v>
      </c>
      <c r="AP58">
        <f t="shared" si="26"/>
        <v>-3.0697328823926527E-2</v>
      </c>
      <c r="AQ58">
        <f t="shared" si="26"/>
        <v>-12.149461375050612</v>
      </c>
      <c r="AR58">
        <f t="shared" si="26"/>
        <v>-12.180158703874538</v>
      </c>
      <c r="AS58">
        <f t="shared" si="26"/>
        <v>2.0594704025804933E-2</v>
      </c>
      <c r="AT58">
        <f t="shared" si="26"/>
        <v>1.2431648154000437E-2</v>
      </c>
      <c r="AU58">
        <f t="shared" si="23"/>
        <v>-12.147132351694733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11.014971575064123</v>
      </c>
      <c r="AK59">
        <f t="shared" si="22"/>
        <v>5.5974430683489684</v>
      </c>
      <c r="AL59">
        <f t="shared" si="8"/>
        <v>-6898.0038636688396</v>
      </c>
      <c r="AN59">
        <f t="shared" si="26"/>
        <v>0</v>
      </c>
      <c r="AO59">
        <f t="shared" si="26"/>
        <v>0</v>
      </c>
      <c r="AP59">
        <f t="shared" si="26"/>
        <v>-2.4714875318884614E-2</v>
      </c>
      <c r="AQ59">
        <f t="shared" si="26"/>
        <v>-12.096853475609359</v>
      </c>
      <c r="AR59">
        <f t="shared" si="26"/>
        <v>-12.121568350928245</v>
      </c>
      <c r="AS59">
        <f t="shared" si="26"/>
        <v>1.9309637072624557E-2</v>
      </c>
      <c r="AT59">
        <f t="shared" si="26"/>
        <v>9.8125168501732949E-3</v>
      </c>
      <c r="AU59">
        <f t="shared" si="23"/>
        <v>-12.092446197005447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11.083916154192849</v>
      </c>
      <c r="AK60">
        <f t="shared" si="22"/>
        <v>4.8263950580944792</v>
      </c>
      <c r="AL60">
        <f t="shared" si="8"/>
        <v>-7314.9702196246681</v>
      </c>
      <c r="AN60">
        <f t="shared" si="26"/>
        <v>0</v>
      </c>
      <c r="AO60">
        <f t="shared" si="26"/>
        <v>0</v>
      </c>
      <c r="AP60">
        <f t="shared" si="26"/>
        <v>-1.9555221478691116E-2</v>
      </c>
      <c r="AQ60">
        <f t="shared" si="26"/>
        <v>-11.454814774829103</v>
      </c>
      <c r="AR60">
        <f t="shared" si="26"/>
        <v>-11.474369996307795</v>
      </c>
      <c r="AS60">
        <f t="shared" si="26"/>
        <v>1.7348660154299589E-2</v>
      </c>
      <c r="AT60">
        <f t="shared" si="26"/>
        <v>7.5543234420442631E-3</v>
      </c>
      <c r="AU60">
        <f t="shared" si="23"/>
        <v>-11.44946701271145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10.550406452135846</v>
      </c>
      <c r="AK61">
        <f t="shared" si="22"/>
        <v>4.0505209273009797</v>
      </c>
      <c r="AL61">
        <f t="shared" si="8"/>
        <v>-7530.5974417460166</v>
      </c>
      <c r="AN61">
        <f t="shared" si="26"/>
        <v>0</v>
      </c>
      <c r="AO61">
        <f t="shared" si="26"/>
        <v>0</v>
      </c>
      <c r="AP61">
        <f t="shared" si="26"/>
        <v>-1.517955802357336E-2</v>
      </c>
      <c r="AQ61">
        <f t="shared" si="26"/>
        <v>-10.529304810276949</v>
      </c>
      <c r="AR61">
        <f t="shared" si="26"/>
        <v>-10.544484368300523</v>
      </c>
      <c r="AS61">
        <f t="shared" si="26"/>
        <v>1.4744290404475871E-2</v>
      </c>
      <c r="AT61">
        <f t="shared" si="26"/>
        <v>5.6606403850386526E-3</v>
      </c>
      <c r="AU61">
        <f t="shared" si="23"/>
        <v>-10.524079437511009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9.7217973793007886</v>
      </c>
      <c r="AK62">
        <f t="shared" si="22"/>
        <v>3.3119924756514707</v>
      </c>
      <c r="AL62">
        <f t="shared" si="8"/>
        <v>-7502.0161276534009</v>
      </c>
      <c r="AN62">
        <f t="shared" si="26"/>
        <v>0</v>
      </c>
      <c r="AO62">
        <f t="shared" si="26"/>
        <v>0</v>
      </c>
      <c r="AP62">
        <f t="shared" si="26"/>
        <v>-1.1544534011769097E-2</v>
      </c>
      <c r="AQ62">
        <f t="shared" si="26"/>
        <v>-9.3655551346260637</v>
      </c>
      <c r="AR62">
        <f t="shared" si="26"/>
        <v>-9.3770996686378325</v>
      </c>
      <c r="AS62">
        <f t="shared" si="26"/>
        <v>1.2130626407632806E-2</v>
      </c>
      <c r="AT62">
        <f t="shared" si="26"/>
        <v>4.1326250506476267E-3</v>
      </c>
      <c r="AU62">
        <f t="shared" si="23"/>
        <v>-9.3608364171795522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8.6445663569687738</v>
      </c>
      <c r="AK63">
        <f t="shared" si="22"/>
        <v>2.6314666591004157</v>
      </c>
      <c r="AL63">
        <f t="shared" si="8"/>
        <v>-7230.7920948751671</v>
      </c>
      <c r="AN63">
        <f t="shared" si="26"/>
        <v>0</v>
      </c>
      <c r="AO63">
        <f t="shared" si="26"/>
        <v>0</v>
      </c>
      <c r="AP63">
        <f t="shared" si="26"/>
        <v>-8.5926049213630798E-3</v>
      </c>
      <c r="AQ63">
        <f t="shared" si="26"/>
        <v>-8.0596926773426549</v>
      </c>
      <c r="AR63">
        <f t="shared" si="26"/>
        <v>-8.0682852822640179</v>
      </c>
      <c r="AS63">
        <f t="shared" si="26"/>
        <v>9.6307886473576843E-3</v>
      </c>
      <c r="AT63">
        <f t="shared" si="26"/>
        <v>2.931679644744045E-3</v>
      </c>
      <c r="AU63">
        <f t="shared" si="23"/>
        <v>-8.0557228139719168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7.4159526972914875</v>
      </c>
      <c r="AK64">
        <f t="shared" si="22"/>
        <v>2.0263470141126012</v>
      </c>
      <c r="AL64">
        <f t="shared" si="8"/>
        <v>-6779.7084243605732</v>
      </c>
      <c r="AN64">
        <f t="shared" si="26"/>
        <v>0</v>
      </c>
      <c r="AO64">
        <f t="shared" si="26"/>
        <v>0</v>
      </c>
      <c r="AP64">
        <f t="shared" si="26"/>
        <v>-6.2458380832949795E-3</v>
      </c>
      <c r="AQ64">
        <f t="shared" si="26"/>
        <v>-6.7470545484779985</v>
      </c>
      <c r="AR64">
        <f t="shared" si="26"/>
        <v>-6.7533003865612935</v>
      </c>
      <c r="AS64">
        <f t="shared" si="26"/>
        <v>7.3767925109932946E-3</v>
      </c>
      <c r="AT64">
        <f t="shared" si="26"/>
        <v>2.015646820918756E-3</v>
      </c>
      <c r="AU64">
        <f t="shared" si="23"/>
        <v>-6.7439079472293813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6.1722867091466149</v>
      </c>
      <c r="AK65">
        <f t="shared" si="22"/>
        <v>1.507230325302197</v>
      </c>
      <c r="AL65">
        <f t="shared" si="8"/>
        <v>-6149.0859776773668</v>
      </c>
      <c r="AN65">
        <f t="shared" si="26"/>
        <v>0</v>
      </c>
      <c r="AO65">
        <f t="shared" si="26"/>
        <v>0</v>
      </c>
      <c r="AP65">
        <f t="shared" si="26"/>
        <v>-4.4281434900820676E-3</v>
      </c>
      <c r="AQ65">
        <f t="shared" si="26"/>
        <v>-5.4636562212951514</v>
      </c>
      <c r="AR65">
        <f t="shared" si="26"/>
        <v>-5.4680843647852342</v>
      </c>
      <c r="AS65">
        <f t="shared" si="26"/>
        <v>5.4818694131269817E-3</v>
      </c>
      <c r="AT65">
        <f t="shared" si="26"/>
        <v>1.3386351295975225E-3</v>
      </c>
      <c r="AU65">
        <f t="shared" si="23"/>
        <v>-5.4612638602425099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4.9504706504635507</v>
      </c>
      <c r="AK66">
        <f t="shared" si="22"/>
        <v>1.075170255661934</v>
      </c>
      <c r="AL66">
        <f t="shared" si="8"/>
        <v>-5412.3098098047885</v>
      </c>
      <c r="AN66">
        <f t="shared" si="26"/>
        <v>0</v>
      </c>
      <c r="AO66">
        <f t="shared" si="26"/>
        <v>0</v>
      </c>
      <c r="AP66">
        <f t="shared" si="26"/>
        <v>-3.0554426829095004E-3</v>
      </c>
      <c r="AQ66">
        <f t="shared" si="26"/>
        <v>-4.29359933179735</v>
      </c>
      <c r="AR66">
        <f t="shared" si="26"/>
        <v>-4.2966547744802597</v>
      </c>
      <c r="AS66">
        <f t="shared" si="26"/>
        <v>3.9256453480464772E-3</v>
      </c>
      <c r="AT66">
        <f t="shared" si="26"/>
        <v>8.5259309882020876E-4</v>
      </c>
      <c r="AU66">
        <f t="shared" si="23"/>
        <v>-4.291876536033393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250000</v>
      </c>
      <c r="S67">
        <f t="shared" ref="S67:S89" si="28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29">S67*Z67</f>
        <v>6.5737065011520812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-4617.6533437321868</v>
      </c>
      <c r="AI67">
        <f t="shared" ref="AI67:AI89" si="33">SUM(AE67:AH67)</f>
        <v>-4620.5443758180991</v>
      </c>
      <c r="AJ67">
        <f t="shared" ref="AJ67:AJ89" si="34">AB67-AC67</f>
        <v>3.8353979292691385</v>
      </c>
      <c r="AK67">
        <f t="shared" si="22"/>
        <v>0.7286373101294854</v>
      </c>
      <c r="AL67">
        <f t="shared" ref="AL67:AL89" si="35">SUM(AI67:AK67)</f>
        <v>-4615.9803405787006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-3.2693986245414801</v>
      </c>
      <c r="AR67">
        <f t="shared" si="36"/>
        <v>-3.2714455379023581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-3.2682141020575037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250000</v>
      </c>
      <c r="S68">
        <f t="shared" si="28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29"/>
        <v>3.7134162717250718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-3795.8110631320642</v>
      </c>
      <c r="AI68">
        <f t="shared" si="33"/>
        <v>-3797.9140226844911</v>
      </c>
      <c r="AJ68">
        <f t="shared" si="34"/>
        <v>2.8602902294270094</v>
      </c>
      <c r="AK68">
        <f t="shared" si="22"/>
        <v>0.46015945508064571</v>
      </c>
      <c r="AL68">
        <f t="shared" si="35"/>
        <v>-3794.5935729999837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-2.3995682873802422</v>
      </c>
      <c r="AR68">
        <f t="shared" si="36"/>
        <v>-2.4008976989256849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-2.3987986361350804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250000</v>
      </c>
      <c r="S69">
        <f t="shared" si="28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29"/>
        <v>1.6791233371256071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-3012.8121107876668</v>
      </c>
      <c r="AI69">
        <f t="shared" si="33"/>
        <v>-3014.2914783224119</v>
      </c>
      <c r="AJ69">
        <f t="shared" si="34"/>
        <v>2.0342929345994647</v>
      </c>
      <c r="AK69">
        <f t="shared" si="22"/>
        <v>0.25993913902075505</v>
      </c>
      <c r="AL69">
        <f t="shared" si="35"/>
        <v>-3011.9972462487917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-1.7005231642763499</v>
      </c>
      <c r="AR69">
        <f t="shared" si="36"/>
        <v>-1.7013581644916984</v>
      </c>
      <c r="AS69">
        <f t="shared" si="36"/>
        <v>1.1482170580181619E-3</v>
      </c>
      <c r="AT69">
        <f t="shared" si="36"/>
        <v>1.4671758840324091E-4</v>
      </c>
      <c r="AU69">
        <f t="shared" si="23"/>
        <v>-1.7000632298452769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250000</v>
      </c>
      <c r="S70">
        <f t="shared" si="28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29"/>
        <v>0.3047388806892366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-2297.6855448847664</v>
      </c>
      <c r="AI70">
        <f t="shared" si="33"/>
        <v>-2298.6905816351868</v>
      </c>
      <c r="AJ70">
        <f t="shared" si="34"/>
        <v>1.3743844564363705</v>
      </c>
      <c r="AK70">
        <f t="shared" si="22"/>
        <v>0.11753863359879251</v>
      </c>
      <c r="AL70">
        <f t="shared" si="35"/>
        <v>-2297.1986585451514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-1.1579320455977231</v>
      </c>
      <c r="AR70">
        <f t="shared" si="36"/>
        <v>-1.158438539736099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-1.1576866763841425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250000</v>
      </c>
      <c r="S71">
        <f t="shared" si="28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29"/>
        <v>-0.56199789005135936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-1680.1015284301684</v>
      </c>
      <c r="AI71">
        <f t="shared" si="33"/>
        <v>-1680.7604945073988</v>
      </c>
      <c r="AJ71">
        <f t="shared" si="34"/>
        <v>0.86673677074059596</v>
      </c>
      <c r="AK71">
        <f t="shared" si="22"/>
        <v>2.1331721648246565E-2</v>
      </c>
      <c r="AL71">
        <f t="shared" si="35"/>
        <v>-1679.87242601501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-0.75597944168133302</v>
      </c>
      <c r="AR71">
        <f t="shared" si="36"/>
        <v>-0.75627595043316842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-0.75587635462798031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250000</v>
      </c>
      <c r="S72">
        <f t="shared" si="28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29"/>
        <v>-1.0579815506102579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-1181.5550754314968</v>
      </c>
      <c r="AI72">
        <f t="shared" si="33"/>
        <v>-1181.9711408328685</v>
      </c>
      <c r="AJ72">
        <f t="shared" si="34"/>
        <v>0.49598366055889853</v>
      </c>
      <c r="AK72">
        <f t="shared" ref="AK72:AK89" si="49">G72*SUM(AB72:AB72, AE72:AF72)</f>
        <v>-3.9339852303595158E-2</v>
      </c>
      <c r="AL72">
        <f t="shared" si="35"/>
        <v>-1181.5144970246131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-0.4746903530644781</v>
      </c>
      <c r="AR72">
        <f t="shared" si="36"/>
        <v>-0.47485750755129108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-0.47467405066885476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250000</v>
      </c>
      <c r="S73">
        <f t="shared" si="28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29"/>
        <v>-1.300532813386849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-797.40208789269616</v>
      </c>
      <c r="AI73">
        <f t="shared" si="33"/>
        <v>-797.65451222247577</v>
      </c>
      <c r="AJ73">
        <f t="shared" si="34"/>
        <v>0.24255126277659111</v>
      </c>
      <c r="AK73">
        <f t="shared" si="49"/>
        <v>-7.4058708542718066E-2</v>
      </c>
      <c r="AL73">
        <f t="shared" si="35"/>
        <v>-797.48601966824185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-0.28603276317403675</v>
      </c>
      <c r="AR73">
        <f t="shared" si="36"/>
        <v>-0.2861233092481385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-0.28606286998970976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250000</v>
      </c>
      <c r="S74">
        <f t="shared" si="28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29"/>
        <v>-1.3792985316609867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-515.28490871926817</v>
      </c>
      <c r="AI74">
        <f t="shared" si="33"/>
        <v>-515.43175182400614</v>
      </c>
      <c r="AJ74">
        <f t="shared" si="34"/>
        <v>7.8765718274137697E-2</v>
      </c>
      <c r="AK74">
        <f t="shared" si="49"/>
        <v>-9.1037296937079445E-2</v>
      </c>
      <c r="AL74">
        <f t="shared" si="35"/>
        <v>-515.44402340266913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-0.16503186734763364</v>
      </c>
      <c r="AR74">
        <f t="shared" si="36"/>
        <v>-0.16507889723609334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-0.16508282749197276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250000</v>
      </c>
      <c r="S75">
        <f t="shared" si="28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29"/>
        <v>-1.3592705374908531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-318.16436839746882</v>
      </c>
      <c r="AI75">
        <f t="shared" si="33"/>
        <v>-318.24611019747988</v>
      </c>
      <c r="AJ75">
        <f t="shared" si="34"/>
        <v>-2.0027994170133567E-2</v>
      </c>
      <c r="AK75">
        <f t="shared" si="49"/>
        <v>-9.6550897216269083E-2</v>
      </c>
      <c r="AL75">
        <f t="shared" si="35"/>
        <v>-318.36268908886626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-9.0981670929632982E-2</v>
      </c>
      <c r="AR75">
        <f t="shared" si="36"/>
        <v>-9.1005045657567674E-2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-9.1038382333157336E-2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250000</v>
      </c>
      <c r="S76">
        <f t="shared" si="28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29"/>
        <v>-1.2850201892081938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-187.4105455654277</v>
      </c>
      <c r="AI76">
        <f t="shared" si="33"/>
        <v>-187.45398783832556</v>
      </c>
      <c r="AJ76">
        <f t="shared" si="34"/>
        <v>-7.4250348282659306E-2</v>
      </c>
      <c r="AK76">
        <f t="shared" si="49"/>
        <v>-9.5148937624359733E-2</v>
      </c>
      <c r="AL76">
        <f t="shared" si="35"/>
        <v>-187.62338712423258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-4.7849606431583043E-2</v>
      </c>
      <c r="AR76">
        <f t="shared" si="36"/>
        <v>-4.7860698100167562E-2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-4.7903949076978855E-2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250000</v>
      </c>
      <c r="S77">
        <f t="shared" si="28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29"/>
        <v>-1.1853412070573732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-105.11410860886798</v>
      </c>
      <c r="AI77">
        <f t="shared" si="33"/>
        <v>-105.13609363731508</v>
      </c>
      <c r="AJ77">
        <f t="shared" si="34"/>
        <v>-9.9678982150820605E-2</v>
      </c>
      <c r="AK77">
        <f t="shared" si="49"/>
        <v>-8.9951413244573578E-2</v>
      </c>
      <c r="AL77">
        <f t="shared" si="35"/>
        <v>-105.32572403271048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-2.3962235614131008E-2</v>
      </c>
      <c r="AR77">
        <f t="shared" si="36"/>
        <v>-2.3967247409774857E-2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-2.4010476318569333E-2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250000</v>
      </c>
      <c r="S78">
        <f t="shared" si="28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29"/>
        <v>-1.0775814885800723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-55.989647560461783</v>
      </c>
      <c r="AI78">
        <f t="shared" si="33"/>
        <v>-56.000214809112329</v>
      </c>
      <c r="AJ78">
        <f t="shared" si="34"/>
        <v>-0.10775971847730093</v>
      </c>
      <c r="AK78">
        <f t="shared" si="49"/>
        <v>-8.2973884494016131E-2</v>
      </c>
      <c r="AL78">
        <f t="shared" si="35"/>
        <v>-56.19094841208365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-1.1396094279212957E-2</v>
      </c>
      <c r="AR78">
        <f t="shared" si="36"/>
        <v>-1.1398245129720874E-2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-1.143706691582567E-2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250000</v>
      </c>
      <c r="S79">
        <f t="shared" si="28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29"/>
        <v>-0.97136869527764969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-28.248833153361073</v>
      </c>
      <c r="AI79">
        <f t="shared" si="33"/>
        <v>-28.253644962894441</v>
      </c>
      <c r="AJ79">
        <f t="shared" si="34"/>
        <v>-0.10621279330242261</v>
      </c>
      <c r="AK79">
        <f t="shared" si="49"/>
        <v>-7.5430704200605062E-2</v>
      </c>
      <c r="AL79">
        <f t="shared" si="35"/>
        <v>-28.435288460397469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-5.1337036003240508E-3</v>
      </c>
      <c r="AR79">
        <f t="shared" si="36"/>
        <v>-5.1345780578208053E-3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-5.1675884080906462E-3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250000</v>
      </c>
      <c r="S80">
        <f t="shared" si="28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29"/>
        <v>-0.87149446353722759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-13.569979207984529</v>
      </c>
      <c r="AI80">
        <f t="shared" si="33"/>
        <v>-13.572028903580966</v>
      </c>
      <c r="AJ80">
        <f t="shared" si="34"/>
        <v>-9.9874231740422093E-2</v>
      </c>
      <c r="AK80">
        <f t="shared" si="49"/>
        <v>-6.7995808669435484E-2</v>
      </c>
      <c r="AL80">
        <f t="shared" si="35"/>
        <v>-13.739898943990823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-2.2018687948400636E-3</v>
      </c>
      <c r="AR80">
        <f t="shared" si="36"/>
        <v>-2.2022013790469765E-3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-2.2294400208976227E-3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250000</v>
      </c>
      <c r="S81">
        <f t="shared" si="28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29"/>
        <v>-0.77993924720640151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-6.0798875184540542</v>
      </c>
      <c r="AI81">
        <f t="shared" si="33"/>
        <v>-6.0807007395908359</v>
      </c>
      <c r="AJ81">
        <f t="shared" si="34"/>
        <v>-9.1555216330826084E-2</v>
      </c>
      <c r="AK81">
        <f t="shared" si="49"/>
        <v>-6.1004612447605938E-2</v>
      </c>
      <c r="AL81">
        <f t="shared" si="35"/>
        <v>-6.2332605683692677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-8.8082529179720479E-4</v>
      </c>
      <c r="AR81">
        <f t="shared" si="36"/>
        <v>-8.8094310742174177E-4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-9.0304525245196146E-4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250000</v>
      </c>
      <c r="S82">
        <f t="shared" si="28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29"/>
        <v>-0.69710838935028241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-2.5302227849981809</v>
      </c>
      <c r="AI82">
        <f t="shared" si="33"/>
        <v>-2.5305218293665948</v>
      </c>
      <c r="AJ82">
        <f t="shared" si="34"/>
        <v>-8.28308578561191E-2</v>
      </c>
      <c r="AK82">
        <f t="shared" si="49"/>
        <v>-5.4595747304448113E-2</v>
      </c>
      <c r="AL82">
        <f t="shared" si="35"/>
        <v>-2.6679484345271618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-3.2729168451826337E-4</v>
      </c>
      <c r="AR82">
        <f t="shared" si="36"/>
        <v>-3.2733036677804866E-4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-3.4510689830219291E-4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250000</v>
      </c>
      <c r="S83">
        <f t="shared" si="28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29"/>
        <v>-0.62269310679558976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-0.97348458856264597</v>
      </c>
      <c r="AI83">
        <f t="shared" si="33"/>
        <v>-0.97358594556966327</v>
      </c>
      <c r="AJ83">
        <f t="shared" si="34"/>
        <v>-7.4415282554692652E-2</v>
      </c>
      <c r="AK83">
        <f t="shared" si="49"/>
        <v>-4.8797587254519777E-2</v>
      </c>
      <c r="AL83">
        <f t="shared" si="35"/>
        <v>-1.0967988153788759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-1.1243130896146208E-4</v>
      </c>
      <c r="AR83">
        <f t="shared" si="36"/>
        <v>-1.1244301505430141E-4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-1.2667332172407826E-4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250000</v>
      </c>
      <c r="S84">
        <f t="shared" si="28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29"/>
        <v>-0.55607109681954159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-0.3444051495461441</v>
      </c>
      <c r="AI84">
        <f t="shared" si="33"/>
        <v>-0.34443661195318204</v>
      </c>
      <c r="AJ84">
        <f t="shared" si="34"/>
        <v>-6.6622009976048169E-2</v>
      </c>
      <c r="AK84">
        <f t="shared" si="49"/>
        <v>-4.3588517475691285E-2</v>
      </c>
      <c r="AL84">
        <f t="shared" si="35"/>
        <v>-0.45464713940492152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-3.55148349029209E-5</v>
      </c>
      <c r="AR84">
        <f t="shared" si="36"/>
        <v>-3.5518079285860796E-5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-4.6882917158262988E-5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250000</v>
      </c>
      <c r="S85">
        <f t="shared" si="28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29"/>
        <v>-0.49652228907854301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-0.11137187497348011</v>
      </c>
      <c r="AI85">
        <f t="shared" si="33"/>
        <v>-0.11138074838145298</v>
      </c>
      <c r="AJ85">
        <f t="shared" si="34"/>
        <v>-5.9548807740998577E-2</v>
      </c>
      <c r="AK85">
        <f t="shared" si="49"/>
        <v>-3.8924976777367913E-2</v>
      </c>
      <c r="AL85">
        <f t="shared" si="35"/>
        <v>-0.20985453289981948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-1.0254102922418359E-5</v>
      </c>
      <c r="AR85">
        <f t="shared" si="36"/>
        <v>-1.0254919904611109E-5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-1.9321484707006882E-5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7"/>
        <v>250000</v>
      </c>
      <c r="S86">
        <f t="shared" si="28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29"/>
        <v>-0.44333225516726765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-3.2669520287183472E-2</v>
      </c>
      <c r="AI86">
        <f t="shared" si="33"/>
        <v>-3.2671771057019176E-2</v>
      </c>
      <c r="AJ86">
        <f t="shared" si="34"/>
        <v>-5.3190033911275358E-2</v>
      </c>
      <c r="AK86">
        <f t="shared" si="49"/>
        <v>-3.4756560235498016E-2</v>
      </c>
      <c r="AL86">
        <f t="shared" si="35"/>
        <v>-0.12061836520379256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-2.6856343053603663E-6</v>
      </c>
      <c r="AR86">
        <f t="shared" si="36"/>
        <v>-2.6858193324018134E-6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-9.9155670668012095E-6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250000</v>
      </c>
      <c r="S87">
        <f t="shared" si="28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29"/>
        <v>-0.39583468364603924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-8.6061146118512049E-3</v>
      </c>
      <c r="AI87">
        <f t="shared" si="33"/>
        <v>-8.6066216510661802E-3</v>
      </c>
      <c r="AJ87">
        <f t="shared" si="34"/>
        <v>-4.749757152122841E-2</v>
      </c>
      <c r="AK87">
        <f t="shared" si="49"/>
        <v>-3.1033257861708737E-2</v>
      </c>
      <c r="AL87">
        <f t="shared" si="35"/>
        <v>-8.7137451034003333E-2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-6.3167431955894734E-7</v>
      </c>
      <c r="AR87">
        <f t="shared" si="36"/>
        <v>-6.3171153538345758E-7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-6.3957421638573E-6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250000</v>
      </c>
      <c r="S88">
        <f t="shared" si="28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29"/>
        <v>-0.35342437143148941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-2.0106792181623459E-3</v>
      </c>
      <c r="AI88">
        <f t="shared" si="33"/>
        <v>-2.0107790511415392E-3</v>
      </c>
      <c r="AJ88">
        <f t="shared" si="34"/>
        <v>-4.2410312214549828E-2</v>
      </c>
      <c r="AK88">
        <f t="shared" si="49"/>
        <v>-2.7708427855222751E-2</v>
      </c>
      <c r="AL88">
        <f t="shared" si="35"/>
        <v>-7.2129519120914115E-2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-1.3176827550891731E-7</v>
      </c>
      <c r="AR88">
        <f t="shared" si="36"/>
        <v>-1.3177481798440938E-7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-4.7269511028899137E-6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-4.9916489596706721E-4</v>
      </c>
      <c r="AI89">
        <f t="shared" si="33"/>
        <v>-4.9916489596706721E-4</v>
      </c>
      <c r="AJ89">
        <f t="shared" si="34"/>
        <v>-0.35342437143148941</v>
      </c>
      <c r="AK89">
        <f t="shared" si="49"/>
        <v>-2.473970600020426E-2</v>
      </c>
      <c r="AL89">
        <f t="shared" si="35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7628.7421312638398</v>
      </c>
      <c r="AO91" s="8">
        <f t="shared" si="50"/>
        <v>-762.87421312638401</v>
      </c>
      <c r="AP91" s="8">
        <f t="shared" si="50"/>
        <v>-847.87001914604798</v>
      </c>
      <c r="AQ91" s="8">
        <f t="shared" si="50"/>
        <v>-5392.9776325554203</v>
      </c>
      <c r="AR91" s="8">
        <f t="shared" si="50"/>
        <v>625.0202664359872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443.96445403066502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38954E-0DA2-4A2B-8C7F-42C4EE4804A2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9901.1901439816811</v>
      </c>
      <c r="K3">
        <v>1</v>
      </c>
      <c r="L3" s="2">
        <v>0</v>
      </c>
      <c r="O3">
        <f>$C$3</f>
        <v>9901.1901439816811</v>
      </c>
      <c r="P3">
        <f>O3*C5</f>
        <v>990.11901439816813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9901.1901439816811</v>
      </c>
      <c r="AF3">
        <f t="shared" ref="AF3:AG34" si="4">-$Z3*P3</f>
        <v>-990.11901439816813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8390.5892018835129</v>
      </c>
      <c r="AJ3">
        <f t="shared" ref="AJ3:AJ66" si="7">AB3-AC3</f>
        <v>0</v>
      </c>
      <c r="AL3">
        <f t="shared" ref="AL3:AL66" si="8">SUM(AI3:AK3)</f>
        <v>8390.5892018835129</v>
      </c>
      <c r="AN3">
        <f t="shared" ref="AN3:AU34" si="9">AE3*$K3</f>
        <v>9901.1901439816811</v>
      </c>
      <c r="AO3">
        <f t="shared" si="9"/>
        <v>-990.11901439816813</v>
      </c>
      <c r="AP3">
        <f t="shared" si="9"/>
        <v>-520.48192770000003</v>
      </c>
      <c r="AQ3">
        <f t="shared" si="9"/>
        <v>0</v>
      </c>
      <c r="AR3">
        <f t="shared" si="9"/>
        <v>8390.5892018835129</v>
      </c>
      <c r="AS3">
        <f t="shared" si="9"/>
        <v>0</v>
      </c>
      <c r="AT3">
        <f t="shared" si="9"/>
        <v>0</v>
      </c>
      <c r="AU3">
        <f t="shared" si="9"/>
        <v>8390.5892018835129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-76.564142228210585</v>
      </c>
      <c r="AK5">
        <f>G5*SUM(AB5, AE5:AF5)</f>
        <v>53.347041250691689</v>
      </c>
      <c r="AL5">
        <f t="shared" si="8"/>
        <v>-750.62197020544818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-541.03118637154512</v>
      </c>
      <c r="AR5">
        <f t="shared" si="9"/>
        <v>-579.88270824930589</v>
      </c>
      <c r="AS5">
        <f t="shared" si="9"/>
        <v>-61.036465424275015</v>
      </c>
      <c r="AT5">
        <f t="shared" si="9"/>
        <v>42.52793467051314</v>
      </c>
      <c r="AU5">
        <f t="shared" si="9"/>
        <v>-598.39123900306765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-66.510737492927547</v>
      </c>
      <c r="AK6">
        <f>G6*SUM(AB6, AE6:AF6)</f>
        <v>58.706531206666426</v>
      </c>
      <c r="AL6">
        <f t="shared" si="8"/>
        <v>-738.46643888081292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-485.82613998081149</v>
      </c>
      <c r="AR6">
        <f t="shared" si="9"/>
        <v>-520.07094498405024</v>
      </c>
      <c r="AS6">
        <f t="shared" si="9"/>
        <v>-47.341029214968692</v>
      </c>
      <c r="AT6">
        <f t="shared" si="9"/>
        <v>41.786149330546777</v>
      </c>
      <c r="AU6">
        <f t="shared" si="9"/>
        <v>-525.62582486847214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-56.622006326754672</v>
      </c>
      <c r="AK7">
        <f>G7*SUM(AB7, AE7:AF7)</f>
        <v>63.362282831171356</v>
      </c>
      <c r="AL7">
        <f t="shared" si="8"/>
        <v>-728.8929661320683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-437.32572835136131</v>
      </c>
      <c r="AR7">
        <f t="shared" si="9"/>
        <v>-467.50822477105385</v>
      </c>
      <c r="AS7">
        <f t="shared" si="9"/>
        <v>-35.984308656205322</v>
      </c>
      <c r="AT7">
        <f t="shared" si="9"/>
        <v>40.267876228209445</v>
      </c>
      <c r="AU7">
        <f t="shared" si="9"/>
        <v>-463.22465719904977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-720.63266062979801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-393.83765196523461</v>
      </c>
      <c r="AR8">
        <f t="shared" si="9"/>
        <v>-420.43805537724842</v>
      </c>
      <c r="AS8">
        <f t="shared" si="9"/>
        <v>-26.670749581103284</v>
      </c>
      <c r="AT8">
        <f t="shared" si="9"/>
        <v>38.202480209056986</v>
      </c>
      <c r="AU8">
        <f t="shared" si="9"/>
        <v>-408.90632474929475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-38.598689160056779</v>
      </c>
      <c r="AK9">
        <f t="shared" si="22"/>
        <v>70.616031433671893</v>
      </c>
      <c r="AL9">
        <f t="shared" si="8"/>
        <v>-715.43495596283572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-355.24078745218361</v>
      </c>
      <c r="AR9">
        <f t="shared" si="9"/>
        <v>-378.68259588209821</v>
      </c>
      <c r="AS9">
        <f t="shared" si="9"/>
        <v>-19.555297165134466</v>
      </c>
      <c r="AT9">
        <f t="shared" si="9"/>
        <v>35.776279178334121</v>
      </c>
      <c r="AU9">
        <f t="shared" si="9"/>
        <v>-362.46161386889861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-30.863088552539466</v>
      </c>
      <c r="AK10">
        <f t="shared" si="22"/>
        <v>73.317939674875873</v>
      </c>
      <c r="AL10">
        <f t="shared" si="8"/>
        <v>-712.40272568712669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-320.8025088254779</v>
      </c>
      <c r="AR10">
        <f t="shared" si="9"/>
        <v>-341.45923256086951</v>
      </c>
      <c r="AS10">
        <f t="shared" si="9"/>
        <v>-13.960893889614288</v>
      </c>
      <c r="AT10">
        <f t="shared" si="9"/>
        <v>33.165312482047796</v>
      </c>
      <c r="AU10">
        <f t="shared" si="9"/>
        <v>-322.254813968436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593.39623685056563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-23.933094750169857</v>
      </c>
      <c r="AK11">
        <f t="shared" si="22"/>
        <v>75.478355873553625</v>
      </c>
      <c r="AL11">
        <f t="shared" si="8"/>
        <v>-712.81373858573215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-290.51081399857986</v>
      </c>
      <c r="AR11">
        <f t="shared" si="9"/>
        <v>-308.71178013759948</v>
      </c>
      <c r="AS11">
        <f t="shared" si="9"/>
        <v>-9.6661755632346971</v>
      </c>
      <c r="AT11">
        <f t="shared" si="9"/>
        <v>30.48444201278642</v>
      </c>
      <c r="AU11">
        <f t="shared" si="9"/>
        <v>-287.89351368804773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-17.288832051105601</v>
      </c>
      <c r="AK12">
        <f t="shared" si="22"/>
        <v>77.153672506065519</v>
      </c>
      <c r="AL12">
        <f t="shared" si="8"/>
        <v>-716.39837034693664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-263.89272038574683</v>
      </c>
      <c r="AR12">
        <f t="shared" si="9"/>
        <v>-279.92829583955313</v>
      </c>
      <c r="AS12">
        <f t="shared" si="9"/>
        <v>-6.2345261578515254</v>
      </c>
      <c r="AT12">
        <f t="shared" si="9"/>
        <v>27.822387769832901</v>
      </c>
      <c r="AU12">
        <f t="shared" si="9"/>
        <v>-258.34043422757173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-10.92839215861477</v>
      </c>
      <c r="AK13">
        <f t="shared" si="22"/>
        <v>78.36389074964292</v>
      </c>
      <c r="AL13">
        <f t="shared" si="8"/>
        <v>-722.21462974660517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-240.11992827786381</v>
      </c>
      <c r="AR13">
        <f t="shared" si="9"/>
        <v>-254.24620759512629</v>
      </c>
      <c r="AS13">
        <f t="shared" si="9"/>
        <v>-3.5186497940415808</v>
      </c>
      <c r="AT13">
        <f t="shared" si="9"/>
        <v>25.231075536502235</v>
      </c>
      <c r="AU13">
        <f t="shared" si="9"/>
        <v>-232.53378185266564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-5.2560650653160792</v>
      </c>
      <c r="AK14">
        <f t="shared" si="22"/>
        <v>79.128878200745945</v>
      </c>
      <c r="AL14">
        <f t="shared" si="8"/>
        <v>-731.95138714801021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-219.21242227398926</v>
      </c>
      <c r="AR14">
        <f t="shared" si="9"/>
        <v>-231.65520168604326</v>
      </c>
      <c r="AS14">
        <f t="shared" si="9"/>
        <v>-1.5109931078670591</v>
      </c>
      <c r="AT14">
        <f t="shared" si="9"/>
        <v>22.747661626861735</v>
      </c>
      <c r="AU14">
        <f t="shared" si="9"/>
        <v>-210.41853316704859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0.12671393186428759</v>
      </c>
      <c r="AK15">
        <f t="shared" si="22"/>
        <v>79.496802755318072</v>
      </c>
      <c r="AL15">
        <f t="shared" si="8"/>
        <v>-745.21503709504702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-200.75713565382705</v>
      </c>
      <c r="AR15">
        <f t="shared" si="9"/>
        <v>-211.71551245699399</v>
      </c>
      <c r="AS15">
        <f t="shared" si="9"/>
        <v>3.2524310238741708E-2</v>
      </c>
      <c r="AT15">
        <f t="shared" si="9"/>
        <v>20.404849236082526</v>
      </c>
      <c r="AU15">
        <f t="shared" si="9"/>
        <v>-191.27813891067274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5.1448960626437383</v>
      </c>
      <c r="AK16">
        <f t="shared" si="22"/>
        <v>79.487932780087576</v>
      </c>
      <c r="AL16">
        <f t="shared" si="8"/>
        <v>-759.59895089177883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-183.82647734517556</v>
      </c>
      <c r="AR16">
        <f t="shared" si="9"/>
        <v>-193.47613440250589</v>
      </c>
      <c r="AS16">
        <f t="shared" si="9"/>
        <v>1.1790773884584353</v>
      </c>
      <c r="AT16">
        <f t="shared" si="9"/>
        <v>18.216582619969476</v>
      </c>
      <c r="AU16">
        <f t="shared" si="9"/>
        <v>-174.08047439407798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9.1726919959053248</v>
      </c>
      <c r="AK17">
        <f t="shared" si="22"/>
        <v>79.127790055702505</v>
      </c>
      <c r="AL17">
        <f t="shared" si="8"/>
        <v>-776.79725015117538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-168.52023232678005</v>
      </c>
      <c r="AR17">
        <f t="shared" si="9"/>
        <v>-177.01613585777633</v>
      </c>
      <c r="AS17">
        <f t="shared" si="9"/>
        <v>1.876914517385543</v>
      </c>
      <c r="AT17">
        <f t="shared" si="9"/>
        <v>16.191113573908378</v>
      </c>
      <c r="AU17">
        <f t="shared" si="9"/>
        <v>-158.94810776648242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12.579352550646036</v>
      </c>
      <c r="AK18">
        <f t="shared" si="22"/>
        <v>78.485701615989143</v>
      </c>
      <c r="AL18">
        <f t="shared" si="8"/>
        <v>-797.02317392650309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-154.77158139049342</v>
      </c>
      <c r="AR18">
        <f t="shared" si="9"/>
        <v>-162.2503989453638</v>
      </c>
      <c r="AS18">
        <f t="shared" si="9"/>
        <v>2.2982006801272998</v>
      </c>
      <c r="AT18">
        <f t="shared" si="9"/>
        <v>14.339044247938741</v>
      </c>
      <c r="AU18">
        <f t="shared" si="9"/>
        <v>-145.61315401729777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15.53865301894507</v>
      </c>
      <c r="AK19">
        <f t="shared" si="22"/>
        <v>77.605146937443919</v>
      </c>
      <c r="AL19">
        <f t="shared" si="8"/>
        <v>-823.98927820214374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-143.02213575033662</v>
      </c>
      <c r="AR19">
        <f t="shared" si="9"/>
        <v>-149.60427184043803</v>
      </c>
      <c r="AS19">
        <f t="shared" si="9"/>
        <v>2.5346909032526139</v>
      </c>
      <c r="AT19">
        <f t="shared" si="9"/>
        <v>12.659080536008776</v>
      </c>
      <c r="AU19">
        <f t="shared" si="9"/>
        <v>-134.41050040117665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18.707021132882574</v>
      </c>
      <c r="AK20">
        <f t="shared" si="22"/>
        <v>76.517441226117754</v>
      </c>
      <c r="AL20">
        <f t="shared" si="8"/>
        <v>-852.4952126359899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-132.23831696457458</v>
      </c>
      <c r="AR20">
        <f t="shared" si="9"/>
        <v>-138.03000745225347</v>
      </c>
      <c r="AS20">
        <f t="shared" si="9"/>
        <v>2.7245717636862339</v>
      </c>
      <c r="AT20">
        <f t="shared" si="9"/>
        <v>11.144332297125974</v>
      </c>
      <c r="AU20">
        <f t="shared" si="9"/>
        <v>-124.16110339144127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21.242678913277359</v>
      </c>
      <c r="AK21">
        <f t="shared" si="22"/>
        <v>75.207949746815984</v>
      </c>
      <c r="AL21">
        <f t="shared" si="8"/>
        <v>-880.2212159584908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-121.91094784386372</v>
      </c>
      <c r="AR21">
        <f t="shared" si="9"/>
        <v>-127.00600635322542</v>
      </c>
      <c r="AS21">
        <f t="shared" si="9"/>
        <v>2.7623892588742032</v>
      </c>
      <c r="AT21">
        <f t="shared" si="9"/>
        <v>9.7800109586320882</v>
      </c>
      <c r="AU21">
        <f t="shared" si="9"/>
        <v>-114.46360613571912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22.807699583775275</v>
      </c>
      <c r="AK22">
        <f t="shared" si="22"/>
        <v>73.72096222288657</v>
      </c>
      <c r="AL22">
        <f t="shared" si="8"/>
        <v>-912.25624140125933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-112.645625022616</v>
      </c>
      <c r="AR22">
        <f t="shared" si="9"/>
        <v>-117.12676368713653</v>
      </c>
      <c r="AS22">
        <f t="shared" si="9"/>
        <v>2.6481284869560016</v>
      </c>
      <c r="AT22">
        <f t="shared" si="9"/>
        <v>8.5595033129561546</v>
      </c>
      <c r="AU22">
        <f t="shared" si="9"/>
        <v>-105.91913188722438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24.160581933252047</v>
      </c>
      <c r="AK23">
        <f t="shared" si="22"/>
        <v>72.124423252022297</v>
      </c>
      <c r="AL23">
        <f t="shared" si="8"/>
        <v>-945.99174467465048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-104.10927433355592</v>
      </c>
      <c r="AR23">
        <f t="shared" si="9"/>
        <v>-108.04945897679218</v>
      </c>
      <c r="AS23">
        <f t="shared" si="9"/>
        <v>2.5046493714871625</v>
      </c>
      <c r="AT23">
        <f t="shared" si="9"/>
        <v>7.4769056418475301</v>
      </c>
      <c r="AU23">
        <f t="shared" si="9"/>
        <v>-98.067903963457482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25.1047715751954</v>
      </c>
      <c r="AK24">
        <f t="shared" si="22"/>
        <v>70.433182516694657</v>
      </c>
      <c r="AL24">
        <f t="shared" si="8"/>
        <v>-984.21541894218535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-96.478006735811817</v>
      </c>
      <c r="AR24">
        <f t="shared" si="9"/>
        <v>-99.941552917325282</v>
      </c>
      <c r="AS24">
        <f t="shared" si="9"/>
        <v>2.3236879082947528</v>
      </c>
      <c r="AT24">
        <f t="shared" si="9"/>
        <v>6.5192680230744902</v>
      </c>
      <c r="AU24">
        <f t="shared" si="9"/>
        <v>-91.098596985956036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25.938272130132532</v>
      </c>
      <c r="AK25">
        <f t="shared" si="22"/>
        <v>68.675848506430981</v>
      </c>
      <c r="AL25">
        <f t="shared" si="8"/>
        <v>-1028.8511497005316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-89.802423375527695</v>
      </c>
      <c r="AR25">
        <f t="shared" si="9"/>
        <v>-92.845990319154666</v>
      </c>
      <c r="AS25">
        <f t="shared" si="9"/>
        <v>2.1436039249947498</v>
      </c>
      <c r="AT25">
        <f t="shared" si="9"/>
        <v>5.6755445263338009</v>
      </c>
      <c r="AU25">
        <f t="shared" si="9"/>
        <v>-85.026841867826121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26.820517477599765</v>
      </c>
      <c r="AK26">
        <f t="shared" si="22"/>
        <v>66.860169457321703</v>
      </c>
      <c r="AL26">
        <f t="shared" si="8"/>
        <v>-1075.8209964166613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-83.621566980873268</v>
      </c>
      <c r="AR26">
        <f t="shared" si="9"/>
        <v>-86.295138448004508</v>
      </c>
      <c r="AS26">
        <f t="shared" si="9"/>
        <v>1.97903115653815</v>
      </c>
      <c r="AT26">
        <f t="shared" si="9"/>
        <v>4.9334752246287215</v>
      </c>
      <c r="AU26">
        <f t="shared" si="9"/>
        <v>-79.382632066837616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27.387722429152177</v>
      </c>
      <c r="AK27">
        <f t="shared" si="22"/>
        <v>64.982733233889718</v>
      </c>
      <c r="AL27">
        <f t="shared" si="8"/>
        <v>-1124.7634074806608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-77.839660673031574</v>
      </c>
      <c r="AR27">
        <f t="shared" si="9"/>
        <v>-80.18733894845046</v>
      </c>
      <c r="AS27">
        <f t="shared" si="9"/>
        <v>1.8043607592842179</v>
      </c>
      <c r="AT27">
        <f t="shared" si="9"/>
        <v>4.2811991461348669</v>
      </c>
      <c r="AU27">
        <f t="shared" si="9"/>
        <v>-74.101779043031385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27.630870894708892</v>
      </c>
      <c r="AK28">
        <f t="shared" si="22"/>
        <v>63.06559266384906</v>
      </c>
      <c r="AL28">
        <f t="shared" si="8"/>
        <v>-1180.1128912482316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-72.692566856477839</v>
      </c>
      <c r="AR28">
        <f t="shared" si="9"/>
        <v>-74.753208247271459</v>
      </c>
      <c r="AS28">
        <f t="shared" si="9"/>
        <v>1.6253391889452042</v>
      </c>
      <c r="AT28">
        <f t="shared" si="9"/>
        <v>3.709726690165152</v>
      </c>
      <c r="AU28">
        <f t="shared" si="9"/>
        <v>-69.418142368161099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27.863290268690093</v>
      </c>
      <c r="AK29">
        <f t="shared" si="22"/>
        <v>61.131431701219441</v>
      </c>
      <c r="AL29">
        <f t="shared" si="8"/>
        <v>-1241.9931315717288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-68.096718941395594</v>
      </c>
      <c r="AR29">
        <f t="shared" si="9"/>
        <v>-69.904559398398106</v>
      </c>
      <c r="AS29">
        <f t="shared" si="9"/>
        <v>1.4634025580621277</v>
      </c>
      <c r="AT29">
        <f t="shared" si="9"/>
        <v>3.2106722740526674</v>
      </c>
      <c r="AU29">
        <f t="shared" si="9"/>
        <v>-65.230484566283295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28.070579130870442</v>
      </c>
      <c r="AK30">
        <f t="shared" si="22"/>
        <v>59.181001382411132</v>
      </c>
      <c r="AL30">
        <f t="shared" si="8"/>
        <v>-1312.4987262658051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-64.054111757900756</v>
      </c>
      <c r="AR30">
        <f t="shared" si="9"/>
        <v>-65.639302768078181</v>
      </c>
      <c r="AS30">
        <f t="shared" si="9"/>
        <v>1.3163299436499405</v>
      </c>
      <c r="AT30">
        <f t="shared" si="9"/>
        <v>2.775209013382427</v>
      </c>
      <c r="AU30">
        <f t="shared" si="9"/>
        <v>-61.547763811045826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28.316486927074834</v>
      </c>
      <c r="AK31">
        <f t="shared" si="22"/>
        <v>57.216060843250197</v>
      </c>
      <c r="AL31">
        <f t="shared" si="8"/>
        <v>-1393.2637982429035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-60.527029888053413</v>
      </c>
      <c r="AR31">
        <f t="shared" si="9"/>
        <v>-61.916120107143342</v>
      </c>
      <c r="AS31">
        <f t="shared" si="9"/>
        <v>1.185590571897069</v>
      </c>
      <c r="AT31">
        <f t="shared" si="9"/>
        <v>2.3955945690419025</v>
      </c>
      <c r="AU31">
        <f t="shared" si="9"/>
        <v>-58.334934966204365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28.618436289101965</v>
      </c>
      <c r="AK32">
        <f t="shared" si="22"/>
        <v>55.233906758354962</v>
      </c>
      <c r="AL32">
        <f t="shared" si="8"/>
        <v>-1485.2935639466755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-57.443444712945741</v>
      </c>
      <c r="AR32">
        <f t="shared" si="9"/>
        <v>-58.659812556948715</v>
      </c>
      <c r="AS32">
        <f t="shared" si="9"/>
        <v>1.0698508665822735</v>
      </c>
      <c r="AT32">
        <f t="shared" si="9"/>
        <v>2.0648243116152742</v>
      </c>
      <c r="AU32">
        <f t="shared" si="9"/>
        <v>-55.525137378751168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28.953628999596276</v>
      </c>
      <c r="AK33">
        <f t="shared" si="22"/>
        <v>53.230616218117824</v>
      </c>
      <c r="AL33">
        <f t="shared" si="8"/>
        <v>-1594.5624050671836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-54.902120192471678</v>
      </c>
      <c r="AR33">
        <f t="shared" si="9"/>
        <v>-55.96632205911439</v>
      </c>
      <c r="AS33">
        <f t="shared" si="9"/>
        <v>0.96641202479586918</v>
      </c>
      <c r="AT33">
        <f t="shared" si="9"/>
        <v>1.7767274562093887</v>
      </c>
      <c r="AU33">
        <f t="shared" si="9"/>
        <v>-53.223182578109132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29.464784734123896</v>
      </c>
      <c r="AK34">
        <f t="shared" si="22"/>
        <v>51.203862188146083</v>
      </c>
      <c r="AL34">
        <f t="shared" si="8"/>
        <v>-1717.8370561567065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-52.668414582014265</v>
      </c>
      <c r="AR34">
        <f t="shared" si="9"/>
        <v>-53.59855933479097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-51.194495087945086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29.956507922774904</v>
      </c>
      <c r="AK35">
        <f t="shared" si="22"/>
        <v>49.141327256757414</v>
      </c>
      <c r="AL35">
        <f t="shared" si="8"/>
        <v>-1856.4944655852842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-50.691506266497072</v>
      </c>
      <c r="AR35">
        <f t="shared" si="26"/>
        <v>-51.503549487787467</v>
      </c>
      <c r="AS35">
        <f t="shared" si="26"/>
        <v>0.79710303025709339</v>
      </c>
      <c r="AT35">
        <f t="shared" si="26"/>
        <v>1.3075856828237544</v>
      </c>
      <c r="AU35">
        <f t="shared" si="23"/>
        <v>-49.39886077470662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30.413018177890649</v>
      </c>
      <c r="AK36">
        <f t="shared" si="22"/>
        <v>47.044371702163168</v>
      </c>
      <c r="AL36">
        <f t="shared" si="8"/>
        <v>-2012.7058174558956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-48.949570233353242</v>
      </c>
      <c r="AR36">
        <f t="shared" si="26"/>
        <v>-49.657568523840048</v>
      </c>
      <c r="AS36">
        <f t="shared" si="26"/>
        <v>0.72254478927044841</v>
      </c>
      <c r="AT36">
        <f t="shared" si="26"/>
        <v>1.1176682774158553</v>
      </c>
      <c r="AU36">
        <f t="shared" si="23"/>
        <v>-47.817355457153752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30.843777297097631</v>
      </c>
      <c r="AK37">
        <f t="shared" si="22"/>
        <v>44.915460429710819</v>
      </c>
      <c r="AL37">
        <f t="shared" si="8"/>
        <v>-2181.046276419419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-47.255608237193989</v>
      </c>
      <c r="AR37">
        <f t="shared" si="26"/>
        <v>-47.871977033030426</v>
      </c>
      <c r="AS37">
        <f t="shared" si="26"/>
        <v>0.65426665661846262</v>
      </c>
      <c r="AT37">
        <f t="shared" si="26"/>
        <v>0.9527590555061819</v>
      </c>
      <c r="AU37">
        <f t="shared" si="23"/>
        <v>-46.264951320905773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31.089721686965618</v>
      </c>
      <c r="AK38">
        <f t="shared" si="22"/>
        <v>42.756396018913989</v>
      </c>
      <c r="AL38">
        <f t="shared" si="8"/>
        <v>-2360.758464468468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-45.574556412322714</v>
      </c>
      <c r="AR38">
        <f t="shared" si="26"/>
        <v>-46.11026749021709</v>
      </c>
      <c r="AS38">
        <f t="shared" si="26"/>
        <v>0.5888247289430788</v>
      </c>
      <c r="AT38">
        <f t="shared" si="26"/>
        <v>0.80978606209186565</v>
      </c>
      <c r="AU38">
        <f t="shared" si="23"/>
        <v>-44.711656699182143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31.140729135333117</v>
      </c>
      <c r="AK39">
        <f t="shared" si="22"/>
        <v>40.580115500826395</v>
      </c>
      <c r="AL39">
        <f t="shared" si="8"/>
        <v>-2546.9024774959748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-43.816925922916205</v>
      </c>
      <c r="AR39">
        <f t="shared" si="26"/>
        <v>-44.281692865513257</v>
      </c>
      <c r="AS39">
        <f t="shared" si="26"/>
        <v>0.52659891612673104</v>
      </c>
      <c r="AT39">
        <f t="shared" si="26"/>
        <v>0.68622172416593752</v>
      </c>
      <c r="AU39">
        <f t="shared" si="23"/>
        <v>-43.068872225220595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30.929580139889481</v>
      </c>
      <c r="AK40">
        <f t="shared" si="22"/>
        <v>38.400264461353075</v>
      </c>
      <c r="AL40">
        <f t="shared" si="8"/>
        <v>-2740.8283960553249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-42.026696024008508</v>
      </c>
      <c r="AR40">
        <f t="shared" si="26"/>
        <v>-42.42911146442075</v>
      </c>
      <c r="AS40">
        <f t="shared" si="26"/>
        <v>0.46698957529042745</v>
      </c>
      <c r="AT40">
        <f t="shared" si="26"/>
        <v>0.57978553574738056</v>
      </c>
      <c r="AU40">
        <f t="shared" si="23"/>
        <v>-41.382336353382946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30.520137289163415</v>
      </c>
      <c r="AK41">
        <f t="shared" si="22"/>
        <v>36.235193851560808</v>
      </c>
      <c r="AL41">
        <f t="shared" si="8"/>
        <v>-2948.1423529307144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-40.295535977144354</v>
      </c>
      <c r="AR41">
        <f t="shared" si="26"/>
        <v>-40.643183375313313</v>
      </c>
      <c r="AS41">
        <f t="shared" si="26"/>
        <v>0.41143536745435177</v>
      </c>
      <c r="AT41">
        <f t="shared" si="26"/>
        <v>0.48847880846165237</v>
      </c>
      <c r="AU41">
        <f t="shared" si="23"/>
        <v>-39.743269199397311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30.021822821032742</v>
      </c>
      <c r="AK42">
        <f t="shared" si="22"/>
        <v>34.098784241319372</v>
      </c>
      <c r="AL42">
        <f t="shared" si="8"/>
        <v>-3168.1522097504953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-38.605399280124843</v>
      </c>
      <c r="AR42">
        <f t="shared" si="26"/>
        <v>-38.904973668293167</v>
      </c>
      <c r="AS42">
        <f t="shared" si="26"/>
        <v>0.36135508743291528</v>
      </c>
      <c r="AT42">
        <f t="shared" si="26"/>
        <v>0.41042708280343548</v>
      </c>
      <c r="AU42">
        <f t="shared" si="23"/>
        <v>-38.133191498056817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29.432441105025134</v>
      </c>
      <c r="AK43">
        <f t="shared" si="22"/>
        <v>31.997256643847081</v>
      </c>
      <c r="AL43">
        <f t="shared" si="8"/>
        <v>-3401.2363796574859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-36.955162178029269</v>
      </c>
      <c r="AR43">
        <f t="shared" si="26"/>
        <v>-37.212573506563878</v>
      </c>
      <c r="AS43">
        <f t="shared" si="26"/>
        <v>0.31630450456797748</v>
      </c>
      <c r="AT43">
        <f t="shared" si="26"/>
        <v>0.34386805953851018</v>
      </c>
      <c r="AU43">
        <f t="shared" si="23"/>
        <v>-36.552400942457396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28.765020950261601</v>
      </c>
      <c r="AK44">
        <f t="shared" si="22"/>
        <v>29.936985766495322</v>
      </c>
      <c r="AL44">
        <f t="shared" si="8"/>
        <v>-3630.2256089316461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-35.176073946233359</v>
      </c>
      <c r="AR44">
        <f t="shared" si="26"/>
        <v>-35.396571959345245</v>
      </c>
      <c r="AS44">
        <f t="shared" si="26"/>
        <v>0.27601060255530174</v>
      </c>
      <c r="AT44">
        <f t="shared" si="26"/>
        <v>0.28725602162388547</v>
      </c>
      <c r="AU44">
        <f t="shared" si="23"/>
        <v>-34.83330533516606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27.863447850012335</v>
      </c>
      <c r="AK45">
        <f t="shared" si="22"/>
        <v>27.923434299977007</v>
      </c>
      <c r="AL45">
        <f t="shared" si="8"/>
        <v>-3840.7640509056146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-33.19458398028609</v>
      </c>
      <c r="AR45">
        <f t="shared" si="26"/>
        <v>-33.382849557222855</v>
      </c>
      <c r="AS45">
        <f t="shared" si="26"/>
        <v>0.23871400726002343</v>
      </c>
      <c r="AT45">
        <f t="shared" si="26"/>
        <v>0.23922792807590562</v>
      </c>
      <c r="AU45">
        <f t="shared" si="23"/>
        <v>-32.904907621886927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26.665453537231656</v>
      </c>
      <c r="AK46">
        <f t="shared" si="22"/>
        <v>25.972992950476144</v>
      </c>
      <c r="AL46">
        <f t="shared" si="8"/>
        <v>-4980.0179647646746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-38.337848216799706</v>
      </c>
      <c r="AR46">
        <f t="shared" si="26"/>
        <v>-38.496593969627234</v>
      </c>
      <c r="AS46">
        <f t="shared" si="26"/>
        <v>0.20397361829501773</v>
      </c>
      <c r="AT46">
        <f t="shared" si="26"/>
        <v>0.19867673889973569</v>
      </c>
      <c r="AU46">
        <f t="shared" si="23"/>
        <v>-38.093943612432476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32.508267464072446</v>
      </c>
      <c r="AK47">
        <f t="shared" si="22"/>
        <v>24.106411202869928</v>
      </c>
      <c r="AL47">
        <f t="shared" si="8"/>
        <v>-6028.8951230826242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-41.430686930904287</v>
      </c>
      <c r="AR47">
        <f t="shared" si="26"/>
        <v>-41.5627207000353</v>
      </c>
      <c r="AS47">
        <f t="shared" si="26"/>
        <v>0.22202446221725602</v>
      </c>
      <c r="AT47">
        <f t="shared" si="26"/>
        <v>0.16464159430275396</v>
      </c>
      <c r="AU47">
        <f t="shared" si="23"/>
        <v>-41.176054643515293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36.225704115969336</v>
      </c>
      <c r="AK48">
        <f t="shared" si="22"/>
        <v>21.830832480384856</v>
      </c>
      <c r="AL48">
        <f t="shared" si="8"/>
        <v>-6978.8398111008601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-42.803000226817062</v>
      </c>
      <c r="AR48">
        <f t="shared" si="26"/>
        <v>-42.911148047700003</v>
      </c>
      <c r="AS48">
        <f t="shared" si="26"/>
        <v>0.22090513710085169</v>
      </c>
      <c r="AT48">
        <f t="shared" si="26"/>
        <v>0.13312489459602322</v>
      </c>
      <c r="AU48">
        <f t="shared" si="23"/>
        <v>-42.55711801600313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38.155694142053676</v>
      </c>
      <c r="AK49">
        <f t="shared" si="22"/>
        <v>19.295033192267002</v>
      </c>
      <c r="AL49">
        <f t="shared" si="8"/>
        <v>-7785.9615619867191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-42.617660658073667</v>
      </c>
      <c r="AR49">
        <f t="shared" si="26"/>
        <v>-42.704732074758226</v>
      </c>
      <c r="AS49">
        <f t="shared" si="26"/>
        <v>0.20774487370520142</v>
      </c>
      <c r="AT49">
        <f t="shared" si="26"/>
        <v>0.10505494196336036</v>
      </c>
      <c r="AU49">
        <f t="shared" si="23"/>
        <v>-42.391932259089664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38.46828022524906</v>
      </c>
      <c r="AK50">
        <f t="shared" si="22"/>
        <v>16.624134602323245</v>
      </c>
      <c r="AL50">
        <f t="shared" si="8"/>
        <v>-8260.4982315337274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-40.355734651085719</v>
      </c>
      <c r="AR50">
        <f t="shared" si="26"/>
        <v>-40.424628417117745</v>
      </c>
      <c r="AS50">
        <f t="shared" si="26"/>
        <v>0.18700607089548246</v>
      </c>
      <c r="AT50">
        <f t="shared" si="26"/>
        <v>8.0815000717853802E-2</v>
      </c>
      <c r="AU50">
        <f t="shared" si="23"/>
        <v>-40.156807345504411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36.650930693206732</v>
      </c>
      <c r="AK51">
        <f t="shared" si="22"/>
        <v>13.931354986555812</v>
      </c>
      <c r="AL51">
        <f t="shared" si="8"/>
        <v>-8508.1141382103797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-37.095128933699968</v>
      </c>
      <c r="AR51">
        <f t="shared" si="26"/>
        <v>-37.148607076102259</v>
      </c>
      <c r="AS51">
        <f t="shared" si="26"/>
        <v>0.15908158858104968</v>
      </c>
      <c r="AT51">
        <f t="shared" si="26"/>
        <v>6.046837120997324E-2</v>
      </c>
      <c r="AU51">
        <f t="shared" si="23"/>
        <v>-36.929057116311228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33.787268257022276</v>
      </c>
      <c r="AK52">
        <f t="shared" si="22"/>
        <v>11.36578983803134</v>
      </c>
      <c r="AL52">
        <f t="shared" si="8"/>
        <v>-8479.345266233262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-32.995195933119881</v>
      </c>
      <c r="AR52">
        <f t="shared" si="26"/>
        <v>-33.03586775194956</v>
      </c>
      <c r="AS52">
        <f t="shared" si="26"/>
        <v>0.13093928620445605</v>
      </c>
      <c r="AT52">
        <f t="shared" si="26"/>
        <v>4.4047017865446209E-2</v>
      </c>
      <c r="AU52">
        <f t="shared" si="23"/>
        <v>-32.860881447879663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30.041748900371957</v>
      </c>
      <c r="AK53">
        <f t="shared" si="22"/>
        <v>9.0006810600397813</v>
      </c>
      <c r="AL53">
        <f t="shared" si="8"/>
        <v>-8175.8062135664759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-28.39459436488281</v>
      </c>
      <c r="AR53">
        <f t="shared" si="26"/>
        <v>-28.424866428725352</v>
      </c>
      <c r="AS53">
        <f t="shared" si="26"/>
        <v>0.10394990058048835</v>
      </c>
      <c r="AT53">
        <f t="shared" si="26"/>
        <v>3.1143989134941329E-2</v>
      </c>
      <c r="AU53">
        <f t="shared" si="23"/>
        <v>-28.289772539009924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25.757588085643604</v>
      </c>
      <c r="AK54">
        <f t="shared" si="22"/>
        <v>6.8977586370137436</v>
      </c>
      <c r="AL54">
        <f t="shared" si="8"/>
        <v>-7668.4384059789018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-23.77012185592859</v>
      </c>
      <c r="AR54">
        <f t="shared" si="26"/>
        <v>-23.792126173703942</v>
      </c>
      <c r="AS54">
        <f t="shared" si="26"/>
        <v>7.9576720572833534E-2</v>
      </c>
      <c r="AT54">
        <f t="shared" si="26"/>
        <v>2.1310264369917085E-2</v>
      </c>
      <c r="AU54">
        <f t="shared" si="23"/>
        <v>-23.691239188761188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21.415651963750726</v>
      </c>
      <c r="AK55">
        <f t="shared" si="22"/>
        <v>5.0947274710186905</v>
      </c>
      <c r="AL55">
        <f t="shared" si="8"/>
        <v>-6957.2538961263335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-19.248662246014383</v>
      </c>
      <c r="AR55">
        <f t="shared" si="26"/>
        <v>-19.264262758741609</v>
      </c>
      <c r="AS55">
        <f t="shared" si="26"/>
        <v>5.907369296858294E-2</v>
      </c>
      <c r="AT55">
        <f t="shared" si="26"/>
        <v>1.4053476723052443E-2</v>
      </c>
      <c r="AU55">
        <f t="shared" si="23"/>
        <v>-19.191135589049971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17.146456985141263</v>
      </c>
      <c r="AK56">
        <f t="shared" si="22"/>
        <v>3.5956318335561397</v>
      </c>
      <c r="AL56">
        <f t="shared" si="8"/>
        <v>-6125.4035758461487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-15.126508698581535</v>
      </c>
      <c r="AR56">
        <f t="shared" si="26"/>
        <v>-15.137273135770346</v>
      </c>
      <c r="AS56">
        <f t="shared" si="26"/>
        <v>4.2229816352550457E-2</v>
      </c>
      <c r="AT56">
        <f t="shared" si="26"/>
        <v>8.8556412636175332E-3</v>
      </c>
      <c r="AU56">
        <f t="shared" si="23"/>
        <v>-15.086187678154177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13.249539715659122</v>
      </c>
      <c r="AK57">
        <f t="shared" si="22"/>
        <v>2.3953798445962513</v>
      </c>
      <c r="AL57">
        <f t="shared" si="8"/>
        <v>-5225.5475171501585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-11.518211857126163</v>
      </c>
      <c r="AR57">
        <f t="shared" si="26"/>
        <v>-11.525423208341275</v>
      </c>
      <c r="AS57">
        <f t="shared" si="26"/>
        <v>2.9135841582367459E-2</v>
      </c>
      <c r="AT57">
        <f t="shared" si="26"/>
        <v>5.2674590347669649E-3</v>
      </c>
      <c r="AU57">
        <f t="shared" si="23"/>
        <v>-11.491019907724141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9.8423466938025772</v>
      </c>
      <c r="AK58">
        <f t="shared" si="22"/>
        <v>1.4679120645001127</v>
      </c>
      <c r="AL58">
        <f t="shared" si="8"/>
        <v>-4296.7531709855029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-8.4537675192676272</v>
      </c>
      <c r="AR58">
        <f t="shared" si="26"/>
        <v>-8.4584510851414176</v>
      </c>
      <c r="AS58">
        <f t="shared" si="26"/>
        <v>1.9324462007162986E-2</v>
      </c>
      <c r="AT58">
        <f t="shared" si="26"/>
        <v>2.882098325001109E-3</v>
      </c>
      <c r="AU58">
        <f t="shared" si="23"/>
        <v>-8.4362445248092524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6.9574593377287162</v>
      </c>
      <c r="AK59">
        <f t="shared" si="22"/>
        <v>0.77894779593393226</v>
      </c>
      <c r="AL59">
        <f t="shared" si="8"/>
        <v>-3411.445492926945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-5.9910057853017396</v>
      </c>
      <c r="AR59">
        <f t="shared" si="26"/>
        <v>-5.9939475218366898</v>
      </c>
      <c r="AS59">
        <f t="shared" si="26"/>
        <v>1.2196673758397985E-2</v>
      </c>
      <c r="AT59">
        <f t="shared" si="26"/>
        <v>1.3655232004461605E-3</v>
      </c>
      <c r="AU59">
        <f t="shared" si="23"/>
        <v>-5.9803853248778456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4.6550163374991431</v>
      </c>
      <c r="AK60">
        <f t="shared" si="22"/>
        <v>0.29192564229292206</v>
      </c>
      <c r="AL60">
        <f t="shared" si="8"/>
        <v>-2602.5119872877463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-4.0794372754777033</v>
      </c>
      <c r="AR60">
        <f t="shared" si="26"/>
        <v>-4.0812216729954658</v>
      </c>
      <c r="AS60">
        <f t="shared" si="26"/>
        <v>7.2860796967897986E-3</v>
      </c>
      <c r="AT60">
        <f t="shared" si="26"/>
        <v>4.5692503335562621E-4</v>
      </c>
      <c r="AU60">
        <f t="shared" si="23"/>
        <v>-4.0734786682653201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2.886589554225381</v>
      </c>
      <c r="AK61">
        <f t="shared" si="22"/>
        <v>-3.3925501332018E-2</v>
      </c>
      <c r="AL61">
        <f t="shared" si="8"/>
        <v>-1903.6735967568209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-2.6633434367883915</v>
      </c>
      <c r="AR61">
        <f t="shared" si="26"/>
        <v>-2.6643880480497706</v>
      </c>
      <c r="AS61">
        <f t="shared" si="26"/>
        <v>4.0340355472664744E-3</v>
      </c>
      <c r="AT61">
        <f t="shared" si="26"/>
        <v>-4.7411201267553382E-5</v>
      </c>
      <c r="AU61">
        <f t="shared" si="23"/>
        <v>-2.6604014237037714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1.5983008285273907</v>
      </c>
      <c r="AK62">
        <f t="shared" si="22"/>
        <v>-0.23598677012779468</v>
      </c>
      <c r="AL62">
        <f t="shared" si="8"/>
        <v>-1339.3754215566501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-1.6723516098920128</v>
      </c>
      <c r="AR62">
        <f t="shared" si="26"/>
        <v>-1.6729405013100032</v>
      </c>
      <c r="AS62">
        <f t="shared" si="26"/>
        <v>1.9943215725886907E-3</v>
      </c>
      <c r="AT62">
        <f t="shared" si="26"/>
        <v>-2.9445865140732727E-4</v>
      </c>
      <c r="AU62">
        <f t="shared" si="23"/>
        <v>-1.6712406383888216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0.72142070965897531</v>
      </c>
      <c r="AK63">
        <f t="shared" si="22"/>
        <v>-0.34786782812471206</v>
      </c>
      <c r="AL63">
        <f t="shared" si="8"/>
        <v>-904.42476881582206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-1.0077039672027766</v>
      </c>
      <c r="AR63">
        <f t="shared" si="26"/>
        <v>-1.0080229643591667</v>
      </c>
      <c r="AS63">
        <f t="shared" si="26"/>
        <v>8.0372457028470945E-4</v>
      </c>
      <c r="AT63">
        <f t="shared" si="26"/>
        <v>-3.8755460847190684E-4</v>
      </c>
      <c r="AU63">
        <f t="shared" si="23"/>
        <v>-1.0076067943973539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0.15865852056613683</v>
      </c>
      <c r="AK64">
        <f t="shared" si="22"/>
        <v>-0.3983672778008403</v>
      </c>
      <c r="AL64">
        <f t="shared" si="8"/>
        <v>-584.90609859621679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-0.58141335137858163</v>
      </c>
      <c r="AR64">
        <f t="shared" si="26"/>
        <v>-0.58157903940904365</v>
      </c>
      <c r="AS64">
        <f t="shared" si="26"/>
        <v>1.5782071894080625E-4</v>
      </c>
      <c r="AT64">
        <f t="shared" si="26"/>
        <v>-3.9626368606413969E-4</v>
      </c>
      <c r="AU64">
        <f t="shared" si="23"/>
        <v>-0.58181748237616693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-0.17666294026127716</v>
      </c>
      <c r="AK65">
        <f t="shared" si="22"/>
        <v>-0.40947337424046992</v>
      </c>
      <c r="AL65">
        <f t="shared" si="8"/>
        <v>-361.58020327099808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-0.32053178007004884</v>
      </c>
      <c r="AR65">
        <f t="shared" si="26"/>
        <v>-0.32061413009810397</v>
      </c>
      <c r="AS65">
        <f t="shared" si="26"/>
        <v>-1.56901844370945E-4</v>
      </c>
      <c r="AT65">
        <f t="shared" si="26"/>
        <v>-3.6367065749106796E-4</v>
      </c>
      <c r="AU65">
        <f t="shared" si="23"/>
        <v>-0.32113470259996596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-0.35632205175125087</v>
      </c>
      <c r="AK66">
        <f t="shared" si="22"/>
        <v>-0.39710696842218052</v>
      </c>
      <c r="AL66">
        <f t="shared" si="8"/>
        <v>-213.38690754086892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-0.16857592709007016</v>
      </c>
      <c r="AR66">
        <f t="shared" si="26"/>
        <v>-0.16861500344730804</v>
      </c>
      <c r="AS66">
        <f t="shared" si="26"/>
        <v>-2.8255778159854241E-4</v>
      </c>
      <c r="AT66">
        <f t="shared" si="26"/>
        <v>-3.148995789152695E-4</v>
      </c>
      <c r="AU66">
        <f t="shared" si="23"/>
        <v>-0.16921246080782185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250000</v>
      </c>
      <c r="S67">
        <f t="shared" ref="S67:S79" si="28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29">S67*Z67</f>
        <v>-4.8808767886723787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-119.23341195804687</v>
      </c>
      <c r="AI67">
        <f t="shared" ref="AI67:AI79" si="33">SUM(AE67:AH67)</f>
        <v>-119.25835009421561</v>
      </c>
      <c r="AJ67">
        <f t="shared" ref="AJ67:AJ79" si="34">AB67-AC67</f>
        <v>-0.43575785132180567</v>
      </c>
      <c r="AK67">
        <f t="shared" si="22"/>
        <v>-0.37216442479959294</v>
      </c>
      <c r="AL67">
        <f t="shared" ref="AL67:AL79" si="35">SUM(AI67:AK67)</f>
        <v>-120.06627237033702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-8.4419839264061242E-2</v>
      </c>
      <c r="AR67">
        <f t="shared" si="36"/>
        <v>-8.4437496004838325E-2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-8.5009522482718716E-2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250000</v>
      </c>
      <c r="S68">
        <f t="shared" si="28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29"/>
        <v>-4.4257128972115511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-63.510377448981053</v>
      </c>
      <c r="AI68">
        <f t="shared" si="33"/>
        <v>-63.522364128298307</v>
      </c>
      <c r="AJ68">
        <f t="shared" si="34"/>
        <v>-0.45516389146082759</v>
      </c>
      <c r="AK68">
        <f t="shared" si="22"/>
        <v>-0.34166137520706652</v>
      </c>
      <c r="AL68">
        <f t="shared" si="35"/>
        <v>-64.319189394966202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-4.014886018072128E-2</v>
      </c>
      <c r="AR68">
        <f t="shared" si="36"/>
        <v>-4.0156437706336305E-2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-4.0660160523062039E-2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250000</v>
      </c>
      <c r="S69">
        <f t="shared" si="28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29"/>
        <v>-3.9840905692450495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-32.043317545906234</v>
      </c>
      <c r="AI69">
        <f t="shared" si="33"/>
        <v>-32.048775694921133</v>
      </c>
      <c r="AJ69">
        <f t="shared" si="34"/>
        <v>-0.44162232796650169</v>
      </c>
      <c r="AK69">
        <f t="shared" si="22"/>
        <v>-0.30979990280480862</v>
      </c>
      <c r="AL69">
        <f t="shared" si="35"/>
        <v>-32.800197925692444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-1.8086227001002871E-2</v>
      </c>
      <c r="AR69">
        <f t="shared" si="36"/>
        <v>-1.8089307746994521E-2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-1.8513433401894638E-2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250000</v>
      </c>
      <c r="S70">
        <f t="shared" si="28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29"/>
        <v>-3.5720239496860327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-15.39274739215405</v>
      </c>
      <c r="AI70">
        <f t="shared" si="33"/>
        <v>-15.39507241020037</v>
      </c>
      <c r="AJ70">
        <f t="shared" si="34"/>
        <v>-0.4120666195590168</v>
      </c>
      <c r="AK70">
        <f t="shared" si="22"/>
        <v>-0.2788863398471535</v>
      </c>
      <c r="AL70">
        <f t="shared" si="35"/>
        <v>-16.086025369606542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-7.7572649202786604E-3</v>
      </c>
      <c r="AR70">
        <f t="shared" si="36"/>
        <v>-7.7584366266979397E-3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-8.1066464047844858E-3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250000</v>
      </c>
      <c r="S71">
        <f t="shared" si="28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29"/>
        <v>-3.1957161730348647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-6.8965597743294866</v>
      </c>
      <c r="AI71">
        <f t="shared" si="33"/>
        <v>-6.8974822302404784</v>
      </c>
      <c r="AJ71">
        <f t="shared" si="34"/>
        <v>-0.37630777665116799</v>
      </c>
      <c r="AK71">
        <f t="shared" si="22"/>
        <v>-0.25004167647802233</v>
      </c>
      <c r="AL71">
        <f t="shared" si="35"/>
        <v>-7.5238316833696688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-3.1031799682909732E-3</v>
      </c>
      <c r="AR71">
        <f t="shared" si="36"/>
        <v>-3.1035950370786429E-3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-3.3854275941363364E-3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250000</v>
      </c>
      <c r="S72">
        <f t="shared" si="28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29"/>
        <v>-2.8559041373143641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-2.8700913670105832</v>
      </c>
      <c r="AI72">
        <f t="shared" si="33"/>
        <v>-2.8704305800890628</v>
      </c>
      <c r="AJ72">
        <f t="shared" si="34"/>
        <v>-0.33981203572050056</v>
      </c>
      <c r="AK72">
        <f t="shared" ref="AK72:AK79" si="49">G72*SUM(AB72:AB72, AE72:AF72)</f>
        <v>-0.22370013211244055</v>
      </c>
      <c r="AL72">
        <f t="shared" si="35"/>
        <v>-3.4339427479220039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-1.1530606678118855E-3</v>
      </c>
      <c r="AR72">
        <f t="shared" si="36"/>
        <v>-1.1531969468388523E-3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-1.3795882471403309E-3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250000</v>
      </c>
      <c r="S73">
        <f t="shared" si="28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29"/>
        <v>-2.5508828982600407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-1.1042465233169212</v>
      </c>
      <c r="AI73">
        <f t="shared" si="33"/>
        <v>-1.1043614949599525</v>
      </c>
      <c r="AJ73">
        <f t="shared" si="34"/>
        <v>-0.30502123905432343</v>
      </c>
      <c r="AK73">
        <f t="shared" si="49"/>
        <v>-0.1999132896120055</v>
      </c>
      <c r="AL73">
        <f t="shared" si="35"/>
        <v>-1.6092960236262814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-3.9609964544282133E-4</v>
      </c>
      <c r="AR73">
        <f t="shared" si="36"/>
        <v>-3.9614088643935525E-4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-5.7726383639060386E-4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250000</v>
      </c>
      <c r="S74">
        <f t="shared" si="28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29"/>
        <v>-2.2779090874392911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-0.39066688211294698</v>
      </c>
      <c r="AI74">
        <f t="shared" si="33"/>
        <v>-0.39070257066312541</v>
      </c>
      <c r="AJ74">
        <f t="shared" si="34"/>
        <v>-0.27297381082074956</v>
      </c>
      <c r="AK74">
        <f t="shared" si="49"/>
        <v>-0.17856180287820286</v>
      </c>
      <c r="AL74">
        <f t="shared" si="35"/>
        <v>-0.84223818436207787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-1.2512007236195361E-4</v>
      </c>
      <c r="AR74">
        <f t="shared" si="36"/>
        <v>-1.2513150244263175E-4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-2.6974618888456637E-4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250000</v>
      </c>
      <c r="S75">
        <f t="shared" si="28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29"/>
        <v>-2.0339539303096958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-0.12633174390190977</v>
      </c>
      <c r="AI75">
        <f t="shared" si="33"/>
        <v>-0.12634180921780602</v>
      </c>
      <c r="AJ75">
        <f t="shared" si="34"/>
        <v>-0.24395515712959526</v>
      </c>
      <c r="AK75">
        <f t="shared" si="49"/>
        <v>-0.15945363612075039</v>
      </c>
      <c r="AL75">
        <f t="shared" si="35"/>
        <v>-0.52975060246815164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-3.6125582539435815E-5</v>
      </c>
      <c r="AR75">
        <f t="shared" si="36"/>
        <v>-3.6128460797813044E-5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-1.5148646352605092E-4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250000</v>
      </c>
      <c r="S76">
        <f t="shared" si="28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29"/>
        <v>-1.8160612369619167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-3.7057807200439753E-2</v>
      </c>
      <c r="AI76">
        <f t="shared" si="33"/>
        <v>-3.7060360301736948E-2</v>
      </c>
      <c r="AJ76">
        <f t="shared" si="34"/>
        <v>-0.21789269334777916</v>
      </c>
      <c r="AK76">
        <f t="shared" si="49"/>
        <v>-0.14237677512167873</v>
      </c>
      <c r="AL76">
        <f t="shared" si="35"/>
        <v>-0.39732982877119483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-9.4615886443779462E-6</v>
      </c>
      <c r="AR76">
        <f t="shared" si="36"/>
        <v>-9.4622405014646552E-6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-1.0144613726441859E-4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250000</v>
      </c>
      <c r="S77">
        <f t="shared" si="28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29"/>
        <v>-1.6214913959342048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-9.762118734139659E-3</v>
      </c>
      <c r="AI77">
        <f t="shared" si="33"/>
        <v>-9.7626938806770567E-3</v>
      </c>
      <c r="AJ77">
        <f t="shared" si="34"/>
        <v>-0.19456984102771191</v>
      </c>
      <c r="AK77">
        <f t="shared" si="49"/>
        <v>-0.12712428658733418</v>
      </c>
      <c r="AL77">
        <f t="shared" si="35"/>
        <v>-0.33145682149572314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-2.2254119099369118E-6</v>
      </c>
      <c r="AR77">
        <f t="shared" si="36"/>
        <v>-2.2255430226583548E-6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-7.5560232186770544E-5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250000</v>
      </c>
      <c r="S78">
        <f t="shared" si="28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29"/>
        <v>-1.4477621011529391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-2.2807608484481656E-3</v>
      </c>
      <c r="AI78">
        <f t="shared" si="33"/>
        <v>-2.2808740913505001E-3</v>
      </c>
      <c r="AJ78">
        <f t="shared" si="34"/>
        <v>-0.17372929478126564</v>
      </c>
      <c r="AK78">
        <f t="shared" si="49"/>
        <v>-0.11350439771539435</v>
      </c>
      <c r="AL78">
        <f t="shared" si="35"/>
        <v>-0.2895145665880105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-4.6422449130770451E-7</v>
      </c>
      <c r="AR78">
        <f t="shared" si="36"/>
        <v>-4.6424754069000438E-7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-5.8927595364474795E-5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-5.6621451167227714E-4</v>
      </c>
      <c r="AI79">
        <f t="shared" si="33"/>
        <v>-5.6621451167227714E-4</v>
      </c>
      <c r="AJ79">
        <f t="shared" si="34"/>
        <v>-1.4477621011529391</v>
      </c>
      <c r="AK79">
        <f t="shared" si="49"/>
        <v>-0.10134334708070575</v>
      </c>
      <c r="AL79">
        <f t="shared" si="35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9901.1901439816811</v>
      </c>
      <c r="AO81" s="8">
        <f t="shared" si="50"/>
        <v>-990.11901439816813</v>
      </c>
      <c r="AP81" s="8">
        <f t="shared" si="50"/>
        <v>-844.91936570117036</v>
      </c>
      <c r="AQ81" s="8">
        <f t="shared" si="50"/>
        <v>-7112.9388334255636</v>
      </c>
      <c r="AR81" s="8">
        <f t="shared" si="50"/>
        <v>953.21293045678294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593.39623685056563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E6713-C942-4C0A-A0F8-A6762D738138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15285.72795335457</v>
      </c>
      <c r="K3">
        <v>1</v>
      </c>
      <c r="L3" s="2">
        <v>0</v>
      </c>
      <c r="O3">
        <f>$C$3</f>
        <v>15285.72795335457</v>
      </c>
      <c r="P3" s="2">
        <f>O3*C5</f>
        <v>1528.5727953354572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15285.72795335457</v>
      </c>
      <c r="AF3">
        <f t="shared" ref="AF3:AG34" si="4">-$Z3*P3</f>
        <v>-1528.5727953354572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13236.673230319111</v>
      </c>
      <c r="AJ3">
        <f t="shared" ref="AJ3:AJ66" si="7">AB3-AC3</f>
        <v>0</v>
      </c>
      <c r="AL3">
        <f t="shared" ref="AL3:AL66" si="8">SUM(AI3:AK3)</f>
        <v>13236.673230319111</v>
      </c>
      <c r="AN3">
        <f t="shared" ref="AN3:AU34" si="9">AE3*$K3</f>
        <v>15285.72795335457</v>
      </c>
      <c r="AO3">
        <f t="shared" si="9"/>
        <v>-1528.5727953354572</v>
      </c>
      <c r="AP3">
        <f t="shared" si="9"/>
        <v>-520.48192770000003</v>
      </c>
      <c r="AQ3">
        <f t="shared" si="9"/>
        <v>0</v>
      </c>
      <c r="AR3">
        <f t="shared" si="9"/>
        <v>13236.673230319111</v>
      </c>
      <c r="AS3">
        <f t="shared" si="9"/>
        <v>0</v>
      </c>
      <c r="AT3">
        <f t="shared" si="9"/>
        <v>0</v>
      </c>
      <c r="AU3">
        <f t="shared" si="9"/>
        <v>13236.673230319111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-301.00489669326998</v>
      </c>
      <c r="AK5">
        <f>G5*SUM(AB5, AE5:AF5)</f>
        <v>84.429571400752494</v>
      </c>
      <c r="AL5">
        <f t="shared" si="8"/>
        <v>-1156.5820066750548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-710.58036990851394</v>
      </c>
      <c r="AR5">
        <f t="shared" si="9"/>
        <v>-749.36757125521149</v>
      </c>
      <c r="AS5">
        <f t="shared" si="9"/>
        <v>-239.9592607567522</v>
      </c>
      <c r="AT5">
        <f t="shared" si="9"/>
        <v>67.306737404936612</v>
      </c>
      <c r="AU5">
        <f t="shared" si="9"/>
        <v>-922.02009460702698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-250.94445016201098</v>
      </c>
      <c r="AK6">
        <f>G6*SUM(AB6, AE6:AF6)</f>
        <v>105.4999141692814</v>
      </c>
      <c r="AL6">
        <f t="shared" si="8"/>
        <v>-1107.552223548068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-650.65426364795746</v>
      </c>
      <c r="AR6">
        <f t="shared" si="9"/>
        <v>-684.80924827132662</v>
      </c>
      <c r="AS6">
        <f t="shared" si="9"/>
        <v>-178.61730292371632</v>
      </c>
      <c r="AT6">
        <f t="shared" si="9"/>
        <v>75.0927550517047</v>
      </c>
      <c r="AU6">
        <f t="shared" si="9"/>
        <v>-788.33379614333819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-207.85003998643606</v>
      </c>
      <c r="AK7">
        <f>G7*SUM(AB7, AE7:AF7)</f>
        <v>123.06602568062216</v>
      </c>
      <c r="AL7">
        <f t="shared" si="8"/>
        <v>-1070.6710640692447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-596.47777217900023</v>
      </c>
      <c r="AR7">
        <f t="shared" si="9"/>
        <v>-626.54904338986387</v>
      </c>
      <c r="AS7">
        <f t="shared" si="9"/>
        <v>-132.09245800854717</v>
      </c>
      <c r="AT7">
        <f t="shared" si="9"/>
        <v>78.210684157468606</v>
      </c>
      <c r="AU7">
        <f t="shared" si="9"/>
        <v>-680.43081724094236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-1044.5159938985003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-547.81438875189485</v>
      </c>
      <c r="AR8">
        <f t="shared" si="9"/>
        <v>-574.28568167660433</v>
      </c>
      <c r="AS8">
        <f t="shared" si="9"/>
        <v>-96.487491112283379</v>
      </c>
      <c r="AT8">
        <f t="shared" si="9"/>
        <v>78.086746623274024</v>
      </c>
      <c r="AU8">
        <f t="shared" si="9"/>
        <v>-592.68642616561363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-136.57998595665049</v>
      </c>
      <c r="AK9">
        <f t="shared" si="22"/>
        <v>149.51860340429235</v>
      </c>
      <c r="AL9">
        <f t="shared" si="8"/>
        <v>-1032.2492162597105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-506.22719733271191</v>
      </c>
      <c r="AR9">
        <f t="shared" si="9"/>
        <v>-529.52468403205103</v>
      </c>
      <c r="AS9">
        <f t="shared" si="9"/>
        <v>-69.195671415600572</v>
      </c>
      <c r="AT9">
        <f t="shared" si="9"/>
        <v>75.750777679583805</v>
      </c>
      <c r="AU9">
        <f t="shared" si="9"/>
        <v>-522.96957776806778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-104.83920865705932</v>
      </c>
      <c r="AK10">
        <f t="shared" si="22"/>
        <v>159.07920242125789</v>
      </c>
      <c r="AL10">
        <f t="shared" si="8"/>
        <v>-1025.8050920141027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-468.05784451316202</v>
      </c>
      <c r="AR10">
        <f t="shared" si="9"/>
        <v>-488.5575470802824</v>
      </c>
      <c r="AS10">
        <f t="shared" si="9"/>
        <v>-47.423933772561639</v>
      </c>
      <c r="AT10">
        <f t="shared" si="9"/>
        <v>71.959352391674855</v>
      </c>
      <c r="AU10">
        <f t="shared" si="9"/>
        <v>-464.02212846116925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913.67838055066193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-77.537160834846873</v>
      </c>
      <c r="AK11">
        <f t="shared" si="22"/>
        <v>166.41794702725204</v>
      </c>
      <c r="AL11">
        <f t="shared" si="8"/>
        <v>-1024.1589174561516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-431.50409639319287</v>
      </c>
      <c r="AR11">
        <f t="shared" si="9"/>
        <v>-449.5380683787796</v>
      </c>
      <c r="AS11">
        <f t="shared" si="9"/>
        <v>-31.315958806333477</v>
      </c>
      <c r="AT11">
        <f t="shared" si="9"/>
        <v>67.213417639066222</v>
      </c>
      <c r="AU11">
        <f t="shared" si="9"/>
        <v>-413.64060954604685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-55.634301238956596</v>
      </c>
      <c r="AK12">
        <f t="shared" si="22"/>
        <v>171.84554828569131</v>
      </c>
      <c r="AL12">
        <f t="shared" si="8"/>
        <v>-1033.4253027303009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-398.70946373317804</v>
      </c>
      <c r="AR12">
        <f t="shared" si="9"/>
        <v>-414.57046493483386</v>
      </c>
      <c r="AS12">
        <f t="shared" si="9"/>
        <v>-20.062286759612864</v>
      </c>
      <c r="AT12">
        <f t="shared" si="9"/>
        <v>61.969227460276393</v>
      </c>
      <c r="AU12">
        <f t="shared" si="9"/>
        <v>-372.66352423417032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-36.235534152671789</v>
      </c>
      <c r="AK13">
        <f t="shared" si="22"/>
        <v>175.73994937241829</v>
      </c>
      <c r="AL13">
        <f t="shared" si="8"/>
        <v>-1048.3002821061186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-368.49502970797596</v>
      </c>
      <c r="AR13">
        <f t="shared" si="9"/>
        <v>-382.4413228356409</v>
      </c>
      <c r="AS13">
        <f t="shared" si="9"/>
        <v>-11.666872210728441</v>
      </c>
      <c r="AT13">
        <f t="shared" si="9"/>
        <v>56.583560297722578</v>
      </c>
      <c r="AU13">
        <f t="shared" si="9"/>
        <v>-337.52463474864675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-19.848718404388819</v>
      </c>
      <c r="AK14">
        <f t="shared" si="22"/>
        <v>178.27643676310529</v>
      </c>
      <c r="AL14">
        <f t="shared" si="8"/>
        <v>-1072.0862776751453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-341.48413948574097</v>
      </c>
      <c r="AR14">
        <f t="shared" si="9"/>
        <v>-353.74336961890475</v>
      </c>
      <c r="AS14">
        <f t="shared" si="9"/>
        <v>-5.7060322382485564</v>
      </c>
      <c r="AT14">
        <f t="shared" si="9"/>
        <v>51.25021549327996</v>
      </c>
      <c r="AU14">
        <f t="shared" si="9"/>
        <v>-308.19918636387337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-5.251349900297555</v>
      </c>
      <c r="AK15">
        <f t="shared" si="22"/>
        <v>179.66584705141253</v>
      </c>
      <c r="AL15">
        <f t="shared" si="8"/>
        <v>-1105.9146722064634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-317.85589594631688</v>
      </c>
      <c r="AR15">
        <f t="shared" si="9"/>
        <v>-328.62860854554918</v>
      </c>
      <c r="AS15">
        <f t="shared" si="9"/>
        <v>-1.3478907237476343</v>
      </c>
      <c r="AT15">
        <f t="shared" si="9"/>
        <v>46.115747991033359</v>
      </c>
      <c r="AU15">
        <f t="shared" si="9"/>
        <v>-283.86075127826342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8.2706375659236073</v>
      </c>
      <c r="AK16">
        <f t="shared" si="22"/>
        <v>180.03344154443334</v>
      </c>
      <c r="AL16">
        <f t="shared" si="8"/>
        <v>-1144.4893399141083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-295.97873970496551</v>
      </c>
      <c r="AR16">
        <f t="shared" si="9"/>
        <v>-305.44185241527452</v>
      </c>
      <c r="AS16">
        <f t="shared" si="9"/>
        <v>1.8954166660277394</v>
      </c>
      <c r="AT16">
        <f t="shared" si="9"/>
        <v>41.259018162228294</v>
      </c>
      <c r="AU16">
        <f t="shared" si="9"/>
        <v>-262.28741758701847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19.563330436757951</v>
      </c>
      <c r="AK17">
        <f t="shared" si="22"/>
        <v>179.45449691481869</v>
      </c>
      <c r="AL17">
        <f t="shared" si="8"/>
        <v>-1188.0584171398812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-275.5136682661751</v>
      </c>
      <c r="AR17">
        <f t="shared" si="9"/>
        <v>-283.82328123181287</v>
      </c>
      <c r="AS17">
        <f t="shared" si="9"/>
        <v>4.0030450081124087</v>
      </c>
      <c r="AT17">
        <f t="shared" si="9"/>
        <v>36.719945531791382</v>
      </c>
      <c r="AU17">
        <f t="shared" si="9"/>
        <v>-243.10029069190907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28.714195705274051</v>
      </c>
      <c r="AK18">
        <f t="shared" si="22"/>
        <v>178.08506378424565</v>
      </c>
      <c r="AL18">
        <f t="shared" si="8"/>
        <v>-1241.4469200861256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-257.29551718422692</v>
      </c>
      <c r="AR18">
        <f t="shared" si="9"/>
        <v>-264.58916239863061</v>
      </c>
      <c r="AS18">
        <f t="shared" si="9"/>
        <v>5.2459762005620973</v>
      </c>
      <c r="AT18">
        <f t="shared" si="9"/>
        <v>32.535475340378142</v>
      </c>
      <c r="AU18">
        <f t="shared" si="9"/>
        <v>-226.80771085769035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36.938845254853732</v>
      </c>
      <c r="AK19">
        <f t="shared" si="22"/>
        <v>176.07507008487647</v>
      </c>
      <c r="AL19">
        <f t="shared" si="8"/>
        <v>-1303.813189105321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-241.02850231122326</v>
      </c>
      <c r="AR19">
        <f t="shared" si="9"/>
        <v>-247.42735800563571</v>
      </c>
      <c r="AS19">
        <f t="shared" si="9"/>
        <v>6.0255258245344514</v>
      </c>
      <c r="AT19">
        <f t="shared" si="9"/>
        <v>28.721658041373924</v>
      </c>
      <c r="AU19">
        <f t="shared" si="9"/>
        <v>-212.68017413972734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44.281473802850996</v>
      </c>
      <c r="AK20">
        <f t="shared" si="22"/>
        <v>173.48935091703669</v>
      </c>
      <c r="AL20">
        <f t="shared" si="8"/>
        <v>-1377.4196942079943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-226.71968435321111</v>
      </c>
      <c r="AR20">
        <f t="shared" si="9"/>
        <v>-232.33047178908001</v>
      </c>
      <c r="AS20">
        <f t="shared" si="9"/>
        <v>6.4493460674820327</v>
      </c>
      <c r="AT20">
        <f t="shared" si="9"/>
        <v>25.267742172907592</v>
      </c>
      <c r="AU20">
        <f t="shared" si="9"/>
        <v>-200.61338354869036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51.05269461359876</v>
      </c>
      <c r="AK21">
        <f t="shared" si="22"/>
        <v>170.38964775083713</v>
      </c>
      <c r="AL21">
        <f t="shared" si="8"/>
        <v>-1463.8310232929134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-214.2355694966642</v>
      </c>
      <c r="AR21">
        <f t="shared" si="9"/>
        <v>-219.15225770554184</v>
      </c>
      <c r="AS21">
        <f t="shared" si="9"/>
        <v>6.6388714819317549</v>
      </c>
      <c r="AT21">
        <f t="shared" si="9"/>
        <v>22.157399953735581</v>
      </c>
      <c r="AU21">
        <f t="shared" si="9"/>
        <v>-190.35598626987451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57.390042943435219</v>
      </c>
      <c r="AK22">
        <f t="shared" si="22"/>
        <v>166.81595912788521</v>
      </c>
      <c r="AL22">
        <f t="shared" si="8"/>
        <v>-1564.0319868963638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-203.3212122697775</v>
      </c>
      <c r="AR22">
        <f t="shared" si="9"/>
        <v>-207.6265492119565</v>
      </c>
      <c r="AS22">
        <f t="shared" si="9"/>
        <v>6.6633729117622389</v>
      </c>
      <c r="AT22">
        <f t="shared" si="9"/>
        <v>19.368463348214604</v>
      </c>
      <c r="AU22">
        <f t="shared" si="9"/>
        <v>-181.59471295197966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63.280563561537747</v>
      </c>
      <c r="AK23">
        <f t="shared" si="22"/>
        <v>162.79865612184474</v>
      </c>
      <c r="AL23">
        <f t="shared" si="8"/>
        <v>-1684.7832721658081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-194.3261879487996</v>
      </c>
      <c r="AR23">
        <f t="shared" si="9"/>
        <v>-198.09293304402874</v>
      </c>
      <c r="AS23">
        <f t="shared" si="9"/>
        <v>6.5600913169074992</v>
      </c>
      <c r="AT23">
        <f t="shared" si="9"/>
        <v>16.876810039635043</v>
      </c>
      <c r="AU23">
        <f t="shared" si="9"/>
        <v>-174.65603168748621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69.28989445929983</v>
      </c>
      <c r="AK24">
        <f t="shared" si="22"/>
        <v>158.3690166725371</v>
      </c>
      <c r="AL24">
        <f t="shared" si="8"/>
        <v>-1821.9632478309024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-186.41998150798611</v>
      </c>
      <c r="AR24">
        <f t="shared" si="9"/>
        <v>-189.71223112264599</v>
      </c>
      <c r="AS24">
        <f t="shared" si="9"/>
        <v>6.4134457244445739</v>
      </c>
      <c r="AT24">
        <f t="shared" si="9"/>
        <v>14.658574685224567</v>
      </c>
      <c r="AU24">
        <f t="shared" si="9"/>
        <v>-168.64021071297685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74.780433749504027</v>
      </c>
      <c r="AK25">
        <f t="shared" si="22"/>
        <v>153.51872406038612</v>
      </c>
      <c r="AL25">
        <f t="shared" si="8"/>
        <v>-1977.5503224411202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-179.42270971717068</v>
      </c>
      <c r="AR25">
        <f t="shared" si="9"/>
        <v>-182.2969386738998</v>
      </c>
      <c r="AS25">
        <f t="shared" si="9"/>
        <v>6.1800427759421313</v>
      </c>
      <c r="AT25">
        <f t="shared" si="9"/>
        <v>12.687172754029863</v>
      </c>
      <c r="AU25">
        <f t="shared" si="9"/>
        <v>-163.42972314392779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79.744542075668505</v>
      </c>
      <c r="AK26">
        <f t="shared" si="22"/>
        <v>148.28409369792084</v>
      </c>
      <c r="AL26">
        <f t="shared" si="8"/>
        <v>-2153.9737222229755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-173.25712289129234</v>
      </c>
      <c r="AR26">
        <f t="shared" si="9"/>
        <v>-175.76308456239431</v>
      </c>
      <c r="AS26">
        <f t="shared" si="9"/>
        <v>5.8841867411179729</v>
      </c>
      <c r="AT26">
        <f t="shared" si="9"/>
        <v>10.941580142601708</v>
      </c>
      <c r="AU26">
        <f t="shared" si="9"/>
        <v>-158.93731767867462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84.258758925665461</v>
      </c>
      <c r="AK27">
        <f t="shared" si="22"/>
        <v>142.70197575262404</v>
      </c>
      <c r="AL27">
        <f t="shared" si="8"/>
        <v>-2344.9513712130347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-167.26134028599861</v>
      </c>
      <c r="AR27">
        <f t="shared" si="9"/>
        <v>-169.44297913793335</v>
      </c>
      <c r="AS27">
        <f t="shared" si="9"/>
        <v>5.5511442627164813</v>
      </c>
      <c r="AT27">
        <f t="shared" si="9"/>
        <v>9.4015063131459371</v>
      </c>
      <c r="AU27">
        <f t="shared" si="9"/>
        <v>-154.49032856207091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87.798515316689191</v>
      </c>
      <c r="AK28">
        <f t="shared" si="22"/>
        <v>136.80386262782744</v>
      </c>
      <c r="AL28">
        <f t="shared" si="8"/>
        <v>-2549.9340004467408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-161.31125326337752</v>
      </c>
      <c r="AR28">
        <f t="shared" si="9"/>
        <v>-163.20740392648858</v>
      </c>
      <c r="AS28">
        <f t="shared" si="9"/>
        <v>5.1645989813063462</v>
      </c>
      <c r="AT28">
        <f t="shared" si="9"/>
        <v>8.0472555488890904</v>
      </c>
      <c r="AU28">
        <f t="shared" si="9"/>
        <v>-149.99554939629314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90.362302397922576</v>
      </c>
      <c r="AK29">
        <f t="shared" si="22"/>
        <v>130.65796655565921</v>
      </c>
      <c r="AL29">
        <f t="shared" si="8"/>
        <v>-2763.2284758962205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-155.09011587138693</v>
      </c>
      <c r="AR29">
        <f t="shared" si="9"/>
        <v>-156.73515959506972</v>
      </c>
      <c r="AS29">
        <f t="shared" si="9"/>
        <v>4.7459012631432538</v>
      </c>
      <c r="AT29">
        <f t="shared" si="9"/>
        <v>6.8622621608907552</v>
      </c>
      <c r="AU29">
        <f t="shared" si="9"/>
        <v>-145.1269961710357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91.742838312944968</v>
      </c>
      <c r="AK30">
        <f t="shared" si="22"/>
        <v>124.33260538780463</v>
      </c>
      <c r="AL30">
        <f t="shared" si="8"/>
        <v>-2986.4512930123692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-148.75359279018173</v>
      </c>
      <c r="AR30">
        <f t="shared" si="9"/>
        <v>-150.17794322023616</v>
      </c>
      <c r="AS30">
        <f t="shared" si="9"/>
        <v>4.3021501132463342</v>
      </c>
      <c r="AT30">
        <f t="shared" si="9"/>
        <v>5.8304009575631488</v>
      </c>
      <c r="AU30">
        <f t="shared" si="9"/>
        <v>-140.0453921494267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92.193523541572404</v>
      </c>
      <c r="AK31">
        <f t="shared" si="22"/>
        <v>117.91060670589849</v>
      </c>
      <c r="AL31">
        <f t="shared" si="8"/>
        <v>-3225.7488057200699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-142.62614759394856</v>
      </c>
      <c r="AR31">
        <f t="shared" si="9"/>
        <v>-143.85664640528148</v>
      </c>
      <c r="AS31">
        <f t="shared" si="9"/>
        <v>3.8600753187482386</v>
      </c>
      <c r="AT31">
        <f t="shared" si="9"/>
        <v>4.9368307586034863</v>
      </c>
      <c r="AU31">
        <f t="shared" si="9"/>
        <v>-135.05974032792977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92.126085764832396</v>
      </c>
      <c r="AK32">
        <f t="shared" si="22"/>
        <v>111.45706005798841</v>
      </c>
      <c r="AL32">
        <f t="shared" si="8"/>
        <v>-3479.9959375300268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-136.64390464426344</v>
      </c>
      <c r="AR32">
        <f t="shared" si="9"/>
        <v>-137.70424891978067</v>
      </c>
      <c r="AS32">
        <f t="shared" si="9"/>
        <v>3.4439747753748291</v>
      </c>
      <c r="AT32">
        <f t="shared" si="9"/>
        <v>4.1666298984742047</v>
      </c>
      <c r="AU32">
        <f t="shared" si="9"/>
        <v>-130.09364424593164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91.554563725410389</v>
      </c>
      <c r="AK33">
        <f t="shared" si="22"/>
        <v>105.00823405445014</v>
      </c>
      <c r="AL33">
        <f t="shared" si="8"/>
        <v>-3749.5782176145231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-130.80288640785156</v>
      </c>
      <c r="AR33">
        <f t="shared" si="9"/>
        <v>-131.71399443125037</v>
      </c>
      <c r="AS33">
        <f t="shared" si="9"/>
        <v>3.0559012588857177</v>
      </c>
      <c r="AT33">
        <f t="shared" si="9"/>
        <v>3.5049568430338987</v>
      </c>
      <c r="AU33">
        <f t="shared" si="9"/>
        <v>-125.15313632933076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90.544546301733362</v>
      </c>
      <c r="AK34">
        <f t="shared" si="22"/>
        <v>98.599414593671412</v>
      </c>
      <c r="AL34">
        <f t="shared" si="8"/>
        <v>-4014.8503722326755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-124.5057992844862</v>
      </c>
      <c r="AR34">
        <f t="shared" si="9"/>
        <v>-125.28625253816932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-119.64943760146151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88.560852761165961</v>
      </c>
      <c r="AK35">
        <f t="shared" si="22"/>
        <v>92.261296352550076</v>
      </c>
      <c r="AL35">
        <f t="shared" si="8"/>
        <v>-4259.78491832298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-117.49231073083054</v>
      </c>
      <c r="AR35">
        <f t="shared" si="26"/>
        <v>-118.15867719827926</v>
      </c>
      <c r="AS35">
        <f t="shared" si="26"/>
        <v>2.3564870872151591</v>
      </c>
      <c r="AT35">
        <f t="shared" si="26"/>
        <v>2.4549509938758285</v>
      </c>
      <c r="AU35">
        <f t="shared" si="23"/>
        <v>-113.34723911718829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85.398608477866219</v>
      </c>
      <c r="AK36">
        <f t="shared" si="22"/>
        <v>86.062036659268458</v>
      </c>
      <c r="AL36">
        <f t="shared" si="8"/>
        <v>-5563.880689221608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-135.69690700491273</v>
      </c>
      <c r="AR36">
        <f t="shared" si="26"/>
        <v>-136.25878798313161</v>
      </c>
      <c r="AS36">
        <f t="shared" si="26"/>
        <v>2.0288785284548498</v>
      </c>
      <c r="AT36">
        <f t="shared" si="26"/>
        <v>2.0446400872953281</v>
      </c>
      <c r="AU36">
        <f t="shared" si="23"/>
        <v>-132.18526936738144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107.04181570762307</v>
      </c>
      <c r="AK37">
        <f t="shared" si="22"/>
        <v>80.084134065817821</v>
      </c>
      <c r="AL37">
        <f t="shared" si="8"/>
        <v>-6748.073486568378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-146.64401715558458</v>
      </c>
      <c r="AR37">
        <f t="shared" si="26"/>
        <v>-147.11135100254339</v>
      </c>
      <c r="AS37">
        <f t="shared" si="26"/>
        <v>2.27060032909738</v>
      </c>
      <c r="AT37">
        <f t="shared" si="26"/>
        <v>1.6987665984852576</v>
      </c>
      <c r="AU37">
        <f t="shared" si="23"/>
        <v>-143.14198407496073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121.05911421157634</v>
      </c>
      <c r="AK38">
        <f t="shared" si="22"/>
        <v>72.591206966284219</v>
      </c>
      <c r="AL38">
        <f t="shared" si="8"/>
        <v>-7825.7730589496368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-151.50132340407353</v>
      </c>
      <c r="AR38">
        <f t="shared" si="26"/>
        <v>-151.88411287911524</v>
      </c>
      <c r="AS38">
        <f t="shared" si="26"/>
        <v>2.2928027735161725</v>
      </c>
      <c r="AT38">
        <f t="shared" si="26"/>
        <v>1.3748433709361081</v>
      </c>
      <c r="AU38">
        <f t="shared" si="23"/>
        <v>-148.21646673466293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128.6576600612085</v>
      </c>
      <c r="AK39">
        <f t="shared" si="22"/>
        <v>64.11706897147387</v>
      </c>
      <c r="AL39">
        <f t="shared" si="8"/>
        <v>-8745.7744246071961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-150.84531354974158</v>
      </c>
      <c r="AR39">
        <f t="shared" si="26"/>
        <v>-151.15350304086311</v>
      </c>
      <c r="AS39">
        <f t="shared" si="26"/>
        <v>2.1756389853685763</v>
      </c>
      <c r="AT39">
        <f t="shared" si="26"/>
        <v>1.0842385507053356</v>
      </c>
      <c r="AU39">
        <f t="shared" si="23"/>
        <v>-147.89362550478921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130.44918556504092</v>
      </c>
      <c r="AK40">
        <f t="shared" si="22"/>
        <v>55.111032767189272</v>
      </c>
      <c r="AL40">
        <f t="shared" si="8"/>
        <v>-9291.0952209399456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-142.83922094677337</v>
      </c>
      <c r="AR40">
        <f t="shared" si="26"/>
        <v>-143.08307059920037</v>
      </c>
      <c r="AS40">
        <f t="shared" si="26"/>
        <v>1.9695841161915719</v>
      </c>
      <c r="AT40">
        <f t="shared" si="26"/>
        <v>0.83209269797279928</v>
      </c>
      <c r="AU40">
        <f t="shared" si="23"/>
        <v>-140.28139378503599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124.62839238900483</v>
      </c>
      <c r="AK41">
        <f t="shared" si="22"/>
        <v>45.979589777636406</v>
      </c>
      <c r="AL41">
        <f t="shared" si="8"/>
        <v>-9583.0968919457791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-131.29829907996142</v>
      </c>
      <c r="AR41">
        <f t="shared" si="26"/>
        <v>-131.48758509505859</v>
      </c>
      <c r="AS41">
        <f t="shared" si="26"/>
        <v>1.6800883931810413</v>
      </c>
      <c r="AT41">
        <f t="shared" si="26"/>
        <v>0.61984090164231176</v>
      </c>
      <c r="AU41">
        <f t="shared" si="23"/>
        <v>-129.18765580023526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115.03863072481118</v>
      </c>
      <c r="AK42">
        <f t="shared" si="22"/>
        <v>37.255602310406069</v>
      </c>
      <c r="AL42">
        <f t="shared" si="8"/>
        <v>-9562.4376300178847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-116.78657625295368</v>
      </c>
      <c r="AR42">
        <f t="shared" si="26"/>
        <v>-116.93053425461933</v>
      </c>
      <c r="AS42">
        <f t="shared" si="26"/>
        <v>1.3846525812751103</v>
      </c>
      <c r="AT42">
        <f t="shared" si="26"/>
        <v>0.4484238518925347</v>
      </c>
      <c r="AU42">
        <f t="shared" si="23"/>
        <v>-115.09745782145168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102.26901522156925</v>
      </c>
      <c r="AK43">
        <f t="shared" si="22"/>
        <v>29.202898159669285</v>
      </c>
      <c r="AL43">
        <f t="shared" si="8"/>
        <v>-9230.3754154722683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-100.50273581304715</v>
      </c>
      <c r="AR43">
        <f t="shared" si="26"/>
        <v>-100.60988385664257</v>
      </c>
      <c r="AS43">
        <f t="shared" si="26"/>
        <v>1.099064466888221</v>
      </c>
      <c r="AT43">
        <f t="shared" si="26"/>
        <v>0.31383765286006871</v>
      </c>
      <c r="AU43">
        <f t="shared" si="23"/>
        <v>-99.196981736894287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87.540627749311142</v>
      </c>
      <c r="AK44">
        <f t="shared" si="22"/>
        <v>22.044067094159434</v>
      </c>
      <c r="AL44">
        <f t="shared" si="8"/>
        <v>-8666.7746888184411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-84.134404120415752</v>
      </c>
      <c r="AR44">
        <f t="shared" si="26"/>
        <v>-84.212288456698332</v>
      </c>
      <c r="AS44">
        <f t="shared" si="26"/>
        <v>0.83998344569038097</v>
      </c>
      <c r="AT44">
        <f t="shared" si="26"/>
        <v>0.21152066087311891</v>
      </c>
      <c r="AU44">
        <f t="shared" si="23"/>
        <v>-83.160784350134833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72.561093349222944</v>
      </c>
      <c r="AK45">
        <f t="shared" si="22"/>
        <v>15.916223151707655</v>
      </c>
      <c r="AL45">
        <f t="shared" si="8"/>
        <v>-7870.3954230501449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-68.130686834474304</v>
      </c>
      <c r="AR45">
        <f t="shared" si="26"/>
        <v>-68.185904887214335</v>
      </c>
      <c r="AS45">
        <f t="shared" si="26"/>
        <v>0.62165132821328051</v>
      </c>
      <c r="AT45">
        <f t="shared" si="26"/>
        <v>0.13635876756677878</v>
      </c>
      <c r="AU45">
        <f t="shared" si="23"/>
        <v>-67.427894791434284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57.797373645909161</v>
      </c>
      <c r="AK46">
        <f t="shared" si="22"/>
        <v>10.836946617262049</v>
      </c>
      <c r="AL46">
        <f t="shared" si="8"/>
        <v>-6935.6672646268671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-53.540314327838594</v>
      </c>
      <c r="AR46">
        <f t="shared" si="26"/>
        <v>-53.57841507944859</v>
      </c>
      <c r="AS46">
        <f t="shared" si="26"/>
        <v>0.44211284139775081</v>
      </c>
      <c r="AT46">
        <f t="shared" si="26"/>
        <v>8.2895691599865304E-2</v>
      </c>
      <c r="AU46">
        <f t="shared" si="23"/>
        <v>-53.053406546450979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44.314141838048357</v>
      </c>
      <c r="AK47">
        <f t="shared" si="22"/>
        <v>6.7911304620484065</v>
      </c>
      <c r="AL47">
        <f t="shared" si="8"/>
        <v>-5921.8889413289571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-40.768738881761998</v>
      </c>
      <c r="AR47">
        <f t="shared" si="26"/>
        <v>-40.794263476926631</v>
      </c>
      <c r="AS47">
        <f t="shared" si="26"/>
        <v>0.30265604037759269</v>
      </c>
      <c r="AT47">
        <f t="shared" si="26"/>
        <v>4.6381957769663154E-2</v>
      </c>
      <c r="AU47">
        <f t="shared" si="23"/>
        <v>-40.445225478779371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32.531084873020788</v>
      </c>
      <c r="AK48">
        <f t="shared" si="22"/>
        <v>3.6891405333850216</v>
      </c>
      <c r="AL48">
        <f t="shared" si="8"/>
        <v>-4873.3567932838641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-29.922130694871097</v>
      </c>
      <c r="AR48">
        <f t="shared" si="26"/>
        <v>-29.938708187672287</v>
      </c>
      <c r="AS48">
        <f t="shared" si="26"/>
        <v>0.19837526803919811</v>
      </c>
      <c r="AT48">
        <f t="shared" si="26"/>
        <v>2.249645977074256E-2</v>
      </c>
      <c r="AU48">
        <f t="shared" si="23"/>
        <v>-29.717836459862344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22.567082472780683</v>
      </c>
      <c r="AK49">
        <f t="shared" si="22"/>
        <v>1.4119645922735662</v>
      </c>
      <c r="AL49">
        <f t="shared" si="8"/>
        <v>-3872.6063103742085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-21.20517954781155</v>
      </c>
      <c r="AR49">
        <f t="shared" si="26"/>
        <v>-21.21559183143161</v>
      </c>
      <c r="AS49">
        <f t="shared" si="26"/>
        <v>0.12287014569171593</v>
      </c>
      <c r="AT49">
        <f t="shared" si="26"/>
        <v>7.6876705428559717E-3</v>
      </c>
      <c r="AU49">
        <f t="shared" si="23"/>
        <v>-21.085034015197035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14.638172206659384</v>
      </c>
      <c r="AK50">
        <f t="shared" si="22"/>
        <v>-0.16773118082108185</v>
      </c>
      <c r="AL50">
        <f t="shared" si="8"/>
        <v>-2957.0550820029462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-14.439178158160132</v>
      </c>
      <c r="AR50">
        <f t="shared" si="26"/>
        <v>-14.44549403751409</v>
      </c>
      <c r="AS50">
        <f t="shared" si="26"/>
        <v>7.1160630353890544E-2</v>
      </c>
      <c r="AT50">
        <f t="shared" si="26"/>
        <v>-8.1539254961084334E-4</v>
      </c>
      <c r="AU50">
        <f t="shared" si="23"/>
        <v>-14.375148799709809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8.5757787464171216</v>
      </c>
      <c r="AK51">
        <f t="shared" si="22"/>
        <v>-1.1924032352872389</v>
      </c>
      <c r="AL51">
        <f t="shared" si="8"/>
        <v>-2165.3417173869339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-9.4269105720349202</v>
      </c>
      <c r="AR51">
        <f t="shared" si="26"/>
        <v>-9.4306079761351711</v>
      </c>
      <c r="AS51">
        <f t="shared" si="26"/>
        <v>3.7222752069226518E-2</v>
      </c>
      <c r="AT51">
        <f t="shared" si="26"/>
        <v>-5.175568459270698E-3</v>
      </c>
      <c r="AU51">
        <f t="shared" si="23"/>
        <v>-9.3985607925252133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4.1917325258358176</v>
      </c>
      <c r="AK52">
        <f t="shared" si="22"/>
        <v>-1.7927077475364375</v>
      </c>
      <c r="AL52">
        <f t="shared" si="8"/>
        <v>-1525.5392895510065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-5.9192925905421649</v>
      </c>
      <c r="AR52">
        <f t="shared" si="26"/>
        <v>-5.9213769731483854</v>
      </c>
      <c r="AS52">
        <f t="shared" si="26"/>
        <v>1.6244653480645601E-2</v>
      </c>
      <c r="AT52">
        <f t="shared" si="26"/>
        <v>-6.9474652715326374E-3</v>
      </c>
      <c r="AU52">
        <f t="shared" si="23"/>
        <v>-5.912079784939273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1.2450264778643962</v>
      </c>
      <c r="AK53">
        <f t="shared" si="22"/>
        <v>-2.0861290243449448</v>
      </c>
      <c r="AL53">
        <f t="shared" si="8"/>
        <v>-1031.9719387558803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-3.5667706427528749</v>
      </c>
      <c r="AR53">
        <f t="shared" si="26"/>
        <v>-3.5678997339637517</v>
      </c>
      <c r="AS53">
        <f t="shared" si="26"/>
        <v>4.3080174534205354E-3</v>
      </c>
      <c r="AT53">
        <f t="shared" si="26"/>
        <v>-7.2183848349802052E-3</v>
      </c>
      <c r="AU53">
        <f t="shared" si="23"/>
        <v>-3.5708101013453111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-0.60668124356656961</v>
      </c>
      <c r="AK54">
        <f t="shared" si="22"/>
        <v>-2.1732808777954524</v>
      </c>
      <c r="AL54">
        <f t="shared" si="8"/>
        <v>-669.08042820451215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-2.0579139712609562</v>
      </c>
      <c r="AR54">
        <f t="shared" si="26"/>
        <v>-2.0585004244477467</v>
      </c>
      <c r="AS54">
        <f t="shared" si="26"/>
        <v>-1.8743099561788709E-3</v>
      </c>
      <c r="AT54">
        <f t="shared" si="26"/>
        <v>-6.7142375506425364E-3</v>
      </c>
      <c r="AU54">
        <f t="shared" si="23"/>
        <v>-2.067088971954568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-1.6683823558099711</v>
      </c>
      <c r="AK55">
        <f t="shared" si="22"/>
        <v>-2.1308131907457923</v>
      </c>
      <c r="AL55">
        <f t="shared" si="8"/>
        <v>-415.19707858992308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-1.1345230151238617</v>
      </c>
      <c r="AR55">
        <f t="shared" si="26"/>
        <v>-1.1348144932484463</v>
      </c>
      <c r="AS55">
        <f t="shared" si="26"/>
        <v>-4.6021249882162362E-3</v>
      </c>
      <c r="AT55">
        <f t="shared" si="26"/>
        <v>-5.8777105836696555E-3</v>
      </c>
      <c r="AU55">
        <f t="shared" si="23"/>
        <v>-1.1452943288203323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-2.1925272769037498</v>
      </c>
      <c r="AK56">
        <f t="shared" si="22"/>
        <v>-2.0140264258390945</v>
      </c>
      <c r="AL56">
        <f t="shared" si="8"/>
        <v>-246.52899314079423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-0.59667490392912148</v>
      </c>
      <c r="AR56">
        <f t="shared" si="26"/>
        <v>-0.59681321479060256</v>
      </c>
      <c r="AS56">
        <f t="shared" si="26"/>
        <v>-5.3999508080205339E-3</v>
      </c>
      <c r="AT56">
        <f t="shared" si="26"/>
        <v>-4.9603230665129644E-3</v>
      </c>
      <c r="AU56">
        <f t="shared" si="23"/>
        <v>-0.6071734886651361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-2.3739057139526771</v>
      </c>
      <c r="AK57">
        <f t="shared" si="22"/>
        <v>-1.8605495164558321</v>
      </c>
      <c r="AL57">
        <f t="shared" si="8"/>
        <v>-140.14425889462674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-0.29880422639278897</v>
      </c>
      <c r="AR57">
        <f t="shared" si="26"/>
        <v>-0.29886672246971246</v>
      </c>
      <c r="AS57">
        <f t="shared" si="26"/>
        <v>-5.2202372533332458E-3</v>
      </c>
      <c r="AT57">
        <f t="shared" si="26"/>
        <v>-4.091362955313863E-3</v>
      </c>
      <c r="AU57">
        <f t="shared" si="23"/>
        <v>-0.30817832267835954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-2.353499896715963</v>
      </c>
      <c r="AK58">
        <f t="shared" si="22"/>
        <v>-1.6943761164791447</v>
      </c>
      <c r="AL58">
        <f t="shared" si="8"/>
        <v>-76.439553662127679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-0.14210698825577864</v>
      </c>
      <c r="AR58">
        <f t="shared" si="26"/>
        <v>-0.14213380892612232</v>
      </c>
      <c r="AS58">
        <f t="shared" si="26"/>
        <v>-4.6208613405771476E-3</v>
      </c>
      <c r="AT58">
        <f t="shared" si="26"/>
        <v>-3.3267378103397634E-3</v>
      </c>
      <c r="AU58">
        <f t="shared" si="23"/>
        <v>-0.15008140807703924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-2.2260216930913153</v>
      </c>
      <c r="AK59">
        <f t="shared" si="22"/>
        <v>-1.5296311237090272</v>
      </c>
      <c r="AL59">
        <f t="shared" si="8"/>
        <v>-40.279240548260731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-6.4016244457595156E-2</v>
      </c>
      <c r="AR59">
        <f t="shared" si="26"/>
        <v>-6.4027148765525288E-2</v>
      </c>
      <c r="AS59">
        <f t="shared" si="26"/>
        <v>-3.9022952275873045E-3</v>
      </c>
      <c r="AT59">
        <f t="shared" si="26"/>
        <v>-2.6814977825887166E-3</v>
      </c>
      <c r="AU59">
        <f t="shared" si="23"/>
        <v>-7.0610941775701305E-2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-2.0503843638880284</v>
      </c>
      <c r="AK60">
        <f t="shared" si="22"/>
        <v>-1.3738096051926352</v>
      </c>
      <c r="AL60">
        <f t="shared" si="8"/>
        <v>-20.968804195649945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-2.7456858051784386E-2</v>
      </c>
      <c r="AR60">
        <f t="shared" si="26"/>
        <v>-2.7461005309505137E-2</v>
      </c>
      <c r="AS60">
        <f t="shared" si="26"/>
        <v>-3.209282804013914E-3</v>
      </c>
      <c r="AT60">
        <f t="shared" si="26"/>
        <v>-2.1503009970157191E-3</v>
      </c>
      <c r="AU60">
        <f t="shared" si="23"/>
        <v>-3.2820589110534766E-2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-1.8604008279710929</v>
      </c>
      <c r="AK61">
        <f t="shared" si="22"/>
        <v>-1.230282699720473</v>
      </c>
      <c r="AL61">
        <f t="shared" si="8"/>
        <v>-10.951227086686233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-1.0983713045015527E-2</v>
      </c>
      <c r="AR61">
        <f t="shared" si="26"/>
        <v>-1.0985182181998973E-2</v>
      </c>
      <c r="AS61">
        <f t="shared" si="26"/>
        <v>-2.599927329887855E-3</v>
      </c>
      <c r="AT61">
        <f t="shared" si="26"/>
        <v>-1.7193314292274504E-3</v>
      </c>
      <c r="AU61">
        <f t="shared" si="23"/>
        <v>-1.5304440941114278E-2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-1.674603506618265</v>
      </c>
      <c r="AK62">
        <f t="shared" si="22"/>
        <v>-1.1000546417624966</v>
      </c>
      <c r="AL62">
        <f t="shared" si="8"/>
        <v>-6.0458727531734082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-4.0812610380811087E-3</v>
      </c>
      <c r="AR62">
        <f t="shared" si="26"/>
        <v>-4.0817433980285022E-3</v>
      </c>
      <c r="AS62">
        <f t="shared" si="26"/>
        <v>-2.0895302305877772E-3</v>
      </c>
      <c r="AT62">
        <f t="shared" si="26"/>
        <v>-1.3726218894065186E-3</v>
      </c>
      <c r="AU62">
        <f t="shared" si="23"/>
        <v>-7.5438955180227984E-3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-1.5009073279469902</v>
      </c>
      <c r="AK63">
        <f t="shared" si="22"/>
        <v>-0.98283239629921804</v>
      </c>
      <c r="AL63">
        <f t="shared" si="8"/>
        <v>-3.7422977525583043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-1.401995658399532E-3</v>
      </c>
      <c r="AR63">
        <f t="shared" si="26"/>
        <v>-1.402141631007066E-3</v>
      </c>
      <c r="AS63">
        <f t="shared" si="26"/>
        <v>-1.6721395449842396E-3</v>
      </c>
      <c r="AT63">
        <f t="shared" si="26"/>
        <v>-1.0949596189869411E-3</v>
      </c>
      <c r="AU63">
        <f t="shared" si="23"/>
        <v>-4.1692407949782467E-3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-1.3423378159354158</v>
      </c>
      <c r="AK64">
        <f t="shared" si="22"/>
        <v>-0.87776888334292869</v>
      </c>
      <c r="AL64">
        <f t="shared" si="8"/>
        <v>-2.6653611374621766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-4.4286280042988972E-4</v>
      </c>
      <c r="AR64">
        <f t="shared" si="26"/>
        <v>-4.4290325722824898E-4</v>
      </c>
      <c r="AS64">
        <f t="shared" si="26"/>
        <v>-1.3352495561941772E-3</v>
      </c>
      <c r="AT64">
        <f t="shared" si="26"/>
        <v>-8.7313379539111094E-4</v>
      </c>
      <c r="AU64">
        <f t="shared" si="23"/>
        <v>-2.6512866088135374E-3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-1.1993248261226199</v>
      </c>
      <c r="AK65">
        <f t="shared" si="22"/>
        <v>-0.78380523622744958</v>
      </c>
      <c r="AL65">
        <f t="shared" si="8"/>
        <v>-2.1271123535004062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-1.2786658725942785E-4</v>
      </c>
      <c r="AR65">
        <f t="shared" si="26"/>
        <v>-1.2787677486195427E-4</v>
      </c>
      <c r="AS65">
        <f t="shared" si="26"/>
        <v>-1.0651712064805277E-3</v>
      </c>
      <c r="AT65">
        <f t="shared" si="26"/>
        <v>-6.9613064862278438E-4</v>
      </c>
      <c r="AU65">
        <f t="shared" si="23"/>
        <v>-1.8891786299652662E-3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-1.0710932842368912</v>
      </c>
      <c r="AK66">
        <f t="shared" si="22"/>
        <v>-0.69985249839886621</v>
      </c>
      <c r="AL66">
        <f t="shared" si="8"/>
        <v>-1.8131806977453078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-3.3489316018322653E-5</v>
      </c>
      <c r="AR66">
        <f t="shared" si="26"/>
        <v>-3.3491623268066445E-5</v>
      </c>
      <c r="AS66">
        <f t="shared" si="26"/>
        <v>-8.4936012461656627E-4</v>
      </c>
      <c r="AT66">
        <f t="shared" si="26"/>
        <v>-5.549720215795959E-4</v>
      </c>
      <c r="AU66">
        <f t="shared" si="23"/>
        <v>-1.4378237694642284E-3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250000</v>
      </c>
      <c r="S67">
        <f t="shared" ref="S67:S69" si="28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29">S67*Z67</f>
        <v>-7.9703855832556503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-1.1125155089396632E-2</v>
      </c>
      <c r="AI67">
        <f t="shared" ref="AI67:AI69" si="32">SUM(AE67:AH67)</f>
        <v>-1.1125810540800363E-2</v>
      </c>
      <c r="AJ67">
        <f t="shared" ref="AJ67:AJ69" si="33">AB67-AC67</f>
        <v>-0.95641396677697443</v>
      </c>
      <c r="AK67">
        <f t="shared" si="22"/>
        <v>-0.62487596850228377</v>
      </c>
      <c r="AL67">
        <f t="shared" ref="AL67:AL69" si="34">SUM(AI67:AK67)</f>
        <v>-1.5924157458200585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-7.8768508676500432E-6</v>
      </c>
      <c r="AR67">
        <f t="shared" si="26"/>
        <v>-7.8773149414464701E-6</v>
      </c>
      <c r="AS67">
        <f t="shared" si="26"/>
        <v>-6.7716181244250934E-4</v>
      </c>
      <c r="AT67">
        <f t="shared" si="26"/>
        <v>-4.4242572576467517E-4</v>
      </c>
      <c r="AU67">
        <f t="shared" si="23"/>
        <v>-1.1274648531486311E-3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250000</v>
      </c>
      <c r="S68">
        <f t="shared" si="28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29"/>
        <v>-7.116422517166348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-2.5992122050383874E-3</v>
      </c>
      <c r="AI68">
        <f t="shared" si="32"/>
        <v>-2.5993412594870736E-3</v>
      </c>
      <c r="AJ68">
        <f t="shared" si="33"/>
        <v>-0.85396306608930228</v>
      </c>
      <c r="AK68">
        <f t="shared" si="22"/>
        <v>-0.55792699082789554</v>
      </c>
      <c r="AL68">
        <f t="shared" si="34"/>
        <v>-1.4144893981766848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-1.6431237160248482E-6</v>
      </c>
      <c r="AR68">
        <f t="shared" si="26"/>
        <v>-1.6432052993695569E-6</v>
      </c>
      <c r="AS68">
        <f t="shared" si="26"/>
        <v>-5.3984317393581348E-4</v>
      </c>
      <c r="AT68">
        <f t="shared" si="26"/>
        <v>-3.5270035615508888E-4</v>
      </c>
      <c r="AU68">
        <f t="shared" si="23"/>
        <v>-8.9418673539027184E-4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-6.4527224343130453E-4</v>
      </c>
      <c r="AI69">
        <f t="shared" si="32"/>
        <v>-6.4527224343130453E-4</v>
      </c>
      <c r="AJ69">
        <f t="shared" si="33"/>
        <v>-7.116422517166348</v>
      </c>
      <c r="AK69">
        <f t="shared" si="22"/>
        <v>-0.49814957620164441</v>
      </c>
      <c r="AL69">
        <f t="shared" si="34"/>
        <v>-7.6152173656114233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-3.6421136030704014E-7</v>
      </c>
      <c r="AR69">
        <f t="shared" si="26"/>
        <v>-3.6421136030704014E-7</v>
      </c>
      <c r="AS69">
        <f t="shared" si="26"/>
        <v>-4.0167261987191566E-3</v>
      </c>
      <c r="AT69">
        <f t="shared" si="26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15285.72795335457</v>
      </c>
      <c r="AO71" s="8">
        <f t="shared" si="47"/>
        <v>-1528.5727953354572</v>
      </c>
      <c r="AP71" s="8">
        <f t="shared" si="47"/>
        <v>-837.81275766404428</v>
      </c>
      <c r="AQ71" s="8">
        <f t="shared" si="47"/>
        <v>-11257.276186766994</v>
      </c>
      <c r="AR71" s="8">
        <f t="shared" si="47"/>
        <v>1662.0662135880759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913.67838055066193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F99C3-B00B-43C0-B88A-196BC103D80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12745.021640348146</v>
      </c>
      <c r="K3">
        <v>1</v>
      </c>
      <c r="L3" s="2">
        <v>0</v>
      </c>
      <c r="O3">
        <f>$C$3</f>
        <v>12745.021640348146</v>
      </c>
      <c r="P3">
        <f>O3*C5</f>
        <v>1274.5021640348148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12745.021640348146</v>
      </c>
      <c r="AF3">
        <f t="shared" ref="AF3:AG34" si="4">-$Z3*P3</f>
        <v>-1274.5021640348148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10950.037548613331</v>
      </c>
      <c r="AJ3">
        <f t="shared" ref="AJ3:AJ66" si="7">AB3-AC3</f>
        <v>0</v>
      </c>
      <c r="AL3">
        <f t="shared" ref="AL3:AL66" si="8">SUM(AI3:AK3)</f>
        <v>10950.037548613331</v>
      </c>
      <c r="AN3">
        <f t="shared" ref="AN3:AU34" si="9">AE3*$K3</f>
        <v>12745.021640348146</v>
      </c>
      <c r="AO3">
        <f t="shared" si="9"/>
        <v>-1274.5021640348148</v>
      </c>
      <c r="AP3">
        <f t="shared" si="9"/>
        <v>-520.48192770000003</v>
      </c>
      <c r="AQ3">
        <f t="shared" si="9"/>
        <v>0</v>
      </c>
      <c r="AR3">
        <f t="shared" si="9"/>
        <v>10950.037548613331</v>
      </c>
      <c r="AS3">
        <f t="shared" si="9"/>
        <v>0</v>
      </c>
      <c r="AT3">
        <f t="shared" si="9"/>
        <v>0</v>
      </c>
      <c r="AU3">
        <f t="shared" si="9"/>
        <v>10950.037548613331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135.0921180349934</v>
      </c>
      <c r="AK5">
        <f>G5*SUM(AB5, AE5:AF5)</f>
        <v>71.369257946056422</v>
      </c>
      <c r="AL5">
        <f t="shared" si="8"/>
        <v>-1000.5081270271014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-923.30695007012741</v>
      </c>
      <c r="AR5">
        <f t="shared" si="9"/>
        <v>-962.18869818889596</v>
      </c>
      <c r="AS5">
        <f t="shared" si="9"/>
        <v>107.69460940289652</v>
      </c>
      <c r="AT5">
        <f t="shared" si="9"/>
        <v>56.895135479955691</v>
      </c>
      <c r="AU5">
        <f t="shared" si="9"/>
        <v>-797.59895330604377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110.51930035648093</v>
      </c>
      <c r="AK6">
        <f>G6*SUM(AB6, AE6:AF6)</f>
        <v>61.912809683606881</v>
      </c>
      <c r="AL6">
        <f t="shared" si="8"/>
        <v>-1021.3969976031051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-815.4568356994364</v>
      </c>
      <c r="AR6">
        <f t="shared" si="9"/>
        <v>-849.74397808513515</v>
      </c>
      <c r="AS6">
        <f t="shared" si="9"/>
        <v>78.665454995900788</v>
      </c>
      <c r="AT6">
        <f t="shared" si="9"/>
        <v>44.068315019422258</v>
      </c>
      <c r="AU6">
        <f t="shared" si="9"/>
        <v>-727.01020806981205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89.753577026532184</v>
      </c>
      <c r="AK7">
        <f>G7*SUM(AB7, AE7:AF7)</f>
        <v>54.176458658653218</v>
      </c>
      <c r="AL7">
        <f t="shared" si="8"/>
        <v>-1037.3297962362237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-720.47664135628486</v>
      </c>
      <c r="AR7">
        <f t="shared" si="9"/>
        <v>-750.71197847950782</v>
      </c>
      <c r="AS7">
        <f t="shared" si="9"/>
        <v>57.040020801861736</v>
      </c>
      <c r="AT7">
        <f t="shared" si="9"/>
        <v>34.430118901526072</v>
      </c>
      <c r="AU7">
        <f t="shared" si="9"/>
        <v>-659.24183877612006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-1048.822152226214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-636.79777340362034</v>
      </c>
      <c r="AR8">
        <f t="shared" si="9"/>
        <v>-663.45997197627185</v>
      </c>
      <c r="AS8">
        <f t="shared" si="9"/>
        <v>41.153939640005106</v>
      </c>
      <c r="AT8">
        <f t="shared" si="9"/>
        <v>27.17617629053192</v>
      </c>
      <c r="AU8">
        <f t="shared" si="9"/>
        <v>-595.12985604573475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58.271578670757663</v>
      </c>
      <c r="AK9">
        <f t="shared" si="22"/>
        <v>42.816797038912512</v>
      </c>
      <c r="AL9">
        <f t="shared" si="8"/>
        <v>-1057.9440235327129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-563.69077389092899</v>
      </c>
      <c r="AR9">
        <f t="shared" si="9"/>
        <v>-587.20188390900864</v>
      </c>
      <c r="AS9">
        <f t="shared" si="9"/>
        <v>29.522195234738408</v>
      </c>
      <c r="AT9">
        <f t="shared" si="9"/>
        <v>21.692321889046035</v>
      </c>
      <c r="AU9">
        <f t="shared" si="9"/>
        <v>-535.98736678522414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47.149528593729883</v>
      </c>
      <c r="AK10">
        <f t="shared" si="22"/>
        <v>38.737786531959479</v>
      </c>
      <c r="AL10">
        <f t="shared" si="8"/>
        <v>-1063.4161642172926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-499.15430060383892</v>
      </c>
      <c r="AR10">
        <f t="shared" si="9"/>
        <v>-519.88652706475955</v>
      </c>
      <c r="AS10">
        <f t="shared" si="9"/>
        <v>21.328052262878138</v>
      </c>
      <c r="AT10">
        <f t="shared" si="9"/>
        <v>17.523007341619952</v>
      </c>
      <c r="AU10">
        <f t="shared" si="9"/>
        <v>-481.03546746026143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890.80021749177172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37.956760159909209</v>
      </c>
      <c r="AK11">
        <f t="shared" si="22"/>
        <v>35.437319530398383</v>
      </c>
      <c r="AL11">
        <f t="shared" si="8"/>
        <v>-1066.6462120627825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-442.16156189783447</v>
      </c>
      <c r="AR11">
        <f t="shared" si="9"/>
        <v>-460.44315305977983</v>
      </c>
      <c r="AS11">
        <f t="shared" si="9"/>
        <v>15.330098817022849</v>
      </c>
      <c r="AT11">
        <f t="shared" si="9"/>
        <v>14.312539002873644</v>
      </c>
      <c r="AU11">
        <f t="shared" si="9"/>
        <v>-430.8005152398834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30.378043644326226</v>
      </c>
      <c r="AK12">
        <f t="shared" si="22"/>
        <v>32.780346319204739</v>
      </c>
      <c r="AL12">
        <f t="shared" si="8"/>
        <v>-1068.4760365439997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-391.95829388306487</v>
      </c>
      <c r="AR12">
        <f t="shared" si="9"/>
        <v>-408.07871881289617</v>
      </c>
      <c r="AS12">
        <f t="shared" si="9"/>
        <v>10.954627077471997</v>
      </c>
      <c r="AT12">
        <f t="shared" si="9"/>
        <v>11.820921505073253</v>
      </c>
      <c r="AU12">
        <f t="shared" si="9"/>
        <v>-385.30317023035093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24.294438299576541</v>
      </c>
      <c r="AK13">
        <f t="shared" si="22"/>
        <v>30.653883264101903</v>
      </c>
      <c r="AL13">
        <f t="shared" si="8"/>
        <v>-1068.7028038966082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-347.57104258843827</v>
      </c>
      <c r="AR13">
        <f t="shared" si="9"/>
        <v>-361.7855896632268</v>
      </c>
      <c r="AS13">
        <f t="shared" si="9"/>
        <v>7.8221589304676247</v>
      </c>
      <c r="AT13">
        <f t="shared" si="9"/>
        <v>9.8697300086162603</v>
      </c>
      <c r="AU13">
        <f t="shared" si="9"/>
        <v>-344.09370072414288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19.299742960322419</v>
      </c>
      <c r="AK14">
        <f t="shared" si="22"/>
        <v>28.953272583131547</v>
      </c>
      <c r="AL14">
        <f t="shared" si="8"/>
        <v>-1068.2202832100891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-308.42559252597471</v>
      </c>
      <c r="AR14">
        <f t="shared" si="9"/>
        <v>-320.95939425604405</v>
      </c>
      <c r="AS14">
        <f t="shared" si="9"/>
        <v>5.5482149163424195</v>
      </c>
      <c r="AT14">
        <f t="shared" si="9"/>
        <v>8.3233740031102901</v>
      </c>
      <c r="AU14">
        <f t="shared" si="9"/>
        <v>-307.08780533659137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15.326217858015752</v>
      </c>
      <c r="AK15">
        <f t="shared" si="22"/>
        <v>27.602290575908977</v>
      </c>
      <c r="AL15">
        <f t="shared" si="8"/>
        <v>-1069.1086711181251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-274.38069903232469</v>
      </c>
      <c r="AR15">
        <f t="shared" si="9"/>
        <v>-285.43224642025064</v>
      </c>
      <c r="AS15">
        <f t="shared" si="9"/>
        <v>3.9338583932074744</v>
      </c>
      <c r="AT15">
        <f t="shared" si="9"/>
        <v>7.0848204990770727</v>
      </c>
      <c r="AU15">
        <f t="shared" si="9"/>
        <v>-274.41356752796611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12.684828793075212</v>
      </c>
      <c r="AK16">
        <f t="shared" si="22"/>
        <v>26.529455325847874</v>
      </c>
      <c r="AL16">
        <f t="shared" si="8"/>
        <v>-1069.8540214677996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-244.42549478627376</v>
      </c>
      <c r="AR16">
        <f t="shared" si="9"/>
        <v>-254.16983073147964</v>
      </c>
      <c r="AS16">
        <f t="shared" si="9"/>
        <v>2.9070353655883276</v>
      </c>
      <c r="AT16">
        <f t="shared" si="9"/>
        <v>6.0798664388862047</v>
      </c>
      <c r="AU16">
        <f t="shared" si="9"/>
        <v>-245.18292892700509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10.768467786944029</v>
      </c>
      <c r="AK17">
        <f t="shared" si="22"/>
        <v>25.64151731033261</v>
      </c>
      <c r="AL17">
        <f t="shared" si="8"/>
        <v>-1069.5626656452375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-217.71239084076515</v>
      </c>
      <c r="AR17">
        <f t="shared" si="9"/>
        <v>-226.30391655324703</v>
      </c>
      <c r="AS17">
        <f t="shared" si="9"/>
        <v>2.2034418607248774</v>
      </c>
      <c r="AT17">
        <f t="shared" si="9"/>
        <v>5.2467624672276978</v>
      </c>
      <c r="AU17">
        <f t="shared" si="9"/>
        <v>-218.85371222529446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9.0900453056481183</v>
      </c>
      <c r="AK18">
        <f t="shared" si="22"/>
        <v>24.887724565246526</v>
      </c>
      <c r="AL18">
        <f t="shared" si="8"/>
        <v>-1069.1547137515304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-193.96328171565327</v>
      </c>
      <c r="AR18">
        <f t="shared" si="9"/>
        <v>-201.53818043690762</v>
      </c>
      <c r="AS18">
        <f t="shared" si="9"/>
        <v>1.6607172920640969</v>
      </c>
      <c r="AT18">
        <f t="shared" si="9"/>
        <v>4.5468942294437102</v>
      </c>
      <c r="AU18">
        <f t="shared" si="9"/>
        <v>-195.33056891539982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7.6933303450148287</v>
      </c>
      <c r="AK19">
        <f t="shared" si="22"/>
        <v>24.251421393851157</v>
      </c>
      <c r="AL19">
        <f t="shared" si="8"/>
        <v>-1070.4610647661266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-173.1479141997479</v>
      </c>
      <c r="AR19">
        <f t="shared" si="9"/>
        <v>-179.82626881372238</v>
      </c>
      <c r="AS19">
        <f t="shared" si="9"/>
        <v>1.2549488309862693</v>
      </c>
      <c r="AT19">
        <f t="shared" si="9"/>
        <v>3.9559321598207351</v>
      </c>
      <c r="AU19">
        <f t="shared" si="9"/>
        <v>-174.61538782291538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6.8354576188201008</v>
      </c>
      <c r="AK20">
        <f t="shared" si="22"/>
        <v>23.71288826970012</v>
      </c>
      <c r="AL20">
        <f t="shared" si="8"/>
        <v>-1070.5709679259221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-154.48405669945524</v>
      </c>
      <c r="AR20">
        <f t="shared" si="9"/>
        <v>-160.3717967472092</v>
      </c>
      <c r="AS20">
        <f t="shared" si="9"/>
        <v>0.9955457198567591</v>
      </c>
      <c r="AT20">
        <f t="shared" si="9"/>
        <v>3.4536479836175857</v>
      </c>
      <c r="AU20">
        <f t="shared" si="9"/>
        <v>-155.92260304373482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5.9907918950552812</v>
      </c>
      <c r="AK21">
        <f t="shared" si="22"/>
        <v>23.234406236382714</v>
      </c>
      <c r="AL21">
        <f t="shared" si="8"/>
        <v>-1072.2560686719046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-138.04563537108109</v>
      </c>
      <c r="AR21">
        <f t="shared" si="9"/>
        <v>-143.23617245689789</v>
      </c>
      <c r="AS21">
        <f t="shared" si="9"/>
        <v>0.77904012251052512</v>
      </c>
      <c r="AT21">
        <f t="shared" si="9"/>
        <v>3.0213926635960826</v>
      </c>
      <c r="AU21">
        <f t="shared" si="9"/>
        <v>-139.43573967079129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5.462363224295359</v>
      </c>
      <c r="AK22">
        <f t="shared" si="22"/>
        <v>22.815050803728845</v>
      </c>
      <c r="AL22">
        <f t="shared" si="8"/>
        <v>-1074.4232592079625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-123.45530254331376</v>
      </c>
      <c r="AR22">
        <f t="shared" si="9"/>
        <v>-128.03102104427251</v>
      </c>
      <c r="AS22">
        <f t="shared" si="9"/>
        <v>0.63421738817742845</v>
      </c>
      <c r="AT22">
        <f t="shared" si="9"/>
        <v>2.6489820134110227</v>
      </c>
      <c r="AU22">
        <f t="shared" si="9"/>
        <v>-124.74782164268407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5.0773809836837245</v>
      </c>
      <c r="AK23">
        <f t="shared" si="22"/>
        <v>22.432685378028168</v>
      </c>
      <c r="AL23">
        <f t="shared" si="8"/>
        <v>-1077.5834102245744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-110.5279103026902</v>
      </c>
      <c r="AR23">
        <f t="shared" si="9"/>
        <v>-114.5614658294717</v>
      </c>
      <c r="AS23">
        <f t="shared" si="9"/>
        <v>0.52635566166069492</v>
      </c>
      <c r="AT23">
        <f t="shared" si="9"/>
        <v>2.3255239252130382</v>
      </c>
      <c r="AU23">
        <f t="shared" si="9"/>
        <v>-111.70958624259795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4.8333374815917978</v>
      </c>
      <c r="AK24">
        <f t="shared" si="22"/>
        <v>22.077268709170308</v>
      </c>
      <c r="AL24">
        <f t="shared" si="8"/>
        <v>-1081.3452199843855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-99.024256363037651</v>
      </c>
      <c r="AR24">
        <f t="shared" si="9"/>
        <v>-102.57972891196712</v>
      </c>
      <c r="AS24">
        <f t="shared" si="9"/>
        <v>0.44737184041059158</v>
      </c>
      <c r="AT24">
        <f t="shared" si="9"/>
        <v>2.0434634186578475</v>
      </c>
      <c r="AU24">
        <f t="shared" si="9"/>
        <v>-100.08889365289868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4.6541020584851367</v>
      </c>
      <c r="AK25">
        <f t="shared" si="22"/>
        <v>21.738935085458881</v>
      </c>
      <c r="AL25">
        <f t="shared" si="8"/>
        <v>-1087.4893650013353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-88.920146278383001</v>
      </c>
      <c r="AR25">
        <f t="shared" si="9"/>
        <v>-92.054038034683884</v>
      </c>
      <c r="AS25">
        <f t="shared" si="9"/>
        <v>0.38462667790061111</v>
      </c>
      <c r="AT25">
        <f t="shared" si="9"/>
        <v>1.7965601694902731</v>
      </c>
      <c r="AU25">
        <f t="shared" si="9"/>
        <v>-89.872851187292994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4.6610799350328307</v>
      </c>
      <c r="AK26">
        <f t="shared" si="22"/>
        <v>21.413147941364922</v>
      </c>
      <c r="AL26">
        <f t="shared" si="8"/>
        <v>-1096.1320775088393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-80.043177046503388</v>
      </c>
      <c r="AR26">
        <f t="shared" si="9"/>
        <v>-82.805309191957548</v>
      </c>
      <c r="AS26">
        <f t="shared" si="9"/>
        <v>0.34393155994282865</v>
      </c>
      <c r="AT26">
        <f t="shared" si="9"/>
        <v>1.5800324125332414</v>
      </c>
      <c r="AU26">
        <f t="shared" si="9"/>
        <v>-80.881345219481474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4.8118678113695523</v>
      </c>
      <c r="AK27">
        <f t="shared" si="22"/>
        <v>21.086872345912624</v>
      </c>
      <c r="AL27">
        <f t="shared" si="8"/>
        <v>-1105.1812436809332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-72.08360921885911</v>
      </c>
      <c r="AR27">
        <f t="shared" si="9"/>
        <v>-74.517928379365458</v>
      </c>
      <c r="AS27">
        <f t="shared" si="9"/>
        <v>0.31701597239996659</v>
      </c>
      <c r="AT27">
        <f t="shared" si="9"/>
        <v>1.3892475029796816</v>
      </c>
      <c r="AU27">
        <f t="shared" si="9"/>
        <v>-72.811664903985829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4.9127974017751512</v>
      </c>
      <c r="AK28">
        <f t="shared" si="22"/>
        <v>20.750041599116756</v>
      </c>
      <c r="AL28">
        <f t="shared" si="8"/>
        <v>-1116.1386000004163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-65.019273737604479</v>
      </c>
      <c r="AR28">
        <f t="shared" si="9"/>
        <v>-67.164536068178293</v>
      </c>
      <c r="AS28">
        <f t="shared" si="9"/>
        <v>0.28898698759373498</v>
      </c>
      <c r="AT28">
        <f t="shared" si="9"/>
        <v>1.2205860579568606</v>
      </c>
      <c r="AU28">
        <f t="shared" si="9"/>
        <v>-65.654963022627712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5.0453346152083327</v>
      </c>
      <c r="AK29">
        <f t="shared" si="22"/>
        <v>20.406145780992496</v>
      </c>
      <c r="AL29">
        <f t="shared" si="8"/>
        <v>-1128.5000050846095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-58.716078991468869</v>
      </c>
      <c r="AR29">
        <f t="shared" si="9"/>
        <v>-60.606466050773371</v>
      </c>
      <c r="AS29">
        <f t="shared" si="9"/>
        <v>0.26498505779383608</v>
      </c>
      <c r="AT29">
        <f t="shared" si="9"/>
        <v>1.0717472935940169</v>
      </c>
      <c r="AU29">
        <f t="shared" si="9"/>
        <v>-59.269733699385519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5.1679190607579244</v>
      </c>
      <c r="AK30">
        <f t="shared" si="22"/>
        <v>20.05297235792791</v>
      </c>
      <c r="AL30">
        <f t="shared" si="8"/>
        <v>-1144.1817941907284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-53.171828253675514</v>
      </c>
      <c r="AR30">
        <f t="shared" si="9"/>
        <v>-54.83747820362823</v>
      </c>
      <c r="AS30">
        <f t="shared" si="9"/>
        <v>0.24234222508625483</v>
      </c>
      <c r="AT30">
        <f t="shared" si="9"/>
        <v>0.94035566031111439</v>
      </c>
      <c r="AU30">
        <f t="shared" si="9"/>
        <v>-53.654780318230863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5.3609711726835485</v>
      </c>
      <c r="AK31">
        <f t="shared" si="22"/>
        <v>19.691218023674857</v>
      </c>
      <c r="AL31">
        <f t="shared" si="8"/>
        <v>-1163.5866482881368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-48.299952117495849</v>
      </c>
      <c r="AR31">
        <f t="shared" si="9"/>
        <v>-49.767437703045879</v>
      </c>
      <c r="AS31">
        <f t="shared" si="9"/>
        <v>0.22445993724130989</v>
      </c>
      <c r="AT31">
        <f t="shared" si="9"/>
        <v>0.82445687906703258</v>
      </c>
      <c r="AU31">
        <f t="shared" si="9"/>
        <v>-48.718520886737537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5.6116868666099435</v>
      </c>
      <c r="AK32">
        <f t="shared" si="22"/>
        <v>19.315950041587008</v>
      </c>
      <c r="AL32">
        <f t="shared" si="8"/>
        <v>-1185.2821638976723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-43.948847930796383</v>
      </c>
      <c r="AR32">
        <f t="shared" si="9"/>
        <v>-45.241605483230558</v>
      </c>
      <c r="AS32">
        <f t="shared" si="9"/>
        <v>0.20978323192023027</v>
      </c>
      <c r="AT32">
        <f t="shared" si="9"/>
        <v>0.7220934673751257</v>
      </c>
      <c r="AU32">
        <f t="shared" si="9"/>
        <v>-44.309728783935199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5.8343253853627175</v>
      </c>
      <c r="AK33">
        <f t="shared" si="22"/>
        <v>18.923131960924312</v>
      </c>
      <c r="AL33">
        <f t="shared" si="8"/>
        <v>-1211.4148916946087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-40.122173449562986</v>
      </c>
      <c r="AR33">
        <f t="shared" si="9"/>
        <v>-41.260866568744667</v>
      </c>
      <c r="AS33">
        <f t="shared" si="9"/>
        <v>0.19473766860330163</v>
      </c>
      <c r="AT33">
        <f t="shared" si="9"/>
        <v>0.63161485816134788</v>
      </c>
      <c r="AU33">
        <f t="shared" si="9"/>
        <v>-40.434514041980016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6.0913497482829371</v>
      </c>
      <c r="AK34">
        <f t="shared" si="22"/>
        <v>18.514729183948923</v>
      </c>
      <c r="AL34">
        <f t="shared" si="8"/>
        <v>-1242.0046197781469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-36.744325592428069</v>
      </c>
      <c r="AR34">
        <f t="shared" si="9"/>
        <v>-37.747174542002632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-37.013871122731871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6.3596615734281841</v>
      </c>
      <c r="AK35">
        <f t="shared" si="22"/>
        <v>18.088334701569117</v>
      </c>
      <c r="AL35">
        <f t="shared" si="8"/>
        <v>-1273.1968053994474</v>
      </c>
      <c r="AN35">
        <f t="shared" ref="AN35:AT66" si="26">AE35*$K35</f>
        <v>0</v>
      </c>
      <c r="AO35">
        <f t="shared" si="26"/>
        <v>0</v>
      </c>
      <c r="AP35">
        <f t="shared" si="26"/>
        <v>-0.88308228650267051</v>
      </c>
      <c r="AQ35">
        <f t="shared" si="26"/>
        <v>-33.64552853417576</v>
      </c>
      <c r="AR35">
        <f t="shared" si="26"/>
        <v>-34.528610820678438</v>
      </c>
      <c r="AS35">
        <f t="shared" si="26"/>
        <v>0.16922217785388735</v>
      </c>
      <c r="AT35">
        <f t="shared" si="26"/>
        <v>0.48130664762709435</v>
      </c>
      <c r="AU35">
        <f t="shared" si="23"/>
        <v>-33.878081995197455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6.5163642314973913</v>
      </c>
      <c r="AK36">
        <f t="shared" si="22"/>
        <v>17.643158391429143</v>
      </c>
      <c r="AL36">
        <f t="shared" si="8"/>
        <v>-1306.8397150279675</v>
      </c>
      <c r="AN36">
        <f t="shared" si="26"/>
        <v>0</v>
      </c>
      <c r="AO36">
        <f t="shared" si="26"/>
        <v>0</v>
      </c>
      <c r="AP36">
        <f t="shared" si="26"/>
        <v>-0.77749725938280778</v>
      </c>
      <c r="AQ36">
        <f t="shared" si="26"/>
        <v>-30.844045793740555</v>
      </c>
      <c r="AR36">
        <f t="shared" si="26"/>
        <v>-31.621543053123364</v>
      </c>
      <c r="AS36">
        <f t="shared" si="26"/>
        <v>0.15481413232046828</v>
      </c>
      <c r="AT36">
        <f t="shared" si="26"/>
        <v>0.41916169212260906</v>
      </c>
      <c r="AU36">
        <f t="shared" si="23"/>
        <v>-31.04756722868029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6.621577666349026</v>
      </c>
      <c r="AK37">
        <f t="shared" si="22"/>
        <v>17.187012895224324</v>
      </c>
      <c r="AL37">
        <f t="shared" si="8"/>
        <v>-1343.8932763245687</v>
      </c>
      <c r="AN37">
        <f t="shared" si="26"/>
        <v>0</v>
      </c>
      <c r="AO37">
        <f t="shared" si="26"/>
        <v>0</v>
      </c>
      <c r="AP37">
        <f t="shared" si="26"/>
        <v>-0.6844192770223102</v>
      </c>
      <c r="AQ37">
        <f t="shared" si="26"/>
        <v>-28.327647535644939</v>
      </c>
      <c r="AR37">
        <f t="shared" si="26"/>
        <v>-29.012066812667246</v>
      </c>
      <c r="AS37">
        <f t="shared" si="26"/>
        <v>0.14045872007088192</v>
      </c>
      <c r="AT37">
        <f t="shared" si="26"/>
        <v>0.3645756275537288</v>
      </c>
      <c r="AU37">
        <f t="shared" si="23"/>
        <v>-28.507032465042638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6.7004438504737891</v>
      </c>
      <c r="AK38">
        <f t="shared" si="22"/>
        <v>16.723502458579894</v>
      </c>
      <c r="AL38">
        <f t="shared" si="8"/>
        <v>-1390.5245930403421</v>
      </c>
      <c r="AN38">
        <f t="shared" si="26"/>
        <v>0</v>
      </c>
      <c r="AO38">
        <f t="shared" si="26"/>
        <v>0</v>
      </c>
      <c r="AP38">
        <f t="shared" si="26"/>
        <v>-0.60236003766610868</v>
      </c>
      <c r="AQ38">
        <f t="shared" si="26"/>
        <v>-26.177161303977961</v>
      </c>
      <c r="AR38">
        <f t="shared" si="26"/>
        <v>-26.779521341644067</v>
      </c>
      <c r="AS38">
        <f t="shared" si="26"/>
        <v>0.12690325998343219</v>
      </c>
      <c r="AT38">
        <f t="shared" si="26"/>
        <v>0.31673528316854205</v>
      </c>
      <c r="AU38">
        <f t="shared" si="23"/>
        <v>-26.335882798492094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6.8671580136467014</v>
      </c>
      <c r="AK39">
        <f t="shared" si="22"/>
        <v>16.254471389046728</v>
      </c>
      <c r="AL39">
        <f t="shared" si="8"/>
        <v>-1439.5042708718852</v>
      </c>
      <c r="AN39">
        <f t="shared" si="26"/>
        <v>0</v>
      </c>
      <c r="AO39">
        <f t="shared" si="26"/>
        <v>0</v>
      </c>
      <c r="AP39">
        <f t="shared" si="26"/>
        <v>-0.53002290632598204</v>
      </c>
      <c r="AQ39">
        <f t="shared" si="26"/>
        <v>-24.203412538818043</v>
      </c>
      <c r="AR39">
        <f t="shared" si="26"/>
        <v>-24.733435445144025</v>
      </c>
      <c r="AS39">
        <f t="shared" si="26"/>
        <v>0.11612566780763865</v>
      </c>
      <c r="AT39">
        <f t="shared" si="26"/>
        <v>0.27486790622294799</v>
      </c>
      <c r="AU39">
        <f t="shared" si="23"/>
        <v>-24.342441871113436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6.9623381724508135</v>
      </c>
      <c r="AK40">
        <f t="shared" si="22"/>
        <v>15.773770328091459</v>
      </c>
      <c r="AL40">
        <f t="shared" si="8"/>
        <v>-1485.9907140492542</v>
      </c>
      <c r="AN40">
        <f t="shared" si="26"/>
        <v>0</v>
      </c>
      <c r="AO40">
        <f t="shared" si="26"/>
        <v>0</v>
      </c>
      <c r="AP40">
        <f t="shared" si="26"/>
        <v>-0.46627106969507048</v>
      </c>
      <c r="AQ40">
        <f t="shared" si="26"/>
        <v>-22.31320718074338</v>
      </c>
      <c r="AR40">
        <f t="shared" si="26"/>
        <v>-22.779478250438448</v>
      </c>
      <c r="AS40">
        <f t="shared" si="26"/>
        <v>0.10512070747407029</v>
      </c>
      <c r="AT40">
        <f t="shared" si="26"/>
        <v>0.23815991917536897</v>
      </c>
      <c r="AU40">
        <f t="shared" si="23"/>
        <v>-22.436197623789013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6.9193907822012477</v>
      </c>
      <c r="AK41">
        <f t="shared" si="22"/>
        <v>15.286406656019903</v>
      </c>
      <c r="AL41">
        <f t="shared" si="8"/>
        <v>-1537.6052611996281</v>
      </c>
      <c r="AN41">
        <f t="shared" si="26"/>
        <v>0</v>
      </c>
      <c r="AO41">
        <f t="shared" si="26"/>
        <v>0</v>
      </c>
      <c r="AP41">
        <f t="shared" si="26"/>
        <v>-0.41008858185216324</v>
      </c>
      <c r="AQ41">
        <f t="shared" si="26"/>
        <v>-20.617386818721837</v>
      </c>
      <c r="AR41">
        <f t="shared" si="26"/>
        <v>-21.027475400573998</v>
      </c>
      <c r="AS41">
        <f t="shared" si="26"/>
        <v>9.3278810054568423E-2</v>
      </c>
      <c r="AT41">
        <f t="shared" si="26"/>
        <v>0.20607274076087864</v>
      </c>
      <c r="AU41">
        <f t="shared" si="23"/>
        <v>-20.728123849758553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6.8729078914520301</v>
      </c>
      <c r="AK42">
        <f t="shared" si="22"/>
        <v>14.802049301265814</v>
      </c>
      <c r="AL42">
        <f t="shared" si="8"/>
        <v>-1591.3945899962525</v>
      </c>
      <c r="AN42">
        <f t="shared" si="26"/>
        <v>0</v>
      </c>
      <c r="AO42">
        <f t="shared" si="26"/>
        <v>0</v>
      </c>
      <c r="AP42">
        <f t="shared" si="26"/>
        <v>-0.36058351538499361</v>
      </c>
      <c r="AQ42">
        <f t="shared" si="26"/>
        <v>-19.054989307577667</v>
      </c>
      <c r="AR42">
        <f t="shared" si="26"/>
        <v>-19.415572822962659</v>
      </c>
      <c r="AS42">
        <f t="shared" si="26"/>
        <v>8.2725164519127217E-2</v>
      </c>
      <c r="AT42">
        <f t="shared" si="26"/>
        <v>0.17816359290808823</v>
      </c>
      <c r="AU42">
        <f t="shared" si="23"/>
        <v>-19.154684065535442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6.7831331225153519</v>
      </c>
      <c r="AK43">
        <f t="shared" si="22"/>
        <v>14.320945748864172</v>
      </c>
      <c r="AL43">
        <f t="shared" si="8"/>
        <v>-1651.5068659135345</v>
      </c>
      <c r="AN43">
        <f t="shared" si="26"/>
        <v>0</v>
      </c>
      <c r="AO43">
        <f t="shared" si="26"/>
        <v>0</v>
      </c>
      <c r="AP43">
        <f t="shared" si="26"/>
        <v>-0.31696424683352303</v>
      </c>
      <c r="AQ43">
        <f t="shared" si="26"/>
        <v>-17.658248014267077</v>
      </c>
      <c r="AR43">
        <f t="shared" si="26"/>
        <v>-17.975212261100598</v>
      </c>
      <c r="AS43">
        <f t="shared" si="26"/>
        <v>7.2896962711310395E-2</v>
      </c>
      <c r="AT43">
        <f t="shared" si="26"/>
        <v>0.1539043137426333</v>
      </c>
      <c r="AU43">
        <f t="shared" si="23"/>
        <v>-17.748410984646654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6.7012335633185387</v>
      </c>
      <c r="AK44">
        <f t="shared" si="22"/>
        <v>13.846126430288098</v>
      </c>
      <c r="AL44">
        <f t="shared" si="8"/>
        <v>-1721.4365070548561</v>
      </c>
      <c r="AN44">
        <f t="shared" si="26"/>
        <v>0</v>
      </c>
      <c r="AO44">
        <f t="shared" si="26"/>
        <v>0</v>
      </c>
      <c r="AP44">
        <f t="shared" si="26"/>
        <v>-0.27853011145720774</v>
      </c>
      <c r="AQ44">
        <f t="shared" si="26"/>
        <v>-16.436424402813298</v>
      </c>
      <c r="AR44">
        <f t="shared" si="26"/>
        <v>-16.714954514270506</v>
      </c>
      <c r="AS44">
        <f t="shared" si="26"/>
        <v>6.4300718461967277E-2</v>
      </c>
      <c r="AT44">
        <f t="shared" si="26"/>
        <v>0.13285850567217999</v>
      </c>
      <c r="AU44">
        <f t="shared" si="23"/>
        <v>-16.517795290136359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6.6533757858949514</v>
      </c>
      <c r="AK45">
        <f t="shared" si="22"/>
        <v>13.377040080855799</v>
      </c>
      <c r="AL45">
        <f t="shared" si="8"/>
        <v>-1794.9933888578034</v>
      </c>
      <c r="AN45">
        <f t="shared" si="26"/>
        <v>0</v>
      </c>
      <c r="AO45">
        <f t="shared" si="26"/>
        <v>0</v>
      </c>
      <c r="AP45">
        <f t="shared" si="26"/>
        <v>-0.24467020851575622</v>
      </c>
      <c r="AQ45">
        <f t="shared" si="26"/>
        <v>-15.305150044541717</v>
      </c>
      <c r="AR45">
        <f t="shared" si="26"/>
        <v>-15.549820253057474</v>
      </c>
      <c r="AS45">
        <f t="shared" si="26"/>
        <v>5.7001344708210201E-2</v>
      </c>
      <c r="AT45">
        <f t="shared" si="26"/>
        <v>0.11460487087485915</v>
      </c>
      <c r="AU45">
        <f t="shared" si="23"/>
        <v>-15.378214037474406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6.5702852080075616</v>
      </c>
      <c r="AK46">
        <f t="shared" si="22"/>
        <v>12.911303775843153</v>
      </c>
      <c r="AL46">
        <f t="shared" si="8"/>
        <v>-1871.1006067079852</v>
      </c>
      <c r="AN46">
        <f t="shared" si="26"/>
        <v>0</v>
      </c>
      <c r="AO46">
        <f t="shared" si="26"/>
        <v>0</v>
      </c>
      <c r="AP46">
        <f t="shared" si="26"/>
        <v>-0.21484629838266331</v>
      </c>
      <c r="AQ46">
        <f t="shared" si="26"/>
        <v>-14.246895017997668</v>
      </c>
      <c r="AR46">
        <f t="shared" si="26"/>
        <v>-14.46174131638033</v>
      </c>
      <c r="AS46">
        <f t="shared" si="26"/>
        <v>5.0258468142547419E-2</v>
      </c>
      <c r="AT46">
        <f t="shared" si="26"/>
        <v>9.8763193522575399E-2</v>
      </c>
      <c r="AU46">
        <f t="shared" si="23"/>
        <v>-14.312719654715208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6.4479085568063397</v>
      </c>
      <c r="AK47">
        <f t="shared" si="22"/>
        <v>12.451383811282625</v>
      </c>
      <c r="AL47">
        <f t="shared" si="8"/>
        <v>-1956.7717059922784</v>
      </c>
      <c r="AN47">
        <f t="shared" si="26"/>
        <v>0</v>
      </c>
      <c r="AO47">
        <f t="shared" si="26"/>
        <v>0</v>
      </c>
      <c r="AP47">
        <f t="shared" si="26"/>
        <v>-0.18857829871391468</v>
      </c>
      <c r="AQ47">
        <f t="shared" si="26"/>
        <v>-13.304828921894657</v>
      </c>
      <c r="AR47">
        <f t="shared" si="26"/>
        <v>-13.493407220608573</v>
      </c>
      <c r="AS47">
        <f t="shared" si="26"/>
        <v>4.4037826110946775E-2</v>
      </c>
      <c r="AT47">
        <f t="shared" si="26"/>
        <v>8.5040268529104526E-2</v>
      </c>
      <c r="AU47">
        <f t="shared" si="23"/>
        <v>-13.364329125968522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6.3414481529739248</v>
      </c>
      <c r="AK48">
        <f t="shared" si="22"/>
        <v>12.00003021230618</v>
      </c>
      <c r="AL48">
        <f t="shared" si="8"/>
        <v>-2052.6743777352499</v>
      </c>
      <c r="AN48">
        <f t="shared" si="26"/>
        <v>0</v>
      </c>
      <c r="AO48">
        <f t="shared" si="26"/>
        <v>0</v>
      </c>
      <c r="AP48">
        <f t="shared" si="26"/>
        <v>-0.16544338051776208</v>
      </c>
      <c r="AQ48">
        <f t="shared" si="26"/>
        <v>-12.463656668589275</v>
      </c>
      <c r="AR48">
        <f t="shared" si="26"/>
        <v>-12.629100049107036</v>
      </c>
      <c r="AS48">
        <f t="shared" si="26"/>
        <v>3.867028972483405E-2</v>
      </c>
      <c r="AT48">
        <f t="shared" si="26"/>
        <v>7.317644705476628E-2</v>
      </c>
      <c r="AU48">
        <f t="shared" si="23"/>
        <v>-12.517253312327435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6.2463524106242971</v>
      </c>
      <c r="AK49">
        <f t="shared" si="22"/>
        <v>11.556128841598005</v>
      </c>
      <c r="AL49">
        <f t="shared" si="8"/>
        <v>-2162.0959637768165</v>
      </c>
      <c r="AN49">
        <f t="shared" si="26"/>
        <v>0</v>
      </c>
      <c r="AO49">
        <f t="shared" si="26"/>
        <v>0</v>
      </c>
      <c r="AP49">
        <f t="shared" si="26"/>
        <v>-0.14506775665644653</v>
      </c>
      <c r="AQ49">
        <f t="shared" si="26"/>
        <v>-11.723743369324234</v>
      </c>
      <c r="AR49">
        <f t="shared" si="26"/>
        <v>-11.868811125980681</v>
      </c>
      <c r="AS49">
        <f t="shared" si="26"/>
        <v>3.4009280183245567E-2</v>
      </c>
      <c r="AT49">
        <f t="shared" si="26"/>
        <v>6.2919220333953474E-2</v>
      </c>
      <c r="AU49">
        <f t="shared" si="23"/>
        <v>-11.771882625463483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6.1725788532841079</v>
      </c>
      <c r="AK50">
        <f t="shared" si="22"/>
        <v>11.118884172854305</v>
      </c>
      <c r="AL50">
        <f t="shared" si="8"/>
        <v>-2287.7081334844743</v>
      </c>
      <c r="AN50">
        <f t="shared" si="26"/>
        <v>0</v>
      </c>
      <c r="AO50">
        <f t="shared" si="26"/>
        <v>0</v>
      </c>
      <c r="AP50">
        <f t="shared" si="26"/>
        <v>-0.127121716299813</v>
      </c>
      <c r="AQ50">
        <f t="shared" si="26"/>
        <v>-11.078186018673964</v>
      </c>
      <c r="AR50">
        <f t="shared" si="26"/>
        <v>-11.205307734973777</v>
      </c>
      <c r="AS50">
        <f t="shared" si="26"/>
        <v>3.0006792918378513E-2</v>
      </c>
      <c r="AT50">
        <f t="shared" si="26"/>
        <v>5.4052295286719891E-2</v>
      </c>
      <c r="AU50">
        <f t="shared" si="23"/>
        <v>-11.121248646768679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6.1217891293524076</v>
      </c>
      <c r="AK51">
        <f t="shared" si="22"/>
        <v>10.686803653124418</v>
      </c>
      <c r="AL51">
        <f t="shared" si="8"/>
        <v>-2431.1202338747403</v>
      </c>
      <c r="AN51">
        <f t="shared" si="26"/>
        <v>0</v>
      </c>
      <c r="AO51">
        <f t="shared" si="26"/>
        <v>0</v>
      </c>
      <c r="AP51">
        <f t="shared" si="26"/>
        <v>-0.11131513695551454</v>
      </c>
      <c r="AQ51">
        <f t="shared" si="26"/>
        <v>-10.513801309273076</v>
      </c>
      <c r="AR51">
        <f t="shared" si="26"/>
        <v>-10.62511644622859</v>
      </c>
      <c r="AS51">
        <f t="shared" si="26"/>
        <v>2.6571329055938221E-2</v>
      </c>
      <c r="AT51">
        <f t="shared" si="26"/>
        <v>4.6385553377172678E-2</v>
      </c>
      <c r="AU51">
        <f t="shared" si="23"/>
        <v>-10.552159563795479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6.0884469438073552</v>
      </c>
      <c r="AK52">
        <f t="shared" si="22"/>
        <v>10.258278414069748</v>
      </c>
      <c r="AL52">
        <f t="shared" si="8"/>
        <v>-2601.7178284913402</v>
      </c>
      <c r="AN52">
        <f t="shared" si="26"/>
        <v>0</v>
      </c>
      <c r="AO52">
        <f t="shared" si="26"/>
        <v>0</v>
      </c>
      <c r="AP52">
        <f t="shared" si="26"/>
        <v>-9.7389763399037502E-2</v>
      </c>
      <c r="AQ52">
        <f t="shared" si="26"/>
        <v>-10.048665884262144</v>
      </c>
      <c r="AR52">
        <f t="shared" si="26"/>
        <v>-10.14605564766118</v>
      </c>
      <c r="AS52">
        <f t="shared" si="26"/>
        <v>2.3595186531546394E-2</v>
      </c>
      <c r="AT52">
        <f t="shared" si="26"/>
        <v>3.9754964592193749E-2</v>
      </c>
      <c r="AU52">
        <f t="shared" si="23"/>
        <v>-10.082705496537441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6.0974566293820658</v>
      </c>
      <c r="AK53">
        <f t="shared" si="22"/>
        <v>9.8320871280032343</v>
      </c>
      <c r="AL53">
        <f t="shared" si="8"/>
        <v>-2794.6037969031149</v>
      </c>
      <c r="AN53">
        <f t="shared" si="26"/>
        <v>0</v>
      </c>
      <c r="AO53">
        <f t="shared" si="26"/>
        <v>0</v>
      </c>
      <c r="AP53">
        <f t="shared" si="26"/>
        <v>-8.5121611077001419E-2</v>
      </c>
      <c r="AQ53">
        <f t="shared" si="26"/>
        <v>-9.6398335607635293</v>
      </c>
      <c r="AR53">
        <f t="shared" si="26"/>
        <v>-9.7249551718405307</v>
      </c>
      <c r="AS53">
        <f t="shared" si="26"/>
        <v>2.1098305978126917E-2</v>
      </c>
      <c r="AT53">
        <f t="shared" si="26"/>
        <v>3.4020804941951338E-2</v>
      </c>
      <c r="AU53">
        <f t="shared" si="23"/>
        <v>-9.669836060920451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6.1119681546206266</v>
      </c>
      <c r="AK54">
        <f t="shared" si="22"/>
        <v>9.4052651639464884</v>
      </c>
      <c r="AL54">
        <f t="shared" si="8"/>
        <v>-3011.6633945375534</v>
      </c>
      <c r="AN54">
        <f t="shared" si="26"/>
        <v>0</v>
      </c>
      <c r="AO54">
        <f t="shared" si="26"/>
        <v>0</v>
      </c>
      <c r="AP54">
        <f t="shared" si="26"/>
        <v>-7.4313623824732014E-2</v>
      </c>
      <c r="AQ54">
        <f t="shared" si="26"/>
        <v>-9.278002522603078</v>
      </c>
      <c r="AR54">
        <f t="shared" si="26"/>
        <v>-9.3523161464278104</v>
      </c>
      <c r="AS54">
        <f t="shared" si="26"/>
        <v>1.888260579263587E-2</v>
      </c>
      <c r="AT54">
        <f t="shared" si="26"/>
        <v>2.9057074574537899E-2</v>
      </c>
      <c r="AU54">
        <f t="shared" si="23"/>
        <v>-9.3043764660606367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6.1281226956897683</v>
      </c>
      <c r="AK55">
        <f t="shared" si="22"/>
        <v>8.9774273931230457</v>
      </c>
      <c r="AL55">
        <f t="shared" si="8"/>
        <v>-3256.3033470658916</v>
      </c>
      <c r="AN55">
        <f t="shared" si="26"/>
        <v>0</v>
      </c>
      <c r="AO55">
        <f t="shared" si="26"/>
        <v>0</v>
      </c>
      <c r="AP55">
        <f t="shared" si="26"/>
        <v>-6.4792017528552681E-2</v>
      </c>
      <c r="AQ55">
        <f t="shared" si="26"/>
        <v>-8.9591781652293605</v>
      </c>
      <c r="AR55">
        <f t="shared" si="26"/>
        <v>-9.023970182757914</v>
      </c>
      <c r="AS55">
        <f t="shared" si="26"/>
        <v>1.6904030716026811E-2</v>
      </c>
      <c r="AT55">
        <f t="shared" si="26"/>
        <v>2.4763653722369099E-2</v>
      </c>
      <c r="AU55">
        <f t="shared" si="23"/>
        <v>-8.9823024983195179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6.1467854626281735</v>
      </c>
      <c r="AK56">
        <f t="shared" si="22"/>
        <v>8.5484588044247616</v>
      </c>
      <c r="AL56">
        <f t="shared" si="8"/>
        <v>-3519.9918044489973</v>
      </c>
      <c r="AN56">
        <f t="shared" si="26"/>
        <v>0</v>
      </c>
      <c r="AO56">
        <f t="shared" si="26"/>
        <v>0</v>
      </c>
      <c r="AP56">
        <f t="shared" si="26"/>
        <v>-5.6406602050448576E-2</v>
      </c>
      <c r="AQ56">
        <f t="shared" si="26"/>
        <v>-8.6491344353994872</v>
      </c>
      <c r="AR56">
        <f t="shared" si="26"/>
        <v>-8.7055410374499349</v>
      </c>
      <c r="AS56">
        <f t="shared" si="26"/>
        <v>1.5138848886989239E-2</v>
      </c>
      <c r="AT56">
        <f t="shared" si="26"/>
        <v>2.1053903189506448E-2</v>
      </c>
      <c r="AU56">
        <f t="shared" si="23"/>
        <v>-8.6693482853734398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6.1380695223627697</v>
      </c>
      <c r="AK57">
        <f t="shared" si="22"/>
        <v>8.1181838220407894</v>
      </c>
      <c r="AL57">
        <f t="shared" si="8"/>
        <v>-3801.3185637237684</v>
      </c>
      <c r="AN57">
        <f t="shared" si="26"/>
        <v>0</v>
      </c>
      <c r="AO57">
        <f t="shared" si="26"/>
        <v>0</v>
      </c>
      <c r="AP57">
        <f t="shared" si="26"/>
        <v>-4.9025261805797533E-2</v>
      </c>
      <c r="AQ57">
        <f t="shared" si="26"/>
        <v>-8.3414536379541264</v>
      </c>
      <c r="AR57">
        <f t="shared" si="26"/>
        <v>-8.3904788997599251</v>
      </c>
      <c r="AS57">
        <f t="shared" si="26"/>
        <v>1.3497662942491355E-2</v>
      </c>
      <c r="AT57">
        <f t="shared" si="26"/>
        <v>1.7851949792336785E-2</v>
      </c>
      <c r="AU57">
        <f t="shared" si="23"/>
        <v>-8.3591292870250964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6.0994313941712619</v>
      </c>
      <c r="AK58">
        <f t="shared" si="22"/>
        <v>7.688518955475395</v>
      </c>
      <c r="AL58">
        <f t="shared" si="8"/>
        <v>-4092.5022708099073</v>
      </c>
      <c r="AN58">
        <f t="shared" si="26"/>
        <v>0</v>
      </c>
      <c r="AO58">
        <f t="shared" si="26"/>
        <v>0</v>
      </c>
      <c r="AP58">
        <f t="shared" si="26"/>
        <v>-4.2532853957507798E-2</v>
      </c>
      <c r="AQ58">
        <f t="shared" si="26"/>
        <v>-8.0197567440250666</v>
      </c>
      <c r="AR58">
        <f t="shared" si="26"/>
        <v>-8.0622895979825735</v>
      </c>
      <c r="AS58">
        <f t="shared" si="26"/>
        <v>1.1975622675045343E-2</v>
      </c>
      <c r="AT58">
        <f t="shared" si="26"/>
        <v>1.5095636952109272E-2</v>
      </c>
      <c r="AU58">
        <f t="shared" si="23"/>
        <v>-8.0352183383554188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6.0179511692189607</v>
      </c>
      <c r="AK59">
        <f t="shared" si="22"/>
        <v>7.2615587578834067</v>
      </c>
      <c r="AL59">
        <f t="shared" si="8"/>
        <v>-4395.5985011100984</v>
      </c>
      <c r="AN59">
        <f t="shared" si="26"/>
        <v>0</v>
      </c>
      <c r="AO59">
        <f t="shared" si="26"/>
        <v>0</v>
      </c>
      <c r="AP59">
        <f t="shared" si="26"/>
        <v>-3.6826795515315022E-2</v>
      </c>
      <c r="AQ59">
        <f t="shared" si="26"/>
        <v>-7.6920932212490074</v>
      </c>
      <c r="AR59">
        <f t="shared" si="26"/>
        <v>-7.7289200167643219</v>
      </c>
      <c r="AS59">
        <f t="shared" si="26"/>
        <v>1.0549682512250901E-2</v>
      </c>
      <c r="AT59">
        <f t="shared" si="26"/>
        <v>1.2729770861478659E-2</v>
      </c>
      <c r="AU59">
        <f t="shared" si="23"/>
        <v>-7.7056405633905944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5.9047668151721524</v>
      </c>
      <c r="AK60">
        <f t="shared" si="22"/>
        <v>6.8403021760380796</v>
      </c>
      <c r="AL60">
        <f t="shared" si="8"/>
        <v>-4719.5619763077821</v>
      </c>
      <c r="AN60">
        <f t="shared" si="26"/>
        <v>0</v>
      </c>
      <c r="AO60">
        <f t="shared" si="26"/>
        <v>0</v>
      </c>
      <c r="AP60">
        <f t="shared" si="26"/>
        <v>-3.1814732632237858E-2</v>
      </c>
      <c r="AQ60">
        <f t="shared" si="26"/>
        <v>-7.3752411790667312</v>
      </c>
      <c r="AR60">
        <f t="shared" si="26"/>
        <v>-7.4070559116989694</v>
      </c>
      <c r="AS60">
        <f t="shared" si="26"/>
        <v>9.2422020648411755E-3</v>
      </c>
      <c r="AT60">
        <f t="shared" si="26"/>
        <v>1.0706511683590263E-2</v>
      </c>
      <c r="AU60">
        <f t="shared" si="23"/>
        <v>-7.3871071979505372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5.779414030783812</v>
      </c>
      <c r="AK61">
        <f t="shared" si="22"/>
        <v>6.426968498976029</v>
      </c>
      <c r="AL61">
        <f t="shared" si="8"/>
        <v>-5063.4759775665725</v>
      </c>
      <c r="AN61">
        <f t="shared" si="26"/>
        <v>0</v>
      </c>
      <c r="AO61">
        <f t="shared" si="26"/>
        <v>0</v>
      </c>
      <c r="AP61">
        <f t="shared" si="26"/>
        <v>-2.7415361407104089E-2</v>
      </c>
      <c r="AQ61">
        <f t="shared" si="26"/>
        <v>-7.0658975889186699</v>
      </c>
      <c r="AR61">
        <f t="shared" si="26"/>
        <v>-7.0933129503257737</v>
      </c>
      <c r="AS61">
        <f t="shared" si="26"/>
        <v>8.0767844560460707E-3</v>
      </c>
      <c r="AT61">
        <f t="shared" si="26"/>
        <v>8.9817478027244459E-3</v>
      </c>
      <c r="AU61">
        <f t="shared" si="23"/>
        <v>-7.0762544180670028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5.641051920808934</v>
      </c>
      <c r="AK62">
        <f t="shared" si="22"/>
        <v>6.0224095168211615</v>
      </c>
      <c r="AL62">
        <f t="shared" si="8"/>
        <v>-5427.9451456254765</v>
      </c>
      <c r="AN62">
        <f t="shared" si="26"/>
        <v>0</v>
      </c>
      <c r="AO62">
        <f t="shared" si="26"/>
        <v>0</v>
      </c>
      <c r="AP62">
        <f t="shared" si="26"/>
        <v>-2.3556835566643747E-2</v>
      </c>
      <c r="AQ62">
        <f t="shared" si="26"/>
        <v>-6.763856771357581</v>
      </c>
      <c r="AR62">
        <f t="shared" si="26"/>
        <v>-6.7874136069242246</v>
      </c>
      <c r="AS62">
        <f t="shared" si="26"/>
        <v>7.038769759086896E-3</v>
      </c>
      <c r="AT62">
        <f t="shared" si="26"/>
        <v>7.5146186525010894E-3</v>
      </c>
      <c r="AU62">
        <f t="shared" si="23"/>
        <v>-6.7728602185126352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5.4916731391167275</v>
      </c>
      <c r="AK63">
        <f t="shared" si="22"/>
        <v>5.6275358823645361</v>
      </c>
      <c r="AL63">
        <f t="shared" si="8"/>
        <v>-5785.9309068210177</v>
      </c>
      <c r="AN63">
        <f t="shared" si="26"/>
        <v>0</v>
      </c>
      <c r="AO63">
        <f t="shared" si="26"/>
        <v>0</v>
      </c>
      <c r="AP63">
        <f t="shared" si="26"/>
        <v>-2.0178736760413679E-2</v>
      </c>
      <c r="AQ63">
        <f t="shared" si="26"/>
        <v>-6.4382324938749189</v>
      </c>
      <c r="AR63">
        <f t="shared" si="26"/>
        <v>-6.4584112306353321</v>
      </c>
      <c r="AS63">
        <f t="shared" si="26"/>
        <v>6.1181950764445459E-3</v>
      </c>
      <c r="AT63">
        <f t="shared" si="26"/>
        <v>6.2695578297901847E-3</v>
      </c>
      <c r="AU63">
        <f t="shared" si="23"/>
        <v>-6.4460234777290975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5.3023542508027504</v>
      </c>
      <c r="AK64">
        <f t="shared" si="22"/>
        <v>5.2431187626263656</v>
      </c>
      <c r="AL64">
        <f t="shared" si="8"/>
        <v>-6114.5903995396557</v>
      </c>
      <c r="AN64">
        <f t="shared" si="26"/>
        <v>0</v>
      </c>
      <c r="AO64">
        <f t="shared" si="26"/>
        <v>0</v>
      </c>
      <c r="AP64">
        <f t="shared" si="26"/>
        <v>-1.7229005669664767E-2</v>
      </c>
      <c r="AQ64">
        <f t="shared" si="26"/>
        <v>-6.075562882008958</v>
      </c>
      <c r="AR64">
        <f t="shared" si="26"/>
        <v>-6.0927918876786222</v>
      </c>
      <c r="AS64">
        <f t="shared" si="26"/>
        <v>5.27435499180582E-3</v>
      </c>
      <c r="AT64">
        <f t="shared" si="26"/>
        <v>5.2154322986063097E-3</v>
      </c>
      <c r="AU64">
        <f t="shared" si="23"/>
        <v>-6.0823021003882101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5.0613858792658988</v>
      </c>
      <c r="AK65">
        <f t="shared" si="22"/>
        <v>4.8719539650701726</v>
      </c>
      <c r="AL65">
        <f t="shared" si="8"/>
        <v>-7907.103076958555</v>
      </c>
      <c r="AN65">
        <f t="shared" si="26"/>
        <v>0</v>
      </c>
      <c r="AO65">
        <f t="shared" si="26"/>
        <v>0</v>
      </c>
      <c r="AP65">
        <f t="shared" si="26"/>
        <v>-1.45275175632313E-2</v>
      </c>
      <c r="AQ65">
        <f t="shared" si="26"/>
        <v>-7.0169280549023485</v>
      </c>
      <c r="AR65">
        <f t="shared" si="26"/>
        <v>-7.0314555724655801</v>
      </c>
      <c r="AS65">
        <f t="shared" si="26"/>
        <v>4.4952313051926755E-3</v>
      </c>
      <c r="AT65">
        <f t="shared" si="26"/>
        <v>4.326988793910626E-3</v>
      </c>
      <c r="AU65">
        <f t="shared" si="23"/>
        <v>-7.0226333523664772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6.1114128738818039</v>
      </c>
      <c r="AK66">
        <f t="shared" si="22"/>
        <v>4.51765695352156</v>
      </c>
      <c r="AL66">
        <f t="shared" si="8"/>
        <v>-9567.2272833350435</v>
      </c>
      <c r="AN66">
        <f t="shared" si="26"/>
        <v>0</v>
      </c>
      <c r="AO66">
        <f t="shared" si="26"/>
        <v>0</v>
      </c>
      <c r="AP66">
        <f t="shared" si="26"/>
        <v>-1.2082987203281851E-2</v>
      </c>
      <c r="AQ66">
        <f t="shared" si="26"/>
        <v>-7.5830064278867448</v>
      </c>
      <c r="AR66">
        <f t="shared" si="26"/>
        <v>-7.595089415090027</v>
      </c>
      <c r="AS66">
        <f t="shared" si="26"/>
        <v>4.8462542679854033E-3</v>
      </c>
      <c r="AT66">
        <f t="shared" si="26"/>
        <v>3.5824308951313741E-3</v>
      </c>
      <c r="AU66">
        <f t="shared" si="23"/>
        <v>-7.5866607299269111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500000</v>
      </c>
      <c r="S67">
        <f t="shared" ref="S67:S98" si="28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29">S67*Z67</f>
        <v>51.652032874450647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-11064.886218853891</v>
      </c>
      <c r="AI67">
        <f t="shared" ref="AI67:AI98" si="33">SUM(AE67:AH67)</f>
        <v>-11078.864717166458</v>
      </c>
      <c r="AJ67">
        <f t="shared" ref="AJ67:AJ98" si="34">AB67-AC67</f>
        <v>6.7745107305469716</v>
      </c>
      <c r="AK67">
        <f t="shared" si="22"/>
        <v>4.0898580523498334</v>
      </c>
      <c r="AL67">
        <f t="shared" ref="AL67:AL98" si="35">SUM(AI67:AK67)</f>
        <v>-11068.000348383561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-7.8341792013755356</v>
      </c>
      <c r="AR67">
        <f t="shared" si="36"/>
        <v>-7.8440762810725841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-7.836384072560759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500000</v>
      </c>
      <c r="S68">
        <f t="shared" si="28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29"/>
        <v>44.539724831414205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-12339.011546575006</v>
      </c>
      <c r="AI68">
        <f t="shared" si="33"/>
        <v>-12351.61635874979</v>
      </c>
      <c r="AJ68">
        <f t="shared" si="34"/>
        <v>7.1123080430364425</v>
      </c>
      <c r="AK68">
        <f t="shared" si="22"/>
        <v>3.6156423012115457</v>
      </c>
      <c r="AL68">
        <f t="shared" si="35"/>
        <v>-12340.888408405543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-7.8002567336291806</v>
      </c>
      <c r="AR68">
        <f t="shared" si="36"/>
        <v>-7.8082250194737455</v>
      </c>
      <c r="AS68">
        <f t="shared" si="36"/>
        <v>4.4961323275314723E-3</v>
      </c>
      <c r="AT68">
        <f t="shared" si="36"/>
        <v>2.2856724057648101E-3</v>
      </c>
      <c r="AU68">
        <f t="shared" si="23"/>
        <v>-7.8014432147404493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500000</v>
      </c>
      <c r="S69">
        <f t="shared" si="28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29"/>
        <v>37.383995917730637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-13086.21478321902</v>
      </c>
      <c r="AI69">
        <f t="shared" si="33"/>
        <v>-13097.384925793735</v>
      </c>
      <c r="AJ69">
        <f t="shared" si="34"/>
        <v>7.1557289136835678</v>
      </c>
      <c r="AK69">
        <f t="shared" si="22"/>
        <v>3.1177807381989946</v>
      </c>
      <c r="AL69">
        <f t="shared" si="35"/>
        <v>-13087.111416141852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-7.3862592665101987</v>
      </c>
      <c r="AR69">
        <f t="shared" si="36"/>
        <v>-7.3925640361068679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-7.3867653535143196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500000</v>
      </c>
      <c r="S70">
        <f t="shared" si="28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29"/>
        <v>30.573207919029038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-13472.360453720175</v>
      </c>
      <c r="AI70">
        <f t="shared" si="33"/>
        <v>-13482.07165882377</v>
      </c>
      <c r="AJ70">
        <f t="shared" si="34"/>
        <v>6.8107879987015991</v>
      </c>
      <c r="AK70">
        <f t="shared" si="22"/>
        <v>2.6168797142411448</v>
      </c>
      <c r="AL70">
        <f t="shared" si="35"/>
        <v>-13472.643991110826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-6.7894747102952451</v>
      </c>
      <c r="AR70">
        <f t="shared" si="36"/>
        <v>-6.7943687288069858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-6.7896176006187234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500000</v>
      </c>
      <c r="S71">
        <f t="shared" si="28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29"/>
        <v>24.297546840705735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-13421.329643689907</v>
      </c>
      <c r="AI71">
        <f t="shared" si="33"/>
        <v>-13429.601603778097</v>
      </c>
      <c r="AJ71">
        <f t="shared" si="34"/>
        <v>6.2756610783233029</v>
      </c>
      <c r="AK71">
        <f t="shared" si="22"/>
        <v>2.1401245543320329</v>
      </c>
      <c r="AL71">
        <f t="shared" si="35"/>
        <v>-13421.185818145441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-6.0390691389574194</v>
      </c>
      <c r="AR71">
        <f t="shared" si="36"/>
        <v>-6.0427911948351509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-6.0390044231334254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500000</v>
      </c>
      <c r="S72">
        <f t="shared" si="28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29"/>
        <v>18.717239873151847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-12935.955805915039</v>
      </c>
      <c r="AI72">
        <f t="shared" si="33"/>
        <v>-12942.851450821756</v>
      </c>
      <c r="AJ72">
        <f t="shared" si="34"/>
        <v>5.5803069675538879</v>
      </c>
      <c r="AK72">
        <f t="shared" ref="AK72:AK98" si="49">G72*SUM(AB72:AB72, AE72:AF72)</f>
        <v>1.7008282788494016</v>
      </c>
      <c r="AL72">
        <f t="shared" si="35"/>
        <v>-12935.570315575353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-5.197026830504532</v>
      </c>
      <c r="AR72">
        <f t="shared" si="36"/>
        <v>-5.1997971593562626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-5.1968719595643167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500000</v>
      </c>
      <c r="S73">
        <f t="shared" si="28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29"/>
        <v>13.929822124257612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-12128.64501262157</v>
      </c>
      <c r="AI73">
        <f t="shared" si="33"/>
        <v>-12134.258836577957</v>
      </c>
      <c r="AJ73">
        <f t="shared" si="34"/>
        <v>4.7874177488942351</v>
      </c>
      <c r="AK73">
        <f t="shared" si="49"/>
        <v>1.3102067911206294</v>
      </c>
      <c r="AL73">
        <f t="shared" si="35"/>
        <v>-12128.161212037943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-4.350615453848655</v>
      </c>
      <c r="AR73">
        <f t="shared" si="36"/>
        <v>-4.3526291651275679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-4.3504419117676134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500000</v>
      </c>
      <c r="S74">
        <f t="shared" si="28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29"/>
        <v>9.9449290647038566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-11000.17138727941</v>
      </c>
      <c r="AI74">
        <f t="shared" si="33"/>
        <v>-11004.629055857506</v>
      </c>
      <c r="AJ74">
        <f t="shared" si="34"/>
        <v>3.9848930595537553</v>
      </c>
      <c r="AK74">
        <f t="shared" si="49"/>
        <v>0.97508754869803294</v>
      </c>
      <c r="AL74">
        <f t="shared" si="35"/>
        <v>-10999.669075249252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-3.5230583983117687</v>
      </c>
      <c r="AR74">
        <f t="shared" si="36"/>
        <v>-3.5244860694059765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-3.5228975213077551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500000</v>
      </c>
      <c r="S75">
        <f t="shared" si="28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29"/>
        <v>6.7484085184411082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-9681.7892264292786</v>
      </c>
      <c r="AI75">
        <f t="shared" si="33"/>
        <v>-9685.23413939895</v>
      </c>
      <c r="AJ75">
        <f t="shared" si="34"/>
        <v>3.1965205462627484</v>
      </c>
      <c r="AK75">
        <f t="shared" si="49"/>
        <v>0.69614503452927001</v>
      </c>
      <c r="AL75">
        <f t="shared" si="35"/>
        <v>-9681.3414738181582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-2.7685858282805196</v>
      </c>
      <c r="AR75">
        <f t="shared" si="36"/>
        <v>-2.7695709289684642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-2.7684577898049101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500000</v>
      </c>
      <c r="S76">
        <f t="shared" si="28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29"/>
        <v>4.2713743437757898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-8256.9567036769531</v>
      </c>
      <c r="AI76">
        <f t="shared" si="33"/>
        <v>-8259.5414718465599</v>
      </c>
      <c r="AJ76">
        <f t="shared" si="34"/>
        <v>2.4770341746653184</v>
      </c>
      <c r="AK76">
        <f t="shared" si="49"/>
        <v>0.47238859629087759</v>
      </c>
      <c r="AL76">
        <f t="shared" si="35"/>
        <v>-8256.5920490756034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-2.1081638037045849</v>
      </c>
      <c r="AR76">
        <f t="shared" si="36"/>
        <v>-2.1088237459680226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-2.1080707001969596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500000</v>
      </c>
      <c r="S77">
        <f t="shared" si="28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29"/>
        <v>2.4235245165133459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-6787.3972493326255</v>
      </c>
      <c r="AI77">
        <f t="shared" si="33"/>
        <v>-6789.2774300956034</v>
      </c>
      <c r="AJ77">
        <f t="shared" si="34"/>
        <v>1.847849827262444</v>
      </c>
      <c r="AK77">
        <f t="shared" si="49"/>
        <v>0.29899620406430533</v>
      </c>
      <c r="AL77">
        <f t="shared" si="35"/>
        <v>-6787.1305840642763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-1.5472824176286819</v>
      </c>
      <c r="AR77">
        <f t="shared" si="36"/>
        <v>-1.5477110312090649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-1.5472216275399406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500000</v>
      </c>
      <c r="S78">
        <f t="shared" si="28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29"/>
        <v>1.1086652921365761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-5387.2946501828474</v>
      </c>
      <c r="AI78">
        <f t="shared" si="33"/>
        <v>-5388.6172996731775</v>
      </c>
      <c r="AJ78">
        <f t="shared" si="34"/>
        <v>1.3148592243767698</v>
      </c>
      <c r="AK78">
        <f t="shared" si="49"/>
        <v>0.16964671615593424</v>
      </c>
      <c r="AL78">
        <f t="shared" si="35"/>
        <v>-5387.132793732645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-1.096526240446243</v>
      </c>
      <c r="AR78">
        <f t="shared" si="36"/>
        <v>-1.0967954516120013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-1.096493296295912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500000</v>
      </c>
      <c r="S79">
        <f t="shared" si="28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29"/>
        <v>0.21965975995096843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-4108.5565871958697</v>
      </c>
      <c r="AI79">
        <f t="shared" si="33"/>
        <v>-4109.4551545325767</v>
      </c>
      <c r="AJ79">
        <f t="shared" si="34"/>
        <v>0.88900553218560763</v>
      </c>
      <c r="AK79">
        <f t="shared" si="49"/>
        <v>7.7606570449560333E-2</v>
      </c>
      <c r="AL79">
        <f t="shared" si="35"/>
        <v>-4108.4885424299418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-0.74665426459616335</v>
      </c>
      <c r="AR79">
        <f t="shared" si="36"/>
        <v>-0.74681756261086518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-0.74664189871690989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500000</v>
      </c>
      <c r="S80">
        <f t="shared" si="28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29"/>
        <v>-0.34170815798391252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-3004.2371190248341</v>
      </c>
      <c r="AI80">
        <f t="shared" si="33"/>
        <v>-3004.8262769762714</v>
      </c>
      <c r="AJ80">
        <f t="shared" si="34"/>
        <v>0.56136791793488094</v>
      </c>
      <c r="AK80">
        <f t="shared" si="49"/>
        <v>1.5376183196567791E-2</v>
      </c>
      <c r="AL80">
        <f t="shared" si="35"/>
        <v>-3004.2495328751397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-0.48746839352478821</v>
      </c>
      <c r="AR80">
        <f t="shared" si="36"/>
        <v>-0.48756399046628818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-0.48747040779976925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500000</v>
      </c>
      <c r="S81">
        <f t="shared" si="28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29"/>
        <v>-0.66374231341827061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-2112.7720888988101</v>
      </c>
      <c r="AI81">
        <f t="shared" si="33"/>
        <v>-2113.1440780618432</v>
      </c>
      <c r="AJ81">
        <f t="shared" si="34"/>
        <v>0.32203415543435809</v>
      </c>
      <c r="AK81">
        <f t="shared" si="49"/>
        <v>-2.3919571058873879E-2</v>
      </c>
      <c r="AL81">
        <f t="shared" si="35"/>
        <v>-2112.8459634774676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-0.30608840805964127</v>
      </c>
      <c r="AR81">
        <f t="shared" si="36"/>
        <v>-0.30614230008676835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-0.3060991106585142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500000</v>
      </c>
      <c r="S82">
        <f t="shared" si="28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29"/>
        <v>-0.82212158032574201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-1425.8572536824586</v>
      </c>
      <c r="AI82">
        <f t="shared" si="33"/>
        <v>-1426.0829372284932</v>
      </c>
      <c r="AJ82">
        <f t="shared" si="34"/>
        <v>0.15837926690747139</v>
      </c>
      <c r="AK82">
        <f t="shared" si="49"/>
        <v>-4.6461961939278949E-2</v>
      </c>
      <c r="AL82">
        <f t="shared" si="35"/>
        <v>-1425.9710199235249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-0.1844387874487709</v>
      </c>
      <c r="AR82">
        <f t="shared" si="36"/>
        <v>-0.18446798027257585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-0.1844535034433073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500000</v>
      </c>
      <c r="S83">
        <f t="shared" si="28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29"/>
        <v>-0.87467720603150423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-921.39553678888979</v>
      </c>
      <c r="AI83">
        <f t="shared" si="33"/>
        <v>-921.52682394578517</v>
      </c>
      <c r="AJ83">
        <f t="shared" si="34"/>
        <v>5.2555625705762221E-2</v>
      </c>
      <c r="AK83">
        <f t="shared" si="49"/>
        <v>-5.7548510622801946E-2</v>
      </c>
      <c r="AL83">
        <f t="shared" si="35"/>
        <v>-921.53181683070227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-0.10641535314429622</v>
      </c>
      <c r="AR83">
        <f t="shared" si="36"/>
        <v>-0.10643051598002366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-0.10643109262663247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500000</v>
      </c>
      <c r="S84">
        <f t="shared" si="28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29"/>
        <v>-0.86333973619097137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-568.91871670628996</v>
      </c>
      <c r="AI84">
        <f t="shared" si="33"/>
        <v>-568.99179911994577</v>
      </c>
      <c r="AJ84">
        <f t="shared" si="34"/>
        <v>-1.1337469840532854E-2</v>
      </c>
      <c r="AK84">
        <f t="shared" si="49"/>
        <v>-6.1227404422205305E-2</v>
      </c>
      <c r="AL84">
        <f t="shared" si="35"/>
        <v>-569.06436399420852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-5.8666527848470512E-2</v>
      </c>
      <c r="AR84">
        <f t="shared" si="36"/>
        <v>-5.8674064059409031E-2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-5.8681546902022125E-2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7"/>
        <v>500000</v>
      </c>
      <c r="S85">
        <f t="shared" si="28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29"/>
        <v>-0.81686981494584443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-335.11410349731995</v>
      </c>
      <c r="AI85">
        <f t="shared" si="33"/>
        <v>-335.15294367648949</v>
      </c>
      <c r="AJ85">
        <f t="shared" si="34"/>
        <v>-4.6469921245126944E-2</v>
      </c>
      <c r="AK85">
        <f t="shared" si="49"/>
        <v>-6.0433781533368001E-2</v>
      </c>
      <c r="AL85">
        <f t="shared" si="35"/>
        <v>-335.25984737926802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-3.0854239536092284E-2</v>
      </c>
      <c r="AR85">
        <f t="shared" si="36"/>
        <v>-3.0857815584307551E-2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-3.0867658298828964E-2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500000</v>
      </c>
      <c r="S86">
        <f t="shared" si="28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29"/>
        <v>-0.75385222493408188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-187.9575141575109</v>
      </c>
      <c r="AI86">
        <f t="shared" si="33"/>
        <v>-187.97717018347302</v>
      </c>
      <c r="AJ86">
        <f t="shared" si="34"/>
        <v>-6.3017590011762548E-2</v>
      </c>
      <c r="AK86">
        <f t="shared" si="49"/>
        <v>-5.7180887046209113E-2</v>
      </c>
      <c r="AL86">
        <f t="shared" si="35"/>
        <v>-188.09736866053098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-1.5451256814741155E-2</v>
      </c>
      <c r="AR86">
        <f t="shared" si="36"/>
        <v>-1.5452872660249962E-2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-1.5462753709944026E-2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500000</v>
      </c>
      <c r="S87">
        <f t="shared" si="28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29"/>
        <v>-0.68548934822395258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-100.11667428183576</v>
      </c>
      <c r="AI87">
        <f t="shared" si="33"/>
        <v>-100.12612208011006</v>
      </c>
      <c r="AJ87">
        <f t="shared" si="34"/>
        <v>-6.8362876710129306E-2</v>
      </c>
      <c r="AK87">
        <f t="shared" si="49"/>
        <v>-5.2769655745385738E-2</v>
      </c>
      <c r="AL87">
        <f t="shared" si="35"/>
        <v>-100.24725461256557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-7.3483952928532961E-3</v>
      </c>
      <c r="AR87">
        <f t="shared" si="36"/>
        <v>-7.3490887453362599E-3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-7.3579796692277346E-3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500000</v>
      </c>
      <c r="S88">
        <f t="shared" si="28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29"/>
        <v>-0.61800369572674296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-50.512538493886666</v>
      </c>
      <c r="AI88">
        <f t="shared" si="33"/>
        <v>-50.516840560328845</v>
      </c>
      <c r="AJ88">
        <f t="shared" si="34"/>
        <v>-6.7485652497209614E-2</v>
      </c>
      <c r="AK88">
        <f t="shared" si="49"/>
        <v>-4.7984254375676688E-2</v>
      </c>
      <c r="AL88">
        <f t="shared" si="35"/>
        <v>-50.632310467201734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-3.3102993400411403E-3</v>
      </c>
      <c r="AR88">
        <f t="shared" si="36"/>
        <v>-3.3105812725697558E-3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-3.3181485017748807E-3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500000</v>
      </c>
      <c r="S89">
        <f t="shared" si="28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29"/>
        <v>-0.55449788096851371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-24.264864087775756</v>
      </c>
      <c r="AI89">
        <f t="shared" si="33"/>
        <v>-24.266696647144734</v>
      </c>
      <c r="AJ89">
        <f t="shared" si="34"/>
        <v>-6.3505814758229251E-2</v>
      </c>
      <c r="AK89">
        <f t="shared" si="49"/>
        <v>-4.3260258700872009E-2</v>
      </c>
      <c r="AL89">
        <f t="shared" si="35"/>
        <v>-24.373462720603836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-1.4198024245022944E-3</v>
      </c>
      <c r="AR89">
        <f t="shared" si="36"/>
        <v>-1.4199096524771021E-3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-1.4261568224345959E-3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500000</v>
      </c>
      <c r="S90">
        <f t="shared" si="28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29"/>
        <v>-0.49626043866241748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-10.871619038107818</v>
      </c>
      <c r="AI90">
        <f t="shared" si="33"/>
        <v>-10.872346109979295</v>
      </c>
      <c r="AJ90">
        <f t="shared" si="34"/>
        <v>-5.8237442306096232E-2</v>
      </c>
      <c r="AK90">
        <f t="shared" si="49"/>
        <v>-3.8814851667795962E-2</v>
      </c>
      <c r="AL90">
        <f t="shared" si="35"/>
        <v>-10.969398403953187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-5.6797111970854366E-4</v>
      </c>
      <c r="AR90">
        <f t="shared" si="36"/>
        <v>-5.6800910446716177E-4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-5.7307945322436298E-4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500000</v>
      </c>
      <c r="S91">
        <f t="shared" si="28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29"/>
        <v>-0.44356301270123444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-4.5243630110832749</v>
      </c>
      <c r="AI91">
        <f t="shared" si="33"/>
        <v>-4.5246303759349287</v>
      </c>
      <c r="AJ91">
        <f t="shared" si="34"/>
        <v>-5.2697425961183042E-2</v>
      </c>
      <c r="AK91">
        <f t="shared" si="49"/>
        <v>-3.4738230706369229E-2</v>
      </c>
      <c r="AL91">
        <f t="shared" si="35"/>
        <v>-4.6120660326024812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-2.1104324121738778E-4</v>
      </c>
      <c r="AR91">
        <f t="shared" si="36"/>
        <v>-2.1105571270668745E-4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-2.1513423256371212E-4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500000</v>
      </c>
      <c r="S92">
        <f t="shared" si="28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29"/>
        <v>-0.39621566569165573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-1.7407153593218556</v>
      </c>
      <c r="AI92">
        <f t="shared" si="33"/>
        <v>-1.7408059789890609</v>
      </c>
      <c r="AJ92">
        <f t="shared" si="34"/>
        <v>-4.7347347009578711E-2</v>
      </c>
      <c r="AK92">
        <f t="shared" si="49"/>
        <v>-3.1049410889086415E-2</v>
      </c>
      <c r="AL92">
        <f t="shared" si="35"/>
        <v>-1.8192027368877259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-7.2497619035036726E-5</v>
      </c>
      <c r="AR92">
        <f t="shared" si="36"/>
        <v>-7.2501393178853491E-5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-7.5766475121907996E-5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500000</v>
      </c>
      <c r="S93">
        <f t="shared" si="28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29"/>
        <v>-0.35382531487248003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-0.61584060054786771</v>
      </c>
      <c r="AI93">
        <f t="shared" si="33"/>
        <v>-0.61586872995834618</v>
      </c>
      <c r="AJ93">
        <f t="shared" si="34"/>
        <v>-4.2390350819175693E-2</v>
      </c>
      <c r="AK93">
        <f t="shared" si="49"/>
        <v>-2.7735096598415904E-2</v>
      </c>
      <c r="AL93">
        <f t="shared" si="35"/>
        <v>-0.68599417737593782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-2.2900569197915554E-5</v>
      </c>
      <c r="AR93">
        <f t="shared" si="36"/>
        <v>-2.2901615214548081E-5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-2.5509291063936193E-5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500000</v>
      </c>
      <c r="S94">
        <f t="shared" si="28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29"/>
        <v>-0.31593495790756121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-0.19914720339749314</v>
      </c>
      <c r="AI94">
        <f t="shared" si="33"/>
        <v>-0.19915513679352703</v>
      </c>
      <c r="AJ94">
        <f t="shared" si="34"/>
        <v>-3.7890356964918825E-2</v>
      </c>
      <c r="AK94">
        <f t="shared" si="49"/>
        <v>-2.4767772041073603E-2</v>
      </c>
      <c r="AL94">
        <f t="shared" si="35"/>
        <v>-0.26181326579951947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-6.6120198553443529E-6</v>
      </c>
      <c r="AR94">
        <f t="shared" si="36"/>
        <v>-6.6122832573464974E-6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-8.6926378192904244E-6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7"/>
        <v>500000</v>
      </c>
      <c r="S95">
        <f t="shared" si="28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29"/>
        <v>-0.28209044712909803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-5.8417294340060946E-2</v>
      </c>
      <c r="AI95">
        <f t="shared" si="33"/>
        <v>-5.8419306672700483E-2</v>
      </c>
      <c r="AJ95">
        <f t="shared" si="34"/>
        <v>-3.3844510778463177E-2</v>
      </c>
      <c r="AK95">
        <f t="shared" si="49"/>
        <v>-2.2115447053529285E-2</v>
      </c>
      <c r="AL95">
        <f t="shared" si="35"/>
        <v>-0.11437926450469295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-1.7317426483416558E-6</v>
      </c>
      <c r="AR95">
        <f t="shared" si="36"/>
        <v>-1.7318023026322885E-6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-3.3906988104530048E-6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500000</v>
      </c>
      <c r="S96">
        <f t="shared" si="28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29"/>
        <v>-0.25186796208753337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-1.5388837239891848E-2</v>
      </c>
      <c r="AI96">
        <f t="shared" si="33"/>
        <v>-1.5389290565481004E-2</v>
      </c>
      <c r="AJ96">
        <f t="shared" si="34"/>
        <v>-3.0222485041564662E-2</v>
      </c>
      <c r="AK96">
        <f t="shared" si="49"/>
        <v>-1.9746331299036864E-2</v>
      </c>
      <c r="AL96">
        <f t="shared" si="35"/>
        <v>-6.5358106906082528E-2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-4.0731433794209092E-7</v>
      </c>
      <c r="AR96">
        <f t="shared" si="36"/>
        <v>-4.0732633664019532E-7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-1.729909390073353E-6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500000</v>
      </c>
      <c r="S97">
        <f t="shared" si="28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29"/>
        <v>-0.22488246155882408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-3.5953524471221969E-3</v>
      </c>
      <c r="AI97">
        <f t="shared" si="33"/>
        <v>-3.5954417042107479E-3</v>
      </c>
      <c r="AJ97">
        <f t="shared" si="34"/>
        <v>-2.6985500528709294E-2</v>
      </c>
      <c r="AK97">
        <f t="shared" si="49"/>
        <v>-1.7630757346127339E-2</v>
      </c>
      <c r="AL97">
        <f t="shared" si="35"/>
        <v>-4.8211699579047376E-2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-8.4966423738993134E-8</v>
      </c>
      <c r="AR97">
        <f t="shared" si="36"/>
        <v>-8.4968533088693639E-8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-1.1393530275145096E-6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-8.9257088551048414E-4</v>
      </c>
      <c r="AI98">
        <f t="shared" si="33"/>
        <v>-8.9257088551048414E-4</v>
      </c>
      <c r="AJ98">
        <f t="shared" si="34"/>
        <v>-0.22488246155882408</v>
      </c>
      <c r="AK98">
        <f t="shared" si="49"/>
        <v>-1.5741772309117687E-2</v>
      </c>
      <c r="AL98">
        <f t="shared" si="35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12745.021640348146</v>
      </c>
      <c r="AO100" s="8">
        <f t="shared" si="50"/>
        <v>-1274.5021640348148</v>
      </c>
      <c r="AP100" s="8">
        <f t="shared" si="50"/>
        <v>-848.96095656744239</v>
      </c>
      <c r="AQ100" s="8">
        <f t="shared" si="50"/>
        <v>-9515.9010594741776</v>
      </c>
      <c r="AR100" s="8">
        <f t="shared" si="50"/>
        <v>1105.6574602717071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890.80021749177172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2FDA4B-3E3B-49C7-98F6-90DDC9DCDFF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14450.317302601128</v>
      </c>
      <c r="K3">
        <v>1</v>
      </c>
      <c r="L3" s="2">
        <v>0</v>
      </c>
      <c r="O3">
        <f>$C$3</f>
        <v>14450.317302601128</v>
      </c>
      <c r="P3">
        <f>O3*C5</f>
        <v>1445.0317302601129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14450.317302601128</v>
      </c>
      <c r="AF3">
        <f t="shared" ref="AF3:AG34" si="4">-$Z3*P3</f>
        <v>-1445.0317302601129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12484.803644641015</v>
      </c>
      <c r="AJ3">
        <f t="shared" ref="AJ3:AJ66" si="7">AB3-AC3</f>
        <v>0</v>
      </c>
      <c r="AL3">
        <f t="shared" ref="AL3:AL66" si="8">SUM(AI3:AK3)</f>
        <v>12484.803644641015</v>
      </c>
      <c r="AN3">
        <f t="shared" ref="AN3:AU34" si="9">AE3*$K3</f>
        <v>14450.317302601128</v>
      </c>
      <c r="AO3">
        <f t="shared" si="9"/>
        <v>-1445.0317302601129</v>
      </c>
      <c r="AP3">
        <f t="shared" si="9"/>
        <v>-520.48192770000003</v>
      </c>
      <c r="AQ3">
        <f t="shared" si="9"/>
        <v>0</v>
      </c>
      <c r="AR3">
        <f t="shared" si="9"/>
        <v>12484.803644641015</v>
      </c>
      <c r="AS3">
        <f t="shared" si="9"/>
        <v>0</v>
      </c>
      <c r="AT3">
        <f t="shared" si="9"/>
        <v>0</v>
      </c>
      <c r="AU3">
        <f t="shared" si="9"/>
        <v>12484.803644641015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46.225835608018315</v>
      </c>
      <c r="AK5">
        <f>G5*SUM(AB5, AE5:AF5)</f>
        <v>80.894664488331458</v>
      </c>
      <c r="AL5">
        <f t="shared" si="8"/>
        <v>-1121.641446028711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-956.62984650989074</v>
      </c>
      <c r="AR5">
        <f t="shared" si="9"/>
        <v>-995.50537796959554</v>
      </c>
      <c r="AS5">
        <f t="shared" si="9"/>
        <v>36.850953131392146</v>
      </c>
      <c r="AT5">
        <f t="shared" si="9"/>
        <v>64.488731256641785</v>
      </c>
      <c r="AU5">
        <f t="shared" si="9"/>
        <v>-894.16569358156164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35.362257129298087</v>
      </c>
      <c r="AK6">
        <f>G6*SUM(AB6, AE6:AF6)</f>
        <v>77.658855995770182</v>
      </c>
      <c r="AL6">
        <f t="shared" si="8"/>
        <v>-1130.779087068868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-851.03432517022372</v>
      </c>
      <c r="AR6">
        <f t="shared" si="9"/>
        <v>-885.31241472441013</v>
      </c>
      <c r="AS6">
        <f t="shared" si="9"/>
        <v>25.170156142733351</v>
      </c>
      <c r="AT6">
        <f t="shared" si="9"/>
        <v>55.276039765575298</v>
      </c>
      <c r="AU6">
        <f t="shared" si="9"/>
        <v>-804.86621881610142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28.473977508978351</v>
      </c>
      <c r="AK7">
        <f>G7*SUM(AB7, AE7:AF7)</f>
        <v>75.183497996719311</v>
      </c>
      <c r="AL7">
        <f t="shared" si="8"/>
        <v>-1136.8220748931376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-758.12360980000415</v>
      </c>
      <c r="AR7">
        <f t="shared" si="9"/>
        <v>-788.3471801699568</v>
      </c>
      <c r="AS7">
        <f t="shared" si="9"/>
        <v>18.095727471048303</v>
      </c>
      <c r="AT7">
        <f t="shared" si="9"/>
        <v>47.780472174628535</v>
      </c>
      <c r="AU7">
        <f t="shared" si="9"/>
        <v>-722.47098052427987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-1140.1320501860193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-675.26877172413197</v>
      </c>
      <c r="AR8">
        <f t="shared" si="9"/>
        <v>-701.91672222754255</v>
      </c>
      <c r="AS8">
        <f t="shared" si="9"/>
        <v>13.445024983225773</v>
      </c>
      <c r="AT8">
        <f t="shared" si="9"/>
        <v>41.530152903263527</v>
      </c>
      <c r="AU8">
        <f t="shared" si="9"/>
        <v>-646.94154434105326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19.528698652347998</v>
      </c>
      <c r="AK9">
        <f t="shared" si="22"/>
        <v>71.531688613918533</v>
      </c>
      <c r="AL9">
        <f t="shared" si="8"/>
        <v>-1142.7800177125541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-601.60722363068351</v>
      </c>
      <c r="AR9">
        <f t="shared" si="9"/>
        <v>-625.10194772829948</v>
      </c>
      <c r="AS9">
        <f t="shared" si="9"/>
        <v>9.8938464933731005</v>
      </c>
      <c r="AT9">
        <f t="shared" si="9"/>
        <v>36.240179602176539</v>
      </c>
      <c r="AU9">
        <f t="shared" si="9"/>
        <v>-578.96792163274984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16.125015530876226</v>
      </c>
      <c r="AK10">
        <f t="shared" si="22"/>
        <v>70.164679708254184</v>
      </c>
      <c r="AL10">
        <f t="shared" si="8"/>
        <v>-1146.737941315436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-537.0451304894973</v>
      </c>
      <c r="AR10">
        <f t="shared" si="9"/>
        <v>-557.75908388416246</v>
      </c>
      <c r="AS10">
        <f t="shared" si="9"/>
        <v>7.2941381226870829</v>
      </c>
      <c r="AT10">
        <f t="shared" si="9"/>
        <v>31.738937810393235</v>
      </c>
      <c r="AU10">
        <f t="shared" si="9"/>
        <v>-518.72600795108212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1009.3486632734805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14.293158971814478</v>
      </c>
      <c r="AK11">
        <f t="shared" si="22"/>
        <v>69.035928621092836</v>
      </c>
      <c r="AL11">
        <f t="shared" si="8"/>
        <v>-1148.2596111873836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-479.15627960147066</v>
      </c>
      <c r="AR11">
        <f t="shared" si="9"/>
        <v>-497.41801920629496</v>
      </c>
      <c r="AS11">
        <f t="shared" si="9"/>
        <v>5.7727671835587131</v>
      </c>
      <c r="AT11">
        <f t="shared" si="9"/>
        <v>27.882453698040297</v>
      </c>
      <c r="AU11">
        <f t="shared" si="9"/>
        <v>-463.76279832469589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12.413447889248914</v>
      </c>
      <c r="AK12">
        <f t="shared" si="22"/>
        <v>68.035407493065833</v>
      </c>
      <c r="AL12">
        <f t="shared" si="8"/>
        <v>-1151.5446834593815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-428.16996441459736</v>
      </c>
      <c r="AR12">
        <f t="shared" si="9"/>
        <v>-444.26922081884879</v>
      </c>
      <c r="AS12">
        <f t="shared" si="9"/>
        <v>4.476413753449588</v>
      </c>
      <c r="AT12">
        <f t="shared" si="9"/>
        <v>24.534249995706421</v>
      </c>
      <c r="AU12">
        <f t="shared" si="9"/>
        <v>-415.25855706969276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11.435293242975604</v>
      </c>
      <c r="AK13">
        <f t="shared" si="22"/>
        <v>67.1664661408184</v>
      </c>
      <c r="AL13">
        <f t="shared" si="8"/>
        <v>-1154.7556708753202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-382.9157825574942</v>
      </c>
      <c r="AR13">
        <f t="shared" si="9"/>
        <v>-397.10808369371068</v>
      </c>
      <c r="AS13">
        <f t="shared" si="9"/>
        <v>3.6818583768045721</v>
      </c>
      <c r="AT13">
        <f t="shared" si="9"/>
        <v>21.625804493718697</v>
      </c>
      <c r="AU13">
        <f t="shared" si="9"/>
        <v>-371.80042082318744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10.831254725689064</v>
      </c>
      <c r="AK14">
        <f t="shared" si="22"/>
        <v>66.365995613810114</v>
      </c>
      <c r="AL14">
        <f t="shared" si="8"/>
        <v>-1158.8365016657333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-342.81946903941468</v>
      </c>
      <c r="AR14">
        <f t="shared" si="9"/>
        <v>-355.33016756113068</v>
      </c>
      <c r="AS14">
        <f t="shared" si="9"/>
        <v>3.1137269110431958</v>
      </c>
      <c r="AT14">
        <f t="shared" si="9"/>
        <v>19.078637863698553</v>
      </c>
      <c r="AU14">
        <f t="shared" si="9"/>
        <v>-333.13780278638899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10.601140618158979</v>
      </c>
      <c r="AK15">
        <f t="shared" si="22"/>
        <v>65.607807783011879</v>
      </c>
      <c r="AL15">
        <f t="shared" si="8"/>
        <v>-1163.3618535552994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-307.13910084277774</v>
      </c>
      <c r="AR15">
        <f t="shared" si="9"/>
        <v>-318.16695080456742</v>
      </c>
      <c r="AS15">
        <f t="shared" si="9"/>
        <v>2.7210487534930952</v>
      </c>
      <c r="AT15">
        <f t="shared" si="9"/>
        <v>16.839890160647791</v>
      </c>
      <c r="AU15">
        <f t="shared" si="9"/>
        <v>-298.60601189042654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10.515593323799067</v>
      </c>
      <c r="AK16">
        <f t="shared" si="22"/>
        <v>64.865727939740751</v>
      </c>
      <c r="AL16">
        <f t="shared" si="8"/>
        <v>-1170.4827381907378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-275.79963513813397</v>
      </c>
      <c r="AR16">
        <f t="shared" si="9"/>
        <v>-285.51988683727353</v>
      </c>
      <c r="AS16">
        <f t="shared" si="9"/>
        <v>2.409902583716105</v>
      </c>
      <c r="AT16">
        <f t="shared" si="9"/>
        <v>14.865550667770782</v>
      </c>
      <c r="AU16">
        <f t="shared" si="9"/>
        <v>-268.24443358578668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10.957217710473742</v>
      </c>
      <c r="AK17">
        <f t="shared" si="22"/>
        <v>64.129636407074813</v>
      </c>
      <c r="AL17">
        <f t="shared" si="8"/>
        <v>-1180.0873909192157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-248.26633725510942</v>
      </c>
      <c r="AR17">
        <f t="shared" si="9"/>
        <v>-256.8335188197305</v>
      </c>
      <c r="AS17">
        <f t="shared" si="9"/>
        <v>2.2420638347087931</v>
      </c>
      <c r="AT17">
        <f t="shared" si="9"/>
        <v>13.122194184741653</v>
      </c>
      <c r="AU17">
        <f t="shared" si="9"/>
        <v>-241.46926080028007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11.799893123270977</v>
      </c>
      <c r="AK18">
        <f t="shared" si="22"/>
        <v>63.362631167341654</v>
      </c>
      <c r="AL18">
        <f t="shared" si="8"/>
        <v>-1189.9368232869824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-223.57850221884158</v>
      </c>
      <c r="AR18">
        <f t="shared" si="9"/>
        <v>-231.1289209302044</v>
      </c>
      <c r="AS18">
        <f t="shared" si="9"/>
        <v>2.1557963569387431</v>
      </c>
      <c r="AT18">
        <f t="shared" si="9"/>
        <v>11.576115818135749</v>
      </c>
      <c r="AU18">
        <f t="shared" si="9"/>
        <v>-217.39700875512989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12.447748529698742</v>
      </c>
      <c r="AK19">
        <f t="shared" si="22"/>
        <v>62.536638648712682</v>
      </c>
      <c r="AL19">
        <f t="shared" si="8"/>
        <v>-1202.1067789493486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-201.66736925552286</v>
      </c>
      <c r="AR19">
        <f t="shared" si="9"/>
        <v>-208.32123334381978</v>
      </c>
      <c r="AS19">
        <f t="shared" si="9"/>
        <v>2.0304974263686555</v>
      </c>
      <c r="AT19">
        <f t="shared" si="9"/>
        <v>10.201080422455389</v>
      </c>
      <c r="AU19">
        <f t="shared" si="9"/>
        <v>-196.08965549499578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13.157767747360481</v>
      </c>
      <c r="AK20">
        <f t="shared" si="22"/>
        <v>61.665296251633769</v>
      </c>
      <c r="AL20">
        <f t="shared" si="8"/>
        <v>-1215.8577828709672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-182.11703242019738</v>
      </c>
      <c r="AR20">
        <f t="shared" si="9"/>
        <v>-187.98036129500352</v>
      </c>
      <c r="AS20">
        <f t="shared" si="9"/>
        <v>1.9163544116911873</v>
      </c>
      <c r="AT20">
        <f t="shared" si="9"/>
        <v>8.9812014309014128</v>
      </c>
      <c r="AU20">
        <f t="shared" si="9"/>
        <v>-177.08280545241095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13.804888216479981</v>
      </c>
      <c r="AK21">
        <f t="shared" si="22"/>
        <v>60.744252509318535</v>
      </c>
      <c r="AL21">
        <f t="shared" si="8"/>
        <v>-1233.4136875082529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-164.92067822380901</v>
      </c>
      <c r="AR21">
        <f t="shared" si="9"/>
        <v>-170.08695007210994</v>
      </c>
      <c r="AS21">
        <f t="shared" si="9"/>
        <v>1.795182005285034</v>
      </c>
      <c r="AT21">
        <f t="shared" si="9"/>
        <v>7.899157698288418</v>
      </c>
      <c r="AU21">
        <f t="shared" si="9"/>
        <v>-160.39261036853645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14.641978041918719</v>
      </c>
      <c r="AK22">
        <f t="shared" si="22"/>
        <v>59.777910334164936</v>
      </c>
      <c r="AL22">
        <f t="shared" si="8"/>
        <v>-1255.0583441925819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-149.80979821479593</v>
      </c>
      <c r="AR22">
        <f t="shared" si="9"/>
        <v>-154.36143252945473</v>
      </c>
      <c r="AS22">
        <f t="shared" si="9"/>
        <v>1.7000328777467668</v>
      </c>
      <c r="AT22">
        <f t="shared" si="9"/>
        <v>6.9406204981414863</v>
      </c>
      <c r="AU22">
        <f t="shared" si="9"/>
        <v>-145.72077915356647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15.632387338109083</v>
      </c>
      <c r="AK23">
        <f t="shared" si="22"/>
        <v>58.752971871230628</v>
      </c>
      <c r="AL23">
        <f t="shared" si="8"/>
        <v>-1279.2197361934525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-136.31417323704605</v>
      </c>
      <c r="AR23">
        <f t="shared" si="9"/>
        <v>-140.32386143714396</v>
      </c>
      <c r="AS23">
        <f t="shared" si="9"/>
        <v>1.620559025830081</v>
      </c>
      <c r="AT23">
        <f t="shared" si="9"/>
        <v>6.0907305327671546</v>
      </c>
      <c r="AU23">
        <f t="shared" si="9"/>
        <v>-132.61257187854673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16.512913525718432</v>
      </c>
      <c r="AK24">
        <f t="shared" si="22"/>
        <v>57.658704757562994</v>
      </c>
      <c r="AL24">
        <f t="shared" si="8"/>
        <v>-1308.4722748198531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-124.44514838847638</v>
      </c>
      <c r="AR24">
        <f t="shared" si="9"/>
        <v>-127.9769818362241</v>
      </c>
      <c r="AS24">
        <f t="shared" si="9"/>
        <v>1.5284288636324761</v>
      </c>
      <c r="AT24">
        <f t="shared" si="9"/>
        <v>5.3368673222848653</v>
      </c>
      <c r="AU24">
        <f t="shared" si="9"/>
        <v>-121.11168565030674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17.479737931933755</v>
      </c>
      <c r="AK25">
        <f t="shared" si="22"/>
        <v>56.5028008107627</v>
      </c>
      <c r="AL25">
        <f t="shared" si="8"/>
        <v>-1342.7062820918347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-113.96822897773517</v>
      </c>
      <c r="AR25">
        <f t="shared" si="9"/>
        <v>-117.07872064882868</v>
      </c>
      <c r="AS25">
        <f t="shared" si="9"/>
        <v>1.4445694243158269</v>
      </c>
      <c r="AT25">
        <f t="shared" si="9"/>
        <v>4.6695333052058849</v>
      </c>
      <c r="AU25">
        <f t="shared" si="9"/>
        <v>-110.96461791930696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18.463398212964648</v>
      </c>
      <c r="AK26">
        <f t="shared" si="22"/>
        <v>55.279219155527336</v>
      </c>
      <c r="AL26">
        <f t="shared" si="8"/>
        <v>-1377.6574740865897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-104.35682893170448</v>
      </c>
      <c r="AR26">
        <f t="shared" si="9"/>
        <v>-107.09584570808146</v>
      </c>
      <c r="AS26">
        <f t="shared" si="9"/>
        <v>1.3623764101324811</v>
      </c>
      <c r="AT26">
        <f t="shared" si="9"/>
        <v>4.0789405763426583</v>
      </c>
      <c r="AU26">
        <f t="shared" si="9"/>
        <v>-101.65452872160633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19.084658606017001</v>
      </c>
      <c r="AK27">
        <f t="shared" si="22"/>
        <v>53.986781280619816</v>
      </c>
      <c r="AL27">
        <f t="shared" si="8"/>
        <v>-1415.6351867344497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-95.667595389073156</v>
      </c>
      <c r="AR27">
        <f t="shared" si="9"/>
        <v>-98.079123815796038</v>
      </c>
      <c r="AS27">
        <f t="shared" si="9"/>
        <v>1.2573374504620654</v>
      </c>
      <c r="AT27">
        <f t="shared" si="9"/>
        <v>3.5567627032440927</v>
      </c>
      <c r="AU27">
        <f t="shared" si="9"/>
        <v>-93.265023662089874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19.531729026851622</v>
      </c>
      <c r="AK28">
        <f t="shared" si="22"/>
        <v>52.650855178198626</v>
      </c>
      <c r="AL28">
        <f t="shared" si="8"/>
        <v>-1457.57549144118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-87.86259561689296</v>
      </c>
      <c r="AR28">
        <f t="shared" si="9"/>
        <v>-89.985428234523823</v>
      </c>
      <c r="AS28">
        <f t="shared" si="9"/>
        <v>1.1489208840420437</v>
      </c>
      <c r="AT28">
        <f t="shared" si="9"/>
        <v>3.0970973943854894</v>
      </c>
      <c r="AU28">
        <f t="shared" si="9"/>
        <v>-85.739409956096296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19.884143507766908</v>
      </c>
      <c r="AK29">
        <f t="shared" si="22"/>
        <v>51.28363414631901</v>
      </c>
      <c r="AL29">
        <f t="shared" si="8"/>
        <v>-1510.3166444900817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-81.192528788544507</v>
      </c>
      <c r="AR29">
        <f t="shared" si="9"/>
        <v>-83.060841938750073</v>
      </c>
      <c r="AS29">
        <f t="shared" si="9"/>
        <v>1.044331311684265</v>
      </c>
      <c r="AT29">
        <f t="shared" si="9"/>
        <v>2.6934579754487014</v>
      </c>
      <c r="AU29">
        <f t="shared" si="9"/>
        <v>-79.323052651617104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20.497482262539052</v>
      </c>
      <c r="AK30">
        <f t="shared" si="22"/>
        <v>49.891744100775327</v>
      </c>
      <c r="AL30">
        <f t="shared" si="8"/>
        <v>-1565.540238066259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-75.070640644307559</v>
      </c>
      <c r="AR30">
        <f t="shared" si="9"/>
        <v>-76.714588954085556</v>
      </c>
      <c r="AS30">
        <f t="shared" si="9"/>
        <v>0.96120032101300712</v>
      </c>
      <c r="AT30">
        <f t="shared" si="9"/>
        <v>2.3396024853846451</v>
      </c>
      <c r="AU30">
        <f t="shared" si="9"/>
        <v>-73.413786147687887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20.878634817517309</v>
      </c>
      <c r="AK31">
        <f t="shared" si="22"/>
        <v>48.456920342397595</v>
      </c>
      <c r="AL31">
        <f t="shared" si="8"/>
        <v>-1618.1572359366128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-69.207875344067887</v>
      </c>
      <c r="AR31">
        <f t="shared" si="9"/>
        <v>-70.654087437497964</v>
      </c>
      <c r="AS31">
        <f t="shared" si="9"/>
        <v>0.87417315069767043</v>
      </c>
      <c r="AT31">
        <f t="shared" si="9"/>
        <v>2.0288557704586916</v>
      </c>
      <c r="AU31">
        <f t="shared" si="9"/>
        <v>-67.751058516341601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20.822155855861865</v>
      </c>
      <c r="AK32">
        <f t="shared" si="22"/>
        <v>46.995415905171377</v>
      </c>
      <c r="AL32">
        <f t="shared" si="8"/>
        <v>-1676.8123225200022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-63.948025279931613</v>
      </c>
      <c r="AR32">
        <f t="shared" si="9"/>
        <v>-65.219978667131983</v>
      </c>
      <c r="AS32">
        <f t="shared" si="9"/>
        <v>0.77840037315344213</v>
      </c>
      <c r="AT32">
        <f t="shared" si="9"/>
        <v>1.7568425445623699</v>
      </c>
      <c r="AU32">
        <f t="shared" si="9"/>
        <v>-62.684735749416177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20.746490022604803</v>
      </c>
      <c r="AK33">
        <f t="shared" si="22"/>
        <v>45.537864995261053</v>
      </c>
      <c r="AL33">
        <f t="shared" si="8"/>
        <v>-1737.9145176570353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-59.102006896592023</v>
      </c>
      <c r="AR33">
        <f t="shared" si="9"/>
        <v>-60.220412636374121</v>
      </c>
      <c r="AS33">
        <f t="shared" si="9"/>
        <v>0.69247476474995151</v>
      </c>
      <c r="AT33">
        <f t="shared" si="9"/>
        <v>1.5199593914657403</v>
      </c>
      <c r="AU33">
        <f t="shared" si="9"/>
        <v>-58.007978480158428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20.529207559693418</v>
      </c>
      <c r="AK34">
        <f t="shared" si="22"/>
        <v>44.08561069367871</v>
      </c>
      <c r="AL34">
        <f t="shared" si="8"/>
        <v>-1806.180390957232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-54.769796984662612</v>
      </c>
      <c r="AR34">
        <f t="shared" si="9"/>
        <v>-55.752910792807249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-53.82727821675752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20.329797576717397</v>
      </c>
      <c r="AK35">
        <f t="shared" si="22"/>
        <v>42.648566164500174</v>
      </c>
      <c r="AL35">
        <f t="shared" si="8"/>
        <v>-1885.4096240077779</v>
      </c>
      <c r="AN35">
        <f t="shared" ref="AN35:AT66" si="26">AE35*$K35</f>
        <v>0</v>
      </c>
      <c r="AO35">
        <f t="shared" si="26"/>
        <v>0</v>
      </c>
      <c r="AP35">
        <f t="shared" si="26"/>
        <v>-0.86390437184375968</v>
      </c>
      <c r="AQ35">
        <f t="shared" si="26"/>
        <v>-50.980121412299873</v>
      </c>
      <c r="AR35">
        <f t="shared" si="26"/>
        <v>-51.844025784143625</v>
      </c>
      <c r="AS35">
        <f t="shared" si="26"/>
        <v>0.54094900829861714</v>
      </c>
      <c r="AT35">
        <f t="shared" si="26"/>
        <v>1.1348219029227293</v>
      </c>
      <c r="AU35">
        <f t="shared" si="23"/>
        <v>-50.168254872922276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20.230121940920071</v>
      </c>
      <c r="AK36">
        <f t="shared" si="22"/>
        <v>41.225480334129955</v>
      </c>
      <c r="AL36">
        <f t="shared" si="8"/>
        <v>-1968.6266766129074</v>
      </c>
      <c r="AN36">
        <f t="shared" si="26"/>
        <v>0</v>
      </c>
      <c r="AO36">
        <f t="shared" si="26"/>
        <v>0</v>
      </c>
      <c r="AP36">
        <f t="shared" si="26"/>
        <v>-0.75888262741445223</v>
      </c>
      <c r="AQ36">
        <f t="shared" si="26"/>
        <v>-47.471298402994066</v>
      </c>
      <c r="AR36">
        <f t="shared" si="26"/>
        <v>-48.230181030408517</v>
      </c>
      <c r="AS36">
        <f t="shared" si="26"/>
        <v>0.48062211745047423</v>
      </c>
      <c r="AT36">
        <f t="shared" si="26"/>
        <v>0.97942452887663034</v>
      </c>
      <c r="AU36">
        <f t="shared" si="23"/>
        <v>-46.770134384081409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20.015941732119245</v>
      </c>
      <c r="AK37">
        <f t="shared" si="22"/>
        <v>39.809371798265552</v>
      </c>
      <c r="AL37">
        <f t="shared" si="8"/>
        <v>-2054.7681161891428</v>
      </c>
      <c r="AN37">
        <f t="shared" si="26"/>
        <v>0</v>
      </c>
      <c r="AO37">
        <f t="shared" si="26"/>
        <v>0</v>
      </c>
      <c r="AP37">
        <f t="shared" si="26"/>
        <v>-0.66637914111396734</v>
      </c>
      <c r="AQ37">
        <f t="shared" si="26"/>
        <v>-44.188956184502914</v>
      </c>
      <c r="AR37">
        <f t="shared" si="26"/>
        <v>-44.855335325616878</v>
      </c>
      <c r="AS37">
        <f t="shared" si="26"/>
        <v>0.4245836412966163</v>
      </c>
      <c r="AT37">
        <f t="shared" si="26"/>
        <v>0.84444730415633673</v>
      </c>
      <c r="AU37">
        <f t="shared" si="23"/>
        <v>-43.586304380163924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19.675244871221821</v>
      </c>
      <c r="AK38">
        <f t="shared" si="22"/>
        <v>38.408255877017204</v>
      </c>
      <c r="AL38">
        <f t="shared" si="8"/>
        <v>-2151.6807305770521</v>
      </c>
      <c r="AN38">
        <f t="shared" si="26"/>
        <v>0</v>
      </c>
      <c r="AO38">
        <f t="shared" si="26"/>
        <v>0</v>
      </c>
      <c r="AP38">
        <f t="shared" si="26"/>
        <v>-0.58490486303790079</v>
      </c>
      <c r="AQ38">
        <f t="shared" si="26"/>
        <v>-41.266991967667373</v>
      </c>
      <c r="AR38">
        <f t="shared" si="26"/>
        <v>-41.851896830705279</v>
      </c>
      <c r="AS38">
        <f t="shared" si="26"/>
        <v>0.37263989831864658</v>
      </c>
      <c r="AT38">
        <f t="shared" si="26"/>
        <v>0.72743432970140498</v>
      </c>
      <c r="AU38">
        <f t="shared" si="23"/>
        <v>-40.751822602685223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19.379749723666464</v>
      </c>
      <c r="AK39">
        <f t="shared" si="22"/>
        <v>37.030988736031674</v>
      </c>
      <c r="AL39">
        <f t="shared" si="8"/>
        <v>-2259.9955686210524</v>
      </c>
      <c r="AN39">
        <f t="shared" si="26"/>
        <v>0</v>
      </c>
      <c r="AO39">
        <f t="shared" si="26"/>
        <v>0</v>
      </c>
      <c r="AP39">
        <f t="shared" si="26"/>
        <v>-0.51314832344029748</v>
      </c>
      <c r="AQ39">
        <f t="shared" si="26"/>
        <v>-38.657965664183365</v>
      </c>
      <c r="AR39">
        <f t="shared" si="26"/>
        <v>-39.17111398762367</v>
      </c>
      <c r="AS39">
        <f t="shared" si="26"/>
        <v>0.32771728481176771</v>
      </c>
      <c r="AT39">
        <f t="shared" si="26"/>
        <v>0.62620494358848178</v>
      </c>
      <c r="AU39">
        <f t="shared" si="23"/>
        <v>-38.217191759223418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19.115785089182509</v>
      </c>
      <c r="AK40">
        <f t="shared" si="22"/>
        <v>35.674406255375025</v>
      </c>
      <c r="AL40">
        <f t="shared" si="8"/>
        <v>-2383.3999808777039</v>
      </c>
      <c r="AN40">
        <f t="shared" si="26"/>
        <v>0</v>
      </c>
      <c r="AO40">
        <f t="shared" si="26"/>
        <v>0</v>
      </c>
      <c r="AP40">
        <f t="shared" si="26"/>
        <v>-0.44995016349722466</v>
      </c>
      <c r="AQ40">
        <f t="shared" si="26"/>
        <v>-36.363009723239749</v>
      </c>
      <c r="AR40">
        <f t="shared" si="26"/>
        <v>-36.812959886736969</v>
      </c>
      <c r="AS40">
        <f t="shared" si="26"/>
        <v>0.28861925444075309</v>
      </c>
      <c r="AT40">
        <f t="shared" si="26"/>
        <v>0.53862922647469469</v>
      </c>
      <c r="AU40">
        <f t="shared" si="23"/>
        <v>-35.985711405821526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18.914634209846156</v>
      </c>
      <c r="AK41">
        <f t="shared" si="22"/>
        <v>34.336301299132245</v>
      </c>
      <c r="AL41">
        <f t="shared" si="8"/>
        <v>-2524.8633688542191</v>
      </c>
      <c r="AN41">
        <f t="shared" si="26"/>
        <v>0</v>
      </c>
      <c r="AO41">
        <f t="shared" si="26"/>
        <v>0</v>
      </c>
      <c r="AP41">
        <f t="shared" si="26"/>
        <v>-0.39428773389394584</v>
      </c>
      <c r="AQ41">
        <f t="shared" si="26"/>
        <v>-34.360713402081224</v>
      </c>
      <c r="AR41">
        <f t="shared" si="26"/>
        <v>-34.755001135975171</v>
      </c>
      <c r="AS41">
        <f t="shared" si="26"/>
        <v>0.25498409141022649</v>
      </c>
      <c r="AT41">
        <f t="shared" si="26"/>
        <v>0.46288024880700168</v>
      </c>
      <c r="AU41">
        <f t="shared" si="23"/>
        <v>-34.037136795757945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18.78180669369408</v>
      </c>
      <c r="AK42">
        <f t="shared" si="22"/>
        <v>33.01227690444302</v>
      </c>
      <c r="AL42">
        <f t="shared" si="8"/>
        <v>-2686.1848443035678</v>
      </c>
      <c r="AN42">
        <f t="shared" si="26"/>
        <v>0</v>
      </c>
      <c r="AO42">
        <f t="shared" si="26"/>
        <v>0</v>
      </c>
      <c r="AP42">
        <f t="shared" si="26"/>
        <v>-0.34526117469001327</v>
      </c>
      <c r="AQ42">
        <f t="shared" si="26"/>
        <v>-32.610186626709194</v>
      </c>
      <c r="AR42">
        <f t="shared" si="26"/>
        <v>-32.95544780139921</v>
      </c>
      <c r="AS42">
        <f t="shared" si="26"/>
        <v>0.22606560036032047</v>
      </c>
      <c r="AT42">
        <f t="shared" si="26"/>
        <v>0.39734943072168383</v>
      </c>
      <c r="AU42">
        <f t="shared" si="23"/>
        <v>-32.332032770317205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18.700448494220666</v>
      </c>
      <c r="AK43">
        <f t="shared" si="22"/>
        <v>31.69755043588443</v>
      </c>
      <c r="AL43">
        <f t="shared" si="8"/>
        <v>-2877.8756919819448</v>
      </c>
      <c r="AN43">
        <f t="shared" si="26"/>
        <v>0</v>
      </c>
      <c r="AO43">
        <f t="shared" si="26"/>
        <v>0</v>
      </c>
      <c r="AP43">
        <f t="shared" si="26"/>
        <v>-0.30206946722234063</v>
      </c>
      <c r="AQ43">
        <f t="shared" si="26"/>
        <v>-31.167496911532425</v>
      </c>
      <c r="AR43">
        <f t="shared" si="26"/>
        <v>-31.469566378754767</v>
      </c>
      <c r="AS43">
        <f t="shared" si="26"/>
        <v>0.20096994588578476</v>
      </c>
      <c r="AT43">
        <f t="shared" si="26"/>
        <v>0.34064717740755474</v>
      </c>
      <c r="AU43">
        <f t="shared" si="23"/>
        <v>-30.927949255461428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18.748087864667752</v>
      </c>
      <c r="AK44">
        <f t="shared" si="22"/>
        <v>30.388519041288983</v>
      </c>
      <c r="AL44">
        <f t="shared" si="8"/>
        <v>-3094.4111053867377</v>
      </c>
      <c r="AN44">
        <f t="shared" si="26"/>
        <v>0</v>
      </c>
      <c r="AO44">
        <f t="shared" si="26"/>
        <v>0</v>
      </c>
      <c r="AP44">
        <f t="shared" si="26"/>
        <v>-0.26401788863357306</v>
      </c>
      <c r="AQ44">
        <f t="shared" si="26"/>
        <v>-29.899440004601722</v>
      </c>
      <c r="AR44">
        <f t="shared" si="26"/>
        <v>-30.163457893235297</v>
      </c>
      <c r="AS44">
        <f t="shared" si="26"/>
        <v>0.17989456837992068</v>
      </c>
      <c r="AT44">
        <f t="shared" si="26"/>
        <v>0.29158864392459805</v>
      </c>
      <c r="AU44">
        <f t="shared" si="23"/>
        <v>-29.691974680930777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18.810681927043845</v>
      </c>
      <c r="AK45">
        <f t="shared" si="22"/>
        <v>29.076152890762241</v>
      </c>
      <c r="AL45">
        <f t="shared" si="8"/>
        <v>-3337.9782605087285</v>
      </c>
      <c r="AN45">
        <f t="shared" si="26"/>
        <v>0</v>
      </c>
      <c r="AO45">
        <f t="shared" si="26"/>
        <v>0</v>
      </c>
      <c r="AP45">
        <f t="shared" si="26"/>
        <v>-0.23049523864353172</v>
      </c>
      <c r="AQ45">
        <f t="shared" si="26"/>
        <v>-28.777164879301292</v>
      </c>
      <c r="AR45">
        <f t="shared" si="26"/>
        <v>-29.007660117944823</v>
      </c>
      <c r="AS45">
        <f t="shared" si="26"/>
        <v>0.16115641130522718</v>
      </c>
      <c r="AT45">
        <f t="shared" si="26"/>
        <v>0.24910359298036033</v>
      </c>
      <c r="AU45">
        <f t="shared" si="23"/>
        <v>-28.597400113659237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18.876488024338869</v>
      </c>
      <c r="AK46">
        <f t="shared" si="22"/>
        <v>27.759405155869171</v>
      </c>
      <c r="AL46">
        <f t="shared" si="8"/>
        <v>-3612.3955816813723</v>
      </c>
      <c r="AN46">
        <f t="shared" si="26"/>
        <v>0</v>
      </c>
      <c r="AO46">
        <f t="shared" si="26"/>
        <v>0</v>
      </c>
      <c r="AP46">
        <f t="shared" si="26"/>
        <v>-0.20096249885030412</v>
      </c>
      <c r="AQ46">
        <f t="shared" si="26"/>
        <v>-27.788281649605143</v>
      </c>
      <c r="AR46">
        <f t="shared" si="26"/>
        <v>-27.989244148455448</v>
      </c>
      <c r="AS46">
        <f t="shared" si="26"/>
        <v>0.14439302739220161</v>
      </c>
      <c r="AT46">
        <f t="shared" si="26"/>
        <v>0.21234164659731644</v>
      </c>
      <c r="AU46">
        <f t="shared" si="23"/>
        <v>-27.63250947446593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18.948391600531636</v>
      </c>
      <c r="AK47">
        <f t="shared" si="22"/>
        <v>26.438050994165451</v>
      </c>
      <c r="AL47">
        <f t="shared" si="8"/>
        <v>-3908.1184758172158</v>
      </c>
      <c r="AN47">
        <f t="shared" si="26"/>
        <v>0</v>
      </c>
      <c r="AO47">
        <f t="shared" si="26"/>
        <v>0</v>
      </c>
      <c r="AP47">
        <f t="shared" si="26"/>
        <v>-0.17495383122955588</v>
      </c>
      <c r="AQ47">
        <f t="shared" si="26"/>
        <v>-26.826632899093205</v>
      </c>
      <c r="AR47">
        <f t="shared" si="26"/>
        <v>-27.00158673032276</v>
      </c>
      <c r="AS47">
        <f t="shared" si="26"/>
        <v>0.1294134318182141</v>
      </c>
      <c r="AT47">
        <f t="shared" si="26"/>
        <v>0.18056619167844848</v>
      </c>
      <c r="AU47">
        <f t="shared" si="23"/>
        <v>-26.691607106826098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18.933873926706099</v>
      </c>
      <c r="AK48">
        <f t="shared" si="22"/>
        <v>25.111663582128237</v>
      </c>
      <c r="AL48">
        <f t="shared" si="8"/>
        <v>-4223.6289688741663</v>
      </c>
      <c r="AN48">
        <f t="shared" si="26"/>
        <v>0</v>
      </c>
      <c r="AO48">
        <f t="shared" si="26"/>
        <v>0</v>
      </c>
      <c r="AP48">
        <f t="shared" si="26"/>
        <v>-0.15205945878968399</v>
      </c>
      <c r="AQ48">
        <f t="shared" si="26"/>
        <v>-25.872313150126821</v>
      </c>
      <c r="AR48">
        <f t="shared" si="26"/>
        <v>-26.024372608916504</v>
      </c>
      <c r="AS48">
        <f t="shared" si="26"/>
        <v>0.11545917788759957</v>
      </c>
      <c r="AT48">
        <f t="shared" si="26"/>
        <v>0.15313147450997633</v>
      </c>
      <c r="AU48">
        <f t="shared" si="23"/>
        <v>-25.755781956518931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18.825206924781241</v>
      </c>
      <c r="AK49">
        <f t="shared" si="22"/>
        <v>23.786292407258809</v>
      </c>
      <c r="AL49">
        <f t="shared" si="8"/>
        <v>-4550.2246873051927</v>
      </c>
      <c r="AN49">
        <f t="shared" si="26"/>
        <v>0</v>
      </c>
      <c r="AO49">
        <f t="shared" si="26"/>
        <v>0</v>
      </c>
      <c r="AP49">
        <f t="shared" si="26"/>
        <v>-0.13192224814992182</v>
      </c>
      <c r="AQ49">
        <f t="shared" si="26"/>
        <v>-24.874520302452709</v>
      </c>
      <c r="AR49">
        <f t="shared" si="26"/>
        <v>-25.006442550602635</v>
      </c>
      <c r="AS49">
        <f t="shared" si="26"/>
        <v>0.10249689654453412</v>
      </c>
      <c r="AT49">
        <f t="shared" si="26"/>
        <v>0.12950833219450386</v>
      </c>
      <c r="AU49">
        <f t="shared" si="23"/>
        <v>-24.774437321863598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18.582461172679814</v>
      </c>
      <c r="AK50">
        <f t="shared" si="22"/>
        <v>22.468527922524121</v>
      </c>
      <c r="AL50">
        <f t="shared" si="8"/>
        <v>-4890.2259983951635</v>
      </c>
      <c r="AN50">
        <f t="shared" si="26"/>
        <v>0</v>
      </c>
      <c r="AO50">
        <f t="shared" si="26"/>
        <v>0</v>
      </c>
      <c r="AP50">
        <f t="shared" si="26"/>
        <v>-0.11422402224387404</v>
      </c>
      <c r="AQ50">
        <f t="shared" si="26"/>
        <v>-23.85822102931845</v>
      </c>
      <c r="AR50">
        <f t="shared" si="26"/>
        <v>-23.972445051562325</v>
      </c>
      <c r="AS50">
        <f t="shared" si="26"/>
        <v>9.0335024886031609E-2</v>
      </c>
      <c r="AT50">
        <f t="shared" si="26"/>
        <v>0.10922638342534506</v>
      </c>
      <c r="AU50">
        <f t="shared" si="23"/>
        <v>-23.772883643250953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18.240311092021386</v>
      </c>
      <c r="AK51">
        <f t="shared" si="22"/>
        <v>21.167755640436535</v>
      </c>
      <c r="AL51">
        <f t="shared" si="8"/>
        <v>-5253.6204025972083</v>
      </c>
      <c r="AN51">
        <f t="shared" si="26"/>
        <v>0</v>
      </c>
      <c r="AO51">
        <f t="shared" si="26"/>
        <v>0</v>
      </c>
      <c r="AP51">
        <f t="shared" si="26"/>
        <v>-9.8678331280721426E-2</v>
      </c>
      <c r="AQ51">
        <f t="shared" si="26"/>
        <v>-22.875455241315144</v>
      </c>
      <c r="AR51">
        <f t="shared" si="26"/>
        <v>-22.974133572595868</v>
      </c>
      <c r="AS51">
        <f t="shared" si="26"/>
        <v>7.9171186375060709E-2</v>
      </c>
      <c r="AT51">
        <f t="shared" si="26"/>
        <v>9.1877617574395401E-2</v>
      </c>
      <c r="AU51">
        <f t="shared" si="23"/>
        <v>-22.803084768646411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17.859464225871193</v>
      </c>
      <c r="AK52">
        <f t="shared" si="22"/>
        <v>19.890933863995038</v>
      </c>
      <c r="AL52">
        <f t="shared" si="8"/>
        <v>-5639.3392277729181</v>
      </c>
      <c r="AN52">
        <f t="shared" si="26"/>
        <v>0</v>
      </c>
      <c r="AO52">
        <f t="shared" si="26"/>
        <v>0</v>
      </c>
      <c r="AP52">
        <f t="shared" si="26"/>
        <v>-8.5032998591653766E-2</v>
      </c>
      <c r="AQ52">
        <f t="shared" si="26"/>
        <v>-21.915978082696292</v>
      </c>
      <c r="AR52">
        <f t="shared" si="26"/>
        <v>-22.001011081287942</v>
      </c>
      <c r="AS52">
        <f t="shared" si="26"/>
        <v>6.9212624114515744E-2</v>
      </c>
      <c r="AT52">
        <f t="shared" si="26"/>
        <v>7.7085387971554592E-2</v>
      </c>
      <c r="AU52">
        <f t="shared" si="23"/>
        <v>-21.854713069201871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17.437414676049912</v>
      </c>
      <c r="AK53">
        <f t="shared" si="22"/>
        <v>18.640771368184055</v>
      </c>
      <c r="AL53">
        <f t="shared" si="8"/>
        <v>-6048.0585666200477</v>
      </c>
      <c r="AN53">
        <f t="shared" si="26"/>
        <v>0</v>
      </c>
      <c r="AO53">
        <f t="shared" si="26"/>
        <v>0</v>
      </c>
      <c r="AP53">
        <f t="shared" si="26"/>
        <v>-7.3065181808734989E-2</v>
      </c>
      <c r="AQ53">
        <f t="shared" si="26"/>
        <v>-20.979151606732387</v>
      </c>
      <c r="AR53">
        <f t="shared" si="26"/>
        <v>-21.052216788541124</v>
      </c>
      <c r="AS53">
        <f t="shared" si="26"/>
        <v>6.03366178170038E-2</v>
      </c>
      <c r="AT53">
        <f t="shared" si="26"/>
        <v>6.4500450253159369E-2</v>
      </c>
      <c r="AU53">
        <f t="shared" si="23"/>
        <v>-20.92737972047096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16.980434279369518</v>
      </c>
      <c r="AK54">
        <f t="shared" si="22"/>
        <v>17.420152340860561</v>
      </c>
      <c r="AL54">
        <f t="shared" si="8"/>
        <v>-6449.5301912370933</v>
      </c>
      <c r="AN54">
        <f t="shared" si="26"/>
        <v>0</v>
      </c>
      <c r="AO54">
        <f t="shared" si="26"/>
        <v>0</v>
      </c>
      <c r="AP54">
        <f t="shared" si="26"/>
        <v>-6.2587484040424912E-2</v>
      </c>
      <c r="AQ54">
        <f t="shared" si="26"/>
        <v>-19.969177369390525</v>
      </c>
      <c r="AR54">
        <f t="shared" si="26"/>
        <v>-20.03176485343095</v>
      </c>
      <c r="AS54">
        <f t="shared" si="26"/>
        <v>5.2460163170630521E-2</v>
      </c>
      <c r="AT54">
        <f t="shared" si="26"/>
        <v>5.3818649112472403E-2</v>
      </c>
      <c r="AU54">
        <f t="shared" si="23"/>
        <v>-19.925486041147849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16.398894041388075</v>
      </c>
      <c r="AK55">
        <f t="shared" si="22"/>
        <v>16.231521941304695</v>
      </c>
      <c r="AL55">
        <f t="shared" si="8"/>
        <v>-6818.2603317218473</v>
      </c>
      <c r="AN55">
        <f t="shared" si="26"/>
        <v>0</v>
      </c>
      <c r="AO55">
        <f t="shared" si="26"/>
        <v>0</v>
      </c>
      <c r="AP55">
        <f t="shared" si="26"/>
        <v>-5.3438435229402705E-2</v>
      </c>
      <c r="AQ55">
        <f t="shared" si="26"/>
        <v>-18.844301277585924</v>
      </c>
      <c r="AR55">
        <f t="shared" si="26"/>
        <v>-18.897739712815326</v>
      </c>
      <c r="AS55">
        <f t="shared" si="26"/>
        <v>4.5235290210404518E-2</v>
      </c>
      <c r="AT55">
        <f t="shared" si="26"/>
        <v>4.4773605080828803E-2</v>
      </c>
      <c r="AU55">
        <f t="shared" si="23"/>
        <v>-18.807730817524092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15.656548306155116</v>
      </c>
      <c r="AK56">
        <f t="shared" si="22"/>
        <v>15.083599358407529</v>
      </c>
      <c r="AL56">
        <f t="shared" si="8"/>
        <v>-8824.3697904121218</v>
      </c>
      <c r="AN56">
        <f t="shared" si="26"/>
        <v>0</v>
      </c>
      <c r="AO56">
        <f t="shared" si="26"/>
        <v>0</v>
      </c>
      <c r="AP56">
        <f t="shared" si="26"/>
        <v>-4.5059350564474646E-2</v>
      </c>
      <c r="AQ56">
        <f t="shared" si="26"/>
        <v>-21.76409147229527</v>
      </c>
      <c r="AR56">
        <f t="shared" si="26"/>
        <v>-21.809150822859745</v>
      </c>
      <c r="AS56">
        <f t="shared" si="26"/>
        <v>3.856033699887524E-2</v>
      </c>
      <c r="AT56">
        <f t="shared" si="26"/>
        <v>3.7149227469732579E-2</v>
      </c>
      <c r="AU56">
        <f t="shared" si="23"/>
        <v>-21.733441258391139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18.917883462089208</v>
      </c>
      <c r="AK57">
        <f t="shared" si="22"/>
        <v>13.987640976976671</v>
      </c>
      <c r="AL57">
        <f t="shared" si="8"/>
        <v>-10679.811521847985</v>
      </c>
      <c r="AN57">
        <f t="shared" si="26"/>
        <v>0</v>
      </c>
      <c r="AO57">
        <f t="shared" si="26"/>
        <v>0</v>
      </c>
      <c r="AP57">
        <f t="shared" si="26"/>
        <v>-3.747726023314045E-2</v>
      </c>
      <c r="AQ57">
        <f t="shared" si="26"/>
        <v>-23.519871408148113</v>
      </c>
      <c r="AR57">
        <f t="shared" si="26"/>
        <v>-23.557348668381255</v>
      </c>
      <c r="AS57">
        <f t="shared" si="26"/>
        <v>4.160057386549753E-2</v>
      </c>
      <c r="AT57">
        <f t="shared" si="26"/>
        <v>3.0758932035545812E-2</v>
      </c>
      <c r="AU57">
        <f t="shared" si="23"/>
        <v>-23.484989162480211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20.978614256178417</v>
      </c>
      <c r="AK58">
        <f t="shared" si="22"/>
        <v>12.663389134630426</v>
      </c>
      <c r="AL58">
        <f t="shared" si="8"/>
        <v>-12357.934831013226</v>
      </c>
      <c r="AN58">
        <f t="shared" si="26"/>
        <v>0</v>
      </c>
      <c r="AO58">
        <f t="shared" si="26"/>
        <v>0</v>
      </c>
      <c r="AP58">
        <f t="shared" si="26"/>
        <v>-3.0697328823926527E-2</v>
      </c>
      <c r="AQ58">
        <f t="shared" si="26"/>
        <v>-24.298922750101223</v>
      </c>
      <c r="AR58">
        <f t="shared" si="26"/>
        <v>-24.329620078925149</v>
      </c>
      <c r="AS58">
        <f t="shared" si="26"/>
        <v>4.1189408051609866E-2</v>
      </c>
      <c r="AT58">
        <f t="shared" si="26"/>
        <v>2.4863296308000875E-2</v>
      </c>
      <c r="AU58">
        <f t="shared" si="23"/>
        <v>-24.26356737456554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22.029943150128247</v>
      </c>
      <c r="AK59">
        <f t="shared" si="22"/>
        <v>11.194886136697937</v>
      </c>
      <c r="AL59">
        <f t="shared" si="8"/>
        <v>-13781.909396639132</v>
      </c>
      <c r="AN59">
        <f t="shared" si="26"/>
        <v>0</v>
      </c>
      <c r="AO59">
        <f t="shared" si="26"/>
        <v>0</v>
      </c>
      <c r="AP59">
        <f t="shared" si="26"/>
        <v>-2.4714875318884614E-2</v>
      </c>
      <c r="AQ59">
        <f t="shared" si="26"/>
        <v>-24.193706951218719</v>
      </c>
      <c r="AR59">
        <f t="shared" si="26"/>
        <v>-24.218421826537604</v>
      </c>
      <c r="AS59">
        <f t="shared" si="26"/>
        <v>3.8619274145249113E-2</v>
      </c>
      <c r="AT59">
        <f t="shared" si="26"/>
        <v>1.962503370034659E-2</v>
      </c>
      <c r="AU59">
        <f t="shared" si="23"/>
        <v>-24.160177518692006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22.167832308385698</v>
      </c>
      <c r="AK60">
        <f t="shared" si="22"/>
        <v>9.6527901161889584</v>
      </c>
      <c r="AL60">
        <f t="shared" si="8"/>
        <v>-14617.446769229939</v>
      </c>
      <c r="AN60">
        <f t="shared" si="26"/>
        <v>0</v>
      </c>
      <c r="AO60">
        <f t="shared" si="26"/>
        <v>0</v>
      </c>
      <c r="AP60">
        <f t="shared" si="26"/>
        <v>-1.9555221478691116E-2</v>
      </c>
      <c r="AQ60">
        <f t="shared" si="26"/>
        <v>-22.909629549658206</v>
      </c>
      <c r="AR60">
        <f t="shared" si="26"/>
        <v>-22.929184771136896</v>
      </c>
      <c r="AS60">
        <f t="shared" si="26"/>
        <v>3.4697320308599178E-2</v>
      </c>
      <c r="AT60">
        <f t="shared" si="26"/>
        <v>1.5108646884088526E-2</v>
      </c>
      <c r="AU60">
        <f t="shared" si="23"/>
        <v>-22.87937880394421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21.100812904271692</v>
      </c>
      <c r="AK61">
        <f t="shared" si="22"/>
        <v>8.1010418546019594</v>
      </c>
      <c r="AL61">
        <f t="shared" si="8"/>
        <v>-15050.333017473451</v>
      </c>
      <c r="AN61">
        <f t="shared" si="26"/>
        <v>0</v>
      </c>
      <c r="AO61">
        <f t="shared" si="26"/>
        <v>0</v>
      </c>
      <c r="AP61">
        <f t="shared" si="26"/>
        <v>-1.517955802357336E-2</v>
      </c>
      <c r="AQ61">
        <f t="shared" si="26"/>
        <v>-21.058609620553899</v>
      </c>
      <c r="AR61">
        <f t="shared" si="26"/>
        <v>-21.073789178577471</v>
      </c>
      <c r="AS61">
        <f t="shared" si="26"/>
        <v>2.9488580808951743E-2</v>
      </c>
      <c r="AT61">
        <f t="shared" si="26"/>
        <v>1.1321280770077305E-2</v>
      </c>
      <c r="AU61">
        <f t="shared" si="23"/>
        <v>-21.032979316998443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19.443594758601577</v>
      </c>
      <c r="AK62">
        <f t="shared" si="22"/>
        <v>6.6239849513029414</v>
      </c>
      <c r="AL62">
        <f t="shared" si="8"/>
        <v>-14994.780167514349</v>
      </c>
      <c r="AN62">
        <f t="shared" si="26"/>
        <v>0</v>
      </c>
      <c r="AO62">
        <f t="shared" si="26"/>
        <v>0</v>
      </c>
      <c r="AP62">
        <f t="shared" si="26"/>
        <v>-1.1544534011769097E-2</v>
      </c>
      <c r="AQ62">
        <f t="shared" si="26"/>
        <v>-18.731110269252127</v>
      </c>
      <c r="AR62">
        <f t="shared" si="26"/>
        <v>-18.742654803263896</v>
      </c>
      <c r="AS62">
        <f t="shared" si="26"/>
        <v>2.4261252815265612E-2</v>
      </c>
      <c r="AT62">
        <f t="shared" si="26"/>
        <v>8.2652501012952535E-3</v>
      </c>
      <c r="AU62">
        <f t="shared" si="23"/>
        <v>-18.710128300347336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17.289132713937548</v>
      </c>
      <c r="AK63">
        <f t="shared" si="22"/>
        <v>5.2629333182008313</v>
      </c>
      <c r="AL63">
        <f t="shared" si="8"/>
        <v>-14453.871493922217</v>
      </c>
      <c r="AN63">
        <f t="shared" si="26"/>
        <v>0</v>
      </c>
      <c r="AO63">
        <f t="shared" si="26"/>
        <v>0</v>
      </c>
      <c r="AP63">
        <f t="shared" si="26"/>
        <v>-8.5926049213630798E-3</v>
      </c>
      <c r="AQ63">
        <f t="shared" si="26"/>
        <v>-16.11938535468531</v>
      </c>
      <c r="AR63">
        <f t="shared" si="26"/>
        <v>-16.127977959606671</v>
      </c>
      <c r="AS63">
        <f t="shared" si="26"/>
        <v>1.9261577294715369E-2</v>
      </c>
      <c r="AT63">
        <f t="shared" si="26"/>
        <v>5.86335928948809E-3</v>
      </c>
      <c r="AU63">
        <f t="shared" si="23"/>
        <v>-16.102853023022469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14.831905394582975</v>
      </c>
      <c r="AK64">
        <f t="shared" si="22"/>
        <v>4.0526940282252024</v>
      </c>
      <c r="AL64">
        <f t="shared" si="8"/>
        <v>-13553.137854197223</v>
      </c>
      <c r="AN64">
        <f t="shared" si="26"/>
        <v>0</v>
      </c>
      <c r="AO64">
        <f t="shared" si="26"/>
        <v>0</v>
      </c>
      <c r="AP64">
        <f t="shared" si="26"/>
        <v>-6.2458380832949795E-3</v>
      </c>
      <c r="AQ64">
        <f t="shared" si="26"/>
        <v>-13.494109096955997</v>
      </c>
      <c r="AR64">
        <f t="shared" si="26"/>
        <v>-13.500354935039292</v>
      </c>
      <c r="AS64">
        <f t="shared" si="26"/>
        <v>1.4753585021986589E-2</v>
      </c>
      <c r="AT64">
        <f t="shared" si="26"/>
        <v>4.031293641837512E-3</v>
      </c>
      <c r="AU64">
        <f t="shared" si="23"/>
        <v>-13.481570056375467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12.34457341829323</v>
      </c>
      <c r="AK65">
        <f t="shared" si="22"/>
        <v>3.0144606506043941</v>
      </c>
      <c r="AL65">
        <f t="shared" si="8"/>
        <v>-12293.186106705261</v>
      </c>
      <c r="AN65">
        <f t="shared" si="26"/>
        <v>0</v>
      </c>
      <c r="AO65">
        <f t="shared" si="26"/>
        <v>0</v>
      </c>
      <c r="AP65">
        <f t="shared" si="26"/>
        <v>-4.4281434900820676E-3</v>
      </c>
      <c r="AQ65">
        <f t="shared" si="26"/>
        <v>-10.927312442590303</v>
      </c>
      <c r="AR65">
        <f t="shared" si="26"/>
        <v>-10.931740586080386</v>
      </c>
      <c r="AS65">
        <f t="shared" si="26"/>
        <v>1.0963738826253963E-2</v>
      </c>
      <c r="AT65">
        <f t="shared" si="26"/>
        <v>2.677270259195045E-3</v>
      </c>
      <c r="AU65">
        <f t="shared" si="23"/>
        <v>-10.918099576994939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9.9009413009271015</v>
      </c>
      <c r="AK66">
        <f t="shared" si="22"/>
        <v>2.1503405113238681</v>
      </c>
      <c r="AL66">
        <f t="shared" si="8"/>
        <v>-10820.766525918001</v>
      </c>
      <c r="AN66">
        <f t="shared" si="26"/>
        <v>0</v>
      </c>
      <c r="AO66">
        <f t="shared" si="26"/>
        <v>0</v>
      </c>
      <c r="AP66">
        <f t="shared" si="26"/>
        <v>-3.0554426829095004E-3</v>
      </c>
      <c r="AQ66">
        <f t="shared" si="26"/>
        <v>-8.5871986635947</v>
      </c>
      <c r="AR66">
        <f t="shared" si="26"/>
        <v>-8.5902541062776088</v>
      </c>
      <c r="AS66">
        <f t="shared" si="26"/>
        <v>7.8512906960929545E-3</v>
      </c>
      <c r="AT66">
        <f t="shared" si="26"/>
        <v>1.7051861976404175E-3</v>
      </c>
      <c r="AU66">
        <f t="shared" si="23"/>
        <v>-8.5806976293838755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500000</v>
      </c>
      <c r="S67">
        <f t="shared" ref="S67:S89" si="28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29">S67*Z67</f>
        <v>13.147413002304162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-9235.3066874643737</v>
      </c>
      <c r="AI67">
        <f t="shared" ref="AI67:AI89" si="33">SUM(AE67:AH67)</f>
        <v>-9238.1977195502859</v>
      </c>
      <c r="AJ67">
        <f t="shared" ref="AJ67:AJ89" si="34">AB67-AC67</f>
        <v>7.6707958585382769</v>
      </c>
      <c r="AK67">
        <f t="shared" si="22"/>
        <v>1.4572746202589708</v>
      </c>
      <c r="AL67">
        <f t="shared" ref="AL67:AL89" si="35">SUM(AI67:AK67)</f>
        <v>-9229.069649071489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-6.5387972490829602</v>
      </c>
      <c r="AR67">
        <f t="shared" si="36"/>
        <v>-6.5408441624438387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-6.5343812907541299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500000</v>
      </c>
      <c r="S68">
        <f t="shared" si="28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29"/>
        <v>7.4268325434501437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-7591.6221262641284</v>
      </c>
      <c r="AI68">
        <f t="shared" si="33"/>
        <v>-7593.7250858165553</v>
      </c>
      <c r="AJ68">
        <f t="shared" si="34"/>
        <v>5.7205804588540188</v>
      </c>
      <c r="AK68">
        <f t="shared" si="22"/>
        <v>0.92031891016129141</v>
      </c>
      <c r="AL68">
        <f t="shared" si="35"/>
        <v>-7587.0841864475406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-4.7991365747604844</v>
      </c>
      <c r="AR68">
        <f t="shared" si="36"/>
        <v>-4.8004659863059276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-4.7962678607247184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500000</v>
      </c>
      <c r="S69">
        <f t="shared" si="28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29"/>
        <v>3.3582466742512143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-6025.6242215753336</v>
      </c>
      <c r="AI69">
        <f t="shared" si="33"/>
        <v>-6027.1035891100792</v>
      </c>
      <c r="AJ69">
        <f t="shared" si="34"/>
        <v>4.0685858691989294</v>
      </c>
      <c r="AK69">
        <f t="shared" si="22"/>
        <v>0.5198782780415101</v>
      </c>
      <c r="AL69">
        <f t="shared" si="35"/>
        <v>-6022.5151249628389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-3.4010463285526997</v>
      </c>
      <c r="AR69">
        <f t="shared" si="36"/>
        <v>-3.4018813287680483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-3.3992914594752057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500000</v>
      </c>
      <c r="S70">
        <f t="shared" si="28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29"/>
        <v>0.6094777613784732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-4595.3710897695328</v>
      </c>
      <c r="AI70">
        <f t="shared" si="33"/>
        <v>-4596.3761265199537</v>
      </c>
      <c r="AJ70">
        <f t="shared" si="34"/>
        <v>2.7487689128727411</v>
      </c>
      <c r="AK70">
        <f t="shared" si="22"/>
        <v>0.23507726719758501</v>
      </c>
      <c r="AL70">
        <f t="shared" si="35"/>
        <v>-4593.3922803398827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-2.3158640911954462</v>
      </c>
      <c r="AR70">
        <f t="shared" si="36"/>
        <v>-2.3163705853338223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-2.3148668586299093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500000</v>
      </c>
      <c r="S71">
        <f t="shared" si="28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29"/>
        <v>-1.1239957801027187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-3360.2030568603368</v>
      </c>
      <c r="AI71">
        <f t="shared" si="33"/>
        <v>-3360.8620229375674</v>
      </c>
      <c r="AJ71">
        <f t="shared" si="34"/>
        <v>1.7334735414811919</v>
      </c>
      <c r="AK71">
        <f t="shared" si="22"/>
        <v>4.2663443296493131E-2</v>
      </c>
      <c r="AL71">
        <f t="shared" si="35"/>
        <v>-3359.0858859527898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-1.511958883362666</v>
      </c>
      <c r="AR71">
        <f t="shared" si="36"/>
        <v>-1.5122553921145017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-1.5114562005041254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500000</v>
      </c>
      <c r="S72">
        <f t="shared" si="28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29"/>
        <v>-2.1159631012205158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-2363.1101508629936</v>
      </c>
      <c r="AI72">
        <f t="shared" si="33"/>
        <v>-2363.5262162643653</v>
      </c>
      <c r="AJ72">
        <f t="shared" si="34"/>
        <v>0.99196732111779706</v>
      </c>
      <c r="AK72">
        <f t="shared" ref="AK72:AK89" si="49">G72*SUM(AB72:AB72, AE72:AF72)</f>
        <v>-7.8679704607190315E-2</v>
      </c>
      <c r="AL72">
        <f t="shared" si="35"/>
        <v>-2362.6129286478545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-0.9493807061289562</v>
      </c>
      <c r="AR72">
        <f t="shared" si="36"/>
        <v>-0.94954786061576923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-0.9491809468508966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500000</v>
      </c>
      <c r="S73">
        <f t="shared" si="28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29"/>
        <v>-2.601065626773698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-1594.8041757853923</v>
      </c>
      <c r="AI73">
        <f t="shared" si="33"/>
        <v>-1595.0566001151719</v>
      </c>
      <c r="AJ73">
        <f t="shared" si="34"/>
        <v>0.48510252555318223</v>
      </c>
      <c r="AK73">
        <f t="shared" si="49"/>
        <v>-0.14811741708543613</v>
      </c>
      <c r="AL73">
        <f t="shared" si="35"/>
        <v>-1594.7196150067041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-0.57206552634807351</v>
      </c>
      <c r="AR73">
        <f t="shared" si="36"/>
        <v>-0.57215607242217525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-0.57203519390531776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500000</v>
      </c>
      <c r="S74">
        <f t="shared" si="28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29"/>
        <v>-2.7585970633219734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-1030.5698174385363</v>
      </c>
      <c r="AI74">
        <f t="shared" si="33"/>
        <v>-1030.7166605432742</v>
      </c>
      <c r="AJ74">
        <f t="shared" si="34"/>
        <v>0.15753143654827539</v>
      </c>
      <c r="AK74">
        <f t="shared" si="49"/>
        <v>-0.18207459387415889</v>
      </c>
      <c r="AL74">
        <f t="shared" si="35"/>
        <v>-1030.7412037006002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-0.33006373469526729</v>
      </c>
      <c r="AR74">
        <f t="shared" si="36"/>
        <v>-0.33011076458372696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-0.33011862509548573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500000</v>
      </c>
      <c r="S75">
        <f t="shared" si="28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29"/>
        <v>-2.7185410749817063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-636.32873679493764</v>
      </c>
      <c r="AI75">
        <f t="shared" si="33"/>
        <v>-636.4104785949487</v>
      </c>
      <c r="AJ75">
        <f t="shared" si="34"/>
        <v>-4.0055988340267135E-2</v>
      </c>
      <c r="AK75">
        <f t="shared" si="49"/>
        <v>-0.19310179443253817</v>
      </c>
      <c r="AL75">
        <f t="shared" si="35"/>
        <v>-636.64363637772146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-0.18196334185926596</v>
      </c>
      <c r="AR75">
        <f t="shared" si="36"/>
        <v>-0.18198671658720067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-0.18205338993837999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500000</v>
      </c>
      <c r="S76">
        <f t="shared" si="28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29"/>
        <v>-2.5700403784163877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-374.82109113085539</v>
      </c>
      <c r="AI76">
        <f t="shared" si="33"/>
        <v>-374.86453340375323</v>
      </c>
      <c r="AJ76">
        <f t="shared" si="34"/>
        <v>-0.14850069656531861</v>
      </c>
      <c r="AK76">
        <f t="shared" si="49"/>
        <v>-0.19029787524871947</v>
      </c>
      <c r="AL76">
        <f t="shared" si="35"/>
        <v>-375.20333197556727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-9.5699212863166086E-2</v>
      </c>
      <c r="AR76">
        <f t="shared" si="36"/>
        <v>-9.5710304531750598E-2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-9.5796806485373184E-2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500000</v>
      </c>
      <c r="S77">
        <f t="shared" si="28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29"/>
        <v>-2.3706824141147465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-210.22821721773596</v>
      </c>
      <c r="AI77">
        <f t="shared" si="33"/>
        <v>-210.25020224618308</v>
      </c>
      <c r="AJ77">
        <f t="shared" si="34"/>
        <v>-0.19935796430164121</v>
      </c>
      <c r="AK77">
        <f t="shared" si="49"/>
        <v>-0.17990282648914716</v>
      </c>
      <c r="AL77">
        <f t="shared" si="35"/>
        <v>-210.62946303697387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-4.7924471228262017E-2</v>
      </c>
      <c r="AR77">
        <f t="shared" si="36"/>
        <v>-4.7929483023905872E-2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-4.8015940841494818E-2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500000</v>
      </c>
      <c r="S78">
        <f t="shared" si="28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29"/>
        <v>-2.1551629771601446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-111.97929512092357</v>
      </c>
      <c r="AI78">
        <f t="shared" si="33"/>
        <v>-111.98986236957411</v>
      </c>
      <c r="AJ78">
        <f t="shared" si="34"/>
        <v>-0.21551943695460185</v>
      </c>
      <c r="AK78">
        <f t="shared" si="49"/>
        <v>-0.16594776898803226</v>
      </c>
      <c r="AL78">
        <f t="shared" si="35"/>
        <v>-112.37132957551675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-2.2792188558425915E-2</v>
      </c>
      <c r="AR78">
        <f t="shared" si="36"/>
        <v>-2.2794339408933832E-2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-2.2871982981143422E-2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500000</v>
      </c>
      <c r="S79">
        <f t="shared" si="28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29"/>
        <v>-1.9427373905552994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-56.497666306722145</v>
      </c>
      <c r="AI79">
        <f t="shared" si="33"/>
        <v>-56.50247811625551</v>
      </c>
      <c r="AJ79">
        <f t="shared" si="34"/>
        <v>-0.21242558660484523</v>
      </c>
      <c r="AK79">
        <f t="shared" si="49"/>
        <v>-0.15086140840121012</v>
      </c>
      <c r="AL79">
        <f t="shared" si="35"/>
        <v>-56.865765111261567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-1.0267407200648102E-2</v>
      </c>
      <c r="AR79">
        <f t="shared" si="36"/>
        <v>-1.0268281658144855E-2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-1.0334302358684537E-2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500000</v>
      </c>
      <c r="S80">
        <f t="shared" si="28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29"/>
        <v>-1.7429889270744552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-27.139958415969058</v>
      </c>
      <c r="AI80">
        <f t="shared" si="33"/>
        <v>-27.142008111565495</v>
      </c>
      <c r="AJ80">
        <f t="shared" si="34"/>
        <v>-0.19974846348084419</v>
      </c>
      <c r="AK80">
        <f t="shared" si="49"/>
        <v>-0.13599161733887097</v>
      </c>
      <c r="AL80">
        <f t="shared" si="35"/>
        <v>-27.47774819238521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-4.4037375896801272E-3</v>
      </c>
      <c r="AR80">
        <f t="shared" si="36"/>
        <v>-4.4040701738870406E-3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-4.4585474575883329E-3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500000</v>
      </c>
      <c r="S81">
        <f t="shared" si="28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29"/>
        <v>-1.559878494412803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-12.159775036908108</v>
      </c>
      <c r="AI81">
        <f t="shared" si="33"/>
        <v>-12.160588258044889</v>
      </c>
      <c r="AJ81">
        <f t="shared" si="34"/>
        <v>-0.18311043266165217</v>
      </c>
      <c r="AK81">
        <f t="shared" si="49"/>
        <v>-0.12200922489521188</v>
      </c>
      <c r="AL81">
        <f t="shared" si="35"/>
        <v>-12.465707915601753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-1.7616505835944096E-3</v>
      </c>
      <c r="AR81">
        <f t="shared" si="36"/>
        <v>-1.7617683992189465E-3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-1.8059726892793858E-3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500000</v>
      </c>
      <c r="S82">
        <f t="shared" si="28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29"/>
        <v>-1.3942167787005648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-5.0604455699963617</v>
      </c>
      <c r="AI82">
        <f t="shared" si="33"/>
        <v>-5.0607446143647756</v>
      </c>
      <c r="AJ82">
        <f t="shared" si="34"/>
        <v>-0.1656617157122382</v>
      </c>
      <c r="AK82">
        <f t="shared" si="49"/>
        <v>-0.10919149460889623</v>
      </c>
      <c r="AL82">
        <f t="shared" si="35"/>
        <v>-5.3355978246859097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-6.5458336903652674E-4</v>
      </c>
      <c r="AR82">
        <f t="shared" si="36"/>
        <v>-6.5462205129631203E-4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-6.9017511434460053E-4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500000</v>
      </c>
      <c r="S83">
        <f t="shared" si="28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29"/>
        <v>-1.2453862135911795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-1.9469691771252919</v>
      </c>
      <c r="AI83">
        <f t="shared" si="33"/>
        <v>-1.9470705341323093</v>
      </c>
      <c r="AJ83">
        <f t="shared" si="34"/>
        <v>-0.1488305651093853</v>
      </c>
      <c r="AK83">
        <f t="shared" si="49"/>
        <v>-9.7595174509039553E-2</v>
      </c>
      <c r="AL83">
        <f t="shared" si="35"/>
        <v>-2.1934962737507342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-2.2486261792292416E-4</v>
      </c>
      <c r="AR83">
        <f t="shared" si="36"/>
        <v>-2.2487432401576351E-4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-2.5333493735531714E-4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500000</v>
      </c>
      <c r="S84">
        <f t="shared" si="28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29"/>
        <v>-1.1121421936390832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-0.68881029909228819</v>
      </c>
      <c r="AI84">
        <f t="shared" si="33"/>
        <v>-0.68884176149932619</v>
      </c>
      <c r="AJ84">
        <f t="shared" si="34"/>
        <v>-0.13324401995209634</v>
      </c>
      <c r="AK84">
        <f t="shared" si="49"/>
        <v>-8.717703495138257E-2</v>
      </c>
      <c r="AL84">
        <f t="shared" si="35"/>
        <v>-0.90926281640280515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-7.10296698058418E-5</v>
      </c>
      <c r="AR84">
        <f t="shared" si="36"/>
        <v>-7.1032914188781703E-5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-9.3762589933586086E-5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500000</v>
      </c>
      <c r="S85">
        <f t="shared" si="28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29"/>
        <v>-0.99304457815708602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-0.22274374994696022</v>
      </c>
      <c r="AI85">
        <f t="shared" si="33"/>
        <v>-0.22275262335493309</v>
      </c>
      <c r="AJ85">
        <f t="shared" si="34"/>
        <v>-0.11909761548199715</v>
      </c>
      <c r="AK85">
        <f t="shared" si="49"/>
        <v>-7.7849953554735826E-2</v>
      </c>
      <c r="AL85">
        <f t="shared" si="35"/>
        <v>-0.41970019239166606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-2.0508205844836718E-5</v>
      </c>
      <c r="AR85">
        <f t="shared" si="36"/>
        <v>-2.0509022827029468E-5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-3.8642152431821018E-5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7"/>
        <v>500000</v>
      </c>
      <c r="S86">
        <f t="shared" si="28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29"/>
        <v>-0.88666451033453531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-6.5339040574366944E-2</v>
      </c>
      <c r="AI86">
        <f t="shared" si="33"/>
        <v>-6.5341291344202648E-2</v>
      </c>
      <c r="AJ86">
        <f t="shared" si="34"/>
        <v>-0.10638006782255072</v>
      </c>
      <c r="AK86">
        <f t="shared" si="49"/>
        <v>-6.9513120470996032E-2</v>
      </c>
      <c r="AL86">
        <f t="shared" si="35"/>
        <v>-0.24123447963774938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-5.3712686107207327E-6</v>
      </c>
      <c r="AR86">
        <f t="shared" si="36"/>
        <v>-5.3714536377621802E-6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-1.9830949106560967E-5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500000</v>
      </c>
      <c r="S87">
        <f t="shared" si="28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29"/>
        <v>-0.79166936729207849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-1.721222922370241E-2</v>
      </c>
      <c r="AI87">
        <f t="shared" si="33"/>
        <v>-1.7212736262917385E-2</v>
      </c>
      <c r="AJ87">
        <f t="shared" si="34"/>
        <v>-9.499514304245682E-2</v>
      </c>
      <c r="AK87">
        <f t="shared" si="49"/>
        <v>-6.2066515723417474E-2</v>
      </c>
      <c r="AL87">
        <f t="shared" si="35"/>
        <v>-0.17427439502879169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-1.2633486391178947E-6</v>
      </c>
      <c r="AR87">
        <f t="shared" si="36"/>
        <v>-1.263385854942405E-6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-1.2791447111890089E-5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500000</v>
      </c>
      <c r="S88">
        <f t="shared" si="28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29"/>
        <v>-0.70684874286297883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-4.0213584363246917E-3</v>
      </c>
      <c r="AI88">
        <f t="shared" si="33"/>
        <v>-4.0214582693038851E-3</v>
      </c>
      <c r="AJ88">
        <f t="shared" si="34"/>
        <v>-8.4820624429099656E-2</v>
      </c>
      <c r="AK88">
        <f t="shared" si="49"/>
        <v>-5.5416855710445502E-2</v>
      </c>
      <c r="AL88">
        <f t="shared" si="35"/>
        <v>-0.14425893840884904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-2.6353655101783462E-7</v>
      </c>
      <c r="AR88">
        <f t="shared" si="36"/>
        <v>-2.6354309349332669E-7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-9.4538956633043358E-6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-9.9832979193413443E-4</v>
      </c>
      <c r="AI89">
        <f t="shared" si="33"/>
        <v>-9.9832979193413443E-4</v>
      </c>
      <c r="AJ89">
        <f t="shared" si="34"/>
        <v>-0.70684874286297883</v>
      </c>
      <c r="AK89">
        <f t="shared" si="49"/>
        <v>-4.9479412000408521E-2</v>
      </c>
      <c r="AL89">
        <f t="shared" si="35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14450.317302601128</v>
      </c>
      <c r="AO91" s="8">
        <f t="shared" si="50"/>
        <v>-1445.0317302601129</v>
      </c>
      <c r="AP91" s="8">
        <f t="shared" si="50"/>
        <v>-847.87001914604798</v>
      </c>
      <c r="AQ91" s="8">
        <f t="shared" si="50"/>
        <v>-10785.955265110841</v>
      </c>
      <c r="AR91" s="8">
        <f t="shared" si="50"/>
        <v>1371.460288084126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1009.3486632734805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689C-A579-4F10-860D-D26FC12624E4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18998.756240276376</v>
      </c>
      <c r="K3">
        <v>1</v>
      </c>
      <c r="L3" s="2">
        <v>0</v>
      </c>
      <c r="O3">
        <f>$C$3</f>
        <v>18998.756240276376</v>
      </c>
      <c r="P3">
        <f>O3*C5</f>
        <v>1899.8756240276377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18998.756240276376</v>
      </c>
      <c r="AF3">
        <f t="shared" ref="AF3:AG34" si="4">-$Z3*P3</f>
        <v>-1899.8756240276377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16578.398688548739</v>
      </c>
      <c r="AJ3">
        <f t="shared" ref="AJ3:AJ66" si="7">AB3-AC3</f>
        <v>0</v>
      </c>
      <c r="AL3">
        <f t="shared" ref="AL3:AL66" si="8">SUM(AI3:AK3)</f>
        <v>16578.398688548739</v>
      </c>
      <c r="AN3">
        <f t="shared" ref="AN3:AU34" si="9">AE3*$K3</f>
        <v>18998.756240276376</v>
      </c>
      <c r="AO3">
        <f t="shared" si="9"/>
        <v>-1899.8756240276377</v>
      </c>
      <c r="AP3">
        <f t="shared" si="9"/>
        <v>-520.48192770000003</v>
      </c>
      <c r="AQ3">
        <f t="shared" si="9"/>
        <v>0</v>
      </c>
      <c r="AR3">
        <f t="shared" si="9"/>
        <v>16578.398688548739</v>
      </c>
      <c r="AS3">
        <f t="shared" si="9"/>
        <v>0</v>
      </c>
      <c r="AT3">
        <f t="shared" si="9"/>
        <v>0</v>
      </c>
      <c r="AU3">
        <f t="shared" si="9"/>
        <v>16578.398688548739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-153.12828445642117</v>
      </c>
      <c r="AK5">
        <f>G5*SUM(AB5, AE5:AF5)</f>
        <v>106.69408250138338</v>
      </c>
      <c r="AL5">
        <f t="shared" si="8"/>
        <v>-1452.5085913674334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-1082.0623727430902</v>
      </c>
      <c r="AR5">
        <f t="shared" si="9"/>
        <v>-1120.9138946208511</v>
      </c>
      <c r="AS5">
        <f t="shared" si="9"/>
        <v>-122.07293084855003</v>
      </c>
      <c r="AT5">
        <f t="shared" si="9"/>
        <v>85.05586934102628</v>
      </c>
      <c r="AU5">
        <f t="shared" si="9"/>
        <v>-1157.9309561283746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-133.02147498585509</v>
      </c>
      <c r="AK6">
        <f>G6*SUM(AB6, AE6:AF6)</f>
        <v>117.41306241333285</v>
      </c>
      <c r="AL6">
        <f t="shared" si="8"/>
        <v>-1428.8213923580356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-971.65227996162298</v>
      </c>
      <c r="AR6">
        <f t="shared" si="9"/>
        <v>-1005.8970849648617</v>
      </c>
      <c r="AS6">
        <f t="shared" si="9"/>
        <v>-94.682058429937385</v>
      </c>
      <c r="AT6">
        <f t="shared" si="9"/>
        <v>83.572298661093555</v>
      </c>
      <c r="AU6">
        <f t="shared" si="9"/>
        <v>-1017.0068447337055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-113.24401265350934</v>
      </c>
      <c r="AK7">
        <f>G7*SUM(AB7, AE7:AF7)</f>
        <v>126.72456566234271</v>
      </c>
      <c r="AL7">
        <f t="shared" si="8"/>
        <v>-1410.2931898146196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-874.65145670272261</v>
      </c>
      <c r="AR7">
        <f t="shared" si="9"/>
        <v>-904.83395312241521</v>
      </c>
      <c r="AS7">
        <f t="shared" si="9"/>
        <v>-71.968617312410643</v>
      </c>
      <c r="AT7">
        <f t="shared" si="9"/>
        <v>80.535752456418891</v>
      </c>
      <c r="AU7">
        <f t="shared" si="9"/>
        <v>-896.26681797840695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-1394.3863215366684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-787.67530393046923</v>
      </c>
      <c r="AR8">
        <f t="shared" si="9"/>
        <v>-814.27570734248297</v>
      </c>
      <c r="AS8">
        <f t="shared" si="9"/>
        <v>-53.341499162206567</v>
      </c>
      <c r="AT8">
        <f t="shared" si="9"/>
        <v>76.404960418113973</v>
      </c>
      <c r="AU8">
        <f t="shared" si="9"/>
        <v>-791.21224608657553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-77.197378320113557</v>
      </c>
      <c r="AK9">
        <f t="shared" si="22"/>
        <v>141.23206286734379</v>
      </c>
      <c r="AL9">
        <f t="shared" si="8"/>
        <v>-1384.5999386649685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-710.48157490436722</v>
      </c>
      <c r="AR9">
        <f t="shared" si="9"/>
        <v>-733.92338333428188</v>
      </c>
      <c r="AS9">
        <f t="shared" si="9"/>
        <v>-39.110594330268931</v>
      </c>
      <c r="AT9">
        <f t="shared" si="9"/>
        <v>71.552558356668243</v>
      </c>
      <c r="AU9">
        <f t="shared" si="9"/>
        <v>-701.48141930788256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-61.726177105078932</v>
      </c>
      <c r="AK10">
        <f t="shared" si="22"/>
        <v>146.63587934975175</v>
      </c>
      <c r="AL10">
        <f t="shared" si="8"/>
        <v>-1379.1400162744992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-641.6050176509558</v>
      </c>
      <c r="AR10">
        <f t="shared" si="9"/>
        <v>-662.26174138634735</v>
      </c>
      <c r="AS10">
        <f t="shared" si="9"/>
        <v>-27.921787779228577</v>
      </c>
      <c r="AT10">
        <f t="shared" si="9"/>
        <v>66.330624964095591</v>
      </c>
      <c r="AU10">
        <f t="shared" si="9"/>
        <v>-623.85290420148033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1308.4501964840169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-47.866189500339715</v>
      </c>
      <c r="AK11">
        <f t="shared" si="22"/>
        <v>150.95671174710725</v>
      </c>
      <c r="AL11">
        <f t="shared" si="8"/>
        <v>-1380.562555238263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-581.02162799715973</v>
      </c>
      <c r="AR11">
        <f t="shared" si="9"/>
        <v>-599.22259413617928</v>
      </c>
      <c r="AS11">
        <f t="shared" si="9"/>
        <v>-19.332351126469394</v>
      </c>
      <c r="AT11">
        <f t="shared" si="9"/>
        <v>60.968884025572841</v>
      </c>
      <c r="AU11">
        <f t="shared" si="9"/>
        <v>-557.58606123707591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-34.577664102211202</v>
      </c>
      <c r="AK12">
        <f t="shared" si="22"/>
        <v>154.30734501213104</v>
      </c>
      <c r="AL12">
        <f t="shared" si="8"/>
        <v>-1388.3288270394335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-527.78544077149365</v>
      </c>
      <c r="AR12">
        <f t="shared" si="9"/>
        <v>-543.82101622530001</v>
      </c>
      <c r="AS12">
        <f t="shared" si="9"/>
        <v>-12.469052315703051</v>
      </c>
      <c r="AT12">
        <f t="shared" si="9"/>
        <v>55.644775539665801</v>
      </c>
      <c r="AU12">
        <f t="shared" si="9"/>
        <v>-500.64529300133722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-21.85678431722954</v>
      </c>
      <c r="AK13">
        <f t="shared" si="22"/>
        <v>156.72778149928584</v>
      </c>
      <c r="AL13">
        <f t="shared" si="8"/>
        <v>-1400.5551801851207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-480.23985655572761</v>
      </c>
      <c r="AR13">
        <f t="shared" si="9"/>
        <v>-494.36613587299007</v>
      </c>
      <c r="AS13">
        <f t="shared" si="9"/>
        <v>-7.0372995880831617</v>
      </c>
      <c r="AT13">
        <f t="shared" si="9"/>
        <v>50.46215107300447</v>
      </c>
      <c r="AU13">
        <f t="shared" si="9"/>
        <v>-450.94128438806877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-10.512130130632158</v>
      </c>
      <c r="AK14">
        <f t="shared" si="22"/>
        <v>158.25775640149189</v>
      </c>
      <c r="AL14">
        <f t="shared" si="8"/>
        <v>-1420.6199440550201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-438.42484454797852</v>
      </c>
      <c r="AR14">
        <f t="shared" si="9"/>
        <v>-450.86762396003252</v>
      </c>
      <c r="AS14">
        <f t="shared" si="9"/>
        <v>-3.0219862157341182</v>
      </c>
      <c r="AT14">
        <f t="shared" si="9"/>
        <v>45.49532325372347</v>
      </c>
      <c r="AU14">
        <f t="shared" si="9"/>
        <v>-408.39428692204314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0.25342786372857518</v>
      </c>
      <c r="AK15">
        <f t="shared" si="22"/>
        <v>158.99360551063614</v>
      </c>
      <c r="AL15">
        <f t="shared" si="8"/>
        <v>-1447.7365012476719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-401.5142713076541</v>
      </c>
      <c r="AR15">
        <f t="shared" si="9"/>
        <v>-412.47264811082107</v>
      </c>
      <c r="AS15">
        <f t="shared" si="9"/>
        <v>6.5048620477483415E-2</v>
      </c>
      <c r="AT15">
        <f t="shared" si="9"/>
        <v>40.809698472165053</v>
      </c>
      <c r="AU15">
        <f t="shared" si="9"/>
        <v>-371.5979010181785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10.289792125287477</v>
      </c>
      <c r="AK16">
        <f t="shared" si="22"/>
        <v>158.97586556017515</v>
      </c>
      <c r="AL16">
        <f t="shared" si="8"/>
        <v>-1477.0916896840868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-367.65295469035112</v>
      </c>
      <c r="AR16">
        <f t="shared" si="9"/>
        <v>-377.30261174768145</v>
      </c>
      <c r="AS16">
        <f t="shared" si="9"/>
        <v>2.3581547769168707</v>
      </c>
      <c r="AT16">
        <f t="shared" si="9"/>
        <v>36.433165239938951</v>
      </c>
      <c r="AU16">
        <f t="shared" si="9"/>
        <v>-338.51129173082563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18.34538399181065</v>
      </c>
      <c r="AK17">
        <f t="shared" si="22"/>
        <v>158.25558011140501</v>
      </c>
      <c r="AL17">
        <f t="shared" si="8"/>
        <v>-1512.0740657834112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-337.04046465356009</v>
      </c>
      <c r="AR17">
        <f t="shared" si="9"/>
        <v>-345.53636818455635</v>
      </c>
      <c r="AS17">
        <f t="shared" si="9"/>
        <v>3.7538290347710861</v>
      </c>
      <c r="AT17">
        <f t="shared" si="9"/>
        <v>32.382227147816756</v>
      </c>
      <c r="AU17">
        <f t="shared" si="9"/>
        <v>-309.40031200196853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25.158705101292071</v>
      </c>
      <c r="AK18">
        <f t="shared" si="22"/>
        <v>156.97140323197829</v>
      </c>
      <c r="AL18">
        <f t="shared" si="8"/>
        <v>-1553.1105481649372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-309.54316278098685</v>
      </c>
      <c r="AR18">
        <f t="shared" si="9"/>
        <v>-317.02198033585722</v>
      </c>
      <c r="AS18">
        <f t="shared" si="9"/>
        <v>4.5964013602545997</v>
      </c>
      <c r="AT18">
        <f t="shared" si="9"/>
        <v>28.678088495877482</v>
      </c>
      <c r="AU18">
        <f t="shared" si="9"/>
        <v>-283.74749047972517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31.077306037890139</v>
      </c>
      <c r="AK19">
        <f t="shared" si="22"/>
        <v>155.21029387488784</v>
      </c>
      <c r="AL19">
        <f t="shared" si="8"/>
        <v>-1607.6274711116723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-286.04427150067323</v>
      </c>
      <c r="AR19">
        <f t="shared" si="9"/>
        <v>-292.62640759077465</v>
      </c>
      <c r="AS19">
        <f t="shared" si="9"/>
        <v>5.0693818065052278</v>
      </c>
      <c r="AT19">
        <f t="shared" si="9"/>
        <v>25.318161072017553</v>
      </c>
      <c r="AU19">
        <f t="shared" si="9"/>
        <v>-262.23886471225188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37.414042265765147</v>
      </c>
      <c r="AK20">
        <f t="shared" si="22"/>
        <v>153.03488245223551</v>
      </c>
      <c r="AL20">
        <f t="shared" si="8"/>
        <v>-1665.2244415705495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-264.47663392914916</v>
      </c>
      <c r="AR20">
        <f t="shared" si="9"/>
        <v>-270.26832441682808</v>
      </c>
      <c r="AS20">
        <f t="shared" si="9"/>
        <v>5.4491435273724678</v>
      </c>
      <c r="AT20">
        <f t="shared" si="9"/>
        <v>22.288664594251948</v>
      </c>
      <c r="AU20">
        <f t="shared" si="9"/>
        <v>-242.53051629520365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42.485357826554718</v>
      </c>
      <c r="AK21">
        <f t="shared" si="22"/>
        <v>150.41589949363197</v>
      </c>
      <c r="AL21">
        <f t="shared" si="8"/>
        <v>-1721.261606256357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-243.82189568772745</v>
      </c>
      <c r="AR21">
        <f t="shared" si="9"/>
        <v>-248.91695419708913</v>
      </c>
      <c r="AS21">
        <f t="shared" si="9"/>
        <v>5.5247785177484063</v>
      </c>
      <c r="AT21">
        <f t="shared" si="9"/>
        <v>19.560021917264176</v>
      </c>
      <c r="AU21">
        <f t="shared" si="9"/>
        <v>-223.83215376207653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45.615399167550549</v>
      </c>
      <c r="AK22">
        <f t="shared" si="22"/>
        <v>147.44192444577314</v>
      </c>
      <c r="AL22">
        <f t="shared" si="8"/>
        <v>-1785.9175033832582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-225.291250045232</v>
      </c>
      <c r="AR22">
        <f t="shared" si="9"/>
        <v>-229.77238870975253</v>
      </c>
      <c r="AS22">
        <f t="shared" si="9"/>
        <v>5.2962569739120031</v>
      </c>
      <c r="AT22">
        <f t="shared" si="9"/>
        <v>17.119006625912309</v>
      </c>
      <c r="AU22">
        <f t="shared" si="9"/>
        <v>-207.35712510992823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48.321163866504094</v>
      </c>
      <c r="AK23">
        <f t="shared" si="22"/>
        <v>144.24884650404459</v>
      </c>
      <c r="AL23">
        <f t="shared" si="8"/>
        <v>-1853.975313439023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-208.21854866711183</v>
      </c>
      <c r="AR23">
        <f t="shared" si="9"/>
        <v>-212.15873331034808</v>
      </c>
      <c r="AS23">
        <f t="shared" si="9"/>
        <v>5.009298742974325</v>
      </c>
      <c r="AT23">
        <f t="shared" si="9"/>
        <v>14.95381128369506</v>
      </c>
      <c r="AU23">
        <f t="shared" si="9"/>
        <v>-192.19562328367871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50.2095431503908</v>
      </c>
      <c r="AK24">
        <f t="shared" si="22"/>
        <v>140.86636503338931</v>
      </c>
      <c r="AL24">
        <f t="shared" si="8"/>
        <v>-1931.011210482322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-192.95601347162363</v>
      </c>
      <c r="AR24">
        <f t="shared" si="9"/>
        <v>-196.4195596531371</v>
      </c>
      <c r="AS24">
        <f t="shared" si="9"/>
        <v>4.6473758165895056</v>
      </c>
      <c r="AT24">
        <f t="shared" si="9"/>
        <v>13.03853604614898</v>
      </c>
      <c r="AU24">
        <f t="shared" si="9"/>
        <v>-178.73364779039863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51.876544260265064</v>
      </c>
      <c r="AK25">
        <f t="shared" si="22"/>
        <v>137.35169701286196</v>
      </c>
      <c r="AL25">
        <f t="shared" si="8"/>
        <v>-2020.8741957063633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-179.60484675105539</v>
      </c>
      <c r="AR25">
        <f t="shared" si="9"/>
        <v>-182.64841369468235</v>
      </c>
      <c r="AS25">
        <f t="shared" si="9"/>
        <v>4.2872078499894997</v>
      </c>
      <c r="AT25">
        <f t="shared" si="9"/>
        <v>11.351089052667602</v>
      </c>
      <c r="AU25">
        <f t="shared" si="9"/>
        <v>-167.01011679202526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53.64103495519953</v>
      </c>
      <c r="AK26">
        <f t="shared" si="22"/>
        <v>133.72033891464341</v>
      </c>
      <c r="AL26">
        <f t="shared" si="8"/>
        <v>-2115.4088238784489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-167.24313396174654</v>
      </c>
      <c r="AR26">
        <f t="shared" si="9"/>
        <v>-169.91670542887775</v>
      </c>
      <c r="AS26">
        <f t="shared" si="9"/>
        <v>3.9580623130763</v>
      </c>
      <c r="AT26">
        <f t="shared" si="9"/>
        <v>9.8669504492574429</v>
      </c>
      <c r="AU26">
        <f t="shared" si="9"/>
        <v>-156.09169266654399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54.775444858304354</v>
      </c>
      <c r="AK27">
        <f t="shared" si="22"/>
        <v>129.96546646777944</v>
      </c>
      <c r="AL27">
        <f t="shared" si="8"/>
        <v>-2213.892277561145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-155.67932134606315</v>
      </c>
      <c r="AR27">
        <f t="shared" si="9"/>
        <v>-158.02699962148202</v>
      </c>
      <c r="AS27">
        <f t="shared" si="9"/>
        <v>3.6087215185684358</v>
      </c>
      <c r="AT27">
        <f t="shared" si="9"/>
        <v>8.5623982922697337</v>
      </c>
      <c r="AU27">
        <f t="shared" si="9"/>
        <v>-145.85587981064381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55.261741789417783</v>
      </c>
      <c r="AK28">
        <f t="shared" si="22"/>
        <v>126.13118532769812</v>
      </c>
      <c r="AL28">
        <f t="shared" si="8"/>
        <v>-2325.1947461339782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-145.38513371295568</v>
      </c>
      <c r="AR28">
        <f t="shared" si="9"/>
        <v>-147.4457751037493</v>
      </c>
      <c r="AS28">
        <f t="shared" si="9"/>
        <v>3.2506783778904085</v>
      </c>
      <c r="AT28">
        <f t="shared" si="9"/>
        <v>7.419453380330304</v>
      </c>
      <c r="AU28">
        <f t="shared" si="9"/>
        <v>-136.77564334552861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55.726580537380187</v>
      </c>
      <c r="AK29">
        <f t="shared" si="22"/>
        <v>122.26286340243888</v>
      </c>
      <c r="AL29">
        <f t="shared" si="8"/>
        <v>-2449.5648504327633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-136.19343788279119</v>
      </c>
      <c r="AR29">
        <f t="shared" si="9"/>
        <v>-138.00127833979369</v>
      </c>
      <c r="AS29">
        <f t="shared" si="9"/>
        <v>2.9268051161242554</v>
      </c>
      <c r="AT29">
        <f t="shared" si="9"/>
        <v>6.4213445481053348</v>
      </c>
      <c r="AU29">
        <f t="shared" si="9"/>
        <v>-128.65312867556409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56.141158261740884</v>
      </c>
      <c r="AK30">
        <f t="shared" si="22"/>
        <v>118.36200276482226</v>
      </c>
      <c r="AL30">
        <f t="shared" si="8"/>
        <v>-2591.1934432075141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-128.10822351580151</v>
      </c>
      <c r="AR30">
        <f t="shared" si="9"/>
        <v>-129.69341452597897</v>
      </c>
      <c r="AS30">
        <f t="shared" si="9"/>
        <v>2.632659887299881</v>
      </c>
      <c r="AT30">
        <f t="shared" si="9"/>
        <v>5.550418026764854</v>
      </c>
      <c r="AU30">
        <f t="shared" si="9"/>
        <v>-121.51033661191424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56.632973854149668</v>
      </c>
      <c r="AK31">
        <f t="shared" si="22"/>
        <v>114.43212168650039</v>
      </c>
      <c r="AL31">
        <f t="shared" si="8"/>
        <v>-2753.3507511550883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-121.05405977610683</v>
      </c>
      <c r="AR31">
        <f t="shared" si="9"/>
        <v>-122.44314999519676</v>
      </c>
      <c r="AS31">
        <f t="shared" si="9"/>
        <v>2.3711811437941379</v>
      </c>
      <c r="AT31">
        <f t="shared" si="9"/>
        <v>4.791189138083805</v>
      </c>
      <c r="AU31">
        <f t="shared" si="9"/>
        <v>-115.28077971331881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57.236872578203929</v>
      </c>
      <c r="AK32">
        <f t="shared" si="22"/>
        <v>110.46781351670992</v>
      </c>
      <c r="AL32">
        <f t="shared" si="8"/>
        <v>-2938.0493726462887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-114.88688942589148</v>
      </c>
      <c r="AR32">
        <f t="shared" si="9"/>
        <v>-116.10325726989446</v>
      </c>
      <c r="AS32">
        <f t="shared" si="9"/>
        <v>2.1397017331645469</v>
      </c>
      <c r="AT32">
        <f t="shared" si="9"/>
        <v>4.1296486232305485</v>
      </c>
      <c r="AU32">
        <f t="shared" si="9"/>
        <v>-109.83390691349936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57.907257999192552</v>
      </c>
      <c r="AK33">
        <f t="shared" si="22"/>
        <v>106.46123243623565</v>
      </c>
      <c r="AL33">
        <f t="shared" si="8"/>
        <v>-3157.2414050888233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-109.80424038494336</v>
      </c>
      <c r="AR33">
        <f t="shared" si="9"/>
        <v>-110.86844225158606</v>
      </c>
      <c r="AS33">
        <f t="shared" si="9"/>
        <v>1.9328240495917384</v>
      </c>
      <c r="AT33">
        <f t="shared" si="9"/>
        <v>3.5534549124187773</v>
      </c>
      <c r="AU33">
        <f t="shared" si="9"/>
        <v>-105.38216328957554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58.929569468247792</v>
      </c>
      <c r="AK34">
        <f t="shared" si="22"/>
        <v>102.40772437629217</v>
      </c>
      <c r="AL34">
        <f t="shared" si="8"/>
        <v>-3404.4630002365247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-105.33682916402853</v>
      </c>
      <c r="AR34">
        <f t="shared" si="9"/>
        <v>-106.26697391680523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-101.45884542311346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59.913015845549808</v>
      </c>
      <c r="AK35">
        <f t="shared" si="22"/>
        <v>98.282654513514828</v>
      </c>
      <c r="AL35">
        <f t="shared" si="8"/>
        <v>-3682.4709450773835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-101.38301253299414</v>
      </c>
      <c r="AR35">
        <f t="shared" si="26"/>
        <v>-102.19505575428454</v>
      </c>
      <c r="AS35">
        <f t="shared" si="26"/>
        <v>1.5942060605141868</v>
      </c>
      <c r="AT35">
        <f t="shared" si="26"/>
        <v>2.6151713656475088</v>
      </c>
      <c r="AU35">
        <f t="shared" si="23"/>
        <v>-97.985678328122845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60.826036355781298</v>
      </c>
      <c r="AK36">
        <f t="shared" si="22"/>
        <v>94.088743404326337</v>
      </c>
      <c r="AL36">
        <f t="shared" si="8"/>
        <v>-3995.6109011742574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-97.899140466706484</v>
      </c>
      <c r="AR36">
        <f t="shared" si="26"/>
        <v>-98.607138757193283</v>
      </c>
      <c r="AS36">
        <f t="shared" si="26"/>
        <v>1.4450895785408968</v>
      </c>
      <c r="AT36">
        <f t="shared" si="26"/>
        <v>2.2353365548317106</v>
      </c>
      <c r="AU36">
        <f t="shared" si="23"/>
        <v>-94.926712623820677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61.687554594195262</v>
      </c>
      <c r="AK37">
        <f t="shared" si="22"/>
        <v>89.830920859421639</v>
      </c>
      <c r="AL37">
        <f t="shared" si="8"/>
        <v>-4333.0353761061633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-94.511216474387979</v>
      </c>
      <c r="AR37">
        <f t="shared" si="26"/>
        <v>-95.127585270224429</v>
      </c>
      <c r="AS37">
        <f t="shared" si="26"/>
        <v>1.3085333132369252</v>
      </c>
      <c r="AT37">
        <f t="shared" si="26"/>
        <v>1.9055181110123638</v>
      </c>
      <c r="AU37">
        <f t="shared" si="23"/>
        <v>-91.913533845975124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62.179443373931235</v>
      </c>
      <c r="AK38">
        <f t="shared" si="22"/>
        <v>85.512792037827978</v>
      </c>
      <c r="AL38">
        <f t="shared" si="8"/>
        <v>-4693.2315878197996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-91.149112824645428</v>
      </c>
      <c r="AR38">
        <f t="shared" si="26"/>
        <v>-91.684823902539804</v>
      </c>
      <c r="AS38">
        <f t="shared" si="26"/>
        <v>1.1776494578861576</v>
      </c>
      <c r="AT38">
        <f t="shared" si="26"/>
        <v>1.6195721241837313</v>
      </c>
      <c r="AU38">
        <f t="shared" si="23"/>
        <v>-88.88760232046991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62.281458270666235</v>
      </c>
      <c r="AK39">
        <f t="shared" si="22"/>
        <v>81.160231001652789</v>
      </c>
      <c r="AL39">
        <f t="shared" si="8"/>
        <v>-5066.3206950984313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-87.63385184583241</v>
      </c>
      <c r="AR39">
        <f t="shared" si="26"/>
        <v>-88.098618788429448</v>
      </c>
      <c r="AS39">
        <f t="shared" si="26"/>
        <v>1.0531978322534621</v>
      </c>
      <c r="AT39">
        <f t="shared" si="26"/>
        <v>1.372443448331875</v>
      </c>
      <c r="AU39">
        <f t="shared" si="23"/>
        <v>-85.672977507844124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61.859160279778962</v>
      </c>
      <c r="AK40">
        <f t="shared" si="22"/>
        <v>76.80052892270615</v>
      </c>
      <c r="AL40">
        <f t="shared" si="8"/>
        <v>-5455.0040759209605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-84.053392048017017</v>
      </c>
      <c r="AR40">
        <f t="shared" si="26"/>
        <v>-84.455807488429258</v>
      </c>
      <c r="AS40">
        <f t="shared" si="26"/>
        <v>0.9339791505808549</v>
      </c>
      <c r="AT40">
        <f t="shared" si="26"/>
        <v>1.1595710714947611</v>
      </c>
      <c r="AU40">
        <f t="shared" si="23"/>
        <v>-82.362257266353652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61.04027457832683</v>
      </c>
      <c r="AK41">
        <f t="shared" si="22"/>
        <v>72.470387703121617</v>
      </c>
      <c r="AL41">
        <f t="shared" si="8"/>
        <v>-5870.4963386970185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-80.591071954288708</v>
      </c>
      <c r="AR41">
        <f t="shared" si="26"/>
        <v>-80.938719352457682</v>
      </c>
      <c r="AS41">
        <f t="shared" si="26"/>
        <v>0.82287073490870355</v>
      </c>
      <c r="AT41">
        <f t="shared" si="26"/>
        <v>0.97695761692330474</v>
      </c>
      <c r="AU41">
        <f t="shared" si="23"/>
        <v>-79.138891000625676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60.043645642065485</v>
      </c>
      <c r="AK42">
        <f t="shared" si="22"/>
        <v>68.197568482638744</v>
      </c>
      <c r="AL42">
        <f t="shared" si="8"/>
        <v>-6311.4154127702395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-77.210798560249685</v>
      </c>
      <c r="AR42">
        <f t="shared" si="26"/>
        <v>-77.510372948417995</v>
      </c>
      <c r="AS42">
        <f t="shared" si="26"/>
        <v>0.72271017486583056</v>
      </c>
      <c r="AT42">
        <f t="shared" si="26"/>
        <v>0.82085416560687097</v>
      </c>
      <c r="AU42">
        <f t="shared" si="23"/>
        <v>-75.966808607945296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58.864882210050268</v>
      </c>
      <c r="AK43">
        <f t="shared" si="22"/>
        <v>63.994513287694161</v>
      </c>
      <c r="AL43">
        <f t="shared" si="8"/>
        <v>-6778.5203853922258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-73.910324356058538</v>
      </c>
      <c r="AR43">
        <f t="shared" si="26"/>
        <v>-74.167735684593154</v>
      </c>
      <c r="AS43">
        <f t="shared" si="26"/>
        <v>0.63260900913595497</v>
      </c>
      <c r="AT43">
        <f t="shared" si="26"/>
        <v>0.68773611907702037</v>
      </c>
      <c r="AU43">
        <f t="shared" si="23"/>
        <v>-72.847390556380176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57.530041900523202</v>
      </c>
      <c r="AK44">
        <f t="shared" si="22"/>
        <v>59.873971532990645</v>
      </c>
      <c r="AL44">
        <f t="shared" si="8"/>
        <v>-7237.4715572707846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-70.352147892466718</v>
      </c>
      <c r="AR44">
        <f t="shared" si="26"/>
        <v>-70.572645905578611</v>
      </c>
      <c r="AS44">
        <f t="shared" si="26"/>
        <v>0.55202120511060349</v>
      </c>
      <c r="AT44">
        <f t="shared" si="26"/>
        <v>0.57451204324777094</v>
      </c>
      <c r="AU44">
        <f t="shared" si="23"/>
        <v>-69.446112657220226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55.72689570002467</v>
      </c>
      <c r="AK45">
        <f t="shared" si="22"/>
        <v>55.846868599954014</v>
      </c>
      <c r="AL45">
        <f t="shared" si="8"/>
        <v>-7659.5531530214994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-66.389167960572181</v>
      </c>
      <c r="AR45">
        <f t="shared" si="26"/>
        <v>-66.577433537508952</v>
      </c>
      <c r="AS45">
        <f t="shared" si="26"/>
        <v>0.47742801452004685</v>
      </c>
      <c r="AT45">
        <f t="shared" si="26"/>
        <v>0.47845585615181124</v>
      </c>
      <c r="AU45">
        <f t="shared" si="23"/>
        <v>-65.621549666837083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53.330907074463312</v>
      </c>
      <c r="AK46">
        <f t="shared" si="22"/>
        <v>51.945985900952287</v>
      </c>
      <c r="AL46">
        <f t="shared" si="8"/>
        <v>-9939.2831109460512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-76.675696433599413</v>
      </c>
      <c r="AR46">
        <f t="shared" si="26"/>
        <v>-76.834442186426941</v>
      </c>
      <c r="AS46">
        <f t="shared" si="26"/>
        <v>0.40794723659003546</v>
      </c>
      <c r="AT46">
        <f t="shared" si="26"/>
        <v>0.39735347779947139</v>
      </c>
      <c r="AU46">
        <f t="shared" si="23"/>
        <v>-76.029141472037423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65.016534928144893</v>
      </c>
      <c r="AK47">
        <f t="shared" si="22"/>
        <v>48.212822405739857</v>
      </c>
      <c r="AL47">
        <f t="shared" si="8"/>
        <v>-12038.458191317162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-82.861373861808573</v>
      </c>
      <c r="AR47">
        <f t="shared" si="26"/>
        <v>-82.993407630939586</v>
      </c>
      <c r="AS47">
        <f t="shared" si="26"/>
        <v>0.44404892443451205</v>
      </c>
      <c r="AT47">
        <f t="shared" si="26"/>
        <v>0.32928318860550793</v>
      </c>
      <c r="AU47">
        <f t="shared" si="23"/>
        <v>-82.220075517899559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72.451408231938672</v>
      </c>
      <c r="AK48">
        <f t="shared" si="22"/>
        <v>43.661664960769713</v>
      </c>
      <c r="AL48">
        <f t="shared" si="8"/>
        <v>-13939.944720191254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-85.606000453634124</v>
      </c>
      <c r="AR48">
        <f t="shared" si="26"/>
        <v>-85.714148274517072</v>
      </c>
      <c r="AS48">
        <f t="shared" si="26"/>
        <v>0.44181027420170338</v>
      </c>
      <c r="AT48">
        <f t="shared" si="26"/>
        <v>0.26624978919204645</v>
      </c>
      <c r="AU48">
        <f t="shared" si="23"/>
        <v>-85.006088211123313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76.311388284107352</v>
      </c>
      <c r="AK49">
        <f t="shared" si="22"/>
        <v>38.590066384534005</v>
      </c>
      <c r="AL49">
        <f t="shared" si="8"/>
        <v>-15555.931055027151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-85.235321316147335</v>
      </c>
      <c r="AR49">
        <f t="shared" si="26"/>
        <v>-85.322392732831887</v>
      </c>
      <c r="AS49">
        <f t="shared" si="26"/>
        <v>0.41548974741040284</v>
      </c>
      <c r="AT49">
        <f t="shared" si="26"/>
        <v>0.21010988392672073</v>
      </c>
      <c r="AU49">
        <f t="shared" si="23"/>
        <v>-84.696793101494762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76.936560450498121</v>
      </c>
      <c r="AK50">
        <f t="shared" si="22"/>
        <v>33.24826920464649</v>
      </c>
      <c r="AL50">
        <f t="shared" si="8"/>
        <v>-16506.824598567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-80.711469302171437</v>
      </c>
      <c r="AR50">
        <f t="shared" si="26"/>
        <v>-80.780363068203457</v>
      </c>
      <c r="AS50">
        <f t="shared" si="26"/>
        <v>0.37401214179096492</v>
      </c>
      <c r="AT50">
        <f t="shared" si="26"/>
        <v>0.1616300014357076</v>
      </c>
      <c r="AU50">
        <f t="shared" si="23"/>
        <v>-80.244720924976789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73.301861386413464</v>
      </c>
      <c r="AK51">
        <f t="shared" si="22"/>
        <v>27.862709973111624</v>
      </c>
      <c r="AL51">
        <f t="shared" si="8"/>
        <v>-17003.907405675938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-74.190257867399936</v>
      </c>
      <c r="AR51">
        <f t="shared" si="26"/>
        <v>-74.24373600980222</v>
      </c>
      <c r="AS51">
        <f t="shared" si="26"/>
        <v>0.31816317716209935</v>
      </c>
      <c r="AT51">
        <f t="shared" si="26"/>
        <v>0.12093674241994648</v>
      </c>
      <c r="AU51">
        <f t="shared" si="23"/>
        <v>-73.804636090220157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67.574536514044553</v>
      </c>
      <c r="AK52">
        <f t="shared" si="22"/>
        <v>22.73157967606268</v>
      </c>
      <c r="AL52">
        <f t="shared" si="8"/>
        <v>-16948.19567112175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-65.990391866239761</v>
      </c>
      <c r="AR52">
        <f t="shared" si="26"/>
        <v>-66.031063685069441</v>
      </c>
      <c r="AS52">
        <f t="shared" si="26"/>
        <v>0.2618785724089121</v>
      </c>
      <c r="AT52">
        <f t="shared" si="26"/>
        <v>8.8094035730892417E-2</v>
      </c>
      <c r="AU52">
        <f t="shared" si="23"/>
        <v>-65.681091076929647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60.083497800743913</v>
      </c>
      <c r="AK53">
        <f t="shared" si="22"/>
        <v>18.001362120079563</v>
      </c>
      <c r="AL53">
        <f t="shared" si="8"/>
        <v>-16342.863734391785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-56.78918872976562</v>
      </c>
      <c r="AR53">
        <f t="shared" si="26"/>
        <v>-56.819460793608172</v>
      </c>
      <c r="AS53">
        <f t="shared" si="26"/>
        <v>0.2078998011609767</v>
      </c>
      <c r="AT53">
        <f t="shared" si="26"/>
        <v>6.2287978269882659E-2</v>
      </c>
      <c r="AU53">
        <f t="shared" si="23"/>
        <v>-56.549273014177309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51.515176171287209</v>
      </c>
      <c r="AK54">
        <f t="shared" si="22"/>
        <v>13.795517274027487</v>
      </c>
      <c r="AL54">
        <f t="shared" si="8"/>
        <v>-15329.754400412277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-47.54024371185718</v>
      </c>
      <c r="AR54">
        <f t="shared" si="26"/>
        <v>-47.562248029632535</v>
      </c>
      <c r="AS54">
        <f t="shared" si="26"/>
        <v>0.15915344114566707</v>
      </c>
      <c r="AT54">
        <f t="shared" si="26"/>
        <v>4.2620528739834171E-2</v>
      </c>
      <c r="AU54">
        <f t="shared" si="23"/>
        <v>-47.360474059747027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42.831303927501452</v>
      </c>
      <c r="AK55">
        <f t="shared" si="22"/>
        <v>10.189454942037381</v>
      </c>
      <c r="AL55">
        <f t="shared" si="8"/>
        <v>-13908.85222656457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-38.497324492028767</v>
      </c>
      <c r="AR55">
        <f t="shared" si="26"/>
        <v>-38.512925004755992</v>
      </c>
      <c r="AS55">
        <f t="shared" si="26"/>
        <v>0.11814738593716588</v>
      </c>
      <c r="AT55">
        <f t="shared" si="26"/>
        <v>2.8106953446104886E-2</v>
      </c>
      <c r="AU55">
        <f t="shared" si="23"/>
        <v>-38.366670665372716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34.292913970282527</v>
      </c>
      <c r="AK56">
        <f t="shared" si="22"/>
        <v>7.1912636671122794</v>
      </c>
      <c r="AL56">
        <f t="shared" si="8"/>
        <v>-12246.436496663009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-30.25301739716307</v>
      </c>
      <c r="AR56">
        <f t="shared" si="26"/>
        <v>-30.263781834351882</v>
      </c>
      <c r="AS56">
        <f t="shared" si="26"/>
        <v>8.4459632705100915E-2</v>
      </c>
      <c r="AT56">
        <f t="shared" si="26"/>
        <v>1.7711282527235066E-2</v>
      </c>
      <c r="AU56">
        <f t="shared" si="23"/>
        <v>-30.161610919119543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26.499079431318243</v>
      </c>
      <c r="AK57">
        <f t="shared" si="22"/>
        <v>4.7907596891925026</v>
      </c>
      <c r="AL57">
        <f t="shared" si="8"/>
        <v>-10447.815668435491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-23.036423714252326</v>
      </c>
      <c r="AR57">
        <f t="shared" si="26"/>
        <v>-23.043635065467438</v>
      </c>
      <c r="AS57">
        <f t="shared" si="26"/>
        <v>5.8271683164734918E-2</v>
      </c>
      <c r="AT57">
        <f t="shared" si="26"/>
        <v>1.053491806953393E-2</v>
      </c>
      <c r="AU57">
        <f t="shared" si="23"/>
        <v>-22.97482846423317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19.684693387605154</v>
      </c>
      <c r="AK58">
        <f t="shared" si="22"/>
        <v>2.9358241290002254</v>
      </c>
      <c r="AL58">
        <f t="shared" si="8"/>
        <v>-8591.1209053634557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-16.907535038535254</v>
      </c>
      <c r="AR58">
        <f t="shared" si="26"/>
        <v>-16.912218604409045</v>
      </c>
      <c r="AS58">
        <f t="shared" si="26"/>
        <v>3.8648924014325972E-2</v>
      </c>
      <c r="AT58">
        <f t="shared" si="26"/>
        <v>5.7641966500022179E-3</v>
      </c>
      <c r="AU58">
        <f t="shared" si="23"/>
        <v>-16.867805483744714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13.914918675457432</v>
      </c>
      <c r="AK59">
        <f t="shared" si="22"/>
        <v>1.5578955918678645</v>
      </c>
      <c r="AL59">
        <f t="shared" si="8"/>
        <v>-6821.2129043761315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-11.982011570603479</v>
      </c>
      <c r="AR59">
        <f t="shared" si="26"/>
        <v>-11.984953307138429</v>
      </c>
      <c r="AS59">
        <f t="shared" si="26"/>
        <v>2.439334751679597E-2</v>
      </c>
      <c r="AT59">
        <f t="shared" si="26"/>
        <v>2.7310464008923211E-3</v>
      </c>
      <c r="AU59">
        <f t="shared" si="23"/>
        <v>-11.957828913220741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9.3100326749982862</v>
      </c>
      <c r="AK60">
        <f t="shared" si="22"/>
        <v>0.58385128458584412</v>
      </c>
      <c r="AL60">
        <f t="shared" si="8"/>
        <v>-5203.8839376909882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-8.1588745509554066</v>
      </c>
      <c r="AR60">
        <f t="shared" si="26"/>
        <v>-8.1606589484731682</v>
      </c>
      <c r="AS60">
        <f t="shared" si="26"/>
        <v>1.4572159393579597E-2</v>
      </c>
      <c r="AT60">
        <f t="shared" si="26"/>
        <v>9.1385006671125242E-4</v>
      </c>
      <c r="AU60">
        <f t="shared" si="23"/>
        <v>-8.1451729390128786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5.773179108450762</v>
      </c>
      <c r="AK61">
        <f t="shared" si="22"/>
        <v>-6.7851002664036E-2</v>
      </c>
      <c r="AL61">
        <f t="shared" si="8"/>
        <v>-3806.5997127539927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-5.3266868735767829</v>
      </c>
      <c r="AR61">
        <f t="shared" si="26"/>
        <v>-5.3277314848381616</v>
      </c>
      <c r="AS61">
        <f t="shared" si="26"/>
        <v>8.0680710945329488E-3</v>
      </c>
      <c r="AT61">
        <f t="shared" si="26"/>
        <v>-9.4822402535106763E-5</v>
      </c>
      <c r="AU61">
        <f t="shared" si="23"/>
        <v>-5.3197582361461642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3.1966016570547815</v>
      </c>
      <c r="AK62">
        <f t="shared" si="22"/>
        <v>-0.47197354025558935</v>
      </c>
      <c r="AL62">
        <f t="shared" si="8"/>
        <v>-2678.2788903178111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-3.3447032197840256</v>
      </c>
      <c r="AR62">
        <f t="shared" si="26"/>
        <v>-3.3452921112020158</v>
      </c>
      <c r="AS62">
        <f t="shared" si="26"/>
        <v>3.9886431451773815E-3</v>
      </c>
      <c r="AT62">
        <f t="shared" si="26"/>
        <v>-5.8891730281465454E-4</v>
      </c>
      <c r="AU62">
        <f t="shared" si="23"/>
        <v>-3.3418923853596523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1.4428414193179506</v>
      </c>
      <c r="AK63">
        <f t="shared" si="22"/>
        <v>-0.69573565624942413</v>
      </c>
      <c r="AL63">
        <f t="shared" si="8"/>
        <v>-1808.5632067622757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-2.0154079344055531</v>
      </c>
      <c r="AR63">
        <f t="shared" si="26"/>
        <v>-2.015726931561943</v>
      </c>
      <c r="AS63">
        <f t="shared" si="26"/>
        <v>1.6074491405694189E-3</v>
      </c>
      <c r="AT63">
        <f t="shared" si="26"/>
        <v>-7.7510921694381367E-4</v>
      </c>
      <c r="AU63">
        <f t="shared" si="23"/>
        <v>-2.0148945916383174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0.31731704113227366</v>
      </c>
      <c r="AK64">
        <f t="shared" si="22"/>
        <v>-0.79673455560168061</v>
      </c>
      <c r="AL64">
        <f t="shared" si="8"/>
        <v>-1169.6456295962078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-1.1628267027571633</v>
      </c>
      <c r="AR64">
        <f t="shared" si="26"/>
        <v>-1.1629923907876254</v>
      </c>
      <c r="AS64">
        <f t="shared" si="26"/>
        <v>3.156414378816125E-4</v>
      </c>
      <c r="AT64">
        <f t="shared" si="26"/>
        <v>-7.9252737212827937E-4</v>
      </c>
      <c r="AU64">
        <f t="shared" si="23"/>
        <v>-1.1634692767218719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-0.35332588052255431</v>
      </c>
      <c r="AK65">
        <f t="shared" si="22"/>
        <v>-0.81894674848093985</v>
      </c>
      <c r="AL65">
        <f t="shared" si="8"/>
        <v>-723.06768489079343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-0.64106356014009769</v>
      </c>
      <c r="AR65">
        <f t="shared" si="26"/>
        <v>-0.6411459101681527</v>
      </c>
      <c r="AS65">
        <f t="shared" si="26"/>
        <v>-3.1380368874188999E-4</v>
      </c>
      <c r="AT65">
        <f t="shared" si="26"/>
        <v>-7.2734131498213592E-4</v>
      </c>
      <c r="AU65">
        <f t="shared" si="23"/>
        <v>-0.6421870551718768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-0.71264410350250174</v>
      </c>
      <c r="AK66">
        <f t="shared" si="22"/>
        <v>-0.79421393684436103</v>
      </c>
      <c r="AL66">
        <f t="shared" si="8"/>
        <v>-426.7245374872324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-0.33715185418014032</v>
      </c>
      <c r="AR66">
        <f t="shared" si="26"/>
        <v>-0.33719093053737814</v>
      </c>
      <c r="AS66">
        <f t="shared" si="26"/>
        <v>-5.6511556319708482E-4</v>
      </c>
      <c r="AT66">
        <f t="shared" si="26"/>
        <v>-6.2979915783053901E-4</v>
      </c>
      <c r="AU66">
        <f t="shared" si="23"/>
        <v>-0.33838584525840576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500000</v>
      </c>
      <c r="S67">
        <f t="shared" ref="S67:S79" si="28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29">S67*Z67</f>
        <v>-9.7617535773447575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-238.46682391609374</v>
      </c>
      <c r="AI67">
        <f t="shared" ref="AI67:AI79" si="33">SUM(AE67:AH67)</f>
        <v>-238.49176205226249</v>
      </c>
      <c r="AJ67">
        <f t="shared" ref="AJ67:AJ79" si="34">AB67-AC67</f>
        <v>-0.87151570264361133</v>
      </c>
      <c r="AK67">
        <f t="shared" si="22"/>
        <v>-0.74432884959918588</v>
      </c>
      <c r="AL67">
        <f t="shared" ref="AL67:AL79" si="35">SUM(AI67:AK67)</f>
        <v>-240.10760660450529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-0.16883967852812248</v>
      </c>
      <c r="AR67">
        <f t="shared" si="36"/>
        <v>-0.16885733526889957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-0.17000138822466035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500000</v>
      </c>
      <c r="S68">
        <f t="shared" si="28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29"/>
        <v>-8.8514257944231023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-127.02075489796211</v>
      </c>
      <c r="AI68">
        <f t="shared" si="33"/>
        <v>-127.03274157727937</v>
      </c>
      <c r="AJ68">
        <f t="shared" si="34"/>
        <v>-0.91032778292165517</v>
      </c>
      <c r="AK68">
        <f t="shared" si="22"/>
        <v>-0.68332275041413304</v>
      </c>
      <c r="AL68">
        <f t="shared" si="35"/>
        <v>-128.62639211061514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-8.0297720361442559E-2</v>
      </c>
      <c r="AR68">
        <f t="shared" si="36"/>
        <v>-8.0305297887057592E-2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-8.1312743520509045E-2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500000</v>
      </c>
      <c r="S69">
        <f t="shared" si="28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29"/>
        <v>-7.9681811384900989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-64.086635091812468</v>
      </c>
      <c r="AI69">
        <f t="shared" si="33"/>
        <v>-64.092093240827367</v>
      </c>
      <c r="AJ69">
        <f t="shared" si="34"/>
        <v>-0.88324465593300339</v>
      </c>
      <c r="AK69">
        <f t="shared" si="22"/>
        <v>-0.61959980560961725</v>
      </c>
      <c r="AL69">
        <f t="shared" si="35"/>
        <v>-65.594937702369975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-3.6172454002005743E-2</v>
      </c>
      <c r="AR69">
        <f t="shared" si="36"/>
        <v>-3.6175534747997388E-2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-3.7023786057797617E-2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500000</v>
      </c>
      <c r="S70">
        <f t="shared" si="28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29"/>
        <v>-7.1440478993720653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-30.785494784308099</v>
      </c>
      <c r="AI70">
        <f t="shared" si="33"/>
        <v>-30.78781980235442</v>
      </c>
      <c r="AJ70">
        <f t="shared" si="34"/>
        <v>-0.8241332391180336</v>
      </c>
      <c r="AK70">
        <f t="shared" si="22"/>
        <v>-0.55777267969430699</v>
      </c>
      <c r="AL70">
        <f t="shared" si="35"/>
        <v>-32.169725721166763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-1.5514529840557321E-2</v>
      </c>
      <c r="AR70">
        <f t="shared" si="36"/>
        <v>-1.5515701546976599E-2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-1.6212121103149693E-2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500000</v>
      </c>
      <c r="S71">
        <f t="shared" si="28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29"/>
        <v>-6.3914323460697293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-13.793119548658973</v>
      </c>
      <c r="AI71">
        <f t="shared" si="33"/>
        <v>-13.794042004569965</v>
      </c>
      <c r="AJ71">
        <f t="shared" si="34"/>
        <v>-0.75261555330233598</v>
      </c>
      <c r="AK71">
        <f t="shared" si="22"/>
        <v>-0.50008335295604467</v>
      </c>
      <c r="AL71">
        <f t="shared" si="35"/>
        <v>-15.046740910828346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-6.2063599365819464E-3</v>
      </c>
      <c r="AR71">
        <f t="shared" si="36"/>
        <v>-6.2067750053696157E-3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-6.7704401194850035E-3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500000</v>
      </c>
      <c r="S72">
        <f t="shared" si="28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29"/>
        <v>-5.7118082746287282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-5.7401827340211664</v>
      </c>
      <c r="AI72">
        <f t="shared" si="33"/>
        <v>-5.740521947099646</v>
      </c>
      <c r="AJ72">
        <f t="shared" si="34"/>
        <v>-0.67962407144100112</v>
      </c>
      <c r="AK72">
        <f t="shared" ref="AK72:AK79" si="49">G72*SUM(AB72:AB72, AE72:AF72)</f>
        <v>-0.44740026422488111</v>
      </c>
      <c r="AL72">
        <f t="shared" si="35"/>
        <v>-6.8675462827655283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-2.3061213356237709E-3</v>
      </c>
      <c r="AR72">
        <f t="shared" si="36"/>
        <v>-2.3062576146507378E-3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-2.759040215253695E-3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500000</v>
      </c>
      <c r="S73">
        <f t="shared" si="28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29"/>
        <v>-5.1017657965200813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-2.2084930466338424</v>
      </c>
      <c r="AI73">
        <f t="shared" si="33"/>
        <v>-2.2086080182768737</v>
      </c>
      <c r="AJ73">
        <f t="shared" si="34"/>
        <v>-0.61004247810864687</v>
      </c>
      <c r="AK73">
        <f t="shared" si="49"/>
        <v>-0.39982657922401099</v>
      </c>
      <c r="AL73">
        <f t="shared" si="35"/>
        <v>-3.2184770756095316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-7.9219929088564266E-4</v>
      </c>
      <c r="AR73">
        <f t="shared" si="36"/>
        <v>-7.9224053188217658E-4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-1.1544864317846737E-3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500000</v>
      </c>
      <c r="S74">
        <f t="shared" si="28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29"/>
        <v>-4.5558181748785822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-0.78133376422589396</v>
      </c>
      <c r="AI74">
        <f t="shared" si="33"/>
        <v>-0.78136945277607239</v>
      </c>
      <c r="AJ74">
        <f t="shared" si="34"/>
        <v>-0.54594762164149913</v>
      </c>
      <c r="AK74">
        <f t="shared" si="49"/>
        <v>-0.35712360575640573</v>
      </c>
      <c r="AL74">
        <f t="shared" si="35"/>
        <v>-1.6844406801739773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-2.5024014472390722E-4</v>
      </c>
      <c r="AR74">
        <f t="shared" si="36"/>
        <v>-2.5025157480458539E-4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-5.3948094768845457E-4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500000</v>
      </c>
      <c r="S75">
        <f t="shared" si="28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29"/>
        <v>-4.0679078606193917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-0.25266348780381953</v>
      </c>
      <c r="AI75">
        <f t="shared" si="33"/>
        <v>-0.25267355311971579</v>
      </c>
      <c r="AJ75">
        <f t="shared" si="34"/>
        <v>-0.48791031425919051</v>
      </c>
      <c r="AK75">
        <f t="shared" si="49"/>
        <v>-0.31890727224150078</v>
      </c>
      <c r="AL75">
        <f t="shared" si="35"/>
        <v>-1.059491139620407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-7.225116507887163E-5</v>
      </c>
      <c r="AR75">
        <f t="shared" si="36"/>
        <v>-7.2254043337248859E-5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-3.029700487937246E-4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500000</v>
      </c>
      <c r="S76">
        <f t="shared" si="28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29"/>
        <v>-3.6321224739238334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-7.4115614400879506E-2</v>
      </c>
      <c r="AI76">
        <f t="shared" si="33"/>
        <v>-7.4118167502176702E-2</v>
      </c>
      <c r="AJ76">
        <f t="shared" si="34"/>
        <v>-0.43578538669555833</v>
      </c>
      <c r="AK76">
        <f t="shared" si="49"/>
        <v>-0.28475355024335747</v>
      </c>
      <c r="AL76">
        <f t="shared" si="35"/>
        <v>-0.7946571044410925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-1.8923177288755892E-5</v>
      </c>
      <c r="AR76">
        <f t="shared" si="36"/>
        <v>-1.89238291458426E-5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-2.0289162267175047E-4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500000</v>
      </c>
      <c r="S77">
        <f t="shared" si="28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29"/>
        <v>-3.2429827918684095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-1.9524237468279318E-2</v>
      </c>
      <c r="AI77">
        <f t="shared" si="33"/>
        <v>-1.9524812614816717E-2</v>
      </c>
      <c r="AJ77">
        <f t="shared" si="34"/>
        <v>-0.38913968205542382</v>
      </c>
      <c r="AK77">
        <f t="shared" si="49"/>
        <v>-0.25424857317466837</v>
      </c>
      <c r="AL77">
        <f t="shared" si="35"/>
        <v>-0.66291306784490889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-4.4508238198738237E-6</v>
      </c>
      <c r="AR77">
        <f t="shared" si="36"/>
        <v>-4.4509549325952666E-6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-1.5112033326081966E-4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500000</v>
      </c>
      <c r="S78">
        <f t="shared" si="28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29"/>
        <v>-2.8955242023058783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-4.5615216968963312E-3</v>
      </c>
      <c r="AI78">
        <f t="shared" si="33"/>
        <v>-4.5616349397986653E-3</v>
      </c>
      <c r="AJ78">
        <f t="shared" si="34"/>
        <v>-0.34745858956253128</v>
      </c>
      <c r="AK78">
        <f t="shared" si="49"/>
        <v>-0.2270087954307887</v>
      </c>
      <c r="AL78">
        <f t="shared" si="35"/>
        <v>-0.57902901993311862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-9.2844898261540903E-7</v>
      </c>
      <c r="AR78">
        <f t="shared" si="36"/>
        <v>-9.2847203199770884E-7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-1.1785516767956728E-4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-1.1324290233445543E-3</v>
      </c>
      <c r="AI79">
        <f t="shared" si="33"/>
        <v>-1.1324290233445543E-3</v>
      </c>
      <c r="AJ79">
        <f t="shared" si="34"/>
        <v>-2.8955242023058783</v>
      </c>
      <c r="AK79">
        <f t="shared" si="49"/>
        <v>-0.2026866941614115</v>
      </c>
      <c r="AL79">
        <f t="shared" si="35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18998.756240276376</v>
      </c>
      <c r="AO81" s="8">
        <f t="shared" si="50"/>
        <v>-1899.8756240276377</v>
      </c>
      <c r="AP81" s="8">
        <f t="shared" si="50"/>
        <v>-844.91936570117036</v>
      </c>
      <c r="AQ81" s="8">
        <f t="shared" si="50"/>
        <v>-14225.877666851127</v>
      </c>
      <c r="AR81" s="8">
        <f t="shared" si="50"/>
        <v>2028.0835836964504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1308.4501964840169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DB29-3AE1-4881-B2F4-DA006E8BD617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29776.306567201544</v>
      </c>
      <c r="K3">
        <v>1</v>
      </c>
      <c r="L3" s="2">
        <v>0</v>
      </c>
      <c r="O3">
        <f>$C$3</f>
        <v>29776.306567201544</v>
      </c>
      <c r="P3" s="2">
        <f>O3*C5</f>
        <v>2977.6306567201545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29776.306567201544</v>
      </c>
      <c r="AF3">
        <f t="shared" ref="AF3:AG34" si="4">-$Z3*P3</f>
        <v>-2977.6306567201545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26278.193982781391</v>
      </c>
      <c r="AJ3">
        <f t="shared" ref="AJ3:AJ66" si="7">AB3-AC3</f>
        <v>0</v>
      </c>
      <c r="AL3">
        <f t="shared" ref="AL3:AL66" si="8">SUM(AI3:AK3)</f>
        <v>26278.193982781391</v>
      </c>
      <c r="AN3">
        <f t="shared" ref="AN3:AU34" si="9">AE3*$K3</f>
        <v>29776.306567201544</v>
      </c>
      <c r="AO3">
        <f t="shared" si="9"/>
        <v>-2977.6306567201545</v>
      </c>
      <c r="AP3">
        <f t="shared" si="9"/>
        <v>-520.48192770000003</v>
      </c>
      <c r="AQ3">
        <f t="shared" si="9"/>
        <v>0</v>
      </c>
      <c r="AR3">
        <f t="shared" si="9"/>
        <v>26278.193982781391</v>
      </c>
      <c r="AS3">
        <f t="shared" si="9"/>
        <v>0</v>
      </c>
      <c r="AT3">
        <f t="shared" si="9"/>
        <v>0</v>
      </c>
      <c r="AU3">
        <f t="shared" si="9"/>
        <v>26278.193982781391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-602.00979338653997</v>
      </c>
      <c r="AK5">
        <f>G5*SUM(AB5, AE5:AF5)</f>
        <v>168.85914280150499</v>
      </c>
      <c r="AL5">
        <f t="shared" si="8"/>
        <v>-2264.509347980812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-1421.1607398170279</v>
      </c>
      <c r="AR5">
        <f t="shared" si="9"/>
        <v>-1459.9479411637255</v>
      </c>
      <c r="AS5">
        <f t="shared" si="9"/>
        <v>-479.9185215135044</v>
      </c>
      <c r="AT5">
        <f t="shared" si="9"/>
        <v>134.61347480987322</v>
      </c>
      <c r="AU5">
        <f t="shared" si="9"/>
        <v>-1805.2529878673563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-501.88890032402196</v>
      </c>
      <c r="AK6">
        <f>G6*SUM(AB6, AE6:AF6)</f>
        <v>210.99982833856279</v>
      </c>
      <c r="AL6">
        <f t="shared" si="8"/>
        <v>-2167.1191528591953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-1301.3085272959149</v>
      </c>
      <c r="AR6">
        <f t="shared" si="9"/>
        <v>-1335.463511919284</v>
      </c>
      <c r="AS6">
        <f t="shared" si="9"/>
        <v>-357.23460584743265</v>
      </c>
      <c r="AT6">
        <f t="shared" si="9"/>
        <v>150.1855101034094</v>
      </c>
      <c r="AU6">
        <f t="shared" si="9"/>
        <v>-1542.5126076633073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-415.70007997287212</v>
      </c>
      <c r="AK7">
        <f>G7*SUM(AB7, AE7:AF7)</f>
        <v>246.13205136124432</v>
      </c>
      <c r="AL7">
        <f t="shared" si="8"/>
        <v>-2094.0244007083847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-1192.9555443580005</v>
      </c>
      <c r="AR7">
        <f t="shared" si="9"/>
        <v>-1223.0268155688641</v>
      </c>
      <c r="AS7">
        <f t="shared" si="9"/>
        <v>-264.18491601709434</v>
      </c>
      <c r="AT7">
        <f t="shared" si="9"/>
        <v>156.42136831493721</v>
      </c>
      <c r="AU7">
        <f t="shared" si="9"/>
        <v>-1330.7903632710209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-2042.3805248675878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-1095.6287775037897</v>
      </c>
      <c r="AR8">
        <f t="shared" si="9"/>
        <v>-1122.1000704284991</v>
      </c>
      <c r="AS8">
        <f t="shared" si="9"/>
        <v>-192.97498222456676</v>
      </c>
      <c r="AT8">
        <f t="shared" si="9"/>
        <v>156.17349324654805</v>
      </c>
      <c r="AU8">
        <f t="shared" si="9"/>
        <v>-1158.9015594065179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-273.15997191330098</v>
      </c>
      <c r="AK9">
        <f t="shared" si="22"/>
        <v>299.0372068085847</v>
      </c>
      <c r="AL9">
        <f t="shared" si="8"/>
        <v>-2018.5133247644933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-1012.4543946654238</v>
      </c>
      <c r="AR9">
        <f t="shared" si="9"/>
        <v>-1035.751881364763</v>
      </c>
      <c r="AS9">
        <f t="shared" si="9"/>
        <v>-138.39134283120114</v>
      </c>
      <c r="AT9">
        <f t="shared" si="9"/>
        <v>151.50155535916761</v>
      </c>
      <c r="AU9">
        <f t="shared" si="9"/>
        <v>-1022.6416688367966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-209.67841731411863</v>
      </c>
      <c r="AK10">
        <f t="shared" si="22"/>
        <v>318.15840484251578</v>
      </c>
      <c r="AL10">
        <f t="shared" si="8"/>
        <v>-2006.2918727057177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-936.11568902632405</v>
      </c>
      <c r="AR10">
        <f t="shared" si="9"/>
        <v>-956.61539159344443</v>
      </c>
      <c r="AS10">
        <f t="shared" si="9"/>
        <v>-94.847867545123279</v>
      </c>
      <c r="AT10">
        <f t="shared" si="9"/>
        <v>143.91870478334971</v>
      </c>
      <c r="AU10">
        <f t="shared" si="9"/>
        <v>-907.54455435521811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1949.5351132085405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-155.07432166969375</v>
      </c>
      <c r="AK11">
        <f t="shared" si="22"/>
        <v>332.83589405450408</v>
      </c>
      <c r="AL11">
        <f t="shared" si="8"/>
        <v>-2003.666384353658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-863.00819278638573</v>
      </c>
      <c r="AR11">
        <f t="shared" si="9"/>
        <v>-881.04216477197235</v>
      </c>
      <c r="AS11">
        <f t="shared" si="9"/>
        <v>-62.631917612666953</v>
      </c>
      <c r="AT11">
        <f t="shared" si="9"/>
        <v>134.42683527813244</v>
      </c>
      <c r="AU11">
        <f t="shared" si="9"/>
        <v>-809.24724710650685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-111.26860247791319</v>
      </c>
      <c r="AK12">
        <f t="shared" si="22"/>
        <v>343.69109657138262</v>
      </c>
      <c r="AL12">
        <f t="shared" si="8"/>
        <v>-2022.8667999563984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-797.41892746635608</v>
      </c>
      <c r="AR12">
        <f t="shared" si="9"/>
        <v>-813.27992866801185</v>
      </c>
      <c r="AS12">
        <f t="shared" si="9"/>
        <v>-40.124573519225727</v>
      </c>
      <c r="AT12">
        <f t="shared" si="9"/>
        <v>123.93845492055279</v>
      </c>
      <c r="AU12">
        <f t="shared" si="9"/>
        <v>-729.46604726668488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-72.471068305343579</v>
      </c>
      <c r="AK13">
        <f t="shared" si="22"/>
        <v>351.47989874483659</v>
      </c>
      <c r="AL13">
        <f t="shared" si="8"/>
        <v>-2053.2854946886359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-736.99005941595192</v>
      </c>
      <c r="AR13">
        <f t="shared" si="9"/>
        <v>-750.93635254361686</v>
      </c>
      <c r="AS13">
        <f t="shared" si="9"/>
        <v>-23.333744421456881</v>
      </c>
      <c r="AT13">
        <f t="shared" si="9"/>
        <v>113.16712059544516</v>
      </c>
      <c r="AU13">
        <f t="shared" si="9"/>
        <v>-661.10297636962855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-39.697436808777638</v>
      </c>
      <c r="AK14">
        <f t="shared" si="22"/>
        <v>356.55287352621059</v>
      </c>
      <c r="AL14">
        <f t="shared" si="8"/>
        <v>-2101.5282104521525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-682.96827897148194</v>
      </c>
      <c r="AR14">
        <f t="shared" si="9"/>
        <v>-695.22750910464572</v>
      </c>
      <c r="AS14">
        <f t="shared" si="9"/>
        <v>-11.412064476497113</v>
      </c>
      <c r="AT14">
        <f t="shared" si="9"/>
        <v>102.50043098655992</v>
      </c>
      <c r="AU14">
        <f t="shared" si="9"/>
        <v>-604.13914259458295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-10.50269980059511</v>
      </c>
      <c r="AK15">
        <f t="shared" si="22"/>
        <v>359.33169410282505</v>
      </c>
      <c r="AL15">
        <f t="shared" si="8"/>
        <v>-2169.8591147517095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-635.71179189263376</v>
      </c>
      <c r="AR15">
        <f t="shared" si="9"/>
        <v>-646.48450449186612</v>
      </c>
      <c r="AS15">
        <f t="shared" si="9"/>
        <v>-2.6957814474952686</v>
      </c>
      <c r="AT15">
        <f t="shared" si="9"/>
        <v>92.231495982066718</v>
      </c>
      <c r="AU15">
        <f t="shared" si="9"/>
        <v>-556.94878995729459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16.541275131847215</v>
      </c>
      <c r="AK16">
        <f t="shared" si="22"/>
        <v>360.06688308886669</v>
      </c>
      <c r="AL16">
        <f t="shared" si="8"/>
        <v>-2247.6864527019907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-591.95747940993101</v>
      </c>
      <c r="AR16">
        <f t="shared" si="9"/>
        <v>-601.42059212023992</v>
      </c>
      <c r="AS16">
        <f t="shared" si="9"/>
        <v>3.7908333320554788</v>
      </c>
      <c r="AT16">
        <f t="shared" si="9"/>
        <v>82.518036324456588</v>
      </c>
      <c r="AU16">
        <f t="shared" si="9"/>
        <v>-515.11172246372792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39.126660873515902</v>
      </c>
      <c r="AK17">
        <f t="shared" si="22"/>
        <v>358.90899382963738</v>
      </c>
      <c r="AL17">
        <f t="shared" si="8"/>
        <v>-2335.5068226713752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-551.0273365323502</v>
      </c>
      <c r="AR17">
        <f t="shared" si="9"/>
        <v>-559.33694949798792</v>
      </c>
      <c r="AS17">
        <f t="shared" si="9"/>
        <v>8.0060900162248174</v>
      </c>
      <c r="AT17">
        <f t="shared" si="9"/>
        <v>73.439891063582763</v>
      </c>
      <c r="AU17">
        <f t="shared" si="9"/>
        <v>-477.89096841818031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57.428391410548102</v>
      </c>
      <c r="AK18">
        <f t="shared" si="22"/>
        <v>356.1701275684913</v>
      </c>
      <c r="AL18">
        <f t="shared" si="8"/>
        <v>-2442.9715934665223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-514.59103436845385</v>
      </c>
      <c r="AR18">
        <f t="shared" si="9"/>
        <v>-521.88467958285753</v>
      </c>
      <c r="AS18">
        <f t="shared" si="9"/>
        <v>10.491952401124195</v>
      </c>
      <c r="AT18">
        <f t="shared" si="9"/>
        <v>65.070950680756283</v>
      </c>
      <c r="AU18">
        <f t="shared" si="9"/>
        <v>-446.32177650097702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73.877690509707463</v>
      </c>
      <c r="AK19">
        <f t="shared" si="22"/>
        <v>352.15014016975294</v>
      </c>
      <c r="AL19">
        <f t="shared" si="8"/>
        <v>-2568.3988738919957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-482.05700462244653</v>
      </c>
      <c r="AR19">
        <f t="shared" si="9"/>
        <v>-488.45586031685895</v>
      </c>
      <c r="AS19">
        <f t="shared" si="9"/>
        <v>12.051051649068903</v>
      </c>
      <c r="AT19">
        <f t="shared" si="9"/>
        <v>57.443316082747849</v>
      </c>
      <c r="AU19">
        <f t="shared" si="9"/>
        <v>-418.96149258504221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88.562947605701993</v>
      </c>
      <c r="AK20">
        <f t="shared" si="22"/>
        <v>346.97870183407338</v>
      </c>
      <c r="AL20">
        <f t="shared" si="8"/>
        <v>-2716.3154924651244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-453.43936870642221</v>
      </c>
      <c r="AR20">
        <f t="shared" si="9"/>
        <v>-459.05015614229114</v>
      </c>
      <c r="AS20">
        <f t="shared" si="9"/>
        <v>12.898692134964065</v>
      </c>
      <c r="AT20">
        <f t="shared" si="9"/>
        <v>50.535484345815185</v>
      </c>
      <c r="AU20">
        <f t="shared" si="9"/>
        <v>-395.61597966151186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102.10538922719752</v>
      </c>
      <c r="AK21">
        <f t="shared" si="22"/>
        <v>340.77929550167426</v>
      </c>
      <c r="AL21">
        <f t="shared" si="8"/>
        <v>-2889.8528824347723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-428.4711389933284</v>
      </c>
      <c r="AR21">
        <f t="shared" si="9"/>
        <v>-433.38782720220604</v>
      </c>
      <c r="AS21">
        <f t="shared" si="9"/>
        <v>13.27774296386351</v>
      </c>
      <c r="AT21">
        <f t="shared" si="9"/>
        <v>44.314799907471162</v>
      </c>
      <c r="AU21">
        <f t="shared" si="9"/>
        <v>-375.79528433087137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114.78008588687044</v>
      </c>
      <c r="AK22">
        <f t="shared" si="22"/>
        <v>333.63191825577042</v>
      </c>
      <c r="AL22">
        <f t="shared" si="8"/>
        <v>-3090.9831327127608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-406.64242453955501</v>
      </c>
      <c r="AR22">
        <f t="shared" si="9"/>
        <v>-410.94776148173401</v>
      </c>
      <c r="AS22">
        <f t="shared" si="9"/>
        <v>13.326745823524478</v>
      </c>
      <c r="AT22">
        <f t="shared" si="9"/>
        <v>38.736926696429208</v>
      </c>
      <c r="AU22">
        <f t="shared" si="9"/>
        <v>-358.88408896178032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126.56112712307549</v>
      </c>
      <c r="AK23">
        <f t="shared" si="22"/>
        <v>325.59731224368949</v>
      </c>
      <c r="AL23">
        <f t="shared" si="8"/>
        <v>-3333.2314171353801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-388.6523758975992</v>
      </c>
      <c r="AR23">
        <f t="shared" si="9"/>
        <v>-392.41912099282837</v>
      </c>
      <c r="AS23">
        <f t="shared" si="9"/>
        <v>13.120182633814998</v>
      </c>
      <c r="AT23">
        <f t="shared" si="9"/>
        <v>33.753620079270085</v>
      </c>
      <c r="AU23">
        <f t="shared" si="9"/>
        <v>-345.5453182797433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138.57978891859966</v>
      </c>
      <c r="AK24">
        <f t="shared" si="22"/>
        <v>316.7380333450742</v>
      </c>
      <c r="AL24">
        <f t="shared" si="8"/>
        <v>-3608.3575303762668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-372.83996301597222</v>
      </c>
      <c r="AR24">
        <f t="shared" si="9"/>
        <v>-376.13221263063213</v>
      </c>
      <c r="AS24">
        <f t="shared" si="9"/>
        <v>12.826891448889148</v>
      </c>
      <c r="AT24">
        <f t="shared" si="9"/>
        <v>29.317149370449133</v>
      </c>
      <c r="AU24">
        <f t="shared" si="9"/>
        <v>-333.98817181129385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149.56086749900805</v>
      </c>
      <c r="AK25">
        <f t="shared" si="22"/>
        <v>307.03744812077224</v>
      </c>
      <c r="AL25">
        <f t="shared" si="8"/>
        <v>-3920.3215833332983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-358.84541943434135</v>
      </c>
      <c r="AR25">
        <f t="shared" si="9"/>
        <v>-361.71964839107051</v>
      </c>
      <c r="AS25">
        <f t="shared" si="9"/>
        <v>12.360085551884263</v>
      </c>
      <c r="AT25">
        <f t="shared" si="9"/>
        <v>25.374345508059726</v>
      </c>
      <c r="AU25">
        <f t="shared" si="9"/>
        <v>-323.98521733112653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159.48908415133701</v>
      </c>
      <c r="AK26">
        <f t="shared" si="22"/>
        <v>296.56818739584168</v>
      </c>
      <c r="AL26">
        <f t="shared" si="8"/>
        <v>-4273.9857816515378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-346.51424578258468</v>
      </c>
      <c r="AR26">
        <f t="shared" si="9"/>
        <v>-349.02020745368662</v>
      </c>
      <c r="AS26">
        <f t="shared" si="9"/>
        <v>11.768373482235946</v>
      </c>
      <c r="AT26">
        <f t="shared" si="9"/>
        <v>21.883160285203417</v>
      </c>
      <c r="AU26">
        <f t="shared" si="9"/>
        <v>-315.36867368624723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168.51751785133092</v>
      </c>
      <c r="AK27">
        <f t="shared" si="22"/>
        <v>285.40395150524807</v>
      </c>
      <c r="AL27">
        <f t="shared" si="8"/>
        <v>-4656.7884558234582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-334.52268057199723</v>
      </c>
      <c r="AR27">
        <f t="shared" si="9"/>
        <v>-336.70431942393196</v>
      </c>
      <c r="AS27">
        <f t="shared" si="9"/>
        <v>11.102288525432963</v>
      </c>
      <c r="AT27">
        <f t="shared" si="9"/>
        <v>18.803012626291874</v>
      </c>
      <c r="AU27">
        <f t="shared" si="9"/>
        <v>-306.79901827220715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175.59703063337838</v>
      </c>
      <c r="AK28">
        <f t="shared" si="22"/>
        <v>273.60772525565488</v>
      </c>
      <c r="AL28">
        <f t="shared" si="8"/>
        <v>-5067.6333174958954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-322.62250652675505</v>
      </c>
      <c r="AR28">
        <f t="shared" si="9"/>
        <v>-324.51865718986608</v>
      </c>
      <c r="AS28">
        <f t="shared" si="9"/>
        <v>10.329197962612692</v>
      </c>
      <c r="AT28">
        <f t="shared" si="9"/>
        <v>16.094511097778181</v>
      </c>
      <c r="AU28">
        <f t="shared" si="9"/>
        <v>-298.0949481294752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180.72460479584515</v>
      </c>
      <c r="AK29">
        <f t="shared" si="22"/>
        <v>261.31593311131843</v>
      </c>
      <c r="AL29">
        <f t="shared" si="8"/>
        <v>-5495.1352006275683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-310.18023174277386</v>
      </c>
      <c r="AR29">
        <f t="shared" si="9"/>
        <v>-311.82527546645667</v>
      </c>
      <c r="AS29">
        <f t="shared" si="9"/>
        <v>9.4918025262865076</v>
      </c>
      <c r="AT29">
        <f t="shared" si="9"/>
        <v>13.72452432178151</v>
      </c>
      <c r="AU29">
        <f t="shared" si="9"/>
        <v>-288.60894861838864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183.48567662588994</v>
      </c>
      <c r="AK30">
        <f t="shared" si="22"/>
        <v>248.66521077560927</v>
      </c>
      <c r="AL30">
        <f t="shared" si="8"/>
        <v>-5942.5284828982312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-297.50718558036345</v>
      </c>
      <c r="AR30">
        <f t="shared" si="9"/>
        <v>-298.93153601041791</v>
      </c>
      <c r="AS30">
        <f t="shared" si="9"/>
        <v>8.6043002264926685</v>
      </c>
      <c r="AT30">
        <f t="shared" si="9"/>
        <v>11.660801915126298</v>
      </c>
      <c r="AU30">
        <f t="shared" si="9"/>
        <v>-278.66643386879895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184.38704708314481</v>
      </c>
      <c r="AK31">
        <f t="shared" si="22"/>
        <v>235.82121341179698</v>
      </c>
      <c r="AL31">
        <f t="shared" si="8"/>
        <v>-6422.1085421182252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-285.25229518789712</v>
      </c>
      <c r="AR31">
        <f t="shared" si="9"/>
        <v>-286.48279399923001</v>
      </c>
      <c r="AS31">
        <f t="shared" si="9"/>
        <v>7.7201506374964772</v>
      </c>
      <c r="AT31">
        <f t="shared" si="9"/>
        <v>9.8736615172069726</v>
      </c>
      <c r="AU31">
        <f t="shared" si="9"/>
        <v>-268.88898184452654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184.25217152966479</v>
      </c>
      <c r="AK32">
        <f t="shared" si="22"/>
        <v>222.91412011597683</v>
      </c>
      <c r="AL32">
        <f t="shared" si="8"/>
        <v>-6931.6277394209028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-273.28780928852689</v>
      </c>
      <c r="AR32">
        <f t="shared" si="9"/>
        <v>-274.34815356404408</v>
      </c>
      <c r="AS32">
        <f t="shared" si="9"/>
        <v>6.8879495507496582</v>
      </c>
      <c r="AT32">
        <f t="shared" si="9"/>
        <v>8.3332597969484095</v>
      </c>
      <c r="AU32">
        <f t="shared" si="9"/>
        <v>-259.12694421634609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183.10912745082078</v>
      </c>
      <c r="AK33">
        <f t="shared" si="22"/>
        <v>210.01646810890028</v>
      </c>
      <c r="AL33">
        <f t="shared" si="8"/>
        <v>-7471.859709804281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-261.60577281570312</v>
      </c>
      <c r="AR33">
        <f t="shared" si="9"/>
        <v>-262.51688083910193</v>
      </c>
      <c r="AS33">
        <f t="shared" si="9"/>
        <v>6.1118025177714355</v>
      </c>
      <c r="AT33">
        <f t="shared" si="9"/>
        <v>7.0099136860677973</v>
      </c>
      <c r="AU33">
        <f t="shared" si="9"/>
        <v>-249.39516463526272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181.08909260346672</v>
      </c>
      <c r="AK34">
        <f t="shared" si="22"/>
        <v>197.19882918734282</v>
      </c>
      <c r="AL34">
        <f t="shared" si="8"/>
        <v>-8003.5125475220711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-249.0115985689724</v>
      </c>
      <c r="AR34">
        <f t="shared" si="9"/>
        <v>-249.79205182265554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-238.51842194923995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177.12170552233192</v>
      </c>
      <c r="AK35">
        <f t="shared" si="22"/>
        <v>184.52259270510015</v>
      </c>
      <c r="AL35">
        <f t="shared" si="8"/>
        <v>-8494.5266344451593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-234.98462146166108</v>
      </c>
      <c r="AR35">
        <f t="shared" si="26"/>
        <v>-235.65098792910982</v>
      </c>
      <c r="AS35">
        <f t="shared" si="26"/>
        <v>4.7129741744303182</v>
      </c>
      <c r="AT35">
        <f t="shared" si="26"/>
        <v>4.909901987751657</v>
      </c>
      <c r="AU35">
        <f t="shared" si="23"/>
        <v>-226.02811176692785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170.79721695573244</v>
      </c>
      <c r="AK36">
        <f t="shared" si="22"/>
        <v>172.12407331853692</v>
      </c>
      <c r="AL36">
        <f t="shared" si="8"/>
        <v>-11104.110946444895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-271.39381400982546</v>
      </c>
      <c r="AR36">
        <f t="shared" si="26"/>
        <v>-271.95569498804434</v>
      </c>
      <c r="AS36">
        <f t="shared" si="26"/>
        <v>4.0577570569096997</v>
      </c>
      <c r="AT36">
        <f t="shared" si="26"/>
        <v>4.0892801745906562</v>
      </c>
      <c r="AU36">
        <f t="shared" si="23"/>
        <v>-263.80865775654399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214.08363141524615</v>
      </c>
      <c r="AK37">
        <f t="shared" si="22"/>
        <v>160.16826813163564</v>
      </c>
      <c r="AL37">
        <f t="shared" si="8"/>
        <v>-13474.115679086875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-293.28803431116916</v>
      </c>
      <c r="AR37">
        <f t="shared" si="26"/>
        <v>-293.75536815812796</v>
      </c>
      <c r="AS37">
        <f t="shared" si="26"/>
        <v>4.5412006581947599</v>
      </c>
      <c r="AT37">
        <f t="shared" si="26"/>
        <v>3.3975331969705151</v>
      </c>
      <c r="AU37">
        <f t="shared" si="23"/>
        <v>-285.81663430296265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242.11822842315269</v>
      </c>
      <c r="AK38">
        <f t="shared" si="22"/>
        <v>145.18241393256844</v>
      </c>
      <c r="AL38">
        <f t="shared" si="8"/>
        <v>-15631.334979238185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-303.00264680814706</v>
      </c>
      <c r="AR38">
        <f t="shared" si="26"/>
        <v>-303.38543628318877</v>
      </c>
      <c r="AS38">
        <f t="shared" si="26"/>
        <v>4.5856055470323449</v>
      </c>
      <c r="AT38">
        <f t="shared" si="26"/>
        <v>2.7496867418722162</v>
      </c>
      <c r="AU38">
        <f t="shared" si="23"/>
        <v>-296.05014399428416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257.31532012241701</v>
      </c>
      <c r="AK39">
        <f t="shared" si="22"/>
        <v>128.23413794294774</v>
      </c>
      <c r="AL39">
        <f t="shared" si="8"/>
        <v>-17473.323886778158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-301.69062709948315</v>
      </c>
      <c r="AR39">
        <f t="shared" si="26"/>
        <v>-301.99881659060475</v>
      </c>
      <c r="AS39">
        <f t="shared" si="26"/>
        <v>4.3512779707371525</v>
      </c>
      <c r="AT39">
        <f t="shared" si="26"/>
        <v>2.1684771014106712</v>
      </c>
      <c r="AU39">
        <f t="shared" si="23"/>
        <v>-295.47906151845689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260.89837113008184</v>
      </c>
      <c r="AK40">
        <f t="shared" si="22"/>
        <v>110.22206553437854</v>
      </c>
      <c r="AL40">
        <f t="shared" si="8"/>
        <v>-18566.039830033504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-285.67844189354673</v>
      </c>
      <c r="AR40">
        <f t="shared" si="26"/>
        <v>-285.92229154597374</v>
      </c>
      <c r="AS40">
        <f t="shared" si="26"/>
        <v>3.9391682323831438</v>
      </c>
      <c r="AT40">
        <f t="shared" si="26"/>
        <v>1.6641853959455986</v>
      </c>
      <c r="AU40">
        <f t="shared" si="23"/>
        <v>-280.31893791764503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249.25678477800966</v>
      </c>
      <c r="AK41">
        <f t="shared" si="22"/>
        <v>91.959179555272812</v>
      </c>
      <c r="AL41">
        <f t="shared" si="8"/>
        <v>-19152.152610903857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-262.59659815992285</v>
      </c>
      <c r="AR41">
        <f t="shared" si="26"/>
        <v>-262.78588417501999</v>
      </c>
      <c r="AS41">
        <f t="shared" si="26"/>
        <v>3.3601767863620826</v>
      </c>
      <c r="AT41">
        <f t="shared" si="26"/>
        <v>1.2396818032846235</v>
      </c>
      <c r="AU41">
        <f t="shared" si="23"/>
        <v>-258.18602558537333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230.07726144962237</v>
      </c>
      <c r="AK42">
        <f t="shared" si="22"/>
        <v>74.511204620812137</v>
      </c>
      <c r="AL42">
        <f t="shared" si="8"/>
        <v>-19112.915053109173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-233.57315250590736</v>
      </c>
      <c r="AR42">
        <f t="shared" si="26"/>
        <v>-233.71711050757301</v>
      </c>
      <c r="AS42">
        <f t="shared" si="26"/>
        <v>2.7693051625502205</v>
      </c>
      <c r="AT42">
        <f t="shared" si="26"/>
        <v>0.89684770378506939</v>
      </c>
      <c r="AU42">
        <f t="shared" si="23"/>
        <v>-230.05095764123772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204.5380304431385</v>
      </c>
      <c r="AK43">
        <f t="shared" si="22"/>
        <v>58.40579631933857</v>
      </c>
      <c r="AL43">
        <f t="shared" si="8"/>
        <v>-18450.780601507089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-201.00547162609431</v>
      </c>
      <c r="AR43">
        <f t="shared" si="26"/>
        <v>-201.11261966968974</v>
      </c>
      <c r="AS43">
        <f t="shared" si="26"/>
        <v>2.198128933776442</v>
      </c>
      <c r="AT43">
        <f t="shared" si="26"/>
        <v>0.62767530572013741</v>
      </c>
      <c r="AU43">
        <f t="shared" si="23"/>
        <v>-198.28681543019317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175.08125549862228</v>
      </c>
      <c r="AK44">
        <f t="shared" si="22"/>
        <v>44.088134188318868</v>
      </c>
      <c r="AL44">
        <f t="shared" si="8"/>
        <v>-17325.432498994815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-168.2688082408315</v>
      </c>
      <c r="AR44">
        <f t="shared" si="26"/>
        <v>-168.34669257711408</v>
      </c>
      <c r="AS44">
        <f t="shared" si="26"/>
        <v>1.6799668913807619</v>
      </c>
      <c r="AT44">
        <f t="shared" si="26"/>
        <v>0.42304132174623782</v>
      </c>
      <c r="AU44">
        <f t="shared" si="23"/>
        <v>-166.24368436398711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145.12218669844589</v>
      </c>
      <c r="AK45">
        <f t="shared" si="22"/>
        <v>31.83244630341531</v>
      </c>
      <c r="AL45">
        <f t="shared" si="8"/>
        <v>-15734.34562174768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-136.26137366894861</v>
      </c>
      <c r="AR45">
        <f t="shared" si="26"/>
        <v>-136.31659172168861</v>
      </c>
      <c r="AS45">
        <f t="shared" si="26"/>
        <v>1.243302656426561</v>
      </c>
      <c r="AT45">
        <f t="shared" si="26"/>
        <v>0.27271753513355756</v>
      </c>
      <c r="AU45">
        <f t="shared" si="23"/>
        <v>-134.80057153012851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115.59474729181832</v>
      </c>
      <c r="AK46">
        <f t="shared" si="22"/>
        <v>21.673893234524098</v>
      </c>
      <c r="AL46">
        <f t="shared" si="8"/>
        <v>-13866.353621280035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-107.08062865567719</v>
      </c>
      <c r="AR46">
        <f t="shared" si="26"/>
        <v>-107.11872940728719</v>
      </c>
      <c r="AS46">
        <f t="shared" si="26"/>
        <v>0.88422568279550162</v>
      </c>
      <c r="AT46">
        <f t="shared" si="26"/>
        <v>0.16579138319973061</v>
      </c>
      <c r="AU46">
        <f t="shared" si="23"/>
        <v>-106.06871234129197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88.628283676096714</v>
      </c>
      <c r="AK47">
        <f t="shared" si="22"/>
        <v>13.582260924096813</v>
      </c>
      <c r="AL47">
        <f t="shared" si="8"/>
        <v>-11840.040635157178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-81.537477763523995</v>
      </c>
      <c r="AR47">
        <f t="shared" si="26"/>
        <v>-81.563002358688635</v>
      </c>
      <c r="AS47">
        <f t="shared" si="26"/>
        <v>0.60531208075518539</v>
      </c>
      <c r="AT47">
        <f t="shared" si="26"/>
        <v>9.2763915539326308E-2</v>
      </c>
      <c r="AU47">
        <f t="shared" si="23"/>
        <v>-80.864926362394129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65.062169746041576</v>
      </c>
      <c r="AK48">
        <f t="shared" si="22"/>
        <v>7.3782810667700431</v>
      </c>
      <c r="AL48">
        <f t="shared" si="8"/>
        <v>-9743.9950832450722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-59.844261389742194</v>
      </c>
      <c r="AR48">
        <f t="shared" si="26"/>
        <v>-59.860838882543383</v>
      </c>
      <c r="AS48">
        <f t="shared" si="26"/>
        <v>0.39675053607839622</v>
      </c>
      <c r="AT48">
        <f t="shared" si="26"/>
        <v>4.499291954148512E-2</v>
      </c>
      <c r="AU48">
        <f t="shared" si="23"/>
        <v>-59.419095426923505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45.134164945561366</v>
      </c>
      <c r="AK49">
        <f t="shared" si="22"/>
        <v>2.8239291845471324</v>
      </c>
      <c r="AL49">
        <f t="shared" si="8"/>
        <v>-7743.300237053737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-42.4103590956231</v>
      </c>
      <c r="AR49">
        <f t="shared" si="26"/>
        <v>-42.420771379243156</v>
      </c>
      <c r="AS49">
        <f t="shared" si="26"/>
        <v>0.24574029138343187</v>
      </c>
      <c r="AT49">
        <f t="shared" si="26"/>
        <v>1.5375341085711943E-2</v>
      </c>
      <c r="AU49">
        <f t="shared" si="23"/>
        <v>-42.159655746774014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29.276344413318768</v>
      </c>
      <c r="AK50">
        <f t="shared" si="22"/>
        <v>-0.3354623616421637</v>
      </c>
      <c r="AL50">
        <f t="shared" si="8"/>
        <v>-5912.8109494098444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-28.878356316320264</v>
      </c>
      <c r="AR50">
        <f t="shared" si="26"/>
        <v>-28.884672195674217</v>
      </c>
      <c r="AS50">
        <f t="shared" si="26"/>
        <v>0.14232126070778109</v>
      </c>
      <c r="AT50">
        <f t="shared" si="26"/>
        <v>-1.6307850992216867E-3</v>
      </c>
      <c r="AU50">
        <f t="shared" si="23"/>
        <v>-28.743981720065658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17.151557492834243</v>
      </c>
      <c r="AK51">
        <f t="shared" si="22"/>
        <v>-2.3848064705744778</v>
      </c>
      <c r="AL51">
        <f t="shared" si="8"/>
        <v>-4329.8315869728003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-18.85382114406984</v>
      </c>
      <c r="AR51">
        <f t="shared" si="26"/>
        <v>-18.857518548170091</v>
      </c>
      <c r="AS51">
        <f t="shared" si="26"/>
        <v>7.4445504138453036E-2</v>
      </c>
      <c r="AT51">
        <f t="shared" si="26"/>
        <v>-1.0351136918541396E-2</v>
      </c>
      <c r="AU51">
        <f t="shared" si="23"/>
        <v>-18.793424180950176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8.3834650516716351</v>
      </c>
      <c r="AK52">
        <f t="shared" si="22"/>
        <v>-3.5854154950728749</v>
      </c>
      <c r="AL52">
        <f t="shared" si="8"/>
        <v>-3050.5407298719761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-11.83858518108433</v>
      </c>
      <c r="AR52">
        <f t="shared" si="26"/>
        <v>-11.84066956369055</v>
      </c>
      <c r="AS52">
        <f t="shared" si="26"/>
        <v>3.2489306961291202E-2</v>
      </c>
      <c r="AT52">
        <f t="shared" si="26"/>
        <v>-1.3894930543065275E-2</v>
      </c>
      <c r="AU52">
        <f t="shared" si="23"/>
        <v>-11.822075187272326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2.4900529557287925</v>
      </c>
      <c r="AK53">
        <f t="shared" si="22"/>
        <v>-4.1722580486898897</v>
      </c>
      <c r="AL53">
        <f t="shared" si="8"/>
        <v>-2063.6175676792991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-7.1335412855057498</v>
      </c>
      <c r="AR53">
        <f t="shared" si="26"/>
        <v>-7.1346703767166257</v>
      </c>
      <c r="AS53">
        <f t="shared" si="26"/>
        <v>8.6160349068410708E-3</v>
      </c>
      <c r="AT53">
        <f t="shared" si="26"/>
        <v>-1.443676966996041E-2</v>
      </c>
      <c r="AU53">
        <f t="shared" si="23"/>
        <v>-7.1404911114797445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-1.2133624871331392</v>
      </c>
      <c r="AK54">
        <f t="shared" si="22"/>
        <v>-4.3465617555909049</v>
      </c>
      <c r="AL54">
        <f t="shared" si="8"/>
        <v>-1337.9710318031832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-4.1158279425219124</v>
      </c>
      <c r="AR54">
        <f t="shared" si="26"/>
        <v>-4.1164143957087029</v>
      </c>
      <c r="AS54">
        <f t="shared" si="26"/>
        <v>-3.7486199123577418E-3</v>
      </c>
      <c r="AT54">
        <f t="shared" si="26"/>
        <v>-1.3428475101285073E-2</v>
      </c>
      <c r="AU54">
        <f t="shared" si="23"/>
        <v>-4.1335914907223454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-3.3367647116199421</v>
      </c>
      <c r="AK55">
        <f t="shared" si="22"/>
        <v>-4.2616263814915847</v>
      </c>
      <c r="AL55">
        <f t="shared" si="8"/>
        <v>-830.28848926308888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-2.2690460302477233</v>
      </c>
      <c r="AR55">
        <f t="shared" si="26"/>
        <v>-2.269337508372308</v>
      </c>
      <c r="AS55">
        <f t="shared" si="26"/>
        <v>-9.2042499764324725E-3</v>
      </c>
      <c r="AT55">
        <f t="shared" si="26"/>
        <v>-1.1755421167339311E-2</v>
      </c>
      <c r="AU55">
        <f t="shared" si="23"/>
        <v>-2.29029717951608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-4.3850545538074996</v>
      </c>
      <c r="AK56">
        <f t="shared" si="22"/>
        <v>-4.0280528516781891</v>
      </c>
      <c r="AL56">
        <f t="shared" si="8"/>
        <v>-493.00182830029001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-1.193349807858243</v>
      </c>
      <c r="AR56">
        <f t="shared" si="26"/>
        <v>-1.1934881187197242</v>
      </c>
      <c r="AS56">
        <f t="shared" si="26"/>
        <v>-1.0799901616041068E-2</v>
      </c>
      <c r="AT56">
        <f t="shared" si="26"/>
        <v>-9.9206461330259288E-3</v>
      </c>
      <c r="AU56">
        <f t="shared" si="23"/>
        <v>-1.214208666468791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-4.7478114279053543</v>
      </c>
      <c r="AK57">
        <f t="shared" si="22"/>
        <v>-3.7210990329116642</v>
      </c>
      <c r="AL57">
        <f t="shared" si="8"/>
        <v>-280.26009766447595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-0.59760845278557795</v>
      </c>
      <c r="AR57">
        <f t="shared" si="26"/>
        <v>-0.59767094886250149</v>
      </c>
      <c r="AS57">
        <f t="shared" si="26"/>
        <v>-1.0440474506666492E-2</v>
      </c>
      <c r="AT57">
        <f t="shared" si="26"/>
        <v>-8.1827259106277261E-3</v>
      </c>
      <c r="AU57">
        <f t="shared" si="23"/>
        <v>-0.61629414927979564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-4.7069997934319261</v>
      </c>
      <c r="AK58">
        <f t="shared" si="22"/>
        <v>-3.3887522329582893</v>
      </c>
      <c r="AL58">
        <f t="shared" si="8"/>
        <v>-152.86544700419134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-0.28421397651155728</v>
      </c>
      <c r="AR58">
        <f t="shared" si="26"/>
        <v>-0.28424079718190098</v>
      </c>
      <c r="AS58">
        <f t="shared" si="26"/>
        <v>-9.2417226811542953E-3</v>
      </c>
      <c r="AT58">
        <f t="shared" si="26"/>
        <v>-6.6534756206795267E-3</v>
      </c>
      <c r="AU58">
        <f t="shared" si="23"/>
        <v>-0.30013599548373476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-4.4520433861826305</v>
      </c>
      <c r="AK59">
        <f t="shared" si="22"/>
        <v>-3.0592622474180544</v>
      </c>
      <c r="AL59">
        <f t="shared" si="8"/>
        <v>-80.552260853155701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-0.12803248891519031</v>
      </c>
      <c r="AR59">
        <f t="shared" si="26"/>
        <v>-0.12804339322312044</v>
      </c>
      <c r="AS59">
        <f t="shared" si="26"/>
        <v>-7.8045904551746091E-3</v>
      </c>
      <c r="AT59">
        <f t="shared" si="26"/>
        <v>-5.3629955651774332E-3</v>
      </c>
      <c r="AU59">
        <f t="shared" si="23"/>
        <v>-0.14121097924347248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-4.1007687277760567</v>
      </c>
      <c r="AK60">
        <f t="shared" si="22"/>
        <v>-2.7476192103852703</v>
      </c>
      <c r="AL60">
        <f t="shared" si="8"/>
        <v>-41.934958742483332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-5.4913716103568773E-2</v>
      </c>
      <c r="AR60">
        <f t="shared" si="26"/>
        <v>-5.4917863361289516E-2</v>
      </c>
      <c r="AS60">
        <f t="shared" si="26"/>
        <v>-6.4185656080278279E-3</v>
      </c>
      <c r="AT60">
        <f t="shared" si="26"/>
        <v>-4.3006019940314381E-3</v>
      </c>
      <c r="AU60">
        <f t="shared" si="23"/>
        <v>-6.5637030963348775E-2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-3.7208016559421857</v>
      </c>
      <c r="AK61">
        <f t="shared" si="22"/>
        <v>-2.460565399440946</v>
      </c>
      <c r="AL61">
        <f t="shared" si="8"/>
        <v>-21.901402919505102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-2.1967426090031054E-2</v>
      </c>
      <c r="AR61">
        <f t="shared" si="26"/>
        <v>-2.1968895227014496E-2</v>
      </c>
      <c r="AS61">
        <f t="shared" si="26"/>
        <v>-5.19985465977571E-3</v>
      </c>
      <c r="AT61">
        <f t="shared" si="26"/>
        <v>-3.4386628584549008E-3</v>
      </c>
      <c r="AU61">
        <f t="shared" si="23"/>
        <v>-3.0607412745245106E-2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-3.3492070132365299</v>
      </c>
      <c r="AK62">
        <f t="shared" si="22"/>
        <v>-2.2001092835249931</v>
      </c>
      <c r="AL62">
        <f t="shared" si="8"/>
        <v>-12.091358930623942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-8.1625220761622173E-3</v>
      </c>
      <c r="AR62">
        <f t="shared" si="26"/>
        <v>-8.1630044361096117E-3</v>
      </c>
      <c r="AS62">
        <f t="shared" si="26"/>
        <v>-4.1790604611755544E-3</v>
      </c>
      <c r="AT62">
        <f t="shared" si="26"/>
        <v>-2.7452437788130371E-3</v>
      </c>
      <c r="AU62">
        <f t="shared" si="23"/>
        <v>-1.5087308676098204E-2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-3.0018146558939804</v>
      </c>
      <c r="AK63">
        <f t="shared" si="22"/>
        <v>-1.9656647925984361</v>
      </c>
      <c r="AL63">
        <f t="shared" si="8"/>
        <v>-7.4844644805517122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-2.803991316799064E-3</v>
      </c>
      <c r="AR63">
        <f t="shared" si="26"/>
        <v>-2.804137289406598E-3</v>
      </c>
      <c r="AS63">
        <f t="shared" si="26"/>
        <v>-3.3442790899684792E-3</v>
      </c>
      <c r="AT63">
        <f t="shared" si="26"/>
        <v>-2.1899192379738822E-3</v>
      </c>
      <c r="AU63">
        <f t="shared" si="23"/>
        <v>-8.338335617348959E-3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-2.6846756318708316</v>
      </c>
      <c r="AK64">
        <f t="shared" si="22"/>
        <v>-1.7555377666858574</v>
      </c>
      <c r="AL64">
        <f t="shared" si="8"/>
        <v>-5.3306816033584292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-8.8572560085977943E-4</v>
      </c>
      <c r="AR64">
        <f t="shared" si="26"/>
        <v>-8.8576605765813875E-4</v>
      </c>
      <c r="AS64">
        <f t="shared" si="26"/>
        <v>-2.6704991123883545E-3</v>
      </c>
      <c r="AT64">
        <f t="shared" si="26"/>
        <v>-1.7462675907822219E-3</v>
      </c>
      <c r="AU64">
        <f t="shared" si="23"/>
        <v>-5.3025327608287156E-3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-2.3986496522452398</v>
      </c>
      <c r="AK65">
        <f t="shared" si="22"/>
        <v>-1.5676104724548992</v>
      </c>
      <c r="AL65">
        <f t="shared" si="8"/>
        <v>-4.2542132363146408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-2.5573317451885571E-4</v>
      </c>
      <c r="AR65">
        <f t="shared" si="26"/>
        <v>-2.557433621213821E-4</v>
      </c>
      <c r="AS65">
        <f t="shared" si="26"/>
        <v>-2.1303424129610555E-3</v>
      </c>
      <c r="AT65">
        <f t="shared" si="26"/>
        <v>-1.3922612972455688E-3</v>
      </c>
      <c r="AU65">
        <f t="shared" si="23"/>
        <v>-3.778347072328006E-3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-2.1421865684737824</v>
      </c>
      <c r="AK66">
        <f t="shared" si="22"/>
        <v>-1.3997049967977324</v>
      </c>
      <c r="AL66">
        <f t="shared" si="8"/>
        <v>-3.6263584859124123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-6.6978632036645305E-5</v>
      </c>
      <c r="AR66">
        <f t="shared" si="26"/>
        <v>-6.6980939286389105E-5</v>
      </c>
      <c r="AS66">
        <f t="shared" si="26"/>
        <v>-1.6987202492331325E-3</v>
      </c>
      <c r="AT66">
        <f t="shared" si="26"/>
        <v>-1.1099440431591918E-3</v>
      </c>
      <c r="AU66">
        <f t="shared" si="23"/>
        <v>-2.8756452316787136E-3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500000</v>
      </c>
      <c r="S67">
        <f t="shared" ref="S67:S69" si="28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29">S67*Z67</f>
        <v>-15.940771166511301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-2.2250310178793264E-2</v>
      </c>
      <c r="AI67">
        <f t="shared" ref="AI67:AI69" si="32">SUM(AE67:AH67)</f>
        <v>-2.2250965630196996E-2</v>
      </c>
      <c r="AJ67">
        <f t="shared" ref="AJ67:AJ69" si="33">AB67-AC67</f>
        <v>-1.9128279335539489</v>
      </c>
      <c r="AK67">
        <f t="shared" si="22"/>
        <v>-1.2497519370045675</v>
      </c>
      <c r="AL67">
        <f t="shared" ref="AL67:AL69" si="34">SUM(AI67:AK67)</f>
        <v>-3.1848308361887137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-1.5753701735300086E-5</v>
      </c>
      <c r="AR67">
        <f t="shared" si="26"/>
        <v>-1.5754165809096513E-5</v>
      </c>
      <c r="AS67">
        <f t="shared" si="26"/>
        <v>-1.3543236248850187E-3</v>
      </c>
      <c r="AT67">
        <f t="shared" si="26"/>
        <v>-8.8485145152935034E-4</v>
      </c>
      <c r="AU67">
        <f t="shared" si="23"/>
        <v>-2.2549292422234658E-3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500000</v>
      </c>
      <c r="S68">
        <f t="shared" si="28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29"/>
        <v>-14.232845034332696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-5.1984244100767747E-3</v>
      </c>
      <c r="AI68">
        <f t="shared" si="32"/>
        <v>-5.1985534645254614E-3</v>
      </c>
      <c r="AJ68">
        <f t="shared" si="33"/>
        <v>-1.7079261321786046</v>
      </c>
      <c r="AK68">
        <f t="shared" si="22"/>
        <v>-1.1158539816557911</v>
      </c>
      <c r="AL68">
        <f t="shared" si="34"/>
        <v>-2.8289786672989212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-3.2862474320496964E-6</v>
      </c>
      <c r="AR68">
        <f t="shared" si="26"/>
        <v>-3.2863290153944053E-6</v>
      </c>
      <c r="AS68">
        <f t="shared" si="26"/>
        <v>-1.079686347871627E-3</v>
      </c>
      <c r="AT68">
        <f t="shared" si="26"/>
        <v>-7.0540071231017776E-4</v>
      </c>
      <c r="AU68">
        <f t="shared" si="23"/>
        <v>-1.788373389197199E-3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-1.2905444868626091E-3</v>
      </c>
      <c r="AI69">
        <f t="shared" si="32"/>
        <v>-1.2905444868626091E-3</v>
      </c>
      <c r="AJ69">
        <f t="shared" si="33"/>
        <v>-14.232845034332696</v>
      </c>
      <c r="AK69">
        <f t="shared" si="22"/>
        <v>-0.99629915240328881</v>
      </c>
      <c r="AL69">
        <f t="shared" si="34"/>
        <v>-15.230434731222847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-7.2842272061408028E-7</v>
      </c>
      <c r="AR69">
        <f t="shared" si="26"/>
        <v>-7.2842272061408028E-7</v>
      </c>
      <c r="AS69">
        <f t="shared" si="26"/>
        <v>-8.0334523974383131E-3</v>
      </c>
      <c r="AT69">
        <f t="shared" si="26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29776.306567201544</v>
      </c>
      <c r="AO71" s="8">
        <f t="shared" si="47"/>
        <v>-2977.6306567201545</v>
      </c>
      <c r="AP71" s="8">
        <f t="shared" si="47"/>
        <v>-837.81275766404428</v>
      </c>
      <c r="AQ71" s="8">
        <f t="shared" si="47"/>
        <v>-22514.552373533988</v>
      </c>
      <c r="AR71" s="8">
        <f t="shared" si="47"/>
        <v>3446.3107792833703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1949.5351132085405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0A345-F8BC-4286-8EFB-D0935D94EF09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24681.561078416362</v>
      </c>
      <c r="K3">
        <v>1</v>
      </c>
      <c r="L3" s="2">
        <v>0</v>
      </c>
      <c r="O3">
        <f>$C$3</f>
        <v>24681.561078416362</v>
      </c>
      <c r="P3">
        <f>O3*C5</f>
        <v>2468.1561078416362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24681.561078416362</v>
      </c>
      <c r="AF3">
        <f t="shared" ref="AF3:AG34" si="4">-$Z3*P3</f>
        <v>-2468.1561078416362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21692.923042874725</v>
      </c>
      <c r="AJ3">
        <f t="shared" ref="AJ3:AJ66" si="7">AB3-AC3</f>
        <v>0</v>
      </c>
      <c r="AL3">
        <f t="shared" ref="AL3:AL66" si="8">SUM(AI3:AK3)</f>
        <v>21692.923042874725</v>
      </c>
      <c r="AN3">
        <f t="shared" ref="AN3:AU34" si="9">AE3*$K3</f>
        <v>24681.561078416362</v>
      </c>
      <c r="AO3">
        <f t="shared" si="9"/>
        <v>-2468.1561078416362</v>
      </c>
      <c r="AP3">
        <f t="shared" si="9"/>
        <v>-520.48192770000003</v>
      </c>
      <c r="AQ3">
        <f t="shared" si="9"/>
        <v>0</v>
      </c>
      <c r="AR3">
        <f t="shared" si="9"/>
        <v>21692.923042874725</v>
      </c>
      <c r="AS3">
        <f t="shared" si="9"/>
        <v>0</v>
      </c>
      <c r="AT3">
        <f t="shared" si="9"/>
        <v>0</v>
      </c>
      <c r="AU3">
        <f t="shared" si="9"/>
        <v>21692.923042874725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270.18423606998681</v>
      </c>
      <c r="AK5">
        <f>G5*SUM(AB5, AE5:AF5)</f>
        <v>142.73851589211284</v>
      </c>
      <c r="AL5">
        <f t="shared" si="8"/>
        <v>-1952.2429892140194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-1846.6139001402548</v>
      </c>
      <c r="AR5">
        <f t="shared" si="9"/>
        <v>-1885.4956482590235</v>
      </c>
      <c r="AS5">
        <f t="shared" si="9"/>
        <v>215.38921880579304</v>
      </c>
      <c r="AT5">
        <f t="shared" si="9"/>
        <v>113.79027095991138</v>
      </c>
      <c r="AU5">
        <f t="shared" si="9"/>
        <v>-1556.3161584933189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221.03860071296185</v>
      </c>
      <c r="AK6">
        <f>G6*SUM(AB6, AE6:AF6)</f>
        <v>123.82561936721376</v>
      </c>
      <c r="AL6">
        <f t="shared" si="8"/>
        <v>-1994.6230288285551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-1630.9136713988728</v>
      </c>
      <c r="AR6">
        <f t="shared" si="9"/>
        <v>-1665.2008137845714</v>
      </c>
      <c r="AS6">
        <f t="shared" si="9"/>
        <v>157.33090999180158</v>
      </c>
      <c r="AT6">
        <f t="shared" si="9"/>
        <v>88.136630038844515</v>
      </c>
      <c r="AU6">
        <f t="shared" si="9"/>
        <v>-1419.7332737539255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179.50715405306437</v>
      </c>
      <c r="AK7">
        <f>G7*SUM(AB7, AE7:AF7)</f>
        <v>108.35291731730644</v>
      </c>
      <c r="AL7">
        <f t="shared" si="8"/>
        <v>-2027.0837041529294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-1440.9532827125697</v>
      </c>
      <c r="AR7">
        <f t="shared" si="9"/>
        <v>-1471.1886198357927</v>
      </c>
      <c r="AS7">
        <f t="shared" si="9"/>
        <v>114.08004160372347</v>
      </c>
      <c r="AT7">
        <f t="shared" si="9"/>
        <v>68.860237803052144</v>
      </c>
      <c r="AU7">
        <f t="shared" si="9"/>
        <v>-1288.2483404290172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145.05460651095564</v>
      </c>
      <c r="AK8">
        <f>G8*SUM(AB8, AE8:AF8)</f>
        <v>95.787416533591923</v>
      </c>
      <c r="AL8">
        <f t="shared" si="8"/>
        <v>-2050.6564005420887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-1273.5955468072407</v>
      </c>
      <c r="AR8">
        <f t="shared" si="9"/>
        <v>-1300.257745379892</v>
      </c>
      <c r="AS8">
        <f t="shared" si="9"/>
        <v>82.307879280010212</v>
      </c>
      <c r="AT8">
        <f t="shared" si="9"/>
        <v>54.35235258106384</v>
      </c>
      <c r="AU8">
        <f t="shared" si="9"/>
        <v>-1163.597513518818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-2069.4812847578833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-1127.381547781858</v>
      </c>
      <c r="AR9">
        <f t="shared" si="9"/>
        <v>-1150.8926577999375</v>
      </c>
      <c r="AS9">
        <f t="shared" si="9"/>
        <v>59.044390469476816</v>
      </c>
      <c r="AT9">
        <f t="shared" si="9"/>
        <v>43.38464377809207</v>
      </c>
      <c r="AU9">
        <f t="shared" si="9"/>
        <v>-1048.4636235523687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94.299057187459766</v>
      </c>
      <c r="AK10">
        <f t="shared" si="22"/>
        <v>77.475573063918958</v>
      </c>
      <c r="AL10">
        <f t="shared" si="8"/>
        <v>-2080.9999808632956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-998.30860120767784</v>
      </c>
      <c r="AR10">
        <f t="shared" si="9"/>
        <v>-1019.0408276685985</v>
      </c>
      <c r="AS10">
        <f t="shared" si="9"/>
        <v>42.656104525756277</v>
      </c>
      <c r="AT10">
        <f t="shared" si="9"/>
        <v>35.046014683239903</v>
      </c>
      <c r="AU10">
        <f t="shared" si="9"/>
        <v>-941.33870845960223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1902.9274094990487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75.913520319818417</v>
      </c>
      <c r="AK11">
        <f t="shared" si="22"/>
        <v>70.874639060796767</v>
      </c>
      <c r="AL11">
        <f t="shared" si="8"/>
        <v>-2088.0278776045116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-884.32312379566895</v>
      </c>
      <c r="AR11">
        <f t="shared" si="9"/>
        <v>-902.60471495761431</v>
      </c>
      <c r="AS11">
        <f t="shared" si="9"/>
        <v>30.660197634045698</v>
      </c>
      <c r="AT11">
        <f t="shared" si="9"/>
        <v>28.625078005747287</v>
      </c>
      <c r="AU11">
        <f t="shared" si="9"/>
        <v>-843.31943931782132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60.756087288652452</v>
      </c>
      <c r="AK12">
        <f t="shared" si="22"/>
        <v>65.560692638409478</v>
      </c>
      <c r="AL12">
        <f t="shared" si="8"/>
        <v>-2092.2488651540139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-783.91658776612974</v>
      </c>
      <c r="AR12">
        <f t="shared" si="9"/>
        <v>-800.03701269596104</v>
      </c>
      <c r="AS12">
        <f t="shared" si="9"/>
        <v>21.909254154943994</v>
      </c>
      <c r="AT12">
        <f t="shared" si="9"/>
        <v>23.641843010146506</v>
      </c>
      <c r="AU12">
        <f t="shared" si="9"/>
        <v>-754.48591553087056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48.588876599153082</v>
      </c>
      <c r="AK13">
        <f t="shared" si="22"/>
        <v>61.307766528203807</v>
      </c>
      <c r="AL13">
        <f t="shared" si="8"/>
        <v>-2093.2573822285599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-695.14208517687655</v>
      </c>
      <c r="AR13">
        <f t="shared" si="9"/>
        <v>-709.35663225166502</v>
      </c>
      <c r="AS13">
        <f t="shared" si="9"/>
        <v>15.644317860935249</v>
      </c>
      <c r="AT13">
        <f t="shared" si="9"/>
        <v>19.739460017232521</v>
      </c>
      <c r="AU13">
        <f t="shared" si="9"/>
        <v>-673.97285437349717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38.599485920644838</v>
      </c>
      <c r="AK14">
        <f t="shared" si="22"/>
        <v>57.906545166263093</v>
      </c>
      <c r="AL14">
        <f t="shared" si="8"/>
        <v>-2092.8411104954516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-616.85118505194941</v>
      </c>
      <c r="AR14">
        <f t="shared" si="9"/>
        <v>-629.38498678201881</v>
      </c>
      <c r="AS14">
        <f t="shared" si="9"/>
        <v>11.096429832684839</v>
      </c>
      <c r="AT14">
        <f t="shared" si="9"/>
        <v>16.64674800622058</v>
      </c>
      <c r="AU14">
        <f t="shared" si="9"/>
        <v>-601.64180894311346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30.652435716031505</v>
      </c>
      <c r="AK15">
        <f t="shared" si="22"/>
        <v>55.204581151817955</v>
      </c>
      <c r="AL15">
        <f t="shared" si="8"/>
        <v>-2095.1607789323953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-548.76139806464937</v>
      </c>
      <c r="AR15">
        <f t="shared" si="9"/>
        <v>-559.81294545257526</v>
      </c>
      <c r="AS15">
        <f t="shared" si="9"/>
        <v>7.8677167864149489</v>
      </c>
      <c r="AT15">
        <f t="shared" si="9"/>
        <v>14.169640998154145</v>
      </c>
      <c r="AU15">
        <f t="shared" si="9"/>
        <v>-537.77558766800621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25.369657586150424</v>
      </c>
      <c r="AK16">
        <f t="shared" si="22"/>
        <v>53.058910651695747</v>
      </c>
      <c r="AL16">
        <f t="shared" si="8"/>
        <v>-2097.1887001610644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-488.85098957254752</v>
      </c>
      <c r="AR16">
        <f t="shared" si="9"/>
        <v>-498.59532551775339</v>
      </c>
      <c r="AS16">
        <f t="shared" si="9"/>
        <v>5.8140707311766553</v>
      </c>
      <c r="AT16">
        <f t="shared" si="9"/>
        <v>12.159732877772409</v>
      </c>
      <c r="AU16">
        <f t="shared" si="9"/>
        <v>-480.62152190880431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21.536935573888059</v>
      </c>
      <c r="AK17">
        <f t="shared" si="22"/>
        <v>51.283034620665219</v>
      </c>
      <c r="AL17">
        <f t="shared" si="8"/>
        <v>-2097.137580433674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-435.42478168153031</v>
      </c>
      <c r="AR17">
        <f t="shared" si="9"/>
        <v>-444.01630739401219</v>
      </c>
      <c r="AS17">
        <f t="shared" si="9"/>
        <v>4.4068837214497547</v>
      </c>
      <c r="AT17">
        <f t="shared" si="9"/>
        <v>10.493524934455396</v>
      </c>
      <c r="AU17">
        <f t="shared" si="9"/>
        <v>-429.11589873810703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18.180090611296237</v>
      </c>
      <c r="AK18">
        <f t="shared" si="22"/>
        <v>49.775449130493051</v>
      </c>
      <c r="AL18">
        <f t="shared" si="8"/>
        <v>-2096.8477212325629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-387.92656343130653</v>
      </c>
      <c r="AR18">
        <f t="shared" si="9"/>
        <v>-395.50146215256086</v>
      </c>
      <c r="AS18">
        <f t="shared" si="9"/>
        <v>3.3214345841281938</v>
      </c>
      <c r="AT18">
        <f t="shared" si="9"/>
        <v>9.0937884588874205</v>
      </c>
      <c r="AU18">
        <f t="shared" si="9"/>
        <v>-383.08623910954526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15.386660690029657</v>
      </c>
      <c r="AK19">
        <f t="shared" si="22"/>
        <v>48.502842787702313</v>
      </c>
      <c r="AL19">
        <f t="shared" si="8"/>
        <v>-2099.9811868118391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-346.2958283994958</v>
      </c>
      <c r="AR19">
        <f t="shared" si="9"/>
        <v>-352.97418301347034</v>
      </c>
      <c r="AS19">
        <f t="shared" si="9"/>
        <v>2.5098976619725386</v>
      </c>
      <c r="AT19">
        <f t="shared" si="9"/>
        <v>7.9118643196414702</v>
      </c>
      <c r="AU19">
        <f t="shared" si="9"/>
        <v>-342.55242103185628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13.670915237640202</v>
      </c>
      <c r="AK20">
        <f t="shared" si="22"/>
        <v>47.425776539400239</v>
      </c>
      <c r="AL20">
        <f t="shared" si="8"/>
        <v>-2100.7164719436246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-308.96811339891048</v>
      </c>
      <c r="AR20">
        <f t="shared" si="9"/>
        <v>-314.85585344666441</v>
      </c>
      <c r="AS20">
        <f t="shared" si="9"/>
        <v>1.9910914397135182</v>
      </c>
      <c r="AT20">
        <f t="shared" si="9"/>
        <v>6.9072959672351715</v>
      </c>
      <c r="AU20">
        <f t="shared" si="9"/>
        <v>-305.95746603971571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11.981583790110562</v>
      </c>
      <c r="AK21">
        <f t="shared" si="22"/>
        <v>46.468812472765428</v>
      </c>
      <c r="AL21">
        <f t="shared" si="8"/>
        <v>-2104.5970846960877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-276.09127074216218</v>
      </c>
      <c r="AR21">
        <f t="shared" si="9"/>
        <v>-281.28180782797898</v>
      </c>
      <c r="AS21">
        <f t="shared" si="9"/>
        <v>1.5580802450210502</v>
      </c>
      <c r="AT21">
        <f t="shared" si="9"/>
        <v>6.0427853271921652</v>
      </c>
      <c r="AU21">
        <f t="shared" si="9"/>
        <v>-273.68094225576579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10.924726448590718</v>
      </c>
      <c r="AK22">
        <f t="shared" si="22"/>
        <v>45.630101607457689</v>
      </c>
      <c r="AL22">
        <f t="shared" si="8"/>
        <v>-2109.4369454047028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-246.91060508662753</v>
      </c>
      <c r="AR22">
        <f t="shared" si="9"/>
        <v>-251.48632358758627</v>
      </c>
      <c r="AS22">
        <f t="shared" si="9"/>
        <v>1.2684347763548569</v>
      </c>
      <c r="AT22">
        <f t="shared" si="9"/>
        <v>5.2979640268220454</v>
      </c>
      <c r="AU22">
        <f t="shared" si="9"/>
        <v>-244.91992478440937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10.154761967367449</v>
      </c>
      <c r="AK23">
        <f t="shared" si="22"/>
        <v>44.865370756056336</v>
      </c>
      <c r="AL23">
        <f t="shared" si="8"/>
        <v>-2116.2579616298153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-221.0558206053804</v>
      </c>
      <c r="AR23">
        <f t="shared" si="9"/>
        <v>-225.08937613216187</v>
      </c>
      <c r="AS23">
        <f t="shared" si="9"/>
        <v>1.0527113233213898</v>
      </c>
      <c r="AT23">
        <f t="shared" si="9"/>
        <v>4.6510478504260764</v>
      </c>
      <c r="AU23">
        <f t="shared" si="9"/>
        <v>-219.3856169584144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9.6666749631835955</v>
      </c>
      <c r="AK24">
        <f t="shared" si="22"/>
        <v>44.154537418340617</v>
      </c>
      <c r="AL24">
        <f t="shared" si="8"/>
        <v>-2124.2776540416562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-198.0485127260753</v>
      </c>
      <c r="AR24">
        <f t="shared" si="9"/>
        <v>-201.60398527500479</v>
      </c>
      <c r="AS24">
        <f t="shared" si="9"/>
        <v>0.89474368082118316</v>
      </c>
      <c r="AT24">
        <f t="shared" si="9"/>
        <v>4.0869268373156951</v>
      </c>
      <c r="AU24">
        <f t="shared" si="9"/>
        <v>-196.62231475686792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9.3082041169702734</v>
      </c>
      <c r="AK25">
        <f t="shared" si="22"/>
        <v>43.477870170917761</v>
      </c>
      <c r="AL25">
        <f t="shared" si="8"/>
        <v>-2137.0576680688478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-177.840292556766</v>
      </c>
      <c r="AR25">
        <f t="shared" si="9"/>
        <v>-180.9741843130669</v>
      </c>
      <c r="AS25">
        <f t="shared" si="9"/>
        <v>0.76925335580122223</v>
      </c>
      <c r="AT25">
        <f t="shared" si="9"/>
        <v>3.5931203389805462</v>
      </c>
      <c r="AU25">
        <f t="shared" si="9"/>
        <v>-176.61181061828509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9.3221598700656614</v>
      </c>
      <c r="AK26">
        <f t="shared" si="22"/>
        <v>42.826295882729845</v>
      </c>
      <c r="AL26">
        <f t="shared" si="8"/>
        <v>-2154.8307809963308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-160.08635409300678</v>
      </c>
      <c r="AR26">
        <f t="shared" si="9"/>
        <v>-162.84848623846096</v>
      </c>
      <c r="AS26">
        <f t="shared" si="9"/>
        <v>0.68786311988565729</v>
      </c>
      <c r="AT26">
        <f t="shared" si="9"/>
        <v>3.1600648250664829</v>
      </c>
      <c r="AU26">
        <f t="shared" si="9"/>
        <v>-159.00055829350882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9.6237356227391047</v>
      </c>
      <c r="AK27">
        <f t="shared" si="22"/>
        <v>42.173744691825249</v>
      </c>
      <c r="AL27">
        <f t="shared" si="8"/>
        <v>-2173.4128601163911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-144.16721843771822</v>
      </c>
      <c r="AR27">
        <f t="shared" si="9"/>
        <v>-146.60153759822455</v>
      </c>
      <c r="AS27">
        <f t="shared" si="9"/>
        <v>0.63403194479993319</v>
      </c>
      <c r="AT27">
        <f t="shared" si="9"/>
        <v>2.7784950059593632</v>
      </c>
      <c r="AU27">
        <f t="shared" si="9"/>
        <v>-143.1890106474653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9.8255948035503025</v>
      </c>
      <c r="AK28">
        <f t="shared" si="22"/>
        <v>41.500083198233511</v>
      </c>
      <c r="AL28">
        <f t="shared" si="8"/>
        <v>-2195.8076022119335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-130.03854747520896</v>
      </c>
      <c r="AR28">
        <f t="shared" si="9"/>
        <v>-132.1838098057828</v>
      </c>
      <c r="AS28">
        <f t="shared" si="9"/>
        <v>0.57797397518746996</v>
      </c>
      <c r="AT28">
        <f t="shared" si="9"/>
        <v>2.4411721159137212</v>
      </c>
      <c r="AU28">
        <f t="shared" si="9"/>
        <v>-129.16466371468161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10.090669230416665</v>
      </c>
      <c r="AK29">
        <f t="shared" si="22"/>
        <v>40.812291561984992</v>
      </c>
      <c r="AL29">
        <f t="shared" si="8"/>
        <v>-2221.0069041961592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-117.43215798293774</v>
      </c>
      <c r="AR29">
        <f t="shared" si="9"/>
        <v>-119.32254504224224</v>
      </c>
      <c r="AS29">
        <f t="shared" si="9"/>
        <v>0.52997011558767215</v>
      </c>
      <c r="AT29">
        <f t="shared" si="9"/>
        <v>2.1434945871880338</v>
      </c>
      <c r="AU29">
        <f t="shared" si="9"/>
        <v>-116.64908033946652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10.335838121515849</v>
      </c>
      <c r="AK30">
        <f t="shared" si="22"/>
        <v>40.10594471585582</v>
      </c>
      <c r="AL30">
        <f t="shared" si="8"/>
        <v>-2252.8438017580261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-106.34365650735103</v>
      </c>
      <c r="AR30">
        <f t="shared" si="9"/>
        <v>-108.00930645730374</v>
      </c>
      <c r="AS30">
        <f t="shared" si="9"/>
        <v>0.48468445017250966</v>
      </c>
      <c r="AT30">
        <f t="shared" si="9"/>
        <v>1.8807113206222288</v>
      </c>
      <c r="AU30">
        <f t="shared" si="9"/>
        <v>-105.643910686509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10.721942345367097</v>
      </c>
      <c r="AK31">
        <f t="shared" si="22"/>
        <v>39.382436047349714</v>
      </c>
      <c r="AL31">
        <f t="shared" si="8"/>
        <v>-2292.1240667798461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-96.599904234991698</v>
      </c>
      <c r="AR31">
        <f t="shared" si="9"/>
        <v>-98.06738982054172</v>
      </c>
      <c r="AS31">
        <f t="shared" si="9"/>
        <v>0.44891987448261977</v>
      </c>
      <c r="AT31">
        <f t="shared" si="9"/>
        <v>1.6489137581340652</v>
      </c>
      <c r="AU31">
        <f t="shared" si="9"/>
        <v>-95.96955618792505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11.223373733219887</v>
      </c>
      <c r="AK32">
        <f t="shared" si="22"/>
        <v>38.631900083174017</v>
      </c>
      <c r="AL32">
        <f t="shared" si="8"/>
        <v>-2335.9831531594982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-87.897695861592766</v>
      </c>
      <c r="AR32">
        <f t="shared" si="9"/>
        <v>-89.190453414026933</v>
      </c>
      <c r="AS32">
        <f t="shared" si="9"/>
        <v>0.41956646384046054</v>
      </c>
      <c r="AT32">
        <f t="shared" si="9"/>
        <v>1.4441869347502514</v>
      </c>
      <c r="AU32">
        <f t="shared" si="9"/>
        <v>-87.326700015436217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11.668650770725435</v>
      </c>
      <c r="AK33">
        <f t="shared" si="22"/>
        <v>37.846263921848625</v>
      </c>
      <c r="AL33">
        <f t="shared" si="8"/>
        <v>-2388.7146262189167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-80.244346899125972</v>
      </c>
      <c r="AR33">
        <f t="shared" si="9"/>
        <v>-81.383040018307639</v>
      </c>
      <c r="AS33">
        <f t="shared" si="9"/>
        <v>0.38947533720660327</v>
      </c>
      <c r="AT33">
        <f t="shared" si="9"/>
        <v>1.2632297163226958</v>
      </c>
      <c r="AU33">
        <f t="shared" si="9"/>
        <v>-79.730334964778336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12.182699496565874</v>
      </c>
      <c r="AK34">
        <f t="shared" si="22"/>
        <v>37.029458367897846</v>
      </c>
      <c r="AL34">
        <f t="shared" si="8"/>
        <v>-2450.3585299566071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-73.488651184856138</v>
      </c>
      <c r="AR34">
        <f t="shared" si="9"/>
        <v>-74.491500134430694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-73.024893295889171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12.719323146856368</v>
      </c>
      <c r="AK35">
        <f t="shared" si="22"/>
        <v>36.176669403138234</v>
      </c>
      <c r="AL35">
        <f t="shared" si="8"/>
        <v>-2513.2058539996924</v>
      </c>
      <c r="AN35">
        <f t="shared" ref="AN35:AT66" si="26">AE35*$K35</f>
        <v>0</v>
      </c>
      <c r="AO35">
        <f t="shared" si="26"/>
        <v>0</v>
      </c>
      <c r="AP35">
        <f t="shared" si="26"/>
        <v>-0.88308228650267051</v>
      </c>
      <c r="AQ35">
        <f t="shared" si="26"/>
        <v>-67.29105706835152</v>
      </c>
      <c r="AR35">
        <f t="shared" si="26"/>
        <v>-68.174139354854191</v>
      </c>
      <c r="AS35">
        <f t="shared" si="26"/>
        <v>0.3384443557077747</v>
      </c>
      <c r="AT35">
        <f t="shared" si="26"/>
        <v>0.96261329525418871</v>
      </c>
      <c r="AU35">
        <f t="shared" si="23"/>
        <v>-66.87308170389224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13.032728462994783</v>
      </c>
      <c r="AK36">
        <f t="shared" si="22"/>
        <v>35.286316782858286</v>
      </c>
      <c r="AL36">
        <f t="shared" si="8"/>
        <v>-2580.9533781432988</v>
      </c>
      <c r="AN36">
        <f t="shared" si="26"/>
        <v>0</v>
      </c>
      <c r="AO36">
        <f t="shared" si="26"/>
        <v>0</v>
      </c>
      <c r="AP36">
        <f t="shared" si="26"/>
        <v>-0.77749725938280778</v>
      </c>
      <c r="AQ36">
        <f t="shared" si="26"/>
        <v>-61.688091587481111</v>
      </c>
      <c r="AR36">
        <f t="shared" si="26"/>
        <v>-62.465588846863923</v>
      </c>
      <c r="AS36">
        <f t="shared" si="26"/>
        <v>0.30962826464093657</v>
      </c>
      <c r="AT36">
        <f t="shared" si="26"/>
        <v>0.83832338424521813</v>
      </c>
      <c r="AU36">
        <f t="shared" si="23"/>
        <v>-61.317637197977767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13.243155332698052</v>
      </c>
      <c r="AK37">
        <f t="shared" si="22"/>
        <v>34.374025790448648</v>
      </c>
      <c r="AL37">
        <f t="shared" si="8"/>
        <v>-2655.5213049175431</v>
      </c>
      <c r="AN37">
        <f t="shared" si="26"/>
        <v>0</v>
      </c>
      <c r="AO37">
        <f t="shared" si="26"/>
        <v>0</v>
      </c>
      <c r="AP37">
        <f t="shared" si="26"/>
        <v>-0.6844192770223102</v>
      </c>
      <c r="AQ37">
        <f t="shared" si="26"/>
        <v>-56.655295071289878</v>
      </c>
      <c r="AR37">
        <f t="shared" si="26"/>
        <v>-57.339714348312192</v>
      </c>
      <c r="AS37">
        <f t="shared" si="26"/>
        <v>0.28091744014176384</v>
      </c>
      <c r="AT37">
        <f t="shared" si="26"/>
        <v>0.7291512551074576</v>
      </c>
      <c r="AU37">
        <f t="shared" si="23"/>
        <v>-56.329645653062968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13.400887700947578</v>
      </c>
      <c r="AK38">
        <f t="shared" si="22"/>
        <v>33.447004917159788</v>
      </c>
      <c r="AL38">
        <f t="shared" si="8"/>
        <v>-2749.2448052422569</v>
      </c>
      <c r="AN38">
        <f t="shared" si="26"/>
        <v>0</v>
      </c>
      <c r="AO38">
        <f t="shared" si="26"/>
        <v>0</v>
      </c>
      <c r="AP38">
        <f t="shared" si="26"/>
        <v>-0.60236003766610868</v>
      </c>
      <c r="AQ38">
        <f t="shared" si="26"/>
        <v>-52.354322607955922</v>
      </c>
      <c r="AR38">
        <f t="shared" si="26"/>
        <v>-52.956682645622024</v>
      </c>
      <c r="AS38">
        <f t="shared" si="26"/>
        <v>0.25380651996686437</v>
      </c>
      <c r="AT38">
        <f t="shared" si="26"/>
        <v>0.6334705663370841</v>
      </c>
      <c r="AU38">
        <f t="shared" si="23"/>
        <v>-52.069405559318078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13.734316027293403</v>
      </c>
      <c r="AK39">
        <f t="shared" si="22"/>
        <v>32.508942778093456</v>
      </c>
      <c r="AL39">
        <f t="shared" si="8"/>
        <v>-2847.6653329828787</v>
      </c>
      <c r="AN39">
        <f t="shared" si="26"/>
        <v>0</v>
      </c>
      <c r="AO39">
        <f t="shared" si="26"/>
        <v>0</v>
      </c>
      <c r="AP39">
        <f t="shared" si="26"/>
        <v>-0.53002290632598204</v>
      </c>
      <c r="AQ39">
        <f t="shared" si="26"/>
        <v>-48.406825077636086</v>
      </c>
      <c r="AR39">
        <f t="shared" si="26"/>
        <v>-48.936847983962068</v>
      </c>
      <c r="AS39">
        <f t="shared" si="26"/>
        <v>0.2322513356152773</v>
      </c>
      <c r="AT39">
        <f t="shared" si="26"/>
        <v>0.54973581244589598</v>
      </c>
      <c r="AU39">
        <f t="shared" si="23"/>
        <v>-48.154860835900891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13.924676344901627</v>
      </c>
      <c r="AK40">
        <f t="shared" si="22"/>
        <v>31.547540656182917</v>
      </c>
      <c r="AL40">
        <f t="shared" si="8"/>
        <v>-2941.0994359082615</v>
      </c>
      <c r="AN40">
        <f t="shared" si="26"/>
        <v>0</v>
      </c>
      <c r="AO40">
        <f t="shared" si="26"/>
        <v>0</v>
      </c>
      <c r="AP40">
        <f t="shared" si="26"/>
        <v>-0.46627106969507048</v>
      </c>
      <c r="AQ40">
        <f t="shared" si="26"/>
        <v>-44.626414361486759</v>
      </c>
      <c r="AR40">
        <f t="shared" si="26"/>
        <v>-45.092685431181827</v>
      </c>
      <c r="AS40">
        <f t="shared" si="26"/>
        <v>0.21024141494814058</v>
      </c>
      <c r="AT40">
        <f t="shared" si="26"/>
        <v>0.47631983835073793</v>
      </c>
      <c r="AU40">
        <f t="shared" si="23"/>
        <v>-44.406124177882951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13.838781564402495</v>
      </c>
      <c r="AK41">
        <f t="shared" si="22"/>
        <v>30.572813312039806</v>
      </c>
      <c r="AL41">
        <f t="shared" si="8"/>
        <v>-3044.7902892134571</v>
      </c>
      <c r="AN41">
        <f t="shared" si="26"/>
        <v>0</v>
      </c>
      <c r="AO41">
        <f t="shared" si="26"/>
        <v>0</v>
      </c>
      <c r="AP41">
        <f t="shared" si="26"/>
        <v>-0.41008858185216324</v>
      </c>
      <c r="AQ41">
        <f t="shared" si="26"/>
        <v>-41.234773637443674</v>
      </c>
      <c r="AR41">
        <f t="shared" si="26"/>
        <v>-41.644862219295831</v>
      </c>
      <c r="AS41">
        <f t="shared" si="26"/>
        <v>0.18655762010913685</v>
      </c>
      <c r="AT41">
        <f t="shared" si="26"/>
        <v>0.41214548152175728</v>
      </c>
      <c r="AU41">
        <f t="shared" si="23"/>
        <v>-41.046159117664942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13.74581578290406</v>
      </c>
      <c r="AK42">
        <f t="shared" si="22"/>
        <v>29.604098602531629</v>
      </c>
      <c r="AL42">
        <f t="shared" si="8"/>
        <v>-3152.8314603213157</v>
      </c>
      <c r="AN42">
        <f t="shared" si="26"/>
        <v>0</v>
      </c>
      <c r="AO42">
        <f t="shared" si="26"/>
        <v>0</v>
      </c>
      <c r="AP42">
        <f t="shared" si="26"/>
        <v>-0.36058351538499361</v>
      </c>
      <c r="AQ42">
        <f t="shared" si="26"/>
        <v>-38.109978615155335</v>
      </c>
      <c r="AR42">
        <f t="shared" si="26"/>
        <v>-38.470562130540323</v>
      </c>
      <c r="AS42">
        <f t="shared" si="26"/>
        <v>0.16545032903825443</v>
      </c>
      <c r="AT42">
        <f t="shared" si="26"/>
        <v>0.35632718581617645</v>
      </c>
      <c r="AU42">
        <f t="shared" si="23"/>
        <v>-37.948784615685888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13.566266245030704</v>
      </c>
      <c r="AK43">
        <f t="shared" si="22"/>
        <v>28.641891497728345</v>
      </c>
      <c r="AL43">
        <f t="shared" si="8"/>
        <v>-3273.519901063994</v>
      </c>
      <c r="AN43">
        <f t="shared" si="26"/>
        <v>0</v>
      </c>
      <c r="AO43">
        <f t="shared" si="26"/>
        <v>0</v>
      </c>
      <c r="AP43">
        <f t="shared" si="26"/>
        <v>-0.31696424683352303</v>
      </c>
      <c r="AQ43">
        <f t="shared" si="26"/>
        <v>-35.316496028534154</v>
      </c>
      <c r="AR43">
        <f t="shared" si="26"/>
        <v>-35.633460275367675</v>
      </c>
      <c r="AS43">
        <f t="shared" si="26"/>
        <v>0.14579392542262079</v>
      </c>
      <c r="AT43">
        <f t="shared" si="26"/>
        <v>0.30780862748526661</v>
      </c>
      <c r="AU43">
        <f t="shared" si="23"/>
        <v>-35.179857722459786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13.402467126637077</v>
      </c>
      <c r="AK44">
        <f t="shared" si="22"/>
        <v>27.692252860576197</v>
      </c>
      <c r="AL44">
        <f t="shared" si="8"/>
        <v>-3413.8454172812899</v>
      </c>
      <c r="AN44">
        <f t="shared" si="26"/>
        <v>0</v>
      </c>
      <c r="AO44">
        <f t="shared" si="26"/>
        <v>0</v>
      </c>
      <c r="AP44">
        <f t="shared" si="26"/>
        <v>-0.27853011145720774</v>
      </c>
      <c r="AQ44">
        <f t="shared" si="26"/>
        <v>-32.872848805626596</v>
      </c>
      <c r="AR44">
        <f t="shared" si="26"/>
        <v>-33.151378917083804</v>
      </c>
      <c r="AS44">
        <f t="shared" si="26"/>
        <v>0.12860143692393455</v>
      </c>
      <c r="AT44">
        <f t="shared" si="26"/>
        <v>0.26571701134435999</v>
      </c>
      <c r="AU44">
        <f t="shared" si="23"/>
        <v>-32.75706046881551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13.306751571789903</v>
      </c>
      <c r="AK45">
        <f t="shared" si="22"/>
        <v>26.754080161711599</v>
      </c>
      <c r="AL45">
        <f t="shared" si="8"/>
        <v>-3561.4281033685065</v>
      </c>
      <c r="AN45">
        <f t="shared" si="26"/>
        <v>0</v>
      </c>
      <c r="AO45">
        <f t="shared" si="26"/>
        <v>0</v>
      </c>
      <c r="AP45">
        <f t="shared" si="26"/>
        <v>-0.24467020851575622</v>
      </c>
      <c r="AQ45">
        <f t="shared" si="26"/>
        <v>-30.610300089083434</v>
      </c>
      <c r="AR45">
        <f t="shared" si="26"/>
        <v>-30.854970297599195</v>
      </c>
      <c r="AS45">
        <f t="shared" si="26"/>
        <v>0.1140026894164204</v>
      </c>
      <c r="AT45">
        <f t="shared" si="26"/>
        <v>0.22920974174971831</v>
      </c>
      <c r="AU45">
        <f t="shared" si="23"/>
        <v>-30.511757866433058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13.140570416015123</v>
      </c>
      <c r="AK46">
        <f t="shared" si="22"/>
        <v>25.822607551686307</v>
      </c>
      <c r="AL46">
        <f t="shared" si="8"/>
        <v>-3714.1143753481033</v>
      </c>
      <c r="AN46">
        <f t="shared" si="26"/>
        <v>0</v>
      </c>
      <c r="AO46">
        <f t="shared" si="26"/>
        <v>0</v>
      </c>
      <c r="AP46">
        <f t="shared" si="26"/>
        <v>-0.21484629838266331</v>
      </c>
      <c r="AQ46">
        <f t="shared" si="26"/>
        <v>-28.493790035995335</v>
      </c>
      <c r="AR46">
        <f t="shared" si="26"/>
        <v>-28.708636334377999</v>
      </c>
      <c r="AS46">
        <f t="shared" si="26"/>
        <v>0.10051693628509484</v>
      </c>
      <c r="AT46">
        <f t="shared" si="26"/>
        <v>0.1975263870451508</v>
      </c>
      <c r="AU46">
        <f t="shared" si="23"/>
        <v>-28.410593011047752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12.895817113612679</v>
      </c>
      <c r="AK47">
        <f t="shared" si="22"/>
        <v>24.90276762256525</v>
      </c>
      <c r="AL47">
        <f t="shared" si="8"/>
        <v>-3885.9322482808338</v>
      </c>
      <c r="AN47">
        <f t="shared" si="26"/>
        <v>0</v>
      </c>
      <c r="AO47">
        <f t="shared" si="26"/>
        <v>0</v>
      </c>
      <c r="AP47">
        <f t="shared" si="26"/>
        <v>-0.18857829871391468</v>
      </c>
      <c r="AQ47">
        <f t="shared" si="26"/>
        <v>-26.609657843789314</v>
      </c>
      <c r="AR47">
        <f t="shared" si="26"/>
        <v>-26.798236142503232</v>
      </c>
      <c r="AS47">
        <f t="shared" si="26"/>
        <v>8.8075652221893549E-2</v>
      </c>
      <c r="AT47">
        <f t="shared" si="26"/>
        <v>0.17008053705820905</v>
      </c>
      <c r="AU47">
        <f t="shared" si="23"/>
        <v>-26.540079953223128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12.68289630594785</v>
      </c>
      <c r="AK48">
        <f t="shared" si="22"/>
        <v>24.000060424612361</v>
      </c>
      <c r="AL48">
        <f t="shared" si="8"/>
        <v>-4078.2180919230696</v>
      </c>
      <c r="AN48">
        <f t="shared" si="26"/>
        <v>0</v>
      </c>
      <c r="AO48">
        <f t="shared" si="26"/>
        <v>0</v>
      </c>
      <c r="AP48">
        <f t="shared" si="26"/>
        <v>-0.16544338051776208</v>
      </c>
      <c r="AQ48">
        <f t="shared" si="26"/>
        <v>-24.92731333717855</v>
      </c>
      <c r="AR48">
        <f t="shared" si="26"/>
        <v>-25.092756717696311</v>
      </c>
      <c r="AS48">
        <f t="shared" si="26"/>
        <v>7.7340579449668101E-2</v>
      </c>
      <c r="AT48">
        <f t="shared" si="26"/>
        <v>0.14635289410953256</v>
      </c>
      <c r="AU48">
        <f t="shared" si="23"/>
        <v>-24.869063244137109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12.492704821248594</v>
      </c>
      <c r="AK49">
        <f t="shared" si="22"/>
        <v>23.11225768319601</v>
      </c>
      <c r="AL49">
        <f t="shared" si="8"/>
        <v>-4297.5478960830333</v>
      </c>
      <c r="AN49">
        <f t="shared" si="26"/>
        <v>0</v>
      </c>
      <c r="AO49">
        <f t="shared" si="26"/>
        <v>0</v>
      </c>
      <c r="AP49">
        <f t="shared" si="26"/>
        <v>-0.14506775665644653</v>
      </c>
      <c r="AQ49">
        <f t="shared" si="26"/>
        <v>-23.447486738648468</v>
      </c>
      <c r="AR49">
        <f t="shared" si="26"/>
        <v>-23.592554495304917</v>
      </c>
      <c r="AS49">
        <f t="shared" si="26"/>
        <v>6.8018560366491135E-2</v>
      </c>
      <c r="AT49">
        <f t="shared" si="26"/>
        <v>0.12583844066790695</v>
      </c>
      <c r="AU49">
        <f t="shared" si="23"/>
        <v>-23.398697494270522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12.345157706568216</v>
      </c>
      <c r="AK50">
        <f t="shared" si="22"/>
        <v>22.237768345708609</v>
      </c>
      <c r="AL50">
        <f t="shared" si="8"/>
        <v>-4549.2665608020889</v>
      </c>
      <c r="AN50">
        <f t="shared" si="26"/>
        <v>0</v>
      </c>
      <c r="AO50">
        <f t="shared" si="26"/>
        <v>0</v>
      </c>
      <c r="AP50">
        <f t="shared" si="26"/>
        <v>-0.127121716299813</v>
      </c>
      <c r="AQ50">
        <f t="shared" si="26"/>
        <v>-22.156372037347928</v>
      </c>
      <c r="AR50">
        <f t="shared" si="26"/>
        <v>-22.283493753647743</v>
      </c>
      <c r="AS50">
        <f t="shared" si="26"/>
        <v>6.0013585836757026E-2</v>
      </c>
      <c r="AT50">
        <f t="shared" si="26"/>
        <v>0.10810459057343978</v>
      </c>
      <c r="AU50">
        <f t="shared" si="23"/>
        <v>-22.115375577237543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12.243578258704815</v>
      </c>
      <c r="AK51">
        <f t="shared" si="22"/>
        <v>21.373607306248836</v>
      </c>
      <c r="AL51">
        <f t="shared" si="8"/>
        <v>-4836.5944869288724</v>
      </c>
      <c r="AN51">
        <f t="shared" si="26"/>
        <v>0</v>
      </c>
      <c r="AO51">
        <f t="shared" si="26"/>
        <v>0</v>
      </c>
      <c r="AP51">
        <f t="shared" si="26"/>
        <v>-0.11131513695551454</v>
      </c>
      <c r="AQ51">
        <f t="shared" si="26"/>
        <v>-21.027602618546151</v>
      </c>
      <c r="AR51">
        <f t="shared" si="26"/>
        <v>-21.138917755501662</v>
      </c>
      <c r="AS51">
        <f t="shared" si="26"/>
        <v>5.3142658111876441E-2</v>
      </c>
      <c r="AT51">
        <f t="shared" si="26"/>
        <v>9.2771106754345356E-2</v>
      </c>
      <c r="AU51">
        <f t="shared" si="23"/>
        <v>-20.99300399063544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12.17689388761471</v>
      </c>
      <c r="AK52">
        <f t="shared" si="22"/>
        <v>20.516556828139496</v>
      </c>
      <c r="AL52">
        <f t="shared" si="8"/>
        <v>-5178.3054294029062</v>
      </c>
      <c r="AN52">
        <f t="shared" si="26"/>
        <v>0</v>
      </c>
      <c r="AO52">
        <f t="shared" si="26"/>
        <v>0</v>
      </c>
      <c r="AP52">
        <f t="shared" si="26"/>
        <v>-9.7389763399037502E-2</v>
      </c>
      <c r="AQ52">
        <f t="shared" si="26"/>
        <v>-20.097331768524288</v>
      </c>
      <c r="AR52">
        <f t="shared" si="26"/>
        <v>-20.194721531923324</v>
      </c>
      <c r="AS52">
        <f t="shared" si="26"/>
        <v>4.7190373063092789E-2</v>
      </c>
      <c r="AT52">
        <f t="shared" si="26"/>
        <v>7.9509929184387498E-2</v>
      </c>
      <c r="AU52">
        <f t="shared" si="23"/>
        <v>-20.068021229675846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12.194913258764132</v>
      </c>
      <c r="AK53">
        <f t="shared" si="22"/>
        <v>19.664174256006469</v>
      </c>
      <c r="AL53">
        <f t="shared" si="8"/>
        <v>-5564.6072618031194</v>
      </c>
      <c r="AN53">
        <f t="shared" si="26"/>
        <v>0</v>
      </c>
      <c r="AO53">
        <f t="shared" si="26"/>
        <v>0</v>
      </c>
      <c r="AP53">
        <f t="shared" si="26"/>
        <v>-8.5121611077001419E-2</v>
      </c>
      <c r="AQ53">
        <f t="shared" si="26"/>
        <v>-19.279667121527059</v>
      </c>
      <c r="AR53">
        <f t="shared" si="26"/>
        <v>-19.364788732604062</v>
      </c>
      <c r="AS53">
        <f t="shared" si="26"/>
        <v>4.2196611956253835E-2</v>
      </c>
      <c r="AT53">
        <f t="shared" si="26"/>
        <v>6.8041609883902676E-2</v>
      </c>
      <c r="AU53">
        <f t="shared" si="23"/>
        <v>-19.254550510763902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12.223936309241253</v>
      </c>
      <c r="AK54">
        <f t="shared" si="22"/>
        <v>18.810530327892977</v>
      </c>
      <c r="AL54">
        <f t="shared" si="8"/>
        <v>-5999.2727730532097</v>
      </c>
      <c r="AN54">
        <f t="shared" si="26"/>
        <v>0</v>
      </c>
      <c r="AO54">
        <f t="shared" si="26"/>
        <v>0</v>
      </c>
      <c r="AP54">
        <f t="shared" si="26"/>
        <v>-7.4313623824732014E-2</v>
      </c>
      <c r="AQ54">
        <f t="shared" si="26"/>
        <v>-18.556005045206156</v>
      </c>
      <c r="AR54">
        <f t="shared" si="26"/>
        <v>-18.630318669030885</v>
      </c>
      <c r="AS54">
        <f t="shared" si="26"/>
        <v>3.7765211585271741E-2</v>
      </c>
      <c r="AT54">
        <f t="shared" si="26"/>
        <v>5.8114149149075797E-2</v>
      </c>
      <c r="AU54">
        <f t="shared" si="23"/>
        <v>-18.534439308296541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12.256245391379537</v>
      </c>
      <c r="AK55">
        <f t="shared" si="22"/>
        <v>17.954854786246091</v>
      </c>
      <c r="AL55">
        <f t="shared" si="8"/>
        <v>-6489.1180102914368</v>
      </c>
      <c r="AN55">
        <f t="shared" si="26"/>
        <v>0</v>
      </c>
      <c r="AO55">
        <f t="shared" si="26"/>
        <v>0</v>
      </c>
      <c r="AP55">
        <f t="shared" si="26"/>
        <v>-6.4792017528552681E-2</v>
      </c>
      <c r="AQ55">
        <f t="shared" si="26"/>
        <v>-17.918356330458721</v>
      </c>
      <c r="AR55">
        <f t="shared" si="26"/>
        <v>-17.983148347987274</v>
      </c>
      <c r="AS55">
        <f t="shared" si="26"/>
        <v>3.3808061432053622E-2</v>
      </c>
      <c r="AT55">
        <f t="shared" si="26"/>
        <v>4.9527307444738197E-2</v>
      </c>
      <c r="AU55">
        <f t="shared" si="23"/>
        <v>-17.899812979110482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12.293570925256347</v>
      </c>
      <c r="AK56">
        <f t="shared" si="22"/>
        <v>17.096917608849523</v>
      </c>
      <c r="AL56">
        <f t="shared" si="8"/>
        <v>-7017.0809903390682</v>
      </c>
      <c r="AN56">
        <f t="shared" si="26"/>
        <v>0</v>
      </c>
      <c r="AO56">
        <f t="shared" si="26"/>
        <v>0</v>
      </c>
      <c r="AP56">
        <f t="shared" si="26"/>
        <v>-5.6406602050448576E-2</v>
      </c>
      <c r="AQ56">
        <f t="shared" si="26"/>
        <v>-17.298268870798974</v>
      </c>
      <c r="AR56">
        <f t="shared" si="26"/>
        <v>-17.354675472849422</v>
      </c>
      <c r="AS56">
        <f t="shared" si="26"/>
        <v>3.0277697773978478E-2</v>
      </c>
      <c r="AT56">
        <f t="shared" si="26"/>
        <v>4.2107806379012895E-2</v>
      </c>
      <c r="AU56">
        <f t="shared" si="23"/>
        <v>-17.282289968696432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12.276139044725539</v>
      </c>
      <c r="AK57">
        <f t="shared" si="22"/>
        <v>16.236367644081579</v>
      </c>
      <c r="AL57">
        <f t="shared" si="8"/>
        <v>-7580.3428631294737</v>
      </c>
      <c r="AN57">
        <f t="shared" si="26"/>
        <v>0</v>
      </c>
      <c r="AO57">
        <f t="shared" si="26"/>
        <v>0</v>
      </c>
      <c r="AP57">
        <f t="shared" si="26"/>
        <v>-4.9025261805797533E-2</v>
      </c>
      <c r="AQ57">
        <f t="shared" si="26"/>
        <v>-16.682907275908253</v>
      </c>
      <c r="AR57">
        <f t="shared" si="26"/>
        <v>-16.731932537714052</v>
      </c>
      <c r="AS57">
        <f t="shared" si="26"/>
        <v>2.6995325884982709E-2</v>
      </c>
      <c r="AT57">
        <f t="shared" si="26"/>
        <v>3.5703899584673571E-2</v>
      </c>
      <c r="AU57">
        <f t="shared" si="23"/>
        <v>-16.669233312244394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12.198862788342524</v>
      </c>
      <c r="AK58">
        <f t="shared" si="22"/>
        <v>15.37703791095079</v>
      </c>
      <c r="AL58">
        <f t="shared" si="8"/>
        <v>-8163.3416826811545</v>
      </c>
      <c r="AN58">
        <f t="shared" si="26"/>
        <v>0</v>
      </c>
      <c r="AO58">
        <f t="shared" si="26"/>
        <v>0</v>
      </c>
      <c r="AP58">
        <f t="shared" si="26"/>
        <v>-4.2532853957507798E-2</v>
      </c>
      <c r="AQ58">
        <f t="shared" si="26"/>
        <v>-16.039513488050133</v>
      </c>
      <c r="AR58">
        <f t="shared" si="26"/>
        <v>-16.08204634200764</v>
      </c>
      <c r="AS58">
        <f t="shared" si="26"/>
        <v>2.3951245350090685E-2</v>
      </c>
      <c r="AT58">
        <f t="shared" si="26"/>
        <v>3.0191273904218545E-2</v>
      </c>
      <c r="AU58">
        <f t="shared" si="23"/>
        <v>-16.027903822753331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12.035902338437921</v>
      </c>
      <c r="AK59">
        <f t="shared" si="22"/>
        <v>14.523117515766813</v>
      </c>
      <c r="AL59">
        <f t="shared" si="8"/>
        <v>-8770.1895589276992</v>
      </c>
      <c r="AN59">
        <f t="shared" si="26"/>
        <v>0</v>
      </c>
      <c r="AO59">
        <f t="shared" si="26"/>
        <v>0</v>
      </c>
      <c r="AP59">
        <f t="shared" si="26"/>
        <v>-3.6826795515315022E-2</v>
      </c>
      <c r="AQ59">
        <f t="shared" si="26"/>
        <v>-15.384186442498015</v>
      </c>
      <c r="AR59">
        <f t="shared" si="26"/>
        <v>-15.421013238013332</v>
      </c>
      <c r="AS59">
        <f t="shared" si="26"/>
        <v>2.1099365024501802E-2</v>
      </c>
      <c r="AT59">
        <f t="shared" si="26"/>
        <v>2.5459541722957318E-2</v>
      </c>
      <c r="AU59">
        <f t="shared" si="23"/>
        <v>-15.374454331265875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11.809533630344305</v>
      </c>
      <c r="AK60">
        <f t="shared" si="22"/>
        <v>13.680604352076159</v>
      </c>
      <c r="AL60">
        <f t="shared" si="8"/>
        <v>-9418.7977818434429</v>
      </c>
      <c r="AN60">
        <f t="shared" si="26"/>
        <v>0</v>
      </c>
      <c r="AO60">
        <f t="shared" si="26"/>
        <v>0</v>
      </c>
      <c r="AP60">
        <f t="shared" si="26"/>
        <v>-3.1814732632237858E-2</v>
      </c>
      <c r="AQ60">
        <f t="shared" si="26"/>
        <v>-14.750482358133462</v>
      </c>
      <c r="AR60">
        <f t="shared" si="26"/>
        <v>-14.782297090765701</v>
      </c>
      <c r="AS60">
        <f t="shared" si="26"/>
        <v>1.8484404129682351E-2</v>
      </c>
      <c r="AT60">
        <f t="shared" si="26"/>
        <v>2.1413023367180525E-2</v>
      </c>
      <c r="AU60">
        <f t="shared" si="23"/>
        <v>-14.742399663268838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11.558828061567624</v>
      </c>
      <c r="AK61">
        <f t="shared" si="22"/>
        <v>12.853936997952058</v>
      </c>
      <c r="AL61">
        <f t="shared" si="8"/>
        <v>-10107.3346525745</v>
      </c>
      <c r="AN61">
        <f t="shared" si="26"/>
        <v>0</v>
      </c>
      <c r="AO61">
        <f t="shared" si="26"/>
        <v>0</v>
      </c>
      <c r="AP61">
        <f t="shared" si="26"/>
        <v>-2.7415361407104089E-2</v>
      </c>
      <c r="AQ61">
        <f t="shared" si="26"/>
        <v>-14.13179517783734</v>
      </c>
      <c r="AR61">
        <f t="shared" si="26"/>
        <v>-14.159210539244446</v>
      </c>
      <c r="AS61">
        <f t="shared" si="26"/>
        <v>1.6153568912092141E-2</v>
      </c>
      <c r="AT61">
        <f t="shared" si="26"/>
        <v>1.7963495605448892E-2</v>
      </c>
      <c r="AU61">
        <f t="shared" si="23"/>
        <v>-14.125093474726905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11.282103841617868</v>
      </c>
      <c r="AK62">
        <f t="shared" si="22"/>
        <v>12.044819033642323</v>
      </c>
      <c r="AL62">
        <f t="shared" si="8"/>
        <v>-10837.011234672942</v>
      </c>
      <c r="AN62">
        <f t="shared" si="26"/>
        <v>0</v>
      </c>
      <c r="AO62">
        <f t="shared" si="26"/>
        <v>0</v>
      </c>
      <c r="AP62">
        <f t="shared" si="26"/>
        <v>-2.3556835566643747E-2</v>
      </c>
      <c r="AQ62">
        <f t="shared" si="26"/>
        <v>-13.527713542715162</v>
      </c>
      <c r="AR62">
        <f t="shared" si="26"/>
        <v>-13.551270378281805</v>
      </c>
      <c r="AS62">
        <f t="shared" si="26"/>
        <v>1.4077539518173792E-2</v>
      </c>
      <c r="AT62">
        <f t="shared" si="26"/>
        <v>1.5029237305002179E-2</v>
      </c>
      <c r="AU62">
        <f t="shared" si="23"/>
        <v>-13.522163601458628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10.983346278233455</v>
      </c>
      <c r="AK63">
        <f t="shared" si="22"/>
        <v>11.255071764729072</v>
      </c>
      <c r="AL63">
        <f t="shared" si="8"/>
        <v>-11553.749441404165</v>
      </c>
      <c r="AN63">
        <f t="shared" si="26"/>
        <v>0</v>
      </c>
      <c r="AO63">
        <f t="shared" si="26"/>
        <v>0</v>
      </c>
      <c r="AP63">
        <f t="shared" si="26"/>
        <v>-2.0178736760413679E-2</v>
      </c>
      <c r="AQ63">
        <f t="shared" si="26"/>
        <v>-12.876464987749838</v>
      </c>
      <c r="AR63">
        <f t="shared" si="26"/>
        <v>-12.89664372451025</v>
      </c>
      <c r="AS63">
        <f t="shared" si="26"/>
        <v>1.2236390152889092E-2</v>
      </c>
      <c r="AT63">
        <f t="shared" si="26"/>
        <v>1.2539115659580369E-2</v>
      </c>
      <c r="AU63">
        <f t="shared" si="23"/>
        <v>-12.871868218697783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10.604708501605501</v>
      </c>
      <c r="AK64">
        <f t="shared" si="22"/>
        <v>10.486237525252731</v>
      </c>
      <c r="AL64">
        <f t="shared" si="8"/>
        <v>-12211.860332104377</v>
      </c>
      <c r="AN64">
        <f t="shared" si="26"/>
        <v>0</v>
      </c>
      <c r="AO64">
        <f t="shared" si="26"/>
        <v>0</v>
      </c>
      <c r="AP64">
        <f t="shared" si="26"/>
        <v>-1.7229005669664767E-2</v>
      </c>
      <c r="AQ64">
        <f t="shared" si="26"/>
        <v>-12.151125764017916</v>
      </c>
      <c r="AR64">
        <f t="shared" si="26"/>
        <v>-12.16835476968758</v>
      </c>
      <c r="AS64">
        <f t="shared" si="26"/>
        <v>1.054870998361164E-2</v>
      </c>
      <c r="AT64">
        <f t="shared" si="26"/>
        <v>1.0430864597212619E-2</v>
      </c>
      <c r="AU64">
        <f t="shared" si="23"/>
        <v>-12.147375195106756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10.122771758531798</v>
      </c>
      <c r="AK65">
        <f t="shared" si="22"/>
        <v>9.7439079301403453</v>
      </c>
      <c r="AL65">
        <f t="shared" si="8"/>
        <v>-15797.848959534167</v>
      </c>
      <c r="AN65">
        <f t="shared" si="26"/>
        <v>0</v>
      </c>
      <c r="AO65">
        <f t="shared" si="26"/>
        <v>0</v>
      </c>
      <c r="AP65">
        <f t="shared" si="26"/>
        <v>-1.45275175632313E-2</v>
      </c>
      <c r="AQ65">
        <f t="shared" si="26"/>
        <v>-14.033856109804697</v>
      </c>
      <c r="AR65">
        <f t="shared" si="26"/>
        <v>-14.048383627367929</v>
      </c>
      <c r="AS65">
        <f t="shared" si="26"/>
        <v>8.990462610385351E-3</v>
      </c>
      <c r="AT65">
        <f t="shared" si="26"/>
        <v>8.6539775878212519E-3</v>
      </c>
      <c r="AU65">
        <f t="shared" si="23"/>
        <v>-14.030739187169722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12.222825747763608</v>
      </c>
      <c r="AK66">
        <f t="shared" si="22"/>
        <v>9.0353139070431201</v>
      </c>
      <c r="AL66">
        <f t="shared" si="8"/>
        <v>-19119.217206130234</v>
      </c>
      <c r="AN66">
        <f t="shared" si="26"/>
        <v>0</v>
      </c>
      <c r="AO66">
        <f t="shared" si="26"/>
        <v>0</v>
      </c>
      <c r="AP66">
        <f t="shared" si="26"/>
        <v>-1.2082987203281851E-2</v>
      </c>
      <c r="AQ66">
        <f t="shared" si="26"/>
        <v>-15.16601285577349</v>
      </c>
      <c r="AR66">
        <f t="shared" si="26"/>
        <v>-15.17809584297677</v>
      </c>
      <c r="AS66">
        <f t="shared" si="26"/>
        <v>9.6925085359708067E-3</v>
      </c>
      <c r="AT66">
        <f t="shared" si="26"/>
        <v>7.1648617902627483E-3</v>
      </c>
      <c r="AU66">
        <f t="shared" si="23"/>
        <v>-15.161238472650538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1000000</v>
      </c>
      <c r="S67">
        <f t="shared" ref="S67:S98" si="28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29">S67*Z67</f>
        <v>103.30406574890129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-22129.772437707783</v>
      </c>
      <c r="AI67">
        <f t="shared" ref="AI67:AI98" si="33">SUM(AE67:AH67)</f>
        <v>-22143.750936020351</v>
      </c>
      <c r="AJ67">
        <f t="shared" ref="AJ67:AJ98" si="34">AB67-AC67</f>
        <v>13.549021461093943</v>
      </c>
      <c r="AK67">
        <f t="shared" si="22"/>
        <v>8.1797161046996667</v>
      </c>
      <c r="AL67">
        <f t="shared" ref="AL67:AL98" si="35">SUM(AI67:AK67)</f>
        <v>-22122.022198454557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-15.668358402751071</v>
      </c>
      <c r="AR67">
        <f t="shared" si="36"/>
        <v>-15.678255482448121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-15.66287106542447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1000000</v>
      </c>
      <c r="S68">
        <f t="shared" si="28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29"/>
        <v>89.079449662828409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-24678.023093150012</v>
      </c>
      <c r="AI68">
        <f t="shared" si="33"/>
        <v>-24690.627905324796</v>
      </c>
      <c r="AJ68">
        <f t="shared" si="34"/>
        <v>14.224616086072885</v>
      </c>
      <c r="AK68">
        <f t="shared" si="22"/>
        <v>7.2312846024230915</v>
      </c>
      <c r="AL68">
        <f t="shared" si="35"/>
        <v>-24669.172004636301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-15.600513467258361</v>
      </c>
      <c r="AR68">
        <f t="shared" si="36"/>
        <v>-15.608481753102927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-15.594918143636333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1000000</v>
      </c>
      <c r="S69">
        <f t="shared" si="28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29"/>
        <v>74.767991835461274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-26172.429566438041</v>
      </c>
      <c r="AI69">
        <f t="shared" si="33"/>
        <v>-26183.599709012757</v>
      </c>
      <c r="AJ69">
        <f t="shared" si="34"/>
        <v>14.311457827367136</v>
      </c>
      <c r="AK69">
        <f t="shared" si="22"/>
        <v>6.2355614763979892</v>
      </c>
      <c r="AL69">
        <f t="shared" si="35"/>
        <v>-26163.052689708991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-14.772518533020397</v>
      </c>
      <c r="AR69">
        <f t="shared" si="36"/>
        <v>-14.778823302617068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-14.767225937431972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1000000</v>
      </c>
      <c r="S70">
        <f t="shared" si="28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29"/>
        <v>61.146415838058076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-26944.720907440351</v>
      </c>
      <c r="AI70">
        <f t="shared" si="33"/>
        <v>-26954.432112543946</v>
      </c>
      <c r="AJ70">
        <f t="shared" si="34"/>
        <v>13.621575997403198</v>
      </c>
      <c r="AK70">
        <f t="shared" si="22"/>
        <v>5.2337594284822897</v>
      </c>
      <c r="AL70">
        <f t="shared" si="35"/>
        <v>-26935.576777118058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-13.57894942059049</v>
      </c>
      <c r="AR70">
        <f t="shared" si="36"/>
        <v>-13.583843439102232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-13.574341182725707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1000000</v>
      </c>
      <c r="S71">
        <f t="shared" si="28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29"/>
        <v>48.59509368141147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-26842.659287379814</v>
      </c>
      <c r="AI71">
        <f t="shared" si="33"/>
        <v>-26850.931247468005</v>
      </c>
      <c r="AJ71">
        <f t="shared" si="34"/>
        <v>12.551322156646606</v>
      </c>
      <c r="AK71">
        <f t="shared" si="22"/>
        <v>4.2802491086640657</v>
      </c>
      <c r="AL71">
        <f t="shared" si="35"/>
        <v>-26834.099676202692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-12.078138277914839</v>
      </c>
      <c r="AR71">
        <f t="shared" si="36"/>
        <v>-12.081860333792571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-12.074286790389118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1000000</v>
      </c>
      <c r="S72">
        <f t="shared" si="28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29"/>
        <v>37.434479746303694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-25871.911611830077</v>
      </c>
      <c r="AI72">
        <f t="shared" si="33"/>
        <v>-25878.807256736793</v>
      </c>
      <c r="AJ72">
        <f t="shared" si="34"/>
        <v>11.160613935107776</v>
      </c>
      <c r="AK72">
        <f t="shared" si="22"/>
        <v>3.4016565576988032</v>
      </c>
      <c r="AL72">
        <f t="shared" si="35"/>
        <v>-25864.244986243986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-10.394053661009064</v>
      </c>
      <c r="AR72">
        <f t="shared" si="36"/>
        <v>-10.396823989860794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-10.390973590276902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1000000</v>
      </c>
      <c r="S73">
        <f t="shared" si="28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29"/>
        <v>27.859644248515224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-24257.290025243139</v>
      </c>
      <c r="AI73">
        <f t="shared" si="33"/>
        <v>-24262.903849199527</v>
      </c>
      <c r="AJ73">
        <f t="shared" si="34"/>
        <v>9.5748354977884702</v>
      </c>
      <c r="AK73">
        <f t="shared" ref="AK73:AK98" si="49">G73*SUM(AB73:AB73, AE73:AF73)</f>
        <v>2.6204135822412589</v>
      </c>
      <c r="AL73">
        <f t="shared" si="35"/>
        <v>-24250.708600119498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-8.70123090769731</v>
      </c>
      <c r="AR73">
        <f t="shared" si="36"/>
        <v>-8.7032446189762229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-8.6988701122563139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1000000</v>
      </c>
      <c r="S74">
        <f t="shared" si="28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29"/>
        <v>19.889858129407713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-22000.34277455882</v>
      </c>
      <c r="AI74">
        <f t="shared" si="33"/>
        <v>-22004.800443136915</v>
      </c>
      <c r="AJ74">
        <f t="shared" si="34"/>
        <v>7.9697861191075106</v>
      </c>
      <c r="AK74">
        <f t="shared" si="49"/>
        <v>1.9501750973960659</v>
      </c>
      <c r="AL74">
        <f t="shared" si="35"/>
        <v>-21994.880481920409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-7.0461167966235374</v>
      </c>
      <c r="AR74">
        <f t="shared" si="36"/>
        <v>-7.0475444677177448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-7.0443673715213029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1000000</v>
      </c>
      <c r="S75">
        <f t="shared" si="28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29"/>
        <v>13.496817036882216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-19363.578452858557</v>
      </c>
      <c r="AI75">
        <f t="shared" si="33"/>
        <v>-19367.02336582823</v>
      </c>
      <c r="AJ75">
        <f t="shared" si="34"/>
        <v>6.3930410925254968</v>
      </c>
      <c r="AK75">
        <f t="shared" si="49"/>
        <v>1.39229006905854</v>
      </c>
      <c r="AL75">
        <f t="shared" si="35"/>
        <v>-19359.238034666647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-5.5371716565610392</v>
      </c>
      <c r="AR75">
        <f t="shared" si="36"/>
        <v>-5.5381567572489843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-5.535930478921876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1000000</v>
      </c>
      <c r="S76">
        <f t="shared" si="28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29"/>
        <v>8.5427486875515797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-16513.913407353906</v>
      </c>
      <c r="AI76">
        <f t="shared" si="33"/>
        <v>-16516.498175523513</v>
      </c>
      <c r="AJ76">
        <f t="shared" si="34"/>
        <v>4.9540683493306368</v>
      </c>
      <c r="AK76">
        <f t="shared" si="49"/>
        <v>0.94477719258175519</v>
      </c>
      <c r="AL76">
        <f t="shared" si="35"/>
        <v>-16510.5993299816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-4.2163276074091698</v>
      </c>
      <c r="AR76">
        <f t="shared" si="36"/>
        <v>-4.2169875496726075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-4.2154814581304816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1000000</v>
      </c>
      <c r="S77">
        <f t="shared" si="28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29"/>
        <v>4.8470490330266918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-13574.794498665251</v>
      </c>
      <c r="AI77">
        <f t="shared" si="33"/>
        <v>-13576.67467942823</v>
      </c>
      <c r="AJ77">
        <f t="shared" si="34"/>
        <v>3.6956996545248879</v>
      </c>
      <c r="AK77">
        <f t="shared" si="49"/>
        <v>0.59799240812861065</v>
      </c>
      <c r="AL77">
        <f t="shared" si="35"/>
        <v>-13572.380987365575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-3.0945648352573638</v>
      </c>
      <c r="AR77">
        <f t="shared" si="36"/>
        <v>-3.0949934488377471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-3.0940146414994985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1000000</v>
      </c>
      <c r="S78">
        <f t="shared" si="28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29"/>
        <v>2.2173305842731521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-10774.589300365695</v>
      </c>
      <c r="AI78">
        <f t="shared" si="33"/>
        <v>-10775.911949856025</v>
      </c>
      <c r="AJ78">
        <f t="shared" si="34"/>
        <v>2.6297184487535397</v>
      </c>
      <c r="AK78">
        <f t="shared" si="49"/>
        <v>0.33929343231186848</v>
      </c>
      <c r="AL78">
        <f t="shared" si="35"/>
        <v>-10772.94293797496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-2.1930524808924861</v>
      </c>
      <c r="AR78">
        <f t="shared" si="36"/>
        <v>-2.1933216920582441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-2.1927173814260659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1000000</v>
      </c>
      <c r="S79">
        <f t="shared" si="28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29"/>
        <v>0.43931951990193685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-8217.1131743917394</v>
      </c>
      <c r="AI79">
        <f t="shared" si="33"/>
        <v>-8218.0117417284473</v>
      </c>
      <c r="AJ79">
        <f t="shared" si="34"/>
        <v>1.7780110643712153</v>
      </c>
      <c r="AK79">
        <f t="shared" si="49"/>
        <v>0.15521314089912067</v>
      </c>
      <c r="AL79">
        <f t="shared" si="35"/>
        <v>-8216.0785175231777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-1.4933085291923267</v>
      </c>
      <c r="AR79">
        <f t="shared" si="36"/>
        <v>-1.4934718272070286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-1.4931204994191181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1000000</v>
      </c>
      <c r="S80">
        <f t="shared" si="28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29"/>
        <v>-0.68341631596782504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-6008.4742380496682</v>
      </c>
      <c r="AI80">
        <f t="shared" si="33"/>
        <v>-6009.0633960011055</v>
      </c>
      <c r="AJ80">
        <f t="shared" si="34"/>
        <v>1.1227358358697619</v>
      </c>
      <c r="AK80">
        <f t="shared" si="49"/>
        <v>3.0752366393135583E-2</v>
      </c>
      <c r="AL80">
        <f t="shared" si="35"/>
        <v>-6007.9099077988421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-0.97493678704957643</v>
      </c>
      <c r="AR80">
        <f t="shared" si="36"/>
        <v>-0.97503238399107639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-0.97484521865803841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1000000</v>
      </c>
      <c r="S81">
        <f t="shared" si="28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29"/>
        <v>-1.3274846268365412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-4225.5441777976203</v>
      </c>
      <c r="AI81">
        <f t="shared" si="33"/>
        <v>-4225.9161669606538</v>
      </c>
      <c r="AJ81">
        <f t="shared" si="34"/>
        <v>0.64406831086871619</v>
      </c>
      <c r="AK81">
        <f t="shared" si="49"/>
        <v>-4.7839142117747757E-2</v>
      </c>
      <c r="AL81">
        <f t="shared" si="35"/>
        <v>-4225.3199377919027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-0.61217681611928254</v>
      </c>
      <c r="AR81">
        <f t="shared" si="36"/>
        <v>-0.61223070814640967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-0.61214432928990137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1000000</v>
      </c>
      <c r="S82">
        <f t="shared" si="28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29"/>
        <v>-1.644243160651484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-2851.7145073649172</v>
      </c>
      <c r="AI82">
        <f t="shared" si="33"/>
        <v>-2851.940190910952</v>
      </c>
      <c r="AJ82">
        <f t="shared" si="34"/>
        <v>0.31675853381494279</v>
      </c>
      <c r="AK82">
        <f t="shared" si="49"/>
        <v>-9.2923923878557899E-2</v>
      </c>
      <c r="AL82">
        <f t="shared" si="35"/>
        <v>-2851.7163563010154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-0.3688775748975418</v>
      </c>
      <c r="AR82">
        <f t="shared" si="36"/>
        <v>-0.36890676772134678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-0.36887781406280973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1000000</v>
      </c>
      <c r="S83">
        <f t="shared" si="28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29"/>
        <v>-1.7493544120630085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-1842.7910735777796</v>
      </c>
      <c r="AI83">
        <f t="shared" si="33"/>
        <v>-1842.9223607346751</v>
      </c>
      <c r="AJ83">
        <f t="shared" si="34"/>
        <v>0.10511125141152444</v>
      </c>
      <c r="AK83">
        <f t="shared" si="49"/>
        <v>-0.11509702124560389</v>
      </c>
      <c r="AL83">
        <f t="shared" si="35"/>
        <v>-1842.9323465045093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-0.21283070628859244</v>
      </c>
      <c r="AR83">
        <f t="shared" si="36"/>
        <v>-0.21284586912431988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-0.2128470224175375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1000000</v>
      </c>
      <c r="S84">
        <f t="shared" si="28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29"/>
        <v>-1.7266794723819427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-1137.8374334125799</v>
      </c>
      <c r="AI84">
        <f t="shared" si="33"/>
        <v>-1137.9105158262357</v>
      </c>
      <c r="AJ84">
        <f t="shared" si="34"/>
        <v>-2.2674939681065709E-2</v>
      </c>
      <c r="AK84">
        <f t="shared" si="49"/>
        <v>-0.12245480884441061</v>
      </c>
      <c r="AL84">
        <f t="shared" si="35"/>
        <v>-1138.0556455747612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-0.11733305569694102</v>
      </c>
      <c r="AR84">
        <f t="shared" si="36"/>
        <v>-0.11734059190787954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-0.11735555759310573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7"/>
        <v>1000000</v>
      </c>
      <c r="S85">
        <f t="shared" si="28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29"/>
        <v>-1.6337396298916889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-670.22820699463989</v>
      </c>
      <c r="AI85">
        <f t="shared" si="33"/>
        <v>-670.26704717380949</v>
      </c>
      <c r="AJ85">
        <f t="shared" si="34"/>
        <v>-9.2939842490253888E-2</v>
      </c>
      <c r="AK85">
        <f t="shared" si="49"/>
        <v>-0.120867563066736</v>
      </c>
      <c r="AL85">
        <f t="shared" si="35"/>
        <v>-670.48085457936656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-6.1708479072184567E-2</v>
      </c>
      <c r="AR85">
        <f t="shared" si="36"/>
        <v>-6.1712055120399838E-2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-6.1731740549442672E-2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1000000</v>
      </c>
      <c r="S86">
        <f t="shared" si="28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29"/>
        <v>-1.5077044498681638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-375.9150283150218</v>
      </c>
      <c r="AI86">
        <f t="shared" si="33"/>
        <v>-375.93468434098389</v>
      </c>
      <c r="AJ86">
        <f t="shared" si="34"/>
        <v>-0.1260351800235251</v>
      </c>
      <c r="AK86">
        <f t="shared" si="49"/>
        <v>-0.11436177409241823</v>
      </c>
      <c r="AL86">
        <f t="shared" si="35"/>
        <v>-376.1750812950998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-3.090251362948231E-2</v>
      </c>
      <c r="AR86">
        <f t="shared" si="36"/>
        <v>-3.0904129474991111E-2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-3.0923891574379241E-2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1000000</v>
      </c>
      <c r="S87">
        <f t="shared" si="28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29"/>
        <v>-1.3709786964479052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-200.23334856367151</v>
      </c>
      <c r="AI87">
        <f t="shared" si="33"/>
        <v>-200.24279636194584</v>
      </c>
      <c r="AJ87">
        <f t="shared" si="34"/>
        <v>-0.13672575342025861</v>
      </c>
      <c r="AK87">
        <f t="shared" si="49"/>
        <v>-0.10553931149077148</v>
      </c>
      <c r="AL87">
        <f t="shared" si="35"/>
        <v>-200.48506142685684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-1.4696790585706592E-2</v>
      </c>
      <c r="AR87">
        <f t="shared" si="36"/>
        <v>-1.4697484038189558E-2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-1.4715265885972507E-2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1000000</v>
      </c>
      <c r="S88">
        <f t="shared" si="28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29"/>
        <v>-1.2360073914534859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-101.02507698777333</v>
      </c>
      <c r="AI88">
        <f t="shared" si="33"/>
        <v>-101.02937905421551</v>
      </c>
      <c r="AJ88">
        <f t="shared" si="34"/>
        <v>-0.13497130499441923</v>
      </c>
      <c r="AK88">
        <f t="shared" si="49"/>
        <v>-9.5968508751353376E-2</v>
      </c>
      <c r="AL88">
        <f t="shared" si="35"/>
        <v>-101.26031886796129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-6.6205986800822805E-3</v>
      </c>
      <c r="AR88">
        <f t="shared" si="36"/>
        <v>-6.620880612610896E-3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-6.6360150710211459E-3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1000000</v>
      </c>
      <c r="S89">
        <f t="shared" si="28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29"/>
        <v>-1.1089957619370274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-48.529728175551512</v>
      </c>
      <c r="AI89">
        <f t="shared" si="33"/>
        <v>-48.53156073492049</v>
      </c>
      <c r="AJ89">
        <f t="shared" si="34"/>
        <v>-0.1270116295164585</v>
      </c>
      <c r="AK89">
        <f t="shared" si="49"/>
        <v>-8.6520517401744018E-2</v>
      </c>
      <c r="AL89">
        <f t="shared" si="35"/>
        <v>-48.745092881838694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-2.8396048490045888E-3</v>
      </c>
      <c r="AR89">
        <f t="shared" si="36"/>
        <v>-2.8397120769793967E-3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-2.852206416894384E-3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1000000</v>
      </c>
      <c r="S90">
        <f t="shared" si="28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29"/>
        <v>-0.99252087732483496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-21.743238076215636</v>
      </c>
      <c r="AI90">
        <f t="shared" si="33"/>
        <v>-21.743965148087113</v>
      </c>
      <c r="AJ90">
        <f t="shared" si="34"/>
        <v>-0.11647488461219246</v>
      </c>
      <c r="AK90">
        <f t="shared" si="49"/>
        <v>-7.7629703335591924E-2</v>
      </c>
      <c r="AL90">
        <f t="shared" si="35"/>
        <v>-21.938069736034898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-1.1359422394170873E-3</v>
      </c>
      <c r="AR90">
        <f t="shared" si="36"/>
        <v>-1.1359802241757055E-3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-1.1461209216901077E-3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1000000</v>
      </c>
      <c r="S91">
        <f t="shared" si="28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29"/>
        <v>-0.88712602540246888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-9.0487260221665498</v>
      </c>
      <c r="AI91">
        <f t="shared" si="33"/>
        <v>-9.0489933870182035</v>
      </c>
      <c r="AJ91">
        <f t="shared" si="34"/>
        <v>-0.10539485192236608</v>
      </c>
      <c r="AK91">
        <f t="shared" si="49"/>
        <v>-6.9476461412738458E-2</v>
      </c>
      <c r="AL91">
        <f t="shared" si="35"/>
        <v>-9.2238647003533085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-4.2208648243477557E-4</v>
      </c>
      <c r="AR91">
        <f t="shared" si="36"/>
        <v>-4.2209895392407524E-4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-4.3025599363812452E-4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1000000</v>
      </c>
      <c r="S92">
        <f t="shared" si="28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29"/>
        <v>-0.79243133138331145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-3.4814307186437112</v>
      </c>
      <c r="AI92">
        <f t="shared" si="33"/>
        <v>-3.4815213383109165</v>
      </c>
      <c r="AJ92">
        <f t="shared" si="34"/>
        <v>-9.4694694019157422E-2</v>
      </c>
      <c r="AK92">
        <f t="shared" si="49"/>
        <v>-6.209882177817283E-2</v>
      </c>
      <c r="AL92">
        <f t="shared" si="35"/>
        <v>-3.6383148541082466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-1.4499523807007345E-4</v>
      </c>
      <c r="AR92">
        <f t="shared" si="36"/>
        <v>-1.4499901221389023E-4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-1.5152917609999924E-4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1000000</v>
      </c>
      <c r="S93">
        <f t="shared" si="28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29"/>
        <v>-0.70765062974496007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-1.2316812010957354</v>
      </c>
      <c r="AI93">
        <f t="shared" si="33"/>
        <v>-1.2317093305062139</v>
      </c>
      <c r="AJ93">
        <f t="shared" si="34"/>
        <v>-8.4780701638351386E-2</v>
      </c>
      <c r="AK93">
        <f t="shared" si="49"/>
        <v>-5.5470193196831809E-2</v>
      </c>
      <c r="AL93">
        <f t="shared" si="35"/>
        <v>-1.3719602253413969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-4.5801138395831108E-5</v>
      </c>
      <c r="AR93">
        <f t="shared" si="36"/>
        <v>-4.5802184412463632E-5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-5.101753611123985E-5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1000000</v>
      </c>
      <c r="S94">
        <f t="shared" si="28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29"/>
        <v>-0.63186991581512242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-0.39829440679498629</v>
      </c>
      <c r="AI94">
        <f t="shared" si="33"/>
        <v>-0.39830234019102018</v>
      </c>
      <c r="AJ94">
        <f t="shared" si="34"/>
        <v>-7.5780713929837651E-2</v>
      </c>
      <c r="AK94">
        <f t="shared" si="49"/>
        <v>-4.9535544082147207E-2</v>
      </c>
      <c r="AL94">
        <f t="shared" si="35"/>
        <v>-0.52361859820300505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-1.3224039710688706E-5</v>
      </c>
      <c r="AR94">
        <f t="shared" si="36"/>
        <v>-1.322430311269085E-5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-1.7385012236578704E-5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7"/>
        <v>1000000</v>
      </c>
      <c r="S95">
        <f t="shared" si="28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29"/>
        <v>-0.56418089425819606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-0.11683458868012189</v>
      </c>
      <c r="AI95">
        <f t="shared" si="33"/>
        <v>-0.11683660101276143</v>
      </c>
      <c r="AJ95">
        <f t="shared" si="34"/>
        <v>-6.7689021556926354E-2</v>
      </c>
      <c r="AK95">
        <f t="shared" si="49"/>
        <v>-4.423089410705857E-2</v>
      </c>
      <c r="AL95">
        <f t="shared" si="35"/>
        <v>-0.22875651667674637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-3.4634852966833116E-6</v>
      </c>
      <c r="AR95">
        <f t="shared" si="36"/>
        <v>-3.4635449509739441E-6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-6.7813379666153775E-6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1000000</v>
      </c>
      <c r="S96">
        <f t="shared" si="28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29"/>
        <v>-0.50373592417506674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-3.0777674479783697E-2</v>
      </c>
      <c r="AI96">
        <f t="shared" si="33"/>
        <v>-3.0778127805372851E-2</v>
      </c>
      <c r="AJ96">
        <f t="shared" si="34"/>
        <v>-6.0444970083129324E-2</v>
      </c>
      <c r="AK96">
        <f t="shared" si="49"/>
        <v>-3.9492662598073727E-2</v>
      </c>
      <c r="AL96">
        <f t="shared" si="35"/>
        <v>-0.1307157604865759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-8.1462867588418185E-7</v>
      </c>
      <c r="AR96">
        <f t="shared" si="36"/>
        <v>-8.1464067458228619E-7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-3.4598067814486016E-6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1000000</v>
      </c>
      <c r="S97">
        <f t="shared" si="28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29"/>
        <v>-0.44976492311764815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-7.1907048942443938E-3</v>
      </c>
      <c r="AI97">
        <f t="shared" si="33"/>
        <v>-7.1907941513329448E-3</v>
      </c>
      <c r="AJ97">
        <f t="shared" si="34"/>
        <v>-5.3971001057418588E-2</v>
      </c>
      <c r="AK97">
        <f t="shared" si="49"/>
        <v>-3.5261514692254678E-2</v>
      </c>
      <c r="AL97">
        <f t="shared" si="35"/>
        <v>-9.6423309901006213E-2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-1.6993284747798627E-7</v>
      </c>
      <c r="AR97">
        <f t="shared" si="36"/>
        <v>-1.6993495682768676E-7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-2.2787039456793193E-6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-1.7851417710209683E-3</v>
      </c>
      <c r="AI98">
        <f t="shared" si="33"/>
        <v>-1.7851417710209683E-3</v>
      </c>
      <c r="AJ98">
        <f t="shared" si="34"/>
        <v>-0.44976492311764815</v>
      </c>
      <c r="AK98">
        <f t="shared" si="49"/>
        <v>-3.1483544618235375E-2</v>
      </c>
      <c r="AL98">
        <f t="shared" si="35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24681.561078416362</v>
      </c>
      <c r="AO100" s="8">
        <f t="shared" si="50"/>
        <v>-2468.1561078416362</v>
      </c>
      <c r="AP100" s="8">
        <f t="shared" si="50"/>
        <v>-848.96095656744239</v>
      </c>
      <c r="AQ100" s="8">
        <f t="shared" si="50"/>
        <v>-19031.802118948355</v>
      </c>
      <c r="AR100" s="8">
        <f t="shared" si="50"/>
        <v>2332.6418950589186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1902.9274094990487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8EEE1-CA12-463B-8B4D-A9A4CDD9A12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28093.467645275679</v>
      </c>
      <c r="K3">
        <v>1</v>
      </c>
      <c r="L3" s="2">
        <v>0</v>
      </c>
      <c r="O3">
        <f>$C$3</f>
        <v>28093.467645275679</v>
      </c>
      <c r="P3">
        <f>O3*C5</f>
        <v>2809.3467645275682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28093.467645275679</v>
      </c>
      <c r="AF3">
        <f t="shared" ref="AF3:AG34" si="4">-$Z3*P3</f>
        <v>-2809.3467645275682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24763.638953048114</v>
      </c>
      <c r="AJ3">
        <f t="shared" ref="AJ3:AJ66" si="7">AB3-AC3</f>
        <v>0</v>
      </c>
      <c r="AL3">
        <f t="shared" ref="AL3:AL66" si="8">SUM(AI3:AK3)</f>
        <v>24763.638953048114</v>
      </c>
      <c r="AN3">
        <f t="shared" ref="AN3:AU34" si="9">AE3*$K3</f>
        <v>28093.467645275679</v>
      </c>
      <c r="AO3">
        <f t="shared" si="9"/>
        <v>-2809.3467645275682</v>
      </c>
      <c r="AP3">
        <f t="shared" si="9"/>
        <v>-520.48192770000003</v>
      </c>
      <c r="AQ3">
        <f t="shared" si="9"/>
        <v>0</v>
      </c>
      <c r="AR3">
        <f t="shared" si="9"/>
        <v>24763.638953048114</v>
      </c>
      <c r="AS3">
        <f t="shared" si="9"/>
        <v>0</v>
      </c>
      <c r="AT3">
        <f t="shared" si="9"/>
        <v>0</v>
      </c>
      <c r="AU3">
        <f t="shared" si="9"/>
        <v>24763.638953048114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92.45167121603663</v>
      </c>
      <c r="AK5">
        <f>G5*SUM(AB5, AE5:AF5)</f>
        <v>161.78932897666292</v>
      </c>
      <c r="AL5">
        <f t="shared" si="8"/>
        <v>-2194.5174253943683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-1913.2596930197815</v>
      </c>
      <c r="AR5">
        <f t="shared" si="9"/>
        <v>-1952.1352244794864</v>
      </c>
      <c r="AS5">
        <f t="shared" si="9"/>
        <v>73.701906262784291</v>
      </c>
      <c r="AT5">
        <f t="shared" si="9"/>
        <v>128.97746251328357</v>
      </c>
      <c r="AU5">
        <f t="shared" si="9"/>
        <v>-1749.4558557034184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70.724514258596173</v>
      </c>
      <c r="AK6">
        <f>G6*SUM(AB6, AE6:AF6)</f>
        <v>155.31771199154036</v>
      </c>
      <c r="AL6">
        <f t="shared" si="8"/>
        <v>-2213.3999263365522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-1702.0686503404474</v>
      </c>
      <c r="AR6">
        <f t="shared" si="9"/>
        <v>-1736.3467398946341</v>
      </c>
      <c r="AS6">
        <f t="shared" si="9"/>
        <v>50.340312285466702</v>
      </c>
      <c r="AT6">
        <f t="shared" si="9"/>
        <v>110.5520795311506</v>
      </c>
      <c r="AU6">
        <f t="shared" si="9"/>
        <v>-1575.4543480780167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56.947955017956701</v>
      </c>
      <c r="AK7">
        <f>G7*SUM(AB7, AE7:AF7)</f>
        <v>150.36699599343862</v>
      </c>
      <c r="AL7">
        <f t="shared" si="8"/>
        <v>-2226.0867766808324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-1516.2472196000083</v>
      </c>
      <c r="AR7">
        <f t="shared" si="9"/>
        <v>-1546.4707899699608</v>
      </c>
      <c r="AS7">
        <f t="shared" si="9"/>
        <v>36.191454942096605</v>
      </c>
      <c r="AT7">
        <f t="shared" si="9"/>
        <v>95.56094434925707</v>
      </c>
      <c r="AU7">
        <f t="shared" si="9"/>
        <v>-1414.7183906786072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-2233.3013064280281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-1350.5375434482639</v>
      </c>
      <c r="AR8">
        <f t="shared" si="9"/>
        <v>-1377.1854939516745</v>
      </c>
      <c r="AS8">
        <f t="shared" si="9"/>
        <v>26.890049966451546</v>
      </c>
      <c r="AT8">
        <f t="shared" si="9"/>
        <v>83.060305806527055</v>
      </c>
      <c r="AU8">
        <f t="shared" si="9"/>
        <v>-1267.2351381786959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39.057397304695996</v>
      </c>
      <c r="AK9">
        <f t="shared" si="22"/>
        <v>143.06337722783707</v>
      </c>
      <c r="AL9">
        <f t="shared" si="8"/>
        <v>-2239.1856160190946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-1203.214447261367</v>
      </c>
      <c r="AR9">
        <f t="shared" si="9"/>
        <v>-1226.709171358983</v>
      </c>
      <c r="AS9">
        <f t="shared" si="9"/>
        <v>19.787692986746201</v>
      </c>
      <c r="AT9">
        <f t="shared" si="9"/>
        <v>72.480359204353078</v>
      </c>
      <c r="AU9">
        <f t="shared" si="9"/>
        <v>-1134.4411191678837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32.250031061752452</v>
      </c>
      <c r="AK10">
        <f t="shared" si="22"/>
        <v>140.32935941650837</v>
      </c>
      <c r="AL10">
        <f t="shared" si="8"/>
        <v>-2247.6839309874099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-1074.0902609789946</v>
      </c>
      <c r="AR10">
        <f t="shared" si="9"/>
        <v>-1094.80421437366</v>
      </c>
      <c r="AS10">
        <f t="shared" si="9"/>
        <v>14.588276245374166</v>
      </c>
      <c r="AT10">
        <f t="shared" si="9"/>
        <v>63.47787562078647</v>
      </c>
      <c r="AU10">
        <f t="shared" si="9"/>
        <v>-1016.7380625074992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2140.1170817590928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28.586317943628956</v>
      </c>
      <c r="AK11">
        <f t="shared" si="22"/>
        <v>138.07185724218567</v>
      </c>
      <c r="AL11">
        <f t="shared" si="8"/>
        <v>-2251.3038275781382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-958.31255920294132</v>
      </c>
      <c r="AR11">
        <f t="shared" si="9"/>
        <v>-976.57429880776556</v>
      </c>
      <c r="AS11">
        <f t="shared" si="9"/>
        <v>11.545534367117426</v>
      </c>
      <c r="AT11">
        <f t="shared" si="9"/>
        <v>55.764907396080595</v>
      </c>
      <c r="AU11">
        <f t="shared" si="9"/>
        <v>-909.26385704456766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24.826895778497828</v>
      </c>
      <c r="AK12">
        <f t="shared" si="22"/>
        <v>136.07081498613167</v>
      </c>
      <c r="AL12">
        <f t="shared" si="8"/>
        <v>-2258.4448609733895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-856.33992882919472</v>
      </c>
      <c r="AR12">
        <f t="shared" si="9"/>
        <v>-872.43918523344621</v>
      </c>
      <c r="AS12">
        <f t="shared" si="9"/>
        <v>8.9528275068991761</v>
      </c>
      <c r="AT12">
        <f t="shared" si="9"/>
        <v>49.068499991412843</v>
      </c>
      <c r="AU12">
        <f t="shared" si="9"/>
        <v>-814.41785773513413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22.870586485951208</v>
      </c>
      <c r="AK13">
        <f t="shared" si="22"/>
        <v>134.3329322816368</v>
      </c>
      <c r="AL13">
        <f t="shared" si="8"/>
        <v>-2265.4322086944412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-765.83156511498839</v>
      </c>
      <c r="AR13">
        <f t="shared" si="9"/>
        <v>-780.02386625120494</v>
      </c>
      <c r="AS13">
        <f t="shared" si="9"/>
        <v>7.3637167536091441</v>
      </c>
      <c r="AT13">
        <f t="shared" si="9"/>
        <v>43.251608987437393</v>
      </c>
      <c r="AU13">
        <f t="shared" si="9"/>
        <v>-729.40854051015845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21.662509451378128</v>
      </c>
      <c r="AK14">
        <f t="shared" si="22"/>
        <v>132.73199122762023</v>
      </c>
      <c r="AL14">
        <f t="shared" si="8"/>
        <v>-2274.1539130720034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-685.63893807882937</v>
      </c>
      <c r="AR14">
        <f t="shared" si="9"/>
        <v>-698.14963660054548</v>
      </c>
      <c r="AS14">
        <f t="shared" si="9"/>
        <v>6.2274538220863915</v>
      </c>
      <c r="AT14">
        <f t="shared" si="9"/>
        <v>38.157275727397106</v>
      </c>
      <c r="AU14">
        <f t="shared" si="9"/>
        <v>-653.76490705106187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21.202281236317958</v>
      </c>
      <c r="AK15">
        <f t="shared" si="22"/>
        <v>131.21561556602376</v>
      </c>
      <c r="AL15">
        <f t="shared" si="8"/>
        <v>-2283.7594684100563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-614.27820168555547</v>
      </c>
      <c r="AR15">
        <f t="shared" si="9"/>
        <v>-625.30605164734527</v>
      </c>
      <c r="AS15">
        <f t="shared" si="9"/>
        <v>5.4420975069861903</v>
      </c>
      <c r="AT15">
        <f t="shared" si="9"/>
        <v>33.679780321295581</v>
      </c>
      <c r="AU15">
        <f t="shared" si="9"/>
        <v>-586.18417381906352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21.031186647598133</v>
      </c>
      <c r="AK16">
        <f t="shared" si="22"/>
        <v>129.7314558794815</v>
      </c>
      <c r="AL16">
        <f t="shared" si="8"/>
        <v>-2298.5512250487504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-551.59927027626793</v>
      </c>
      <c r="AR16">
        <f t="shared" si="9"/>
        <v>-561.3195219754075</v>
      </c>
      <c r="AS16">
        <f t="shared" si="9"/>
        <v>4.81980516743221</v>
      </c>
      <c r="AT16">
        <f t="shared" si="9"/>
        <v>29.731101335541563</v>
      </c>
      <c r="AU16">
        <f t="shared" si="9"/>
        <v>-526.76861547243379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21.914435420947484</v>
      </c>
      <c r="AK17">
        <f t="shared" si="22"/>
        <v>128.25927281414963</v>
      </c>
      <c r="AL17">
        <f t="shared" si="8"/>
        <v>-2318.3060035657099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-496.53267451021884</v>
      </c>
      <c r="AR17">
        <f t="shared" si="9"/>
        <v>-505.09985607483992</v>
      </c>
      <c r="AS17">
        <f t="shared" si="9"/>
        <v>4.4841276694175862</v>
      </c>
      <c r="AT17">
        <f t="shared" si="9"/>
        <v>26.244388369483307</v>
      </c>
      <c r="AU17">
        <f t="shared" si="9"/>
        <v>-474.37134003593906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23.599786246541953</v>
      </c>
      <c r="AK18">
        <f t="shared" si="22"/>
        <v>126.72526233468331</v>
      </c>
      <c r="AL18">
        <f t="shared" si="8"/>
        <v>-2338.5459332473956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-447.15700443768316</v>
      </c>
      <c r="AR18">
        <f t="shared" si="9"/>
        <v>-454.70742314904601</v>
      </c>
      <c r="AS18">
        <f t="shared" si="9"/>
        <v>4.3115927138774861</v>
      </c>
      <c r="AT18">
        <f t="shared" si="9"/>
        <v>23.152231636271498</v>
      </c>
      <c r="AU18">
        <f t="shared" si="9"/>
        <v>-427.24359879889698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24.895497059397485</v>
      </c>
      <c r="AK19">
        <f t="shared" si="22"/>
        <v>125.07327729742536</v>
      </c>
      <c r="AL19">
        <f t="shared" si="8"/>
        <v>-2363.422751741391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-403.33473851104571</v>
      </c>
      <c r="AR19">
        <f t="shared" si="9"/>
        <v>-409.9886025993427</v>
      </c>
      <c r="AS19">
        <f t="shared" si="9"/>
        <v>4.060994852737311</v>
      </c>
      <c r="AT19">
        <f t="shared" si="9"/>
        <v>20.402160844910778</v>
      </c>
      <c r="AU19">
        <f t="shared" si="9"/>
        <v>-385.52544690169464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26.315535494720962</v>
      </c>
      <c r="AK20">
        <f t="shared" si="22"/>
        <v>123.33059250326754</v>
      </c>
      <c r="AL20">
        <f t="shared" si="8"/>
        <v>-2391.4577099453081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-364.23406484039475</v>
      </c>
      <c r="AR20">
        <f t="shared" si="9"/>
        <v>-370.09739371520089</v>
      </c>
      <c r="AS20">
        <f t="shared" si="9"/>
        <v>3.8327088233823745</v>
      </c>
      <c r="AT20">
        <f t="shared" si="9"/>
        <v>17.962402861802826</v>
      </c>
      <c r="AU20">
        <f t="shared" si="9"/>
        <v>-348.3022820300157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27.609776432959961</v>
      </c>
      <c r="AK21">
        <f t="shared" si="22"/>
        <v>121.48850501863707</v>
      </c>
      <c r="AL21">
        <f t="shared" si="8"/>
        <v>-2427.0989212152895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-329.84135644761801</v>
      </c>
      <c r="AR21">
        <f t="shared" si="9"/>
        <v>-335.00762829591889</v>
      </c>
      <c r="AS21">
        <f t="shared" si="9"/>
        <v>3.590364010570068</v>
      </c>
      <c r="AT21">
        <f t="shared" si="9"/>
        <v>15.798315396576836</v>
      </c>
      <c r="AU21">
        <f t="shared" si="9"/>
        <v>-315.61894888877202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29.283956083837438</v>
      </c>
      <c r="AK22">
        <f t="shared" si="22"/>
        <v>119.55582066832987</v>
      </c>
      <c r="AL22">
        <f t="shared" si="8"/>
        <v>-2470.9145467310509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-299.61959642959187</v>
      </c>
      <c r="AR22">
        <f t="shared" si="9"/>
        <v>-304.17123074425064</v>
      </c>
      <c r="AS22">
        <f t="shared" si="9"/>
        <v>3.4000657554935336</v>
      </c>
      <c r="AT22">
        <f t="shared" si="9"/>
        <v>13.881240996282973</v>
      </c>
      <c r="AU22">
        <f t="shared" si="9"/>
        <v>-286.88992399247411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31.264774676218167</v>
      </c>
      <c r="AK23">
        <f t="shared" si="22"/>
        <v>117.50594374246126</v>
      </c>
      <c r="AL23">
        <f t="shared" si="8"/>
        <v>-2519.7608447961147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-272.6283464740921</v>
      </c>
      <c r="AR23">
        <f t="shared" si="9"/>
        <v>-276.63803467419001</v>
      </c>
      <c r="AS23">
        <f t="shared" si="9"/>
        <v>3.2411180516601621</v>
      </c>
      <c r="AT23">
        <f t="shared" si="9"/>
        <v>12.181461065534309</v>
      </c>
      <c r="AU23">
        <f t="shared" si="9"/>
        <v>-261.21545555699561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33.025827051436863</v>
      </c>
      <c r="AK24">
        <f t="shared" si="22"/>
        <v>115.31740951512599</v>
      </c>
      <c r="AL24">
        <f t="shared" si="8"/>
        <v>-2578.7871569748672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-248.89029677695277</v>
      </c>
      <c r="AR24">
        <f t="shared" si="9"/>
        <v>-252.42213022470048</v>
      </c>
      <c r="AS24">
        <f t="shared" si="9"/>
        <v>3.0568577272649522</v>
      </c>
      <c r="AT24">
        <f t="shared" si="9"/>
        <v>10.673734644569731</v>
      </c>
      <c r="AU24">
        <f t="shared" si="9"/>
        <v>-238.69153785286579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34.95947586386751</v>
      </c>
      <c r="AK25">
        <f t="shared" si="22"/>
        <v>113.0056016215254</v>
      </c>
      <c r="AL25">
        <f t="shared" si="8"/>
        <v>-2647.7746505361979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-227.93645795547033</v>
      </c>
      <c r="AR25">
        <f t="shared" si="9"/>
        <v>-231.04694962656382</v>
      </c>
      <c r="AS25">
        <f t="shared" si="9"/>
        <v>2.8891388486316538</v>
      </c>
      <c r="AT25">
        <f t="shared" si="9"/>
        <v>9.3390666104117699</v>
      </c>
      <c r="AU25">
        <f t="shared" si="9"/>
        <v>-218.81874416752044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36.926796425929297</v>
      </c>
      <c r="AK26">
        <f t="shared" si="22"/>
        <v>110.55843831105467</v>
      </c>
      <c r="AL26">
        <f t="shared" si="8"/>
        <v>-2718.1948416606765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-208.71365786340897</v>
      </c>
      <c r="AR26">
        <f t="shared" si="9"/>
        <v>-211.45267463978593</v>
      </c>
      <c r="AS26">
        <f t="shared" si="9"/>
        <v>2.7247528202649622</v>
      </c>
      <c r="AT26">
        <f t="shared" si="9"/>
        <v>8.1578811526853166</v>
      </c>
      <c r="AU26">
        <f t="shared" si="9"/>
        <v>-200.57004066683567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38.169317212034002</v>
      </c>
      <c r="AK27">
        <f t="shared" si="22"/>
        <v>107.97356256123963</v>
      </c>
      <c r="AL27">
        <f t="shared" si="8"/>
        <v>-2794.6666783146684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-191.33519077814631</v>
      </c>
      <c r="AR27">
        <f t="shared" si="9"/>
        <v>-193.74671920486918</v>
      </c>
      <c r="AS27">
        <f t="shared" si="9"/>
        <v>2.5146749009241307</v>
      </c>
      <c r="AT27">
        <f t="shared" si="9"/>
        <v>7.1135254064881854</v>
      </c>
      <c r="AU27">
        <f t="shared" si="9"/>
        <v>-184.11851889745685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39.063458053703243</v>
      </c>
      <c r="AK28">
        <f t="shared" si="22"/>
        <v>105.30171035639725</v>
      </c>
      <c r="AL28">
        <f t="shared" si="8"/>
        <v>-2879.0626916581132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-175.72519123378592</v>
      </c>
      <c r="AR28">
        <f t="shared" si="9"/>
        <v>-177.84802385141677</v>
      </c>
      <c r="AS28">
        <f t="shared" si="9"/>
        <v>2.2978417680840875</v>
      </c>
      <c r="AT28">
        <f t="shared" si="9"/>
        <v>6.1941947887709787</v>
      </c>
      <c r="AU28">
        <f t="shared" si="9"/>
        <v>-169.35598729456171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39.768287015533815</v>
      </c>
      <c r="AK29">
        <f t="shared" si="22"/>
        <v>102.56726829263802</v>
      </c>
      <c r="AL29">
        <f t="shared" si="8"/>
        <v>-2985.0604718286586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-162.38505757708901</v>
      </c>
      <c r="AR29">
        <f t="shared" si="9"/>
        <v>-164.25337072729459</v>
      </c>
      <c r="AS29">
        <f t="shared" si="9"/>
        <v>2.0886626233685299</v>
      </c>
      <c r="AT29">
        <f t="shared" si="9"/>
        <v>5.3869159508974027</v>
      </c>
      <c r="AU29">
        <f t="shared" si="9"/>
        <v>-156.77779215302866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40.994964525078103</v>
      </c>
      <c r="AK30">
        <f t="shared" si="22"/>
        <v>99.783488201550654</v>
      </c>
      <c r="AL30">
        <f t="shared" si="8"/>
        <v>-3096.0234743987976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-150.14128128861512</v>
      </c>
      <c r="AR30">
        <f t="shared" si="9"/>
        <v>-151.7852295983931</v>
      </c>
      <c r="AS30">
        <f t="shared" si="9"/>
        <v>1.9224006420260142</v>
      </c>
      <c r="AT30">
        <f t="shared" si="9"/>
        <v>4.6792049707692902</v>
      </c>
      <c r="AU30">
        <f t="shared" si="9"/>
        <v>-145.18362398559779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41.757269635034618</v>
      </c>
      <c r="AK31">
        <f t="shared" si="22"/>
        <v>96.91384068479519</v>
      </c>
      <c r="AL31">
        <f t="shared" si="8"/>
        <v>-3201.7733353222966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-138.41575068813577</v>
      </c>
      <c r="AR31">
        <f t="shared" si="9"/>
        <v>-139.86196278156586</v>
      </c>
      <c r="AS31">
        <f t="shared" si="9"/>
        <v>1.7483463013953409</v>
      </c>
      <c r="AT31">
        <f t="shared" si="9"/>
        <v>4.0577115409173832</v>
      </c>
      <c r="AU31">
        <f t="shared" si="9"/>
        <v>-134.05590493925311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41.644311711723731</v>
      </c>
      <c r="AK32">
        <f t="shared" si="22"/>
        <v>93.990831810342755</v>
      </c>
      <c r="AL32">
        <f t="shared" si="8"/>
        <v>-3319.5999803775471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-127.89605055986323</v>
      </c>
      <c r="AR32">
        <f t="shared" si="9"/>
        <v>-129.1680039470636</v>
      </c>
      <c r="AS32">
        <f t="shared" si="9"/>
        <v>1.5568007463068843</v>
      </c>
      <c r="AT32">
        <f t="shared" si="9"/>
        <v>3.5136850891247398</v>
      </c>
      <c r="AU32">
        <f t="shared" si="9"/>
        <v>-124.09751811163198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41.492980045209606</v>
      </c>
      <c r="AK33">
        <f t="shared" si="22"/>
        <v>91.075729990522106</v>
      </c>
      <c r="AL33">
        <f t="shared" si="8"/>
        <v>-3442.3216864506189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-118.20401379318405</v>
      </c>
      <c r="AR33">
        <f t="shared" si="9"/>
        <v>-119.32241953296615</v>
      </c>
      <c r="AS33">
        <f t="shared" si="9"/>
        <v>1.384949529499903</v>
      </c>
      <c r="AT33">
        <f t="shared" si="9"/>
        <v>3.0399187829314807</v>
      </c>
      <c r="AU33">
        <f t="shared" si="9"/>
        <v>-114.89755122053477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41.058415119386837</v>
      </c>
      <c r="AK34">
        <f t="shared" si="22"/>
        <v>88.17122138735742</v>
      </c>
      <c r="AL34">
        <f t="shared" si="8"/>
        <v>-3579.372287211097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-109.53959396932522</v>
      </c>
      <c r="AR34">
        <f t="shared" si="9"/>
        <v>-110.52270777746985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-106.67144262537037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40.659595153434793</v>
      </c>
      <c r="AK35">
        <f t="shared" si="22"/>
        <v>85.297132329000348</v>
      </c>
      <c r="AL35">
        <f t="shared" si="8"/>
        <v>-3738.3522303562322</v>
      </c>
      <c r="AN35">
        <f t="shared" ref="AN35:AT66" si="26">AE35*$K35</f>
        <v>0</v>
      </c>
      <c r="AO35">
        <f t="shared" si="26"/>
        <v>0</v>
      </c>
      <c r="AP35">
        <f t="shared" si="26"/>
        <v>-0.86390437184375968</v>
      </c>
      <c r="AQ35">
        <f t="shared" si="26"/>
        <v>-101.96024282459975</v>
      </c>
      <c r="AR35">
        <f t="shared" si="26"/>
        <v>-102.82414719644349</v>
      </c>
      <c r="AS35">
        <f t="shared" si="26"/>
        <v>1.0818980165972343</v>
      </c>
      <c r="AT35">
        <f t="shared" si="26"/>
        <v>2.2696438058454587</v>
      </c>
      <c r="AU35">
        <f t="shared" si="23"/>
        <v>-99.472605374000807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40.460243881840142</v>
      </c>
      <c r="AK36">
        <f t="shared" si="22"/>
        <v>82.45096066825991</v>
      </c>
      <c r="AL36">
        <f t="shared" si="8"/>
        <v>-3905.3108197176225</v>
      </c>
      <c r="AN36">
        <f t="shared" si="26"/>
        <v>0</v>
      </c>
      <c r="AO36">
        <f t="shared" si="26"/>
        <v>0</v>
      </c>
      <c r="AP36">
        <f t="shared" si="26"/>
        <v>-0.75888262741445223</v>
      </c>
      <c r="AQ36">
        <f t="shared" si="26"/>
        <v>-94.942596805988131</v>
      </c>
      <c r="AR36">
        <f t="shared" si="26"/>
        <v>-95.701479433402582</v>
      </c>
      <c r="AS36">
        <f t="shared" si="26"/>
        <v>0.96124423490094846</v>
      </c>
      <c r="AT36">
        <f t="shared" si="26"/>
        <v>1.9588490577532607</v>
      </c>
      <c r="AU36">
        <f t="shared" si="23"/>
        <v>-92.781386140748367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40.03188346423849</v>
      </c>
      <c r="AK37">
        <f t="shared" si="22"/>
        <v>79.618743596531104</v>
      </c>
      <c r="AL37">
        <f t="shared" si="8"/>
        <v>-4078.1214420691167</v>
      </c>
      <c r="AN37">
        <f t="shared" si="26"/>
        <v>0</v>
      </c>
      <c r="AO37">
        <f t="shared" si="26"/>
        <v>0</v>
      </c>
      <c r="AP37">
        <f t="shared" si="26"/>
        <v>-0.66637914111396734</v>
      </c>
      <c r="AQ37">
        <f t="shared" si="26"/>
        <v>-88.377912369005827</v>
      </c>
      <c r="AR37">
        <f t="shared" si="26"/>
        <v>-89.044291510119805</v>
      </c>
      <c r="AS37">
        <f t="shared" si="26"/>
        <v>0.8491672825932326</v>
      </c>
      <c r="AT37">
        <f t="shared" si="26"/>
        <v>1.6888946083126735</v>
      </c>
      <c r="AU37">
        <f t="shared" si="23"/>
        <v>-86.506229619213897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39.350489742443642</v>
      </c>
      <c r="AK38">
        <f t="shared" si="22"/>
        <v>76.816511754034408</v>
      </c>
      <c r="AL38">
        <f t="shared" si="8"/>
        <v>-4272.478706895733</v>
      </c>
      <c r="AN38">
        <f t="shared" si="26"/>
        <v>0</v>
      </c>
      <c r="AO38">
        <f t="shared" si="26"/>
        <v>0</v>
      </c>
      <c r="AP38">
        <f t="shared" si="26"/>
        <v>-0.58490486303790079</v>
      </c>
      <c r="AQ38">
        <f t="shared" si="26"/>
        <v>-82.533983935334746</v>
      </c>
      <c r="AR38">
        <f t="shared" si="26"/>
        <v>-83.118888798372652</v>
      </c>
      <c r="AS38">
        <f t="shared" si="26"/>
        <v>0.74527979663729316</v>
      </c>
      <c r="AT38">
        <f t="shared" si="26"/>
        <v>1.45486865940281</v>
      </c>
      <c r="AU38">
        <f t="shared" si="23"/>
        <v>-80.918740342332541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38.759499447332928</v>
      </c>
      <c r="AK39">
        <f t="shared" si="22"/>
        <v>74.061977472063347</v>
      </c>
      <c r="AL39">
        <f t="shared" si="8"/>
        <v>-4489.6458166249631</v>
      </c>
      <c r="AN39">
        <f t="shared" si="26"/>
        <v>0</v>
      </c>
      <c r="AO39">
        <f t="shared" si="26"/>
        <v>0</v>
      </c>
      <c r="AP39">
        <f t="shared" si="26"/>
        <v>-0.51314832344029748</v>
      </c>
      <c r="AQ39">
        <f t="shared" si="26"/>
        <v>-77.31593132836673</v>
      </c>
      <c r="AR39">
        <f t="shared" si="26"/>
        <v>-77.829079651807021</v>
      </c>
      <c r="AS39">
        <f t="shared" si="26"/>
        <v>0.65543456962353541</v>
      </c>
      <c r="AT39">
        <f t="shared" si="26"/>
        <v>1.2524098871769636</v>
      </c>
      <c r="AU39">
        <f t="shared" si="23"/>
        <v>-75.921235195006531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38.231570178365018</v>
      </c>
      <c r="AK40">
        <f t="shared" si="22"/>
        <v>71.348812510750051</v>
      </c>
      <c r="AL40">
        <f t="shared" si="8"/>
        <v>-4736.9989332588111</v>
      </c>
      <c r="AN40">
        <f t="shared" si="26"/>
        <v>0</v>
      </c>
      <c r="AO40">
        <f t="shared" si="26"/>
        <v>0</v>
      </c>
      <c r="AP40">
        <f t="shared" si="26"/>
        <v>-0.44995016349722466</v>
      </c>
      <c r="AQ40">
        <f t="shared" si="26"/>
        <v>-72.726019446479498</v>
      </c>
      <c r="AR40">
        <f t="shared" si="26"/>
        <v>-73.175969609976718</v>
      </c>
      <c r="AS40">
        <f t="shared" si="26"/>
        <v>0.57723850888150618</v>
      </c>
      <c r="AT40">
        <f t="shared" si="26"/>
        <v>1.0772584529493894</v>
      </c>
      <c r="AU40">
        <f t="shared" si="23"/>
        <v>-71.521472648145831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37.829268419692312</v>
      </c>
      <c r="AK41">
        <f t="shared" si="22"/>
        <v>68.67260259826449</v>
      </c>
      <c r="AL41">
        <f t="shared" si="8"/>
        <v>-5020.478606114084</v>
      </c>
      <c r="AN41">
        <f t="shared" si="26"/>
        <v>0</v>
      </c>
      <c r="AO41">
        <f t="shared" si="26"/>
        <v>0</v>
      </c>
      <c r="AP41">
        <f t="shared" si="26"/>
        <v>-0.39428773389394584</v>
      </c>
      <c r="AQ41">
        <f t="shared" si="26"/>
        <v>-68.721426804162448</v>
      </c>
      <c r="AR41">
        <f t="shared" si="26"/>
        <v>-69.115714538056395</v>
      </c>
      <c r="AS41">
        <f t="shared" si="26"/>
        <v>0.50996818282045298</v>
      </c>
      <c r="AT41">
        <f t="shared" si="26"/>
        <v>0.92576049761400336</v>
      </c>
      <c r="AU41">
        <f t="shared" si="23"/>
        <v>-67.679985857621944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37.563613387388159</v>
      </c>
      <c r="AK42">
        <f t="shared" si="22"/>
        <v>66.02455380888604</v>
      </c>
      <c r="AL42">
        <f t="shared" si="8"/>
        <v>-5343.6849677494301</v>
      </c>
      <c r="AN42">
        <f t="shared" si="26"/>
        <v>0</v>
      </c>
      <c r="AO42">
        <f t="shared" si="26"/>
        <v>0</v>
      </c>
      <c r="AP42">
        <f t="shared" si="26"/>
        <v>-0.34526117469001327</v>
      </c>
      <c r="AQ42">
        <f t="shared" si="26"/>
        <v>-65.220373253418387</v>
      </c>
      <c r="AR42">
        <f t="shared" si="26"/>
        <v>-65.56563442810841</v>
      </c>
      <c r="AS42">
        <f t="shared" si="26"/>
        <v>0.45213120072064095</v>
      </c>
      <c r="AT42">
        <f t="shared" si="26"/>
        <v>0.79469886144336765</v>
      </c>
      <c r="AU42">
        <f t="shared" si="23"/>
        <v>-64.318804365944416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37.400896988441332</v>
      </c>
      <c r="AK43">
        <f t="shared" si="22"/>
        <v>63.395100871768861</v>
      </c>
      <c r="AL43">
        <f t="shared" si="8"/>
        <v>-5727.643526898145</v>
      </c>
      <c r="AN43">
        <f t="shared" si="26"/>
        <v>0</v>
      </c>
      <c r="AO43">
        <f t="shared" si="26"/>
        <v>0</v>
      </c>
      <c r="AP43">
        <f t="shared" si="26"/>
        <v>-0.30206946722234063</v>
      </c>
      <c r="AQ43">
        <f t="shared" si="26"/>
        <v>-62.334993823064849</v>
      </c>
      <c r="AR43">
        <f t="shared" si="26"/>
        <v>-62.637063290287195</v>
      </c>
      <c r="AS43">
        <f t="shared" si="26"/>
        <v>0.40193989177156952</v>
      </c>
      <c r="AT43">
        <f t="shared" si="26"/>
        <v>0.68129435481510947</v>
      </c>
      <c r="AU43">
        <f t="shared" si="23"/>
        <v>-61.55382904370051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37.496175729335505</v>
      </c>
      <c r="AK44">
        <f t="shared" si="22"/>
        <v>60.777038082577967</v>
      </c>
      <c r="AL44">
        <f t="shared" si="8"/>
        <v>-6161.3070355320933</v>
      </c>
      <c r="AN44">
        <f t="shared" si="26"/>
        <v>0</v>
      </c>
      <c r="AO44">
        <f t="shared" si="26"/>
        <v>0</v>
      </c>
      <c r="AP44">
        <f t="shared" si="26"/>
        <v>-0.26401788863357306</v>
      </c>
      <c r="AQ44">
        <f t="shared" si="26"/>
        <v>-59.798880009203444</v>
      </c>
      <c r="AR44">
        <f t="shared" si="26"/>
        <v>-60.062897897837018</v>
      </c>
      <c r="AS44">
        <f t="shared" si="26"/>
        <v>0.35978913675984137</v>
      </c>
      <c r="AT44">
        <f t="shared" si="26"/>
        <v>0.58317728784919609</v>
      </c>
      <c r="AU44">
        <f t="shared" si="23"/>
        <v>-59.119931473227979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37.62136385408769</v>
      </c>
      <c r="AK45">
        <f t="shared" si="22"/>
        <v>58.152305781524483</v>
      </c>
      <c r="AL45">
        <f t="shared" si="8"/>
        <v>-6649.0523936252821</v>
      </c>
      <c r="AN45">
        <f t="shared" si="26"/>
        <v>0</v>
      </c>
      <c r="AO45">
        <f t="shared" si="26"/>
        <v>0</v>
      </c>
      <c r="AP45">
        <f t="shared" si="26"/>
        <v>-0.23049523864353172</v>
      </c>
      <c r="AQ45">
        <f t="shared" si="26"/>
        <v>-57.554329758602584</v>
      </c>
      <c r="AR45">
        <f t="shared" si="26"/>
        <v>-57.784824997246119</v>
      </c>
      <c r="AS45">
        <f t="shared" si="26"/>
        <v>0.32231282261045435</v>
      </c>
      <c r="AT45">
        <f t="shared" si="26"/>
        <v>0.49820718596072067</v>
      </c>
      <c r="AU45">
        <f t="shared" si="23"/>
        <v>-56.96430498867494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37.752976048677738</v>
      </c>
      <c r="AK46">
        <f t="shared" si="22"/>
        <v>55.518810311738342</v>
      </c>
      <c r="AL46">
        <f t="shared" si="8"/>
        <v>-7198.5193532109624</v>
      </c>
      <c r="AN46">
        <f t="shared" si="26"/>
        <v>0</v>
      </c>
      <c r="AO46">
        <f t="shared" si="26"/>
        <v>0</v>
      </c>
      <c r="AP46">
        <f t="shared" si="26"/>
        <v>-0.20096249885030412</v>
      </c>
      <c r="AQ46">
        <f t="shared" si="26"/>
        <v>-55.576563299210285</v>
      </c>
      <c r="AR46">
        <f t="shared" si="26"/>
        <v>-55.777525798060587</v>
      </c>
      <c r="AS46">
        <f t="shared" si="26"/>
        <v>0.28878605478440322</v>
      </c>
      <c r="AT46">
        <f t="shared" si="26"/>
        <v>0.42468329319463288</v>
      </c>
      <c r="AU46">
        <f t="shared" si="23"/>
        <v>-55.064056450081559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37.896783201063272</v>
      </c>
      <c r="AK47">
        <f t="shared" si="22"/>
        <v>52.876101988330902</v>
      </c>
      <c r="AL47">
        <f t="shared" si="8"/>
        <v>-7790.6206484456907</v>
      </c>
      <c r="AN47">
        <f t="shared" si="26"/>
        <v>0</v>
      </c>
      <c r="AO47">
        <f t="shared" si="26"/>
        <v>0</v>
      </c>
      <c r="AP47">
        <f t="shared" si="26"/>
        <v>-0.17495383122955588</v>
      </c>
      <c r="AQ47">
        <f t="shared" si="26"/>
        <v>-53.653265798186411</v>
      </c>
      <c r="AR47">
        <f t="shared" si="26"/>
        <v>-53.828219629415962</v>
      </c>
      <c r="AS47">
        <f t="shared" si="26"/>
        <v>0.25882686363642821</v>
      </c>
      <c r="AT47">
        <f t="shared" si="26"/>
        <v>0.36113238335689696</v>
      </c>
      <c r="AU47">
        <f t="shared" si="23"/>
        <v>-53.208260382422644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37.867747853412197</v>
      </c>
      <c r="AK48">
        <f t="shared" si="22"/>
        <v>50.223327164256474</v>
      </c>
      <c r="AL48">
        <f t="shared" si="8"/>
        <v>-8422.3220714554882</v>
      </c>
      <c r="AN48">
        <f t="shared" si="26"/>
        <v>0</v>
      </c>
      <c r="AO48">
        <f t="shared" si="26"/>
        <v>0</v>
      </c>
      <c r="AP48">
        <f t="shared" si="26"/>
        <v>-0.15205945878968399</v>
      </c>
      <c r="AQ48">
        <f t="shared" si="26"/>
        <v>-51.744626300253643</v>
      </c>
      <c r="AR48">
        <f t="shared" si="26"/>
        <v>-51.896685759043329</v>
      </c>
      <c r="AS48">
        <f t="shared" si="26"/>
        <v>0.23091835577519915</v>
      </c>
      <c r="AT48">
        <f t="shared" si="26"/>
        <v>0.30626294901995266</v>
      </c>
      <c r="AU48">
        <f t="shared" si="23"/>
        <v>-51.359504454248182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37.650413849562483</v>
      </c>
      <c r="AK49">
        <f t="shared" si="22"/>
        <v>47.572584814517619</v>
      </c>
      <c r="AL49">
        <f t="shared" si="8"/>
        <v>-9076.2197276344341</v>
      </c>
      <c r="AN49">
        <f t="shared" si="26"/>
        <v>0</v>
      </c>
      <c r="AO49">
        <f t="shared" si="26"/>
        <v>0</v>
      </c>
      <c r="AP49">
        <f t="shared" si="26"/>
        <v>-0.13192224814992182</v>
      </c>
      <c r="AQ49">
        <f t="shared" si="26"/>
        <v>-49.749040604905417</v>
      </c>
      <c r="AR49">
        <f t="shared" si="26"/>
        <v>-49.880962853055344</v>
      </c>
      <c r="AS49">
        <f t="shared" si="26"/>
        <v>0.20499379308906823</v>
      </c>
      <c r="AT49">
        <f t="shared" si="26"/>
        <v>0.25901666438900772</v>
      </c>
      <c r="AU49">
        <f t="shared" si="23"/>
        <v>-49.416952395577269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37.164922345359628</v>
      </c>
      <c r="AK50">
        <f t="shared" si="22"/>
        <v>44.937055845048242</v>
      </c>
      <c r="AL50">
        <f t="shared" si="8"/>
        <v>-9756.9554243256371</v>
      </c>
      <c r="AN50">
        <f t="shared" si="26"/>
        <v>0</v>
      </c>
      <c r="AO50">
        <f t="shared" si="26"/>
        <v>0</v>
      </c>
      <c r="AP50">
        <f t="shared" si="26"/>
        <v>-0.11422402224387404</v>
      </c>
      <c r="AQ50">
        <f t="shared" si="26"/>
        <v>-47.7164420586369</v>
      </c>
      <c r="AR50">
        <f t="shared" si="26"/>
        <v>-47.830666080880775</v>
      </c>
      <c r="AS50">
        <f t="shared" si="26"/>
        <v>0.18067004977206322</v>
      </c>
      <c r="AT50">
        <f t="shared" si="26"/>
        <v>0.21845276685069012</v>
      </c>
      <c r="AU50">
        <f t="shared" si="23"/>
        <v>-47.431543264258025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36.480622184042772</v>
      </c>
      <c r="AK51">
        <f t="shared" si="22"/>
        <v>42.335511280873071</v>
      </c>
      <c r="AL51">
        <f t="shared" si="8"/>
        <v>-10484.506227843573</v>
      </c>
      <c r="AN51">
        <f t="shared" si="26"/>
        <v>0</v>
      </c>
      <c r="AO51">
        <f t="shared" si="26"/>
        <v>0</v>
      </c>
      <c r="AP51">
        <f t="shared" si="26"/>
        <v>-9.8678331280721426E-2</v>
      </c>
      <c r="AQ51">
        <f t="shared" si="26"/>
        <v>-45.750910482630289</v>
      </c>
      <c r="AR51">
        <f t="shared" si="26"/>
        <v>-45.849588813911012</v>
      </c>
      <c r="AS51">
        <f t="shared" si="26"/>
        <v>0.15834237275012142</v>
      </c>
      <c r="AT51">
        <f t="shared" si="26"/>
        <v>0.1837552351487908</v>
      </c>
      <c r="AU51">
        <f t="shared" si="23"/>
        <v>-45.507491206012098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35.718928451742386</v>
      </c>
      <c r="AK52">
        <f t="shared" si="22"/>
        <v>39.781867727990075</v>
      </c>
      <c r="AL52">
        <f t="shared" si="8"/>
        <v>-11256.736738759409</v>
      </c>
      <c r="AN52">
        <f t="shared" si="26"/>
        <v>0</v>
      </c>
      <c r="AO52">
        <f t="shared" si="26"/>
        <v>0</v>
      </c>
      <c r="AP52">
        <f t="shared" si="26"/>
        <v>-8.5032998591653766E-2</v>
      </c>
      <c r="AQ52">
        <f t="shared" si="26"/>
        <v>-43.831956165392583</v>
      </c>
      <c r="AR52">
        <f t="shared" si="26"/>
        <v>-43.91698916398424</v>
      </c>
      <c r="AS52">
        <f t="shared" si="26"/>
        <v>0.13842524822903149</v>
      </c>
      <c r="AT52">
        <f t="shared" si="26"/>
        <v>0.15417077594310918</v>
      </c>
      <c r="AU52">
        <f t="shared" si="23"/>
        <v>-43.624393139812099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34.874829352099823</v>
      </c>
      <c r="AK53">
        <f t="shared" si="22"/>
        <v>37.28154273636811</v>
      </c>
      <c r="AL53">
        <f t="shared" si="8"/>
        <v>-12075.001135697043</v>
      </c>
      <c r="AN53">
        <f t="shared" si="26"/>
        <v>0</v>
      </c>
      <c r="AO53">
        <f t="shared" si="26"/>
        <v>0</v>
      </c>
      <c r="AP53">
        <f t="shared" si="26"/>
        <v>-7.3065181808734989E-2</v>
      </c>
      <c r="AQ53">
        <f t="shared" si="26"/>
        <v>-41.958303213464774</v>
      </c>
      <c r="AR53">
        <f t="shared" si="26"/>
        <v>-42.03136839527351</v>
      </c>
      <c r="AS53">
        <f t="shared" si="26"/>
        <v>0.1206732356340076</v>
      </c>
      <c r="AT53">
        <f t="shared" si="26"/>
        <v>0.12900090050631874</v>
      </c>
      <c r="AU53">
        <f t="shared" si="23"/>
        <v>-41.781694259133182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33.960868558739037</v>
      </c>
      <c r="AK54">
        <f t="shared" si="22"/>
        <v>34.840304681721122</v>
      </c>
      <c r="AL54">
        <f t="shared" si="8"/>
        <v>-12878.801912137316</v>
      </c>
      <c r="AN54">
        <f t="shared" si="26"/>
        <v>0</v>
      </c>
      <c r="AO54">
        <f t="shared" si="26"/>
        <v>0</v>
      </c>
      <c r="AP54">
        <f t="shared" si="26"/>
        <v>-6.2587484040424912E-2</v>
      </c>
      <c r="AQ54">
        <f t="shared" si="26"/>
        <v>-39.938354738781051</v>
      </c>
      <c r="AR54">
        <f t="shared" si="26"/>
        <v>-40.000942222821472</v>
      </c>
      <c r="AS54">
        <f t="shared" si="26"/>
        <v>0.10492032634126104</v>
      </c>
      <c r="AT54">
        <f t="shared" si="26"/>
        <v>0.10763729822494481</v>
      </c>
      <c r="AU54">
        <f t="shared" si="23"/>
        <v>-39.78838459825527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32.797788082776151</v>
      </c>
      <c r="AK55">
        <f t="shared" si="22"/>
        <v>32.463043882609391</v>
      </c>
      <c r="AL55">
        <f t="shared" si="8"/>
        <v>-13617.147929611581</v>
      </c>
      <c r="AN55">
        <f t="shared" si="26"/>
        <v>0</v>
      </c>
      <c r="AO55">
        <f t="shared" si="26"/>
        <v>0</v>
      </c>
      <c r="AP55">
        <f t="shared" si="26"/>
        <v>-5.3438435229402705E-2</v>
      </c>
      <c r="AQ55">
        <f t="shared" si="26"/>
        <v>-37.688602555171848</v>
      </c>
      <c r="AR55">
        <f t="shared" si="26"/>
        <v>-37.74204099040125</v>
      </c>
      <c r="AS55">
        <f t="shared" si="26"/>
        <v>9.0470580420809035E-2</v>
      </c>
      <c r="AT55">
        <f t="shared" si="26"/>
        <v>8.9547210161657606E-2</v>
      </c>
      <c r="AU55">
        <f t="shared" si="23"/>
        <v>-37.562023199818782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31.313096612310233</v>
      </c>
      <c r="AK56">
        <f t="shared" si="22"/>
        <v>30.167198716815058</v>
      </c>
      <c r="AL56">
        <f t="shared" si="8"/>
        <v>-17630.444255791754</v>
      </c>
      <c r="AN56">
        <f t="shared" si="26"/>
        <v>0</v>
      </c>
      <c r="AO56">
        <f t="shared" si="26"/>
        <v>0</v>
      </c>
      <c r="AP56">
        <f t="shared" si="26"/>
        <v>-4.5059350564474646E-2</v>
      </c>
      <c r="AQ56">
        <f t="shared" si="26"/>
        <v>-43.52818294459054</v>
      </c>
      <c r="AR56">
        <f t="shared" si="26"/>
        <v>-43.573242295155012</v>
      </c>
      <c r="AS56">
        <f t="shared" si="26"/>
        <v>7.712067399775048E-2</v>
      </c>
      <c r="AT56">
        <f t="shared" si="26"/>
        <v>7.4298454939465158E-2</v>
      </c>
      <c r="AU56">
        <f t="shared" si="23"/>
        <v>-43.421823166217798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37.835766924178415</v>
      </c>
      <c r="AK57">
        <f t="shared" si="22"/>
        <v>27.975281953953342</v>
      </c>
      <c r="AL57">
        <f t="shared" si="8"/>
        <v>-21342.580239338</v>
      </c>
      <c r="AN57">
        <f t="shared" si="26"/>
        <v>0</v>
      </c>
      <c r="AO57">
        <f t="shared" si="26"/>
        <v>0</v>
      </c>
      <c r="AP57">
        <f t="shared" si="26"/>
        <v>-3.747726023314045E-2</v>
      </c>
      <c r="AQ57">
        <f t="shared" si="26"/>
        <v>-47.039742816296226</v>
      </c>
      <c r="AR57">
        <f t="shared" si="26"/>
        <v>-47.077220076529372</v>
      </c>
      <c r="AS57">
        <f t="shared" si="26"/>
        <v>8.3201147730995059E-2</v>
      </c>
      <c r="AT57">
        <f t="shared" si="26"/>
        <v>6.1517864071091624E-2</v>
      </c>
      <c r="AU57">
        <f t="shared" si="23"/>
        <v>-46.932501064727283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41.957228512356835</v>
      </c>
      <c r="AK58">
        <f t="shared" si="22"/>
        <v>25.326778269260853</v>
      </c>
      <c r="AL58">
        <f t="shared" si="8"/>
        <v>-24700.234879917294</v>
      </c>
      <c r="AN58">
        <f t="shared" si="26"/>
        <v>0</v>
      </c>
      <c r="AO58">
        <f t="shared" si="26"/>
        <v>0</v>
      </c>
      <c r="AP58">
        <f t="shared" si="26"/>
        <v>-3.0697328823926527E-2</v>
      </c>
      <c r="AQ58">
        <f t="shared" si="26"/>
        <v>-48.597845500202446</v>
      </c>
      <c r="AR58">
        <f t="shared" si="26"/>
        <v>-48.628542829026379</v>
      </c>
      <c r="AS58">
        <f t="shared" si="26"/>
        <v>8.2378816103219732E-2</v>
      </c>
      <c r="AT58">
        <f t="shared" si="26"/>
        <v>4.972659261600175E-2</v>
      </c>
      <c r="AU58">
        <f t="shared" si="23"/>
        <v>-48.49643742030716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44.059886300256494</v>
      </c>
      <c r="AK59">
        <f t="shared" si="22"/>
        <v>22.389772273395874</v>
      </c>
      <c r="AL59">
        <f t="shared" si="8"/>
        <v>-27549.72046257972</v>
      </c>
      <c r="AN59">
        <f t="shared" si="26"/>
        <v>0</v>
      </c>
      <c r="AO59">
        <f t="shared" si="26"/>
        <v>0</v>
      </c>
      <c r="AP59">
        <f t="shared" si="26"/>
        <v>-2.4714875318884614E-2</v>
      </c>
      <c r="AQ59">
        <f t="shared" si="26"/>
        <v>-48.387413902437437</v>
      </c>
      <c r="AR59">
        <f t="shared" si="26"/>
        <v>-48.412128777756323</v>
      </c>
      <c r="AS59">
        <f t="shared" si="26"/>
        <v>7.7238548290498227E-2</v>
      </c>
      <c r="AT59">
        <f t="shared" si="26"/>
        <v>3.925006740069318E-2</v>
      </c>
      <c r="AU59">
        <f t="shared" si="23"/>
        <v>-48.295640162065133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44.335664616771396</v>
      </c>
      <c r="AK60">
        <f t="shared" si="22"/>
        <v>19.305580232377917</v>
      </c>
      <c r="AL60">
        <f t="shared" si="8"/>
        <v>-29222.39986844048</v>
      </c>
      <c r="AN60">
        <f t="shared" si="26"/>
        <v>0</v>
      </c>
      <c r="AO60">
        <f t="shared" si="26"/>
        <v>0</v>
      </c>
      <c r="AP60">
        <f t="shared" si="26"/>
        <v>-1.9555221478691116E-2</v>
      </c>
      <c r="AQ60">
        <f t="shared" si="26"/>
        <v>-45.819259099316412</v>
      </c>
      <c r="AR60">
        <f t="shared" si="26"/>
        <v>-45.838814320795102</v>
      </c>
      <c r="AS60">
        <f t="shared" si="26"/>
        <v>6.9394640617198355E-2</v>
      </c>
      <c r="AT60">
        <f t="shared" si="26"/>
        <v>3.0217293768177052E-2</v>
      </c>
      <c r="AU60">
        <f t="shared" si="23"/>
        <v>-45.73920238640973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42.201625808543383</v>
      </c>
      <c r="AK61">
        <f t="shared" si="22"/>
        <v>16.202083709203919</v>
      </c>
      <c r="AL61">
        <f t="shared" si="8"/>
        <v>-30089.80416892832</v>
      </c>
      <c r="AN61">
        <f t="shared" si="26"/>
        <v>0</v>
      </c>
      <c r="AO61">
        <f t="shared" si="26"/>
        <v>0</v>
      </c>
      <c r="AP61">
        <f t="shared" si="26"/>
        <v>-1.517955802357336E-2</v>
      </c>
      <c r="AQ61">
        <f t="shared" si="26"/>
        <v>-42.117219241107797</v>
      </c>
      <c r="AR61">
        <f t="shared" si="26"/>
        <v>-42.132398799131366</v>
      </c>
      <c r="AS61">
        <f t="shared" si="26"/>
        <v>5.8977161617903485E-2</v>
      </c>
      <c r="AT61">
        <f t="shared" si="26"/>
        <v>2.2642561540154611E-2</v>
      </c>
      <c r="AU61">
        <f t="shared" si="23"/>
        <v>-42.050779075973317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38.887189517203154</v>
      </c>
      <c r="AK62">
        <f t="shared" si="22"/>
        <v>13.247969902605883</v>
      </c>
      <c r="AL62">
        <f t="shared" si="8"/>
        <v>-29980.308247236248</v>
      </c>
      <c r="AN62">
        <f t="shared" si="26"/>
        <v>0</v>
      </c>
      <c r="AO62">
        <f t="shared" si="26"/>
        <v>0</v>
      </c>
      <c r="AP62">
        <f t="shared" si="26"/>
        <v>-1.1544534011769097E-2</v>
      </c>
      <c r="AQ62">
        <f t="shared" si="26"/>
        <v>-37.462220538504255</v>
      </c>
      <c r="AR62">
        <f t="shared" si="26"/>
        <v>-37.473765072516024</v>
      </c>
      <c r="AS62">
        <f t="shared" si="26"/>
        <v>4.8522505630531225E-2</v>
      </c>
      <c r="AT62">
        <f t="shared" si="26"/>
        <v>1.6530500202590507E-2</v>
      </c>
      <c r="AU62">
        <f t="shared" si="23"/>
        <v>-37.408712066682902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34.578265427875095</v>
      </c>
      <c r="AK63">
        <f t="shared" si="22"/>
        <v>10.525866636401663</v>
      </c>
      <c r="AL63">
        <f t="shared" si="8"/>
        <v>-28900.030292016319</v>
      </c>
      <c r="AN63">
        <f t="shared" si="26"/>
        <v>0</v>
      </c>
      <c r="AO63">
        <f t="shared" si="26"/>
        <v>0</v>
      </c>
      <c r="AP63">
        <f t="shared" si="26"/>
        <v>-8.5926049213630798E-3</v>
      </c>
      <c r="AQ63">
        <f t="shared" si="26"/>
        <v>-32.23877070937062</v>
      </c>
      <c r="AR63">
        <f t="shared" si="26"/>
        <v>-32.247363314291981</v>
      </c>
      <c r="AS63">
        <f t="shared" si="26"/>
        <v>3.8523154589430737E-2</v>
      </c>
      <c r="AT63">
        <f t="shared" si="26"/>
        <v>1.172671857897618E-2</v>
      </c>
      <c r="AU63">
        <f t="shared" si="23"/>
        <v>-32.197113441123577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29.66381078916595</v>
      </c>
      <c r="AK64">
        <f t="shared" si="22"/>
        <v>8.1053880564504048</v>
      </c>
      <c r="AL64">
        <f t="shared" si="8"/>
        <v>-27099.996713870518</v>
      </c>
      <c r="AN64">
        <f t="shared" si="26"/>
        <v>0</v>
      </c>
      <c r="AO64">
        <f t="shared" si="26"/>
        <v>0</v>
      </c>
      <c r="AP64">
        <f t="shared" si="26"/>
        <v>-6.2458380832949795E-3</v>
      </c>
      <c r="AQ64">
        <f t="shared" si="26"/>
        <v>-26.988218193911994</v>
      </c>
      <c r="AR64">
        <f t="shared" si="26"/>
        <v>-26.994464031995289</v>
      </c>
      <c r="AS64">
        <f t="shared" si="26"/>
        <v>2.9507170043973178E-2</v>
      </c>
      <c r="AT64">
        <f t="shared" si="26"/>
        <v>8.062587283675024E-3</v>
      </c>
      <c r="AU64">
        <f t="shared" si="23"/>
        <v>-26.95689427466764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24.68914683658646</v>
      </c>
      <c r="AK65">
        <f t="shared" si="22"/>
        <v>6.0289213012087881</v>
      </c>
      <c r="AL65">
        <f t="shared" si="8"/>
        <v>-24581.386364761049</v>
      </c>
      <c r="AN65">
        <f t="shared" si="26"/>
        <v>0</v>
      </c>
      <c r="AO65">
        <f t="shared" si="26"/>
        <v>0</v>
      </c>
      <c r="AP65">
        <f t="shared" si="26"/>
        <v>-4.4281434900820676E-3</v>
      </c>
      <c r="AQ65">
        <f t="shared" si="26"/>
        <v>-21.854624885180606</v>
      </c>
      <c r="AR65">
        <f t="shared" si="26"/>
        <v>-21.85905302867069</v>
      </c>
      <c r="AS65">
        <f t="shared" si="26"/>
        <v>2.1927477652507927E-2</v>
      </c>
      <c r="AT65">
        <f t="shared" si="26"/>
        <v>5.35454051839009E-3</v>
      </c>
      <c r="AU65">
        <f t="shared" si="23"/>
        <v>-21.831771010499793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19.801882601854203</v>
      </c>
      <c r="AK66">
        <f t="shared" si="22"/>
        <v>4.3006810226477361</v>
      </c>
      <c r="AL66">
        <f t="shared" si="8"/>
        <v>-21637.679958144428</v>
      </c>
      <c r="AN66">
        <f t="shared" si="26"/>
        <v>0</v>
      </c>
      <c r="AO66">
        <f t="shared" si="26"/>
        <v>0</v>
      </c>
      <c r="AP66">
        <f t="shared" si="26"/>
        <v>-3.0554426829095004E-3</v>
      </c>
      <c r="AQ66">
        <f t="shared" si="26"/>
        <v>-17.1743973271894</v>
      </c>
      <c r="AR66">
        <f t="shared" si="26"/>
        <v>-17.177452769872307</v>
      </c>
      <c r="AS66">
        <f t="shared" si="26"/>
        <v>1.5702581392185909E-2</v>
      </c>
      <c r="AT66">
        <f t="shared" si="26"/>
        <v>3.410372395280835E-3</v>
      </c>
      <c r="AU66">
        <f t="shared" si="23"/>
        <v>-17.158339816084844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1000000</v>
      </c>
      <c r="S67">
        <f t="shared" ref="S67:S89" si="28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29">S67*Z67</f>
        <v>26.294826004608325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-18470.613374928747</v>
      </c>
      <c r="AI67">
        <f t="shared" ref="AI67:AI89" si="33">SUM(AE67:AH67)</f>
        <v>-18473.504407014661</v>
      </c>
      <c r="AJ67">
        <f t="shared" ref="AJ67:AJ89" si="34">AB67-AC67</f>
        <v>15.341591717076554</v>
      </c>
      <c r="AK67">
        <f t="shared" si="22"/>
        <v>2.9145492405179416</v>
      </c>
      <c r="AL67">
        <f t="shared" ref="AL67:AL89" si="35">SUM(AI67:AK67)</f>
        <v>-18455.248266057068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-13.07759449816592</v>
      </c>
      <c r="AR67">
        <f t="shared" si="36"/>
        <v>-13.079641411526801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-13.066715668147383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1000000</v>
      </c>
      <c r="S68">
        <f t="shared" si="28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29"/>
        <v>14.853665086900287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-15183.244252528257</v>
      </c>
      <c r="AI68">
        <f t="shared" si="33"/>
        <v>-15185.347212080684</v>
      </c>
      <c r="AJ68">
        <f t="shared" si="34"/>
        <v>11.441160917708038</v>
      </c>
      <c r="AK68">
        <f t="shared" si="22"/>
        <v>1.8406378203225828</v>
      </c>
      <c r="AL68">
        <f t="shared" si="35"/>
        <v>-15172.065413342654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-9.5982731495209688</v>
      </c>
      <c r="AR68">
        <f t="shared" si="36"/>
        <v>-9.599602561066412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-9.5912063099039937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1000000</v>
      </c>
      <c r="S69">
        <f t="shared" si="28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29"/>
        <v>6.7164933485024285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-12051.248443150667</v>
      </c>
      <c r="AI69">
        <f t="shared" si="33"/>
        <v>-12052.727810685412</v>
      </c>
      <c r="AJ69">
        <f t="shared" si="34"/>
        <v>8.1371717383978588</v>
      </c>
      <c r="AK69">
        <f t="shared" si="22"/>
        <v>1.0397565560830202</v>
      </c>
      <c r="AL69">
        <f t="shared" si="35"/>
        <v>-12043.550882390931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-6.8020926571053995</v>
      </c>
      <c r="AR69">
        <f t="shared" si="36"/>
        <v>-6.8029276573207476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-6.7977479187350625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1000000</v>
      </c>
      <c r="S70">
        <f t="shared" si="28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29"/>
        <v>1.2189555227569464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-9190.7421795390655</v>
      </c>
      <c r="AI70">
        <f t="shared" si="33"/>
        <v>-9191.7472162894865</v>
      </c>
      <c r="AJ70">
        <f t="shared" si="34"/>
        <v>5.4975378257454821</v>
      </c>
      <c r="AK70">
        <f t="shared" si="22"/>
        <v>0.47015453439517002</v>
      </c>
      <c r="AL70">
        <f t="shared" si="35"/>
        <v>-9185.7795239293446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-4.6317281823908925</v>
      </c>
      <c r="AR70">
        <f t="shared" si="36"/>
        <v>-4.6322346765292686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-4.6292272231214424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1000000</v>
      </c>
      <c r="S71">
        <f t="shared" si="28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29"/>
        <v>-2.2479915602054374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-6720.4061137206736</v>
      </c>
      <c r="AI71">
        <f t="shared" si="33"/>
        <v>-6721.0650797979042</v>
      </c>
      <c r="AJ71">
        <f t="shared" si="34"/>
        <v>3.4669470829623839</v>
      </c>
      <c r="AK71">
        <f t="shared" si="22"/>
        <v>8.5326886592986262E-2</v>
      </c>
      <c r="AL71">
        <f t="shared" si="35"/>
        <v>-6717.512805828349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-3.0239177667253321</v>
      </c>
      <c r="AR71">
        <f t="shared" si="36"/>
        <v>-3.0242142754771679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-3.022615892256415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1000000</v>
      </c>
      <c r="S72">
        <f t="shared" si="28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29"/>
        <v>-4.2319262024410316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-4726.2203017259872</v>
      </c>
      <c r="AI72">
        <f t="shared" si="33"/>
        <v>-4726.6363671273593</v>
      </c>
      <c r="AJ72">
        <f t="shared" si="34"/>
        <v>1.9839346422355941</v>
      </c>
      <c r="AK72">
        <f t="shared" ref="AK72:AK89" si="49">G72*SUM(AB72:AB72, AE72:AF72)</f>
        <v>-0.15735940921438063</v>
      </c>
      <c r="AL72">
        <f t="shared" si="35"/>
        <v>-4724.8097918943376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-1.8987614122579124</v>
      </c>
      <c r="AR72">
        <f t="shared" si="36"/>
        <v>-1.8989285667447255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-1.8981947392149803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1000000</v>
      </c>
      <c r="S73">
        <f t="shared" si="28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29"/>
        <v>-5.202131253547396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-3189.6083515707846</v>
      </c>
      <c r="AI73">
        <f t="shared" si="33"/>
        <v>-3189.860775900564</v>
      </c>
      <c r="AJ73">
        <f t="shared" si="34"/>
        <v>0.97020505110636446</v>
      </c>
      <c r="AK73">
        <f t="shared" si="49"/>
        <v>-0.29623483417087226</v>
      </c>
      <c r="AL73">
        <f t="shared" si="35"/>
        <v>-3189.1868056836283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-1.144131052696147</v>
      </c>
      <c r="AR73">
        <f t="shared" si="36"/>
        <v>-1.1442215987702489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-1.1439798417365337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1000000</v>
      </c>
      <c r="S74">
        <f t="shared" si="28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29"/>
        <v>-5.5171941266439468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-2061.1396348770727</v>
      </c>
      <c r="AI74">
        <f t="shared" si="33"/>
        <v>-2061.2864779818105</v>
      </c>
      <c r="AJ74">
        <f t="shared" si="34"/>
        <v>0.31506287309655079</v>
      </c>
      <c r="AK74">
        <f t="shared" si="49"/>
        <v>-0.36414918774831778</v>
      </c>
      <c r="AL74">
        <f t="shared" si="35"/>
        <v>-2061.3355642964625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-0.66012746939053457</v>
      </c>
      <c r="AR74">
        <f t="shared" si="36"/>
        <v>-0.6601744992789943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-0.66019022030251184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1000000</v>
      </c>
      <c r="S75">
        <f t="shared" si="28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29"/>
        <v>-5.4370821499634125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-1272.6574735898753</v>
      </c>
      <c r="AI75">
        <f t="shared" si="33"/>
        <v>-1272.7392153898863</v>
      </c>
      <c r="AJ75">
        <f t="shared" si="34"/>
        <v>-8.0111976680534269E-2</v>
      </c>
      <c r="AK75">
        <f t="shared" si="49"/>
        <v>-0.38620358886507633</v>
      </c>
      <c r="AL75">
        <f t="shared" si="35"/>
        <v>-1273.2055309554319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-0.36392668371853193</v>
      </c>
      <c r="AR75">
        <f t="shared" si="36"/>
        <v>-0.36395005844646661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-0.36408340514882531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1000000</v>
      </c>
      <c r="S76">
        <f t="shared" si="28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29"/>
        <v>-5.1400807568327753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-749.64218226171079</v>
      </c>
      <c r="AI76">
        <f t="shared" si="33"/>
        <v>-749.68562453460868</v>
      </c>
      <c r="AJ76">
        <f t="shared" si="34"/>
        <v>-0.29700139313063723</v>
      </c>
      <c r="AK76">
        <f t="shared" si="49"/>
        <v>-0.38059575049743893</v>
      </c>
      <c r="AL76">
        <f t="shared" si="35"/>
        <v>-750.36322167823675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-0.19139842572633217</v>
      </c>
      <c r="AR76">
        <f t="shared" si="36"/>
        <v>-0.19140951739491668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-0.19158252130216186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1000000</v>
      </c>
      <c r="S77">
        <f t="shared" si="28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29"/>
        <v>-4.7413648282294929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-420.45643443547192</v>
      </c>
      <c r="AI77">
        <f t="shared" si="33"/>
        <v>-420.47841946391901</v>
      </c>
      <c r="AJ77">
        <f t="shared" si="34"/>
        <v>-0.39871592860328242</v>
      </c>
      <c r="AK77">
        <f t="shared" si="49"/>
        <v>-0.35980565297829431</v>
      </c>
      <c r="AL77">
        <f t="shared" si="35"/>
        <v>-421.2369410455006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-9.5848942456524033E-2</v>
      </c>
      <c r="AR77">
        <f t="shared" si="36"/>
        <v>-9.5853954252167889E-2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-9.6026869887345781E-2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1000000</v>
      </c>
      <c r="S78">
        <f t="shared" si="28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29"/>
        <v>-4.3103259543202892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-223.95859024184713</v>
      </c>
      <c r="AI78">
        <f t="shared" si="33"/>
        <v>-223.96915749049768</v>
      </c>
      <c r="AJ78">
        <f t="shared" si="34"/>
        <v>-0.4310388739092037</v>
      </c>
      <c r="AK78">
        <f t="shared" si="49"/>
        <v>-0.33189553797606453</v>
      </c>
      <c r="AL78">
        <f t="shared" si="35"/>
        <v>-224.73209190238296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-4.5584377116851829E-2</v>
      </c>
      <c r="AR78">
        <f t="shared" si="36"/>
        <v>-4.5586527967359743E-2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-4.5741815111778932E-2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1000000</v>
      </c>
      <c r="S79">
        <f t="shared" si="28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29"/>
        <v>-3.8854747811105987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-112.99533261344429</v>
      </c>
      <c r="AI79">
        <f t="shared" si="33"/>
        <v>-113.00014442297766</v>
      </c>
      <c r="AJ79">
        <f t="shared" si="34"/>
        <v>-0.42485117320969046</v>
      </c>
      <c r="AK79">
        <f t="shared" si="49"/>
        <v>-0.30172281680242025</v>
      </c>
      <c r="AL79">
        <f t="shared" si="35"/>
        <v>-113.72671841298977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-2.0534814401296203E-2</v>
      </c>
      <c r="AR79">
        <f t="shared" si="36"/>
        <v>-2.0535688858792957E-2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-2.066773025987232E-2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1000000</v>
      </c>
      <c r="S80">
        <f t="shared" si="28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29"/>
        <v>-3.4859778541489104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-54.279916831938117</v>
      </c>
      <c r="AI80">
        <f t="shared" si="33"/>
        <v>-54.28196652753455</v>
      </c>
      <c r="AJ80">
        <f t="shared" si="34"/>
        <v>-0.39949692696168837</v>
      </c>
      <c r="AK80">
        <f t="shared" si="49"/>
        <v>-0.27198323467774194</v>
      </c>
      <c r="AL80">
        <f t="shared" si="35"/>
        <v>-54.95344668917398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-8.8074751793602545E-3</v>
      </c>
      <c r="AR80">
        <f t="shared" si="36"/>
        <v>-8.8078077635671669E-3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-8.9167623309697516E-3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1000000</v>
      </c>
      <c r="S81">
        <f t="shared" si="28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29"/>
        <v>-3.119756988825606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-24.319550073816217</v>
      </c>
      <c r="AI81">
        <f t="shared" si="33"/>
        <v>-24.320363294952998</v>
      </c>
      <c r="AJ81">
        <f t="shared" si="34"/>
        <v>-0.36622086532330433</v>
      </c>
      <c r="AK81">
        <f t="shared" si="49"/>
        <v>-0.24401844979042375</v>
      </c>
      <c r="AL81">
        <f t="shared" si="35"/>
        <v>-24.930602610066725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-3.5233011671888192E-3</v>
      </c>
      <c r="AR81">
        <f t="shared" si="36"/>
        <v>-3.5234189828133563E-3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-3.6118275629342346E-3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1000000</v>
      </c>
      <c r="S82">
        <f t="shared" si="28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29"/>
        <v>-2.7884335574011296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-10.120891139992723</v>
      </c>
      <c r="AI82">
        <f t="shared" si="33"/>
        <v>-10.121190184361138</v>
      </c>
      <c r="AJ82">
        <f t="shared" si="34"/>
        <v>-0.3313234314244764</v>
      </c>
      <c r="AK82">
        <f t="shared" si="49"/>
        <v>-0.21838298921779245</v>
      </c>
      <c r="AL82">
        <f t="shared" si="35"/>
        <v>-10.670896605003406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-1.3091667380730535E-3</v>
      </c>
      <c r="AR82">
        <f t="shared" si="36"/>
        <v>-1.309205420332839E-3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-1.380311546429416E-3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1000000</v>
      </c>
      <c r="S83">
        <f t="shared" si="28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29"/>
        <v>-2.490772427182359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-3.8939383542505839</v>
      </c>
      <c r="AI83">
        <f t="shared" si="33"/>
        <v>-3.8940397112576011</v>
      </c>
      <c r="AJ83">
        <f t="shared" si="34"/>
        <v>-0.29766113021877061</v>
      </c>
      <c r="AK83">
        <f t="shared" si="49"/>
        <v>-0.19519034901807911</v>
      </c>
      <c r="AL83">
        <f t="shared" si="35"/>
        <v>-4.3868911904944516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-4.4972523584584833E-4</v>
      </c>
      <c r="AR83">
        <f t="shared" si="36"/>
        <v>-4.4973694193868764E-4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-5.0665816861779507E-4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1000000</v>
      </c>
      <c r="S84">
        <f t="shared" si="28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29"/>
        <v>-2.2242843872781664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-1.3776205981845764</v>
      </c>
      <c r="AI84">
        <f t="shared" si="33"/>
        <v>-1.3776520605916143</v>
      </c>
      <c r="AJ84">
        <f t="shared" si="34"/>
        <v>-0.26648803990419268</v>
      </c>
      <c r="AK84">
        <f t="shared" si="49"/>
        <v>-0.17435406990276514</v>
      </c>
      <c r="AL84">
        <f t="shared" si="35"/>
        <v>-1.818494170398572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-1.420593396116836E-4</v>
      </c>
      <c r="AR84">
        <f t="shared" si="36"/>
        <v>-1.4206258399462348E-4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-1.8752193548423224E-4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1000000</v>
      </c>
      <c r="S85">
        <f t="shared" si="28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29"/>
        <v>-1.986089156314172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-0.44548749989392045</v>
      </c>
      <c r="AI85">
        <f t="shared" si="33"/>
        <v>-0.44549637330189329</v>
      </c>
      <c r="AJ85">
        <f t="shared" si="34"/>
        <v>-0.23819523096399431</v>
      </c>
      <c r="AK85">
        <f t="shared" si="49"/>
        <v>-0.15569990710947165</v>
      </c>
      <c r="AL85">
        <f t="shared" si="35"/>
        <v>-0.83939151137535928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-4.1016411689673436E-5</v>
      </c>
      <c r="AR85">
        <f t="shared" si="36"/>
        <v>-4.1017228671866182E-5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-7.7283487881449282E-5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7"/>
        <v>1000000</v>
      </c>
      <c r="S86">
        <f t="shared" si="28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29"/>
        <v>-1.7733290206690706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-0.13067808114873389</v>
      </c>
      <c r="AI86">
        <f t="shared" si="33"/>
        <v>-0.13068033191856959</v>
      </c>
      <c r="AJ86">
        <f t="shared" si="34"/>
        <v>-0.21276013564510143</v>
      </c>
      <c r="AK86">
        <f t="shared" si="49"/>
        <v>-0.13902624094199206</v>
      </c>
      <c r="AL86">
        <f t="shared" si="35"/>
        <v>-0.48246670850566309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-1.0742537221441465E-5</v>
      </c>
      <c r="AR86">
        <f t="shared" si="36"/>
        <v>-1.0742722248482912E-5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-3.966171318608049E-5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1000000</v>
      </c>
      <c r="S87">
        <f t="shared" si="28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29"/>
        <v>-1.583338734584157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-3.442445844740482E-2</v>
      </c>
      <c r="AI87">
        <f t="shared" si="33"/>
        <v>-3.4424965486619795E-2</v>
      </c>
      <c r="AJ87">
        <f t="shared" si="34"/>
        <v>-0.18999028608491364</v>
      </c>
      <c r="AK87">
        <f t="shared" si="49"/>
        <v>-0.12413303144683495</v>
      </c>
      <c r="AL87">
        <f t="shared" si="35"/>
        <v>-0.34854828301836838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-2.5266972782357894E-6</v>
      </c>
      <c r="AR87">
        <f t="shared" si="36"/>
        <v>-2.5267344940602997E-6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-2.5582857007955667E-5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1000000</v>
      </c>
      <c r="S88">
        <f t="shared" si="28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29"/>
        <v>-1.4136974857259577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-8.0427168726493834E-3</v>
      </c>
      <c r="AI88">
        <f t="shared" si="33"/>
        <v>-8.0428167056285776E-3</v>
      </c>
      <c r="AJ88">
        <f t="shared" si="34"/>
        <v>-0.16964124885819931</v>
      </c>
      <c r="AK88">
        <f t="shared" si="49"/>
        <v>-0.110833711420891</v>
      </c>
      <c r="AL88">
        <f t="shared" si="35"/>
        <v>-0.28851777698471887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-5.2707310203566924E-7</v>
      </c>
      <c r="AR88">
        <f t="shared" si="36"/>
        <v>-5.2707964451116137E-7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-1.890778478413318E-5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-1.9966595838682689E-3</v>
      </c>
      <c r="AI89">
        <f t="shared" si="33"/>
        <v>-1.9966595838682689E-3</v>
      </c>
      <c r="AJ89">
        <f t="shared" si="34"/>
        <v>-1.4136974857259577</v>
      </c>
      <c r="AK89">
        <f t="shared" si="49"/>
        <v>-9.8958824000817042E-2</v>
      </c>
      <c r="AL89">
        <f t="shared" si="35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28093.467645275679</v>
      </c>
      <c r="AO91" s="8">
        <f t="shared" si="50"/>
        <v>-2809.3467645275682</v>
      </c>
      <c r="AP91" s="8">
        <f t="shared" si="50"/>
        <v>-847.87001914604798</v>
      </c>
      <c r="AQ91" s="8">
        <f t="shared" si="50"/>
        <v>-21571.910530221681</v>
      </c>
      <c r="AR91" s="8">
        <f t="shared" si="50"/>
        <v>2864.3403313803851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2140.1170817590928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7619E-78AC-4131-B5AC-8BE1C6ADFCD1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37193.888432865802</v>
      </c>
      <c r="K3">
        <v>1</v>
      </c>
      <c r="L3" s="2">
        <v>0</v>
      </c>
      <c r="O3">
        <f>$C$3</f>
        <v>37193.888432865802</v>
      </c>
      <c r="P3">
        <f>O3*C5</f>
        <v>3719.3888432865806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37193.888432865802</v>
      </c>
      <c r="AF3">
        <f t="shared" ref="AF3:AG34" si="4">-$Z3*P3</f>
        <v>-3719.3888432865806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32954.017661879225</v>
      </c>
      <c r="AJ3">
        <f t="shared" ref="AJ3:AJ66" si="7">AB3-AC3</f>
        <v>0</v>
      </c>
      <c r="AL3">
        <f t="shared" ref="AL3:AL66" si="8">SUM(AI3:AK3)</f>
        <v>32954.017661879225</v>
      </c>
      <c r="AN3">
        <f t="shared" ref="AN3:AU34" si="9">AE3*$K3</f>
        <v>37193.888432865802</v>
      </c>
      <c r="AO3">
        <f t="shared" si="9"/>
        <v>-3719.3888432865806</v>
      </c>
      <c r="AP3">
        <f t="shared" si="9"/>
        <v>-520.48192770000003</v>
      </c>
      <c r="AQ3">
        <f t="shared" si="9"/>
        <v>0</v>
      </c>
      <c r="AR3">
        <f t="shared" si="9"/>
        <v>32954.017661879225</v>
      </c>
      <c r="AS3">
        <f t="shared" si="9"/>
        <v>0</v>
      </c>
      <c r="AT3">
        <f t="shared" si="9"/>
        <v>0</v>
      </c>
      <c r="AU3">
        <f t="shared" si="9"/>
        <v>32954.017661879225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-306.25656891284234</v>
      </c>
      <c r="AK5">
        <f>G5*SUM(AB5, AE5:AF5)</f>
        <v>213.38816500276675</v>
      </c>
      <c r="AL5">
        <f t="shared" si="8"/>
        <v>-2856.2818336914033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-2164.1247454861805</v>
      </c>
      <c r="AR5">
        <f t="shared" si="9"/>
        <v>-2202.9762673639411</v>
      </c>
      <c r="AS5">
        <f t="shared" si="9"/>
        <v>-244.14586169710006</v>
      </c>
      <c r="AT5">
        <f t="shared" si="9"/>
        <v>170.11173868205256</v>
      </c>
      <c r="AU5">
        <f t="shared" si="9"/>
        <v>-2277.0103903789886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-266.04294997171019</v>
      </c>
      <c r="AK6">
        <f>G6*SUM(AB6, AE6:AF6)</f>
        <v>234.8261248266657</v>
      </c>
      <c r="AL6">
        <f t="shared" si="8"/>
        <v>-2809.5312993124812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-1943.304559923246</v>
      </c>
      <c r="AR6">
        <f t="shared" si="9"/>
        <v>-1977.5493649264849</v>
      </c>
      <c r="AS6">
        <f t="shared" si="9"/>
        <v>-189.36411685987477</v>
      </c>
      <c r="AT6">
        <f t="shared" si="9"/>
        <v>167.14459732218711</v>
      </c>
      <c r="AU6">
        <f t="shared" si="9"/>
        <v>-1999.7688844641725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-226.48802530701869</v>
      </c>
      <c r="AK7">
        <f>G7*SUM(AB7, AE7:AF7)</f>
        <v>253.44913132468542</v>
      </c>
      <c r="AL7">
        <f t="shared" si="8"/>
        <v>-2773.0936371797225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-1749.3029134054452</v>
      </c>
      <c r="AR7">
        <f t="shared" si="9"/>
        <v>-1779.4854098251378</v>
      </c>
      <c r="AS7">
        <f t="shared" si="9"/>
        <v>-143.93723462482129</v>
      </c>
      <c r="AT7">
        <f t="shared" si="9"/>
        <v>161.07150491283778</v>
      </c>
      <c r="AU7">
        <f t="shared" si="9"/>
        <v>-1762.3511395371215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-2741.8936433504095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-1575.3506078609385</v>
      </c>
      <c r="AR8">
        <f t="shared" si="9"/>
        <v>-1601.9510112729522</v>
      </c>
      <c r="AS8">
        <f t="shared" si="9"/>
        <v>-106.68299832441313</v>
      </c>
      <c r="AT8">
        <f t="shared" si="9"/>
        <v>152.80992083622795</v>
      </c>
      <c r="AU8">
        <f t="shared" si="9"/>
        <v>-1555.8240887611373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-154.39475664022711</v>
      </c>
      <c r="AK9">
        <f t="shared" si="22"/>
        <v>282.46412573468757</v>
      </c>
      <c r="AL9">
        <f t="shared" si="8"/>
        <v>-2722.929904069234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-1420.9631498087344</v>
      </c>
      <c r="AR9">
        <f t="shared" si="9"/>
        <v>-1444.4049582386492</v>
      </c>
      <c r="AS9">
        <f t="shared" si="9"/>
        <v>-78.221188660537862</v>
      </c>
      <c r="AT9">
        <f t="shared" si="9"/>
        <v>143.10511671333649</v>
      </c>
      <c r="AU9">
        <f t="shared" si="9"/>
        <v>-1379.5210301858506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-123.45235421015786</v>
      </c>
      <c r="AK10">
        <f t="shared" si="22"/>
        <v>293.27175869950349</v>
      </c>
      <c r="AL10">
        <f t="shared" si="8"/>
        <v>-2712.6145974492447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-1283.2100353019116</v>
      </c>
      <c r="AR10">
        <f t="shared" si="9"/>
        <v>-1303.8667590373032</v>
      </c>
      <c r="AS10">
        <f t="shared" si="9"/>
        <v>-55.843575558457154</v>
      </c>
      <c r="AT10">
        <f t="shared" si="9"/>
        <v>132.66124992819118</v>
      </c>
      <c r="AU10">
        <f t="shared" si="9"/>
        <v>-1227.0490846675691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2738.5581157509509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-95.73237900067943</v>
      </c>
      <c r="AK11">
        <f t="shared" si="22"/>
        <v>301.9134234942145</v>
      </c>
      <c r="AL11">
        <f t="shared" si="8"/>
        <v>-2716.0601885433248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-1162.0432559943195</v>
      </c>
      <c r="AR11">
        <f t="shared" si="9"/>
        <v>-1180.244222133339</v>
      </c>
      <c r="AS11">
        <f t="shared" si="9"/>
        <v>-38.664702252938788</v>
      </c>
      <c r="AT11">
        <f t="shared" si="9"/>
        <v>121.93776805114568</v>
      </c>
      <c r="AU11">
        <f t="shared" si="9"/>
        <v>-1096.9711563351323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-69.155328204422403</v>
      </c>
      <c r="AK12">
        <f t="shared" si="22"/>
        <v>308.61469002426207</v>
      </c>
      <c r="AL12">
        <f t="shared" si="8"/>
        <v>-2732.1897404244269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-1055.5708815429873</v>
      </c>
      <c r="AR12">
        <f t="shared" si="9"/>
        <v>-1071.6064569967937</v>
      </c>
      <c r="AS12">
        <f t="shared" si="9"/>
        <v>-24.938104631406102</v>
      </c>
      <c r="AT12">
        <f t="shared" si="9"/>
        <v>111.2895510793316</v>
      </c>
      <c r="AU12">
        <f t="shared" si="9"/>
        <v>-985.25501054886809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-43.713568634459079</v>
      </c>
      <c r="AK13">
        <f t="shared" si="22"/>
        <v>313.45556299857168</v>
      </c>
      <c r="AL13">
        <f t="shared" si="8"/>
        <v>-2757.2362810621521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-960.47971311145523</v>
      </c>
      <c r="AR13">
        <f t="shared" si="9"/>
        <v>-974.60599242871785</v>
      </c>
      <c r="AS13">
        <f t="shared" si="9"/>
        <v>-14.074599176166323</v>
      </c>
      <c r="AT13">
        <f t="shared" si="9"/>
        <v>100.92430214600894</v>
      </c>
      <c r="AU13">
        <f t="shared" si="9"/>
        <v>-887.75628945887524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-21.024260261264317</v>
      </c>
      <c r="AK14">
        <f t="shared" si="22"/>
        <v>316.51551280298378</v>
      </c>
      <c r="AL14">
        <f t="shared" si="8"/>
        <v>-2797.9570578690405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-876.84968909595705</v>
      </c>
      <c r="AR14">
        <f t="shared" si="9"/>
        <v>-889.2924685080111</v>
      </c>
      <c r="AS14">
        <f t="shared" si="9"/>
        <v>-6.0439724314682364</v>
      </c>
      <c r="AT14">
        <f t="shared" si="9"/>
        <v>90.990646507446939</v>
      </c>
      <c r="AU14">
        <f t="shared" si="9"/>
        <v>-804.34579443203245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0.50685572745715035</v>
      </c>
      <c r="AK15">
        <f t="shared" si="22"/>
        <v>317.98721102127229</v>
      </c>
      <c r="AL15">
        <f t="shared" si="8"/>
        <v>-2852.7794295529216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-803.0285426153082</v>
      </c>
      <c r="AR15">
        <f t="shared" si="9"/>
        <v>-813.98691941847517</v>
      </c>
      <c r="AS15">
        <f t="shared" si="9"/>
        <v>0.13009724095496683</v>
      </c>
      <c r="AT15">
        <f t="shared" si="9"/>
        <v>81.619396944330106</v>
      </c>
      <c r="AU15">
        <f t="shared" si="9"/>
        <v>-732.23742523319004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20.579584250574953</v>
      </c>
      <c r="AK16">
        <f t="shared" si="22"/>
        <v>317.9517311203503</v>
      </c>
      <c r="AL16">
        <f t="shared" si="8"/>
        <v>-2912.0771672687029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-735.30590938070225</v>
      </c>
      <c r="AR16">
        <f t="shared" si="9"/>
        <v>-744.95556643803263</v>
      </c>
      <c r="AS16">
        <f t="shared" si="9"/>
        <v>4.7163095538337414</v>
      </c>
      <c r="AT16">
        <f t="shared" si="9"/>
        <v>72.866330479877902</v>
      </c>
      <c r="AU16">
        <f t="shared" si="9"/>
        <v>-667.37292640432099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36.690767983621299</v>
      </c>
      <c r="AK17">
        <f t="shared" si="22"/>
        <v>316.51116022281002</v>
      </c>
      <c r="AL17">
        <f t="shared" si="8"/>
        <v>-2982.627697047883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-674.08092930712019</v>
      </c>
      <c r="AR17">
        <f t="shared" si="9"/>
        <v>-682.5768328381165</v>
      </c>
      <c r="AS17">
        <f t="shared" si="9"/>
        <v>7.5076580695421722</v>
      </c>
      <c r="AT17">
        <f t="shared" si="9"/>
        <v>64.764454295633513</v>
      </c>
      <c r="AU17">
        <f t="shared" si="9"/>
        <v>-610.30472047294074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50.317410202584142</v>
      </c>
      <c r="AK18">
        <f t="shared" si="22"/>
        <v>313.94280646395657</v>
      </c>
      <c r="AL18">
        <f t="shared" si="8"/>
        <v>-3065.2852966418054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-619.08632556197369</v>
      </c>
      <c r="AR18">
        <f t="shared" si="9"/>
        <v>-626.56514311684407</v>
      </c>
      <c r="AS18">
        <f t="shared" si="9"/>
        <v>9.1928027205091993</v>
      </c>
      <c r="AT18">
        <f t="shared" si="9"/>
        <v>57.356176991754964</v>
      </c>
      <c r="AU18">
        <f t="shared" si="9"/>
        <v>-560.01616340457997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62.154612075780278</v>
      </c>
      <c r="AK19">
        <f t="shared" si="22"/>
        <v>310.42058774977568</v>
      </c>
      <c r="AL19">
        <f t="shared" si="8"/>
        <v>-3174.9038569307295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-572.08854300134647</v>
      </c>
      <c r="AR19">
        <f t="shared" si="9"/>
        <v>-578.67067909144782</v>
      </c>
      <c r="AS19">
        <f t="shared" si="9"/>
        <v>10.138763613010456</v>
      </c>
      <c r="AT19">
        <f t="shared" si="9"/>
        <v>50.636322144035105</v>
      </c>
      <c r="AU19">
        <f t="shared" si="9"/>
        <v>-517.89559333440229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74.828084531530294</v>
      </c>
      <c r="AK20">
        <f t="shared" si="22"/>
        <v>306.06976490447101</v>
      </c>
      <c r="AL20">
        <f t="shared" si="8"/>
        <v>-3290.6828994396687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-528.95326785829832</v>
      </c>
      <c r="AR20">
        <f t="shared" si="9"/>
        <v>-534.74495834597724</v>
      </c>
      <c r="AS20">
        <f t="shared" si="9"/>
        <v>10.898287054744936</v>
      </c>
      <c r="AT20">
        <f t="shared" si="9"/>
        <v>44.577329188503896</v>
      </c>
      <c r="AU20">
        <f t="shared" si="9"/>
        <v>-479.26934210272839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84.970715653109437</v>
      </c>
      <c r="AK21">
        <f t="shared" si="22"/>
        <v>300.83179898726394</v>
      </c>
      <c r="AL21">
        <f t="shared" si="8"/>
        <v>-3403.3423868520899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-487.6437913754549</v>
      </c>
      <c r="AR21">
        <f t="shared" si="9"/>
        <v>-492.7388498848166</v>
      </c>
      <c r="AS21">
        <f t="shared" si="9"/>
        <v>11.049557035496813</v>
      </c>
      <c r="AT21">
        <f t="shared" si="9"/>
        <v>39.120043834528353</v>
      </c>
      <c r="AU21">
        <f t="shared" si="9"/>
        <v>-442.56924901479147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91.230798335101099</v>
      </c>
      <c r="AK22">
        <f t="shared" si="22"/>
        <v>294.88384889154628</v>
      </c>
      <c r="AL22">
        <f t="shared" si="8"/>
        <v>-3533.2400273472558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-450.58250009046401</v>
      </c>
      <c r="AR22">
        <f t="shared" si="9"/>
        <v>-455.06363875498454</v>
      </c>
      <c r="AS22">
        <f t="shared" si="9"/>
        <v>10.592513947824006</v>
      </c>
      <c r="AT22">
        <f t="shared" si="9"/>
        <v>34.238013251824619</v>
      </c>
      <c r="AU22">
        <f t="shared" si="9"/>
        <v>-410.23311155533588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96.642327733008187</v>
      </c>
      <c r="AK23">
        <f t="shared" si="22"/>
        <v>288.49769300808919</v>
      </c>
      <c r="AL23">
        <f t="shared" si="8"/>
        <v>-3669.9424509677679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-416.43709733422367</v>
      </c>
      <c r="AR23">
        <f t="shared" si="9"/>
        <v>-420.37728197745992</v>
      </c>
      <c r="AS23">
        <f t="shared" si="9"/>
        <v>10.01859748594865</v>
      </c>
      <c r="AT23">
        <f t="shared" si="9"/>
        <v>29.907622567390121</v>
      </c>
      <c r="AU23">
        <f t="shared" si="9"/>
        <v>-380.45106192412112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100.4190863007816</v>
      </c>
      <c r="AK24">
        <f t="shared" si="22"/>
        <v>281.73273006677863</v>
      </c>
      <c r="AL24">
        <f t="shared" si="8"/>
        <v>-3824.6027935625953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-385.91202694324727</v>
      </c>
      <c r="AR24">
        <f t="shared" si="9"/>
        <v>-389.37557312476076</v>
      </c>
      <c r="AS24">
        <f t="shared" si="9"/>
        <v>9.2947516331790112</v>
      </c>
      <c r="AT24">
        <f t="shared" si="9"/>
        <v>26.077072092297961</v>
      </c>
      <c r="AU24">
        <f t="shared" si="9"/>
        <v>-354.00374939928378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103.75308852053013</v>
      </c>
      <c r="AK25">
        <f t="shared" si="22"/>
        <v>274.70339402572392</v>
      </c>
      <c r="AL25">
        <f t="shared" si="8"/>
        <v>-4004.9202877180273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-359.20969350211078</v>
      </c>
      <c r="AR25">
        <f t="shared" si="9"/>
        <v>-362.25326044573779</v>
      </c>
      <c r="AS25">
        <f t="shared" si="9"/>
        <v>8.5744156999789993</v>
      </c>
      <c r="AT25">
        <f t="shared" si="9"/>
        <v>22.702178105335204</v>
      </c>
      <c r="AU25">
        <f t="shared" si="9"/>
        <v>-330.97666664042362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107.28206991039906</v>
      </c>
      <c r="AK26">
        <f t="shared" si="22"/>
        <v>267.44067782928681</v>
      </c>
      <c r="AL26">
        <f t="shared" si="8"/>
        <v>-4194.5844788020258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-334.48626792349307</v>
      </c>
      <c r="AR26">
        <f t="shared" si="9"/>
        <v>-337.15983939062431</v>
      </c>
      <c r="AS26">
        <f t="shared" si="9"/>
        <v>7.9161246261525999</v>
      </c>
      <c r="AT26">
        <f t="shared" si="9"/>
        <v>19.733900898514886</v>
      </c>
      <c r="AU26">
        <f t="shared" si="9"/>
        <v>-309.50981386595686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109.55088971660871</v>
      </c>
      <c r="AK27">
        <f t="shared" si="22"/>
        <v>259.93093293555887</v>
      </c>
      <c r="AL27">
        <f t="shared" si="8"/>
        <v>-4392.1500177221142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-311.3586426921263</v>
      </c>
      <c r="AR27">
        <f t="shared" si="9"/>
        <v>-313.70632096754514</v>
      </c>
      <c r="AS27">
        <f t="shared" si="9"/>
        <v>7.2174430371368716</v>
      </c>
      <c r="AT27">
        <f t="shared" si="9"/>
        <v>17.124796584539467</v>
      </c>
      <c r="AU27">
        <f t="shared" si="9"/>
        <v>-289.36408134586878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110.52348357883557</v>
      </c>
      <c r="AK28">
        <f t="shared" si="22"/>
        <v>252.26237065539624</v>
      </c>
      <c r="AL28">
        <f t="shared" si="8"/>
        <v>-4615.3584559054716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-290.77026742591136</v>
      </c>
      <c r="AR28">
        <f t="shared" si="9"/>
        <v>-292.830908816705</v>
      </c>
      <c r="AS28">
        <f t="shared" si="9"/>
        <v>6.501356755780817</v>
      </c>
      <c r="AT28">
        <f t="shared" si="9"/>
        <v>14.838906760660608</v>
      </c>
      <c r="AU28">
        <f t="shared" si="9"/>
        <v>-271.49064530026362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111.45316107476037</v>
      </c>
      <c r="AK29">
        <f t="shared" si="22"/>
        <v>244.52572680487776</v>
      </c>
      <c r="AL29">
        <f t="shared" si="8"/>
        <v>-4864.7082881548331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-272.38687576558237</v>
      </c>
      <c r="AR29">
        <f t="shared" si="9"/>
        <v>-274.19471622258487</v>
      </c>
      <c r="AS29">
        <f t="shared" si="9"/>
        <v>5.8536102322485108</v>
      </c>
      <c r="AT29">
        <f t="shared" si="9"/>
        <v>12.84268909621067</v>
      </c>
      <c r="AU29">
        <f t="shared" si="9"/>
        <v>-255.49841689412571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112.28231652348177</v>
      </c>
      <c r="AK30">
        <f t="shared" si="22"/>
        <v>236.72400552964453</v>
      </c>
      <c r="AL30">
        <f t="shared" si="8"/>
        <v>-5148.5828770909302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-256.21644703160302</v>
      </c>
      <c r="AR30">
        <f t="shared" si="9"/>
        <v>-257.80163804178045</v>
      </c>
      <c r="AS30">
        <f t="shared" si="9"/>
        <v>5.265319774599762</v>
      </c>
      <c r="AT30">
        <f t="shared" si="9"/>
        <v>11.100836053529708</v>
      </c>
      <c r="AU30">
        <f t="shared" si="9"/>
        <v>-241.43548221365097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113.26594770829934</v>
      </c>
      <c r="AK31">
        <f t="shared" si="22"/>
        <v>228.86424337300079</v>
      </c>
      <c r="AL31">
        <f t="shared" si="8"/>
        <v>-5473.5246569794572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-242.10811955221365</v>
      </c>
      <c r="AR31">
        <f t="shared" si="9"/>
        <v>-243.49720977130357</v>
      </c>
      <c r="AS31">
        <f t="shared" si="9"/>
        <v>4.7423622875882758</v>
      </c>
      <c r="AT31">
        <f t="shared" si="9"/>
        <v>9.58237827616761</v>
      </c>
      <c r="AU31">
        <f t="shared" si="9"/>
        <v>-229.17246920754766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114.47374515640786</v>
      </c>
      <c r="AK32">
        <f t="shared" si="22"/>
        <v>220.93562703341985</v>
      </c>
      <c r="AL32">
        <f t="shared" si="8"/>
        <v>-5843.5609900455156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-229.77377885178296</v>
      </c>
      <c r="AR32">
        <f t="shared" si="9"/>
        <v>-230.99014669578597</v>
      </c>
      <c r="AS32">
        <f t="shared" si="9"/>
        <v>4.2794034663290939</v>
      </c>
      <c r="AT32">
        <f t="shared" si="9"/>
        <v>8.259297246461097</v>
      </c>
      <c r="AU32">
        <f t="shared" si="9"/>
        <v>-218.45144598299575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115.8145159983851</v>
      </c>
      <c r="AK33">
        <f t="shared" si="22"/>
        <v>212.92246487247129</v>
      </c>
      <c r="AL33">
        <f t="shared" si="8"/>
        <v>-6282.5994051321022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-219.60848076988671</v>
      </c>
      <c r="AR33">
        <f t="shared" si="9"/>
        <v>-220.6726826365294</v>
      </c>
      <c r="AS33">
        <f t="shared" si="9"/>
        <v>3.8656480991834767</v>
      </c>
      <c r="AT33">
        <f t="shared" si="9"/>
        <v>7.1069098248375546</v>
      </c>
      <c r="AU33">
        <f t="shared" si="9"/>
        <v>-209.70012471250837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117.85913893649558</v>
      </c>
      <c r="AK34">
        <f t="shared" si="22"/>
        <v>204.81544875258433</v>
      </c>
      <c r="AL34">
        <f t="shared" si="8"/>
        <v>-6777.7148883961618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-210.67365832805706</v>
      </c>
      <c r="AR34">
        <f t="shared" si="9"/>
        <v>-211.60380308083376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-201.98754609345022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119.82603169109962</v>
      </c>
      <c r="AK35">
        <f t="shared" si="22"/>
        <v>196.56530902702966</v>
      </c>
      <c r="AL35">
        <f t="shared" si="8"/>
        <v>-7334.423904061583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-202.76602506598829</v>
      </c>
      <c r="AR35">
        <f t="shared" si="26"/>
        <v>-203.57806828727868</v>
      </c>
      <c r="AS35">
        <f t="shared" si="26"/>
        <v>3.1884121210283736</v>
      </c>
      <c r="AT35">
        <f t="shared" si="26"/>
        <v>5.2303427312950177</v>
      </c>
      <c r="AU35">
        <f t="shared" si="23"/>
        <v>-195.15931343495529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121.6520727115626</v>
      </c>
      <c r="AK36">
        <f t="shared" si="22"/>
        <v>188.17748680865267</v>
      </c>
      <c r="AL36">
        <f t="shared" si="8"/>
        <v>-7961.4210686109818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-195.79828093341297</v>
      </c>
      <c r="AR36">
        <f t="shared" si="26"/>
        <v>-196.50627922389975</v>
      </c>
      <c r="AS36">
        <f t="shared" si="26"/>
        <v>2.8901791570817936</v>
      </c>
      <c r="AT36">
        <f t="shared" si="26"/>
        <v>4.4706731096634211</v>
      </c>
      <c r="AU36">
        <f t="shared" si="23"/>
        <v>-189.14542695715457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123.37510918839052</v>
      </c>
      <c r="AK37">
        <f t="shared" si="22"/>
        <v>179.66184171884328</v>
      </c>
      <c r="AL37">
        <f t="shared" si="8"/>
        <v>-8637.0135754796502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-189.02243294877596</v>
      </c>
      <c r="AR37">
        <f t="shared" si="26"/>
        <v>-189.63880174461238</v>
      </c>
      <c r="AS37">
        <f t="shared" si="26"/>
        <v>2.6170666264738505</v>
      </c>
      <c r="AT37">
        <f t="shared" si="26"/>
        <v>3.8110362220247276</v>
      </c>
      <c r="AU37">
        <f t="shared" si="23"/>
        <v>-183.21069889611377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124.35888674786247</v>
      </c>
      <c r="AK38">
        <f t="shared" si="22"/>
        <v>171.02558407565596</v>
      </c>
      <c r="AL38">
        <f t="shared" si="8"/>
        <v>-9358.1778345224611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-182.29822564929086</v>
      </c>
      <c r="AR38">
        <f t="shared" si="26"/>
        <v>-182.8339367271852</v>
      </c>
      <c r="AS38">
        <f t="shared" si="26"/>
        <v>2.3552989157723152</v>
      </c>
      <c r="AT38">
        <f t="shared" si="26"/>
        <v>3.2391442483674626</v>
      </c>
      <c r="AU38">
        <f t="shared" si="23"/>
        <v>-177.23949356304541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124.56291654133247</v>
      </c>
      <c r="AK39">
        <f t="shared" si="22"/>
        <v>162.32046200330558</v>
      </c>
      <c r="AL39">
        <f t="shared" si="8"/>
        <v>-10105.157130303345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-175.26770369166482</v>
      </c>
      <c r="AR39">
        <f t="shared" si="26"/>
        <v>-175.73247063426186</v>
      </c>
      <c r="AS39">
        <f t="shared" si="26"/>
        <v>2.1063956645069242</v>
      </c>
      <c r="AT39">
        <f t="shared" si="26"/>
        <v>2.7448868966637501</v>
      </c>
      <c r="AU39">
        <f t="shared" si="23"/>
        <v>-170.88118807309121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123.71832055955792</v>
      </c>
      <c r="AK40">
        <f t="shared" si="22"/>
        <v>153.6010578454123</v>
      </c>
      <c r="AL40">
        <f t="shared" si="8"/>
        <v>-10883.355435652233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-168.10678409603403</v>
      </c>
      <c r="AR40">
        <f t="shared" si="26"/>
        <v>-168.50919953644629</v>
      </c>
      <c r="AS40">
        <f t="shared" si="26"/>
        <v>1.8679583011617098</v>
      </c>
      <c r="AT40">
        <f t="shared" si="26"/>
        <v>2.3191421429895223</v>
      </c>
      <c r="AU40">
        <f t="shared" si="23"/>
        <v>-164.32209909229508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122.08054915665366</v>
      </c>
      <c r="AK41">
        <f t="shared" si="22"/>
        <v>144.94077540624323</v>
      </c>
      <c r="AL41">
        <f t="shared" si="8"/>
        <v>-11715.204310229625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-161.18214390857742</v>
      </c>
      <c r="AR41">
        <f t="shared" si="26"/>
        <v>-161.52979130674638</v>
      </c>
      <c r="AS41">
        <f t="shared" si="26"/>
        <v>1.6457414698174071</v>
      </c>
      <c r="AT41">
        <f t="shared" si="26"/>
        <v>1.9539152338466095</v>
      </c>
      <c r="AU41">
        <f t="shared" si="23"/>
        <v>-157.93013460308237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120.08729128413097</v>
      </c>
      <c r="AK42">
        <f t="shared" si="22"/>
        <v>136.39513696527749</v>
      </c>
      <c r="AL42">
        <f t="shared" si="8"/>
        <v>-12597.94181880973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-154.42159712049937</v>
      </c>
      <c r="AR42">
        <f t="shared" si="26"/>
        <v>-154.72117150866768</v>
      </c>
      <c r="AS42">
        <f t="shared" si="26"/>
        <v>1.4454203497316611</v>
      </c>
      <c r="AT42">
        <f t="shared" si="26"/>
        <v>1.6417083312137419</v>
      </c>
      <c r="AU42">
        <f t="shared" si="23"/>
        <v>-151.63404282772228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117.72976442010054</v>
      </c>
      <c r="AK43">
        <f t="shared" si="22"/>
        <v>127.98902657538832</v>
      </c>
      <c r="AL43">
        <f t="shared" si="8"/>
        <v>-13533.088396861705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-147.82064871211708</v>
      </c>
      <c r="AR43">
        <f t="shared" si="26"/>
        <v>-148.07806004065168</v>
      </c>
      <c r="AS43">
        <f t="shared" si="26"/>
        <v>1.2652180182719099</v>
      </c>
      <c r="AT43">
        <f t="shared" si="26"/>
        <v>1.3754722381540407</v>
      </c>
      <c r="AU43">
        <f t="shared" si="23"/>
        <v>-145.43736978422575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115.0600838010464</v>
      </c>
      <c r="AK44">
        <f t="shared" si="22"/>
        <v>119.74794306598129</v>
      </c>
      <c r="AL44">
        <f t="shared" si="8"/>
        <v>-14451.963453949062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-140.70429578493344</v>
      </c>
      <c r="AR44">
        <f t="shared" si="26"/>
        <v>-140.92479379804533</v>
      </c>
      <c r="AS44">
        <f t="shared" si="26"/>
        <v>1.104042410221207</v>
      </c>
      <c r="AT44">
        <f t="shared" si="26"/>
        <v>1.1490240864955419</v>
      </c>
      <c r="AU44">
        <f t="shared" si="23"/>
        <v>-138.67172730132859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111.45379140004934</v>
      </c>
      <c r="AK45">
        <f t="shared" si="22"/>
        <v>111.69373719990803</v>
      </c>
      <c r="AL45">
        <f t="shared" si="8"/>
        <v>-15297.131357253271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-132.77833592114436</v>
      </c>
      <c r="AR45">
        <f t="shared" si="26"/>
        <v>-132.96660149808113</v>
      </c>
      <c r="AS45">
        <f t="shared" si="26"/>
        <v>0.9548560290400937</v>
      </c>
      <c r="AT45">
        <f t="shared" si="26"/>
        <v>0.95691171230362249</v>
      </c>
      <c r="AU45">
        <f t="shared" si="23"/>
        <v>-131.05483375673742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106.66181414892662</v>
      </c>
      <c r="AK46">
        <f t="shared" si="22"/>
        <v>103.89197180190457</v>
      </c>
      <c r="AL46">
        <f t="shared" si="8"/>
        <v>-19857.813403308806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-153.35139286719883</v>
      </c>
      <c r="AR46">
        <f t="shared" si="26"/>
        <v>-153.51013862002637</v>
      </c>
      <c r="AS46">
        <f t="shared" si="26"/>
        <v>0.81589447318007091</v>
      </c>
      <c r="AT46">
        <f t="shared" si="26"/>
        <v>0.79470695559894278</v>
      </c>
      <c r="AU46">
        <f t="shared" si="23"/>
        <v>-151.89953719124733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130.03306985628979</v>
      </c>
      <c r="AK47">
        <f t="shared" si="22"/>
        <v>96.425644811479714</v>
      </c>
      <c r="AL47">
        <f t="shared" si="8"/>
        <v>-24057.58432778624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-165.72274772361715</v>
      </c>
      <c r="AR47">
        <f t="shared" si="26"/>
        <v>-165.85478149274815</v>
      </c>
      <c r="AS47">
        <f t="shared" si="26"/>
        <v>0.8880978488690241</v>
      </c>
      <c r="AT47">
        <f t="shared" si="26"/>
        <v>0.65856637721101585</v>
      </c>
      <c r="AU47">
        <f t="shared" si="23"/>
        <v>-164.30811726666812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144.90281646387734</v>
      </c>
      <c r="AK48">
        <f t="shared" si="22"/>
        <v>87.323329921539425</v>
      </c>
      <c r="AL48">
        <f t="shared" si="8"/>
        <v>-27862.15453837204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-171.21200090726825</v>
      </c>
      <c r="AR48">
        <f t="shared" si="26"/>
        <v>-171.3201487281512</v>
      </c>
      <c r="AS48">
        <f t="shared" si="26"/>
        <v>0.88362054840340676</v>
      </c>
      <c r="AT48">
        <f t="shared" si="26"/>
        <v>0.5324995783840929</v>
      </c>
      <c r="AU48">
        <f t="shared" si="23"/>
        <v>-169.90402860136371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152.6227765682147</v>
      </c>
      <c r="AK49">
        <f t="shared" si="22"/>
        <v>77.18013276906801</v>
      </c>
      <c r="AL49">
        <f t="shared" si="8"/>
        <v>-31095.870041108017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-170.47064263229467</v>
      </c>
      <c r="AR49">
        <f t="shared" si="26"/>
        <v>-170.55771404897922</v>
      </c>
      <c r="AS49">
        <f t="shared" si="26"/>
        <v>0.83097949482080569</v>
      </c>
      <c r="AT49">
        <f t="shared" si="26"/>
        <v>0.42021976785344145</v>
      </c>
      <c r="AU49">
        <f t="shared" si="23"/>
        <v>-169.306514786305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153.87312090099624</v>
      </c>
      <c r="AK50">
        <f t="shared" si="22"/>
        <v>66.496538409292981</v>
      </c>
      <c r="AL50">
        <f t="shared" si="8"/>
        <v>-32999.477332633549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-161.42293860434287</v>
      </c>
      <c r="AR50">
        <f t="shared" si="26"/>
        <v>-161.49183237037488</v>
      </c>
      <c r="AS50">
        <f t="shared" si="26"/>
        <v>0.74802428358192985</v>
      </c>
      <c r="AT50">
        <f t="shared" si="26"/>
        <v>0.32326000287141521</v>
      </c>
      <c r="AU50">
        <f t="shared" si="23"/>
        <v>-160.42054808392155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146.60372277282693</v>
      </c>
      <c r="AK51">
        <f t="shared" si="22"/>
        <v>55.725419946223248</v>
      </c>
      <c r="AL51">
        <f t="shared" si="8"/>
        <v>-33995.493940607063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-148.38051573479987</v>
      </c>
      <c r="AR51">
        <f t="shared" si="26"/>
        <v>-148.43399387720217</v>
      </c>
      <c r="AS51">
        <f t="shared" si="26"/>
        <v>0.63632635432419871</v>
      </c>
      <c r="AT51">
        <f t="shared" si="26"/>
        <v>0.24187348483989296</v>
      </c>
      <c r="AU51">
        <f t="shared" si="23"/>
        <v>-147.55579403803807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135.14907302808911</v>
      </c>
      <c r="AK52">
        <f t="shared" si="22"/>
        <v>45.463159352125359</v>
      </c>
      <c r="AL52">
        <f t="shared" si="8"/>
        <v>-33885.896480898722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-131.98078373247952</v>
      </c>
      <c r="AR52">
        <f t="shared" si="26"/>
        <v>-132.02145555130917</v>
      </c>
      <c r="AS52">
        <f t="shared" si="26"/>
        <v>0.52375714481782421</v>
      </c>
      <c r="AT52">
        <f t="shared" si="26"/>
        <v>0.17618807146178483</v>
      </c>
      <c r="AU52">
        <f t="shared" si="23"/>
        <v>-131.32151033502959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120.16699560148783</v>
      </c>
      <c r="AK53">
        <f t="shared" si="22"/>
        <v>36.002724240159125</v>
      </c>
      <c r="AL53">
        <f t="shared" si="8"/>
        <v>-32676.978776042397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-113.57837745953124</v>
      </c>
      <c r="AR53">
        <f t="shared" si="26"/>
        <v>-113.60864952337377</v>
      </c>
      <c r="AS53">
        <f t="shared" si="26"/>
        <v>0.4157996023219534</v>
      </c>
      <c r="AT53">
        <f t="shared" si="26"/>
        <v>0.12457595653976532</v>
      </c>
      <c r="AU53">
        <f t="shared" si="23"/>
        <v>-113.06827396451206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103.03035234257442</v>
      </c>
      <c r="AK54">
        <f t="shared" si="22"/>
        <v>27.591034548054974</v>
      </c>
      <c r="AL54">
        <f t="shared" si="8"/>
        <v>-30652.386389279029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-95.080487423714359</v>
      </c>
      <c r="AR54">
        <f t="shared" si="26"/>
        <v>-95.102491741489715</v>
      </c>
      <c r="AS54">
        <f t="shared" si="26"/>
        <v>0.31830688229133414</v>
      </c>
      <c r="AT54">
        <f t="shared" si="26"/>
        <v>8.5241057479668342E-2</v>
      </c>
      <c r="AU54">
        <f t="shared" si="23"/>
        <v>-94.698943801718713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85.662607855002904</v>
      </c>
      <c r="AK55">
        <f t="shared" si="22"/>
        <v>20.378909884074762</v>
      </c>
      <c r="AL55">
        <f t="shared" si="8"/>
        <v>-27812.048887441044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-76.994648984057534</v>
      </c>
      <c r="AR55">
        <f t="shared" si="26"/>
        <v>-77.010249496784752</v>
      </c>
      <c r="AS55">
        <f t="shared" si="26"/>
        <v>0.23629477187433176</v>
      </c>
      <c r="AT55">
        <f t="shared" si="26"/>
        <v>5.6213906892209772E-2</v>
      </c>
      <c r="AU55">
        <f t="shared" si="23"/>
        <v>-76.717740818018214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68.585827940565053</v>
      </c>
      <c r="AK56">
        <f t="shared" si="22"/>
        <v>14.382527334224559</v>
      </c>
      <c r="AL56">
        <f t="shared" si="8"/>
        <v>-24488.50233829673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-60.506034794326141</v>
      </c>
      <c r="AR56">
        <f t="shared" si="26"/>
        <v>-60.516799231514952</v>
      </c>
      <c r="AS56">
        <f t="shared" si="26"/>
        <v>0.16891926541020183</v>
      </c>
      <c r="AT56">
        <f t="shared" si="26"/>
        <v>3.5422565054470133E-2</v>
      </c>
      <c r="AU56">
        <f t="shared" si="23"/>
        <v>-60.312457401050274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52.998158862636487</v>
      </c>
      <c r="AK57">
        <f t="shared" si="22"/>
        <v>9.5815193783850052</v>
      </c>
      <c r="AL57">
        <f t="shared" si="8"/>
        <v>-20892.351971006156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-46.072847428504652</v>
      </c>
      <c r="AR57">
        <f t="shared" si="26"/>
        <v>-46.080058779719764</v>
      </c>
      <c r="AS57">
        <f t="shared" si="26"/>
        <v>0.11654336632946984</v>
      </c>
      <c r="AT57">
        <f t="shared" si="26"/>
        <v>2.1069836139067859E-2</v>
      </c>
      <c r="AU57">
        <f t="shared" si="23"/>
        <v>-45.942445577251227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39.369386775210309</v>
      </c>
      <c r="AK58">
        <f t="shared" si="22"/>
        <v>5.8716482580004508</v>
      </c>
      <c r="AL58">
        <f t="shared" si="8"/>
        <v>-17179.856374119361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-33.815070077070509</v>
      </c>
      <c r="AR58">
        <f t="shared" si="26"/>
        <v>-33.819753642944299</v>
      </c>
      <c r="AS58">
        <f t="shared" si="26"/>
        <v>7.7297848028651944E-2</v>
      </c>
      <c r="AT58">
        <f t="shared" si="26"/>
        <v>1.1528393300004436E-2</v>
      </c>
      <c r="AU58">
        <f t="shared" si="23"/>
        <v>-33.730927401615638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27.829837350914865</v>
      </c>
      <c r="AK59">
        <f t="shared" si="22"/>
        <v>3.1157911837357291</v>
      </c>
      <c r="AL59">
        <f t="shared" si="8"/>
        <v>-13640.747727274504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-23.964023141206958</v>
      </c>
      <c r="AR59">
        <f t="shared" si="26"/>
        <v>-23.966964877741908</v>
      </c>
      <c r="AS59">
        <f t="shared" si="26"/>
        <v>4.878669503359194E-2</v>
      </c>
      <c r="AT59">
        <f t="shared" si="26"/>
        <v>5.4620928017846421E-3</v>
      </c>
      <c r="AU59">
        <f t="shared" si="23"/>
        <v>-23.912716089906528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18.620065349996572</v>
      </c>
      <c r="AK60">
        <f t="shared" si="22"/>
        <v>1.1677025691716882</v>
      </c>
      <c r="AL60">
        <f t="shared" si="8"/>
        <v>-10406.627838497472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-16.317749101910813</v>
      </c>
      <c r="AR60">
        <f t="shared" si="26"/>
        <v>-16.319533499428577</v>
      </c>
      <c r="AS60">
        <f t="shared" si="26"/>
        <v>2.9144318787159194E-2</v>
      </c>
      <c r="AT60">
        <f t="shared" si="26"/>
        <v>1.8277001334225048E-3</v>
      </c>
      <c r="AU60">
        <f t="shared" si="23"/>
        <v>-16.288561480507994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11.546358216901524</v>
      </c>
      <c r="AK61">
        <f t="shared" si="22"/>
        <v>-0.135702005328072</v>
      </c>
      <c r="AL61">
        <f t="shared" si="8"/>
        <v>-7612.4519447483362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-10.653373747153566</v>
      </c>
      <c r="AR61">
        <f t="shared" si="26"/>
        <v>-10.654418358414945</v>
      </c>
      <c r="AS61">
        <f t="shared" si="26"/>
        <v>1.6136142189065898E-2</v>
      </c>
      <c r="AT61">
        <f t="shared" si="26"/>
        <v>-1.8964480507021353E-4</v>
      </c>
      <c r="AU61">
        <f t="shared" si="23"/>
        <v>-10.638471861030951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6.393203314109563</v>
      </c>
      <c r="AK62">
        <f t="shared" si="22"/>
        <v>-0.9439470805111787</v>
      </c>
      <c r="AL62">
        <f t="shared" si="8"/>
        <v>-5356.0858278401338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-6.6894064395680513</v>
      </c>
      <c r="AR62">
        <f t="shared" si="26"/>
        <v>-6.6899953309860409</v>
      </c>
      <c r="AS62">
        <f t="shared" si="26"/>
        <v>7.9772862903547629E-3</v>
      </c>
      <c r="AT62">
        <f t="shared" si="26"/>
        <v>-1.1778346056293091E-3</v>
      </c>
      <c r="AU62">
        <f t="shared" si="23"/>
        <v>-6.6831958793013149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2.8856828386359012</v>
      </c>
      <c r="AK63">
        <f t="shared" si="22"/>
        <v>-1.3914713124988483</v>
      </c>
      <c r="AL63">
        <f t="shared" si="8"/>
        <v>-3616.8400826551833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-4.0308158688111062</v>
      </c>
      <c r="AR63">
        <f t="shared" si="26"/>
        <v>-4.0311348659674966</v>
      </c>
      <c r="AS63">
        <f t="shared" si="26"/>
        <v>3.2148982811388378E-3</v>
      </c>
      <c r="AT63">
        <f t="shared" si="26"/>
        <v>-1.5502184338876273E-3</v>
      </c>
      <c r="AU63">
        <f t="shared" si="23"/>
        <v>-4.0294701861202444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0.63463408226454732</v>
      </c>
      <c r="AK64">
        <f t="shared" si="22"/>
        <v>-1.5934691112033612</v>
      </c>
      <c r="AL64">
        <f t="shared" si="8"/>
        <v>-2339.1246915961892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-2.3256534055143265</v>
      </c>
      <c r="AR64">
        <f t="shared" si="26"/>
        <v>-2.3258190935447884</v>
      </c>
      <c r="AS64">
        <f t="shared" si="26"/>
        <v>6.3128287576322501E-4</v>
      </c>
      <c r="AT64">
        <f t="shared" si="26"/>
        <v>-1.5850547442565587E-3</v>
      </c>
      <c r="AU64">
        <f t="shared" si="23"/>
        <v>-2.3267728654132815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-0.70665176104510863</v>
      </c>
      <c r="AK65">
        <f t="shared" si="22"/>
        <v>-1.6378934969618797</v>
      </c>
      <c r="AL65">
        <f t="shared" si="8"/>
        <v>-1446.0426481303844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-1.2821271202801954</v>
      </c>
      <c r="AR65">
        <f t="shared" si="26"/>
        <v>-1.2822094703082505</v>
      </c>
      <c r="AS65">
        <f t="shared" si="26"/>
        <v>-6.2760737748377999E-4</v>
      </c>
      <c r="AT65">
        <f t="shared" si="26"/>
        <v>-1.4546826299642718E-3</v>
      </c>
      <c r="AU65">
        <f t="shared" si="23"/>
        <v>-1.2842917603156985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-1.4252882070050035</v>
      </c>
      <c r="AK66">
        <f t="shared" si="22"/>
        <v>-1.5884278736887221</v>
      </c>
      <c r="AL66">
        <f t="shared" si="8"/>
        <v>-853.39979737995941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-0.67430370836028064</v>
      </c>
      <c r="AR66">
        <f t="shared" si="26"/>
        <v>-0.67434278471751852</v>
      </c>
      <c r="AS66">
        <f t="shared" si="26"/>
        <v>-1.1302311263941696E-3</v>
      </c>
      <c r="AT66">
        <f t="shared" si="26"/>
        <v>-1.259598315661078E-3</v>
      </c>
      <c r="AU66">
        <f t="shared" si="23"/>
        <v>-0.67673261415957375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1000000</v>
      </c>
      <c r="S67">
        <f t="shared" ref="S67:S79" si="28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29">S67*Z67</f>
        <v>-19.523507154689515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-476.93364783218749</v>
      </c>
      <c r="AI67">
        <f t="shared" ref="AI67:AI79" si="33">SUM(AE67:AH67)</f>
        <v>-476.9585859683562</v>
      </c>
      <c r="AJ67">
        <f t="shared" ref="AJ67:AJ79" si="34">AB67-AC67</f>
        <v>-1.7430314052872227</v>
      </c>
      <c r="AK67">
        <f t="shared" si="22"/>
        <v>-1.4886576991983718</v>
      </c>
      <c r="AL67">
        <f t="shared" ref="AL67:AL79" si="35">SUM(AI67:AK67)</f>
        <v>-480.19027507284181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-0.33767935705624497</v>
      </c>
      <c r="AR67">
        <f t="shared" si="36"/>
        <v>-0.33769701379702199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-0.33998511970854361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1000000</v>
      </c>
      <c r="S68">
        <f t="shared" si="28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29"/>
        <v>-17.702851588846205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-254.04150979592421</v>
      </c>
      <c r="AI68">
        <f t="shared" si="33"/>
        <v>-254.05349647524147</v>
      </c>
      <c r="AJ68">
        <f t="shared" si="34"/>
        <v>-1.8206555658433103</v>
      </c>
      <c r="AK68">
        <f t="shared" si="22"/>
        <v>-1.3666455008282661</v>
      </c>
      <c r="AL68">
        <f t="shared" si="35"/>
        <v>-257.24079754191303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-0.16059544072288512</v>
      </c>
      <c r="AR68">
        <f t="shared" si="36"/>
        <v>-0.16060301824850015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-0.16261790951540306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1000000</v>
      </c>
      <c r="S69">
        <f t="shared" si="28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29"/>
        <v>-15.936362276980198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-128.17327018362494</v>
      </c>
      <c r="AI69">
        <f t="shared" si="33"/>
        <v>-128.17872833263985</v>
      </c>
      <c r="AJ69">
        <f t="shared" si="34"/>
        <v>-1.7664893118660068</v>
      </c>
      <c r="AK69">
        <f t="shared" si="22"/>
        <v>-1.2391996112192345</v>
      </c>
      <c r="AL69">
        <f t="shared" si="35"/>
        <v>-131.18441725572507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-7.2344908004011485E-2</v>
      </c>
      <c r="AR69">
        <f t="shared" si="36"/>
        <v>-7.2347988750003145E-2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-7.4044491369603588E-2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1000000</v>
      </c>
      <c r="S70">
        <f t="shared" si="28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29"/>
        <v>-14.288095798744131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-61.570989568616199</v>
      </c>
      <c r="AI70">
        <f t="shared" si="33"/>
        <v>-61.573314586662519</v>
      </c>
      <c r="AJ70">
        <f t="shared" si="34"/>
        <v>-1.6482664782360672</v>
      </c>
      <c r="AK70">
        <f t="shared" si="22"/>
        <v>-1.115545359388614</v>
      </c>
      <c r="AL70">
        <f t="shared" si="35"/>
        <v>-64.337126424287206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-3.1029059681114642E-2</v>
      </c>
      <c r="AR70">
        <f t="shared" si="36"/>
        <v>-3.103023138753392E-2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-3.2423070499880101E-2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1000000</v>
      </c>
      <c r="S71">
        <f t="shared" si="28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29"/>
        <v>-12.782864692139459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-27.586239097317947</v>
      </c>
      <c r="AI71">
        <f t="shared" si="33"/>
        <v>-27.587161553228938</v>
      </c>
      <c r="AJ71">
        <f t="shared" si="34"/>
        <v>-1.505231106604672</v>
      </c>
      <c r="AK71">
        <f t="shared" si="22"/>
        <v>-1.0001667059120893</v>
      </c>
      <c r="AL71">
        <f t="shared" si="35"/>
        <v>-30.0925593657457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-1.2412719873163893E-2</v>
      </c>
      <c r="AR71">
        <f t="shared" si="36"/>
        <v>-1.2413134941951563E-2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-1.3540465170182337E-2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1000000</v>
      </c>
      <c r="S72">
        <f t="shared" si="28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29"/>
        <v>-11.423616549257456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-11.480365468042333</v>
      </c>
      <c r="AI72">
        <f t="shared" si="33"/>
        <v>-11.480704681120812</v>
      </c>
      <c r="AJ72">
        <f t="shared" si="34"/>
        <v>-1.3592481428820022</v>
      </c>
      <c r="AK72">
        <f t="shared" ref="AK72:AK79" si="49">G72*SUM(AB72:AB72, AE72:AF72)</f>
        <v>-0.89480052844976221</v>
      </c>
      <c r="AL72">
        <f t="shared" si="35"/>
        <v>-13.734753352452577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-4.6122426712475418E-3</v>
      </c>
      <c r="AR72">
        <f t="shared" si="36"/>
        <v>-4.6123789502745087E-3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-5.5179441514804231E-3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1000000</v>
      </c>
      <c r="S73">
        <f t="shared" si="28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29"/>
        <v>-10.203531593040163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-4.4169860932676848</v>
      </c>
      <c r="AI73">
        <f t="shared" si="33"/>
        <v>-4.4171010649107165</v>
      </c>
      <c r="AJ73">
        <f t="shared" si="34"/>
        <v>-1.2200849562172937</v>
      </c>
      <c r="AK73">
        <f t="shared" si="49"/>
        <v>-0.79965315844802198</v>
      </c>
      <c r="AL73">
        <f t="shared" si="35"/>
        <v>-6.4368391795760322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-1.5843985817712853E-3</v>
      </c>
      <c r="AR73">
        <f t="shared" si="36"/>
        <v>-1.5844398227678194E-3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-2.3089316225728138E-3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1000000</v>
      </c>
      <c r="S74">
        <f t="shared" si="28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29"/>
        <v>-9.1116363497571644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-1.5626675284517879</v>
      </c>
      <c r="AI74">
        <f t="shared" si="33"/>
        <v>-1.5627032170019663</v>
      </c>
      <c r="AJ74">
        <f t="shared" si="34"/>
        <v>-1.0918952432829983</v>
      </c>
      <c r="AK74">
        <f t="shared" si="49"/>
        <v>-0.71424721151281145</v>
      </c>
      <c r="AL74">
        <f t="shared" si="35"/>
        <v>-3.3688456717977764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-5.0048028944781444E-4</v>
      </c>
      <c r="AR74">
        <f t="shared" si="36"/>
        <v>-5.004917195284926E-4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-1.0789504652962312E-3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1000000</v>
      </c>
      <c r="S75">
        <f t="shared" si="28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29"/>
        <v>-8.1358157212387834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-0.50532697560763906</v>
      </c>
      <c r="AI75">
        <f t="shared" si="33"/>
        <v>-0.50533704092353526</v>
      </c>
      <c r="AJ75">
        <f t="shared" si="34"/>
        <v>-0.97582062851838103</v>
      </c>
      <c r="AK75">
        <f t="shared" si="49"/>
        <v>-0.63781454448300157</v>
      </c>
      <c r="AL75">
        <f t="shared" si="35"/>
        <v>-2.1189722139249176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-1.4450233015774326E-4</v>
      </c>
      <c r="AR75">
        <f t="shared" si="36"/>
        <v>-1.4450520841612048E-4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-6.0593721932907202E-4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1000000</v>
      </c>
      <c r="S76">
        <f t="shared" si="28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29"/>
        <v>-7.2642449478476667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-0.14823122880175901</v>
      </c>
      <c r="AI76">
        <f t="shared" si="33"/>
        <v>-0.14823378190305622</v>
      </c>
      <c r="AJ76">
        <f t="shared" si="34"/>
        <v>-0.87157077339111666</v>
      </c>
      <c r="AK76">
        <f t="shared" si="49"/>
        <v>-0.56950710048671493</v>
      </c>
      <c r="AL76">
        <f t="shared" si="35"/>
        <v>-1.5893116557808877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-3.7846354577511785E-5</v>
      </c>
      <c r="AR76">
        <f t="shared" si="36"/>
        <v>-3.7847006434598499E-5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-4.0578259348641424E-4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1000000</v>
      </c>
      <c r="S77">
        <f t="shared" si="28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29"/>
        <v>-6.4859655837368191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-3.9048474936558636E-2</v>
      </c>
      <c r="AI77">
        <f t="shared" si="33"/>
        <v>-3.9049050083096032E-2</v>
      </c>
      <c r="AJ77">
        <f t="shared" si="34"/>
        <v>-0.77827936411084764</v>
      </c>
      <c r="AK77">
        <f t="shared" si="49"/>
        <v>-0.50849714634933674</v>
      </c>
      <c r="AL77">
        <f t="shared" si="35"/>
        <v>-1.3258255605432803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-8.9016476397476473E-6</v>
      </c>
      <c r="AR77">
        <f t="shared" si="36"/>
        <v>-8.9017787524690894E-6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-3.0224053540891784E-4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1000000</v>
      </c>
      <c r="S78">
        <f t="shared" si="28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29"/>
        <v>-5.7910484046117565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-9.1230433937926625E-3</v>
      </c>
      <c r="AI78">
        <f t="shared" si="33"/>
        <v>-9.1231566366949974E-3</v>
      </c>
      <c r="AJ78">
        <f t="shared" si="34"/>
        <v>-0.69491717912506257</v>
      </c>
      <c r="AK78">
        <f t="shared" si="49"/>
        <v>-0.45401759086157739</v>
      </c>
      <c r="AL78">
        <f t="shared" si="35"/>
        <v>-1.1580579266233351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-1.8568979652308181E-6</v>
      </c>
      <c r="AR78">
        <f t="shared" si="36"/>
        <v>-1.856921014613118E-6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-2.3571031230975228E-4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-2.2648580466891085E-3</v>
      </c>
      <c r="AI79">
        <f t="shared" si="33"/>
        <v>-2.2648580466891085E-3</v>
      </c>
      <c r="AJ79">
        <f t="shared" si="34"/>
        <v>-5.7910484046117565</v>
      </c>
      <c r="AK79">
        <f t="shared" si="49"/>
        <v>-0.40537338832282299</v>
      </c>
      <c r="AL79">
        <f t="shared" si="35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37193.888432865802</v>
      </c>
      <c r="AO81" s="8">
        <f t="shared" si="50"/>
        <v>-3719.3888432865806</v>
      </c>
      <c r="AP81" s="8">
        <f t="shared" si="50"/>
        <v>-844.91936570117036</v>
      </c>
      <c r="AQ81" s="8">
        <f t="shared" si="50"/>
        <v>-28451.755333702255</v>
      </c>
      <c r="AR81" s="8">
        <f t="shared" si="50"/>
        <v>4177.8248901758125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2738.5581157509509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F568A-DD22-45DF-89CD-483EE8449F3F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58757.463794895477</v>
      </c>
      <c r="K3">
        <v>1</v>
      </c>
      <c r="L3" s="2">
        <v>0</v>
      </c>
      <c r="O3">
        <f>$C$3</f>
        <v>58757.463794895477</v>
      </c>
      <c r="P3" s="2">
        <f>O3*C5</f>
        <v>5875.7463794895484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58757.463794895477</v>
      </c>
      <c r="AF3">
        <f t="shared" ref="AF3:AG34" si="4">-$Z3*P3</f>
        <v>-5875.7463794895484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52361.235487705933</v>
      </c>
      <c r="AJ3">
        <f t="shared" ref="AJ3:AJ66" si="7">AB3-AC3</f>
        <v>0</v>
      </c>
      <c r="AL3">
        <f t="shared" ref="AL3:AL66" si="8">SUM(AI3:AK3)</f>
        <v>52361.235487705933</v>
      </c>
      <c r="AN3">
        <f t="shared" ref="AN3:AU34" si="9">AE3*$K3</f>
        <v>58757.463794895477</v>
      </c>
      <c r="AO3">
        <f t="shared" si="9"/>
        <v>-5875.7463794895484</v>
      </c>
      <c r="AP3">
        <f t="shared" si="9"/>
        <v>-520.48192770000003</v>
      </c>
      <c r="AQ3">
        <f t="shared" si="9"/>
        <v>0</v>
      </c>
      <c r="AR3">
        <f t="shared" si="9"/>
        <v>52361.235487705933</v>
      </c>
      <c r="AS3">
        <f t="shared" si="9"/>
        <v>0</v>
      </c>
      <c r="AT3">
        <f t="shared" si="9"/>
        <v>0</v>
      </c>
      <c r="AU3">
        <f t="shared" si="9"/>
        <v>52361.235487705933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-1204.0195867730799</v>
      </c>
      <c r="AK5">
        <f>G5*SUM(AB5, AE5:AF5)</f>
        <v>337.71828560300997</v>
      </c>
      <c r="AL5">
        <f t="shared" si="8"/>
        <v>-4480.3640305923273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-2842.3214796340558</v>
      </c>
      <c r="AR5">
        <f t="shared" si="9"/>
        <v>-2881.1086809807534</v>
      </c>
      <c r="AS5">
        <f t="shared" si="9"/>
        <v>-959.8370430270088</v>
      </c>
      <c r="AT5">
        <f t="shared" si="9"/>
        <v>269.22694961974645</v>
      </c>
      <c r="AU5">
        <f t="shared" si="9"/>
        <v>-3571.7187743880158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-1003.7778006480439</v>
      </c>
      <c r="AK6">
        <f>G6*SUM(AB6, AE6:AF6)</f>
        <v>421.99965667712559</v>
      </c>
      <c r="AL6">
        <f t="shared" si="8"/>
        <v>-4286.253011481449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-2602.6170545918299</v>
      </c>
      <c r="AR6">
        <f t="shared" si="9"/>
        <v>-2636.7720392151991</v>
      </c>
      <c r="AS6">
        <f t="shared" si="9"/>
        <v>-714.46921169486529</v>
      </c>
      <c r="AT6">
        <f t="shared" si="9"/>
        <v>300.3710202068188</v>
      </c>
      <c r="AU6">
        <f t="shared" si="9"/>
        <v>-3050.8702307032449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-831.40015994574424</v>
      </c>
      <c r="AK7">
        <f>G7*SUM(AB7, AE7:AF7)</f>
        <v>492.26410272248864</v>
      </c>
      <c r="AL7">
        <f t="shared" si="8"/>
        <v>-4140.7310739866653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-2385.9110887160009</v>
      </c>
      <c r="AR7">
        <f t="shared" si="9"/>
        <v>-2415.9823599268643</v>
      </c>
      <c r="AS7">
        <f t="shared" si="9"/>
        <v>-528.36983203418868</v>
      </c>
      <c r="AT7">
        <f t="shared" si="9"/>
        <v>312.84273662987442</v>
      </c>
      <c r="AU7">
        <f t="shared" si="9"/>
        <v>-2631.5094553311783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-4038.1095868057632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-2191.2575550075794</v>
      </c>
      <c r="AR8">
        <f t="shared" si="9"/>
        <v>-2217.7288479322888</v>
      </c>
      <c r="AS8">
        <f t="shared" si="9"/>
        <v>-385.94996444913352</v>
      </c>
      <c r="AT8">
        <f t="shared" si="9"/>
        <v>312.3469864930961</v>
      </c>
      <c r="AU8">
        <f t="shared" si="9"/>
        <v>-2291.3318258883264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-546.31994382660196</v>
      </c>
      <c r="AK9">
        <f t="shared" si="22"/>
        <v>598.0744136171694</v>
      </c>
      <c r="AL9">
        <f t="shared" si="8"/>
        <v>-3991.0415417740583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-2024.9087893308476</v>
      </c>
      <c r="AR9">
        <f t="shared" si="9"/>
        <v>-2048.2062760301869</v>
      </c>
      <c r="AS9">
        <f t="shared" si="9"/>
        <v>-276.78268566240229</v>
      </c>
      <c r="AT9">
        <f t="shared" si="9"/>
        <v>303.00311071833522</v>
      </c>
      <c r="AU9">
        <f t="shared" si="9"/>
        <v>-2021.9858509742542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-419.35683462823727</v>
      </c>
      <c r="AK10">
        <f t="shared" si="22"/>
        <v>636.31680968503156</v>
      </c>
      <c r="AL10">
        <f t="shared" si="8"/>
        <v>-3967.2654340889476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-1872.2313780526481</v>
      </c>
      <c r="AR10">
        <f t="shared" si="9"/>
        <v>-1892.7310806197686</v>
      </c>
      <c r="AS10">
        <f t="shared" si="9"/>
        <v>-189.69573509024656</v>
      </c>
      <c r="AT10">
        <f t="shared" si="9"/>
        <v>287.83740956669942</v>
      </c>
      <c r="AU10">
        <f t="shared" si="9"/>
        <v>-1794.5894061433157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4021.2485785242766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-310.14864333938749</v>
      </c>
      <c r="AK11">
        <f t="shared" si="22"/>
        <v>665.67178810900816</v>
      </c>
      <c r="AL11">
        <f t="shared" si="8"/>
        <v>-3962.6813181486714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-1726.0163855727715</v>
      </c>
      <c r="AR11">
        <f t="shared" si="9"/>
        <v>-1744.050357558358</v>
      </c>
      <c r="AS11">
        <f t="shared" si="9"/>
        <v>-125.26383522533391</v>
      </c>
      <c r="AT11">
        <f t="shared" si="9"/>
        <v>268.85367055626489</v>
      </c>
      <c r="AU11">
        <f t="shared" si="9"/>
        <v>-1600.4605222274272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-222.53720495582638</v>
      </c>
      <c r="AK12">
        <f t="shared" si="22"/>
        <v>687.38219314276523</v>
      </c>
      <c r="AL12">
        <f t="shared" si="8"/>
        <v>-4001.7497944085931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-1594.8378549327122</v>
      </c>
      <c r="AR12">
        <f t="shared" si="9"/>
        <v>-1610.698856134368</v>
      </c>
      <c r="AS12">
        <f t="shared" si="9"/>
        <v>-80.249147038451454</v>
      </c>
      <c r="AT12">
        <f t="shared" si="9"/>
        <v>247.87690984110557</v>
      </c>
      <c r="AU12">
        <f t="shared" si="9"/>
        <v>-1443.0710933317139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-144.94213661068716</v>
      </c>
      <c r="AK13">
        <f t="shared" si="22"/>
        <v>702.95979748967318</v>
      </c>
      <c r="AL13">
        <f t="shared" si="8"/>
        <v>-4063.255919853671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-1473.9801188319038</v>
      </c>
      <c r="AR13">
        <f t="shared" si="9"/>
        <v>-1487.9264119595689</v>
      </c>
      <c r="AS13">
        <f t="shared" si="9"/>
        <v>-46.667488842913762</v>
      </c>
      <c r="AT13">
        <f t="shared" si="9"/>
        <v>226.33424119089031</v>
      </c>
      <c r="AU13">
        <f t="shared" si="9"/>
        <v>-1308.2596596115923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-79.394873617555277</v>
      </c>
      <c r="AK14">
        <f t="shared" si="22"/>
        <v>713.10574705242118</v>
      </c>
      <c r="AL14">
        <f t="shared" si="8"/>
        <v>-4160.4120760061669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-1365.9365579429639</v>
      </c>
      <c r="AR14">
        <f t="shared" si="9"/>
        <v>-1378.1957880761277</v>
      </c>
      <c r="AS14">
        <f t="shared" si="9"/>
        <v>-22.824128952994226</v>
      </c>
      <c r="AT14">
        <f t="shared" si="9"/>
        <v>205.00086197311984</v>
      </c>
      <c r="AU14">
        <f t="shared" si="9"/>
        <v>-1196.0190550560021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-21.00539960119022</v>
      </c>
      <c r="AK15">
        <f t="shared" si="22"/>
        <v>718.66338820565011</v>
      </c>
      <c r="AL15">
        <f t="shared" si="8"/>
        <v>-4297.7479998422014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-1271.4235837852675</v>
      </c>
      <c r="AR15">
        <f t="shared" si="9"/>
        <v>-1282.1962963844999</v>
      </c>
      <c r="AS15">
        <f t="shared" si="9"/>
        <v>-5.3915628949905372</v>
      </c>
      <c r="AT15">
        <f t="shared" si="9"/>
        <v>184.46299196413344</v>
      </c>
      <c r="AU15">
        <f t="shared" si="9"/>
        <v>-1103.1248673153568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33.082550263694429</v>
      </c>
      <c r="AK16">
        <f t="shared" si="22"/>
        <v>720.13376617773338</v>
      </c>
      <c r="AL16">
        <f t="shared" si="8"/>
        <v>-4454.0806782777563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-1183.914958819862</v>
      </c>
      <c r="AR16">
        <f t="shared" si="9"/>
        <v>-1193.3780715301709</v>
      </c>
      <c r="AS16">
        <f t="shared" si="9"/>
        <v>7.5816666641109576</v>
      </c>
      <c r="AT16">
        <f t="shared" si="9"/>
        <v>165.03607264891318</v>
      </c>
      <c r="AU16">
        <f t="shared" si="9"/>
        <v>-1020.7603322171469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78.253321747031805</v>
      </c>
      <c r="AK17">
        <f t="shared" si="22"/>
        <v>717.81798765927476</v>
      </c>
      <c r="AL17">
        <f t="shared" si="8"/>
        <v>-4630.4036337343641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-1102.0546730647004</v>
      </c>
      <c r="AR17">
        <f t="shared" si="9"/>
        <v>-1110.3642860303382</v>
      </c>
      <c r="AS17">
        <f t="shared" si="9"/>
        <v>16.012180032449635</v>
      </c>
      <c r="AT17">
        <f t="shared" si="9"/>
        <v>146.87978212716553</v>
      </c>
      <c r="AU17">
        <f t="shared" si="9"/>
        <v>-947.47232387072302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114.8567828210962</v>
      </c>
      <c r="AK18">
        <f t="shared" si="22"/>
        <v>712.34025513698259</v>
      </c>
      <c r="AL18">
        <f t="shared" si="8"/>
        <v>-4846.0209402273158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-1029.1820687369077</v>
      </c>
      <c r="AR18">
        <f t="shared" si="9"/>
        <v>-1036.4757139513115</v>
      </c>
      <c r="AS18">
        <f t="shared" si="9"/>
        <v>20.983904802248389</v>
      </c>
      <c r="AT18">
        <f t="shared" si="9"/>
        <v>130.14190136151257</v>
      </c>
      <c r="AU18">
        <f t="shared" si="9"/>
        <v>-885.34990778755048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147.75538101941493</v>
      </c>
      <c r="AK19">
        <f t="shared" si="22"/>
        <v>704.30028033950589</v>
      </c>
      <c r="AL19">
        <f t="shared" si="8"/>
        <v>-5097.5702434653449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-964.11400924489305</v>
      </c>
      <c r="AR19">
        <f t="shared" si="9"/>
        <v>-970.51286493930547</v>
      </c>
      <c r="AS19">
        <f t="shared" si="9"/>
        <v>24.102103298137806</v>
      </c>
      <c r="AT19">
        <f t="shared" si="9"/>
        <v>114.8866321654957</v>
      </c>
      <c r="AU19">
        <f t="shared" si="9"/>
        <v>-831.524129475672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177.12589521140399</v>
      </c>
      <c r="AK20">
        <f t="shared" si="22"/>
        <v>693.95740366814675</v>
      </c>
      <c r="AL20">
        <f t="shared" si="8"/>
        <v>-5394.1070889793837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-906.87873741284443</v>
      </c>
      <c r="AR20">
        <f t="shared" si="9"/>
        <v>-912.48952484871324</v>
      </c>
      <c r="AS20">
        <f t="shared" si="9"/>
        <v>25.797384269928131</v>
      </c>
      <c r="AT20">
        <f t="shared" si="9"/>
        <v>101.07096869163037</v>
      </c>
      <c r="AU20">
        <f t="shared" si="9"/>
        <v>-785.62117188715479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204.21077845439504</v>
      </c>
      <c r="AK21">
        <f t="shared" si="22"/>
        <v>681.55859100334851</v>
      </c>
      <c r="AL21">
        <f t="shared" si="8"/>
        <v>-5741.8966007184899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-856.94227798665679</v>
      </c>
      <c r="AR21">
        <f t="shared" si="9"/>
        <v>-861.85896619553444</v>
      </c>
      <c r="AS21">
        <f t="shared" si="9"/>
        <v>26.55548592772702</v>
      </c>
      <c r="AT21">
        <f t="shared" si="9"/>
        <v>88.629599814942324</v>
      </c>
      <c r="AU21">
        <f t="shared" si="9"/>
        <v>-746.67388045286509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229.56017177374088</v>
      </c>
      <c r="AK22">
        <f t="shared" si="22"/>
        <v>667.26383651154083</v>
      </c>
      <c r="AL22">
        <f t="shared" si="8"/>
        <v>-6144.8854243455553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-813.28484907911002</v>
      </c>
      <c r="AR22">
        <f t="shared" si="9"/>
        <v>-817.59018602128901</v>
      </c>
      <c r="AS22">
        <f t="shared" si="9"/>
        <v>26.653491647048956</v>
      </c>
      <c r="AT22">
        <f t="shared" si="9"/>
        <v>77.473853392858416</v>
      </c>
      <c r="AU22">
        <f t="shared" si="9"/>
        <v>-713.46284098138165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253.12225424615099</v>
      </c>
      <c r="AK23">
        <f t="shared" si="22"/>
        <v>651.19462448737897</v>
      </c>
      <c r="AL23">
        <f t="shared" si="8"/>
        <v>-6630.1277070745236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-777.3047517951984</v>
      </c>
      <c r="AR23">
        <f t="shared" si="9"/>
        <v>-781.07149689042751</v>
      </c>
      <c r="AS23">
        <f t="shared" si="9"/>
        <v>26.240365267629997</v>
      </c>
      <c r="AT23">
        <f t="shared" si="9"/>
        <v>67.507240158540171</v>
      </c>
      <c r="AU23">
        <f t="shared" si="9"/>
        <v>-687.32389146425737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277.15957783719932</v>
      </c>
      <c r="AK24">
        <f t="shared" si="22"/>
        <v>633.4760666901484</v>
      </c>
      <c r="AL24">
        <f t="shared" si="8"/>
        <v>-7181.1460954669947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-745.67992603194443</v>
      </c>
      <c r="AR24">
        <f t="shared" si="9"/>
        <v>-748.97217564660434</v>
      </c>
      <c r="AS24">
        <f t="shared" si="9"/>
        <v>25.653782897778296</v>
      </c>
      <c r="AT24">
        <f t="shared" si="9"/>
        <v>58.634298740898267</v>
      </c>
      <c r="AU24">
        <f t="shared" si="9"/>
        <v>-664.6840940079278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299.12173499801611</v>
      </c>
      <c r="AK25">
        <f t="shared" si="22"/>
        <v>614.07489624154448</v>
      </c>
      <c r="AL25">
        <f t="shared" si="8"/>
        <v>-7805.8641051176537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-717.6908388686827</v>
      </c>
      <c r="AR25">
        <f t="shared" si="9"/>
        <v>-720.5650678254118</v>
      </c>
      <c r="AS25">
        <f t="shared" si="9"/>
        <v>24.720171103768525</v>
      </c>
      <c r="AT25">
        <f t="shared" si="9"/>
        <v>50.748691016119452</v>
      </c>
      <c r="AU25">
        <f t="shared" si="9"/>
        <v>-645.09620570552386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318.97816830267402</v>
      </c>
      <c r="AK26">
        <f t="shared" si="22"/>
        <v>593.13637479168335</v>
      </c>
      <c r="AL26">
        <f t="shared" si="8"/>
        <v>-8514.0099005086631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-693.02849156516936</v>
      </c>
      <c r="AR26">
        <f t="shared" si="9"/>
        <v>-695.53445323627136</v>
      </c>
      <c r="AS26">
        <f t="shared" si="9"/>
        <v>23.536746964471892</v>
      </c>
      <c r="AT26">
        <f t="shared" si="9"/>
        <v>43.766320570406833</v>
      </c>
      <c r="AU26">
        <f t="shared" si="9"/>
        <v>-628.23138570139258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337.03503570266184</v>
      </c>
      <c r="AK27">
        <f t="shared" si="22"/>
        <v>570.80790301049615</v>
      </c>
      <c r="AL27">
        <f t="shared" si="8"/>
        <v>-9280.4626250443052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-669.04536114399446</v>
      </c>
      <c r="AR27">
        <f t="shared" si="9"/>
        <v>-671.22699999592919</v>
      </c>
      <c r="AS27">
        <f t="shared" si="9"/>
        <v>22.204577050865925</v>
      </c>
      <c r="AT27">
        <f t="shared" si="9"/>
        <v>37.606025252583748</v>
      </c>
      <c r="AU27">
        <f t="shared" si="9"/>
        <v>-611.41639769247956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351.19406126675676</v>
      </c>
      <c r="AK28">
        <f t="shared" si="22"/>
        <v>547.21545051130977</v>
      </c>
      <c r="AL28">
        <f t="shared" si="8"/>
        <v>-10103.031951594205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-645.24501305351009</v>
      </c>
      <c r="AR28">
        <f t="shared" si="9"/>
        <v>-647.14116371662112</v>
      </c>
      <c r="AS28">
        <f t="shared" si="9"/>
        <v>20.658395925225385</v>
      </c>
      <c r="AT28">
        <f t="shared" si="9"/>
        <v>32.189022195556362</v>
      </c>
      <c r="AU28">
        <f t="shared" si="9"/>
        <v>-594.29374559583937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361.44920959169031</v>
      </c>
      <c r="AK29">
        <f t="shared" si="22"/>
        <v>522.63186622263686</v>
      </c>
      <c r="AL29">
        <f t="shared" si="8"/>
        <v>-10958.948650090262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-620.36046348554771</v>
      </c>
      <c r="AR29">
        <f t="shared" si="9"/>
        <v>-622.00550720923047</v>
      </c>
      <c r="AS29">
        <f t="shared" si="9"/>
        <v>18.983605052573015</v>
      </c>
      <c r="AT29">
        <f t="shared" si="9"/>
        <v>27.449048643563021</v>
      </c>
      <c r="AU29">
        <f t="shared" si="9"/>
        <v>-575.5728535130944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366.97135325177987</v>
      </c>
      <c r="AK30">
        <f t="shared" si="22"/>
        <v>497.33042155121854</v>
      </c>
      <c r="AL30">
        <f t="shared" si="8"/>
        <v>-11854.682862669955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-595.01437116072691</v>
      </c>
      <c r="AR30">
        <f t="shared" si="9"/>
        <v>-596.43872159078137</v>
      </c>
      <c r="AS30">
        <f t="shared" si="9"/>
        <v>17.208600452985337</v>
      </c>
      <c r="AT30">
        <f t="shared" si="9"/>
        <v>23.321603830252595</v>
      </c>
      <c r="AU30">
        <f t="shared" si="9"/>
        <v>-555.90851730754343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368.77409416628961</v>
      </c>
      <c r="AK31">
        <f t="shared" si="22"/>
        <v>471.64242682359395</v>
      </c>
      <c r="AL31">
        <f t="shared" si="8"/>
        <v>-12814.828014914539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-570.50459037579424</v>
      </c>
      <c r="AR31">
        <f t="shared" si="9"/>
        <v>-571.73508918712707</v>
      </c>
      <c r="AS31">
        <f t="shared" si="9"/>
        <v>15.440301274992954</v>
      </c>
      <c r="AT31">
        <f t="shared" si="9"/>
        <v>19.747323034413945</v>
      </c>
      <c r="AU31">
        <f t="shared" si="9"/>
        <v>-536.54746487772024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368.50434305932959</v>
      </c>
      <c r="AK32">
        <f t="shared" si="22"/>
        <v>445.82824023195366</v>
      </c>
      <c r="AL32">
        <f t="shared" si="8"/>
        <v>-13834.891343202653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-546.57561857705377</v>
      </c>
      <c r="AR32">
        <f t="shared" si="9"/>
        <v>-547.63596285257097</v>
      </c>
      <c r="AS32">
        <f t="shared" si="9"/>
        <v>13.775899101499316</v>
      </c>
      <c r="AT32">
        <f t="shared" si="9"/>
        <v>16.666519593896819</v>
      </c>
      <c r="AU32">
        <f t="shared" si="9"/>
        <v>-517.19354415717487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366.21825490164156</v>
      </c>
      <c r="AK33">
        <f t="shared" si="22"/>
        <v>420.03293621780057</v>
      </c>
      <c r="AL33">
        <f t="shared" si="8"/>
        <v>-14916.422694183795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-523.21154563140624</v>
      </c>
      <c r="AR33">
        <f t="shared" si="9"/>
        <v>-524.12265365480505</v>
      </c>
      <c r="AS33">
        <f t="shared" si="9"/>
        <v>12.223605035542871</v>
      </c>
      <c r="AT33">
        <f t="shared" si="9"/>
        <v>14.019827372135595</v>
      </c>
      <c r="AU33">
        <f t="shared" si="9"/>
        <v>-497.87922124712662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362.17818520693345</v>
      </c>
      <c r="AK34">
        <f t="shared" si="22"/>
        <v>394.39765837468565</v>
      </c>
      <c r="AL34">
        <f t="shared" si="8"/>
        <v>-15980.836898100859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-498.02319713794481</v>
      </c>
      <c r="AR34">
        <f t="shared" si="9"/>
        <v>-498.80365039162791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-476.25639064479674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354.24341104466384</v>
      </c>
      <c r="AK35">
        <f t="shared" si="22"/>
        <v>369.0451854102003</v>
      </c>
      <c r="AL35">
        <f t="shared" si="8"/>
        <v>-16964.01006668952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-469.96924292332216</v>
      </c>
      <c r="AR35">
        <f t="shared" si="26"/>
        <v>-470.63560939077092</v>
      </c>
      <c r="AS35">
        <f t="shared" si="26"/>
        <v>9.4259483488606364</v>
      </c>
      <c r="AT35">
        <f t="shared" si="26"/>
        <v>9.819803975503314</v>
      </c>
      <c r="AU35">
        <f t="shared" si="23"/>
        <v>-451.38985706640705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341.59443391146488</v>
      </c>
      <c r="AK36">
        <f t="shared" si="22"/>
        <v>344.24814663707383</v>
      </c>
      <c r="AL36">
        <f t="shared" si="8"/>
        <v>-22184.571460891468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-542.78762801965092</v>
      </c>
      <c r="AR36">
        <f t="shared" si="26"/>
        <v>-543.34950899786986</v>
      </c>
      <c r="AS36">
        <f t="shared" si="26"/>
        <v>8.1155141138193994</v>
      </c>
      <c r="AT36">
        <f t="shared" si="26"/>
        <v>8.1785603491813124</v>
      </c>
      <c r="AU36">
        <f t="shared" si="23"/>
        <v>-527.05543453486905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428.16726283049229</v>
      </c>
      <c r="AK37">
        <f t="shared" si="22"/>
        <v>320.33653626327128</v>
      </c>
      <c r="AL37">
        <f t="shared" si="8"/>
        <v>-26926.200064123874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-586.57606862233831</v>
      </c>
      <c r="AR37">
        <f t="shared" si="26"/>
        <v>-587.04340246929712</v>
      </c>
      <c r="AS37">
        <f t="shared" si="26"/>
        <v>9.0824013163895199</v>
      </c>
      <c r="AT37">
        <f t="shared" si="26"/>
        <v>6.7950663939410303</v>
      </c>
      <c r="AU37">
        <f t="shared" si="23"/>
        <v>-571.16593475896661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484.23645684630537</v>
      </c>
      <c r="AK38">
        <f t="shared" si="22"/>
        <v>290.36482786513687</v>
      </c>
      <c r="AL38">
        <f t="shared" si="8"/>
        <v>-31242.458819815285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-606.00529361629413</v>
      </c>
      <c r="AR38">
        <f t="shared" si="26"/>
        <v>-606.38808309133583</v>
      </c>
      <c r="AS38">
        <f t="shared" si="26"/>
        <v>9.1712110940646898</v>
      </c>
      <c r="AT38">
        <f t="shared" si="26"/>
        <v>5.4993734837444324</v>
      </c>
      <c r="AU38">
        <f t="shared" si="23"/>
        <v>-591.71749851352672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514.63064024483401</v>
      </c>
      <c r="AK39">
        <f t="shared" si="22"/>
        <v>256.46827588589548</v>
      </c>
      <c r="AL39">
        <f t="shared" si="8"/>
        <v>-34928.422811120079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-603.3812541989663</v>
      </c>
      <c r="AR39">
        <f t="shared" si="26"/>
        <v>-603.68944369008784</v>
      </c>
      <c r="AS39">
        <f t="shared" si="26"/>
        <v>8.702555941474305</v>
      </c>
      <c r="AT39">
        <f t="shared" si="26"/>
        <v>4.3369542028213424</v>
      </c>
      <c r="AU39">
        <f t="shared" si="23"/>
        <v>-590.64993354579224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521.79674226016368</v>
      </c>
      <c r="AK40">
        <f t="shared" si="22"/>
        <v>220.44413106875709</v>
      </c>
      <c r="AL40">
        <f t="shared" si="8"/>
        <v>-37115.92904822062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-571.35688378709347</v>
      </c>
      <c r="AR40">
        <f t="shared" si="26"/>
        <v>-571.60073343952047</v>
      </c>
      <c r="AS40">
        <f t="shared" si="26"/>
        <v>7.8783364647662877</v>
      </c>
      <c r="AT40">
        <f t="shared" si="26"/>
        <v>3.3283707918911971</v>
      </c>
      <c r="AU40">
        <f t="shared" si="23"/>
        <v>-560.39402618286306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498.51356955601932</v>
      </c>
      <c r="AK41">
        <f t="shared" si="22"/>
        <v>183.91835911054562</v>
      </c>
      <c r="AL41">
        <f t="shared" si="8"/>
        <v>-38290.26404882002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-525.1931963198457</v>
      </c>
      <c r="AR41">
        <f t="shared" si="26"/>
        <v>-525.38248233494289</v>
      </c>
      <c r="AS41">
        <f t="shared" si="26"/>
        <v>6.7203535727241652</v>
      </c>
      <c r="AT41">
        <f t="shared" si="26"/>
        <v>2.479363606569247</v>
      </c>
      <c r="AU41">
        <f t="shared" si="23"/>
        <v>-516.18276515564946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460.15452289924474</v>
      </c>
      <c r="AK42">
        <f t="shared" si="22"/>
        <v>149.02240924162427</v>
      </c>
      <c r="AL42">
        <f t="shared" si="8"/>
        <v>-38213.869899291749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-467.14630501181472</v>
      </c>
      <c r="AR42">
        <f t="shared" si="26"/>
        <v>-467.2902630134804</v>
      </c>
      <c r="AS42">
        <f t="shared" si="26"/>
        <v>5.538610325100441</v>
      </c>
      <c r="AT42">
        <f t="shared" si="26"/>
        <v>1.7936954075701388</v>
      </c>
      <c r="AU42">
        <f t="shared" si="23"/>
        <v>-459.95795728080981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409.07606088627699</v>
      </c>
      <c r="AK43">
        <f t="shared" si="22"/>
        <v>116.81159263867714</v>
      </c>
      <c r="AL43">
        <f t="shared" si="8"/>
        <v>-36891.590973576735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-402.01094325218861</v>
      </c>
      <c r="AR43">
        <f t="shared" si="26"/>
        <v>-402.1180912957841</v>
      </c>
      <c r="AS43">
        <f t="shared" si="26"/>
        <v>4.3962578675528841</v>
      </c>
      <c r="AT43">
        <f t="shared" si="26"/>
        <v>1.2553506114402748</v>
      </c>
      <c r="AU43">
        <f t="shared" si="23"/>
        <v>-396.46648281679097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350.16251099724457</v>
      </c>
      <c r="AK44">
        <f t="shared" si="22"/>
        <v>88.176268376637736</v>
      </c>
      <c r="AL44">
        <f t="shared" si="8"/>
        <v>-34642.748119347554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-336.53761648166301</v>
      </c>
      <c r="AR44">
        <f t="shared" si="26"/>
        <v>-336.61550081794553</v>
      </c>
      <c r="AS44">
        <f t="shared" si="26"/>
        <v>3.3599337827615239</v>
      </c>
      <c r="AT44">
        <f t="shared" si="26"/>
        <v>0.84608264349247564</v>
      </c>
      <c r="AU44">
        <f t="shared" si="23"/>
        <v>-332.40948439169159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290.24437339689177</v>
      </c>
      <c r="AK45">
        <f t="shared" si="22"/>
        <v>63.66489260683062</v>
      </c>
      <c r="AL45">
        <f t="shared" si="8"/>
        <v>-31462.246019142753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-272.52274733789721</v>
      </c>
      <c r="AR45">
        <f t="shared" si="26"/>
        <v>-272.57796539063725</v>
      </c>
      <c r="AS45">
        <f t="shared" si="26"/>
        <v>2.486605312853122</v>
      </c>
      <c r="AT45">
        <f t="shared" si="26"/>
        <v>0.54543507026711513</v>
      </c>
      <c r="AU45">
        <f t="shared" si="23"/>
        <v>-269.54592500751698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231.18949458363664</v>
      </c>
      <c r="AK46">
        <f t="shared" si="22"/>
        <v>43.347786469048195</v>
      </c>
      <c r="AL46">
        <f t="shared" si="8"/>
        <v>-27727.726334586368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-214.16125731135438</v>
      </c>
      <c r="AR46">
        <f t="shared" si="26"/>
        <v>-214.19935806296436</v>
      </c>
      <c r="AS46">
        <f t="shared" si="26"/>
        <v>1.7684513655910032</v>
      </c>
      <c r="AT46">
        <f t="shared" si="26"/>
        <v>0.33158276639946122</v>
      </c>
      <c r="AU46">
        <f t="shared" si="23"/>
        <v>-212.09932393097392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177.25656735219343</v>
      </c>
      <c r="AK47">
        <f t="shared" si="22"/>
        <v>27.164521848193626</v>
      </c>
      <c r="AL47">
        <f t="shared" si="8"/>
        <v>-23676.344022813617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-163.07495552704799</v>
      </c>
      <c r="AR47">
        <f t="shared" si="26"/>
        <v>-163.10048012221262</v>
      </c>
      <c r="AS47">
        <f t="shared" si="26"/>
        <v>1.2106241615103708</v>
      </c>
      <c r="AT47">
        <f t="shared" si="26"/>
        <v>0.18552783107865262</v>
      </c>
      <c r="AU47">
        <f t="shared" si="23"/>
        <v>-161.7043281296236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130.12433949208315</v>
      </c>
      <c r="AK48">
        <f t="shared" si="22"/>
        <v>14.756562133540086</v>
      </c>
      <c r="AL48">
        <f t="shared" si="8"/>
        <v>-19485.271663167488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-119.68852277948439</v>
      </c>
      <c r="AR48">
        <f t="shared" si="26"/>
        <v>-119.70510027228558</v>
      </c>
      <c r="AS48">
        <f t="shared" si="26"/>
        <v>0.79350107215679244</v>
      </c>
      <c r="AT48">
        <f t="shared" si="26"/>
        <v>8.998583908297024E-2</v>
      </c>
      <c r="AU48">
        <f t="shared" si="23"/>
        <v>-118.82161336104582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90.268329891122733</v>
      </c>
      <c r="AK49">
        <f t="shared" si="22"/>
        <v>5.6478583690942648</v>
      </c>
      <c r="AL49">
        <f t="shared" si="8"/>
        <v>-15484.688090412792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-84.8207181912462</v>
      </c>
      <c r="AR49">
        <f t="shared" si="26"/>
        <v>-84.831130474866256</v>
      </c>
      <c r="AS49">
        <f t="shared" si="26"/>
        <v>0.49148058276686374</v>
      </c>
      <c r="AT49">
        <f t="shared" si="26"/>
        <v>3.0750682171423887E-2</v>
      </c>
      <c r="AU49">
        <f t="shared" si="23"/>
        <v>-84.308899209927958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58.552688826637535</v>
      </c>
      <c r="AK50">
        <f t="shared" si="22"/>
        <v>-0.6709247232843274</v>
      </c>
      <c r="AL50">
        <f t="shared" si="8"/>
        <v>-11824.322684223642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-57.756712632640529</v>
      </c>
      <c r="AR50">
        <f t="shared" si="26"/>
        <v>-57.763028511994484</v>
      </c>
      <c r="AS50">
        <f t="shared" si="26"/>
        <v>0.28464252141556218</v>
      </c>
      <c r="AT50">
        <f t="shared" si="26"/>
        <v>-3.2615701984433734E-3</v>
      </c>
      <c r="AU50">
        <f t="shared" si="23"/>
        <v>-57.481647560777361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34.303114985668486</v>
      </c>
      <c r="AK51">
        <f t="shared" si="22"/>
        <v>-4.7696129411489556</v>
      </c>
      <c r="AL51">
        <f t="shared" si="8"/>
        <v>-8658.8113261445342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-37.707642288139681</v>
      </c>
      <c r="AR51">
        <f t="shared" si="26"/>
        <v>-37.711339692239932</v>
      </c>
      <c r="AS51">
        <f t="shared" si="26"/>
        <v>0.14889100827690607</v>
      </c>
      <c r="AT51">
        <f t="shared" si="26"/>
        <v>-2.0702273837082792E-2</v>
      </c>
      <c r="AU51">
        <f t="shared" si="23"/>
        <v>-37.583150957800108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16.76693010334327</v>
      </c>
      <c r="AK52">
        <f t="shared" si="22"/>
        <v>-7.1708309901457499</v>
      </c>
      <c r="AL52">
        <f t="shared" si="8"/>
        <v>-6100.5436105139152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-23.67717036216866</v>
      </c>
      <c r="AR52">
        <f t="shared" si="26"/>
        <v>-23.67925474477488</v>
      </c>
      <c r="AS52">
        <f t="shared" si="26"/>
        <v>6.4978613922582404E-2</v>
      </c>
      <c r="AT52">
        <f t="shared" si="26"/>
        <v>-2.778986108613055E-2</v>
      </c>
      <c r="AU52">
        <f t="shared" si="23"/>
        <v>-23.642065991938431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4.980105911457585</v>
      </c>
      <c r="AK53">
        <f t="shared" si="22"/>
        <v>-8.3445160973797794</v>
      </c>
      <c r="AL53">
        <f t="shared" si="8"/>
        <v>-4126.9088255261377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-14.2670825710115</v>
      </c>
      <c r="AR53">
        <f t="shared" si="26"/>
        <v>-14.268211662222377</v>
      </c>
      <c r="AS53">
        <f t="shared" si="26"/>
        <v>1.7232069813682142E-2</v>
      </c>
      <c r="AT53">
        <f t="shared" si="26"/>
        <v>-2.8873539339920821E-2</v>
      </c>
      <c r="AU53">
        <f t="shared" si="23"/>
        <v>-14.279853131748615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-2.4267249742662784</v>
      </c>
      <c r="AK54">
        <f t="shared" si="22"/>
        <v>-8.6931235111818097</v>
      </c>
      <c r="AL54">
        <f t="shared" si="8"/>
        <v>-2675.7522390005256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-8.2316558850438248</v>
      </c>
      <c r="AR54">
        <f t="shared" si="26"/>
        <v>-8.2322423382306162</v>
      </c>
      <c r="AS54">
        <f t="shared" si="26"/>
        <v>-7.4972398247154836E-3</v>
      </c>
      <c r="AT54">
        <f t="shared" si="26"/>
        <v>-2.6856950202570146E-2</v>
      </c>
      <c r="AU54">
        <f t="shared" si="23"/>
        <v>-8.2665965282579013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-6.6735294232398843</v>
      </c>
      <c r="AK55">
        <f t="shared" si="22"/>
        <v>-8.5232527629831694</v>
      </c>
      <c r="AL55">
        <f t="shared" si="8"/>
        <v>-1660.4713106094202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-4.5380920604954467</v>
      </c>
      <c r="AR55">
        <f t="shared" si="26"/>
        <v>-4.5383835386200309</v>
      </c>
      <c r="AS55">
        <f t="shared" si="26"/>
        <v>-1.8408499952864945E-2</v>
      </c>
      <c r="AT55">
        <f t="shared" si="26"/>
        <v>-2.3510842334678622E-2</v>
      </c>
      <c r="AU55">
        <f t="shared" si="23"/>
        <v>-4.580302880907575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-8.7701091076149993</v>
      </c>
      <c r="AK56">
        <f t="shared" si="22"/>
        <v>-8.0561057033563781</v>
      </c>
      <c r="AL56">
        <f t="shared" si="8"/>
        <v>-985.94749861928165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-2.3866996157164859</v>
      </c>
      <c r="AR56">
        <f t="shared" si="26"/>
        <v>-2.3868379265779671</v>
      </c>
      <c r="AS56">
        <f t="shared" si="26"/>
        <v>-2.1599803232082136E-2</v>
      </c>
      <c r="AT56">
        <f t="shared" si="26"/>
        <v>-1.9841292266051858E-2</v>
      </c>
      <c r="AU56">
        <f t="shared" si="23"/>
        <v>-2.4282790220761012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-9.4956228558107085</v>
      </c>
      <c r="AK57">
        <f t="shared" si="22"/>
        <v>-7.4421980658233284</v>
      </c>
      <c r="AL57">
        <f t="shared" si="8"/>
        <v>-560.49177520417425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-1.1952169055711559</v>
      </c>
      <c r="AR57">
        <f t="shared" si="26"/>
        <v>-1.1952794016480794</v>
      </c>
      <c r="AS57">
        <f t="shared" si="26"/>
        <v>-2.0880949013332983E-2</v>
      </c>
      <c r="AT57">
        <f t="shared" si="26"/>
        <v>-1.6365451821255452E-2</v>
      </c>
      <c r="AU57">
        <f t="shared" si="23"/>
        <v>-1.2325258024826675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-9.4139995868638522</v>
      </c>
      <c r="AK58">
        <f t="shared" si="22"/>
        <v>-6.7775044659165786</v>
      </c>
      <c r="AL58">
        <f t="shared" si="8"/>
        <v>-305.71723368831869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-0.56842795302311455</v>
      </c>
      <c r="AR58">
        <f t="shared" si="26"/>
        <v>-0.56845477369345832</v>
      </c>
      <c r="AS58">
        <f t="shared" si="26"/>
        <v>-1.8483445362308591E-2</v>
      </c>
      <c r="AT58">
        <f t="shared" si="26"/>
        <v>-1.3306951241359053E-2</v>
      </c>
      <c r="AU58">
        <f t="shared" si="23"/>
        <v>-0.60024517029712587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-8.904086772365261</v>
      </c>
      <c r="AK59">
        <f t="shared" si="22"/>
        <v>-6.1185244948361088</v>
      </c>
      <c r="AL59">
        <f t="shared" si="8"/>
        <v>-161.09830146294564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-0.25606497783038062</v>
      </c>
      <c r="AR59">
        <f t="shared" si="26"/>
        <v>-0.25607588213831078</v>
      </c>
      <c r="AS59">
        <f t="shared" si="26"/>
        <v>-1.5609180910349218E-2</v>
      </c>
      <c r="AT59">
        <f t="shared" si="26"/>
        <v>-1.0725991130354866E-2</v>
      </c>
      <c r="AU59">
        <f t="shared" si="23"/>
        <v>-0.2824110541790148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-8.2015374555521134</v>
      </c>
      <c r="AK60">
        <f t="shared" si="22"/>
        <v>-5.4952384207705407</v>
      </c>
      <c r="AL60">
        <f t="shared" si="8"/>
        <v>-83.86726783615012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-0.10982743220713755</v>
      </c>
      <c r="AR60">
        <f t="shared" si="26"/>
        <v>-0.1098315794648583</v>
      </c>
      <c r="AS60">
        <f t="shared" si="26"/>
        <v>-1.2837131216055656E-2</v>
      </c>
      <c r="AT60">
        <f t="shared" si="26"/>
        <v>-8.6012039880628763E-3</v>
      </c>
      <c r="AU60">
        <f t="shared" si="23"/>
        <v>-0.13126991466897683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-7.4416033118843714</v>
      </c>
      <c r="AK61">
        <f t="shared" si="22"/>
        <v>-4.921130798881892</v>
      </c>
      <c r="AL61">
        <f t="shared" si="8"/>
        <v>-43.801754585142845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-4.3934852180062108E-2</v>
      </c>
      <c r="AR61">
        <f t="shared" si="26"/>
        <v>-4.393632131704555E-2</v>
      </c>
      <c r="AS61">
        <f t="shared" si="26"/>
        <v>-1.039970931955142E-2</v>
      </c>
      <c r="AT61">
        <f t="shared" si="26"/>
        <v>-6.8773257169098016E-3</v>
      </c>
      <c r="AU61">
        <f t="shared" si="23"/>
        <v>-6.1213356353506776E-2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-6.6984140264730598</v>
      </c>
      <c r="AK62">
        <f t="shared" si="22"/>
        <v>-4.4002185670499863</v>
      </c>
      <c r="AL62">
        <f t="shared" si="8"/>
        <v>-24.182331285525006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-1.6325044152324435E-2</v>
      </c>
      <c r="AR62">
        <f t="shared" si="26"/>
        <v>-1.6325526512271829E-2</v>
      </c>
      <c r="AS62">
        <f t="shared" si="26"/>
        <v>-8.3581209223511088E-3</v>
      </c>
      <c r="AT62">
        <f t="shared" si="26"/>
        <v>-5.4904875576260743E-3</v>
      </c>
      <c r="AU62">
        <f t="shared" si="23"/>
        <v>-3.017413499224901E-2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-6.0036293117879609</v>
      </c>
      <c r="AK63">
        <f t="shared" si="22"/>
        <v>-3.9313295851968721</v>
      </c>
      <c r="AL63">
        <f t="shared" si="8"/>
        <v>-14.968797936538529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-5.607982633598128E-3</v>
      </c>
      <c r="AR63">
        <f t="shared" si="26"/>
        <v>-5.6081286062056616E-3</v>
      </c>
      <c r="AS63">
        <f t="shared" si="26"/>
        <v>-6.6885581799369584E-3</v>
      </c>
      <c r="AT63">
        <f t="shared" si="26"/>
        <v>-4.3798384759477643E-3</v>
      </c>
      <c r="AU63">
        <f t="shared" si="23"/>
        <v>-1.6676525262090385E-2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-5.3693512637416632</v>
      </c>
      <c r="AK64">
        <f t="shared" si="22"/>
        <v>-3.5110755333717147</v>
      </c>
      <c r="AL64">
        <f t="shared" si="8"/>
        <v>-10.661322535150935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-1.7714512017195589E-3</v>
      </c>
      <c r="AR64">
        <f t="shared" si="26"/>
        <v>-1.7714916585179182E-3</v>
      </c>
      <c r="AS64">
        <f t="shared" si="26"/>
        <v>-5.340998224776709E-3</v>
      </c>
      <c r="AT64">
        <f t="shared" si="26"/>
        <v>-3.4925351815644438E-3</v>
      </c>
      <c r="AU64">
        <f t="shared" si="23"/>
        <v>-1.0605025064859072E-2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-4.7972993044904797</v>
      </c>
      <c r="AK65">
        <f t="shared" si="22"/>
        <v>-3.1352209449097983</v>
      </c>
      <c r="AL65">
        <f t="shared" si="8"/>
        <v>-8.50841500194311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-5.1146634903771141E-4</v>
      </c>
      <c r="AR65">
        <f t="shared" si="26"/>
        <v>-5.1147653664023775E-4</v>
      </c>
      <c r="AS65">
        <f t="shared" si="26"/>
        <v>-4.2606848259221109E-3</v>
      </c>
      <c r="AT65">
        <f t="shared" si="26"/>
        <v>-2.7845225944911375E-3</v>
      </c>
      <c r="AU65">
        <f t="shared" si="23"/>
        <v>-7.5566839570534857E-3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-4.2843731369475648</v>
      </c>
      <c r="AK66">
        <f t="shared" si="22"/>
        <v>-2.7994099935954648</v>
      </c>
      <c r="AL66">
        <f t="shared" si="8"/>
        <v>-7.2527140622466213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-1.3395726407329061E-4</v>
      </c>
      <c r="AR66">
        <f t="shared" si="26"/>
        <v>-1.3395957132303441E-4</v>
      </c>
      <c r="AS66">
        <f t="shared" si="26"/>
        <v>-3.3974404984662651E-3</v>
      </c>
      <c r="AT66">
        <f t="shared" si="26"/>
        <v>-2.2198880863183836E-3</v>
      </c>
      <c r="AU66">
        <f t="shared" si="23"/>
        <v>-5.7512881561076834E-3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1000000</v>
      </c>
      <c r="S67">
        <f t="shared" ref="S67:S69" si="28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29">S67*Z67</f>
        <v>-31.881542333022601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-4.4500620357586528E-2</v>
      </c>
      <c r="AI67">
        <f t="shared" ref="AI67:AI69" si="32">SUM(AE67:AH67)</f>
        <v>-4.4501275808990257E-2</v>
      </c>
      <c r="AJ67">
        <f t="shared" ref="AJ67:AJ69" si="33">AB67-AC67</f>
        <v>-3.8256558671078977</v>
      </c>
      <c r="AK67">
        <f t="shared" si="22"/>
        <v>-2.4995038740091351</v>
      </c>
      <c r="AL67">
        <f t="shared" ref="AL67:AL69" si="34">SUM(AI67:AK67)</f>
        <v>-6.369661016926023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-3.1507403470600173E-5</v>
      </c>
      <c r="AR67">
        <f t="shared" si="26"/>
        <v>-3.15078675443966E-5</v>
      </c>
      <c r="AS67">
        <f t="shared" si="26"/>
        <v>-2.7086472497700373E-3</v>
      </c>
      <c r="AT67">
        <f t="shared" si="26"/>
        <v>-1.7697029030587007E-3</v>
      </c>
      <c r="AU67">
        <f t="shared" si="23"/>
        <v>-4.5098580203731349E-3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1000000</v>
      </c>
      <c r="S68">
        <f t="shared" si="28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29"/>
        <v>-28.465690068665392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-1.0396848820153549E-2</v>
      </c>
      <c r="AI68">
        <f t="shared" si="32"/>
        <v>-1.0396977874602236E-2</v>
      </c>
      <c r="AJ68">
        <f t="shared" si="33"/>
        <v>-3.4158522643572091</v>
      </c>
      <c r="AK68">
        <f t="shared" si="22"/>
        <v>-2.2317079633115822</v>
      </c>
      <c r="AL68">
        <f t="shared" si="34"/>
        <v>-5.6579572055433935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-6.5724948640993927E-6</v>
      </c>
      <c r="AR68">
        <f t="shared" si="26"/>
        <v>-6.5725764474441013E-6</v>
      </c>
      <c r="AS68">
        <f t="shared" si="26"/>
        <v>-2.1593726957432539E-3</v>
      </c>
      <c r="AT68">
        <f t="shared" si="26"/>
        <v>-1.4108014246203555E-3</v>
      </c>
      <c r="AU68">
        <f t="shared" si="23"/>
        <v>-3.5767466968110533E-3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-2.5810889737252181E-3</v>
      </c>
      <c r="AI69">
        <f t="shared" si="32"/>
        <v>-2.5810889737252181E-3</v>
      </c>
      <c r="AJ69">
        <f t="shared" si="33"/>
        <v>-28.465690068665392</v>
      </c>
      <c r="AK69">
        <f t="shared" si="22"/>
        <v>-1.9925983048065776</v>
      </c>
      <c r="AL69">
        <f t="shared" si="34"/>
        <v>-30.460869462445693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-1.4568454412281606E-6</v>
      </c>
      <c r="AR69">
        <f t="shared" si="26"/>
        <v>-1.4568454412281606E-6</v>
      </c>
      <c r="AS69">
        <f t="shared" si="26"/>
        <v>-1.6066904794876626E-2</v>
      </c>
      <c r="AT69">
        <f t="shared" si="26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58757.463794895477</v>
      </c>
      <c r="AO71" s="8">
        <f t="shared" si="47"/>
        <v>-5875.7463794895484</v>
      </c>
      <c r="AP71" s="8">
        <f t="shared" si="47"/>
        <v>-837.81275766404428</v>
      </c>
      <c r="AQ71" s="8">
        <f t="shared" si="47"/>
        <v>-45029.104747067977</v>
      </c>
      <c r="AR71" s="8">
        <f t="shared" si="47"/>
        <v>7014.7999106739271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4021.2485785242766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40059-37E5-4C16-B2EA-3E0AB783DB5D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48554.639954552789</v>
      </c>
      <c r="K3">
        <v>1</v>
      </c>
      <c r="L3" s="2">
        <v>0</v>
      </c>
      <c r="O3">
        <f>$C$3</f>
        <v>48554.639954552789</v>
      </c>
      <c r="P3">
        <f>O3*C5</f>
        <v>4855.4639954552795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48554.639954552789</v>
      </c>
      <c r="AF3">
        <f t="shared" ref="AF3:AG34" si="4">-$Z3*P3</f>
        <v>-4855.4639954552795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43178.694031397514</v>
      </c>
      <c r="AJ3">
        <f t="shared" ref="AJ3:AJ66" si="7">AB3-AC3</f>
        <v>0</v>
      </c>
      <c r="AL3">
        <f t="shared" ref="AL3:AL66" si="8">SUM(AI3:AK3)</f>
        <v>43178.694031397514</v>
      </c>
      <c r="AN3">
        <f t="shared" ref="AN3:AU34" si="9">AE3*$K3</f>
        <v>48554.639954552789</v>
      </c>
      <c r="AO3">
        <f t="shared" si="9"/>
        <v>-4855.4639954552795</v>
      </c>
      <c r="AP3">
        <f t="shared" si="9"/>
        <v>-520.48192770000003</v>
      </c>
      <c r="AQ3">
        <f t="shared" si="9"/>
        <v>0</v>
      </c>
      <c r="AR3">
        <f t="shared" si="9"/>
        <v>43178.694031397514</v>
      </c>
      <c r="AS3">
        <f t="shared" si="9"/>
        <v>0</v>
      </c>
      <c r="AT3">
        <f t="shared" si="9"/>
        <v>0</v>
      </c>
      <c r="AU3">
        <f t="shared" si="9"/>
        <v>43178.694031397514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540.36847213997362</v>
      </c>
      <c r="AK5">
        <f>G5*SUM(AB5, AE5:AF5)</f>
        <v>285.47703178422569</v>
      </c>
      <c r="AL5">
        <f t="shared" si="8"/>
        <v>-3855.7127135878554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-3693.2278002805097</v>
      </c>
      <c r="AR5">
        <f t="shared" si="9"/>
        <v>-3732.1095483992785</v>
      </c>
      <c r="AS5">
        <f t="shared" si="9"/>
        <v>430.77843761158607</v>
      </c>
      <c r="AT5">
        <f t="shared" si="9"/>
        <v>227.58054191982276</v>
      </c>
      <c r="AU5">
        <f t="shared" si="9"/>
        <v>-3073.7505688678693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442.0772014259237</v>
      </c>
      <c r="AK6">
        <f>G6*SUM(AB6, AE6:AF6)</f>
        <v>247.65123873442752</v>
      </c>
      <c r="AL6">
        <f t="shared" si="8"/>
        <v>-3941.0750912794556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-3261.8273427977456</v>
      </c>
      <c r="AR6">
        <f t="shared" si="9"/>
        <v>-3296.1144851834442</v>
      </c>
      <c r="AS6">
        <f t="shared" si="9"/>
        <v>314.66181998360315</v>
      </c>
      <c r="AT6">
        <f t="shared" si="9"/>
        <v>176.27326007768903</v>
      </c>
      <c r="AU6">
        <f t="shared" si="9"/>
        <v>-2805.1794051221523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359.01430810612874</v>
      </c>
      <c r="AK7">
        <f>G7*SUM(AB7, AE7:AF7)</f>
        <v>216.70583463461287</v>
      </c>
      <c r="AL7">
        <f t="shared" si="8"/>
        <v>-4006.5915199863412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-2881.9065654251394</v>
      </c>
      <c r="AR7">
        <f t="shared" si="9"/>
        <v>-2912.1419025483629</v>
      </c>
      <c r="AS7">
        <f t="shared" si="9"/>
        <v>228.16008320744695</v>
      </c>
      <c r="AT7">
        <f t="shared" si="9"/>
        <v>137.72047560610429</v>
      </c>
      <c r="AU7">
        <f t="shared" si="9"/>
        <v>-2546.2613437348114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290.10921302191127</v>
      </c>
      <c r="AK8">
        <f>G8*SUM(AB8, AE8:AF8)</f>
        <v>191.57483306718385</v>
      </c>
      <c r="AL8">
        <f t="shared" si="8"/>
        <v>-4054.3248971738385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-2547.1910936144814</v>
      </c>
      <c r="AR8">
        <f t="shared" si="9"/>
        <v>-2573.8532921871329</v>
      </c>
      <c r="AS8">
        <f t="shared" si="9"/>
        <v>164.61575856002042</v>
      </c>
      <c r="AT8">
        <f t="shared" si="9"/>
        <v>108.70470516212768</v>
      </c>
      <c r="AU8">
        <f t="shared" si="9"/>
        <v>-2300.5328284649845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-4092.5558072082249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-2254.763095563716</v>
      </c>
      <c r="AR9">
        <f t="shared" si="9"/>
        <v>-2278.2742055817957</v>
      </c>
      <c r="AS9">
        <f t="shared" si="9"/>
        <v>118.08878093895363</v>
      </c>
      <c r="AT9">
        <f t="shared" si="9"/>
        <v>86.769287556184139</v>
      </c>
      <c r="AU9">
        <f t="shared" si="9"/>
        <v>-2073.4161370866582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188.59811437491953</v>
      </c>
      <c r="AK10">
        <f t="shared" si="22"/>
        <v>154.95114612783792</v>
      </c>
      <c r="AL10">
        <f t="shared" si="8"/>
        <v>-4116.1676141553016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-1996.6172024153557</v>
      </c>
      <c r="AR10">
        <f t="shared" si="9"/>
        <v>-2017.3494288762763</v>
      </c>
      <c r="AS10">
        <f t="shared" si="9"/>
        <v>85.312209051512554</v>
      </c>
      <c r="AT10">
        <f t="shared" si="9"/>
        <v>70.092029366479807</v>
      </c>
      <c r="AU10">
        <f t="shared" si="9"/>
        <v>-1861.9451904582838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3927.1817935136073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151.82704063963683</v>
      </c>
      <c r="AK11">
        <f t="shared" si="22"/>
        <v>141.74927812159353</v>
      </c>
      <c r="AL11">
        <f t="shared" si="8"/>
        <v>-4130.7912086879696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-1768.6462475913379</v>
      </c>
      <c r="AR11">
        <f t="shared" si="9"/>
        <v>-1786.9278387532831</v>
      </c>
      <c r="AS11">
        <f t="shared" si="9"/>
        <v>61.320395268091396</v>
      </c>
      <c r="AT11">
        <f t="shared" si="9"/>
        <v>57.250156011494575</v>
      </c>
      <c r="AU11">
        <f t="shared" si="9"/>
        <v>-1668.3572874736974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121.5121745773049</v>
      </c>
      <c r="AK12">
        <f t="shared" si="22"/>
        <v>131.12138527681896</v>
      </c>
      <c r="AL12">
        <f t="shared" si="8"/>
        <v>-4139.7945223740426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-1567.8331755322595</v>
      </c>
      <c r="AR12">
        <f t="shared" si="9"/>
        <v>-1583.9536004620909</v>
      </c>
      <c r="AS12">
        <f t="shared" si="9"/>
        <v>43.818508309887989</v>
      </c>
      <c r="AT12">
        <f t="shared" si="9"/>
        <v>47.283686020293011</v>
      </c>
      <c r="AU12">
        <f t="shared" si="9"/>
        <v>-1492.8514061319099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97.177753198306164</v>
      </c>
      <c r="AK13">
        <f t="shared" si="22"/>
        <v>122.61553305640761</v>
      </c>
      <c r="AL13">
        <f t="shared" si="8"/>
        <v>-4142.3665388924637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-1390.2841703537531</v>
      </c>
      <c r="AR13">
        <f t="shared" si="9"/>
        <v>-1404.4987174285416</v>
      </c>
      <c r="AS13">
        <f t="shared" si="9"/>
        <v>31.288635721870499</v>
      </c>
      <c r="AT13">
        <f t="shared" si="9"/>
        <v>39.478920034465041</v>
      </c>
      <c r="AU13">
        <f t="shared" si="9"/>
        <v>-1333.7311616722059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77.198971841289676</v>
      </c>
      <c r="AK14">
        <f t="shared" si="22"/>
        <v>115.81309033252619</v>
      </c>
      <c r="AL14">
        <f t="shared" si="8"/>
        <v>-4142.0827650661759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-1233.7023701038988</v>
      </c>
      <c r="AR14">
        <f t="shared" si="9"/>
        <v>-1246.2361718339682</v>
      </c>
      <c r="AS14">
        <f t="shared" si="9"/>
        <v>22.192859665369678</v>
      </c>
      <c r="AT14">
        <f t="shared" si="9"/>
        <v>33.29349601244116</v>
      </c>
      <c r="AU14">
        <f t="shared" si="9"/>
        <v>-1190.7498161561573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61.30487143206301</v>
      </c>
      <c r="AK15">
        <f t="shared" si="22"/>
        <v>110.40916230363591</v>
      </c>
      <c r="AL15">
        <f t="shared" si="8"/>
        <v>-4147.2649945609364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-1097.5227961292987</v>
      </c>
      <c r="AR15">
        <f t="shared" si="9"/>
        <v>-1108.5743435172249</v>
      </c>
      <c r="AS15">
        <f t="shared" si="9"/>
        <v>15.735433572829898</v>
      </c>
      <c r="AT15">
        <f t="shared" si="9"/>
        <v>28.339281996308291</v>
      </c>
      <c r="AU15">
        <f t="shared" si="9"/>
        <v>-1064.4996279480868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50.739315172300849</v>
      </c>
      <c r="AK16">
        <f t="shared" si="22"/>
        <v>106.11782130339149</v>
      </c>
      <c r="AL16">
        <f t="shared" si="8"/>
        <v>-4151.8580575475944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-977.70197914509504</v>
      </c>
      <c r="AR16">
        <f t="shared" si="9"/>
        <v>-987.44631509030103</v>
      </c>
      <c r="AS16">
        <f t="shared" si="9"/>
        <v>11.628141462353311</v>
      </c>
      <c r="AT16">
        <f t="shared" si="9"/>
        <v>24.319465755544819</v>
      </c>
      <c r="AU16">
        <f t="shared" si="9"/>
        <v>-951.49870787240286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43.073871147776117</v>
      </c>
      <c r="AK17">
        <f t="shared" si="22"/>
        <v>102.56606924133044</v>
      </c>
      <c r="AL17">
        <f t="shared" si="8"/>
        <v>-4152.2874100105464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-870.84956336306061</v>
      </c>
      <c r="AR17">
        <f t="shared" si="9"/>
        <v>-879.44108907554244</v>
      </c>
      <c r="AS17">
        <f t="shared" si="9"/>
        <v>8.8137674428995094</v>
      </c>
      <c r="AT17">
        <f t="shared" si="9"/>
        <v>20.987049868910791</v>
      </c>
      <c r="AU17">
        <f t="shared" si="9"/>
        <v>-849.64027176373213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36.360181222592473</v>
      </c>
      <c r="AK18">
        <f t="shared" si="22"/>
        <v>99.550898260986102</v>
      </c>
      <c r="AL18">
        <f t="shared" si="8"/>
        <v>-4152.2337361946275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-775.85312686261307</v>
      </c>
      <c r="AR18">
        <f t="shared" si="9"/>
        <v>-783.42802558386734</v>
      </c>
      <c r="AS18">
        <f t="shared" si="9"/>
        <v>6.6428691682563876</v>
      </c>
      <c r="AT18">
        <f t="shared" si="9"/>
        <v>18.187576917774841</v>
      </c>
      <c r="AU18">
        <f t="shared" si="9"/>
        <v>-758.59757949783602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30.773321380059315</v>
      </c>
      <c r="AK19">
        <f t="shared" si="22"/>
        <v>97.005685575404627</v>
      </c>
      <c r="AL19">
        <f t="shared" si="8"/>
        <v>-4159.0214309032635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-692.59165679899161</v>
      </c>
      <c r="AR19">
        <f t="shared" si="9"/>
        <v>-699.27001141296614</v>
      </c>
      <c r="AS19">
        <f t="shared" si="9"/>
        <v>5.0197953239450772</v>
      </c>
      <c r="AT19">
        <f t="shared" si="9"/>
        <v>15.82372863928294</v>
      </c>
      <c r="AU19">
        <f t="shared" si="9"/>
        <v>-678.42648744973803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27.341830475280403</v>
      </c>
      <c r="AK20">
        <f t="shared" si="22"/>
        <v>94.851553078800478</v>
      </c>
      <c r="AL20">
        <f t="shared" si="8"/>
        <v>-4161.0074799790291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-617.93622679782095</v>
      </c>
      <c r="AR20">
        <f t="shared" si="9"/>
        <v>-623.82396684557489</v>
      </c>
      <c r="AS20">
        <f t="shared" si="9"/>
        <v>3.9821828794270364</v>
      </c>
      <c r="AT20">
        <f t="shared" si="9"/>
        <v>13.814591934470343</v>
      </c>
      <c r="AU20">
        <f t="shared" si="9"/>
        <v>-606.02719203167737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23.963167580221125</v>
      </c>
      <c r="AK21">
        <f t="shared" si="22"/>
        <v>92.937624945530857</v>
      </c>
      <c r="AL21">
        <f t="shared" si="8"/>
        <v>-4169.2791167444529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-552.18254148432436</v>
      </c>
      <c r="AR21">
        <f t="shared" si="9"/>
        <v>-557.37307857014116</v>
      </c>
      <c r="AS21">
        <f t="shared" si="9"/>
        <v>3.1161604900421005</v>
      </c>
      <c r="AT21">
        <f t="shared" si="9"/>
        <v>12.08557065438433</v>
      </c>
      <c r="AU21">
        <f t="shared" si="9"/>
        <v>-542.17134742571466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21.849452897181436</v>
      </c>
      <c r="AK22">
        <f t="shared" si="22"/>
        <v>91.260203214915379</v>
      </c>
      <c r="AL22">
        <f t="shared" si="8"/>
        <v>-4179.4643177981834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-493.82121017325505</v>
      </c>
      <c r="AR22">
        <f t="shared" si="9"/>
        <v>-498.39692867421377</v>
      </c>
      <c r="AS22">
        <f t="shared" si="9"/>
        <v>2.5368695527097138</v>
      </c>
      <c r="AT22">
        <f t="shared" si="9"/>
        <v>10.595928053644091</v>
      </c>
      <c r="AU22">
        <f t="shared" si="9"/>
        <v>-485.26413106785998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20.309523934734898</v>
      </c>
      <c r="AK23">
        <f t="shared" si="22"/>
        <v>89.730741512112672</v>
      </c>
      <c r="AL23">
        <f t="shared" si="8"/>
        <v>-4193.6070644402989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-442.11164121076081</v>
      </c>
      <c r="AR23">
        <f t="shared" si="9"/>
        <v>-446.14519673754234</v>
      </c>
      <c r="AS23">
        <f t="shared" si="9"/>
        <v>2.1054226466427797</v>
      </c>
      <c r="AT23">
        <f t="shared" si="9"/>
        <v>9.3020957008521528</v>
      </c>
      <c r="AU23">
        <f t="shared" si="9"/>
        <v>-434.73767839004745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19.333349926367191</v>
      </c>
      <c r="AK24">
        <f t="shared" si="22"/>
        <v>88.309074836681233</v>
      </c>
      <c r="AL24">
        <f t="shared" si="8"/>
        <v>-4210.1425221561967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-396.0970254521506</v>
      </c>
      <c r="AR24">
        <f t="shared" si="9"/>
        <v>-399.65249800108006</v>
      </c>
      <c r="AS24">
        <f t="shared" si="9"/>
        <v>1.7894873616423663</v>
      </c>
      <c r="AT24">
        <f t="shared" si="9"/>
        <v>8.1738536746313901</v>
      </c>
      <c r="AU24">
        <f t="shared" si="9"/>
        <v>-389.68915696480633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18.616408233940547</v>
      </c>
      <c r="AK25">
        <f t="shared" si="22"/>
        <v>86.955740341835522</v>
      </c>
      <c r="AL25">
        <f t="shared" si="8"/>
        <v>-4236.1942742038727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-355.680585113532</v>
      </c>
      <c r="AR25">
        <f t="shared" si="9"/>
        <v>-358.8144768698329</v>
      </c>
      <c r="AS25">
        <f t="shared" si="9"/>
        <v>1.5385067116024445</v>
      </c>
      <c r="AT25">
        <f t="shared" si="9"/>
        <v>7.1862406779610923</v>
      </c>
      <c r="AU25">
        <f t="shared" si="9"/>
        <v>-350.08972948026928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18.644319740131323</v>
      </c>
      <c r="AK26">
        <f t="shared" si="22"/>
        <v>85.65259176545969</v>
      </c>
      <c r="AL26">
        <f t="shared" si="8"/>
        <v>-4272.2281879713128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-320.17270818601355</v>
      </c>
      <c r="AR26">
        <f t="shared" si="9"/>
        <v>-322.93484033146768</v>
      </c>
      <c r="AS26">
        <f t="shared" si="9"/>
        <v>1.3757262397713146</v>
      </c>
      <c r="AT26">
        <f t="shared" si="9"/>
        <v>6.3201296501329658</v>
      </c>
      <c r="AU26">
        <f t="shared" si="9"/>
        <v>-315.23898444156339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19.247471245478209</v>
      </c>
      <c r="AK27">
        <f t="shared" si="22"/>
        <v>84.347489383650498</v>
      </c>
      <c r="AL27">
        <f t="shared" si="8"/>
        <v>-4309.876092987306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-288.33443687543644</v>
      </c>
      <c r="AR27">
        <f t="shared" si="9"/>
        <v>-290.76875603594277</v>
      </c>
      <c r="AS27">
        <f t="shared" si="9"/>
        <v>1.2680638895998664</v>
      </c>
      <c r="AT27">
        <f t="shared" si="9"/>
        <v>5.5569900119187263</v>
      </c>
      <c r="AU27">
        <f t="shared" si="9"/>
        <v>-283.9437021344242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19.651189607100605</v>
      </c>
      <c r="AK28">
        <f t="shared" si="22"/>
        <v>83.000166396467023</v>
      </c>
      <c r="AL28">
        <f t="shared" si="8"/>
        <v>-4355.1456066349674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-260.07709495041792</v>
      </c>
      <c r="AR28">
        <f t="shared" si="9"/>
        <v>-262.22235728099173</v>
      </c>
      <c r="AS28">
        <f t="shared" si="9"/>
        <v>1.1559479503749399</v>
      </c>
      <c r="AT28">
        <f t="shared" si="9"/>
        <v>4.8823442318274424</v>
      </c>
      <c r="AU28">
        <f t="shared" si="9"/>
        <v>-256.1840650987894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20.181338460833331</v>
      </c>
      <c r="AK29">
        <f t="shared" si="22"/>
        <v>81.624583123969984</v>
      </c>
      <c r="AL29">
        <f t="shared" si="8"/>
        <v>-4406.0207024192587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-234.86431596587548</v>
      </c>
      <c r="AR29">
        <f t="shared" si="9"/>
        <v>-236.75470302517996</v>
      </c>
      <c r="AS29">
        <f t="shared" si="9"/>
        <v>1.0599402311753443</v>
      </c>
      <c r="AT29">
        <f t="shared" si="9"/>
        <v>4.2869891743760675</v>
      </c>
      <c r="AU29">
        <f t="shared" si="9"/>
        <v>-231.40777361962856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20.671676243031698</v>
      </c>
      <c r="AK30">
        <f t="shared" si="22"/>
        <v>80.21188943171164</v>
      </c>
      <c r="AL30">
        <f t="shared" si="8"/>
        <v>-4470.1678168926219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-212.68731301470206</v>
      </c>
      <c r="AR30">
        <f t="shared" si="9"/>
        <v>-214.35296296465475</v>
      </c>
      <c r="AS30">
        <f t="shared" si="9"/>
        <v>0.96936890034501932</v>
      </c>
      <c r="AT30">
        <f t="shared" si="9"/>
        <v>3.7614226412444576</v>
      </c>
      <c r="AU30">
        <f t="shared" si="9"/>
        <v>-209.62217142306528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21.443884690734194</v>
      </c>
      <c r="AK31">
        <f t="shared" si="22"/>
        <v>78.764872094699427</v>
      </c>
      <c r="AL31">
        <f t="shared" si="8"/>
        <v>-4549.1989037632648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-193.1998084699834</v>
      </c>
      <c r="AR31">
        <f t="shared" si="9"/>
        <v>-194.6672940555334</v>
      </c>
      <c r="AS31">
        <f t="shared" si="9"/>
        <v>0.89783974896523955</v>
      </c>
      <c r="AT31">
        <f t="shared" si="9"/>
        <v>3.2978275162681303</v>
      </c>
      <c r="AU31">
        <f t="shared" si="9"/>
        <v>-190.47162679030006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22.446747466439774</v>
      </c>
      <c r="AK32">
        <f t="shared" si="22"/>
        <v>77.263800166348034</v>
      </c>
      <c r="AL32">
        <f t="shared" si="8"/>
        <v>-4637.3851316831506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-175.79539172318553</v>
      </c>
      <c r="AR32">
        <f t="shared" si="9"/>
        <v>-177.08814927561971</v>
      </c>
      <c r="AS32">
        <f t="shared" si="9"/>
        <v>0.83913292768092107</v>
      </c>
      <c r="AT32">
        <f t="shared" si="9"/>
        <v>2.8883738695005028</v>
      </c>
      <c r="AU32">
        <f t="shared" si="9"/>
        <v>-173.36064247843828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23.33730154145087</v>
      </c>
      <c r="AK33">
        <f t="shared" si="22"/>
        <v>75.692527843697249</v>
      </c>
      <c r="AL33">
        <f t="shared" si="8"/>
        <v>-4743.314095267533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-160.48869379825194</v>
      </c>
      <c r="AR33">
        <f t="shared" si="9"/>
        <v>-161.6273869174336</v>
      </c>
      <c r="AS33">
        <f t="shared" si="9"/>
        <v>0.77895067441320653</v>
      </c>
      <c r="AT33">
        <f t="shared" si="9"/>
        <v>2.5264594326453915</v>
      </c>
      <c r="AU33">
        <f t="shared" si="9"/>
        <v>-158.32197681037499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24.365398993131748</v>
      </c>
      <c r="AK34">
        <f t="shared" si="22"/>
        <v>74.058916735795691</v>
      </c>
      <c r="AL34">
        <f t="shared" si="8"/>
        <v>-4867.0663503135283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-146.97730236971228</v>
      </c>
      <c r="AR34">
        <f t="shared" si="9"/>
        <v>-147.98015131928685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-145.0469376422038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25.438646293712736</v>
      </c>
      <c r="AK35">
        <f t="shared" si="22"/>
        <v>72.353338806276469</v>
      </c>
      <c r="AL35">
        <f t="shared" si="8"/>
        <v>-4993.2239512001834</v>
      </c>
      <c r="AN35">
        <f t="shared" ref="AN35:AT66" si="26">AE35*$K35</f>
        <v>0</v>
      </c>
      <c r="AO35">
        <f t="shared" si="26"/>
        <v>0</v>
      </c>
      <c r="AP35">
        <f t="shared" si="26"/>
        <v>-0.88308228650267051</v>
      </c>
      <c r="AQ35">
        <f t="shared" si="26"/>
        <v>-134.58211413670304</v>
      </c>
      <c r="AR35">
        <f t="shared" si="26"/>
        <v>-135.46519642320573</v>
      </c>
      <c r="AS35">
        <f t="shared" si="26"/>
        <v>0.6768887114155494</v>
      </c>
      <c r="AT35">
        <f t="shared" si="26"/>
        <v>1.9252265905083774</v>
      </c>
      <c r="AU35">
        <f t="shared" si="23"/>
        <v>-132.86308112128182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26.065456925989565</v>
      </c>
      <c r="AK36">
        <f t="shared" si="22"/>
        <v>70.572633565716572</v>
      </c>
      <c r="AL36">
        <f t="shared" si="8"/>
        <v>-5129.1807043739618</v>
      </c>
      <c r="AN36">
        <f t="shared" si="26"/>
        <v>0</v>
      </c>
      <c r="AO36">
        <f t="shared" si="26"/>
        <v>0</v>
      </c>
      <c r="AP36">
        <f t="shared" si="26"/>
        <v>-0.77749725938280778</v>
      </c>
      <c r="AQ36">
        <f t="shared" si="26"/>
        <v>-123.37618317496222</v>
      </c>
      <c r="AR36">
        <f t="shared" si="26"/>
        <v>-124.15368043434505</v>
      </c>
      <c r="AS36">
        <f t="shared" si="26"/>
        <v>0.61925652928187314</v>
      </c>
      <c r="AT36">
        <f t="shared" si="26"/>
        <v>1.6766467684904363</v>
      </c>
      <c r="AU36">
        <f t="shared" si="23"/>
        <v>-121.85777713657274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26.486310665396104</v>
      </c>
      <c r="AK37">
        <f t="shared" si="22"/>
        <v>68.748051580897297</v>
      </c>
      <c r="AL37">
        <f t="shared" si="8"/>
        <v>-5278.7773621034912</v>
      </c>
      <c r="AN37">
        <f t="shared" si="26"/>
        <v>0</v>
      </c>
      <c r="AO37">
        <f t="shared" si="26"/>
        <v>0</v>
      </c>
      <c r="AP37">
        <f t="shared" si="26"/>
        <v>-0.6844192770223102</v>
      </c>
      <c r="AQ37">
        <f t="shared" si="26"/>
        <v>-113.31059014257976</v>
      </c>
      <c r="AR37">
        <f t="shared" si="26"/>
        <v>-113.99500941960206</v>
      </c>
      <c r="AS37">
        <f t="shared" si="26"/>
        <v>0.56183488028352768</v>
      </c>
      <c r="AT37">
        <f t="shared" si="26"/>
        <v>1.4583025102149152</v>
      </c>
      <c r="AU37">
        <f t="shared" si="23"/>
        <v>-111.97487202910362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26.801775401895156</v>
      </c>
      <c r="AK38">
        <f t="shared" si="22"/>
        <v>66.894009834319576</v>
      </c>
      <c r="AL38">
        <f t="shared" si="8"/>
        <v>-5466.6852296460875</v>
      </c>
      <c r="AN38">
        <f t="shared" si="26"/>
        <v>0</v>
      </c>
      <c r="AO38">
        <f t="shared" si="26"/>
        <v>0</v>
      </c>
      <c r="AP38">
        <f t="shared" si="26"/>
        <v>-0.60236003766610868</v>
      </c>
      <c r="AQ38">
        <f t="shared" si="26"/>
        <v>-104.70864521591184</v>
      </c>
      <c r="AR38">
        <f t="shared" si="26"/>
        <v>-105.31100525357795</v>
      </c>
      <c r="AS38">
        <f t="shared" si="26"/>
        <v>0.50761303993372875</v>
      </c>
      <c r="AT38">
        <f t="shared" si="26"/>
        <v>1.2669411326741682</v>
      </c>
      <c r="AU38">
        <f t="shared" si="23"/>
        <v>-103.53645108097007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27.468632054586806</v>
      </c>
      <c r="AK39">
        <f t="shared" si="22"/>
        <v>65.017885556186911</v>
      </c>
      <c r="AL39">
        <f t="shared" si="8"/>
        <v>-5663.9874572048657</v>
      </c>
      <c r="AN39">
        <f t="shared" si="26"/>
        <v>0</v>
      </c>
      <c r="AO39">
        <f t="shared" si="26"/>
        <v>0</v>
      </c>
      <c r="AP39">
        <f t="shared" si="26"/>
        <v>-0.53002290632598204</v>
      </c>
      <c r="AQ39">
        <f t="shared" si="26"/>
        <v>-96.813650155272171</v>
      </c>
      <c r="AR39">
        <f t="shared" si="26"/>
        <v>-97.343673061598153</v>
      </c>
      <c r="AS39">
        <f t="shared" si="26"/>
        <v>0.46450267123055461</v>
      </c>
      <c r="AT39">
        <f t="shared" si="26"/>
        <v>1.099471624891792</v>
      </c>
      <c r="AU39">
        <f t="shared" si="23"/>
        <v>-95.7796987654758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27.849352689803254</v>
      </c>
      <c r="AK40">
        <f t="shared" si="22"/>
        <v>63.095081312365835</v>
      </c>
      <c r="AL40">
        <f t="shared" si="8"/>
        <v>-5851.3168796262762</v>
      </c>
      <c r="AN40">
        <f t="shared" si="26"/>
        <v>0</v>
      </c>
      <c r="AO40">
        <f t="shared" si="26"/>
        <v>0</v>
      </c>
      <c r="AP40">
        <f t="shared" si="26"/>
        <v>-0.46627106969507048</v>
      </c>
      <c r="AQ40">
        <f t="shared" si="26"/>
        <v>-89.252828722973518</v>
      </c>
      <c r="AR40">
        <f t="shared" si="26"/>
        <v>-89.719099792668587</v>
      </c>
      <c r="AS40">
        <f t="shared" si="26"/>
        <v>0.42048282989628116</v>
      </c>
      <c r="AT40">
        <f t="shared" si="26"/>
        <v>0.95263967670147587</v>
      </c>
      <c r="AU40">
        <f t="shared" si="23"/>
        <v>-88.345977286070834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27.677563128804991</v>
      </c>
      <c r="AK41">
        <f t="shared" si="22"/>
        <v>61.145626624079611</v>
      </c>
      <c r="AL41">
        <f t="shared" si="8"/>
        <v>-6059.1603452411155</v>
      </c>
      <c r="AN41">
        <f t="shared" si="26"/>
        <v>0</v>
      </c>
      <c r="AO41">
        <f t="shared" si="26"/>
        <v>0</v>
      </c>
      <c r="AP41">
        <f t="shared" si="26"/>
        <v>-0.41008858185216324</v>
      </c>
      <c r="AQ41">
        <f t="shared" si="26"/>
        <v>-82.469547274887347</v>
      </c>
      <c r="AR41">
        <f t="shared" si="26"/>
        <v>-82.879635856739512</v>
      </c>
      <c r="AS41">
        <f t="shared" si="26"/>
        <v>0.37311524021827369</v>
      </c>
      <c r="AT41">
        <f t="shared" si="26"/>
        <v>0.82429096304351457</v>
      </c>
      <c r="AU41">
        <f t="shared" si="23"/>
        <v>-81.682229653477734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27.49163156580812</v>
      </c>
      <c r="AK42">
        <f t="shared" si="22"/>
        <v>59.208197205063257</v>
      </c>
      <c r="AL42">
        <f t="shared" si="8"/>
        <v>-6275.7052009714425</v>
      </c>
      <c r="AN42">
        <f t="shared" si="26"/>
        <v>0</v>
      </c>
      <c r="AO42">
        <f t="shared" si="26"/>
        <v>0</v>
      </c>
      <c r="AP42">
        <f t="shared" si="26"/>
        <v>-0.36058351538499361</v>
      </c>
      <c r="AQ42">
        <f t="shared" si="26"/>
        <v>-76.219957230310669</v>
      </c>
      <c r="AR42">
        <f t="shared" si="26"/>
        <v>-76.580540745695657</v>
      </c>
      <c r="AS42">
        <f t="shared" si="26"/>
        <v>0.33090065807650887</v>
      </c>
      <c r="AT42">
        <f t="shared" si="26"/>
        <v>0.7126543716323529</v>
      </c>
      <c r="AU42">
        <f t="shared" si="23"/>
        <v>-75.536985715986788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27.132532490061408</v>
      </c>
      <c r="AK43">
        <f t="shared" si="22"/>
        <v>57.28378299545669</v>
      </c>
      <c r="AL43">
        <f t="shared" si="8"/>
        <v>-6517.5459713649125</v>
      </c>
      <c r="AN43">
        <f t="shared" si="26"/>
        <v>0</v>
      </c>
      <c r="AO43">
        <f t="shared" si="26"/>
        <v>0</v>
      </c>
      <c r="AP43">
        <f t="shared" si="26"/>
        <v>-0.31696424683352303</v>
      </c>
      <c r="AQ43">
        <f t="shared" si="26"/>
        <v>-70.632992057068307</v>
      </c>
      <c r="AR43">
        <f t="shared" si="26"/>
        <v>-70.949956303901828</v>
      </c>
      <c r="AS43">
        <f t="shared" si="26"/>
        <v>0.29158785084524158</v>
      </c>
      <c r="AT43">
        <f t="shared" si="26"/>
        <v>0.61561725497053321</v>
      </c>
      <c r="AU43">
        <f t="shared" si="23"/>
        <v>-70.042751198086052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26.804934253274155</v>
      </c>
      <c r="AK44">
        <f t="shared" si="22"/>
        <v>55.384505721152394</v>
      </c>
      <c r="AL44">
        <f t="shared" si="8"/>
        <v>-6798.6632377341566</v>
      </c>
      <c r="AN44">
        <f t="shared" si="26"/>
        <v>0</v>
      </c>
      <c r="AO44">
        <f t="shared" si="26"/>
        <v>0</v>
      </c>
      <c r="AP44">
        <f t="shared" si="26"/>
        <v>-0.27853011145720774</v>
      </c>
      <c r="AQ44">
        <f t="shared" si="26"/>
        <v>-65.745697611253192</v>
      </c>
      <c r="AR44">
        <f t="shared" si="26"/>
        <v>-66.024227722710393</v>
      </c>
      <c r="AS44">
        <f t="shared" si="26"/>
        <v>0.25720287384786911</v>
      </c>
      <c r="AT44">
        <f t="shared" si="26"/>
        <v>0.53143402268871998</v>
      </c>
      <c r="AU44">
        <f t="shared" si="23"/>
        <v>-65.235590826173819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26.613503143579806</v>
      </c>
      <c r="AK45">
        <f t="shared" si="22"/>
        <v>53.508160323423198</v>
      </c>
      <c r="AL45">
        <f t="shared" si="8"/>
        <v>-7094.2975323899118</v>
      </c>
      <c r="AN45">
        <f t="shared" si="26"/>
        <v>0</v>
      </c>
      <c r="AO45">
        <f t="shared" si="26"/>
        <v>0</v>
      </c>
      <c r="AP45">
        <f t="shared" si="26"/>
        <v>-0.24467020851575622</v>
      </c>
      <c r="AQ45">
        <f t="shared" si="26"/>
        <v>-61.220600178166869</v>
      </c>
      <c r="AR45">
        <f t="shared" si="26"/>
        <v>-61.465270386682626</v>
      </c>
      <c r="AS45">
        <f t="shared" si="26"/>
        <v>0.2280053788328408</v>
      </c>
      <c r="AT45">
        <f t="shared" si="26"/>
        <v>0.45841948349943662</v>
      </c>
      <c r="AU45">
        <f t="shared" si="23"/>
        <v>-60.778845524350352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26.281140832030246</v>
      </c>
      <c r="AK46">
        <f t="shared" si="22"/>
        <v>51.645215103372614</v>
      </c>
      <c r="AL46">
        <f t="shared" si="8"/>
        <v>-7400.1419126283399</v>
      </c>
      <c r="AN46">
        <f t="shared" si="26"/>
        <v>0</v>
      </c>
      <c r="AO46">
        <f t="shared" si="26"/>
        <v>0</v>
      </c>
      <c r="AP46">
        <f t="shared" si="26"/>
        <v>-0.21484629838266331</v>
      </c>
      <c r="AQ46">
        <f t="shared" si="26"/>
        <v>-56.987580071990671</v>
      </c>
      <c r="AR46">
        <f t="shared" si="26"/>
        <v>-57.202426370373338</v>
      </c>
      <c r="AS46">
        <f t="shared" si="26"/>
        <v>0.20103387257018968</v>
      </c>
      <c r="AT46">
        <f t="shared" si="26"/>
        <v>0.39505277409030159</v>
      </c>
      <c r="AU46">
        <f t="shared" si="23"/>
        <v>-56.606339723712843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25.791634227225359</v>
      </c>
      <c r="AK47">
        <f t="shared" si="22"/>
        <v>49.8055352451305</v>
      </c>
      <c r="AL47">
        <f t="shared" si="8"/>
        <v>-7744.2533328579448</v>
      </c>
      <c r="AN47">
        <f t="shared" si="26"/>
        <v>0</v>
      </c>
      <c r="AO47">
        <f t="shared" si="26"/>
        <v>0</v>
      </c>
      <c r="AP47">
        <f t="shared" si="26"/>
        <v>-0.18857829871391468</v>
      </c>
      <c r="AQ47">
        <f t="shared" si="26"/>
        <v>-53.219315687578629</v>
      </c>
      <c r="AR47">
        <f t="shared" si="26"/>
        <v>-53.407893986292549</v>
      </c>
      <c r="AS47">
        <f t="shared" si="26"/>
        <v>0.1761513044437871</v>
      </c>
      <c r="AT47">
        <f t="shared" si="26"/>
        <v>0.34016107411641811</v>
      </c>
      <c r="AU47">
        <f t="shared" si="23"/>
        <v>-52.891581607732341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25.365792611895699</v>
      </c>
      <c r="AK48">
        <f t="shared" si="22"/>
        <v>48.000120849224722</v>
      </c>
      <c r="AL48">
        <f t="shared" si="8"/>
        <v>-8129.3055202987089</v>
      </c>
      <c r="AN48">
        <f t="shared" si="26"/>
        <v>0</v>
      </c>
      <c r="AO48">
        <f t="shared" si="26"/>
        <v>0</v>
      </c>
      <c r="AP48">
        <f t="shared" si="26"/>
        <v>-0.16544338051776208</v>
      </c>
      <c r="AQ48">
        <f t="shared" si="26"/>
        <v>-49.8546266743571</v>
      </c>
      <c r="AR48">
        <f t="shared" si="26"/>
        <v>-50.020070054874864</v>
      </c>
      <c r="AS48">
        <f t="shared" si="26"/>
        <v>0.1546811588993362</v>
      </c>
      <c r="AT48">
        <f t="shared" si="26"/>
        <v>0.29270578821906512</v>
      </c>
      <c r="AU48">
        <f t="shared" si="23"/>
        <v>-49.572683107756461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24.985409642497189</v>
      </c>
      <c r="AK49">
        <f t="shared" si="22"/>
        <v>46.224515366392019</v>
      </c>
      <c r="AL49">
        <f t="shared" si="8"/>
        <v>-8568.4517606954651</v>
      </c>
      <c r="AN49">
        <f t="shared" si="26"/>
        <v>0</v>
      </c>
      <c r="AO49">
        <f t="shared" si="26"/>
        <v>0</v>
      </c>
      <c r="AP49">
        <f t="shared" si="26"/>
        <v>-0.14506775665644653</v>
      </c>
      <c r="AQ49">
        <f t="shared" si="26"/>
        <v>-46.894973477296936</v>
      </c>
      <c r="AR49">
        <f t="shared" si="26"/>
        <v>-47.040041233953382</v>
      </c>
      <c r="AS49">
        <f t="shared" si="26"/>
        <v>0.13603712073298227</v>
      </c>
      <c r="AT49">
        <f t="shared" si="26"/>
        <v>0.2516768813358139</v>
      </c>
      <c r="AU49">
        <f t="shared" si="23"/>
        <v>-46.652327231884591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24.690315413136432</v>
      </c>
      <c r="AK50">
        <f t="shared" si="22"/>
        <v>44.475536691417219</v>
      </c>
      <c r="AL50">
        <f t="shared" si="8"/>
        <v>-9072.383415437318</v>
      </c>
      <c r="AN50">
        <f t="shared" si="26"/>
        <v>0</v>
      </c>
      <c r="AO50">
        <f t="shared" si="26"/>
        <v>0</v>
      </c>
      <c r="AP50">
        <f t="shared" si="26"/>
        <v>-0.127121716299813</v>
      </c>
      <c r="AQ50">
        <f t="shared" si="26"/>
        <v>-44.312744074695857</v>
      </c>
      <c r="AR50">
        <f t="shared" si="26"/>
        <v>-44.439865790995668</v>
      </c>
      <c r="AS50">
        <f t="shared" si="26"/>
        <v>0.12002717167351405</v>
      </c>
      <c r="AT50">
        <f t="shared" si="26"/>
        <v>0.21620918114687956</v>
      </c>
      <c r="AU50">
        <f t="shared" si="23"/>
        <v>-44.103629438175275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24.48715651740963</v>
      </c>
      <c r="AK51">
        <f t="shared" si="22"/>
        <v>42.747214612497672</v>
      </c>
      <c r="AL51">
        <f t="shared" si="8"/>
        <v>-9647.5429930371374</v>
      </c>
      <c r="AN51">
        <f t="shared" si="26"/>
        <v>0</v>
      </c>
      <c r="AO51">
        <f t="shared" si="26"/>
        <v>0</v>
      </c>
      <c r="AP51">
        <f t="shared" si="26"/>
        <v>-0.11131513695551454</v>
      </c>
      <c r="AQ51">
        <f t="shared" si="26"/>
        <v>-42.055205237092302</v>
      </c>
      <c r="AR51">
        <f t="shared" si="26"/>
        <v>-42.166520374047813</v>
      </c>
      <c r="AS51">
        <f t="shared" si="26"/>
        <v>0.10628531622375288</v>
      </c>
      <c r="AT51">
        <f t="shared" si="26"/>
        <v>0.18554221350869071</v>
      </c>
      <c r="AU51">
        <f t="shared" si="23"/>
        <v>-41.874692844315369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24.353787775229421</v>
      </c>
      <c r="AK52">
        <f t="shared" si="22"/>
        <v>41.033113656278992</v>
      </c>
      <c r="AL52">
        <f t="shared" si="8"/>
        <v>-10331.480631226039</v>
      </c>
      <c r="AN52">
        <f t="shared" si="26"/>
        <v>0</v>
      </c>
      <c r="AO52">
        <f t="shared" si="26"/>
        <v>0</v>
      </c>
      <c r="AP52">
        <f t="shared" si="26"/>
        <v>-9.7389763399037502E-2</v>
      </c>
      <c r="AQ52">
        <f t="shared" si="26"/>
        <v>-40.194663537048577</v>
      </c>
      <c r="AR52">
        <f t="shared" si="26"/>
        <v>-40.292053300447613</v>
      </c>
      <c r="AS52">
        <f t="shared" si="26"/>
        <v>9.4380746126185577E-2</v>
      </c>
      <c r="AT52">
        <f t="shared" si="26"/>
        <v>0.159019858368775</v>
      </c>
      <c r="AU52">
        <f t="shared" si="23"/>
        <v>-40.038652695952656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24.389826517528263</v>
      </c>
      <c r="AK53">
        <f t="shared" si="22"/>
        <v>39.328348512012937</v>
      </c>
      <c r="AL53">
        <f t="shared" si="8"/>
        <v>-11104.614191603127</v>
      </c>
      <c r="AN53">
        <f t="shared" si="26"/>
        <v>0</v>
      </c>
      <c r="AO53">
        <f t="shared" si="26"/>
        <v>0</v>
      </c>
      <c r="AP53">
        <f t="shared" si="26"/>
        <v>-8.5121611077001419E-2</v>
      </c>
      <c r="AQ53">
        <f t="shared" si="26"/>
        <v>-38.559334243054117</v>
      </c>
      <c r="AR53">
        <f t="shared" si="26"/>
        <v>-38.644455854131117</v>
      </c>
      <c r="AS53">
        <f t="shared" si="26"/>
        <v>8.439322391250767E-2</v>
      </c>
      <c r="AT53">
        <f t="shared" si="26"/>
        <v>0.13608321976780535</v>
      </c>
      <c r="AU53">
        <f t="shared" si="23"/>
        <v>-38.423979410450798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24.447872618482506</v>
      </c>
      <c r="AK54">
        <f t="shared" si="22"/>
        <v>37.621060655785953</v>
      </c>
      <c r="AL54">
        <f t="shared" si="8"/>
        <v>-11974.491530084524</v>
      </c>
      <c r="AN54">
        <f t="shared" si="26"/>
        <v>0</v>
      </c>
      <c r="AO54">
        <f t="shared" si="26"/>
        <v>0</v>
      </c>
      <c r="AP54">
        <f t="shared" si="26"/>
        <v>-7.4313623824732014E-2</v>
      </c>
      <c r="AQ54">
        <f t="shared" si="26"/>
        <v>-37.112010090412312</v>
      </c>
      <c r="AR54">
        <f t="shared" si="26"/>
        <v>-37.186323714237041</v>
      </c>
      <c r="AS54">
        <f t="shared" si="26"/>
        <v>7.5530423170543481E-2</v>
      </c>
      <c r="AT54">
        <f t="shared" si="26"/>
        <v>0.11622829829815159</v>
      </c>
      <c r="AU54">
        <f t="shared" si="23"/>
        <v>-36.994564992768353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24.512490782759073</v>
      </c>
      <c r="AK55">
        <f t="shared" si="22"/>
        <v>35.909709572492183</v>
      </c>
      <c r="AL55">
        <f t="shared" si="8"/>
        <v>-12954.747336742526</v>
      </c>
      <c r="AN55">
        <f t="shared" si="26"/>
        <v>0</v>
      </c>
      <c r="AO55">
        <f t="shared" si="26"/>
        <v>0</v>
      </c>
      <c r="AP55">
        <f t="shared" si="26"/>
        <v>-6.4792017528552681E-2</v>
      </c>
      <c r="AQ55">
        <f t="shared" si="26"/>
        <v>-35.836712660917442</v>
      </c>
      <c r="AR55">
        <f t="shared" si="26"/>
        <v>-35.901504678445995</v>
      </c>
      <c r="AS55">
        <f t="shared" si="26"/>
        <v>6.7616122864107245E-2</v>
      </c>
      <c r="AT55">
        <f t="shared" si="26"/>
        <v>9.9054614889476394E-2</v>
      </c>
      <c r="AU55">
        <f t="shared" si="23"/>
        <v>-35.734833940692411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24.587141850512694</v>
      </c>
      <c r="AK56">
        <f t="shared" si="22"/>
        <v>34.193835217699046</v>
      </c>
      <c r="AL56">
        <f t="shared" si="8"/>
        <v>-14011.259362119208</v>
      </c>
      <c r="AN56">
        <f t="shared" si="26"/>
        <v>0</v>
      </c>
      <c r="AO56">
        <f t="shared" si="26"/>
        <v>0</v>
      </c>
      <c r="AP56">
        <f t="shared" si="26"/>
        <v>-5.6406602050448576E-2</v>
      </c>
      <c r="AQ56">
        <f t="shared" si="26"/>
        <v>-34.596537741597949</v>
      </c>
      <c r="AR56">
        <f t="shared" si="26"/>
        <v>-34.652944343648393</v>
      </c>
      <c r="AS56">
        <f t="shared" si="26"/>
        <v>6.0555395547956956E-2</v>
      </c>
      <c r="AT56">
        <f t="shared" si="26"/>
        <v>8.421561275802579E-2</v>
      </c>
      <c r="AU56">
        <f t="shared" si="23"/>
        <v>-34.508173335342413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24.552278089451079</v>
      </c>
      <c r="AK57">
        <f t="shared" si="22"/>
        <v>32.472735288163157</v>
      </c>
      <c r="AL57">
        <f t="shared" si="8"/>
        <v>-15138.391461940886</v>
      </c>
      <c r="AN57">
        <f t="shared" si="26"/>
        <v>0</v>
      </c>
      <c r="AO57">
        <f t="shared" si="26"/>
        <v>0</v>
      </c>
      <c r="AP57">
        <f t="shared" si="26"/>
        <v>-4.9025261805797533E-2</v>
      </c>
      <c r="AQ57">
        <f t="shared" si="26"/>
        <v>-33.365814551816506</v>
      </c>
      <c r="AR57">
        <f t="shared" si="26"/>
        <v>-33.414839813622308</v>
      </c>
      <c r="AS57">
        <f t="shared" si="26"/>
        <v>5.3990651769965418E-2</v>
      </c>
      <c r="AT57">
        <f t="shared" si="26"/>
        <v>7.1407799169347141E-2</v>
      </c>
      <c r="AU57">
        <f t="shared" si="23"/>
        <v>-33.289441362682993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24.397725576685048</v>
      </c>
      <c r="AK58">
        <f t="shared" si="22"/>
        <v>30.75407582190158</v>
      </c>
      <c r="AL58">
        <f t="shared" si="8"/>
        <v>-16305.020506423649</v>
      </c>
      <c r="AN58">
        <f t="shared" si="26"/>
        <v>0</v>
      </c>
      <c r="AO58">
        <f t="shared" si="26"/>
        <v>0</v>
      </c>
      <c r="AP58">
        <f t="shared" si="26"/>
        <v>-4.2532853957507798E-2</v>
      </c>
      <c r="AQ58">
        <f t="shared" si="26"/>
        <v>-32.079026976100266</v>
      </c>
      <c r="AR58">
        <f t="shared" si="26"/>
        <v>-32.12155983005777</v>
      </c>
      <c r="AS58">
        <f t="shared" si="26"/>
        <v>4.790249070018137E-2</v>
      </c>
      <c r="AT58">
        <f t="shared" si="26"/>
        <v>6.038254780843709E-2</v>
      </c>
      <c r="AU58">
        <f t="shared" si="23"/>
        <v>-32.013274791549151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24.071804676875843</v>
      </c>
      <c r="AK59">
        <f t="shared" si="22"/>
        <v>29.046235031533627</v>
      </c>
      <c r="AL59">
        <f t="shared" si="8"/>
        <v>-17519.371674562899</v>
      </c>
      <c r="AN59">
        <f t="shared" si="26"/>
        <v>0</v>
      </c>
      <c r="AO59">
        <f t="shared" si="26"/>
        <v>0</v>
      </c>
      <c r="AP59">
        <f t="shared" si="26"/>
        <v>-3.6826795515315022E-2</v>
      </c>
      <c r="AQ59">
        <f t="shared" si="26"/>
        <v>-30.76837288499603</v>
      </c>
      <c r="AR59">
        <f t="shared" si="26"/>
        <v>-30.805199680511347</v>
      </c>
      <c r="AS59">
        <f t="shared" si="26"/>
        <v>4.2198730049003604E-2</v>
      </c>
      <c r="AT59">
        <f t="shared" si="26"/>
        <v>5.0919083445914635E-2</v>
      </c>
      <c r="AU59">
        <f t="shared" si="23"/>
        <v>-30.712081867016433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23.61906726068861</v>
      </c>
      <c r="AK60">
        <f t="shared" si="22"/>
        <v>27.361208704152318</v>
      </c>
      <c r="AL60">
        <f t="shared" si="8"/>
        <v>-18817.269392914764</v>
      </c>
      <c r="AN60">
        <f t="shared" si="26"/>
        <v>0</v>
      </c>
      <c r="AO60">
        <f t="shared" si="26"/>
        <v>0</v>
      </c>
      <c r="AP60">
        <f t="shared" si="26"/>
        <v>-3.1814732632237858E-2</v>
      </c>
      <c r="AQ60">
        <f t="shared" si="26"/>
        <v>-29.500964716266925</v>
      </c>
      <c r="AR60">
        <f t="shared" si="26"/>
        <v>-29.532779448899163</v>
      </c>
      <c r="AS60">
        <f t="shared" si="26"/>
        <v>3.6968808259364702E-2</v>
      </c>
      <c r="AT60">
        <f t="shared" si="26"/>
        <v>4.2826046734361051E-2</v>
      </c>
      <c r="AU60">
        <f t="shared" si="23"/>
        <v>-29.452984593905438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23.117656123135248</v>
      </c>
      <c r="AK61">
        <f t="shared" si="22"/>
        <v>25.707873995904116</v>
      </c>
      <c r="AL61">
        <f t="shared" si="8"/>
        <v>-20195.052002590353</v>
      </c>
      <c r="AN61">
        <f t="shared" si="26"/>
        <v>0</v>
      </c>
      <c r="AO61">
        <f t="shared" si="26"/>
        <v>0</v>
      </c>
      <c r="AP61">
        <f t="shared" si="26"/>
        <v>-2.7415361407104089E-2</v>
      </c>
      <c r="AQ61">
        <f t="shared" si="26"/>
        <v>-28.26359035567468</v>
      </c>
      <c r="AR61">
        <f t="shared" si="26"/>
        <v>-28.291005717081788</v>
      </c>
      <c r="AS61">
        <f t="shared" si="26"/>
        <v>3.2307137824184283E-2</v>
      </c>
      <c r="AT61">
        <f t="shared" si="26"/>
        <v>3.5926991210897784E-2</v>
      </c>
      <c r="AU61">
        <f t="shared" si="23"/>
        <v>-28.222771588046704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22.564207683235736</v>
      </c>
      <c r="AK62">
        <f t="shared" si="22"/>
        <v>24.089638067284646</v>
      </c>
      <c r="AL62">
        <f t="shared" si="8"/>
        <v>-21655.143412767873</v>
      </c>
      <c r="AN62">
        <f t="shared" si="26"/>
        <v>0</v>
      </c>
      <c r="AO62">
        <f t="shared" si="26"/>
        <v>0</v>
      </c>
      <c r="AP62">
        <f t="shared" si="26"/>
        <v>-2.3556835566643747E-2</v>
      </c>
      <c r="AQ62">
        <f t="shared" si="26"/>
        <v>-27.055427085430324</v>
      </c>
      <c r="AR62">
        <f t="shared" si="26"/>
        <v>-27.078983920996968</v>
      </c>
      <c r="AS62">
        <f t="shared" si="26"/>
        <v>2.8155079036347584E-2</v>
      </c>
      <c r="AT62">
        <f t="shared" si="26"/>
        <v>3.0058474610004358E-2</v>
      </c>
      <c r="AU62">
        <f t="shared" si="23"/>
        <v>-27.020770367350611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21.96669255646691</v>
      </c>
      <c r="AK63">
        <f t="shared" si="22"/>
        <v>22.510143529458144</v>
      </c>
      <c r="AL63">
        <f t="shared" si="8"/>
        <v>-23089.386510570457</v>
      </c>
      <c r="AN63">
        <f t="shared" si="26"/>
        <v>0</v>
      </c>
      <c r="AO63">
        <f t="shared" si="26"/>
        <v>0</v>
      </c>
      <c r="AP63">
        <f t="shared" si="26"/>
        <v>-2.0178736760413679E-2</v>
      </c>
      <c r="AQ63">
        <f t="shared" si="26"/>
        <v>-25.752929975499676</v>
      </c>
      <c r="AR63">
        <f t="shared" si="26"/>
        <v>-25.773108712260086</v>
      </c>
      <c r="AS63">
        <f t="shared" si="26"/>
        <v>2.4472780305778184E-2</v>
      </c>
      <c r="AT63">
        <f t="shared" si="26"/>
        <v>2.5078231319160739E-2</v>
      </c>
      <c r="AU63">
        <f t="shared" si="23"/>
        <v>-25.723557700635148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21.209417003211001</v>
      </c>
      <c r="AK64">
        <f t="shared" si="22"/>
        <v>20.972475050505462</v>
      </c>
      <c r="AL64">
        <f t="shared" si="8"/>
        <v>-24406.400197233823</v>
      </c>
      <c r="AN64">
        <f t="shared" si="26"/>
        <v>0</v>
      </c>
      <c r="AO64">
        <f t="shared" si="26"/>
        <v>0</v>
      </c>
      <c r="AP64">
        <f t="shared" si="26"/>
        <v>-1.7229005669664767E-2</v>
      </c>
      <c r="AQ64">
        <f t="shared" si="26"/>
        <v>-24.302251528035832</v>
      </c>
      <c r="AR64">
        <f t="shared" si="26"/>
        <v>-24.319480533705498</v>
      </c>
      <c r="AS64">
        <f t="shared" si="26"/>
        <v>2.109741996722328E-2</v>
      </c>
      <c r="AT64">
        <f t="shared" si="26"/>
        <v>2.0861729194425239E-2</v>
      </c>
      <c r="AU64">
        <f t="shared" si="23"/>
        <v>-24.277521384543849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20.245543517063595</v>
      </c>
      <c r="AK65">
        <f t="shared" si="22"/>
        <v>19.487815860280691</v>
      </c>
      <c r="AL65">
        <f t="shared" si="8"/>
        <v>-31579.340724685389</v>
      </c>
      <c r="AN65">
        <f t="shared" si="26"/>
        <v>0</v>
      </c>
      <c r="AO65">
        <f t="shared" si="26"/>
        <v>0</v>
      </c>
      <c r="AP65">
        <f t="shared" si="26"/>
        <v>-1.45275175632313E-2</v>
      </c>
      <c r="AQ65">
        <f t="shared" si="26"/>
        <v>-28.067712219609394</v>
      </c>
      <c r="AR65">
        <f t="shared" si="26"/>
        <v>-28.082239737172625</v>
      </c>
      <c r="AS65">
        <f t="shared" si="26"/>
        <v>1.7980925220770702E-2</v>
      </c>
      <c r="AT65">
        <f t="shared" si="26"/>
        <v>1.7307955175642504E-2</v>
      </c>
      <c r="AU65">
        <f t="shared" si="23"/>
        <v>-28.046950856776213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24.445651495527216</v>
      </c>
      <c r="AK66">
        <f t="shared" si="22"/>
        <v>18.07062781408624</v>
      </c>
      <c r="AL66">
        <f t="shared" si="8"/>
        <v>-38223.197051720621</v>
      </c>
      <c r="AN66">
        <f t="shared" si="26"/>
        <v>0</v>
      </c>
      <c r="AO66">
        <f t="shared" si="26"/>
        <v>0</v>
      </c>
      <c r="AP66">
        <f t="shared" si="26"/>
        <v>-1.2082987203281851E-2</v>
      </c>
      <c r="AQ66">
        <f t="shared" si="26"/>
        <v>-30.332025711546979</v>
      </c>
      <c r="AR66">
        <f t="shared" si="26"/>
        <v>-30.344108698750262</v>
      </c>
      <c r="AS66">
        <f t="shared" si="26"/>
        <v>1.9385017071941613E-2</v>
      </c>
      <c r="AT66">
        <f t="shared" si="26"/>
        <v>1.4329723580525497E-2</v>
      </c>
      <c r="AU66">
        <f t="shared" si="23"/>
        <v>-30.310393958097798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7">$C$6</f>
        <v>2000000</v>
      </c>
      <c r="S67">
        <f t="shared" ref="S67:S98" si="28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29">S67*Z67</f>
        <v>206.60813149780259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-44259.544875415566</v>
      </c>
      <c r="AI67">
        <f t="shared" ref="AI67:AI98" si="33">SUM(AE67:AH67)</f>
        <v>-44273.523373728131</v>
      </c>
      <c r="AJ67">
        <f t="shared" ref="AJ67:AJ98" si="34">AB67-AC67</f>
        <v>27.098042922187886</v>
      </c>
      <c r="AK67">
        <f t="shared" si="22"/>
        <v>16.359432209399333</v>
      </c>
      <c r="AL67">
        <f t="shared" ref="AL67:AL98" si="35">SUM(AI67:AK67)</f>
        <v>-44230.065898596542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-31.336716805502142</v>
      </c>
      <c r="AR67">
        <f t="shared" si="36"/>
        <v>-31.34661388519919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-31.315845051151886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7"/>
        <v>2000000</v>
      </c>
      <c r="S68">
        <f t="shared" si="28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29"/>
        <v>178.15889932565682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-49356.046186300024</v>
      </c>
      <c r="AI68">
        <f t="shared" si="33"/>
        <v>-49368.650998474805</v>
      </c>
      <c r="AJ68">
        <f t="shared" si="34"/>
        <v>28.44923217214577</v>
      </c>
      <c r="AK68">
        <f t="shared" si="22"/>
        <v>14.462569204846183</v>
      </c>
      <c r="AL68">
        <f t="shared" si="35"/>
        <v>-49325.739197097813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-31.201026934516722</v>
      </c>
      <c r="AR68">
        <f t="shared" si="36"/>
        <v>-31.208995220361285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-31.1818680014281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7"/>
        <v>2000000</v>
      </c>
      <c r="S69">
        <f t="shared" si="28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29"/>
        <v>149.53598367092255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-52344.859132876081</v>
      </c>
      <c r="AI69">
        <f t="shared" si="33"/>
        <v>-52356.029275450797</v>
      </c>
      <c r="AJ69">
        <f t="shared" si="34"/>
        <v>28.622915654734271</v>
      </c>
      <c r="AK69">
        <f t="shared" si="22"/>
        <v>12.471122952795978</v>
      </c>
      <c r="AL69">
        <f t="shared" si="35"/>
        <v>-52314.935236843266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-29.545037066040795</v>
      </c>
      <c r="AR69">
        <f t="shared" si="36"/>
        <v>-29.551341835637466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-29.528147105267273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7"/>
        <v>2000000</v>
      </c>
      <c r="S70">
        <f t="shared" si="28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29"/>
        <v>122.29283167611615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-53889.441814880702</v>
      </c>
      <c r="AI70">
        <f t="shared" si="33"/>
        <v>-53899.153019984296</v>
      </c>
      <c r="AJ70">
        <f t="shared" si="34"/>
        <v>27.243151994806396</v>
      </c>
      <c r="AK70">
        <f t="shared" si="22"/>
        <v>10.467518856964579</v>
      </c>
      <c r="AL70">
        <f t="shared" si="35"/>
        <v>-53861.442349132521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-27.15789884118098</v>
      </c>
      <c r="AR70">
        <f t="shared" si="36"/>
        <v>-27.162792859692722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-27.143788346939672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7"/>
        <v>2000000</v>
      </c>
      <c r="S71">
        <f t="shared" si="28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29"/>
        <v>97.19018736282294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-53685.318574759629</v>
      </c>
      <c r="AI71">
        <f t="shared" si="33"/>
        <v>-53693.590534847819</v>
      </c>
      <c r="AJ71">
        <f t="shared" si="34"/>
        <v>25.102644313293212</v>
      </c>
      <c r="AK71">
        <f t="shared" si="22"/>
        <v>8.5604982173281314</v>
      </c>
      <c r="AL71">
        <f t="shared" si="35"/>
        <v>-53659.9273923172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-24.156276555829677</v>
      </c>
      <c r="AR71">
        <f t="shared" si="36"/>
        <v>-24.159998611707408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-24.14485152490051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7"/>
        <v>2000000</v>
      </c>
      <c r="S72">
        <f t="shared" si="28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29"/>
        <v>74.868959492607388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-51743.823223660154</v>
      </c>
      <c r="AI72">
        <f t="shared" si="33"/>
        <v>-51750.718868566873</v>
      </c>
      <c r="AJ72">
        <f t="shared" si="34"/>
        <v>22.321227870215552</v>
      </c>
      <c r="AK72">
        <f t="shared" si="22"/>
        <v>6.8033131153976063</v>
      </c>
      <c r="AL72">
        <f t="shared" si="35"/>
        <v>-51721.594327581261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-20.788107322018128</v>
      </c>
      <c r="AR72">
        <f t="shared" si="36"/>
        <v>-20.790877650869859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-20.779176851702076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7"/>
        <v>2000000</v>
      </c>
      <c r="S73">
        <f t="shared" si="28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29"/>
        <v>55.719288497030448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-48514.580050486278</v>
      </c>
      <c r="AI73">
        <f t="shared" si="33"/>
        <v>-48520.193874442666</v>
      </c>
      <c r="AJ73">
        <f t="shared" si="34"/>
        <v>19.14967099557694</v>
      </c>
      <c r="AK73">
        <f t="shared" ref="AK73:AK98" si="49">G73*SUM(AB73:AB73, AE73:AF73)</f>
        <v>5.2408271644825177</v>
      </c>
      <c r="AL73">
        <f t="shared" si="35"/>
        <v>-48495.803376282609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-17.40246181539462</v>
      </c>
      <c r="AR73">
        <f t="shared" si="36"/>
        <v>-17.404475526673533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-17.395726513233715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7"/>
        <v>2000000</v>
      </c>
      <c r="S74">
        <f t="shared" si="28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29"/>
        <v>39.779716258815426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-44000.685549117639</v>
      </c>
      <c r="AI74">
        <f t="shared" si="33"/>
        <v>-44005.143217695731</v>
      </c>
      <c r="AJ74">
        <f t="shared" si="34"/>
        <v>15.939572238215021</v>
      </c>
      <c r="AK74">
        <f t="shared" si="49"/>
        <v>3.9003501947921317</v>
      </c>
      <c r="AL74">
        <f t="shared" si="35"/>
        <v>-43985.303295262718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-14.092233593247075</v>
      </c>
      <c r="AR74">
        <f t="shared" si="36"/>
        <v>-14.09366126434128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-14.087307071948397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7"/>
        <v>2000000</v>
      </c>
      <c r="S75">
        <f t="shared" si="28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29"/>
        <v>26.993634073764433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-38727.156905717115</v>
      </c>
      <c r="AI75">
        <f t="shared" si="33"/>
        <v>-38730.601818686788</v>
      </c>
      <c r="AJ75">
        <f t="shared" si="34"/>
        <v>12.786082185050994</v>
      </c>
      <c r="AK75">
        <f t="shared" si="49"/>
        <v>2.7845801381170801</v>
      </c>
      <c r="AL75">
        <f t="shared" si="35"/>
        <v>-38715.031156363621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-11.074343313122078</v>
      </c>
      <c r="AR75">
        <f t="shared" si="36"/>
        <v>-11.075328413810023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-11.070875857155807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7"/>
        <v>2000000</v>
      </c>
      <c r="S76">
        <f t="shared" si="28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29"/>
        <v>17.085497375103159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-33027.826814707812</v>
      </c>
      <c r="AI76">
        <f t="shared" si="33"/>
        <v>-33030.411582877423</v>
      </c>
      <c r="AJ76">
        <f t="shared" si="34"/>
        <v>9.9081366986612736</v>
      </c>
      <c r="AK76">
        <f t="shared" si="49"/>
        <v>1.8895543851635104</v>
      </c>
      <c r="AL76">
        <f t="shared" si="35"/>
        <v>-33018.613891793597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-8.4326552148183396</v>
      </c>
      <c r="AR76">
        <f t="shared" si="36"/>
        <v>-8.4333151570817773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-8.4303029739975273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7"/>
        <v>2000000</v>
      </c>
      <c r="S77">
        <f t="shared" si="28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29"/>
        <v>9.6940980660533835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-27149.588997330502</v>
      </c>
      <c r="AI77">
        <f t="shared" si="33"/>
        <v>-27151.469178093481</v>
      </c>
      <c r="AJ77">
        <f t="shared" si="34"/>
        <v>7.3913993090497758</v>
      </c>
      <c r="AK77">
        <f t="shared" si="49"/>
        <v>1.1959848162572213</v>
      </c>
      <c r="AL77">
        <f t="shared" si="35"/>
        <v>-27142.881793968172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-6.1891296705147276</v>
      </c>
      <c r="AR77">
        <f t="shared" si="36"/>
        <v>-6.1895582840951109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-6.1876006694186128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7"/>
        <v>2000000</v>
      </c>
      <c r="S78">
        <f t="shared" si="28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29"/>
        <v>4.4346611685463042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-21549.178600731389</v>
      </c>
      <c r="AI78">
        <f t="shared" si="33"/>
        <v>-21550.501250221718</v>
      </c>
      <c r="AJ78">
        <f t="shared" si="34"/>
        <v>5.2594368975070793</v>
      </c>
      <c r="AK78">
        <f t="shared" si="49"/>
        <v>0.67858686462373696</v>
      </c>
      <c r="AL78">
        <f t="shared" si="35"/>
        <v>-21544.563226459588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-4.3861049617849721</v>
      </c>
      <c r="AR78">
        <f t="shared" si="36"/>
        <v>-4.3863741729507302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-4.3851655516863728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7"/>
        <v>2000000</v>
      </c>
      <c r="S79">
        <f t="shared" si="28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29"/>
        <v>0.8786390398038737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-16434.226348783479</v>
      </c>
      <c r="AI79">
        <f t="shared" si="33"/>
        <v>-16435.124916120185</v>
      </c>
      <c r="AJ79">
        <f t="shared" si="34"/>
        <v>3.5560221287424305</v>
      </c>
      <c r="AK79">
        <f t="shared" si="49"/>
        <v>0.31042628179824133</v>
      </c>
      <c r="AL79">
        <f t="shared" si="35"/>
        <v>-16431.258467709646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-2.9866170583846534</v>
      </c>
      <c r="AR79">
        <f t="shared" si="36"/>
        <v>-2.9867803563993554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-2.9860777008235337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7"/>
        <v>2000000</v>
      </c>
      <c r="S80">
        <f t="shared" si="28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29"/>
        <v>-1.3668326319356501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-12016.948476099336</v>
      </c>
      <c r="AI80">
        <f t="shared" si="33"/>
        <v>-12017.537634050774</v>
      </c>
      <c r="AJ80">
        <f t="shared" si="34"/>
        <v>2.2454716717395238</v>
      </c>
      <c r="AK80">
        <f t="shared" si="49"/>
        <v>6.1504732786271166E-2</v>
      </c>
      <c r="AL80">
        <f t="shared" si="35"/>
        <v>-12015.230657646247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-1.9498735740991529</v>
      </c>
      <c r="AR80">
        <f t="shared" si="36"/>
        <v>-1.9499691710406528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-1.9495948403745769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7"/>
        <v>2000000</v>
      </c>
      <c r="S81">
        <f t="shared" si="28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29"/>
        <v>-2.6549692536730825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-8451.0883555952405</v>
      </c>
      <c r="AI81">
        <f t="shared" si="33"/>
        <v>-8451.460344758274</v>
      </c>
      <c r="AJ81">
        <f t="shared" si="34"/>
        <v>1.2881366217374324</v>
      </c>
      <c r="AK81">
        <f t="shared" si="49"/>
        <v>-9.5678284235495514E-2</v>
      </c>
      <c r="AL81">
        <f t="shared" si="35"/>
        <v>-8450.2678864207719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-1.2243536322385651</v>
      </c>
      <c r="AR81">
        <f t="shared" si="36"/>
        <v>-1.2244075242656922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-1.2242347665526756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7"/>
        <v>2000000</v>
      </c>
      <c r="S82">
        <f t="shared" si="28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29"/>
        <v>-3.288486321302968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-5703.4290147298343</v>
      </c>
      <c r="AI82">
        <f t="shared" si="33"/>
        <v>-5703.6546982758691</v>
      </c>
      <c r="AJ82">
        <f t="shared" si="34"/>
        <v>0.63351706762988558</v>
      </c>
      <c r="AK82">
        <f t="shared" si="49"/>
        <v>-0.1858478477571158</v>
      </c>
      <c r="AL82">
        <f t="shared" si="35"/>
        <v>-5703.2070290559959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-0.73775514979508361</v>
      </c>
      <c r="AR82">
        <f t="shared" si="36"/>
        <v>-0.73778434261888859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-0.73772643530181448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7"/>
        <v>2000000</v>
      </c>
      <c r="S83">
        <f t="shared" si="28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29"/>
        <v>-3.4987088241260169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-3685.5821471555591</v>
      </c>
      <c r="AI83">
        <f t="shared" si="33"/>
        <v>-3685.7134343124544</v>
      </c>
      <c r="AJ83">
        <f t="shared" si="34"/>
        <v>0.21022250282304888</v>
      </c>
      <c r="AK83">
        <f t="shared" si="49"/>
        <v>-0.23019404249120778</v>
      </c>
      <c r="AL83">
        <f t="shared" si="35"/>
        <v>-3685.7334058521228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-0.42566141257718487</v>
      </c>
      <c r="AR83">
        <f t="shared" si="36"/>
        <v>-0.42567657541291226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-0.4256788819993475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7"/>
        <v>2000000</v>
      </c>
      <c r="S84">
        <f t="shared" si="28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29"/>
        <v>-3.4533589447638855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-2275.6748668251598</v>
      </c>
      <c r="AI84">
        <f t="shared" si="33"/>
        <v>-2275.7479492388156</v>
      </c>
      <c r="AJ84">
        <f t="shared" si="34"/>
        <v>-4.5349879362131418E-2</v>
      </c>
      <c r="AK84">
        <f t="shared" si="49"/>
        <v>-0.24490961768882122</v>
      </c>
      <c r="AL84">
        <f t="shared" si="35"/>
        <v>-2276.0382087358666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-0.23466611139388205</v>
      </c>
      <c r="AR84">
        <f t="shared" si="36"/>
        <v>-0.23467364760482057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-0.23470357897527294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7"/>
        <v>2000000</v>
      </c>
      <c r="S85">
        <f t="shared" si="28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29"/>
        <v>-3.2674792597833777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-1340.4564139892798</v>
      </c>
      <c r="AI85">
        <f t="shared" si="33"/>
        <v>-1340.4952541684493</v>
      </c>
      <c r="AJ85">
        <f t="shared" si="34"/>
        <v>-0.18587968498050778</v>
      </c>
      <c r="AK85">
        <f t="shared" si="49"/>
        <v>-0.24173512613347201</v>
      </c>
      <c r="AL85">
        <f t="shared" si="35"/>
        <v>-1340.9228689795634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-0.12341695814436913</v>
      </c>
      <c r="AR85">
        <f t="shared" si="36"/>
        <v>-0.12342053419258439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-0.12345990505067006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7"/>
        <v>2000000</v>
      </c>
      <c r="S86">
        <f t="shared" si="28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29"/>
        <v>-3.0154088997363275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-751.8300566300436</v>
      </c>
      <c r="AI86">
        <f t="shared" si="33"/>
        <v>-751.84971265600575</v>
      </c>
      <c r="AJ86">
        <f t="shared" si="34"/>
        <v>-0.25207036004705019</v>
      </c>
      <c r="AK86">
        <f t="shared" si="49"/>
        <v>-0.22872354818483645</v>
      </c>
      <c r="AL86">
        <f t="shared" si="35"/>
        <v>-752.33050656423757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-6.1805027258964619E-2</v>
      </c>
      <c r="AR86">
        <f t="shared" si="36"/>
        <v>-6.1806643104473424E-2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-6.1846167303249683E-2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7"/>
        <v>2000000</v>
      </c>
      <c r="S87">
        <f t="shared" si="28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29"/>
        <v>-2.7419573928958103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-400.46669712734302</v>
      </c>
      <c r="AI87">
        <f t="shared" si="33"/>
        <v>-400.47614492561735</v>
      </c>
      <c r="AJ87">
        <f t="shared" si="34"/>
        <v>-0.27345150684051722</v>
      </c>
      <c r="AK87">
        <f t="shared" si="49"/>
        <v>-0.21107862298154295</v>
      </c>
      <c r="AL87">
        <f t="shared" si="35"/>
        <v>-400.96067505543937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-2.9393581171413184E-2</v>
      </c>
      <c r="AR87">
        <f t="shared" si="36"/>
        <v>-2.9394274623896148E-2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-2.942983831946205E-2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7"/>
        <v>2000000</v>
      </c>
      <c r="S88">
        <f t="shared" si="28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29"/>
        <v>-2.4720147829069719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-202.05015397554666</v>
      </c>
      <c r="AI88">
        <f t="shared" si="33"/>
        <v>-202.05445604198883</v>
      </c>
      <c r="AJ88">
        <f t="shared" si="34"/>
        <v>-0.26994260998883846</v>
      </c>
      <c r="AK88">
        <f t="shared" si="49"/>
        <v>-0.19193701750270675</v>
      </c>
      <c r="AL88">
        <f t="shared" si="35"/>
        <v>-202.51633566948038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-1.3241197360164561E-2</v>
      </c>
      <c r="AR88">
        <f t="shared" si="36"/>
        <v>-1.3241479292693176E-2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-1.3271748209513675E-2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7"/>
        <v>2000000</v>
      </c>
      <c r="S89">
        <f t="shared" si="28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29"/>
        <v>-2.2179915238740548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-97.059456351103023</v>
      </c>
      <c r="AI89">
        <f t="shared" si="33"/>
        <v>-97.061288910472001</v>
      </c>
      <c r="AJ89">
        <f t="shared" si="34"/>
        <v>-0.254023259032917</v>
      </c>
      <c r="AK89">
        <f t="shared" si="49"/>
        <v>-0.17304103480348804</v>
      </c>
      <c r="AL89">
        <f t="shared" si="35"/>
        <v>-97.48835320430841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-5.6792096980091775E-3</v>
      </c>
      <c r="AR89">
        <f t="shared" si="36"/>
        <v>-5.679316925983985E-3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-5.7043056058139604E-3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7"/>
        <v>2000000</v>
      </c>
      <c r="S90">
        <f t="shared" si="28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29"/>
        <v>-1.9850417546496699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-43.486476152431273</v>
      </c>
      <c r="AI90">
        <f t="shared" si="33"/>
        <v>-43.487203224302746</v>
      </c>
      <c r="AJ90">
        <f t="shared" si="34"/>
        <v>-0.23294976922438493</v>
      </c>
      <c r="AK90">
        <f t="shared" si="49"/>
        <v>-0.15525940667118385</v>
      </c>
      <c r="AL90">
        <f t="shared" si="35"/>
        <v>-43.875412400198314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-2.2718844788341746E-3</v>
      </c>
      <c r="AR90">
        <f t="shared" si="36"/>
        <v>-2.2719224635927926E-3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-2.292203858621597E-3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7"/>
        <v>2000000</v>
      </c>
      <c r="S91">
        <f t="shared" si="28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29"/>
        <v>-1.7742520508049378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-18.0974520443331</v>
      </c>
      <c r="AI91">
        <f t="shared" si="33"/>
        <v>-18.097719409184755</v>
      </c>
      <c r="AJ91">
        <f t="shared" si="34"/>
        <v>-0.21078970384473217</v>
      </c>
      <c r="AK91">
        <f t="shared" si="49"/>
        <v>-0.13895292282547692</v>
      </c>
      <c r="AL91">
        <f t="shared" si="35"/>
        <v>-18.447462035854965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-8.4417296486955114E-4</v>
      </c>
      <c r="AR91">
        <f t="shared" si="36"/>
        <v>-8.4418543635885086E-4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-8.6049951578694942E-4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7"/>
        <v>2000000</v>
      </c>
      <c r="S92">
        <f t="shared" si="28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29"/>
        <v>-1.5848626627666229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-6.9628614372874225</v>
      </c>
      <c r="AI92">
        <f t="shared" si="33"/>
        <v>-6.9629520569546282</v>
      </c>
      <c r="AJ92">
        <f t="shared" si="34"/>
        <v>-0.18938938803831484</v>
      </c>
      <c r="AK92">
        <f t="shared" si="49"/>
        <v>-0.12419764355634566</v>
      </c>
      <c r="AL92">
        <f t="shared" si="35"/>
        <v>-7.2765390885492884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-2.899904761401469E-4</v>
      </c>
      <c r="AR92">
        <f t="shared" si="36"/>
        <v>-2.8999425028396371E-4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-3.0305457805618173E-4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7"/>
        <v>2000000</v>
      </c>
      <c r="S93">
        <f t="shared" si="28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29"/>
        <v>-1.4153012594899201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-2.4633624021914708</v>
      </c>
      <c r="AI93">
        <f t="shared" si="33"/>
        <v>-2.4633905316019491</v>
      </c>
      <c r="AJ93">
        <f t="shared" si="34"/>
        <v>-0.16956140327670277</v>
      </c>
      <c r="AK93">
        <f t="shared" si="49"/>
        <v>-0.11094038639366362</v>
      </c>
      <c r="AL93">
        <f t="shared" si="35"/>
        <v>-2.7438923212723156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-9.1602276791662217E-5</v>
      </c>
      <c r="AR93">
        <f t="shared" si="36"/>
        <v>-9.160332280829474E-5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-1.0203402620584718E-4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7"/>
        <v>2000000</v>
      </c>
      <c r="S94">
        <f t="shared" si="28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29"/>
        <v>-1.2637398316302448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-0.79658881358997258</v>
      </c>
      <c r="AI94">
        <f t="shared" si="33"/>
        <v>-0.79659674698600647</v>
      </c>
      <c r="AJ94">
        <f t="shared" si="34"/>
        <v>-0.1515614278596753</v>
      </c>
      <c r="AK94">
        <f t="shared" si="49"/>
        <v>-9.9071088164294413E-2</v>
      </c>
      <c r="AL94">
        <f t="shared" si="35"/>
        <v>-1.0472292630099762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-2.6448079421377411E-5</v>
      </c>
      <c r="AR94">
        <f t="shared" si="36"/>
        <v>-2.6448342823379556E-5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-3.4769761071155267E-5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7"/>
        <v>2000000</v>
      </c>
      <c r="S95">
        <f t="shared" si="28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29"/>
        <v>-1.1283617885163921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-0.23366917736024378</v>
      </c>
      <c r="AI95">
        <f t="shared" si="33"/>
        <v>-0.23367118969288334</v>
      </c>
      <c r="AJ95">
        <f t="shared" si="34"/>
        <v>-0.13537804311385271</v>
      </c>
      <c r="AK95">
        <f t="shared" si="49"/>
        <v>-8.846178821411714E-2</v>
      </c>
      <c r="AL95">
        <f t="shared" si="35"/>
        <v>-0.45751102102085323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-6.9269705933666233E-6</v>
      </c>
      <c r="AR95">
        <f t="shared" si="36"/>
        <v>-6.9270302476572561E-6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-1.3562616278940123E-5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7"/>
        <v>2000000</v>
      </c>
      <c r="S96">
        <f t="shared" si="28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29"/>
        <v>-1.0074718483501335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-6.1555348959567394E-2</v>
      </c>
      <c r="AI96">
        <f t="shared" si="33"/>
        <v>-6.1555802285156551E-2</v>
      </c>
      <c r="AJ96">
        <f t="shared" si="34"/>
        <v>-0.12088994016625865</v>
      </c>
      <c r="AK96">
        <f t="shared" si="49"/>
        <v>-7.8985325196147455E-2</v>
      </c>
      <c r="AL96">
        <f t="shared" si="35"/>
        <v>-0.26143106764756263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-1.6292573517683637E-6</v>
      </c>
      <c r="AR96">
        <f t="shared" si="36"/>
        <v>-1.6292693504664682E-6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-6.9196015641990984E-6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7"/>
        <v>2000000</v>
      </c>
      <c r="S97">
        <f t="shared" si="28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29"/>
        <v>-0.8995298462352963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-1.4381409788488788E-2</v>
      </c>
      <c r="AI97">
        <f t="shared" si="33"/>
        <v>-1.4381499045577339E-2</v>
      </c>
      <c r="AJ97">
        <f t="shared" si="34"/>
        <v>-0.10794200211483718</v>
      </c>
      <c r="AK97">
        <f t="shared" si="49"/>
        <v>-7.0523029384509356E-2</v>
      </c>
      <c r="AL97">
        <f t="shared" si="35"/>
        <v>-0.19284653054492387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-3.3986569495597254E-7</v>
      </c>
      <c r="AR97">
        <f t="shared" si="36"/>
        <v>-3.3986780430567308E-7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-4.5574057820089377E-6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-3.5702835420419366E-3</v>
      </c>
      <c r="AI98">
        <f t="shared" si="33"/>
        <v>-3.5702835420419366E-3</v>
      </c>
      <c r="AJ98">
        <f t="shared" si="34"/>
        <v>-0.8995298462352963</v>
      </c>
      <c r="AK98">
        <f t="shared" si="49"/>
        <v>-6.296708923647075E-2</v>
      </c>
      <c r="AL98">
        <f t="shared" si="35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48554.639954552789</v>
      </c>
      <c r="AO100" s="8">
        <f t="shared" si="50"/>
        <v>-4855.4639954552795</v>
      </c>
      <c r="AP100" s="8">
        <f t="shared" si="50"/>
        <v>-848.96095656744239</v>
      </c>
      <c r="AQ100" s="8">
        <f t="shared" si="50"/>
        <v>-38063.60423789671</v>
      </c>
      <c r="AR100" s="8">
        <f t="shared" si="50"/>
        <v>4786.6107646333521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3927.1817935136073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9940-1564-4AFD-9453-3C6FC2684620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55379.768330624756</v>
      </c>
      <c r="K3">
        <v>1</v>
      </c>
      <c r="L3" s="2">
        <v>0</v>
      </c>
      <c r="O3">
        <f>$C$3</f>
        <v>55379.768330624756</v>
      </c>
      <c r="P3">
        <f>O3*C5</f>
        <v>5537.9768330624756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55379.768330624756</v>
      </c>
      <c r="AF3">
        <f t="shared" ref="AF3:AG34" si="4">-$Z3*P3</f>
        <v>-5537.9768330624756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49321.309569862286</v>
      </c>
      <c r="AJ3">
        <f t="shared" ref="AJ3:AJ66" si="7">AB3-AC3</f>
        <v>0</v>
      </c>
      <c r="AL3">
        <f t="shared" ref="AL3:AL66" si="8">SUM(AI3:AK3)</f>
        <v>49321.309569862286</v>
      </c>
      <c r="AN3">
        <f t="shared" ref="AN3:AU34" si="9">AE3*$K3</f>
        <v>55379.768330624756</v>
      </c>
      <c r="AO3">
        <f t="shared" si="9"/>
        <v>-5537.9768330624756</v>
      </c>
      <c r="AP3">
        <f t="shared" si="9"/>
        <v>-520.48192770000003</v>
      </c>
      <c r="AQ3">
        <f t="shared" si="9"/>
        <v>0</v>
      </c>
      <c r="AR3">
        <f t="shared" si="9"/>
        <v>49321.309569862286</v>
      </c>
      <c r="AS3">
        <f t="shared" si="9"/>
        <v>0</v>
      </c>
      <c r="AT3">
        <f t="shared" si="9"/>
        <v>0</v>
      </c>
      <c r="AU3">
        <f t="shared" si="9"/>
        <v>49321.309569862286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184.90334243207326</v>
      </c>
      <c r="AK5">
        <f>G5*SUM(AB5, AE5:AF5)</f>
        <v>323.57865795332583</v>
      </c>
      <c r="AL5">
        <f t="shared" si="8"/>
        <v>-4340.2693841256832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-3826.519386039563</v>
      </c>
      <c r="AR5">
        <f t="shared" si="9"/>
        <v>-3865.3949174992681</v>
      </c>
      <c r="AS5">
        <f t="shared" si="9"/>
        <v>147.40381252556858</v>
      </c>
      <c r="AT5">
        <f t="shared" si="9"/>
        <v>257.95492502656714</v>
      </c>
      <c r="AU5">
        <f t="shared" si="9"/>
        <v>-3460.0361799471325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141.44902851719235</v>
      </c>
      <c r="AK6">
        <f>G6*SUM(AB6, AE6:AF6)</f>
        <v>310.63542398308073</v>
      </c>
      <c r="AL6">
        <f t="shared" si="8"/>
        <v>-4378.6416048719202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-3404.1373006808949</v>
      </c>
      <c r="AR6">
        <f t="shared" si="9"/>
        <v>-3438.4153902350818</v>
      </c>
      <c r="AS6">
        <f t="shared" si="9"/>
        <v>100.6806245709334</v>
      </c>
      <c r="AT6">
        <f t="shared" si="9"/>
        <v>221.10415906230119</v>
      </c>
      <c r="AU6">
        <f t="shared" si="9"/>
        <v>-3116.6306066018469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113.8959100359134</v>
      </c>
      <c r="AK7">
        <f>G7*SUM(AB7, AE7:AF7)</f>
        <v>300.73399198687724</v>
      </c>
      <c r="AL7">
        <f t="shared" si="8"/>
        <v>-4404.6161802562219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-3032.4944392000166</v>
      </c>
      <c r="AR7">
        <f t="shared" si="9"/>
        <v>-3062.7180095699691</v>
      </c>
      <c r="AS7">
        <f t="shared" si="9"/>
        <v>72.382909884193211</v>
      </c>
      <c r="AT7">
        <f t="shared" si="9"/>
        <v>191.12188869851414</v>
      </c>
      <c r="AU7">
        <f t="shared" si="9"/>
        <v>-2799.2132109872618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-4419.6398189120455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-2701.0750868965279</v>
      </c>
      <c r="AR8">
        <f t="shared" si="9"/>
        <v>-2727.7230373999387</v>
      </c>
      <c r="AS8">
        <f t="shared" si="9"/>
        <v>53.780099932903092</v>
      </c>
      <c r="AT8">
        <f t="shared" si="9"/>
        <v>166.12061161305411</v>
      </c>
      <c r="AU8">
        <f t="shared" si="9"/>
        <v>-2507.8223258539815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78.114794609391993</v>
      </c>
      <c r="AK9">
        <f t="shared" si="22"/>
        <v>286.12675445567413</v>
      </c>
      <c r="AL9">
        <f t="shared" si="8"/>
        <v>-4431.9968126321764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-2406.428894522734</v>
      </c>
      <c r="AR9">
        <f t="shared" si="9"/>
        <v>-2429.9236186203498</v>
      </c>
      <c r="AS9">
        <f t="shared" si="9"/>
        <v>39.575385973492402</v>
      </c>
      <c r="AT9">
        <f t="shared" si="9"/>
        <v>144.96071840870616</v>
      </c>
      <c r="AU9">
        <f t="shared" si="9"/>
        <v>-2245.3875142381517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64.500062123504904</v>
      </c>
      <c r="AK10">
        <f t="shared" si="22"/>
        <v>280.65871883301674</v>
      </c>
      <c r="AL10">
        <f t="shared" si="8"/>
        <v>-4449.5759103313567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-2148.1805219579892</v>
      </c>
      <c r="AR10">
        <f t="shared" si="9"/>
        <v>-2168.8944753526544</v>
      </c>
      <c r="AS10">
        <f t="shared" si="9"/>
        <v>29.176552490748332</v>
      </c>
      <c r="AT10">
        <f t="shared" si="9"/>
        <v>126.95575124157294</v>
      </c>
      <c r="AU10">
        <f t="shared" si="9"/>
        <v>-2012.762171620333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4401.6539187302833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57.172635887257911</v>
      </c>
      <c r="AK11">
        <f t="shared" si="22"/>
        <v>276.14371448437134</v>
      </c>
      <c r="AL11">
        <f t="shared" si="8"/>
        <v>-4457.3922603596475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-1916.6251184058826</v>
      </c>
      <c r="AR11">
        <f t="shared" si="9"/>
        <v>-1934.8868580107071</v>
      </c>
      <c r="AS11">
        <f t="shared" si="9"/>
        <v>23.091068734234852</v>
      </c>
      <c r="AT11">
        <f t="shared" si="9"/>
        <v>111.52981479216119</v>
      </c>
      <c r="AU11">
        <f t="shared" si="9"/>
        <v>-1800.2659744843113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49.653791556995657</v>
      </c>
      <c r="AK12">
        <f t="shared" si="22"/>
        <v>272.14162997226333</v>
      </c>
      <c r="AL12">
        <f t="shared" si="8"/>
        <v>-4472.2452160014063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-1712.6798576583894</v>
      </c>
      <c r="AR12">
        <f t="shared" si="9"/>
        <v>-1728.7791140626409</v>
      </c>
      <c r="AS12">
        <f t="shared" si="9"/>
        <v>17.905655013798352</v>
      </c>
      <c r="AT12">
        <f t="shared" si="9"/>
        <v>98.136999982825685</v>
      </c>
      <c r="AU12">
        <f t="shared" si="9"/>
        <v>-1612.736459066017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45.741172971902415</v>
      </c>
      <c r="AK13">
        <f t="shared" si="22"/>
        <v>268.6658645632736</v>
      </c>
      <c r="AL13">
        <f t="shared" si="8"/>
        <v>-4486.7852843326827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-1531.6631302299768</v>
      </c>
      <c r="AR13">
        <f t="shared" si="9"/>
        <v>-1545.8554313661932</v>
      </c>
      <c r="AS13">
        <f t="shared" si="9"/>
        <v>14.727433507218288</v>
      </c>
      <c r="AT13">
        <f t="shared" si="9"/>
        <v>86.503217974874786</v>
      </c>
      <c r="AU13">
        <f t="shared" si="9"/>
        <v>-1444.6247798841002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43.325018902756256</v>
      </c>
      <c r="AK14">
        <f t="shared" si="22"/>
        <v>265.46398245524045</v>
      </c>
      <c r="AL14">
        <f t="shared" si="8"/>
        <v>-4504.7887358845446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-1371.2778761576587</v>
      </c>
      <c r="AR14">
        <f t="shared" si="9"/>
        <v>-1383.7885746793747</v>
      </c>
      <c r="AS14">
        <f t="shared" si="9"/>
        <v>12.454907644172783</v>
      </c>
      <c r="AT14">
        <f t="shared" si="9"/>
        <v>76.314551454794213</v>
      </c>
      <c r="AU14">
        <f t="shared" si="9"/>
        <v>-1295.019115580408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42.404562472635916</v>
      </c>
      <c r="AK15">
        <f t="shared" si="22"/>
        <v>262.43123113204751</v>
      </c>
      <c r="AL15">
        <f t="shared" si="8"/>
        <v>-4524.5546981195694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-1228.5564033711109</v>
      </c>
      <c r="AR15">
        <f t="shared" si="9"/>
        <v>-1239.5842533329005</v>
      </c>
      <c r="AS15">
        <f t="shared" si="9"/>
        <v>10.884195013972381</v>
      </c>
      <c r="AT15">
        <f t="shared" si="9"/>
        <v>67.359560642591163</v>
      </c>
      <c r="AU15">
        <f t="shared" si="9"/>
        <v>-1161.340497676337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42.062373295196267</v>
      </c>
      <c r="AK16">
        <f t="shared" si="22"/>
        <v>259.462911758963</v>
      </c>
      <c r="AL16">
        <f t="shared" si="8"/>
        <v>-4554.6881987647757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-1103.1985405525359</v>
      </c>
      <c r="AR16">
        <f t="shared" si="9"/>
        <v>-1112.9187922516755</v>
      </c>
      <c r="AS16">
        <f t="shared" si="9"/>
        <v>9.63961033486442</v>
      </c>
      <c r="AT16">
        <f t="shared" si="9"/>
        <v>59.462202671083126</v>
      </c>
      <c r="AU16">
        <f t="shared" si="9"/>
        <v>-1043.8169792457279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43.828870841894968</v>
      </c>
      <c r="AK17">
        <f t="shared" si="22"/>
        <v>256.51854562829925</v>
      </c>
      <c r="AL17">
        <f t="shared" si="8"/>
        <v>-4594.7432288586979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-993.06534902043768</v>
      </c>
      <c r="AR17">
        <f t="shared" si="9"/>
        <v>-1001.6325305850586</v>
      </c>
      <c r="AS17">
        <f t="shared" si="9"/>
        <v>8.9682553388351725</v>
      </c>
      <c r="AT17">
        <f t="shared" si="9"/>
        <v>52.488776738966614</v>
      </c>
      <c r="AU17">
        <f t="shared" si="9"/>
        <v>-940.17549850725698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47.199572493083906</v>
      </c>
      <c r="AK18">
        <f t="shared" si="22"/>
        <v>253.45052466936662</v>
      </c>
      <c r="AL18">
        <f t="shared" si="8"/>
        <v>-4635.764153168222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-894.31400887536631</v>
      </c>
      <c r="AR18">
        <f t="shared" si="9"/>
        <v>-901.86442758672911</v>
      </c>
      <c r="AS18">
        <f t="shared" si="9"/>
        <v>8.6231854277549722</v>
      </c>
      <c r="AT18">
        <f t="shared" si="9"/>
        <v>46.304463272542996</v>
      </c>
      <c r="AU18">
        <f t="shared" si="9"/>
        <v>-846.93677888643117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49.79099411879497</v>
      </c>
      <c r="AK19">
        <f t="shared" si="22"/>
        <v>250.14655459485073</v>
      </c>
      <c r="AL19">
        <f t="shared" si="8"/>
        <v>-4686.054697325475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-806.66947702209143</v>
      </c>
      <c r="AR19">
        <f t="shared" si="9"/>
        <v>-813.32334111038836</v>
      </c>
      <c r="AS19">
        <f t="shared" si="9"/>
        <v>8.121989705474622</v>
      </c>
      <c r="AT19">
        <f t="shared" si="9"/>
        <v>40.804321689821556</v>
      </c>
      <c r="AU19">
        <f t="shared" si="9"/>
        <v>-764.39702971509223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52.631070989441923</v>
      </c>
      <c r="AK20">
        <f t="shared" si="22"/>
        <v>246.66118500653508</v>
      </c>
      <c r="AL20">
        <f t="shared" si="8"/>
        <v>-4742.65756409399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-728.4681296807895</v>
      </c>
      <c r="AR20">
        <f t="shared" si="9"/>
        <v>-734.33145855559565</v>
      </c>
      <c r="AS20">
        <f t="shared" si="9"/>
        <v>7.665417646764749</v>
      </c>
      <c r="AT20">
        <f t="shared" si="9"/>
        <v>35.924805723605651</v>
      </c>
      <c r="AU20">
        <f t="shared" si="9"/>
        <v>-690.74123518522526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55.219552865919923</v>
      </c>
      <c r="AK21">
        <f t="shared" si="22"/>
        <v>242.97701003727414</v>
      </c>
      <c r="AL21">
        <f t="shared" si="8"/>
        <v>-4814.4693886293617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-659.68271289523602</v>
      </c>
      <c r="AR21">
        <f t="shared" si="9"/>
        <v>-664.8489847435369</v>
      </c>
      <c r="AS21">
        <f t="shared" si="9"/>
        <v>7.1807280211401361</v>
      </c>
      <c r="AT21">
        <f t="shared" si="9"/>
        <v>31.596630793153672</v>
      </c>
      <c r="AU21">
        <f t="shared" si="9"/>
        <v>-626.07162592924305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58.567912167674876</v>
      </c>
      <c r="AK22">
        <f t="shared" si="22"/>
        <v>239.11164133665974</v>
      </c>
      <c r="AL22">
        <f t="shared" si="8"/>
        <v>-4902.6269518079889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-599.23919285918373</v>
      </c>
      <c r="AR22">
        <f t="shared" si="9"/>
        <v>-603.79082717384244</v>
      </c>
      <c r="AS22">
        <f t="shared" si="9"/>
        <v>6.8001315109870673</v>
      </c>
      <c r="AT22">
        <f t="shared" si="9"/>
        <v>27.762481992565945</v>
      </c>
      <c r="AU22">
        <f t="shared" si="9"/>
        <v>-569.22821367028951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62.529549352436334</v>
      </c>
      <c r="AK23">
        <f t="shared" si="22"/>
        <v>235.01188748492251</v>
      </c>
      <c r="AL23">
        <f t="shared" si="8"/>
        <v>-5000.8430620014387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-545.2566929481842</v>
      </c>
      <c r="AR23">
        <f t="shared" si="9"/>
        <v>-549.26638114828211</v>
      </c>
      <c r="AS23">
        <f t="shared" si="9"/>
        <v>6.4822361033203242</v>
      </c>
      <c r="AT23">
        <f t="shared" si="9"/>
        <v>24.362922131068618</v>
      </c>
      <c r="AU23">
        <f t="shared" si="9"/>
        <v>-518.42122291389319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66.051654102873727</v>
      </c>
      <c r="AK24">
        <f t="shared" si="22"/>
        <v>230.63481903025198</v>
      </c>
      <c r="AL24">
        <f t="shared" si="8"/>
        <v>-5119.4169212848956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-497.78059355390553</v>
      </c>
      <c r="AR24">
        <f t="shared" si="9"/>
        <v>-501.31242700165325</v>
      </c>
      <c r="AS24">
        <f t="shared" si="9"/>
        <v>6.1137154545299044</v>
      </c>
      <c r="AT24">
        <f t="shared" si="9"/>
        <v>21.347469289139461</v>
      </c>
      <c r="AU24">
        <f t="shared" si="9"/>
        <v>-473.85124225798387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69.918951727735021</v>
      </c>
      <c r="AK25">
        <f t="shared" si="22"/>
        <v>226.0112032430508</v>
      </c>
      <c r="AL25">
        <f t="shared" si="8"/>
        <v>-5257.9113874249242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-455.87291591094066</v>
      </c>
      <c r="AR25">
        <f t="shared" si="9"/>
        <v>-458.98340758203415</v>
      </c>
      <c r="AS25">
        <f t="shared" si="9"/>
        <v>5.7782776972633076</v>
      </c>
      <c r="AT25">
        <f t="shared" si="9"/>
        <v>18.67813322082354</v>
      </c>
      <c r="AU25">
        <f t="shared" si="9"/>
        <v>-434.52699666394739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73.853592851858593</v>
      </c>
      <c r="AK26">
        <f t="shared" si="22"/>
        <v>221.11687662210934</v>
      </c>
      <c r="AL26">
        <f t="shared" si="8"/>
        <v>-5399.2695768088497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-417.42731572681794</v>
      </c>
      <c r="AR26">
        <f t="shared" si="9"/>
        <v>-420.16633250319484</v>
      </c>
      <c r="AS26">
        <f t="shared" si="9"/>
        <v>5.4495056405299245</v>
      </c>
      <c r="AT26">
        <f t="shared" si="9"/>
        <v>16.315762305370633</v>
      </c>
      <c r="AU26">
        <f t="shared" si="9"/>
        <v>-398.40106455729432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76.338634424068005</v>
      </c>
      <c r="AK27">
        <f t="shared" si="22"/>
        <v>215.94712512247926</v>
      </c>
      <c r="AL27">
        <f t="shared" si="8"/>
        <v>-5552.7296614751058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-382.67038155629263</v>
      </c>
      <c r="AR27">
        <f t="shared" si="9"/>
        <v>-385.08190998301546</v>
      </c>
      <c r="AS27">
        <f t="shared" si="9"/>
        <v>5.0293498018482614</v>
      </c>
      <c r="AT27">
        <f t="shared" si="9"/>
        <v>14.227050812976371</v>
      </c>
      <c r="AU27">
        <f t="shared" si="9"/>
        <v>-365.82550936819081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78.126916107406487</v>
      </c>
      <c r="AK28">
        <f t="shared" si="22"/>
        <v>210.6034207127945</v>
      </c>
      <c r="AL28">
        <f t="shared" si="8"/>
        <v>-5722.0370920919795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-351.45038246757184</v>
      </c>
      <c r="AR28">
        <f t="shared" si="9"/>
        <v>-353.57321508520272</v>
      </c>
      <c r="AS28">
        <f t="shared" si="9"/>
        <v>4.5956835361681749</v>
      </c>
      <c r="AT28">
        <f t="shared" si="9"/>
        <v>12.388389577541957</v>
      </c>
      <c r="AU28">
        <f t="shared" si="9"/>
        <v>-336.58914197149255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79.53657403106763</v>
      </c>
      <c r="AK29">
        <f t="shared" si="22"/>
        <v>205.13453658527604</v>
      </c>
      <c r="AL29">
        <f t="shared" si="8"/>
        <v>-5934.5481265058133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-324.77011515417803</v>
      </c>
      <c r="AR29">
        <f t="shared" si="9"/>
        <v>-326.63842830438364</v>
      </c>
      <c r="AS29">
        <f t="shared" si="9"/>
        <v>4.1773252467370598</v>
      </c>
      <c r="AT29">
        <f t="shared" si="9"/>
        <v>10.773831901794805</v>
      </c>
      <c r="AU29">
        <f t="shared" si="9"/>
        <v>-311.68727115585176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81.989929050156206</v>
      </c>
      <c r="AK30">
        <f t="shared" si="22"/>
        <v>199.56697640310131</v>
      </c>
      <c r="AL30">
        <f t="shared" si="8"/>
        <v>-6156.9899470638757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-300.28256257723024</v>
      </c>
      <c r="AR30">
        <f t="shared" si="9"/>
        <v>-301.92651088700825</v>
      </c>
      <c r="AS30">
        <f t="shared" si="9"/>
        <v>3.8448012840520285</v>
      </c>
      <c r="AT30">
        <f t="shared" si="9"/>
        <v>9.3584099415385804</v>
      </c>
      <c r="AU30">
        <f t="shared" si="9"/>
        <v>-288.72329966141763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83.514539270069235</v>
      </c>
      <c r="AK31">
        <f t="shared" si="22"/>
        <v>193.82768136959038</v>
      </c>
      <c r="AL31">
        <f t="shared" si="8"/>
        <v>-6369.0055340936651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-276.83150137627155</v>
      </c>
      <c r="AR31">
        <f t="shared" si="9"/>
        <v>-278.27771346970161</v>
      </c>
      <c r="AS31">
        <f t="shared" si="9"/>
        <v>3.4966926027906817</v>
      </c>
      <c r="AT31">
        <f t="shared" si="9"/>
        <v>8.1154230818347664</v>
      </c>
      <c r="AU31">
        <f t="shared" si="9"/>
        <v>-266.66559778507622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83.288623423447461</v>
      </c>
      <c r="AK32">
        <f t="shared" si="22"/>
        <v>187.98166362068551</v>
      </c>
      <c r="AL32">
        <f t="shared" si="8"/>
        <v>-6605.1752960926369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-255.79210111972645</v>
      </c>
      <c r="AR32">
        <f t="shared" si="9"/>
        <v>-257.06405450692682</v>
      </c>
      <c r="AS32">
        <f t="shared" si="9"/>
        <v>3.1136014926137685</v>
      </c>
      <c r="AT32">
        <f t="shared" si="9"/>
        <v>7.0273701782494795</v>
      </c>
      <c r="AU32">
        <f t="shared" si="9"/>
        <v>-246.9230828360636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82.985960090419212</v>
      </c>
      <c r="AK33">
        <f t="shared" si="22"/>
        <v>182.15145998104421</v>
      </c>
      <c r="AL33">
        <f t="shared" si="8"/>
        <v>-6851.1360240377862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-236.40802758636809</v>
      </c>
      <c r="AR33">
        <f t="shared" si="9"/>
        <v>-237.5264333261502</v>
      </c>
      <c r="AS33">
        <f t="shared" si="9"/>
        <v>2.769899058999806</v>
      </c>
      <c r="AT33">
        <f t="shared" si="9"/>
        <v>6.0798375658629613</v>
      </c>
      <c r="AU33">
        <f t="shared" si="9"/>
        <v>-228.67669670128743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82.116830238773673</v>
      </c>
      <c r="AK34">
        <f t="shared" si="22"/>
        <v>176.34244277471484</v>
      </c>
      <c r="AL34">
        <f t="shared" si="8"/>
        <v>-7125.756079718828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-219.07918793865045</v>
      </c>
      <c r="AR34">
        <f t="shared" si="9"/>
        <v>-220.06230174679507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-212.35977144259613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81.319190306869586</v>
      </c>
      <c r="AK35">
        <f t="shared" si="22"/>
        <v>170.5942646580007</v>
      </c>
      <c r="AL35">
        <f t="shared" si="8"/>
        <v>-7444.2374430531418</v>
      </c>
      <c r="AN35">
        <f t="shared" ref="AN35:AT66" si="26">AE35*$K35</f>
        <v>0</v>
      </c>
      <c r="AO35">
        <f t="shared" si="26"/>
        <v>0</v>
      </c>
      <c r="AP35">
        <f t="shared" si="26"/>
        <v>-0.86390437184375968</v>
      </c>
      <c r="AQ35">
        <f t="shared" si="26"/>
        <v>-203.92048564919949</v>
      </c>
      <c r="AR35">
        <f t="shared" si="26"/>
        <v>-204.78439002104324</v>
      </c>
      <c r="AS35">
        <f t="shared" si="26"/>
        <v>2.1637960331944686</v>
      </c>
      <c r="AT35">
        <f t="shared" si="26"/>
        <v>4.5392876116909173</v>
      </c>
      <c r="AU35">
        <f t="shared" si="23"/>
        <v>-198.08130637615787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80.920487763680285</v>
      </c>
      <c r="AK36">
        <f t="shared" si="22"/>
        <v>164.90192133651982</v>
      </c>
      <c r="AL36">
        <f t="shared" si="8"/>
        <v>-7778.6791059270527</v>
      </c>
      <c r="AN36">
        <f t="shared" si="26"/>
        <v>0</v>
      </c>
      <c r="AO36">
        <f t="shared" si="26"/>
        <v>0</v>
      </c>
      <c r="AP36">
        <f t="shared" si="26"/>
        <v>-0.75888262741445223</v>
      </c>
      <c r="AQ36">
        <f t="shared" si="26"/>
        <v>-189.88519361197626</v>
      </c>
      <c r="AR36">
        <f t="shared" si="26"/>
        <v>-190.6440762393907</v>
      </c>
      <c r="AS36">
        <f t="shared" si="26"/>
        <v>1.9224884698018969</v>
      </c>
      <c r="AT36">
        <f t="shared" si="26"/>
        <v>3.9176981155065214</v>
      </c>
      <c r="AU36">
        <f t="shared" si="23"/>
        <v>-184.8038896540823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80.06376692847698</v>
      </c>
      <c r="AK37">
        <f t="shared" si="22"/>
        <v>159.23748719306221</v>
      </c>
      <c r="AL37">
        <f t="shared" si="8"/>
        <v>-8124.8280938290627</v>
      </c>
      <c r="AN37">
        <f t="shared" si="26"/>
        <v>0</v>
      </c>
      <c r="AO37">
        <f t="shared" si="26"/>
        <v>0</v>
      </c>
      <c r="AP37">
        <f t="shared" si="26"/>
        <v>-0.66637914111396734</v>
      </c>
      <c r="AQ37">
        <f t="shared" si="26"/>
        <v>-176.75582473801165</v>
      </c>
      <c r="AR37">
        <f t="shared" si="26"/>
        <v>-177.42220387912562</v>
      </c>
      <c r="AS37">
        <f t="shared" si="26"/>
        <v>1.6983345651864652</v>
      </c>
      <c r="AT37">
        <f t="shared" si="26"/>
        <v>3.3777892166253469</v>
      </c>
      <c r="AU37">
        <f t="shared" si="23"/>
        <v>-172.3460800973138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78.700979484887284</v>
      </c>
      <c r="AK38">
        <f t="shared" si="22"/>
        <v>153.63302350806882</v>
      </c>
      <c r="AL38">
        <f t="shared" si="8"/>
        <v>-8514.0746595330947</v>
      </c>
      <c r="AN38">
        <f t="shared" si="26"/>
        <v>0</v>
      </c>
      <c r="AO38">
        <f t="shared" si="26"/>
        <v>0</v>
      </c>
      <c r="AP38">
        <f t="shared" si="26"/>
        <v>-0.58490486303790079</v>
      </c>
      <c r="AQ38">
        <f t="shared" si="26"/>
        <v>-165.06796787066949</v>
      </c>
      <c r="AR38">
        <f t="shared" si="26"/>
        <v>-165.6528727337074</v>
      </c>
      <c r="AS38">
        <f t="shared" si="26"/>
        <v>1.4905595932745863</v>
      </c>
      <c r="AT38">
        <f t="shared" si="26"/>
        <v>2.9097373188056199</v>
      </c>
      <c r="AU38">
        <f t="shared" si="23"/>
        <v>-161.25257582162718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77.518998894665856</v>
      </c>
      <c r="AK39">
        <f t="shared" si="22"/>
        <v>148.12395494412669</v>
      </c>
      <c r="AL39">
        <f t="shared" si="8"/>
        <v>-8948.9463126327864</v>
      </c>
      <c r="AN39">
        <f t="shared" si="26"/>
        <v>0</v>
      </c>
      <c r="AO39">
        <f t="shared" si="26"/>
        <v>0</v>
      </c>
      <c r="AP39">
        <f t="shared" si="26"/>
        <v>-0.51314832344029748</v>
      </c>
      <c r="AQ39">
        <f t="shared" si="26"/>
        <v>-154.63186265673346</v>
      </c>
      <c r="AR39">
        <f t="shared" si="26"/>
        <v>-155.14501098017377</v>
      </c>
      <c r="AS39">
        <f t="shared" si="26"/>
        <v>1.3108691392470708</v>
      </c>
      <c r="AT39">
        <f t="shared" si="26"/>
        <v>2.5048197743539271</v>
      </c>
      <c r="AU39">
        <f t="shared" si="23"/>
        <v>-151.32932206657279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76.463140356730037</v>
      </c>
      <c r="AK40">
        <f t="shared" si="22"/>
        <v>142.6976250215001</v>
      </c>
      <c r="AL40">
        <f t="shared" si="8"/>
        <v>-9444.1968380210255</v>
      </c>
      <c r="AN40">
        <f t="shared" si="26"/>
        <v>0</v>
      </c>
      <c r="AO40">
        <f t="shared" si="26"/>
        <v>0</v>
      </c>
      <c r="AP40">
        <f t="shared" si="26"/>
        <v>-0.44995016349722466</v>
      </c>
      <c r="AQ40">
        <f t="shared" si="26"/>
        <v>-145.452038892959</v>
      </c>
      <c r="AR40">
        <f t="shared" si="26"/>
        <v>-145.90198905645622</v>
      </c>
      <c r="AS40">
        <f t="shared" si="26"/>
        <v>1.1544770177630124</v>
      </c>
      <c r="AT40">
        <f t="shared" si="26"/>
        <v>2.1545169058987788</v>
      </c>
      <c r="AU40">
        <f t="shared" si="23"/>
        <v>-142.59299513279444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75.658536839384624</v>
      </c>
      <c r="AK41">
        <f t="shared" si="22"/>
        <v>137.34520519652898</v>
      </c>
      <c r="AL41">
        <f t="shared" si="8"/>
        <v>-10011.709080633815</v>
      </c>
      <c r="AN41">
        <f t="shared" si="26"/>
        <v>0</v>
      </c>
      <c r="AO41">
        <f t="shared" si="26"/>
        <v>0</v>
      </c>
      <c r="AP41">
        <f t="shared" si="26"/>
        <v>-0.39428773389394584</v>
      </c>
      <c r="AQ41">
        <f t="shared" si="26"/>
        <v>-137.4428536083249</v>
      </c>
      <c r="AR41">
        <f t="shared" si="26"/>
        <v>-137.83714134221884</v>
      </c>
      <c r="AS41">
        <f t="shared" si="26"/>
        <v>1.019936365640906</v>
      </c>
      <c r="AT41">
        <f t="shared" si="26"/>
        <v>1.8515209952280067</v>
      </c>
      <c r="AU41">
        <f t="shared" si="23"/>
        <v>-134.96568398134994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75.127226774776318</v>
      </c>
      <c r="AK42">
        <f t="shared" si="22"/>
        <v>132.04910761777208</v>
      </c>
      <c r="AL42">
        <f t="shared" si="8"/>
        <v>-10658.685214641151</v>
      </c>
      <c r="AN42">
        <f t="shared" si="26"/>
        <v>0</v>
      </c>
      <c r="AO42">
        <f t="shared" si="26"/>
        <v>0</v>
      </c>
      <c r="AP42">
        <f t="shared" si="26"/>
        <v>-0.34526117469001327</v>
      </c>
      <c r="AQ42">
        <f t="shared" si="26"/>
        <v>-130.44074650683677</v>
      </c>
      <c r="AR42">
        <f t="shared" si="26"/>
        <v>-130.7860076815268</v>
      </c>
      <c r="AS42">
        <f t="shared" si="26"/>
        <v>0.90426240144128189</v>
      </c>
      <c r="AT42">
        <f t="shared" si="26"/>
        <v>1.5893977228867353</v>
      </c>
      <c r="AU42">
        <f t="shared" si="23"/>
        <v>-128.29234755719878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74.801793976882664</v>
      </c>
      <c r="AK43">
        <f t="shared" si="22"/>
        <v>126.79020174353772</v>
      </c>
      <c r="AL43">
        <f t="shared" si="8"/>
        <v>-11427.179196730545</v>
      </c>
      <c r="AN43">
        <f t="shared" si="26"/>
        <v>0</v>
      </c>
      <c r="AO43">
        <f t="shared" si="26"/>
        <v>0</v>
      </c>
      <c r="AP43">
        <f t="shared" si="26"/>
        <v>-0.30206946722234063</v>
      </c>
      <c r="AQ43">
        <f t="shared" si="26"/>
        <v>-124.6699876461297</v>
      </c>
      <c r="AR43">
        <f t="shared" si="26"/>
        <v>-124.97205711335205</v>
      </c>
      <c r="AS43">
        <f t="shared" si="26"/>
        <v>0.80387978354313905</v>
      </c>
      <c r="AT43">
        <f t="shared" si="26"/>
        <v>1.3625887096302189</v>
      </c>
      <c r="AU43">
        <f t="shared" si="23"/>
        <v>-122.80558862017868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74.99235145867101</v>
      </c>
      <c r="AK44">
        <f t="shared" si="22"/>
        <v>121.55407616515593</v>
      </c>
      <c r="AL44">
        <f t="shared" si="8"/>
        <v>-12295.098895822804</v>
      </c>
      <c r="AN44">
        <f t="shared" si="26"/>
        <v>0</v>
      </c>
      <c r="AO44">
        <f t="shared" si="26"/>
        <v>0</v>
      </c>
      <c r="AP44">
        <f t="shared" si="26"/>
        <v>-0.26401788863357306</v>
      </c>
      <c r="AQ44">
        <f t="shared" si="26"/>
        <v>-119.59776001840689</v>
      </c>
      <c r="AR44">
        <f t="shared" si="26"/>
        <v>-119.86177790704046</v>
      </c>
      <c r="AS44">
        <f t="shared" si="26"/>
        <v>0.71957827351968273</v>
      </c>
      <c r="AT44">
        <f t="shared" si="26"/>
        <v>1.1663545756983922</v>
      </c>
      <c r="AU44">
        <f t="shared" si="23"/>
        <v>-117.97584505782238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75.24272770817538</v>
      </c>
      <c r="AK45">
        <f t="shared" si="22"/>
        <v>116.30461156304897</v>
      </c>
      <c r="AL45">
        <f t="shared" si="8"/>
        <v>-13271.200659858388</v>
      </c>
      <c r="AN45">
        <f t="shared" si="26"/>
        <v>0</v>
      </c>
      <c r="AO45">
        <f t="shared" si="26"/>
        <v>0</v>
      </c>
      <c r="AP45">
        <f t="shared" si="26"/>
        <v>-0.23049523864353172</v>
      </c>
      <c r="AQ45">
        <f t="shared" si="26"/>
        <v>-115.10865951720517</v>
      </c>
      <c r="AR45">
        <f t="shared" si="26"/>
        <v>-115.3391547558487</v>
      </c>
      <c r="AS45">
        <f t="shared" si="26"/>
        <v>0.64462564522090871</v>
      </c>
      <c r="AT45">
        <f t="shared" si="26"/>
        <v>0.99641437192144133</v>
      </c>
      <c r="AU45">
        <f t="shared" si="23"/>
        <v>-113.69811473870634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75.505952097355475</v>
      </c>
      <c r="AK46">
        <f t="shared" si="22"/>
        <v>111.03762062347668</v>
      </c>
      <c r="AL46">
        <f t="shared" si="8"/>
        <v>-14370.766896270143</v>
      </c>
      <c r="AN46">
        <f t="shared" si="26"/>
        <v>0</v>
      </c>
      <c r="AO46">
        <f t="shared" si="26"/>
        <v>0</v>
      </c>
      <c r="AP46">
        <f t="shared" si="26"/>
        <v>-0.20096249885030412</v>
      </c>
      <c r="AQ46">
        <f t="shared" si="26"/>
        <v>-111.15312659842057</v>
      </c>
      <c r="AR46">
        <f t="shared" si="26"/>
        <v>-111.35408909727087</v>
      </c>
      <c r="AS46">
        <f t="shared" si="26"/>
        <v>0.57757210956880645</v>
      </c>
      <c r="AT46">
        <f t="shared" si="26"/>
        <v>0.84936658638926577</v>
      </c>
      <c r="AU46">
        <f t="shared" si="23"/>
        <v>-109.9271504013128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75.793566402126544</v>
      </c>
      <c r="AK47">
        <f t="shared" si="22"/>
        <v>105.7522039766618</v>
      </c>
      <c r="AL47">
        <f t="shared" si="8"/>
        <v>-15555.62499370264</v>
      </c>
      <c r="AN47">
        <f t="shared" si="26"/>
        <v>0</v>
      </c>
      <c r="AO47">
        <f t="shared" si="26"/>
        <v>0</v>
      </c>
      <c r="AP47">
        <f t="shared" si="26"/>
        <v>-0.17495383122955588</v>
      </c>
      <c r="AQ47">
        <f t="shared" si="26"/>
        <v>-107.30653159637282</v>
      </c>
      <c r="AR47">
        <f t="shared" si="26"/>
        <v>-107.48148542760238</v>
      </c>
      <c r="AS47">
        <f t="shared" si="26"/>
        <v>0.51765372727285641</v>
      </c>
      <c r="AT47">
        <f t="shared" si="26"/>
        <v>0.72226476671379392</v>
      </c>
      <c r="AU47">
        <f t="shared" si="23"/>
        <v>-106.24156693361574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75.735495706824395</v>
      </c>
      <c r="AK48">
        <f t="shared" si="22"/>
        <v>100.44665432851295</v>
      </c>
      <c r="AL48">
        <f t="shared" si="8"/>
        <v>-16819.70827661813</v>
      </c>
      <c r="AN48">
        <f t="shared" si="26"/>
        <v>0</v>
      </c>
      <c r="AO48">
        <f t="shared" si="26"/>
        <v>0</v>
      </c>
      <c r="AP48">
        <f t="shared" si="26"/>
        <v>-0.15205945878968399</v>
      </c>
      <c r="AQ48">
        <f t="shared" si="26"/>
        <v>-103.48925260050729</v>
      </c>
      <c r="AR48">
        <f t="shared" si="26"/>
        <v>-103.64131205929698</v>
      </c>
      <c r="AS48">
        <f t="shared" si="26"/>
        <v>0.46183671155039829</v>
      </c>
      <c r="AT48">
        <f t="shared" si="26"/>
        <v>0.61252589803990531</v>
      </c>
      <c r="AU48">
        <f t="shared" si="23"/>
        <v>-102.56694944970667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75.300827699124966</v>
      </c>
      <c r="AK49">
        <f t="shared" si="22"/>
        <v>95.145169629035237</v>
      </c>
      <c r="AL49">
        <f t="shared" si="8"/>
        <v>-18128.209808292915</v>
      </c>
      <c r="AN49">
        <f t="shared" si="26"/>
        <v>0</v>
      </c>
      <c r="AO49">
        <f t="shared" si="26"/>
        <v>0</v>
      </c>
      <c r="AP49">
        <f t="shared" si="26"/>
        <v>-0.13192224814992182</v>
      </c>
      <c r="AQ49">
        <f t="shared" si="26"/>
        <v>-99.498081209810834</v>
      </c>
      <c r="AR49">
        <f t="shared" si="26"/>
        <v>-99.630003457960754</v>
      </c>
      <c r="AS49">
        <f t="shared" si="26"/>
        <v>0.40998758617813646</v>
      </c>
      <c r="AT49">
        <f t="shared" si="26"/>
        <v>0.51803332877801544</v>
      </c>
      <c r="AU49">
        <f t="shared" si="23"/>
        <v>-98.701982543004604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74.329844690719256</v>
      </c>
      <c r="AK50">
        <f t="shared" si="22"/>
        <v>89.874111690096484</v>
      </c>
      <c r="AL50">
        <f t="shared" si="8"/>
        <v>-19490.414276186584</v>
      </c>
      <c r="AN50">
        <f t="shared" si="26"/>
        <v>0</v>
      </c>
      <c r="AO50">
        <f t="shared" si="26"/>
        <v>0</v>
      </c>
      <c r="AP50">
        <f t="shared" si="26"/>
        <v>-0.11422402224387404</v>
      </c>
      <c r="AQ50">
        <f t="shared" si="26"/>
        <v>-95.432884117273801</v>
      </c>
      <c r="AR50">
        <f t="shared" si="26"/>
        <v>-95.547108139517675</v>
      </c>
      <c r="AS50">
        <f t="shared" si="26"/>
        <v>0.36134009954412644</v>
      </c>
      <c r="AT50">
        <f t="shared" si="26"/>
        <v>0.43690553370138024</v>
      </c>
      <c r="AU50">
        <f t="shared" si="23"/>
        <v>-94.748862506272161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72.961244368085545</v>
      </c>
      <c r="AK51">
        <f t="shared" si="22"/>
        <v>84.671022561746142</v>
      </c>
      <c r="AL51">
        <f t="shared" si="8"/>
        <v>-20946.277878336299</v>
      </c>
      <c r="AN51">
        <f t="shared" si="26"/>
        <v>0</v>
      </c>
      <c r="AO51">
        <f t="shared" si="26"/>
        <v>0</v>
      </c>
      <c r="AP51">
        <f t="shared" si="26"/>
        <v>-9.8678331280721426E-2</v>
      </c>
      <c r="AQ51">
        <f t="shared" si="26"/>
        <v>-91.501820965260578</v>
      </c>
      <c r="AR51">
        <f t="shared" si="26"/>
        <v>-91.600499296541287</v>
      </c>
      <c r="AS51">
        <f t="shared" si="26"/>
        <v>0.31668474550024284</v>
      </c>
      <c r="AT51">
        <f t="shared" si="26"/>
        <v>0.3675104702975816</v>
      </c>
      <c r="AU51">
        <f t="shared" si="23"/>
        <v>-90.916304080743473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71.437856903484771</v>
      </c>
      <c r="AK52">
        <f t="shared" si="22"/>
        <v>79.563735455980151</v>
      </c>
      <c r="AL52">
        <f t="shared" si="8"/>
        <v>-22491.531760732389</v>
      </c>
      <c r="AN52">
        <f t="shared" si="26"/>
        <v>0</v>
      </c>
      <c r="AO52">
        <f t="shared" si="26"/>
        <v>0</v>
      </c>
      <c r="AP52">
        <f t="shared" si="26"/>
        <v>-8.5032998591653766E-2</v>
      </c>
      <c r="AQ52">
        <f t="shared" si="26"/>
        <v>-87.663912330785166</v>
      </c>
      <c r="AR52">
        <f t="shared" si="26"/>
        <v>-87.748945329376809</v>
      </c>
      <c r="AS52">
        <f t="shared" si="26"/>
        <v>0.27685049645806298</v>
      </c>
      <c r="AT52">
        <f t="shared" si="26"/>
        <v>0.30834155188621837</v>
      </c>
      <c r="AU52">
        <f t="shared" si="23"/>
        <v>-87.163753281032527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69.749658704199646</v>
      </c>
      <c r="AK53">
        <f t="shared" si="22"/>
        <v>74.563085472736219</v>
      </c>
      <c r="AL53">
        <f t="shared" si="8"/>
        <v>-24128.886273851036</v>
      </c>
      <c r="AN53">
        <f t="shared" si="26"/>
        <v>0</v>
      </c>
      <c r="AO53">
        <f t="shared" si="26"/>
        <v>0</v>
      </c>
      <c r="AP53">
        <f t="shared" si="26"/>
        <v>-7.3065181808734989E-2</v>
      </c>
      <c r="AQ53">
        <f t="shared" si="26"/>
        <v>-83.916606426929548</v>
      </c>
      <c r="AR53">
        <f t="shared" si="26"/>
        <v>-83.989671608738291</v>
      </c>
      <c r="AS53">
        <f t="shared" si="26"/>
        <v>0.2413464712680152</v>
      </c>
      <c r="AT53">
        <f t="shared" si="26"/>
        <v>0.25800180101263748</v>
      </c>
      <c r="AU53">
        <f t="shared" si="23"/>
        <v>-83.490323336457635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67.921737117478074</v>
      </c>
      <c r="AK54">
        <f t="shared" si="22"/>
        <v>69.680609363442244</v>
      </c>
      <c r="AL54">
        <f t="shared" si="8"/>
        <v>-25737.345353937766</v>
      </c>
      <c r="AN54">
        <f t="shared" si="26"/>
        <v>0</v>
      </c>
      <c r="AO54">
        <f t="shared" si="26"/>
        <v>0</v>
      </c>
      <c r="AP54">
        <f t="shared" si="26"/>
        <v>-6.2587484040424912E-2</v>
      </c>
      <c r="AQ54">
        <f t="shared" si="26"/>
        <v>-79.876709477562102</v>
      </c>
      <c r="AR54">
        <f t="shared" si="26"/>
        <v>-79.939296961602523</v>
      </c>
      <c r="AS54">
        <f t="shared" si="26"/>
        <v>0.20984065268252208</v>
      </c>
      <c r="AT54">
        <f t="shared" si="26"/>
        <v>0.21527459644988961</v>
      </c>
      <c r="AU54">
        <f t="shared" si="23"/>
        <v>-79.514181712470119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65.595576165552302</v>
      </c>
      <c r="AK55">
        <f t="shared" si="22"/>
        <v>64.926087765218782</v>
      </c>
      <c r="AL55">
        <f t="shared" si="8"/>
        <v>-27214.923125391048</v>
      </c>
      <c r="AN55">
        <f t="shared" si="26"/>
        <v>0</v>
      </c>
      <c r="AO55">
        <f t="shared" si="26"/>
        <v>0</v>
      </c>
      <c r="AP55">
        <f t="shared" si="26"/>
        <v>-5.3438435229402705E-2</v>
      </c>
      <c r="AQ55">
        <f t="shared" si="26"/>
        <v>-75.377205110343695</v>
      </c>
      <c r="AR55">
        <f t="shared" si="26"/>
        <v>-75.430643545573091</v>
      </c>
      <c r="AS55">
        <f t="shared" si="26"/>
        <v>0.18094116084161807</v>
      </c>
      <c r="AT55">
        <f t="shared" si="26"/>
        <v>0.17909442032331521</v>
      </c>
      <c r="AU55">
        <f t="shared" si="23"/>
        <v>-75.070607964408154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62.626193224620465</v>
      </c>
      <c r="AK56">
        <f t="shared" si="22"/>
        <v>60.334397433630116</v>
      </c>
      <c r="AL56">
        <f t="shared" si="8"/>
        <v>-35242.593186551021</v>
      </c>
      <c r="AN56">
        <f t="shared" si="26"/>
        <v>0</v>
      </c>
      <c r="AO56">
        <f t="shared" si="26"/>
        <v>0</v>
      </c>
      <c r="AP56">
        <f t="shared" si="26"/>
        <v>-4.5059350564474646E-2</v>
      </c>
      <c r="AQ56">
        <f t="shared" si="26"/>
        <v>-87.05636588918108</v>
      </c>
      <c r="AR56">
        <f t="shared" si="26"/>
        <v>-87.101425239745552</v>
      </c>
      <c r="AS56">
        <f t="shared" si="26"/>
        <v>0.15424134799550096</v>
      </c>
      <c r="AT56">
        <f t="shared" si="26"/>
        <v>0.14859690987893032</v>
      </c>
      <c r="AU56">
        <f t="shared" si="23"/>
        <v>-86.798586981871125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75.67153384835683</v>
      </c>
      <c r="AK57">
        <f t="shared" si="22"/>
        <v>55.950563907906684</v>
      </c>
      <c r="AL57">
        <f t="shared" si="8"/>
        <v>-42668.117674318026</v>
      </c>
      <c r="AN57">
        <f t="shared" si="26"/>
        <v>0</v>
      </c>
      <c r="AO57">
        <f t="shared" si="26"/>
        <v>0</v>
      </c>
      <c r="AP57">
        <f t="shared" si="26"/>
        <v>-3.747726023314045E-2</v>
      </c>
      <c r="AQ57">
        <f t="shared" si="26"/>
        <v>-94.079485632592451</v>
      </c>
      <c r="AR57">
        <f t="shared" si="26"/>
        <v>-94.116962892825583</v>
      </c>
      <c r="AS57">
        <f t="shared" si="26"/>
        <v>0.16640229546199012</v>
      </c>
      <c r="AT57">
        <f t="shared" si="26"/>
        <v>0.12303572814218325</v>
      </c>
      <c r="AU57">
        <f t="shared" si="23"/>
        <v>-93.827524869221421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83.91445702471367</v>
      </c>
      <c r="AK58">
        <f t="shared" si="22"/>
        <v>50.653556538521705</v>
      </c>
      <c r="AL58">
        <f t="shared" si="8"/>
        <v>-49384.834977725426</v>
      </c>
      <c r="AN58">
        <f t="shared" si="26"/>
        <v>0</v>
      </c>
      <c r="AO58">
        <f t="shared" si="26"/>
        <v>0</v>
      </c>
      <c r="AP58">
        <f t="shared" si="26"/>
        <v>-3.0697328823926527E-2</v>
      </c>
      <c r="AQ58">
        <f t="shared" si="26"/>
        <v>-97.195691000404892</v>
      </c>
      <c r="AR58">
        <f t="shared" si="26"/>
        <v>-97.226388329228826</v>
      </c>
      <c r="AS58">
        <f t="shared" si="26"/>
        <v>0.16475763220643946</v>
      </c>
      <c r="AT58">
        <f t="shared" si="26"/>
        <v>9.9453185232003499E-2</v>
      </c>
      <c r="AU58">
        <f t="shared" si="23"/>
        <v>-96.962177511790387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88.119772600512988</v>
      </c>
      <c r="AK59">
        <f t="shared" si="22"/>
        <v>44.779544546791747</v>
      </c>
      <c r="AL59">
        <f t="shared" si="8"/>
        <v>-55085.34259446089</v>
      </c>
      <c r="AN59">
        <f t="shared" si="26"/>
        <v>0</v>
      </c>
      <c r="AO59">
        <f t="shared" si="26"/>
        <v>0</v>
      </c>
      <c r="AP59">
        <f t="shared" si="26"/>
        <v>-2.4714875318884614E-2</v>
      </c>
      <c r="AQ59">
        <f t="shared" si="26"/>
        <v>-96.774827804874874</v>
      </c>
      <c r="AR59">
        <f t="shared" si="26"/>
        <v>-96.799542680193753</v>
      </c>
      <c r="AS59">
        <f t="shared" si="26"/>
        <v>0.15447709658099645</v>
      </c>
      <c r="AT59">
        <f t="shared" si="26"/>
        <v>7.8500134801386359E-2</v>
      </c>
      <c r="AU59">
        <f t="shared" si="23"/>
        <v>-96.566565448811374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88.671329233542792</v>
      </c>
      <c r="AK60">
        <f t="shared" si="22"/>
        <v>38.611160464755834</v>
      </c>
      <c r="AL60">
        <f t="shared" si="8"/>
        <v>-58432.306066861558</v>
      </c>
      <c r="AN60">
        <f t="shared" si="26"/>
        <v>0</v>
      </c>
      <c r="AO60">
        <f t="shared" si="26"/>
        <v>0</v>
      </c>
      <c r="AP60">
        <f t="shared" si="26"/>
        <v>-1.9555221478691116E-2</v>
      </c>
      <c r="AQ60">
        <f t="shared" si="26"/>
        <v>-91.638518198632823</v>
      </c>
      <c r="AR60">
        <f t="shared" si="26"/>
        <v>-91.658073420111506</v>
      </c>
      <c r="AS60">
        <f t="shared" si="26"/>
        <v>0.13878928123439671</v>
      </c>
      <c r="AT60">
        <f t="shared" si="26"/>
        <v>6.0434587536354105E-2</v>
      </c>
      <c r="AU60">
        <f t="shared" si="23"/>
        <v>-91.458849551340748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84.403251617086767</v>
      </c>
      <c r="AK61">
        <f t="shared" si="22"/>
        <v>32.404167418407837</v>
      </c>
      <c r="AL61">
        <f t="shared" si="8"/>
        <v>-60168.746471838058</v>
      </c>
      <c r="AN61">
        <f t="shared" si="26"/>
        <v>0</v>
      </c>
      <c r="AO61">
        <f t="shared" si="26"/>
        <v>0</v>
      </c>
      <c r="AP61">
        <f t="shared" si="26"/>
        <v>-1.517955802357336E-2</v>
      </c>
      <c r="AQ61">
        <f t="shared" si="26"/>
        <v>-84.234438482215594</v>
      </c>
      <c r="AR61">
        <f t="shared" si="26"/>
        <v>-84.24961804023917</v>
      </c>
      <c r="AS61">
        <f t="shared" si="26"/>
        <v>0.11795432323580697</v>
      </c>
      <c r="AT61">
        <f t="shared" si="26"/>
        <v>4.5285123080309221E-2</v>
      </c>
      <c r="AU61">
        <f t="shared" si="23"/>
        <v>-84.086378593923058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77.774379034406309</v>
      </c>
      <c r="AK62">
        <f t="shared" si="22"/>
        <v>26.495939805211766</v>
      </c>
      <c r="AL62">
        <f t="shared" si="8"/>
        <v>-59951.364406680041</v>
      </c>
      <c r="AN62">
        <f t="shared" si="26"/>
        <v>0</v>
      </c>
      <c r="AO62">
        <f t="shared" si="26"/>
        <v>0</v>
      </c>
      <c r="AP62">
        <f t="shared" si="26"/>
        <v>-1.1544534011769097E-2</v>
      </c>
      <c r="AQ62">
        <f t="shared" si="26"/>
        <v>-74.92444107700851</v>
      </c>
      <c r="AR62">
        <f t="shared" si="26"/>
        <v>-74.935985611020271</v>
      </c>
      <c r="AS62">
        <f t="shared" si="26"/>
        <v>9.704501126106245E-2</v>
      </c>
      <c r="AT62">
        <f t="shared" si="26"/>
        <v>3.3061000405181014E-2</v>
      </c>
      <c r="AU62">
        <f t="shared" si="23"/>
        <v>-74.805879599354043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69.156530855750191</v>
      </c>
      <c r="AK63">
        <f t="shared" si="22"/>
        <v>21.051733272803325</v>
      </c>
      <c r="AL63">
        <f t="shared" si="8"/>
        <v>-57792.347888204524</v>
      </c>
      <c r="AN63">
        <f t="shared" si="26"/>
        <v>0</v>
      </c>
      <c r="AO63">
        <f t="shared" si="26"/>
        <v>0</v>
      </c>
      <c r="AP63">
        <f t="shared" si="26"/>
        <v>-8.5926049213630798E-3</v>
      </c>
      <c r="AQ63">
        <f t="shared" si="26"/>
        <v>-64.477541418741239</v>
      </c>
      <c r="AR63">
        <f t="shared" si="26"/>
        <v>-64.486134023662601</v>
      </c>
      <c r="AS63">
        <f t="shared" si="26"/>
        <v>7.7046309178861475E-2</v>
      </c>
      <c r="AT63">
        <f t="shared" si="26"/>
        <v>2.345343715795236E-2</v>
      </c>
      <c r="AU63">
        <f t="shared" si="23"/>
        <v>-64.385634277325792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59.3276215783319</v>
      </c>
      <c r="AK64">
        <f t="shared" si="22"/>
        <v>16.21077611290081</v>
      </c>
      <c r="AL64">
        <f t="shared" si="8"/>
        <v>-54193.714433217116</v>
      </c>
      <c r="AN64">
        <f t="shared" si="26"/>
        <v>0</v>
      </c>
      <c r="AO64">
        <f t="shared" si="26"/>
        <v>0</v>
      </c>
      <c r="AP64">
        <f t="shared" si="26"/>
        <v>-6.2458380832949795E-3</v>
      </c>
      <c r="AQ64">
        <f t="shared" si="26"/>
        <v>-53.976436387823988</v>
      </c>
      <c r="AR64">
        <f t="shared" si="26"/>
        <v>-53.982682225907283</v>
      </c>
      <c r="AS64">
        <f t="shared" si="26"/>
        <v>5.9014340087946357E-2</v>
      </c>
      <c r="AT64">
        <f t="shared" si="26"/>
        <v>1.6125174567350048E-2</v>
      </c>
      <c r="AU64">
        <f t="shared" si="23"/>
        <v>-53.907542711251985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49.378293673172919</v>
      </c>
      <c r="AK65">
        <f t="shared" si="22"/>
        <v>12.057842602417576</v>
      </c>
      <c r="AL65">
        <f t="shared" si="8"/>
        <v>-49157.78688087262</v>
      </c>
      <c r="AN65">
        <f t="shared" si="26"/>
        <v>0</v>
      </c>
      <c r="AO65">
        <f t="shared" si="26"/>
        <v>0</v>
      </c>
      <c r="AP65">
        <f t="shared" si="26"/>
        <v>-4.4281434900820676E-3</v>
      </c>
      <c r="AQ65">
        <f t="shared" si="26"/>
        <v>-43.709249770361211</v>
      </c>
      <c r="AR65">
        <f t="shared" si="26"/>
        <v>-43.713677913851292</v>
      </c>
      <c r="AS65">
        <f t="shared" si="26"/>
        <v>4.3854955305015854E-2</v>
      </c>
      <c r="AT65">
        <f t="shared" si="26"/>
        <v>1.070908103678018E-2</v>
      </c>
      <c r="AU65">
        <f t="shared" si="23"/>
        <v>-43.659113877509498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39.603765203708406</v>
      </c>
      <c r="AK66">
        <f t="shared" si="22"/>
        <v>8.6013620452954722</v>
      </c>
      <c r="AL66">
        <f t="shared" si="8"/>
        <v>-43271.506822597286</v>
      </c>
      <c r="AN66">
        <f t="shared" si="26"/>
        <v>0</v>
      </c>
      <c r="AO66">
        <f t="shared" si="26"/>
        <v>0</v>
      </c>
      <c r="AP66">
        <f t="shared" si="26"/>
        <v>-3.0554426829095004E-3</v>
      </c>
      <c r="AQ66">
        <f t="shared" si="26"/>
        <v>-34.3487946543788</v>
      </c>
      <c r="AR66">
        <f t="shared" si="26"/>
        <v>-34.351850097061707</v>
      </c>
      <c r="AS66">
        <f t="shared" si="26"/>
        <v>3.1405162784371818E-2</v>
      </c>
      <c r="AT66">
        <f t="shared" si="26"/>
        <v>6.8207447905616701E-3</v>
      </c>
      <c r="AU66">
        <f t="shared" si="23"/>
        <v>-34.313624189486781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7">$C$6</f>
        <v>2000000</v>
      </c>
      <c r="S67">
        <f t="shared" ref="S67:S89" si="28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29">S67*Z67</f>
        <v>52.58965200921665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-36941.226749857495</v>
      </c>
      <c r="AI67">
        <f t="shared" ref="AI67:AI89" si="33">SUM(AE67:AH67)</f>
        <v>-36944.117781943409</v>
      </c>
      <c r="AJ67">
        <f t="shared" ref="AJ67:AJ89" si="34">AB67-AC67</f>
        <v>30.683183434153108</v>
      </c>
      <c r="AK67">
        <f t="shared" si="22"/>
        <v>5.8290984810358832</v>
      </c>
      <c r="AL67">
        <f t="shared" ref="AL67:AL89" si="35">SUM(AI67:AK67)</f>
        <v>-36907.605500028221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-26.155188996331841</v>
      </c>
      <c r="AR67">
        <f t="shared" si="36"/>
        <v>-26.157235909692723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-26.131384422933888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7"/>
        <v>2000000</v>
      </c>
      <c r="S68">
        <f t="shared" si="28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29"/>
        <v>29.707330173800575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-30366.488505056514</v>
      </c>
      <c r="AI68">
        <f t="shared" si="33"/>
        <v>-30368.59146460894</v>
      </c>
      <c r="AJ68">
        <f t="shared" si="34"/>
        <v>22.882321835416075</v>
      </c>
      <c r="AK68">
        <f t="shared" si="22"/>
        <v>3.6812756406451657</v>
      </c>
      <c r="AL68">
        <f t="shared" si="35"/>
        <v>-30342.027867132882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-19.196546299041938</v>
      </c>
      <c r="AR68">
        <f t="shared" si="36"/>
        <v>-19.197875710587383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-19.181083208262546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7"/>
        <v>2000000</v>
      </c>
      <c r="S69">
        <f t="shared" si="28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29"/>
        <v>13.432986697004857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-24102.496886301335</v>
      </c>
      <c r="AI69">
        <f t="shared" si="33"/>
        <v>-24103.976253836081</v>
      </c>
      <c r="AJ69">
        <f t="shared" si="34"/>
        <v>16.274343476795718</v>
      </c>
      <c r="AK69">
        <f t="shared" si="22"/>
        <v>2.0795131121660404</v>
      </c>
      <c r="AL69">
        <f t="shared" si="35"/>
        <v>-24085.62239724712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-13.604185314210799</v>
      </c>
      <c r="AR69">
        <f t="shared" si="36"/>
        <v>-13.605020314426147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-13.594660837254777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7"/>
        <v>2000000</v>
      </c>
      <c r="S70">
        <f t="shared" si="28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29"/>
        <v>2.4379110455138928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-18381.484359078131</v>
      </c>
      <c r="AI70">
        <f t="shared" si="33"/>
        <v>-18382.48939582855</v>
      </c>
      <c r="AJ70">
        <f t="shared" si="34"/>
        <v>10.995075651490964</v>
      </c>
      <c r="AK70">
        <f t="shared" si="22"/>
        <v>0.94030906879034004</v>
      </c>
      <c r="AL70">
        <f t="shared" si="35"/>
        <v>-18370.554011108266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-9.2634563647817849</v>
      </c>
      <c r="AR70">
        <f t="shared" si="36"/>
        <v>-9.263962858920161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-9.2579479521045069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7"/>
        <v>2000000</v>
      </c>
      <c r="S71">
        <f t="shared" si="28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29"/>
        <v>-4.4959831204108749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-13440.812227441347</v>
      </c>
      <c r="AI71">
        <f t="shared" si="33"/>
        <v>-13441.471193518577</v>
      </c>
      <c r="AJ71">
        <f t="shared" si="34"/>
        <v>6.9338941659247677</v>
      </c>
      <c r="AK71">
        <f t="shared" si="22"/>
        <v>0.17065377318597252</v>
      </c>
      <c r="AL71">
        <f t="shared" si="35"/>
        <v>-13434.366645579466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-6.0478355334506642</v>
      </c>
      <c r="AR71">
        <f t="shared" si="36"/>
        <v>-6.0481320422025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-6.0449352757609942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7"/>
        <v>2000000</v>
      </c>
      <c r="S72">
        <f t="shared" si="28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29"/>
        <v>-8.4638524048820631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-9452.4406034519743</v>
      </c>
      <c r="AI72">
        <f t="shared" si="33"/>
        <v>-9452.8566688533465</v>
      </c>
      <c r="AJ72">
        <f t="shared" si="34"/>
        <v>3.9678692844711883</v>
      </c>
      <c r="AK72">
        <f t="shared" ref="AK72:AK89" si="49">G72*SUM(AB72:AB72, AE72:AF72)</f>
        <v>-0.31471881842876126</v>
      </c>
      <c r="AL72">
        <f t="shared" si="35"/>
        <v>-9449.2035183873031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-3.7975228245158248</v>
      </c>
      <c r="AR72">
        <f t="shared" si="36"/>
        <v>-3.7976899790026382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-3.7962223239431476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7"/>
        <v>2000000</v>
      </c>
      <c r="S73">
        <f t="shared" si="28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29"/>
        <v>-10.404262507094792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-6379.2167031415693</v>
      </c>
      <c r="AI73">
        <f t="shared" si="33"/>
        <v>-6379.4691274713487</v>
      </c>
      <c r="AJ73">
        <f t="shared" si="34"/>
        <v>1.9404101022127289</v>
      </c>
      <c r="AK73">
        <f t="shared" si="49"/>
        <v>-0.59246966834174453</v>
      </c>
      <c r="AL73">
        <f t="shared" si="35"/>
        <v>-6378.1211870374773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-2.288262105392294</v>
      </c>
      <c r="AR73">
        <f t="shared" si="36"/>
        <v>-2.2883526514663961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-2.2878691373989657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7"/>
        <v>2000000</v>
      </c>
      <c r="S74">
        <f t="shared" si="28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29"/>
        <v>-11.034388253287894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-4122.2792697541454</v>
      </c>
      <c r="AI74">
        <f t="shared" si="33"/>
        <v>-4122.4261128588832</v>
      </c>
      <c r="AJ74">
        <f t="shared" si="34"/>
        <v>0.63012574619310158</v>
      </c>
      <c r="AK74">
        <f t="shared" si="49"/>
        <v>-0.72829837549663556</v>
      </c>
      <c r="AL74">
        <f t="shared" si="35"/>
        <v>-4122.5242854881872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-1.3202549387810691</v>
      </c>
      <c r="AR74">
        <f t="shared" si="36"/>
        <v>-1.320301968669529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-1.3203334107165641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7"/>
        <v>2000000</v>
      </c>
      <c r="S75">
        <f t="shared" si="28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29"/>
        <v>-10.874164299926825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-2545.3149471797506</v>
      </c>
      <c r="AI75">
        <f t="shared" si="33"/>
        <v>-2545.3966889797616</v>
      </c>
      <c r="AJ75">
        <f t="shared" si="34"/>
        <v>-0.16022395336106854</v>
      </c>
      <c r="AK75">
        <f t="shared" si="49"/>
        <v>-0.77240717773015266</v>
      </c>
      <c r="AL75">
        <f t="shared" si="35"/>
        <v>-2546.3293201108527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-0.72785336743706386</v>
      </c>
      <c r="AR75">
        <f t="shared" si="36"/>
        <v>-0.72787674216499854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-0.72814343556971595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7"/>
        <v>2000000</v>
      </c>
      <c r="S76">
        <f t="shared" si="28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29"/>
        <v>-10.280161513665551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-1499.2843645234216</v>
      </c>
      <c r="AI76">
        <f t="shared" si="33"/>
        <v>-1499.3278067963195</v>
      </c>
      <c r="AJ76">
        <f t="shared" si="34"/>
        <v>-0.59400278626127445</v>
      </c>
      <c r="AK76">
        <f t="shared" si="49"/>
        <v>-0.76119150099487787</v>
      </c>
      <c r="AL76">
        <f t="shared" si="35"/>
        <v>-1500.6830010835756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-0.38279685145266434</v>
      </c>
      <c r="AR76">
        <f t="shared" si="36"/>
        <v>-0.38280794312124888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-0.38315395093573923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7"/>
        <v>2000000</v>
      </c>
      <c r="S77">
        <f t="shared" si="28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29"/>
        <v>-9.4827296564589858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-840.91286887094384</v>
      </c>
      <c r="AI77">
        <f t="shared" si="33"/>
        <v>-840.93485389939099</v>
      </c>
      <c r="AJ77">
        <f t="shared" si="34"/>
        <v>-0.79743185720656484</v>
      </c>
      <c r="AK77">
        <f t="shared" si="49"/>
        <v>-0.71961130595658862</v>
      </c>
      <c r="AL77">
        <f t="shared" si="35"/>
        <v>-842.45189706255417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-0.19169788491304807</v>
      </c>
      <c r="AR77">
        <f t="shared" si="36"/>
        <v>-0.19170289670869192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-0.19204872797904773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7"/>
        <v>2000000</v>
      </c>
      <c r="S78">
        <f t="shared" si="28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29"/>
        <v>-8.6206519086405784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-447.91718048369427</v>
      </c>
      <c r="AI78">
        <f t="shared" si="33"/>
        <v>-447.92774773234481</v>
      </c>
      <c r="AJ78">
        <f t="shared" si="34"/>
        <v>-0.8620777478184074</v>
      </c>
      <c r="AK78">
        <f t="shared" si="49"/>
        <v>-0.66379107595212905</v>
      </c>
      <c r="AL78">
        <f t="shared" si="35"/>
        <v>-449.45361655611538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-9.1168754233703658E-2</v>
      </c>
      <c r="AR78">
        <f t="shared" si="36"/>
        <v>-9.1170905084211579E-2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-9.1481479373049943E-2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7"/>
        <v>2000000</v>
      </c>
      <c r="S79">
        <f t="shared" si="28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29"/>
        <v>-7.7709495622211975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-225.99066522688858</v>
      </c>
      <c r="AI79">
        <f t="shared" si="33"/>
        <v>-225.99547703642196</v>
      </c>
      <c r="AJ79">
        <f t="shared" si="34"/>
        <v>-0.84970234641938092</v>
      </c>
      <c r="AK79">
        <f t="shared" si="49"/>
        <v>-0.60344563360484049</v>
      </c>
      <c r="AL79">
        <f t="shared" si="35"/>
        <v>-227.44862501644619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-4.1069628802592406E-2</v>
      </c>
      <c r="AR79">
        <f t="shared" si="36"/>
        <v>-4.107050326008916E-2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-4.1334586062247894E-2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7"/>
        <v>2000000</v>
      </c>
      <c r="S80">
        <f t="shared" si="28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29"/>
        <v>-6.9719557082978207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-108.55983366387623</v>
      </c>
      <c r="AI80">
        <f t="shared" si="33"/>
        <v>-108.56188335947267</v>
      </c>
      <c r="AJ80">
        <f t="shared" si="34"/>
        <v>-0.79899385392337674</v>
      </c>
      <c r="AK80">
        <f t="shared" si="49"/>
        <v>-0.54396646935548387</v>
      </c>
      <c r="AL80">
        <f t="shared" si="35"/>
        <v>-109.90484368275153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-1.7614950358720509E-2</v>
      </c>
      <c r="AR80">
        <f t="shared" si="36"/>
        <v>-1.7615282942927423E-2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-1.7833192077732592E-2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7"/>
        <v>2000000</v>
      </c>
      <c r="S81">
        <f t="shared" si="28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29"/>
        <v>-6.2395139776512121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-48.639100147632433</v>
      </c>
      <c r="AI81">
        <f t="shared" si="33"/>
        <v>-48.639913368769214</v>
      </c>
      <c r="AJ81">
        <f t="shared" si="34"/>
        <v>-0.73244173064660867</v>
      </c>
      <c r="AK81">
        <f t="shared" si="49"/>
        <v>-0.48803689958084751</v>
      </c>
      <c r="AL81">
        <f t="shared" si="35"/>
        <v>-49.860391998996668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-7.0466023343776383E-3</v>
      </c>
      <c r="AR81">
        <f t="shared" si="36"/>
        <v>-7.0467201500021759E-3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-7.2235373102439325E-3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7"/>
        <v>2000000</v>
      </c>
      <c r="S82">
        <f t="shared" si="28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29"/>
        <v>-5.5768671148022593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-20.241782279985447</v>
      </c>
      <c r="AI82">
        <f t="shared" si="33"/>
        <v>-20.242081324353862</v>
      </c>
      <c r="AJ82">
        <f t="shared" si="34"/>
        <v>-0.6626468628489528</v>
      </c>
      <c r="AK82">
        <f t="shared" si="49"/>
        <v>-0.4367659784355849</v>
      </c>
      <c r="AL82">
        <f t="shared" si="35"/>
        <v>-21.341494165638398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-2.6183334761461069E-3</v>
      </c>
      <c r="AR82">
        <f t="shared" si="36"/>
        <v>-2.6183721584058925E-3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-2.7605844105990465E-3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7"/>
        <v>2000000</v>
      </c>
      <c r="S83">
        <f t="shared" si="28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29"/>
        <v>-4.9815448543647181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-7.7878767085011678</v>
      </c>
      <c r="AI83">
        <f t="shared" si="33"/>
        <v>-7.7879780655081854</v>
      </c>
      <c r="AJ83">
        <f t="shared" si="34"/>
        <v>-0.59532226043754122</v>
      </c>
      <c r="AK83">
        <f t="shared" si="49"/>
        <v>-0.39038069803615821</v>
      </c>
      <c r="AL83">
        <f t="shared" si="35"/>
        <v>-8.7736810239818848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-8.9945047169169665E-4</v>
      </c>
      <c r="AR83">
        <f t="shared" si="36"/>
        <v>-8.9946217778453608E-4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-1.0133046311427507E-3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7"/>
        <v>2000000</v>
      </c>
      <c r="S84">
        <f t="shared" si="28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29"/>
        <v>-4.4485687745563327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-2.7552411963691528</v>
      </c>
      <c r="AI84">
        <f t="shared" si="33"/>
        <v>-2.7552726587761907</v>
      </c>
      <c r="AJ84">
        <f t="shared" si="34"/>
        <v>-0.53297607980838535</v>
      </c>
      <c r="AK84">
        <f t="shared" si="49"/>
        <v>-0.34870813980553028</v>
      </c>
      <c r="AL84">
        <f t="shared" si="35"/>
        <v>-3.6369568783901061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-2.841186792233672E-4</v>
      </c>
      <c r="AR84">
        <f t="shared" si="36"/>
        <v>-2.8412192360630708E-4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-3.7504062658552456E-4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7"/>
        <v>2000000</v>
      </c>
      <c r="S85">
        <f t="shared" si="28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29"/>
        <v>-3.9721783126283441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-0.89097499978784089</v>
      </c>
      <c r="AI85">
        <f t="shared" si="33"/>
        <v>-0.89098387319581374</v>
      </c>
      <c r="AJ85">
        <f t="shared" si="34"/>
        <v>-0.47639046192798862</v>
      </c>
      <c r="AK85">
        <f t="shared" si="49"/>
        <v>-0.3113998142189433</v>
      </c>
      <c r="AL85">
        <f t="shared" si="35"/>
        <v>-1.6787741493427457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-8.2032823379346871E-5</v>
      </c>
      <c r="AR85">
        <f t="shared" si="36"/>
        <v>-8.2033640361539625E-5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-1.5456615878070581E-4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7"/>
        <v>2000000</v>
      </c>
      <c r="S86">
        <f t="shared" si="28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29"/>
        <v>-3.5466580413381412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-0.26135616229746778</v>
      </c>
      <c r="AI86">
        <f t="shared" si="33"/>
        <v>-0.26135841306730345</v>
      </c>
      <c r="AJ86">
        <f t="shared" si="34"/>
        <v>-0.42552027129020287</v>
      </c>
      <c r="AK86">
        <f t="shared" si="49"/>
        <v>-0.27805248188398413</v>
      </c>
      <c r="AL86">
        <f t="shared" si="35"/>
        <v>-0.96493116624149045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-2.1485074442882931E-5</v>
      </c>
      <c r="AR86">
        <f t="shared" si="36"/>
        <v>-2.1485259469924376E-5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-7.9323241345119534E-5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7"/>
        <v>2000000</v>
      </c>
      <c r="S87">
        <f t="shared" si="28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29"/>
        <v>-3.1666774691683139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-6.8848916894809639E-2</v>
      </c>
      <c r="AI87">
        <f t="shared" si="33"/>
        <v>-6.8849423934024614E-2</v>
      </c>
      <c r="AJ87">
        <f t="shared" si="34"/>
        <v>-0.37998057216982728</v>
      </c>
      <c r="AK87">
        <f t="shared" si="49"/>
        <v>-0.2482660628936699</v>
      </c>
      <c r="AL87">
        <f t="shared" si="35"/>
        <v>-0.69709605899752181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-5.0533945564715787E-6</v>
      </c>
      <c r="AR87">
        <f t="shared" si="36"/>
        <v>-5.0534317722960891E-6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-5.1165676800086822E-5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7"/>
        <v>2000000</v>
      </c>
      <c r="S88">
        <f t="shared" si="28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29"/>
        <v>-2.8273949714519153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-1.6085433745298767E-2</v>
      </c>
      <c r="AI88">
        <f t="shared" si="33"/>
        <v>-1.6085533578277959E-2</v>
      </c>
      <c r="AJ88">
        <f t="shared" si="34"/>
        <v>-0.33928249771639862</v>
      </c>
      <c r="AK88">
        <f t="shared" si="49"/>
        <v>-0.22166742284178201</v>
      </c>
      <c r="AL88">
        <f t="shared" si="35"/>
        <v>-0.57703545413645863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-1.0541462040713385E-6</v>
      </c>
      <c r="AR88">
        <f t="shared" si="36"/>
        <v>-1.0541527465468306E-6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-3.7815563025790869E-5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-3.9933191677365377E-3</v>
      </c>
      <c r="AI89">
        <f t="shared" si="33"/>
        <v>-3.9933191677365377E-3</v>
      </c>
      <c r="AJ89">
        <f t="shared" si="34"/>
        <v>-2.8273949714519153</v>
      </c>
      <c r="AK89">
        <f t="shared" si="49"/>
        <v>-0.19791764800163408</v>
      </c>
      <c r="AL89">
        <f t="shared" si="35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55379.768330624756</v>
      </c>
      <c r="AO91" s="8">
        <f t="shared" si="50"/>
        <v>-5537.9768330624756</v>
      </c>
      <c r="AP91" s="8">
        <f t="shared" si="50"/>
        <v>-847.87001914604798</v>
      </c>
      <c r="AQ91" s="8">
        <f t="shared" si="50"/>
        <v>-43143.821060443363</v>
      </c>
      <c r="AR91" s="8">
        <f t="shared" si="50"/>
        <v>5850.1004179728789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4401.6539187302833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D0E6F9-CC4B-44DF-B329-93D80C29A491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73584.152818044677</v>
      </c>
      <c r="K3">
        <v>1</v>
      </c>
      <c r="L3" s="2">
        <v>0</v>
      </c>
      <c r="O3">
        <f>$C$3</f>
        <v>73584.152818044677</v>
      </c>
      <c r="P3">
        <f>O3*C5</f>
        <v>7358.4152818044677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73584.152818044677</v>
      </c>
      <c r="AF3">
        <f t="shared" ref="AF3:AG34" si="4">-$Z3*P3</f>
        <v>-7358.4152818044677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65705.255608540203</v>
      </c>
      <c r="AJ3">
        <f t="shared" ref="AJ3:AJ66" si="7">AB3-AC3</f>
        <v>0</v>
      </c>
      <c r="AL3">
        <f t="shared" ref="AL3:AL66" si="8">SUM(AI3:AK3)</f>
        <v>65705.255608540203</v>
      </c>
      <c r="AN3">
        <f t="shared" ref="AN3:AU34" si="9">AE3*$K3</f>
        <v>73584.152818044677</v>
      </c>
      <c r="AO3">
        <f t="shared" si="9"/>
        <v>-7358.4152818044677</v>
      </c>
      <c r="AP3">
        <f t="shared" si="9"/>
        <v>-520.48192770000003</v>
      </c>
      <c r="AQ3">
        <f t="shared" si="9"/>
        <v>0</v>
      </c>
      <c r="AR3">
        <f t="shared" si="9"/>
        <v>65705.255608540203</v>
      </c>
      <c r="AS3">
        <f t="shared" si="9"/>
        <v>0</v>
      </c>
      <c r="AT3">
        <f t="shared" si="9"/>
        <v>0</v>
      </c>
      <c r="AU3">
        <f t="shared" si="9"/>
        <v>65705.255608540203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-612.51313782568468</v>
      </c>
      <c r="AK5">
        <f>G5*SUM(AB5, AE5:AF5)</f>
        <v>426.77633000553351</v>
      </c>
      <c r="AL5">
        <f t="shared" si="8"/>
        <v>-5663.8283183393451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-4328.2494909723609</v>
      </c>
      <c r="AR5">
        <f t="shared" si="9"/>
        <v>-4367.1010128501221</v>
      </c>
      <c r="AS5">
        <f t="shared" si="9"/>
        <v>-488.29172339420012</v>
      </c>
      <c r="AT5">
        <f t="shared" si="9"/>
        <v>340.22347736410512</v>
      </c>
      <c r="AU5">
        <f t="shared" si="9"/>
        <v>-4515.1692588802171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-532.08589994342037</v>
      </c>
      <c r="AK6">
        <f>G6*SUM(AB6, AE6:AF6)</f>
        <v>469.65224965333141</v>
      </c>
      <c r="AL6">
        <f t="shared" si="8"/>
        <v>-5570.951113221372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-3886.6091198464919</v>
      </c>
      <c r="AR6">
        <f t="shared" si="9"/>
        <v>-3920.8539248497309</v>
      </c>
      <c r="AS6">
        <f t="shared" si="9"/>
        <v>-378.72823371974954</v>
      </c>
      <c r="AT6">
        <f t="shared" si="9"/>
        <v>334.28919464437422</v>
      </c>
      <c r="AU6">
        <f t="shared" si="9"/>
        <v>-3965.2929639251061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-452.97605061403738</v>
      </c>
      <c r="AK7">
        <f>G7*SUM(AB7, AE7:AF7)</f>
        <v>506.89826264937085</v>
      </c>
      <c r="AL7">
        <f t="shared" si="8"/>
        <v>-5498.6945319099277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-3498.6058268108904</v>
      </c>
      <c r="AR7">
        <f t="shared" si="9"/>
        <v>-3528.788323230583</v>
      </c>
      <c r="AS7">
        <f t="shared" si="9"/>
        <v>-287.87446924964257</v>
      </c>
      <c r="AT7">
        <f t="shared" si="9"/>
        <v>322.14300982567556</v>
      </c>
      <c r="AU7">
        <f t="shared" si="9"/>
        <v>-3494.51978265455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-5436.9082869778922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-3150.7012157218769</v>
      </c>
      <c r="AR8">
        <f t="shared" si="9"/>
        <v>-3177.3016191338911</v>
      </c>
      <c r="AS8">
        <f t="shared" si="9"/>
        <v>-213.36599664882627</v>
      </c>
      <c r="AT8">
        <f t="shared" si="9"/>
        <v>305.61984167245589</v>
      </c>
      <c r="AU8">
        <f t="shared" si="9"/>
        <v>-3085.0477741102613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-308.78951328045423</v>
      </c>
      <c r="AK9">
        <f t="shared" si="22"/>
        <v>564.92825146937514</v>
      </c>
      <c r="AL9">
        <f t="shared" si="8"/>
        <v>-5399.5898348777655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-2841.9262996174689</v>
      </c>
      <c r="AR9">
        <f t="shared" si="9"/>
        <v>-2865.3681080473839</v>
      </c>
      <c r="AS9">
        <f t="shared" si="9"/>
        <v>-156.44237732107572</v>
      </c>
      <c r="AT9">
        <f t="shared" si="9"/>
        <v>286.21023342667297</v>
      </c>
      <c r="AU9">
        <f t="shared" si="9"/>
        <v>-2735.6002519417866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-246.90470842031573</v>
      </c>
      <c r="AK10">
        <f t="shared" si="22"/>
        <v>586.54351739900699</v>
      </c>
      <c r="AL10">
        <f t="shared" si="8"/>
        <v>-5379.5637597987352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-2566.4200706038232</v>
      </c>
      <c r="AR10">
        <f t="shared" si="9"/>
        <v>-2587.0767943392148</v>
      </c>
      <c r="AS10">
        <f t="shared" si="9"/>
        <v>-111.68715111691431</v>
      </c>
      <c r="AT10">
        <f t="shared" si="9"/>
        <v>265.32249985638236</v>
      </c>
      <c r="AU10">
        <f t="shared" si="9"/>
        <v>-2433.4414455997467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5598.7739542848303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-191.46475800135886</v>
      </c>
      <c r="AK11">
        <f t="shared" si="22"/>
        <v>603.826846988429</v>
      </c>
      <c r="AL11">
        <f t="shared" si="8"/>
        <v>-5387.0554551534487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-2324.0865119886389</v>
      </c>
      <c r="AR11">
        <f t="shared" si="9"/>
        <v>-2342.2874781276587</v>
      </c>
      <c r="AS11">
        <f t="shared" si="9"/>
        <v>-77.329404505877577</v>
      </c>
      <c r="AT11">
        <f t="shared" si="9"/>
        <v>243.87553610229136</v>
      </c>
      <c r="AU11">
        <f t="shared" si="9"/>
        <v>-2175.7413465312447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-138.31065640884481</v>
      </c>
      <c r="AK12">
        <f t="shared" si="22"/>
        <v>617.22938004852415</v>
      </c>
      <c r="AL12">
        <f t="shared" si="8"/>
        <v>-5419.9115671944146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-2111.1417630859746</v>
      </c>
      <c r="AR12">
        <f t="shared" si="9"/>
        <v>-2127.177338539781</v>
      </c>
      <c r="AS12">
        <f t="shared" si="9"/>
        <v>-49.876209262812203</v>
      </c>
      <c r="AT12">
        <f t="shared" si="9"/>
        <v>222.5791021586632</v>
      </c>
      <c r="AU12">
        <f t="shared" si="9"/>
        <v>-1954.4744456439303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-87.427137268918159</v>
      </c>
      <c r="AK13">
        <f t="shared" si="22"/>
        <v>626.91112599714336</v>
      </c>
      <c r="AL13">
        <f t="shared" si="8"/>
        <v>-5470.5984828162145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-1920.9594262229105</v>
      </c>
      <c r="AR13">
        <f t="shared" si="9"/>
        <v>-1935.085705540173</v>
      </c>
      <c r="AS13">
        <f t="shared" si="9"/>
        <v>-28.149198352332647</v>
      </c>
      <c r="AT13">
        <f t="shared" si="9"/>
        <v>201.84860429201788</v>
      </c>
      <c r="AU13">
        <f t="shared" si="9"/>
        <v>-1761.386299600488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-42.048520522528634</v>
      </c>
      <c r="AK14">
        <f t="shared" si="22"/>
        <v>633.03102560596756</v>
      </c>
      <c r="AL14">
        <f t="shared" si="8"/>
        <v>-5552.6312854970802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-1753.6993781919141</v>
      </c>
      <c r="AR14">
        <f t="shared" si="9"/>
        <v>-1766.1421576039681</v>
      </c>
      <c r="AS14">
        <f t="shared" si="9"/>
        <v>-12.087944862936473</v>
      </c>
      <c r="AT14">
        <f t="shared" si="9"/>
        <v>181.98129301489388</v>
      </c>
      <c r="AU14">
        <f t="shared" si="9"/>
        <v>-1596.2488094520106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1.0137114549143007</v>
      </c>
      <c r="AK15">
        <f t="shared" si="22"/>
        <v>635.97442204254457</v>
      </c>
      <c r="AL15">
        <f t="shared" si="8"/>
        <v>-5662.8652861634209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-1606.0570852306164</v>
      </c>
      <c r="AR15">
        <f t="shared" si="9"/>
        <v>-1617.0154620337833</v>
      </c>
      <c r="AS15">
        <f t="shared" si="9"/>
        <v>0.26019448190993366</v>
      </c>
      <c r="AT15">
        <f t="shared" si="9"/>
        <v>163.23879388866021</v>
      </c>
      <c r="AU15">
        <f t="shared" si="9"/>
        <v>-1453.5164736632132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41.159168501149907</v>
      </c>
      <c r="AK16">
        <f t="shared" si="22"/>
        <v>635.90346224070061</v>
      </c>
      <c r="AL16">
        <f t="shared" si="8"/>
        <v>-5782.0481224379346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-1470.6118187614045</v>
      </c>
      <c r="AR16">
        <f t="shared" si="9"/>
        <v>-1480.2614758187349</v>
      </c>
      <c r="AS16">
        <f t="shared" si="9"/>
        <v>9.4326191076674828</v>
      </c>
      <c r="AT16">
        <f t="shared" si="9"/>
        <v>145.7326609597558</v>
      </c>
      <c r="AU16">
        <f t="shared" si="9"/>
        <v>-1325.0961957513116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73.381535967242598</v>
      </c>
      <c r="AK17">
        <f t="shared" si="22"/>
        <v>633.02232044562004</v>
      </c>
      <c r="AL17">
        <f t="shared" si="8"/>
        <v>-5923.7349595768264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-1348.1618586142404</v>
      </c>
      <c r="AR17">
        <f t="shared" si="9"/>
        <v>-1356.6577621452366</v>
      </c>
      <c r="AS17">
        <f t="shared" si="9"/>
        <v>15.015316139084344</v>
      </c>
      <c r="AT17">
        <f t="shared" si="9"/>
        <v>129.52890859126703</v>
      </c>
      <c r="AU17">
        <f t="shared" si="9"/>
        <v>-1212.1135374148853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100.63482040516828</v>
      </c>
      <c r="AK18">
        <f t="shared" si="22"/>
        <v>627.88561292791314</v>
      </c>
      <c r="AL18">
        <f t="shared" si="8"/>
        <v>-6089.6347935955419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-1238.1726511239474</v>
      </c>
      <c r="AR18">
        <f t="shared" si="9"/>
        <v>-1245.6514686788178</v>
      </c>
      <c r="AS18">
        <f t="shared" si="9"/>
        <v>18.385605441018399</v>
      </c>
      <c r="AT18">
        <f t="shared" si="9"/>
        <v>114.71235398350993</v>
      </c>
      <c r="AU18">
        <f t="shared" si="9"/>
        <v>-1112.5535092542896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124.30922415156056</v>
      </c>
      <c r="AK19">
        <f t="shared" si="22"/>
        <v>620.84117549955135</v>
      </c>
      <c r="AL19">
        <f t="shared" si="8"/>
        <v>-6309.4566285688443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-1144.1770860026929</v>
      </c>
      <c r="AR19">
        <f t="shared" si="9"/>
        <v>-1150.7592220927943</v>
      </c>
      <c r="AS19">
        <f t="shared" si="9"/>
        <v>20.277527226020911</v>
      </c>
      <c r="AT19">
        <f t="shared" si="9"/>
        <v>101.27264428807021</v>
      </c>
      <c r="AU19">
        <f t="shared" si="9"/>
        <v>-1029.2090505787032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149.65616906306059</v>
      </c>
      <c r="AK20">
        <f t="shared" si="22"/>
        <v>612.13952980894203</v>
      </c>
      <c r="AL20">
        <f t="shared" si="8"/>
        <v>-6541.5998151779077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-1057.9065357165966</v>
      </c>
      <c r="AR20">
        <f t="shared" si="9"/>
        <v>-1063.6982262042757</v>
      </c>
      <c r="AS20">
        <f t="shared" si="9"/>
        <v>21.796574109489871</v>
      </c>
      <c r="AT20">
        <f t="shared" si="9"/>
        <v>89.154658377007792</v>
      </c>
      <c r="AU20">
        <f t="shared" si="9"/>
        <v>-952.74699371777797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169.94143130621887</v>
      </c>
      <c r="AK21">
        <f t="shared" si="22"/>
        <v>601.66359797452787</v>
      </c>
      <c r="AL21">
        <f t="shared" si="8"/>
        <v>-6767.5039480435553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-975.28758275090979</v>
      </c>
      <c r="AR21">
        <f t="shared" si="9"/>
        <v>-980.3826412602715</v>
      </c>
      <c r="AS21">
        <f t="shared" si="9"/>
        <v>22.099114070993625</v>
      </c>
      <c r="AT21">
        <f t="shared" si="9"/>
        <v>78.240087669056706</v>
      </c>
      <c r="AU21">
        <f t="shared" si="9"/>
        <v>-880.04343952022123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182.4615966702022</v>
      </c>
      <c r="AK22">
        <f t="shared" si="22"/>
        <v>589.76769778309256</v>
      </c>
      <c r="AL22">
        <f t="shared" si="8"/>
        <v>-7027.8850752752514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-901.16500018092802</v>
      </c>
      <c r="AR22">
        <f t="shared" si="9"/>
        <v>-905.64613884544849</v>
      </c>
      <c r="AS22">
        <f t="shared" si="9"/>
        <v>21.185027895648012</v>
      </c>
      <c r="AT22">
        <f t="shared" si="9"/>
        <v>68.476026503649237</v>
      </c>
      <c r="AU22">
        <f t="shared" si="9"/>
        <v>-815.98508444615129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193.28465546601637</v>
      </c>
      <c r="AK23">
        <f t="shared" si="22"/>
        <v>576.99538601617837</v>
      </c>
      <c r="AL23">
        <f t="shared" si="8"/>
        <v>-7301.876726025258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-832.87419466844733</v>
      </c>
      <c r="AR23">
        <f t="shared" si="9"/>
        <v>-836.81437931168352</v>
      </c>
      <c r="AS23">
        <f t="shared" si="9"/>
        <v>20.0371949718973</v>
      </c>
      <c r="AT23">
        <f t="shared" si="9"/>
        <v>59.815245134780241</v>
      </c>
      <c r="AU23">
        <f t="shared" si="9"/>
        <v>-756.96193920500605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200.8381726015632</v>
      </c>
      <c r="AK24">
        <f t="shared" si="22"/>
        <v>563.46546013355726</v>
      </c>
      <c r="AL24">
        <f t="shared" si="8"/>
        <v>-7611.7859597231418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-771.82405388649454</v>
      </c>
      <c r="AR24">
        <f t="shared" si="9"/>
        <v>-775.28760006800803</v>
      </c>
      <c r="AS24">
        <f t="shared" si="9"/>
        <v>18.589503266358022</v>
      </c>
      <c r="AT24">
        <f t="shared" si="9"/>
        <v>52.154144184595921</v>
      </c>
      <c r="AU24">
        <f t="shared" si="9"/>
        <v>-704.54395261705417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207.50617704106025</v>
      </c>
      <c r="AK25">
        <f t="shared" si="22"/>
        <v>549.40678805144785</v>
      </c>
      <c r="AL25">
        <f t="shared" si="8"/>
        <v>-7973.0124717413537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-718.41938700422156</v>
      </c>
      <c r="AR25">
        <f t="shared" si="9"/>
        <v>-721.46295394784852</v>
      </c>
      <c r="AS25">
        <f t="shared" si="9"/>
        <v>17.148831399957999</v>
      </c>
      <c r="AT25">
        <f t="shared" si="9"/>
        <v>45.404356210670407</v>
      </c>
      <c r="AU25">
        <f t="shared" si="9"/>
        <v>-658.90976633722016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214.56413982079812</v>
      </c>
      <c r="AK26">
        <f t="shared" si="22"/>
        <v>534.88135565857363</v>
      </c>
      <c r="AL26">
        <f t="shared" si="8"/>
        <v>-8352.935788649178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-668.97253584698615</v>
      </c>
      <c r="AR26">
        <f t="shared" si="9"/>
        <v>-671.64610731411733</v>
      </c>
      <c r="AS26">
        <f t="shared" si="9"/>
        <v>15.8322492523052</v>
      </c>
      <c r="AT26">
        <f t="shared" si="9"/>
        <v>39.467801797029772</v>
      </c>
      <c r="AU26">
        <f t="shared" si="9"/>
        <v>-616.34605626478242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219.10177943321742</v>
      </c>
      <c r="AK27">
        <f t="shared" si="22"/>
        <v>519.86186587111774</v>
      </c>
      <c r="AL27">
        <f t="shared" si="8"/>
        <v>-8748.6654980440526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-622.71728538425259</v>
      </c>
      <c r="AR27">
        <f t="shared" si="9"/>
        <v>-625.06496365967143</v>
      </c>
      <c r="AS27">
        <f t="shared" si="9"/>
        <v>14.434886074273743</v>
      </c>
      <c r="AT27">
        <f t="shared" si="9"/>
        <v>34.249593169078935</v>
      </c>
      <c r="AU27">
        <f t="shared" si="9"/>
        <v>-576.38048441631861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221.04696715767113</v>
      </c>
      <c r="AK28">
        <f t="shared" si="22"/>
        <v>504.52474131079248</v>
      </c>
      <c r="AL28">
        <f t="shared" si="8"/>
        <v>-9195.6858754484547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-581.54053485182271</v>
      </c>
      <c r="AR28">
        <f t="shared" si="9"/>
        <v>-583.60117624261625</v>
      </c>
      <c r="AS28">
        <f t="shared" si="9"/>
        <v>13.002713511561634</v>
      </c>
      <c r="AT28">
        <f t="shared" si="9"/>
        <v>29.677813521321216</v>
      </c>
      <c r="AU28">
        <f t="shared" si="9"/>
        <v>-540.92064920973348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222.90632214952075</v>
      </c>
      <c r="AK29">
        <f t="shared" si="22"/>
        <v>489.05145360975553</v>
      </c>
      <c r="AL29">
        <f t="shared" si="8"/>
        <v>-9694.9951635989692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-544.77375153116475</v>
      </c>
      <c r="AR29">
        <f t="shared" si="9"/>
        <v>-546.58159198816725</v>
      </c>
      <c r="AS29">
        <f t="shared" si="9"/>
        <v>11.707220464497022</v>
      </c>
      <c r="AT29">
        <f t="shared" si="9"/>
        <v>25.685378192421339</v>
      </c>
      <c r="AU29">
        <f t="shared" si="9"/>
        <v>-509.18899333124875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224.56463304696354</v>
      </c>
      <c r="AK30">
        <f t="shared" si="22"/>
        <v>473.44801105928906</v>
      </c>
      <c r="AL30">
        <f t="shared" si="8"/>
        <v>-10263.361744857764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-512.43289406320605</v>
      </c>
      <c r="AR30">
        <f t="shared" si="9"/>
        <v>-514.01808507338353</v>
      </c>
      <c r="AS30">
        <f t="shared" si="9"/>
        <v>10.530639549199524</v>
      </c>
      <c r="AT30">
        <f t="shared" si="9"/>
        <v>22.201672107059416</v>
      </c>
      <c r="AU30">
        <f t="shared" si="9"/>
        <v>-481.28577341712457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226.53189541659867</v>
      </c>
      <c r="AK31">
        <f t="shared" si="22"/>
        <v>457.72848674600158</v>
      </c>
      <c r="AL31">
        <f t="shared" si="8"/>
        <v>-10913.872468628198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-484.2162391044273</v>
      </c>
      <c r="AR31">
        <f t="shared" si="9"/>
        <v>-485.60532932351725</v>
      </c>
      <c r="AS31">
        <f t="shared" si="9"/>
        <v>9.4847245751765517</v>
      </c>
      <c r="AT31">
        <f t="shared" si="9"/>
        <v>19.16475655233522</v>
      </c>
      <c r="AU31">
        <f t="shared" si="9"/>
        <v>-456.95584819600549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228.94749031281572</v>
      </c>
      <c r="AK32">
        <f t="shared" si="22"/>
        <v>441.8712540668397</v>
      </c>
      <c r="AL32">
        <f t="shared" si="8"/>
        <v>-11654.584224843968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-459.54755770356593</v>
      </c>
      <c r="AR32">
        <f t="shared" si="9"/>
        <v>-460.76392554756887</v>
      </c>
      <c r="AS32">
        <f t="shared" si="9"/>
        <v>8.5588069326581877</v>
      </c>
      <c r="AT32">
        <f t="shared" si="9"/>
        <v>16.518594492922194</v>
      </c>
      <c r="AU32">
        <f t="shared" si="9"/>
        <v>-435.6865241219885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231.62903199677021</v>
      </c>
      <c r="AK33">
        <f t="shared" si="22"/>
        <v>425.84492974494259</v>
      </c>
      <c r="AL33">
        <f t="shared" si="8"/>
        <v>-12533.315405218662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-439.21696153977342</v>
      </c>
      <c r="AR33">
        <f t="shared" si="9"/>
        <v>-440.28116340641611</v>
      </c>
      <c r="AS33">
        <f t="shared" si="9"/>
        <v>7.7312961983669535</v>
      </c>
      <c r="AT33">
        <f t="shared" si="9"/>
        <v>14.213819649675109</v>
      </c>
      <c r="AU33">
        <f t="shared" si="9"/>
        <v>-418.33604755837405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235.71827787299117</v>
      </c>
      <c r="AK34">
        <f t="shared" si="22"/>
        <v>409.63089750516866</v>
      </c>
      <c r="AL34">
        <f t="shared" si="8"/>
        <v>-13524.218664715436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-421.34731665611412</v>
      </c>
      <c r="AR34">
        <f t="shared" si="9"/>
        <v>-422.27746140889082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-403.04494743412374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239.65206338219923</v>
      </c>
      <c r="AK35">
        <f t="shared" si="22"/>
        <v>393.13061805405931</v>
      </c>
      <c r="AL35">
        <f t="shared" si="8"/>
        <v>-14638.32982202998</v>
      </c>
      <c r="AN35">
        <f t="shared" ref="AN35:AT66" si="26">AE35*$K35</f>
        <v>0</v>
      </c>
      <c r="AO35">
        <f t="shared" si="26"/>
        <v>0</v>
      </c>
      <c r="AP35">
        <f t="shared" si="26"/>
        <v>-0.8120432212903953</v>
      </c>
      <c r="AQ35">
        <f t="shared" si="26"/>
        <v>-405.53205013197658</v>
      </c>
      <c r="AR35">
        <f t="shared" si="26"/>
        <v>-406.34409335326694</v>
      </c>
      <c r="AS35">
        <f t="shared" si="26"/>
        <v>6.3768242420567471</v>
      </c>
      <c r="AT35">
        <f t="shared" si="26"/>
        <v>10.460685462590035</v>
      </c>
      <c r="AU35">
        <f t="shared" si="23"/>
        <v>-389.50658364862016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243.30414542312519</v>
      </c>
      <c r="AK36">
        <f t="shared" si="22"/>
        <v>376.35497361730535</v>
      </c>
      <c r="AL36">
        <f t="shared" si="8"/>
        <v>-15893.041403484433</v>
      </c>
      <c r="AN36">
        <f t="shared" si="26"/>
        <v>0</v>
      </c>
      <c r="AO36">
        <f t="shared" si="26"/>
        <v>0</v>
      </c>
      <c r="AP36">
        <f t="shared" si="26"/>
        <v>-0.70799829048680374</v>
      </c>
      <c r="AQ36">
        <f t="shared" si="26"/>
        <v>-391.59656186682594</v>
      </c>
      <c r="AR36">
        <f t="shared" si="26"/>
        <v>-392.30456015731278</v>
      </c>
      <c r="AS36">
        <f t="shared" si="26"/>
        <v>5.7803583141635873</v>
      </c>
      <c r="AT36">
        <f t="shared" si="26"/>
        <v>8.9413462193268423</v>
      </c>
      <c r="AU36">
        <f t="shared" si="23"/>
        <v>-377.58285562382241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246.75021837678105</v>
      </c>
      <c r="AK37">
        <f t="shared" si="22"/>
        <v>359.32368343768655</v>
      </c>
      <c r="AL37">
        <f t="shared" si="8"/>
        <v>-17244.969974226631</v>
      </c>
      <c r="AN37">
        <f t="shared" si="26"/>
        <v>0</v>
      </c>
      <c r="AO37">
        <f t="shared" si="26"/>
        <v>0</v>
      </c>
      <c r="AP37">
        <f t="shared" si="26"/>
        <v>-0.61636879583643234</v>
      </c>
      <c r="AQ37">
        <f t="shared" si="26"/>
        <v>-378.04486589755192</v>
      </c>
      <c r="AR37">
        <f t="shared" si="26"/>
        <v>-378.66123469338839</v>
      </c>
      <c r="AS37">
        <f t="shared" si="26"/>
        <v>5.2341332529477009</v>
      </c>
      <c r="AT37">
        <f t="shared" si="26"/>
        <v>7.6220724440494552</v>
      </c>
      <c r="AU37">
        <f t="shared" si="23"/>
        <v>-365.80502899639123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248.71777349572494</v>
      </c>
      <c r="AK38">
        <f t="shared" si="22"/>
        <v>342.05116815131191</v>
      </c>
      <c r="AL38">
        <f t="shared" si="8"/>
        <v>-18688.070327927788</v>
      </c>
      <c r="AN38">
        <f t="shared" si="26"/>
        <v>0</v>
      </c>
      <c r="AO38">
        <f t="shared" si="26"/>
        <v>0</v>
      </c>
      <c r="AP38">
        <f t="shared" si="26"/>
        <v>-0.53571107789438188</v>
      </c>
      <c r="AQ38">
        <f t="shared" si="26"/>
        <v>-364.59645129858171</v>
      </c>
      <c r="AR38">
        <f t="shared" si="26"/>
        <v>-365.13216237647612</v>
      </c>
      <c r="AS38">
        <f t="shared" si="26"/>
        <v>4.7105978315446304</v>
      </c>
      <c r="AT38">
        <f t="shared" si="26"/>
        <v>6.4782884967349252</v>
      </c>
      <c r="AU38">
        <f t="shared" si="23"/>
        <v>-353.94327604819648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249.12583308266494</v>
      </c>
      <c r="AK39">
        <f t="shared" si="22"/>
        <v>324.64092400661116</v>
      </c>
      <c r="AL39">
        <f t="shared" si="8"/>
        <v>-20182.830000713173</v>
      </c>
      <c r="AN39">
        <f t="shared" si="26"/>
        <v>0</v>
      </c>
      <c r="AO39">
        <f t="shared" si="26"/>
        <v>0</v>
      </c>
      <c r="AP39">
        <f t="shared" si="26"/>
        <v>-0.46476694259705781</v>
      </c>
      <c r="AQ39">
        <f t="shared" si="26"/>
        <v>-350.53540738332964</v>
      </c>
      <c r="AR39">
        <f t="shared" si="26"/>
        <v>-351.00017432592665</v>
      </c>
      <c r="AS39">
        <f t="shared" si="26"/>
        <v>4.2127913290138483</v>
      </c>
      <c r="AT39">
        <f t="shared" si="26"/>
        <v>5.4897737933275002</v>
      </c>
      <c r="AU39">
        <f t="shared" si="23"/>
        <v>-341.29760920358535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247.43664111911585</v>
      </c>
      <c r="AK40">
        <f t="shared" si="22"/>
        <v>307.2021156908246</v>
      </c>
      <c r="AL40">
        <f t="shared" si="8"/>
        <v>-21740.058155114773</v>
      </c>
      <c r="AN40">
        <f t="shared" si="26"/>
        <v>0</v>
      </c>
      <c r="AO40">
        <f t="shared" si="26"/>
        <v>0</v>
      </c>
      <c r="AP40">
        <f t="shared" si="26"/>
        <v>-0.40241544041224042</v>
      </c>
      <c r="AQ40">
        <f t="shared" si="26"/>
        <v>-336.21356819206807</v>
      </c>
      <c r="AR40">
        <f t="shared" si="26"/>
        <v>-336.61598363248027</v>
      </c>
      <c r="AS40">
        <f t="shared" si="26"/>
        <v>3.7359166023234196</v>
      </c>
      <c r="AT40">
        <f t="shared" si="26"/>
        <v>4.6382842859790445</v>
      </c>
      <c r="AU40">
        <f t="shared" si="23"/>
        <v>-328.24178274417784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244.16109831330732</v>
      </c>
      <c r="AK41">
        <f t="shared" si="22"/>
        <v>289.88155081248647</v>
      </c>
      <c r="AL41">
        <f t="shared" si="8"/>
        <v>-23404.620253294841</v>
      </c>
      <c r="AN41">
        <f t="shared" si="26"/>
        <v>0</v>
      </c>
      <c r="AO41">
        <f t="shared" si="26"/>
        <v>0</v>
      </c>
      <c r="AP41">
        <f t="shared" si="26"/>
        <v>-0.34764739816896223</v>
      </c>
      <c r="AQ41">
        <f t="shared" si="26"/>
        <v>-322.36428781715483</v>
      </c>
      <c r="AR41">
        <f t="shared" si="26"/>
        <v>-322.71193521532382</v>
      </c>
      <c r="AS41">
        <f t="shared" si="26"/>
        <v>3.2914829396348142</v>
      </c>
      <c r="AT41">
        <f t="shared" si="26"/>
        <v>3.907830467693219</v>
      </c>
      <c r="AU41">
        <f t="shared" si="23"/>
        <v>-315.5126218079958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240.17458256826194</v>
      </c>
      <c r="AK42">
        <f t="shared" si="22"/>
        <v>272.79027393055497</v>
      </c>
      <c r="AL42">
        <f t="shared" si="8"/>
        <v>-25170.994630888708</v>
      </c>
      <c r="AN42">
        <f t="shared" si="26"/>
        <v>0</v>
      </c>
      <c r="AO42">
        <f t="shared" si="26"/>
        <v>0</v>
      </c>
      <c r="AP42">
        <f t="shared" si="26"/>
        <v>-0.29957438816832554</v>
      </c>
      <c r="AQ42">
        <f t="shared" si="26"/>
        <v>-308.84319424099874</v>
      </c>
      <c r="AR42">
        <f t="shared" si="26"/>
        <v>-309.14276862916705</v>
      </c>
      <c r="AS42">
        <f t="shared" si="26"/>
        <v>2.8908406994633222</v>
      </c>
      <c r="AT42">
        <f t="shared" si="26"/>
        <v>3.2834166624274839</v>
      </c>
      <c r="AU42">
        <f t="shared" si="23"/>
        <v>-302.96851126727626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235.45952884020107</v>
      </c>
      <c r="AK43">
        <f t="shared" si="22"/>
        <v>255.97805315077665</v>
      </c>
      <c r="AL43">
        <f t="shared" si="8"/>
        <v>-27042.224419800667</v>
      </c>
      <c r="AN43">
        <f t="shared" si="26"/>
        <v>0</v>
      </c>
      <c r="AO43">
        <f t="shared" si="26"/>
        <v>0</v>
      </c>
      <c r="AP43">
        <f t="shared" si="26"/>
        <v>-0.25741132853461046</v>
      </c>
      <c r="AQ43">
        <f t="shared" si="26"/>
        <v>-295.64129742423415</v>
      </c>
      <c r="AR43">
        <f t="shared" si="26"/>
        <v>-295.89870875276881</v>
      </c>
      <c r="AS43">
        <f t="shared" si="26"/>
        <v>2.5304360365438199</v>
      </c>
      <c r="AT43">
        <f t="shared" si="26"/>
        <v>2.7509444763080815</v>
      </c>
      <c r="AU43">
        <f t="shared" si="23"/>
        <v>-290.6173282399169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230.12016760209281</v>
      </c>
      <c r="AK44">
        <f t="shared" si="22"/>
        <v>239.49588613196258</v>
      </c>
      <c r="AL44">
        <f t="shared" si="8"/>
        <v>-28880.947247305616</v>
      </c>
      <c r="AN44">
        <f t="shared" si="26"/>
        <v>0</v>
      </c>
      <c r="AO44">
        <f t="shared" si="26"/>
        <v>0</v>
      </c>
      <c r="AP44">
        <f t="shared" si="26"/>
        <v>-0.22049801311188219</v>
      </c>
      <c r="AQ44">
        <f t="shared" si="26"/>
        <v>-281.40859156986687</v>
      </c>
      <c r="AR44">
        <f t="shared" si="26"/>
        <v>-281.62908958297879</v>
      </c>
      <c r="AS44">
        <f t="shared" si="26"/>
        <v>2.2080848204424139</v>
      </c>
      <c r="AT44">
        <f t="shared" si="26"/>
        <v>2.2980481729910838</v>
      </c>
      <c r="AU44">
        <f t="shared" si="23"/>
        <v>-277.12295658954531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222.90758280009868</v>
      </c>
      <c r="AK45">
        <f t="shared" si="22"/>
        <v>223.38747439981606</v>
      </c>
      <c r="AL45">
        <f t="shared" si="8"/>
        <v>-30572.287765716806</v>
      </c>
      <c r="AN45">
        <f t="shared" si="26"/>
        <v>0</v>
      </c>
      <c r="AO45">
        <f t="shared" si="26"/>
        <v>0</v>
      </c>
      <c r="AP45">
        <f t="shared" si="26"/>
        <v>-0.18826557693676721</v>
      </c>
      <c r="AQ45">
        <f t="shared" si="26"/>
        <v>-265.55667184228872</v>
      </c>
      <c r="AR45">
        <f t="shared" si="26"/>
        <v>-265.74493741922549</v>
      </c>
      <c r="AS45">
        <f t="shared" si="26"/>
        <v>1.9097120580801874</v>
      </c>
      <c r="AT45">
        <f t="shared" si="26"/>
        <v>1.913823424607245</v>
      </c>
      <c r="AU45">
        <f t="shared" si="23"/>
        <v>-261.92140193653802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213.32362829785325</v>
      </c>
      <c r="AK46">
        <f t="shared" si="22"/>
        <v>207.78394360380915</v>
      </c>
      <c r="AL46">
        <f t="shared" si="8"/>
        <v>-39694.873988034313</v>
      </c>
      <c r="AN46">
        <f t="shared" si="26"/>
        <v>0</v>
      </c>
      <c r="AO46">
        <f t="shared" si="26"/>
        <v>0</v>
      </c>
      <c r="AP46">
        <f t="shared" si="26"/>
        <v>-0.1587457528275325</v>
      </c>
      <c r="AQ46">
        <f t="shared" si="26"/>
        <v>-306.70278573439765</v>
      </c>
      <c r="AR46">
        <f t="shared" si="26"/>
        <v>-306.86153148722519</v>
      </c>
      <c r="AS46">
        <f t="shared" si="26"/>
        <v>1.6317889463601418</v>
      </c>
      <c r="AT46">
        <f t="shared" si="26"/>
        <v>1.5894139111978856</v>
      </c>
      <c r="AU46">
        <f t="shared" si="23"/>
        <v>-303.64032862966712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260.06613971257957</v>
      </c>
      <c r="AK47">
        <f t="shared" si="22"/>
        <v>192.85128962295943</v>
      </c>
      <c r="AL47">
        <f t="shared" si="8"/>
        <v>-48095.836600724397</v>
      </c>
      <c r="AN47">
        <f t="shared" si="26"/>
        <v>0</v>
      </c>
      <c r="AO47">
        <f t="shared" si="26"/>
        <v>0</v>
      </c>
      <c r="AP47">
        <f t="shared" si="26"/>
        <v>-0.13203376913101303</v>
      </c>
      <c r="AQ47">
        <f t="shared" si="26"/>
        <v>-331.44549544723429</v>
      </c>
      <c r="AR47">
        <f t="shared" si="26"/>
        <v>-331.57752921636529</v>
      </c>
      <c r="AS47">
        <f t="shared" si="26"/>
        <v>1.7761956977380482</v>
      </c>
      <c r="AT47">
        <f t="shared" si="26"/>
        <v>1.3171327544220317</v>
      </c>
      <c r="AU47">
        <f t="shared" si="23"/>
        <v>-328.48420076420524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289.80563292775469</v>
      </c>
      <c r="AK48">
        <f t="shared" si="22"/>
        <v>174.64665984307885</v>
      </c>
      <c r="AL48">
        <f t="shared" si="8"/>
        <v>-55706.574174733614</v>
      </c>
      <c r="AN48">
        <f t="shared" si="26"/>
        <v>0</v>
      </c>
      <c r="AO48">
        <f t="shared" si="26"/>
        <v>0</v>
      </c>
      <c r="AP48">
        <f t="shared" si="26"/>
        <v>-0.10814782088294274</v>
      </c>
      <c r="AQ48">
        <f t="shared" si="26"/>
        <v>-342.4240018145365</v>
      </c>
      <c r="AR48">
        <f t="shared" si="26"/>
        <v>-342.53214963541944</v>
      </c>
      <c r="AS48">
        <f t="shared" si="26"/>
        <v>1.7672410968068135</v>
      </c>
      <c r="AT48">
        <f t="shared" si="26"/>
        <v>1.0649991567681858</v>
      </c>
      <c r="AU48">
        <f t="shared" si="23"/>
        <v>-339.69990938184446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305.24555313642941</v>
      </c>
      <c r="AK49">
        <f t="shared" si="22"/>
        <v>154.36026553813602</v>
      </c>
      <c r="AL49">
        <f t="shared" si="8"/>
        <v>-62175.748013269746</v>
      </c>
      <c r="AN49">
        <f t="shared" si="26"/>
        <v>0</v>
      </c>
      <c r="AO49">
        <f t="shared" si="26"/>
        <v>0</v>
      </c>
      <c r="AP49">
        <f t="shared" si="26"/>
        <v>-8.7071416684557867E-2</v>
      </c>
      <c r="AQ49">
        <f t="shared" si="26"/>
        <v>-340.94128526458934</v>
      </c>
      <c r="AR49">
        <f t="shared" si="26"/>
        <v>-341.02835668127392</v>
      </c>
      <c r="AS49">
        <f t="shared" si="26"/>
        <v>1.6619589896416114</v>
      </c>
      <c r="AT49">
        <f t="shared" si="26"/>
        <v>0.8404395357068829</v>
      </c>
      <c r="AU49">
        <f t="shared" si="23"/>
        <v>-338.52595815592542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307.74624180199248</v>
      </c>
      <c r="AK50">
        <f t="shared" si="22"/>
        <v>132.99307681858596</v>
      </c>
      <c r="AL50">
        <f t="shared" si="8"/>
        <v>-65984.782800766654</v>
      </c>
      <c r="AN50">
        <f t="shared" si="26"/>
        <v>0</v>
      </c>
      <c r="AO50">
        <f t="shared" si="26"/>
        <v>0</v>
      </c>
      <c r="AP50">
        <f t="shared" si="26"/>
        <v>-6.8893766032025974E-2</v>
      </c>
      <c r="AQ50">
        <f t="shared" si="26"/>
        <v>-322.84587720868575</v>
      </c>
      <c r="AR50">
        <f t="shared" si="26"/>
        <v>-322.91477097471778</v>
      </c>
      <c r="AS50">
        <f t="shared" si="26"/>
        <v>1.4960485671638597</v>
      </c>
      <c r="AT50">
        <f t="shared" si="26"/>
        <v>0.64652000574283042</v>
      </c>
      <c r="AU50">
        <f t="shared" si="23"/>
        <v>-320.77220240181111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293.20744554565385</v>
      </c>
      <c r="AK51">
        <f t="shared" si="22"/>
        <v>111.4508398924465</v>
      </c>
      <c r="AL51">
        <f t="shared" si="8"/>
        <v>-67978.667010469304</v>
      </c>
      <c r="AN51">
        <f t="shared" si="26"/>
        <v>0</v>
      </c>
      <c r="AO51">
        <f t="shared" si="26"/>
        <v>0</v>
      </c>
      <c r="AP51">
        <f t="shared" si="26"/>
        <v>-5.3478142402282963E-2</v>
      </c>
      <c r="AQ51">
        <f t="shared" si="26"/>
        <v>-296.76103146959974</v>
      </c>
      <c r="AR51">
        <f t="shared" si="26"/>
        <v>-296.81450961200204</v>
      </c>
      <c r="AS51">
        <f t="shared" si="26"/>
        <v>1.2726527086483974</v>
      </c>
      <c r="AT51">
        <f t="shared" si="26"/>
        <v>0.48374696967978592</v>
      </c>
      <c r="AU51">
        <f t="shared" si="23"/>
        <v>-295.05810993367385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270.29814605617821</v>
      </c>
      <c r="AK52">
        <f t="shared" si="22"/>
        <v>90.926318704250718</v>
      </c>
      <c r="AL52">
        <f t="shared" si="8"/>
        <v>-67761.298100452681</v>
      </c>
      <c r="AN52">
        <f t="shared" si="26"/>
        <v>0</v>
      </c>
      <c r="AO52">
        <f t="shared" si="26"/>
        <v>0</v>
      </c>
      <c r="AP52">
        <f t="shared" si="26"/>
        <v>-4.0671818829679705E-2</v>
      </c>
      <c r="AQ52">
        <f t="shared" si="26"/>
        <v>-263.96156746495905</v>
      </c>
      <c r="AR52">
        <f t="shared" si="26"/>
        <v>-264.00223928378875</v>
      </c>
      <c r="AS52">
        <f t="shared" si="26"/>
        <v>1.0475142896356484</v>
      </c>
      <c r="AT52">
        <f t="shared" si="26"/>
        <v>0.35237614292356967</v>
      </c>
      <c r="AU52">
        <f t="shared" si="23"/>
        <v>-262.60234885122952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240.33399120297565</v>
      </c>
      <c r="AK53">
        <f t="shared" si="22"/>
        <v>72.00544848031825</v>
      </c>
      <c r="AL53">
        <f t="shared" si="8"/>
        <v>-65345.208859343627</v>
      </c>
      <c r="AN53">
        <f t="shared" si="26"/>
        <v>0</v>
      </c>
      <c r="AO53">
        <f t="shared" si="26"/>
        <v>0</v>
      </c>
      <c r="AP53">
        <f t="shared" si="26"/>
        <v>-3.0272063842543891E-2</v>
      </c>
      <c r="AQ53">
        <f t="shared" si="26"/>
        <v>-227.15675491906248</v>
      </c>
      <c r="AR53">
        <f t="shared" si="26"/>
        <v>-227.18702698290502</v>
      </c>
      <c r="AS53">
        <f t="shared" si="26"/>
        <v>0.8315992046439068</v>
      </c>
      <c r="AT53">
        <f t="shared" si="26"/>
        <v>0.24915191307953063</v>
      </c>
      <c r="AU53">
        <f t="shared" si="23"/>
        <v>-226.10627586518157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206.06070468514883</v>
      </c>
      <c r="AK54">
        <f t="shared" si="22"/>
        <v>55.182069096109949</v>
      </c>
      <c r="AL54">
        <f t="shared" si="8"/>
        <v>-61297.650367012531</v>
      </c>
      <c r="AN54">
        <f t="shared" si="26"/>
        <v>0</v>
      </c>
      <c r="AO54">
        <f t="shared" si="26"/>
        <v>0</v>
      </c>
      <c r="AP54">
        <f t="shared" si="26"/>
        <v>-2.2004317775348611E-2</v>
      </c>
      <c r="AQ54">
        <f t="shared" si="26"/>
        <v>-190.16097484742872</v>
      </c>
      <c r="AR54">
        <f t="shared" si="26"/>
        <v>-190.18297916520407</v>
      </c>
      <c r="AS54">
        <f t="shared" si="26"/>
        <v>0.63661376458266827</v>
      </c>
      <c r="AT54">
        <f t="shared" si="26"/>
        <v>0.17048211495933668</v>
      </c>
      <c r="AU54">
        <f t="shared" si="23"/>
        <v>-189.37588328566207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171.32521571000581</v>
      </c>
      <c r="AK55">
        <f t="shared" si="22"/>
        <v>40.757819768149524</v>
      </c>
      <c r="AL55">
        <f t="shared" si="8"/>
        <v>-55618.442209193992</v>
      </c>
      <c r="AN55">
        <f t="shared" si="26"/>
        <v>0</v>
      </c>
      <c r="AO55">
        <f t="shared" si="26"/>
        <v>0</v>
      </c>
      <c r="AP55">
        <f t="shared" si="26"/>
        <v>-1.5600512727221337E-2</v>
      </c>
      <c r="AQ55">
        <f t="shared" si="26"/>
        <v>-153.98929796811507</v>
      </c>
      <c r="AR55">
        <f t="shared" si="26"/>
        <v>-154.00489848084229</v>
      </c>
      <c r="AS55">
        <f t="shared" si="26"/>
        <v>0.47258954374866352</v>
      </c>
      <c r="AT55">
        <f t="shared" si="26"/>
        <v>0.11242781378441954</v>
      </c>
      <c r="AU55">
        <f t="shared" si="23"/>
        <v>-153.41988112330921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137.17165588113011</v>
      </c>
      <c r="AK56">
        <f t="shared" si="22"/>
        <v>28.765054668449118</v>
      </c>
      <c r="AL56">
        <f t="shared" si="8"/>
        <v>-48972.634021564169</v>
      </c>
      <c r="AN56">
        <f t="shared" si="26"/>
        <v>0</v>
      </c>
      <c r="AO56">
        <f t="shared" si="26"/>
        <v>0</v>
      </c>
      <c r="AP56">
        <f t="shared" si="26"/>
        <v>-1.0764437188809697E-2</v>
      </c>
      <c r="AQ56">
        <f t="shared" si="26"/>
        <v>-121.01206958865228</v>
      </c>
      <c r="AR56">
        <f t="shared" si="26"/>
        <v>-121.02283402584109</v>
      </c>
      <c r="AS56">
        <f t="shared" si="26"/>
        <v>0.33783853082040366</v>
      </c>
      <c r="AT56">
        <f t="shared" si="26"/>
        <v>7.0845130108940266E-2</v>
      </c>
      <c r="AU56">
        <f t="shared" si="23"/>
        <v>-120.61415036491174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105.99631772527297</v>
      </c>
      <c r="AK57">
        <f t="shared" si="22"/>
        <v>19.16303875677001</v>
      </c>
      <c r="AL57">
        <f t="shared" si="8"/>
        <v>-41781.424576147481</v>
      </c>
      <c r="AN57">
        <f t="shared" si="26"/>
        <v>0</v>
      </c>
      <c r="AO57">
        <f t="shared" si="26"/>
        <v>0</v>
      </c>
      <c r="AP57">
        <f t="shared" si="26"/>
        <v>-7.2113512151119096E-3</v>
      </c>
      <c r="AQ57">
        <f t="shared" si="26"/>
        <v>-92.145694857009303</v>
      </c>
      <c r="AR57">
        <f t="shared" si="26"/>
        <v>-92.152906208224408</v>
      </c>
      <c r="AS57">
        <f t="shared" si="26"/>
        <v>0.23308673265893967</v>
      </c>
      <c r="AT57">
        <f t="shared" si="26"/>
        <v>4.2139672278135719E-2</v>
      </c>
      <c r="AU57">
        <f t="shared" si="23"/>
        <v>-91.877679803287336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78.738773550420618</v>
      </c>
      <c r="AK58">
        <f t="shared" si="22"/>
        <v>11.743296516000902</v>
      </c>
      <c r="AL58">
        <f t="shared" si="8"/>
        <v>-34357.327311631176</v>
      </c>
      <c r="AN58">
        <f t="shared" si="26"/>
        <v>0</v>
      </c>
      <c r="AO58">
        <f t="shared" si="26"/>
        <v>0</v>
      </c>
      <c r="AP58">
        <f t="shared" si="26"/>
        <v>-4.6835658737900358E-3</v>
      </c>
      <c r="AQ58">
        <f t="shared" si="26"/>
        <v>-67.630140154141017</v>
      </c>
      <c r="AR58">
        <f t="shared" si="26"/>
        <v>-67.634823720014822</v>
      </c>
      <c r="AS58">
        <f t="shared" si="26"/>
        <v>0.15459569605730389</v>
      </c>
      <c r="AT58">
        <f t="shared" si="26"/>
        <v>2.3056786600008872E-2</v>
      </c>
      <c r="AU58">
        <f t="shared" si="23"/>
        <v>-67.4571712373575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55.659674701829729</v>
      </c>
      <c r="AK59">
        <f t="shared" si="22"/>
        <v>6.2315823674714581</v>
      </c>
      <c r="AL59">
        <f t="shared" si="8"/>
        <v>-27279.817373071251</v>
      </c>
      <c r="AN59">
        <f t="shared" si="26"/>
        <v>0</v>
      </c>
      <c r="AO59">
        <f t="shared" si="26"/>
        <v>0</v>
      </c>
      <c r="AP59">
        <f t="shared" si="26"/>
        <v>-2.9417365349504875E-3</v>
      </c>
      <c r="AQ59">
        <f t="shared" si="26"/>
        <v>-47.928046282413916</v>
      </c>
      <c r="AR59">
        <f t="shared" si="26"/>
        <v>-47.930988018948867</v>
      </c>
      <c r="AS59">
        <f t="shared" si="26"/>
        <v>9.7573390067183879E-2</v>
      </c>
      <c r="AT59">
        <f t="shared" si="26"/>
        <v>1.0924185603569284E-2</v>
      </c>
      <c r="AU59">
        <f t="shared" si="23"/>
        <v>-47.822490443278113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37.240130699993145</v>
      </c>
      <c r="AK60">
        <f t="shared" si="22"/>
        <v>2.3354051383433765</v>
      </c>
      <c r="AL60">
        <f t="shared" si="8"/>
        <v>-20812.115640110438</v>
      </c>
      <c r="AN60">
        <f t="shared" si="26"/>
        <v>0</v>
      </c>
      <c r="AO60">
        <f t="shared" si="26"/>
        <v>0</v>
      </c>
      <c r="AP60">
        <f t="shared" si="26"/>
        <v>-1.7843975177624797E-3</v>
      </c>
      <c r="AQ60">
        <f t="shared" si="26"/>
        <v>-32.635498203821626</v>
      </c>
      <c r="AR60">
        <f t="shared" si="26"/>
        <v>-32.637282601339386</v>
      </c>
      <c r="AS60">
        <f t="shared" si="26"/>
        <v>5.8288637574318389E-2</v>
      </c>
      <c r="AT60">
        <f t="shared" si="26"/>
        <v>3.6554002668450097E-3</v>
      </c>
      <c r="AU60">
        <f t="shared" si="23"/>
        <v>-32.575338563498221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23.092716433803048</v>
      </c>
      <c r="AK61">
        <f t="shared" si="22"/>
        <v>-0.271404010656144</v>
      </c>
      <c r="AL61">
        <f t="shared" si="8"/>
        <v>-15224.156408737024</v>
      </c>
      <c r="AN61">
        <f t="shared" si="26"/>
        <v>0</v>
      </c>
      <c r="AO61">
        <f t="shared" si="26"/>
        <v>0</v>
      </c>
      <c r="AP61">
        <f t="shared" si="26"/>
        <v>-1.044611261378799E-3</v>
      </c>
      <c r="AQ61">
        <f t="shared" si="26"/>
        <v>-21.306747494307132</v>
      </c>
      <c r="AR61">
        <f t="shared" si="26"/>
        <v>-21.307792105568513</v>
      </c>
      <c r="AS61">
        <f t="shared" si="26"/>
        <v>3.2272284378131795E-2</v>
      </c>
      <c r="AT61">
        <f t="shared" si="26"/>
        <v>-3.7928961014042705E-4</v>
      </c>
      <c r="AU61">
        <f t="shared" si="23"/>
        <v>-21.275899110800523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12.786406628219126</v>
      </c>
      <c r="AK62">
        <f t="shared" si="22"/>
        <v>-1.8878941610223574</v>
      </c>
      <c r="AL62">
        <f t="shared" si="8"/>
        <v>-10711.69970288478</v>
      </c>
      <c r="AN62">
        <f t="shared" si="26"/>
        <v>0</v>
      </c>
      <c r="AO62">
        <f t="shared" si="26"/>
        <v>0</v>
      </c>
      <c r="AP62">
        <f t="shared" si="26"/>
        <v>-5.8889141799035719E-4</v>
      </c>
      <c r="AQ62">
        <f t="shared" si="26"/>
        <v>-13.378812879136103</v>
      </c>
      <c r="AR62">
        <f t="shared" si="26"/>
        <v>-13.379401770554093</v>
      </c>
      <c r="AS62">
        <f t="shared" si="26"/>
        <v>1.5954572580709526E-2</v>
      </c>
      <c r="AT62">
        <f t="shared" si="26"/>
        <v>-2.3556692112586181E-3</v>
      </c>
      <c r="AU62">
        <f t="shared" si="23"/>
        <v>-13.365802867184641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5.7713656772718025</v>
      </c>
      <c r="AK63">
        <f t="shared" si="22"/>
        <v>-2.7829426249976965</v>
      </c>
      <c r="AL63">
        <f t="shared" si="8"/>
        <v>-7233.3938344409989</v>
      </c>
      <c r="AN63">
        <f t="shared" si="26"/>
        <v>0</v>
      </c>
      <c r="AO63">
        <f t="shared" si="26"/>
        <v>0</v>
      </c>
      <c r="AP63">
        <f t="shared" si="26"/>
        <v>-3.1899715639020689E-4</v>
      </c>
      <c r="AQ63">
        <f t="shared" si="26"/>
        <v>-8.0616317376222124</v>
      </c>
      <c r="AR63">
        <f t="shared" si="26"/>
        <v>-8.0619507347786037</v>
      </c>
      <c r="AS63">
        <f t="shared" si="26"/>
        <v>6.4297965622776756E-3</v>
      </c>
      <c r="AT63">
        <f t="shared" si="26"/>
        <v>-3.1004368677752547E-3</v>
      </c>
      <c r="AU63">
        <f t="shared" si="23"/>
        <v>-8.0586213750840994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1.2692681645290946</v>
      </c>
      <c r="AK64">
        <f t="shared" si="22"/>
        <v>-3.1869382224067224</v>
      </c>
      <c r="AL64">
        <f t="shared" si="8"/>
        <v>-4678.0828155961526</v>
      </c>
      <c r="AN64">
        <f t="shared" si="26"/>
        <v>0</v>
      </c>
      <c r="AO64">
        <f t="shared" si="26"/>
        <v>0</v>
      </c>
      <c r="AP64">
        <f t="shared" si="26"/>
        <v>-1.6568803046205585E-4</v>
      </c>
      <c r="AQ64">
        <f t="shared" si="26"/>
        <v>-4.6513068110286531</v>
      </c>
      <c r="AR64">
        <f t="shared" si="26"/>
        <v>-4.651472499059115</v>
      </c>
      <c r="AS64">
        <f t="shared" si="26"/>
        <v>1.26256575152645E-3</v>
      </c>
      <c r="AT64">
        <f t="shared" si="26"/>
        <v>-3.1701094885131175E-3</v>
      </c>
      <c r="AU64">
        <f t="shared" si="23"/>
        <v>-4.6533800427961012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-1.4133035220902173</v>
      </c>
      <c r="AK65">
        <f t="shared" si="22"/>
        <v>-3.2757869939237594</v>
      </c>
      <c r="AL65">
        <f t="shared" si="8"/>
        <v>-2891.992574609566</v>
      </c>
      <c r="AN65">
        <f t="shared" si="26"/>
        <v>0</v>
      </c>
      <c r="AO65">
        <f t="shared" si="26"/>
        <v>0</v>
      </c>
      <c r="AP65">
        <f t="shared" si="26"/>
        <v>-8.2350028055128868E-5</v>
      </c>
      <c r="AQ65">
        <f t="shared" si="26"/>
        <v>-2.5642542405603908</v>
      </c>
      <c r="AR65">
        <f t="shared" si="26"/>
        <v>-2.5643365905884457</v>
      </c>
      <c r="AS65">
        <f t="shared" si="26"/>
        <v>-1.25521475496756E-3</v>
      </c>
      <c r="AT65">
        <f t="shared" si="26"/>
        <v>-2.9093652599285437E-3</v>
      </c>
      <c r="AU65">
        <f t="shared" si="23"/>
        <v>-2.568501170603342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-2.8505764140100069</v>
      </c>
      <c r="AK66">
        <f t="shared" si="22"/>
        <v>-3.1768557473774441</v>
      </c>
      <c r="AL66">
        <f t="shared" si="8"/>
        <v>-1706.7503171654134</v>
      </c>
      <c r="AN66">
        <f t="shared" si="26"/>
        <v>0</v>
      </c>
      <c r="AO66">
        <f t="shared" si="26"/>
        <v>0</v>
      </c>
      <c r="AP66">
        <f t="shared" si="26"/>
        <v>-3.9076357237858798E-5</v>
      </c>
      <c r="AQ66">
        <f t="shared" si="26"/>
        <v>-1.3486074167205613</v>
      </c>
      <c r="AR66">
        <f t="shared" si="26"/>
        <v>-1.348646493077799</v>
      </c>
      <c r="AS66">
        <f t="shared" si="26"/>
        <v>-2.2604622527883393E-3</v>
      </c>
      <c r="AT66">
        <f t="shared" si="26"/>
        <v>-2.519196631322156E-3</v>
      </c>
      <c r="AU66">
        <f t="shared" si="23"/>
        <v>-1.3534261519619095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7">$C$6</f>
        <v>2000000</v>
      </c>
      <c r="S67">
        <f t="shared" ref="S67:S79" si="28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29">S67*Z67</f>
        <v>-39.04701430937903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-953.86729566437498</v>
      </c>
      <c r="AI67">
        <f t="shared" ref="AI67:AI79" si="33">SUM(AE67:AH67)</f>
        <v>-953.89223380054375</v>
      </c>
      <c r="AJ67">
        <f t="shared" ref="AJ67:AJ79" si="34">AB67-AC67</f>
        <v>-3.4860628105744453</v>
      </c>
      <c r="AK67">
        <f t="shared" si="22"/>
        <v>-2.9773153983967435</v>
      </c>
      <c r="AL67">
        <f t="shared" ref="AL67:AL79" si="35">SUM(AI67:AK67)</f>
        <v>-960.35561200951497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-0.67535871411248993</v>
      </c>
      <c r="AR67">
        <f t="shared" si="36"/>
        <v>-0.67537637085326707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-0.6799525826763102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7"/>
        <v>2000000</v>
      </c>
      <c r="S68">
        <f t="shared" si="28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29"/>
        <v>-35.405703177692409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-508.08301959184843</v>
      </c>
      <c r="AI68">
        <f t="shared" si="33"/>
        <v>-508.09500627116569</v>
      </c>
      <c r="AJ68">
        <f t="shared" si="34"/>
        <v>-3.6413111316866207</v>
      </c>
      <c r="AK68">
        <f t="shared" si="22"/>
        <v>-2.7332910016565322</v>
      </c>
      <c r="AL68">
        <f t="shared" si="35"/>
        <v>-514.46960840450879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-0.32119088144577024</v>
      </c>
      <c r="AR68">
        <f t="shared" si="36"/>
        <v>-0.32119845897138527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-0.32522824150519108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7"/>
        <v>2000000</v>
      </c>
      <c r="S69">
        <f t="shared" si="28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29"/>
        <v>-31.872724553960396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-256.34654036724987</v>
      </c>
      <c r="AI69">
        <f t="shared" si="33"/>
        <v>-256.35199851626476</v>
      </c>
      <c r="AJ69">
        <f t="shared" si="34"/>
        <v>-3.5329786237320135</v>
      </c>
      <c r="AK69">
        <f t="shared" si="22"/>
        <v>-2.478399222438469</v>
      </c>
      <c r="AL69">
        <f t="shared" si="35"/>
        <v>-262.36337636243525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-0.14468981600802297</v>
      </c>
      <c r="AR69">
        <f t="shared" si="36"/>
        <v>-0.14469289675401459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-0.14808590199321553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7"/>
        <v>2000000</v>
      </c>
      <c r="S70">
        <f t="shared" si="28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29"/>
        <v>-28.576191597488261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-123.1419791372324</v>
      </c>
      <c r="AI70">
        <f t="shared" si="33"/>
        <v>-123.14430415527872</v>
      </c>
      <c r="AJ70">
        <f t="shared" si="34"/>
        <v>-3.2965329564721344</v>
      </c>
      <c r="AK70">
        <f t="shared" si="22"/>
        <v>-2.231090718777228</v>
      </c>
      <c r="AL70">
        <f t="shared" si="35"/>
        <v>-128.67192783052809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-6.2058119362229283E-2</v>
      </c>
      <c r="AR70">
        <f t="shared" si="36"/>
        <v>-6.2059291068648562E-2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-6.4844969293340923E-2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7"/>
        <v>2000000</v>
      </c>
      <c r="S71">
        <f t="shared" si="28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29"/>
        <v>-25.565729384278917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-55.172478194635893</v>
      </c>
      <c r="AI71">
        <f t="shared" si="33"/>
        <v>-55.173400650546881</v>
      </c>
      <c r="AJ71">
        <f t="shared" si="34"/>
        <v>-3.0104622132093439</v>
      </c>
      <c r="AK71">
        <f t="shared" si="22"/>
        <v>-2.0003334118241787</v>
      </c>
      <c r="AL71">
        <f t="shared" si="35"/>
        <v>-60.184196275580405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-2.4825439746327786E-2</v>
      </c>
      <c r="AR71">
        <f t="shared" si="36"/>
        <v>-2.4825854815115452E-2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-2.7080515271577003E-2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7"/>
        <v>2000000</v>
      </c>
      <c r="S72">
        <f t="shared" si="28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29"/>
        <v>-22.847233098514913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-22.960730936084666</v>
      </c>
      <c r="AI72">
        <f t="shared" si="33"/>
        <v>-22.961070149163145</v>
      </c>
      <c r="AJ72">
        <f t="shared" si="34"/>
        <v>-2.7184962857640045</v>
      </c>
      <c r="AK72">
        <f t="shared" ref="AK72:AK79" si="49">G72*SUM(AB72:AB72, AE72:AF72)</f>
        <v>-1.7896010568995244</v>
      </c>
      <c r="AL72">
        <f t="shared" si="35"/>
        <v>-27.469167491826674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-9.2244853424950837E-3</v>
      </c>
      <c r="AR72">
        <f t="shared" si="36"/>
        <v>-9.2246216215220497E-3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-1.1035752023933879E-2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7"/>
        <v>2000000</v>
      </c>
      <c r="S73">
        <f t="shared" si="28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29"/>
        <v>-20.407063186080325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-8.8339721865353695</v>
      </c>
      <c r="AI73">
        <f t="shared" si="33"/>
        <v>-8.8340871581784004</v>
      </c>
      <c r="AJ73">
        <f t="shared" si="34"/>
        <v>-2.4401699124345875</v>
      </c>
      <c r="AK73">
        <f t="shared" si="49"/>
        <v>-1.599306316896044</v>
      </c>
      <c r="AL73">
        <f t="shared" si="35"/>
        <v>-12.873563387509032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-3.1687971635425707E-3</v>
      </c>
      <c r="AR73">
        <f t="shared" si="36"/>
        <v>-3.1688384045391042E-3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-4.6178220041490931E-3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7"/>
        <v>2000000</v>
      </c>
      <c r="S74">
        <f t="shared" si="28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29"/>
        <v>-18.223272699514329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-3.1253350569035758</v>
      </c>
      <c r="AI74">
        <f t="shared" si="33"/>
        <v>-3.125370745453754</v>
      </c>
      <c r="AJ74">
        <f t="shared" si="34"/>
        <v>-2.1837904865659965</v>
      </c>
      <c r="AK74">
        <f t="shared" si="49"/>
        <v>-1.4284944230256229</v>
      </c>
      <c r="AL74">
        <f t="shared" si="35"/>
        <v>-6.7376556550453737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-1.0009605788956289E-3</v>
      </c>
      <c r="AR74">
        <f t="shared" si="36"/>
        <v>-1.000972008976307E-3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-2.157889500511784E-3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7"/>
        <v>2000000</v>
      </c>
      <c r="S75">
        <f t="shared" si="28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29"/>
        <v>-16.271631442477567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-1.0106539512152781</v>
      </c>
      <c r="AI75">
        <f t="shared" si="33"/>
        <v>-1.0106640165311744</v>
      </c>
      <c r="AJ75">
        <f t="shared" si="34"/>
        <v>-1.9516412570367621</v>
      </c>
      <c r="AK75">
        <f t="shared" si="49"/>
        <v>-1.2756290889660031</v>
      </c>
      <c r="AL75">
        <f t="shared" si="35"/>
        <v>-4.2379343625339398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-2.8900466031548652E-4</v>
      </c>
      <c r="AR75">
        <f t="shared" si="36"/>
        <v>-2.8900753857386376E-4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-1.211871560399767E-3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7"/>
        <v>2000000</v>
      </c>
      <c r="S76">
        <f t="shared" si="28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29"/>
        <v>-14.528489895695333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-0.29646245760351803</v>
      </c>
      <c r="AI76">
        <f t="shared" si="33"/>
        <v>-0.29646501070481523</v>
      </c>
      <c r="AJ76">
        <f t="shared" si="34"/>
        <v>-1.7431415467822333</v>
      </c>
      <c r="AK76">
        <f t="shared" si="49"/>
        <v>-1.1390142009734299</v>
      </c>
      <c r="AL76">
        <f t="shared" si="35"/>
        <v>-3.1786207584604784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-7.5692709155023569E-5</v>
      </c>
      <c r="AR76">
        <f t="shared" si="36"/>
        <v>-7.5693361012110283E-5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-8.1156453511574184E-4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7"/>
        <v>2000000</v>
      </c>
      <c r="S77">
        <f t="shared" si="28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29"/>
        <v>-12.971931167473638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-7.8096949873117272E-2</v>
      </c>
      <c r="AI77">
        <f t="shared" si="33"/>
        <v>-7.8097525019654668E-2</v>
      </c>
      <c r="AJ77">
        <f t="shared" si="34"/>
        <v>-1.5565587282216953</v>
      </c>
      <c r="AK77">
        <f t="shared" si="49"/>
        <v>-1.0169942926986735</v>
      </c>
      <c r="AL77">
        <f t="shared" si="35"/>
        <v>-2.6516505459400235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-1.7803295279495295E-5</v>
      </c>
      <c r="AR77">
        <f t="shared" si="36"/>
        <v>-1.7803426392216737E-5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-6.044809397051143E-4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7"/>
        <v>2000000</v>
      </c>
      <c r="S78">
        <f t="shared" si="28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29"/>
        <v>-11.582096809223513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-1.8246086787585325E-2</v>
      </c>
      <c r="AI78">
        <f t="shared" si="33"/>
        <v>-1.8246200030487658E-2</v>
      </c>
      <c r="AJ78">
        <f t="shared" si="34"/>
        <v>-1.3898343582501251</v>
      </c>
      <c r="AK78">
        <f t="shared" si="49"/>
        <v>-0.90803518172315478</v>
      </c>
      <c r="AL78">
        <f t="shared" si="35"/>
        <v>-2.3161157400037675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-3.7137959304616361E-6</v>
      </c>
      <c r="AR78">
        <f t="shared" si="36"/>
        <v>-3.7138189798439356E-6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-4.7142060157012223E-4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-4.5297160933782171E-3</v>
      </c>
      <c r="AI79">
        <f t="shared" si="33"/>
        <v>-4.5297160933782171E-3</v>
      </c>
      <c r="AJ79">
        <f t="shared" si="34"/>
        <v>-11.582096809223513</v>
      </c>
      <c r="AK79">
        <f t="shared" si="49"/>
        <v>-0.81074677664564598</v>
      </c>
      <c r="AL79">
        <f t="shared" si="35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73584.152818044677</v>
      </c>
      <c r="AO81" s="8">
        <f t="shared" si="50"/>
        <v>-7358.4152818044677</v>
      </c>
      <c r="AP81" s="8">
        <f t="shared" si="50"/>
        <v>-844.91936570117036</v>
      </c>
      <c r="AQ81" s="8">
        <f t="shared" si="50"/>
        <v>-56903.510667404509</v>
      </c>
      <c r="AR81" s="8">
        <f t="shared" si="50"/>
        <v>8477.3075031345488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5598.7739542848303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293D3D-7D32-402C-88D2-337DE98C03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116719.77825028336</v>
      </c>
      <c r="K3">
        <v>1</v>
      </c>
      <c r="L3" s="2">
        <v>0</v>
      </c>
      <c r="O3">
        <f>$C$3</f>
        <v>116719.77825028336</v>
      </c>
      <c r="P3" s="2">
        <f>O3*C5</f>
        <v>11671.977825028336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116719.77825028336</v>
      </c>
      <c r="AF3">
        <f t="shared" ref="AF3:AG34" si="4">-$Z3*P3</f>
        <v>-11671.977825028336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104527.31849755501</v>
      </c>
      <c r="AJ3">
        <f t="shared" ref="AJ3:AJ66" si="7">AB3-AC3</f>
        <v>0</v>
      </c>
      <c r="AL3">
        <f t="shared" ref="AL3:AL66" si="8">SUM(AI3:AK3)</f>
        <v>104527.31849755501</v>
      </c>
      <c r="AN3">
        <f t="shared" ref="AN3:AU34" si="9">AE3*$K3</f>
        <v>116719.77825028336</v>
      </c>
      <c r="AO3">
        <f t="shared" si="9"/>
        <v>-11671.977825028336</v>
      </c>
      <c r="AP3">
        <f t="shared" si="9"/>
        <v>-520.48192770000003</v>
      </c>
      <c r="AQ3">
        <f t="shared" si="9"/>
        <v>0</v>
      </c>
      <c r="AR3">
        <f t="shared" si="9"/>
        <v>104527.31849755501</v>
      </c>
      <c r="AS3">
        <f t="shared" si="9"/>
        <v>0</v>
      </c>
      <c r="AT3">
        <f t="shared" si="9"/>
        <v>0</v>
      </c>
      <c r="AU3">
        <f t="shared" si="9"/>
        <v>104527.31849755501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-2408.0391735461599</v>
      </c>
      <c r="AK5">
        <f>G5*SUM(AB5, AE5:AF5)</f>
        <v>675.43657120601995</v>
      </c>
      <c r="AL5">
        <f t="shared" si="8"/>
        <v>-8912.0733958153578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-5684.6429592681116</v>
      </c>
      <c r="AR5">
        <f t="shared" si="9"/>
        <v>-5723.4301606148092</v>
      </c>
      <c r="AS5">
        <f t="shared" si="9"/>
        <v>-1919.6740860540176</v>
      </c>
      <c r="AT5">
        <f t="shared" si="9"/>
        <v>538.4538992394929</v>
      </c>
      <c r="AU5">
        <f t="shared" si="9"/>
        <v>-7104.650347429334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-2007.5556012960878</v>
      </c>
      <c r="AK6">
        <f>G6*SUM(AB6, AE6:AF6)</f>
        <v>843.99931335425117</v>
      </c>
      <c r="AL6">
        <f t="shared" si="8"/>
        <v>-8524.5207287259582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-5205.2341091836597</v>
      </c>
      <c r="AR6">
        <f t="shared" si="9"/>
        <v>-5239.389093807029</v>
      </c>
      <c r="AS6">
        <f t="shared" si="9"/>
        <v>-1428.9384233897306</v>
      </c>
      <c r="AT6">
        <f t="shared" si="9"/>
        <v>600.7420404136376</v>
      </c>
      <c r="AU6">
        <f t="shared" si="9"/>
        <v>-6067.5854767831215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-1662.8003198914885</v>
      </c>
      <c r="AK7">
        <f>G7*SUM(AB7, AE7:AF7)</f>
        <v>984.52820544497729</v>
      </c>
      <c r="AL7">
        <f t="shared" si="8"/>
        <v>-8234.1444205432254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-4771.8221774320018</v>
      </c>
      <c r="AR7">
        <f t="shared" si="9"/>
        <v>-4801.8934486428652</v>
      </c>
      <c r="AS7">
        <f t="shared" si="9"/>
        <v>-1056.7396640683774</v>
      </c>
      <c r="AT7">
        <f t="shared" si="9"/>
        <v>625.68547325974885</v>
      </c>
      <c r="AU7">
        <f t="shared" si="9"/>
        <v>-5232.9476394514932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-8029.567710682114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-4382.5151100151588</v>
      </c>
      <c r="AR8">
        <f t="shared" si="9"/>
        <v>-4408.9864029398677</v>
      </c>
      <c r="AS8">
        <f t="shared" si="9"/>
        <v>-771.89992889826704</v>
      </c>
      <c r="AT8">
        <f t="shared" si="9"/>
        <v>624.69397298619219</v>
      </c>
      <c r="AU8">
        <f t="shared" si="9"/>
        <v>-4556.1923588519439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-1092.6398876532039</v>
      </c>
      <c r="AK9">
        <f t="shared" si="22"/>
        <v>1196.1488272343388</v>
      </c>
      <c r="AL9">
        <f t="shared" si="8"/>
        <v>-7936.0979757931882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-4049.8175786616953</v>
      </c>
      <c r="AR9">
        <f t="shared" si="9"/>
        <v>-4073.1150653610348</v>
      </c>
      <c r="AS9">
        <f t="shared" si="9"/>
        <v>-553.56537132480457</v>
      </c>
      <c r="AT9">
        <f t="shared" si="9"/>
        <v>606.00622143667044</v>
      </c>
      <c r="AU9">
        <f t="shared" si="9"/>
        <v>-4020.6742152491688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-838.71366925647453</v>
      </c>
      <c r="AK10">
        <f t="shared" si="22"/>
        <v>1272.6336193700631</v>
      </c>
      <c r="AL10">
        <f t="shared" si="8"/>
        <v>-7889.2125568554075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-3744.4627561052962</v>
      </c>
      <c r="AR10">
        <f t="shared" si="9"/>
        <v>-3764.9624586724167</v>
      </c>
      <c r="AS10">
        <f t="shared" si="9"/>
        <v>-379.39147018049312</v>
      </c>
      <c r="AT10">
        <f t="shared" si="9"/>
        <v>575.67481913339884</v>
      </c>
      <c r="AU10">
        <f t="shared" si="9"/>
        <v>-3568.679109719511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8164.6755091557279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-620.29728667877498</v>
      </c>
      <c r="AK11">
        <f t="shared" si="22"/>
        <v>1331.3435762180163</v>
      </c>
      <c r="AL11">
        <f t="shared" si="8"/>
        <v>-7880.711185738699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-3452.0327711455429</v>
      </c>
      <c r="AR11">
        <f t="shared" si="9"/>
        <v>-3470.0667431311299</v>
      </c>
      <c r="AS11">
        <f t="shared" si="9"/>
        <v>-250.52767045066781</v>
      </c>
      <c r="AT11">
        <f t="shared" si="9"/>
        <v>537.70734111252978</v>
      </c>
      <c r="AU11">
        <f t="shared" si="9"/>
        <v>-3182.8870724692679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-445.07440991165277</v>
      </c>
      <c r="AK12">
        <f t="shared" si="22"/>
        <v>1374.7643862855305</v>
      </c>
      <c r="AL12">
        <f t="shared" si="8"/>
        <v>-7959.5157833129824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-3189.6757098654243</v>
      </c>
      <c r="AR12">
        <f t="shared" si="9"/>
        <v>-3205.53671106708</v>
      </c>
      <c r="AS12">
        <f t="shared" si="9"/>
        <v>-160.49829407690291</v>
      </c>
      <c r="AT12">
        <f t="shared" si="9"/>
        <v>495.75381968221114</v>
      </c>
      <c r="AU12">
        <f t="shared" si="9"/>
        <v>-2870.2811854617721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-289.88427322137431</v>
      </c>
      <c r="AK13">
        <f t="shared" si="22"/>
        <v>1405.9195949793464</v>
      </c>
      <c r="AL13">
        <f t="shared" si="8"/>
        <v>-8083.1967701837402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-2947.9602376638077</v>
      </c>
      <c r="AR13">
        <f t="shared" si="9"/>
        <v>-2961.9065307914725</v>
      </c>
      <c r="AS13">
        <f t="shared" si="9"/>
        <v>-93.334977685827525</v>
      </c>
      <c r="AT13">
        <f t="shared" si="9"/>
        <v>452.66848238178062</v>
      </c>
      <c r="AU13">
        <f t="shared" si="9"/>
        <v>-2602.5730260955197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-158.78974723511055</v>
      </c>
      <c r="AK14">
        <f t="shared" si="22"/>
        <v>1426.2114941048424</v>
      </c>
      <c r="AL14">
        <f t="shared" si="8"/>
        <v>-8278.1798071141966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-2731.8731158859277</v>
      </c>
      <c r="AR14">
        <f t="shared" si="9"/>
        <v>-2744.132346019092</v>
      </c>
      <c r="AS14">
        <f t="shared" si="9"/>
        <v>-45.648257905988451</v>
      </c>
      <c r="AT14">
        <f t="shared" si="9"/>
        <v>410.00172394623968</v>
      </c>
      <c r="AU14">
        <f t="shared" si="9"/>
        <v>-2379.7788799788405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-42.01079920238044</v>
      </c>
      <c r="AK15">
        <f t="shared" si="22"/>
        <v>1437.3267764113002</v>
      </c>
      <c r="AL15">
        <f t="shared" si="8"/>
        <v>-8553.525770023185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-2542.847167570535</v>
      </c>
      <c r="AR15">
        <f t="shared" si="9"/>
        <v>-2553.6198801697674</v>
      </c>
      <c r="AS15">
        <f t="shared" si="9"/>
        <v>-10.783125789981074</v>
      </c>
      <c r="AT15">
        <f t="shared" si="9"/>
        <v>368.92598392826687</v>
      </c>
      <c r="AU15">
        <f t="shared" si="9"/>
        <v>-2195.4770220314813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66.165100527388859</v>
      </c>
      <c r="AK16">
        <f t="shared" si="22"/>
        <v>1440.2675323554668</v>
      </c>
      <c r="AL16">
        <f t="shared" si="8"/>
        <v>-8866.8691294292857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-2367.829917639724</v>
      </c>
      <c r="AR16">
        <f t="shared" si="9"/>
        <v>-2377.293030350033</v>
      </c>
      <c r="AS16">
        <f t="shared" si="9"/>
        <v>15.163333328221915</v>
      </c>
      <c r="AT16">
        <f t="shared" si="9"/>
        <v>330.07214529782635</v>
      </c>
      <c r="AU16">
        <f t="shared" si="9"/>
        <v>-2032.0575517239845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156.50664349406361</v>
      </c>
      <c r="AK17">
        <f t="shared" si="22"/>
        <v>1435.6359753185495</v>
      </c>
      <c r="AL17">
        <f t="shared" si="8"/>
        <v>-9220.1972558603411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-2204.1093461294008</v>
      </c>
      <c r="AR17">
        <f t="shared" si="9"/>
        <v>-2212.4189590950386</v>
      </c>
      <c r="AS17">
        <f t="shared" si="9"/>
        <v>32.02436006489927</v>
      </c>
      <c r="AT17">
        <f t="shared" si="9"/>
        <v>293.75956425433105</v>
      </c>
      <c r="AU17">
        <f t="shared" si="9"/>
        <v>-1886.6350347758082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229.71356564219241</v>
      </c>
      <c r="AK18">
        <f t="shared" si="22"/>
        <v>1424.6805102739652</v>
      </c>
      <c r="AL18">
        <f t="shared" si="8"/>
        <v>-9652.1196337489037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-2058.3641374738154</v>
      </c>
      <c r="AR18">
        <f t="shared" si="9"/>
        <v>-2065.6577826882194</v>
      </c>
      <c r="AS18">
        <f t="shared" si="9"/>
        <v>41.967809604496779</v>
      </c>
      <c r="AT18">
        <f t="shared" si="9"/>
        <v>260.28380272302513</v>
      </c>
      <c r="AU18">
        <f t="shared" si="9"/>
        <v>-1763.4061703606974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295.51076203882985</v>
      </c>
      <c r="AK19">
        <f t="shared" si="22"/>
        <v>1408.6005606790118</v>
      </c>
      <c r="AL19">
        <f t="shared" si="8"/>
        <v>-10155.912982612042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-1928.2280184897861</v>
      </c>
      <c r="AR19">
        <f t="shared" si="9"/>
        <v>-1934.6268741841984</v>
      </c>
      <c r="AS19">
        <f t="shared" si="9"/>
        <v>48.204206596275611</v>
      </c>
      <c r="AT19">
        <f t="shared" si="9"/>
        <v>229.7732643309914</v>
      </c>
      <c r="AU19">
        <f t="shared" si="9"/>
        <v>-1656.6494032569315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354.25179042280797</v>
      </c>
      <c r="AK20">
        <f t="shared" si="22"/>
        <v>1387.9148073362935</v>
      </c>
      <c r="AL20">
        <f t="shared" si="8"/>
        <v>-10749.690282007903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-1813.7574748256889</v>
      </c>
      <c r="AR20">
        <f t="shared" si="9"/>
        <v>-1819.3682622615577</v>
      </c>
      <c r="AS20">
        <f t="shared" si="9"/>
        <v>51.594768539856261</v>
      </c>
      <c r="AT20">
        <f t="shared" si="9"/>
        <v>202.14193738326074</v>
      </c>
      <c r="AU20">
        <f t="shared" si="9"/>
        <v>-1565.6315563384405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408.42155690879008</v>
      </c>
      <c r="AK21">
        <f t="shared" si="22"/>
        <v>1363.117182006697</v>
      </c>
      <c r="AL21">
        <f t="shared" si="8"/>
        <v>-11445.984037285925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-1713.8845559733136</v>
      </c>
      <c r="AR21">
        <f t="shared" si="9"/>
        <v>-1718.8012441821913</v>
      </c>
      <c r="AS21">
        <f t="shared" si="9"/>
        <v>53.110971855454039</v>
      </c>
      <c r="AT21">
        <f t="shared" si="9"/>
        <v>177.25919962988465</v>
      </c>
      <c r="AU21">
        <f t="shared" si="9"/>
        <v>-1488.4310726968524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459.12034354748175</v>
      </c>
      <c r="AK22">
        <f t="shared" si="22"/>
        <v>1334.5276730230817</v>
      </c>
      <c r="AL22">
        <f t="shared" si="8"/>
        <v>-12252.690007611145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-1626.56969815822</v>
      </c>
      <c r="AR22">
        <f t="shared" si="9"/>
        <v>-1630.8750351003991</v>
      </c>
      <c r="AS22">
        <f t="shared" si="9"/>
        <v>53.306983294097911</v>
      </c>
      <c r="AT22">
        <f t="shared" si="9"/>
        <v>154.94770678571683</v>
      </c>
      <c r="AU22">
        <f t="shared" si="9"/>
        <v>-1422.6203450205844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506.24450849230197</v>
      </c>
      <c r="AK23">
        <f t="shared" si="22"/>
        <v>1302.3892489747579</v>
      </c>
      <c r="AL23">
        <f t="shared" si="8"/>
        <v>-13223.920286952811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-1554.6095035903968</v>
      </c>
      <c r="AR23">
        <f t="shared" si="9"/>
        <v>-1558.3762486856258</v>
      </c>
      <c r="AS23">
        <f t="shared" si="9"/>
        <v>52.480730535259994</v>
      </c>
      <c r="AT23">
        <f t="shared" si="9"/>
        <v>135.01448031708034</v>
      </c>
      <c r="AU23">
        <f t="shared" si="9"/>
        <v>-1370.8810378332855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554.31915567439864</v>
      </c>
      <c r="AK24">
        <f t="shared" si="22"/>
        <v>1266.9521333802968</v>
      </c>
      <c r="AL24">
        <f t="shared" si="8"/>
        <v>-14326.723225648451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-1491.3598520638889</v>
      </c>
      <c r="AR24">
        <f t="shared" si="9"/>
        <v>-1494.6521016785489</v>
      </c>
      <c r="AS24">
        <f t="shared" si="9"/>
        <v>51.307565795556592</v>
      </c>
      <c r="AT24">
        <f t="shared" si="9"/>
        <v>117.26859748179653</v>
      </c>
      <c r="AU24">
        <f t="shared" si="9"/>
        <v>-1326.0759384011958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598.24346999603222</v>
      </c>
      <c r="AK25">
        <f t="shared" si="22"/>
        <v>1228.149792483089</v>
      </c>
      <c r="AL25">
        <f t="shared" si="8"/>
        <v>-15576.949148686364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-1435.3816777373654</v>
      </c>
      <c r="AR25">
        <f t="shared" si="9"/>
        <v>-1438.2559066940944</v>
      </c>
      <c r="AS25">
        <f t="shared" si="9"/>
        <v>49.44034220753705</v>
      </c>
      <c r="AT25">
        <f t="shared" si="9"/>
        <v>101.4973820322389</v>
      </c>
      <c r="AU25">
        <f t="shared" si="9"/>
        <v>-1287.3181824543185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637.95633660534804</v>
      </c>
      <c r="AK26">
        <f t="shared" si="22"/>
        <v>1186.2727495833667</v>
      </c>
      <c r="AL26">
        <f t="shared" si="8"/>
        <v>-16994.058138222914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-1386.0569831303387</v>
      </c>
      <c r="AR26">
        <f t="shared" si="9"/>
        <v>-1388.5629448014406</v>
      </c>
      <c r="AS26">
        <f t="shared" si="9"/>
        <v>47.073493928943783</v>
      </c>
      <c r="AT26">
        <f t="shared" si="9"/>
        <v>87.532641140813666</v>
      </c>
      <c r="AU26">
        <f t="shared" si="9"/>
        <v>-1253.9568097316833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674.07007140532369</v>
      </c>
      <c r="AK27">
        <f t="shared" si="22"/>
        <v>1141.6158060209923</v>
      </c>
      <c r="AL27">
        <f t="shared" si="8"/>
        <v>-18527.810963485997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-1338.0907222879889</v>
      </c>
      <c r="AR27">
        <f t="shared" si="9"/>
        <v>-1340.2723611399235</v>
      </c>
      <c r="AS27">
        <f t="shared" si="9"/>
        <v>44.409154101731851</v>
      </c>
      <c r="AT27">
        <f t="shared" si="9"/>
        <v>75.212050505167497</v>
      </c>
      <c r="AU27">
        <f t="shared" si="9"/>
        <v>-1220.6511565330243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702.38812253351352</v>
      </c>
      <c r="AK28">
        <f t="shared" si="22"/>
        <v>1094.4309010226195</v>
      </c>
      <c r="AL28">
        <f t="shared" si="8"/>
        <v>-20173.829219790823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-1290.4900261070202</v>
      </c>
      <c r="AR28">
        <f t="shared" si="9"/>
        <v>-1292.3861767701312</v>
      </c>
      <c r="AS28">
        <f t="shared" si="9"/>
        <v>41.31679185045077</v>
      </c>
      <c r="AT28">
        <f t="shared" si="9"/>
        <v>64.378044391112724</v>
      </c>
      <c r="AU28">
        <f t="shared" si="9"/>
        <v>-1186.6913405285677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722.89841918338061</v>
      </c>
      <c r="AK29">
        <f t="shared" si="22"/>
        <v>1045.2637324452737</v>
      </c>
      <c r="AL29">
        <f t="shared" si="8"/>
        <v>-21886.575549015652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-1240.7209269710954</v>
      </c>
      <c r="AR29">
        <f t="shared" si="9"/>
        <v>-1242.3659706947781</v>
      </c>
      <c r="AS29">
        <f t="shared" si="9"/>
        <v>37.96721010514603</v>
      </c>
      <c r="AT29">
        <f t="shared" si="9"/>
        <v>54.898097287126042</v>
      </c>
      <c r="AU29">
        <f t="shared" si="9"/>
        <v>-1149.5006633025062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733.94270650355975</v>
      </c>
      <c r="AK30">
        <f t="shared" si="22"/>
        <v>994.66084310243707</v>
      </c>
      <c r="AL30">
        <f t="shared" si="8"/>
        <v>-23678.991622213405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-1190.0287423214538</v>
      </c>
      <c r="AR30">
        <f t="shared" si="9"/>
        <v>-1191.4530927515084</v>
      </c>
      <c r="AS30">
        <f t="shared" si="9"/>
        <v>34.417200905970674</v>
      </c>
      <c r="AT30">
        <f t="shared" si="9"/>
        <v>46.64320766050519</v>
      </c>
      <c r="AU30">
        <f t="shared" si="9"/>
        <v>-1110.3926841850325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737.54818833257923</v>
      </c>
      <c r="AK31">
        <f t="shared" si="22"/>
        <v>943.2848536471879</v>
      </c>
      <c r="AL31">
        <f t="shared" si="8"/>
        <v>-25600.266960507164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-1141.0091807515885</v>
      </c>
      <c r="AR31">
        <f t="shared" si="9"/>
        <v>-1142.2396795629215</v>
      </c>
      <c r="AS31">
        <f t="shared" si="9"/>
        <v>30.880602549985909</v>
      </c>
      <c r="AT31">
        <f t="shared" si="9"/>
        <v>39.49464606882789</v>
      </c>
      <c r="AU31">
        <f t="shared" si="9"/>
        <v>-1071.8644309441077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737.00868611865917</v>
      </c>
      <c r="AK32">
        <f t="shared" si="22"/>
        <v>891.65648046390731</v>
      </c>
      <c r="AL32">
        <f t="shared" si="8"/>
        <v>-27641.41855076616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-1093.1512371541075</v>
      </c>
      <c r="AR32">
        <f t="shared" si="9"/>
        <v>-1094.2115814296249</v>
      </c>
      <c r="AS32">
        <f t="shared" si="9"/>
        <v>27.551798202998633</v>
      </c>
      <c r="AT32">
        <f t="shared" si="9"/>
        <v>33.333039187793638</v>
      </c>
      <c r="AU32">
        <f t="shared" si="9"/>
        <v>-1033.3267440388327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732.43650980328312</v>
      </c>
      <c r="AK33">
        <f t="shared" si="22"/>
        <v>840.06587243560114</v>
      </c>
      <c r="AL33">
        <f t="shared" si="8"/>
        <v>-29805.548662942827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-1046.4230912628125</v>
      </c>
      <c r="AR33">
        <f t="shared" si="9"/>
        <v>-1047.3341992862113</v>
      </c>
      <c r="AS33">
        <f t="shared" si="9"/>
        <v>24.447210071085742</v>
      </c>
      <c r="AT33">
        <f t="shared" si="9"/>
        <v>28.039654744271189</v>
      </c>
      <c r="AU33">
        <f t="shared" si="9"/>
        <v>-994.84733447085443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724.3563704138669</v>
      </c>
      <c r="AK34">
        <f t="shared" si="22"/>
        <v>788.7953167493713</v>
      </c>
      <c r="AL34">
        <f t="shared" si="8"/>
        <v>-31935.485599258438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-996.04639427588961</v>
      </c>
      <c r="AR34">
        <f t="shared" si="9"/>
        <v>-996.82684752957266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-951.73232803591031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708.48682208932769</v>
      </c>
      <c r="AK35">
        <f t="shared" si="22"/>
        <v>738.09037082040061</v>
      </c>
      <c r="AL35">
        <f t="shared" si="8"/>
        <v>-33902.976931178237</v>
      </c>
      <c r="AN35">
        <f t="shared" ref="AN35:AT69" si="26">AE35*$K35</f>
        <v>0</v>
      </c>
      <c r="AO35">
        <f t="shared" si="26"/>
        <v>0</v>
      </c>
      <c r="AP35">
        <f t="shared" si="26"/>
        <v>-0.66636646744873884</v>
      </c>
      <c r="AQ35">
        <f t="shared" si="26"/>
        <v>-939.93848584664431</v>
      </c>
      <c r="AR35">
        <f t="shared" si="26"/>
        <v>-940.60485231409302</v>
      </c>
      <c r="AS35">
        <f t="shared" si="26"/>
        <v>18.851896697721273</v>
      </c>
      <c r="AT35">
        <f t="shared" si="26"/>
        <v>19.639607951006628</v>
      </c>
      <c r="AU35">
        <f t="shared" si="23"/>
        <v>-902.11334766536527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683.18886782292975</v>
      </c>
      <c r="AK36">
        <f t="shared" si="22"/>
        <v>688.49629327414766</v>
      </c>
      <c r="AL36">
        <f t="shared" si="8"/>
        <v>-44345.492489784614</v>
      </c>
      <c r="AN36">
        <f t="shared" si="26"/>
        <v>0</v>
      </c>
      <c r="AO36">
        <f t="shared" si="26"/>
        <v>0</v>
      </c>
      <c r="AP36">
        <f t="shared" si="26"/>
        <v>-0.56188097821888472</v>
      </c>
      <c r="AQ36">
        <f t="shared" si="26"/>
        <v>-1085.5752560393018</v>
      </c>
      <c r="AR36">
        <f t="shared" si="26"/>
        <v>-1086.1371370175207</v>
      </c>
      <c r="AS36">
        <f t="shared" si="26"/>
        <v>16.231028227638799</v>
      </c>
      <c r="AT36">
        <f t="shared" si="26"/>
        <v>16.357120698362625</v>
      </c>
      <c r="AU36">
        <f t="shared" si="23"/>
        <v>-1053.5489880915193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856.33452566098458</v>
      </c>
      <c r="AK37">
        <f t="shared" si="22"/>
        <v>640.67307252654257</v>
      </c>
      <c r="AL37">
        <f t="shared" si="8"/>
        <v>-53830.368834197863</v>
      </c>
      <c r="AN37">
        <f t="shared" si="26"/>
        <v>0</v>
      </c>
      <c r="AO37">
        <f t="shared" si="26"/>
        <v>0</v>
      </c>
      <c r="AP37">
        <f t="shared" si="26"/>
        <v>-0.46733384695879004</v>
      </c>
      <c r="AQ37">
        <f t="shared" si="26"/>
        <v>-1173.1521372446766</v>
      </c>
      <c r="AR37">
        <f t="shared" si="26"/>
        <v>-1173.6194710916354</v>
      </c>
      <c r="AS37">
        <f t="shared" si="26"/>
        <v>18.16480263277904</v>
      </c>
      <c r="AT37">
        <f t="shared" si="26"/>
        <v>13.590132787882061</v>
      </c>
      <c r="AU37">
        <f t="shared" si="23"/>
        <v>-1141.8645356709742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968.47291369261075</v>
      </c>
      <c r="AK38">
        <f t="shared" si="22"/>
        <v>580.72965573027375</v>
      </c>
      <c r="AL38">
        <f t="shared" si="8"/>
        <v>-62464.706500969478</v>
      </c>
      <c r="AN38">
        <f t="shared" si="26"/>
        <v>0</v>
      </c>
      <c r="AO38">
        <f t="shared" si="26"/>
        <v>0</v>
      </c>
      <c r="AP38">
        <f t="shared" si="26"/>
        <v>-0.38278947504168725</v>
      </c>
      <c r="AQ38">
        <f t="shared" si="26"/>
        <v>-1212.0105872325883</v>
      </c>
      <c r="AR38">
        <f t="shared" si="26"/>
        <v>-1212.3933767076298</v>
      </c>
      <c r="AS38">
        <f t="shared" si="26"/>
        <v>18.34242218812938</v>
      </c>
      <c r="AT38">
        <f t="shared" si="26"/>
        <v>10.998746967488865</v>
      </c>
      <c r="AU38">
        <f t="shared" si="23"/>
        <v>-1183.0522075520116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1029.261280489668</v>
      </c>
      <c r="AK39">
        <f t="shared" si="22"/>
        <v>512.93655177179096</v>
      </c>
      <c r="AL39">
        <f t="shared" si="8"/>
        <v>-69838.620659803913</v>
      </c>
      <c r="AN39">
        <f t="shared" si="26"/>
        <v>0</v>
      </c>
      <c r="AO39">
        <f t="shared" si="26"/>
        <v>0</v>
      </c>
      <c r="AP39">
        <f t="shared" si="26"/>
        <v>-0.30818949112154309</v>
      </c>
      <c r="AQ39">
        <f t="shared" si="26"/>
        <v>-1206.7625083979326</v>
      </c>
      <c r="AR39">
        <f t="shared" si="26"/>
        <v>-1207.0706978890541</v>
      </c>
      <c r="AS39">
        <f t="shared" si="26"/>
        <v>17.40511188294861</v>
      </c>
      <c r="AT39">
        <f t="shared" si="26"/>
        <v>8.6739084056426847</v>
      </c>
      <c r="AU39">
        <f t="shared" si="23"/>
        <v>-1180.9916776004627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1043.5934845203274</v>
      </c>
      <c r="AK40">
        <f t="shared" si="22"/>
        <v>440.88826213751418</v>
      </c>
      <c r="AL40">
        <f t="shared" si="8"/>
        <v>-74215.707484594852</v>
      </c>
      <c r="AN40">
        <f t="shared" si="26"/>
        <v>0</v>
      </c>
      <c r="AO40">
        <f t="shared" si="26"/>
        <v>0</v>
      </c>
      <c r="AP40">
        <f t="shared" si="26"/>
        <v>-0.24384965242700929</v>
      </c>
      <c r="AQ40">
        <f t="shared" si="26"/>
        <v>-1142.7137675741869</v>
      </c>
      <c r="AR40">
        <f t="shared" si="26"/>
        <v>-1142.957617226614</v>
      </c>
      <c r="AS40">
        <f t="shared" si="26"/>
        <v>15.756672929532575</v>
      </c>
      <c r="AT40">
        <f t="shared" si="26"/>
        <v>6.6567415837823942</v>
      </c>
      <c r="AU40">
        <f t="shared" si="23"/>
        <v>-1120.544202713299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997.02713911203864</v>
      </c>
      <c r="AK41">
        <f t="shared" si="22"/>
        <v>367.83671822109125</v>
      </c>
      <c r="AL41">
        <f t="shared" si="8"/>
        <v>-76566.48692465233</v>
      </c>
      <c r="AN41">
        <f t="shared" si="26"/>
        <v>0</v>
      </c>
      <c r="AO41">
        <f t="shared" si="26"/>
        <v>0</v>
      </c>
      <c r="AP41">
        <f t="shared" si="26"/>
        <v>-0.18928601509716769</v>
      </c>
      <c r="AQ41">
        <f t="shared" si="26"/>
        <v>-1050.3863926396914</v>
      </c>
      <c r="AR41">
        <f t="shared" si="26"/>
        <v>-1050.5756786547886</v>
      </c>
      <c r="AS41">
        <f t="shared" si="26"/>
        <v>13.44070714544833</v>
      </c>
      <c r="AT41">
        <f t="shared" si="26"/>
        <v>4.9587272131384941</v>
      </c>
      <c r="AU41">
        <f t="shared" si="23"/>
        <v>-1032.1762442962017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920.30904579848948</v>
      </c>
      <c r="AK42">
        <f t="shared" si="22"/>
        <v>298.04481848324855</v>
      </c>
      <c r="AL42">
        <f t="shared" si="8"/>
        <v>-76415.779591656901</v>
      </c>
      <c r="AN42">
        <f t="shared" si="26"/>
        <v>0</v>
      </c>
      <c r="AO42">
        <f t="shared" si="26"/>
        <v>0</v>
      </c>
      <c r="AP42">
        <f t="shared" si="26"/>
        <v>-0.14395800166565567</v>
      </c>
      <c r="AQ42">
        <f t="shared" si="26"/>
        <v>-934.29261002362944</v>
      </c>
      <c r="AR42">
        <f t="shared" si="26"/>
        <v>-934.43656802529517</v>
      </c>
      <c r="AS42">
        <f t="shared" si="26"/>
        <v>11.077220650200882</v>
      </c>
      <c r="AT42">
        <f t="shared" si="26"/>
        <v>3.5873908151402776</v>
      </c>
      <c r="AU42">
        <f t="shared" si="23"/>
        <v>-919.77195655995388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818.15212177255398</v>
      </c>
      <c r="AK43">
        <f t="shared" si="22"/>
        <v>233.62318527735428</v>
      </c>
      <c r="AL43">
        <f t="shared" si="8"/>
        <v>-73773.211717716011</v>
      </c>
      <c r="AN43">
        <f t="shared" si="26"/>
        <v>0</v>
      </c>
      <c r="AO43">
        <f t="shared" si="26"/>
        <v>0</v>
      </c>
      <c r="AP43">
        <f t="shared" si="26"/>
        <v>-0.10714804359542549</v>
      </c>
      <c r="AQ43">
        <f t="shared" si="26"/>
        <v>-804.02188650437722</v>
      </c>
      <c r="AR43">
        <f t="shared" si="26"/>
        <v>-804.12903454797265</v>
      </c>
      <c r="AS43">
        <f t="shared" si="26"/>
        <v>8.7925157351057681</v>
      </c>
      <c r="AT43">
        <f t="shared" si="26"/>
        <v>2.5107012228805496</v>
      </c>
      <c r="AU43">
        <f t="shared" si="23"/>
        <v>-792.8258175899864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700.32502199448913</v>
      </c>
      <c r="AK44">
        <f t="shared" si="22"/>
        <v>176.35253675327547</v>
      </c>
      <c r="AL44">
        <f t="shared" si="8"/>
        <v>-69277.379360053048</v>
      </c>
      <c r="AN44">
        <f t="shared" si="26"/>
        <v>0</v>
      </c>
      <c r="AO44">
        <f t="shared" si="26"/>
        <v>0</v>
      </c>
      <c r="AP44">
        <f t="shared" si="26"/>
        <v>-7.7884336282587591E-2</v>
      </c>
      <c r="AQ44">
        <f t="shared" si="26"/>
        <v>-673.07523296332602</v>
      </c>
      <c r="AR44">
        <f t="shared" si="26"/>
        <v>-673.15311729960865</v>
      </c>
      <c r="AS44">
        <f t="shared" si="26"/>
        <v>6.7198675655230478</v>
      </c>
      <c r="AT44">
        <f t="shared" si="26"/>
        <v>1.6921652869849513</v>
      </c>
      <c r="AU44">
        <f t="shared" si="23"/>
        <v>-664.74108444710066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580.48874679378355</v>
      </c>
      <c r="AK45">
        <f t="shared" si="22"/>
        <v>127.32978521366124</v>
      </c>
      <c r="AL45">
        <f t="shared" si="8"/>
        <v>-62918.046813932895</v>
      </c>
      <c r="AN45">
        <f t="shared" si="26"/>
        <v>0</v>
      </c>
      <c r="AO45">
        <f t="shared" si="26"/>
        <v>0</v>
      </c>
      <c r="AP45">
        <f t="shared" si="26"/>
        <v>-5.5218052740035231E-2</v>
      </c>
      <c r="AQ45">
        <f t="shared" si="26"/>
        <v>-545.04549467579443</v>
      </c>
      <c r="AR45">
        <f t="shared" si="26"/>
        <v>-545.1007127285344</v>
      </c>
      <c r="AS45">
        <f t="shared" si="26"/>
        <v>4.9732106257062441</v>
      </c>
      <c r="AT45">
        <f t="shared" si="26"/>
        <v>1.0908701405342303</v>
      </c>
      <c r="AU45">
        <f t="shared" si="23"/>
        <v>-539.036631962294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462.37898916727329</v>
      </c>
      <c r="AK46">
        <f t="shared" si="22"/>
        <v>86.69557293809639</v>
      </c>
      <c r="AL46">
        <f t="shared" si="8"/>
        <v>-55450.471761199042</v>
      </c>
      <c r="AN46">
        <f t="shared" si="26"/>
        <v>0</v>
      </c>
      <c r="AO46">
        <f t="shared" si="26"/>
        <v>0</v>
      </c>
      <c r="AP46">
        <f t="shared" si="26"/>
        <v>-3.8100751609999137E-2</v>
      </c>
      <c r="AQ46">
        <f t="shared" si="26"/>
        <v>-428.32251462270875</v>
      </c>
      <c r="AR46">
        <f t="shared" si="26"/>
        <v>-428.36061537431874</v>
      </c>
      <c r="AS46">
        <f t="shared" si="26"/>
        <v>3.5369027311820065</v>
      </c>
      <c r="AT46">
        <f t="shared" si="26"/>
        <v>0.66316553279892243</v>
      </c>
      <c r="AU46">
        <f t="shared" si="23"/>
        <v>-424.16054711033786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354.51313470438686</v>
      </c>
      <c r="AK47">
        <f t="shared" si="22"/>
        <v>54.329043696387252</v>
      </c>
      <c r="AL47">
        <f t="shared" si="8"/>
        <v>-47348.950798126498</v>
      </c>
      <c r="AN47">
        <f t="shared" si="26"/>
        <v>0</v>
      </c>
      <c r="AO47">
        <f t="shared" si="26"/>
        <v>0</v>
      </c>
      <c r="AP47">
        <f t="shared" si="26"/>
        <v>-2.5524595164628978E-2</v>
      </c>
      <c r="AQ47">
        <f t="shared" si="26"/>
        <v>-326.14991105409598</v>
      </c>
      <c r="AR47">
        <f t="shared" si="26"/>
        <v>-326.17543564926063</v>
      </c>
      <c r="AS47">
        <f t="shared" si="26"/>
        <v>2.4212483230207416</v>
      </c>
      <c r="AT47">
        <f t="shared" si="26"/>
        <v>0.37105566215730523</v>
      </c>
      <c r="AU47">
        <f t="shared" si="23"/>
        <v>-323.38313166408255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260.2486789841663</v>
      </c>
      <c r="AK48">
        <f t="shared" si="22"/>
        <v>29.513124267080173</v>
      </c>
      <c r="AL48">
        <f t="shared" si="8"/>
        <v>-38967.824823012321</v>
      </c>
      <c r="AN48">
        <f t="shared" si="26"/>
        <v>0</v>
      </c>
      <c r="AO48">
        <f t="shared" si="26"/>
        <v>0</v>
      </c>
      <c r="AP48">
        <f t="shared" si="26"/>
        <v>-1.6577492801188896E-2</v>
      </c>
      <c r="AQ48">
        <f t="shared" si="26"/>
        <v>-239.37704555896877</v>
      </c>
      <c r="AR48">
        <f t="shared" si="26"/>
        <v>-239.39362305176996</v>
      </c>
      <c r="AS48">
        <f t="shared" si="26"/>
        <v>1.5870021443135849</v>
      </c>
      <c r="AT48">
        <f t="shared" si="26"/>
        <v>0.17997167816594048</v>
      </c>
      <c r="AU48">
        <f t="shared" si="23"/>
        <v>-237.62664922929045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180.53665978224547</v>
      </c>
      <c r="AK49">
        <f t="shared" si="22"/>
        <v>11.29571673818853</v>
      </c>
      <c r="AL49">
        <f t="shared" si="8"/>
        <v>-30967.463797130906</v>
      </c>
      <c r="AN49">
        <f t="shared" si="26"/>
        <v>0</v>
      </c>
      <c r="AO49">
        <f t="shared" si="26"/>
        <v>0</v>
      </c>
      <c r="AP49">
        <f t="shared" si="26"/>
        <v>-1.0412283620060017E-2</v>
      </c>
      <c r="AQ49">
        <f t="shared" si="26"/>
        <v>-169.6414363824924</v>
      </c>
      <c r="AR49">
        <f t="shared" si="26"/>
        <v>-169.65184866611244</v>
      </c>
      <c r="AS49">
        <f t="shared" si="26"/>
        <v>0.98296116553372748</v>
      </c>
      <c r="AT49">
        <f t="shared" si="26"/>
        <v>6.1501364342847774E-2</v>
      </c>
      <c r="AU49">
        <f t="shared" si="23"/>
        <v>-168.60738613623587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117.10537765327507</v>
      </c>
      <c r="AK50">
        <f t="shared" si="22"/>
        <v>-1.3418494465686548</v>
      </c>
      <c r="AL50">
        <f t="shared" si="8"/>
        <v>-23647.346153851238</v>
      </c>
      <c r="AN50">
        <f t="shared" si="26"/>
        <v>0</v>
      </c>
      <c r="AO50">
        <f t="shared" si="26"/>
        <v>0</v>
      </c>
      <c r="AP50">
        <f t="shared" si="26"/>
        <v>-6.315879353956738E-3</v>
      </c>
      <c r="AQ50">
        <f t="shared" si="26"/>
        <v>-115.51342526528106</v>
      </c>
      <c r="AR50">
        <f t="shared" si="26"/>
        <v>-115.51974114463502</v>
      </c>
      <c r="AS50">
        <f t="shared" si="26"/>
        <v>0.56928504283112435</v>
      </c>
      <c r="AT50">
        <f t="shared" si="26"/>
        <v>-6.5231403968867467E-3</v>
      </c>
      <c r="AU50">
        <f t="shared" si="23"/>
        <v>-114.95697924220079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68.606229971336973</v>
      </c>
      <c r="AK51">
        <f t="shared" si="22"/>
        <v>-9.5392258822979112</v>
      </c>
      <c r="AL51">
        <f t="shared" si="8"/>
        <v>-17316.770804487998</v>
      </c>
      <c r="AN51">
        <f t="shared" si="26"/>
        <v>0</v>
      </c>
      <c r="AO51">
        <f t="shared" si="26"/>
        <v>0</v>
      </c>
      <c r="AP51">
        <f t="shared" si="26"/>
        <v>-3.6974041002512037E-3</v>
      </c>
      <c r="AQ51">
        <f t="shared" si="26"/>
        <v>-75.415284576279362</v>
      </c>
      <c r="AR51">
        <f t="shared" si="26"/>
        <v>-75.418981980379598</v>
      </c>
      <c r="AS51">
        <f t="shared" si="26"/>
        <v>0.29778201655381215</v>
      </c>
      <c r="AT51">
        <f t="shared" si="26"/>
        <v>-4.1404547674165584E-2</v>
      </c>
      <c r="AU51">
        <f t="shared" si="23"/>
        <v>-75.16260451149995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33.533860206686541</v>
      </c>
      <c r="AK52">
        <f t="shared" si="22"/>
        <v>-14.3416619802915</v>
      </c>
      <c r="AL52">
        <f t="shared" si="8"/>
        <v>-12200.549371797793</v>
      </c>
      <c r="AN52">
        <f t="shared" si="26"/>
        <v>0</v>
      </c>
      <c r="AO52">
        <f t="shared" si="26"/>
        <v>0</v>
      </c>
      <c r="AP52">
        <f t="shared" si="26"/>
        <v>-2.0843826062207555E-3</v>
      </c>
      <c r="AQ52">
        <f t="shared" si="26"/>
        <v>-47.35434072433732</v>
      </c>
      <c r="AR52">
        <f t="shared" si="26"/>
        <v>-47.35642510694354</v>
      </c>
      <c r="AS52">
        <f t="shared" si="26"/>
        <v>0.12995722784516481</v>
      </c>
      <c r="AT52">
        <f t="shared" si="26"/>
        <v>-5.5579722172261099E-2</v>
      </c>
      <c r="AU52">
        <f t="shared" si="23"/>
        <v>-47.282047601270641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9.9602118229151699</v>
      </c>
      <c r="AK53">
        <f t="shared" si="22"/>
        <v>-16.689032194759559</v>
      </c>
      <c r="AL53">
        <f t="shared" si="8"/>
        <v>-8253.491341219813</v>
      </c>
      <c r="AN53">
        <f t="shared" si="26"/>
        <v>0</v>
      </c>
      <c r="AO53">
        <f t="shared" si="26"/>
        <v>0</v>
      </c>
      <c r="AP53">
        <f t="shared" si="26"/>
        <v>-1.1290912108767E-3</v>
      </c>
      <c r="AQ53">
        <f t="shared" si="26"/>
        <v>-28.534165142022999</v>
      </c>
      <c r="AR53">
        <f t="shared" si="26"/>
        <v>-28.535294233233873</v>
      </c>
      <c r="AS53">
        <f t="shared" si="26"/>
        <v>3.4464139627364283E-2</v>
      </c>
      <c r="AT53">
        <f t="shared" si="26"/>
        <v>-5.7747078679841642E-2</v>
      </c>
      <c r="AU53">
        <f t="shared" si="23"/>
        <v>-28.558577172286348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-4.8534499485325568</v>
      </c>
      <c r="AK54">
        <f t="shared" si="22"/>
        <v>-17.386247022363619</v>
      </c>
      <c r="AL54">
        <f t="shared" si="8"/>
        <v>-5351.3146533952095</v>
      </c>
      <c r="AN54">
        <f t="shared" si="26"/>
        <v>0</v>
      </c>
      <c r="AO54">
        <f t="shared" si="26"/>
        <v>0</v>
      </c>
      <c r="AP54">
        <f t="shared" si="26"/>
        <v>-5.8645318679060611E-4</v>
      </c>
      <c r="AQ54">
        <f t="shared" si="26"/>
        <v>-16.46331177008765</v>
      </c>
      <c r="AR54">
        <f t="shared" si="26"/>
        <v>-16.463898223274441</v>
      </c>
      <c r="AS54">
        <f t="shared" si="26"/>
        <v>-1.4994479649430967E-2</v>
      </c>
      <c r="AT54">
        <f t="shared" si="26"/>
        <v>-5.3713900405140291E-2</v>
      </c>
      <c r="AU54">
        <f t="shared" si="23"/>
        <v>-16.532606603329011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-13.347058846479769</v>
      </c>
      <c r="AK55">
        <f t="shared" si="22"/>
        <v>-17.046505525966339</v>
      </c>
      <c r="AL55">
        <f t="shared" si="8"/>
        <v>-3320.8369533020832</v>
      </c>
      <c r="AN55">
        <f t="shared" si="26"/>
        <v>0</v>
      </c>
      <c r="AO55">
        <f t="shared" si="26"/>
        <v>0</v>
      </c>
      <c r="AP55">
        <f t="shared" si="26"/>
        <v>-2.9147812458478126E-4</v>
      </c>
      <c r="AQ55">
        <f t="shared" si="26"/>
        <v>-9.0761841209908933</v>
      </c>
      <c r="AR55">
        <f t="shared" si="26"/>
        <v>-9.0764755991154775</v>
      </c>
      <c r="AS55">
        <f t="shared" si="26"/>
        <v>-3.681699990572989E-2</v>
      </c>
      <c r="AT55">
        <f t="shared" si="26"/>
        <v>-4.7021684669357244E-2</v>
      </c>
      <c r="AU55">
        <f t="shared" si="23"/>
        <v>-9.160314283690564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-17.540218215229999</v>
      </c>
      <c r="AK56">
        <f t="shared" si="22"/>
        <v>-16.112211406712756</v>
      </c>
      <c r="AL56">
        <f t="shared" si="8"/>
        <v>-1971.8388392572647</v>
      </c>
      <c r="AN56">
        <f t="shared" si="26"/>
        <v>0</v>
      </c>
      <c r="AO56">
        <f t="shared" si="26"/>
        <v>0</v>
      </c>
      <c r="AP56">
        <f t="shared" si="26"/>
        <v>-1.3831086148108056E-4</v>
      </c>
      <c r="AQ56">
        <f t="shared" si="26"/>
        <v>-4.7733992314329718</v>
      </c>
      <c r="AR56">
        <f t="shared" si="26"/>
        <v>-4.773537542294453</v>
      </c>
      <c r="AS56">
        <f t="shared" si="26"/>
        <v>-4.3199606464164271E-2</v>
      </c>
      <c r="AT56">
        <f t="shared" si="26"/>
        <v>-3.9682584532103715E-2</v>
      </c>
      <c r="AU56">
        <f t="shared" si="23"/>
        <v>-4.8564197332907204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-18.991245711621417</v>
      </c>
      <c r="AK57">
        <f t="shared" si="22"/>
        <v>-14.884396131646657</v>
      </c>
      <c r="AL57">
        <f t="shared" si="8"/>
        <v>-1120.955130283571</v>
      </c>
      <c r="AN57">
        <f t="shared" si="26"/>
        <v>0</v>
      </c>
      <c r="AO57">
        <f t="shared" si="26"/>
        <v>0</v>
      </c>
      <c r="AP57">
        <f t="shared" si="26"/>
        <v>-6.2496076923468754E-5</v>
      </c>
      <c r="AQ57">
        <f t="shared" si="26"/>
        <v>-2.3904338111423118</v>
      </c>
      <c r="AR57">
        <f t="shared" si="26"/>
        <v>-2.3904963072192356</v>
      </c>
      <c r="AS57">
        <f t="shared" si="26"/>
        <v>-4.1761898026665967E-2</v>
      </c>
      <c r="AT57">
        <f t="shared" si="26"/>
        <v>-3.2730903642510904E-2</v>
      </c>
      <c r="AU57">
        <f t="shared" si="23"/>
        <v>-2.4649891088884117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-18.827999173727704</v>
      </c>
      <c r="AK58">
        <f t="shared" si="22"/>
        <v>-13.555008931833157</v>
      </c>
      <c r="AL58">
        <f t="shared" si="8"/>
        <v>-611.42080705657327</v>
      </c>
      <c r="AN58">
        <f t="shared" si="26"/>
        <v>0</v>
      </c>
      <c r="AO58">
        <f t="shared" si="26"/>
        <v>0</v>
      </c>
      <c r="AP58">
        <f t="shared" si="26"/>
        <v>-2.6820670343696107E-5</v>
      </c>
      <c r="AQ58">
        <f t="shared" si="26"/>
        <v>-1.1368559060462291</v>
      </c>
      <c r="AR58">
        <f t="shared" si="26"/>
        <v>-1.1368827267165726</v>
      </c>
      <c r="AS58">
        <f t="shared" si="26"/>
        <v>-3.6966890724617181E-2</v>
      </c>
      <c r="AT58">
        <f t="shared" si="26"/>
        <v>-2.6613902482718107E-2</v>
      </c>
      <c r="AU58">
        <f t="shared" si="23"/>
        <v>-1.200463519923908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-17.808173544730522</v>
      </c>
      <c r="AK59">
        <f t="shared" si="22"/>
        <v>-12.237048989672218</v>
      </c>
      <c r="AL59">
        <f t="shared" si="8"/>
        <v>-322.19038268252552</v>
      </c>
      <c r="AN59">
        <f t="shared" si="26"/>
        <v>0</v>
      </c>
      <c r="AO59">
        <f t="shared" si="26"/>
        <v>0</v>
      </c>
      <c r="AP59">
        <f t="shared" si="26"/>
        <v>-1.0904307930140919E-5</v>
      </c>
      <c r="AQ59">
        <f t="shared" si="26"/>
        <v>-0.51212995566076125</v>
      </c>
      <c r="AR59">
        <f t="shared" si="26"/>
        <v>-0.51214085996869141</v>
      </c>
      <c r="AS59">
        <f t="shared" si="26"/>
        <v>-3.1218361820698436E-2</v>
      </c>
      <c r="AT59">
        <f t="shared" si="26"/>
        <v>-2.1451982260709733E-2</v>
      </c>
      <c r="AU59">
        <f t="shared" si="23"/>
        <v>-0.56481120405009944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-16.403074911104227</v>
      </c>
      <c r="AK60">
        <f t="shared" si="22"/>
        <v>-10.990476841541081</v>
      </c>
      <c r="AL60">
        <f t="shared" si="8"/>
        <v>-167.7318860234837</v>
      </c>
      <c r="AN60">
        <f t="shared" si="26"/>
        <v>0</v>
      </c>
      <c r="AO60">
        <f t="shared" si="26"/>
        <v>0</v>
      </c>
      <c r="AP60">
        <f t="shared" si="26"/>
        <v>-4.1472577207498283E-6</v>
      </c>
      <c r="AQ60">
        <f t="shared" si="26"/>
        <v>-0.21965486441427509</v>
      </c>
      <c r="AR60">
        <f t="shared" si="26"/>
        <v>-0.21965901167199581</v>
      </c>
      <c r="AS60">
        <f t="shared" si="26"/>
        <v>-2.5674262432111312E-2</v>
      </c>
      <c r="AT60">
        <f t="shared" si="26"/>
        <v>-1.7202407976125753E-2</v>
      </c>
      <c r="AU60">
        <f t="shared" si="23"/>
        <v>-0.26253568208023292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-14.883206623768743</v>
      </c>
      <c r="AK61">
        <f t="shared" si="22"/>
        <v>-9.842261597763784</v>
      </c>
      <c r="AL61">
        <f t="shared" si="8"/>
        <v>-87.602457916418331</v>
      </c>
      <c r="AN61">
        <f t="shared" si="26"/>
        <v>0</v>
      </c>
      <c r="AO61">
        <f t="shared" si="26"/>
        <v>0</v>
      </c>
      <c r="AP61">
        <f t="shared" si="26"/>
        <v>-1.4691369834454026E-6</v>
      </c>
      <c r="AQ61">
        <f t="shared" si="26"/>
        <v>-8.7869704360124215E-2</v>
      </c>
      <c r="AR61">
        <f t="shared" si="26"/>
        <v>-8.7871173497107657E-2</v>
      </c>
      <c r="AS61">
        <f t="shared" si="26"/>
        <v>-2.079941863910284E-2</v>
      </c>
      <c r="AT61">
        <f t="shared" si="26"/>
        <v>-1.3754651433819603E-2</v>
      </c>
      <c r="AU61">
        <f t="shared" si="23"/>
        <v>-0.12242524357003011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-13.39682805294612</v>
      </c>
      <c r="AK62">
        <f t="shared" si="22"/>
        <v>-8.8004371340999725</v>
      </c>
      <c r="AL62">
        <f t="shared" si="8"/>
        <v>-48.364275995327141</v>
      </c>
      <c r="AN62">
        <f t="shared" si="26"/>
        <v>0</v>
      </c>
      <c r="AO62">
        <f t="shared" si="26"/>
        <v>0</v>
      </c>
      <c r="AP62">
        <f t="shared" si="26"/>
        <v>-4.8235994739355375E-7</v>
      </c>
      <c r="AQ62">
        <f t="shared" si="26"/>
        <v>-3.2650088304648869E-2</v>
      </c>
      <c r="AR62">
        <f t="shared" si="26"/>
        <v>-3.2650570664596264E-2</v>
      </c>
      <c r="AS62">
        <f t="shared" si="26"/>
        <v>-1.6716241844702218E-2</v>
      </c>
      <c r="AT62">
        <f t="shared" si="26"/>
        <v>-1.0980975115252149E-2</v>
      </c>
      <c r="AU62">
        <f t="shared" si="23"/>
        <v>-6.0347787624550633E-2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-12.007258623575922</v>
      </c>
      <c r="AK63">
        <f t="shared" si="22"/>
        <v>-7.8626591703937443</v>
      </c>
      <c r="AL63">
        <f t="shared" si="8"/>
        <v>-29.93746484851216</v>
      </c>
      <c r="AN63">
        <f t="shared" si="26"/>
        <v>0</v>
      </c>
      <c r="AO63">
        <f t="shared" si="26"/>
        <v>0</v>
      </c>
      <c r="AP63">
        <f t="shared" si="26"/>
        <v>-1.4597260753403843E-7</v>
      </c>
      <c r="AQ63">
        <f t="shared" si="26"/>
        <v>-1.1215965267196256E-2</v>
      </c>
      <c r="AR63">
        <f t="shared" si="26"/>
        <v>-1.1216111239803789E-2</v>
      </c>
      <c r="AS63">
        <f t="shared" si="26"/>
        <v>-1.3377116359873917E-2</v>
      </c>
      <c r="AT63">
        <f t="shared" si="26"/>
        <v>-8.7596769518955286E-3</v>
      </c>
      <c r="AU63">
        <f t="shared" si="23"/>
        <v>-3.3352904551573234E-2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-10.738702527483326</v>
      </c>
      <c r="AK64">
        <f t="shared" si="22"/>
        <v>-7.0221510667434295</v>
      </c>
      <c r="AL64">
        <f t="shared" si="8"/>
        <v>-21.322604398735947</v>
      </c>
      <c r="AN64">
        <f t="shared" si="26"/>
        <v>0</v>
      </c>
      <c r="AO64">
        <f t="shared" si="26"/>
        <v>0</v>
      </c>
      <c r="AP64">
        <f t="shared" si="26"/>
        <v>-4.0456798359288167E-8</v>
      </c>
      <c r="AQ64">
        <f t="shared" si="26"/>
        <v>-3.5429024034391177E-3</v>
      </c>
      <c r="AR64">
        <f t="shared" si="26"/>
        <v>-3.5429428602374771E-3</v>
      </c>
      <c r="AS64">
        <f t="shared" si="26"/>
        <v>-1.0681996449553418E-2</v>
      </c>
      <c r="AT64">
        <f t="shared" si="26"/>
        <v>-6.9850703631288875E-3</v>
      </c>
      <c r="AU64">
        <f t="shared" si="23"/>
        <v>-2.1210009672919784E-2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-9.5945986089809594</v>
      </c>
      <c r="AK65">
        <f t="shared" si="22"/>
        <v>-6.2704418898195966</v>
      </c>
      <c r="AL65">
        <f t="shared" si="8"/>
        <v>-17.016818533200048</v>
      </c>
      <c r="AN65">
        <f t="shared" si="26"/>
        <v>0</v>
      </c>
      <c r="AO65">
        <f t="shared" si="26"/>
        <v>0</v>
      </c>
      <c r="AP65">
        <f t="shared" si="26"/>
        <v>-1.0187602526413782E-8</v>
      </c>
      <c r="AQ65">
        <f t="shared" si="26"/>
        <v>-1.0229326980754228E-3</v>
      </c>
      <c r="AR65">
        <f t="shared" si="26"/>
        <v>-1.0229428856779492E-3</v>
      </c>
      <c r="AS65">
        <f t="shared" si="26"/>
        <v>-8.5213696518442218E-3</v>
      </c>
      <c r="AT65">
        <f t="shared" si="26"/>
        <v>-5.569045188982275E-3</v>
      </c>
      <c r="AU65">
        <f t="shared" si="23"/>
        <v>-1.5113357726504446E-2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-8.5687462738951297</v>
      </c>
      <c r="AK66">
        <f t="shared" si="22"/>
        <v>-5.5988199871909297</v>
      </c>
      <c r="AL66">
        <f t="shared" si="8"/>
        <v>-14.505425214915039</v>
      </c>
      <c r="AN66">
        <f t="shared" si="26"/>
        <v>0</v>
      </c>
      <c r="AO66">
        <f t="shared" si="26"/>
        <v>0</v>
      </c>
      <c r="AP66">
        <f t="shared" si="26"/>
        <v>-2.3072497437905088E-9</v>
      </c>
      <c r="AQ66">
        <f t="shared" si="26"/>
        <v>-2.6791452814658122E-4</v>
      </c>
      <c r="AR66">
        <f t="shared" si="26"/>
        <v>-2.6791683539632502E-4</v>
      </c>
      <c r="AS66">
        <f t="shared" si="26"/>
        <v>-6.7948809969325301E-3</v>
      </c>
      <c r="AT66">
        <f t="shared" si="26"/>
        <v>-4.4397761726367672E-3</v>
      </c>
      <c r="AU66">
        <f t="shared" si="23"/>
        <v>-1.1502574004965623E-2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7">$C$6</f>
        <v>2000000</v>
      </c>
      <c r="S67">
        <f t="shared" ref="S67:S69" si="28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29">S67*Z67</f>
        <v>-63.763084666045202</v>
      </c>
      <c r="AE67">
        <f t="shared" ref="AE67:AE69" si="30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1">-X67*R67</f>
        <v>-8.9001240715173055E-2</v>
      </c>
      <c r="AI67">
        <f t="shared" ref="AI67:AI69" si="32">SUM(AE67:AH67)</f>
        <v>-8.9001896166576791E-2</v>
      </c>
      <c r="AJ67">
        <f t="shared" ref="AJ67:AJ69" si="33">AB67-AC67</f>
        <v>-7.6513117342157955</v>
      </c>
      <c r="AK67">
        <f t="shared" si="22"/>
        <v>-4.9990077480182702</v>
      </c>
      <c r="AL67">
        <f t="shared" ref="AL67:AL69" si="34">SUM(AI67:AK67)</f>
        <v>-12.739321378400643</v>
      </c>
      <c r="AN67">
        <f t="shared" si="26"/>
        <v>0</v>
      </c>
      <c r="AO67">
        <f t="shared" si="26"/>
        <v>0</v>
      </c>
      <c r="AP67">
        <f t="shared" si="26"/>
        <v>-4.6407379642767293E-10</v>
      </c>
      <c r="AQ67">
        <f t="shared" si="26"/>
        <v>-6.3014806941200346E-5</v>
      </c>
      <c r="AR67">
        <f t="shared" si="26"/>
        <v>-6.3015271014996773E-5</v>
      </c>
      <c r="AS67">
        <f t="shared" si="26"/>
        <v>-5.4172944995400747E-3</v>
      </c>
      <c r="AT67">
        <f t="shared" si="26"/>
        <v>-3.5394058061174014E-3</v>
      </c>
      <c r="AU67">
        <f t="shared" si="23"/>
        <v>-9.019715576672473E-3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7"/>
        <v>2000000</v>
      </c>
      <c r="S68">
        <f t="shared" si="28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29"/>
        <v>-56.931380137330784</v>
      </c>
      <c r="AE68">
        <f t="shared" si="30"/>
        <v>0</v>
      </c>
      <c r="AF68">
        <f t="shared" si="24"/>
        <v>0</v>
      </c>
      <c r="AG68">
        <f t="shared" si="24"/>
        <v>-1.290544486862609E-7</v>
      </c>
      <c r="AH68">
        <f t="shared" si="31"/>
        <v>-2.0793697640307099E-2</v>
      </c>
      <c r="AI68">
        <f t="shared" si="32"/>
        <v>-2.0793826694755786E-2</v>
      </c>
      <c r="AJ68">
        <f t="shared" si="33"/>
        <v>-6.8317045287144182</v>
      </c>
      <c r="AK68">
        <f t="shared" si="22"/>
        <v>-4.4634159266231643</v>
      </c>
      <c r="AL68">
        <f t="shared" si="34"/>
        <v>-11.315914282032338</v>
      </c>
      <c r="AN68">
        <f t="shared" si="26"/>
        <v>0</v>
      </c>
      <c r="AO68">
        <f t="shared" si="26"/>
        <v>0</v>
      </c>
      <c r="AP68">
        <f t="shared" si="26"/>
        <v>-8.1583344708776993E-11</v>
      </c>
      <c r="AQ68">
        <f t="shared" si="26"/>
        <v>-1.3144989728198785E-5</v>
      </c>
      <c r="AR68">
        <f t="shared" si="26"/>
        <v>-1.3145071311543493E-5</v>
      </c>
      <c r="AS68">
        <f t="shared" si="26"/>
        <v>-4.3187453914865078E-3</v>
      </c>
      <c r="AT68">
        <f t="shared" si="26"/>
        <v>-2.8216028492407111E-3</v>
      </c>
      <c r="AU68">
        <f t="shared" si="23"/>
        <v>-7.1534933120387615E-3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-5.1621779474504362E-3</v>
      </c>
      <c r="AI69">
        <f t="shared" si="32"/>
        <v>-5.1621779474504362E-3</v>
      </c>
      <c r="AJ69">
        <f t="shared" si="33"/>
        <v>-56.931380137330784</v>
      </c>
      <c r="AK69">
        <f t="shared" si="22"/>
        <v>-3.9851966096131552</v>
      </c>
      <c r="AL69">
        <f t="shared" si="34"/>
        <v>-60.921738924891386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-2.9136908824563211E-6</v>
      </c>
      <c r="AR69">
        <f t="shared" si="26"/>
        <v>-2.9136908824563211E-6</v>
      </c>
      <c r="AS69">
        <f t="shared" si="26"/>
        <v>-3.2133809589753252E-2</v>
      </c>
      <c r="AT69">
        <f t="shared" si="26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116719.77825028336</v>
      </c>
      <c r="AO71" s="8">
        <f t="shared" si="47"/>
        <v>-11671.977825028336</v>
      </c>
      <c r="AP71" s="8">
        <f t="shared" si="47"/>
        <v>-837.81275766404428</v>
      </c>
      <c r="AQ71" s="8">
        <f t="shared" si="47"/>
        <v>-90058.209494135954</v>
      </c>
      <c r="AR71" s="8">
        <f t="shared" si="47"/>
        <v>14151.778173455028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8164.6755091557279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C21E7-E26F-443E-9C0B-433EBB87E97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267.96829427892749</v>
      </c>
      <c r="K3">
        <v>1</v>
      </c>
      <c r="L3" s="2">
        <v>0</v>
      </c>
      <c r="O3">
        <f>$C$3</f>
        <v>267.96829427892749</v>
      </c>
      <c r="P3">
        <f>O3*B5</f>
        <v>214.374635423142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3.2059013382372665</v>
      </c>
      <c r="AE3">
        <f t="shared" ref="AE3:AE23" si="1">$Z3*O3</f>
        <v>267.96829427892749</v>
      </c>
      <c r="AF3">
        <f t="shared" ref="AF3:AG23" si="2">-$Z3*P3</f>
        <v>-214.374635423142</v>
      </c>
      <c r="AG3">
        <f t="shared" si="2"/>
        <v>-520.48192770000003</v>
      </c>
      <c r="AH3">
        <f t="shared" ref="AH3:AH23" si="3">-X3*R3</f>
        <v>0</v>
      </c>
      <c r="AI3">
        <f t="shared" ref="AI3:AI23" si="4">SUM(AE3:AH3)</f>
        <v>-466.88826884421451</v>
      </c>
      <c r="AJ3">
        <f t="shared" ref="AJ3:AJ23" si="5">AB3-AC3</f>
        <v>-3.2059013382372665</v>
      </c>
      <c r="AL3">
        <f t="shared" ref="AL3:AL23" si="6">SUM(AI3:AK3)</f>
        <v>-470.09417018245176</v>
      </c>
      <c r="AN3">
        <f t="shared" ref="AN3:AU23" si="7">AE3*$K3</f>
        <v>267.96829427892749</v>
      </c>
      <c r="AO3">
        <f t="shared" si="7"/>
        <v>-214.374635423142</v>
      </c>
      <c r="AP3">
        <f t="shared" si="7"/>
        <v>-520.48192770000003</v>
      </c>
      <c r="AQ3">
        <f t="shared" si="7"/>
        <v>0</v>
      </c>
      <c r="AR3">
        <f t="shared" si="7"/>
        <v>-466.88826884421451</v>
      </c>
      <c r="AS3">
        <f t="shared" si="7"/>
        <v>-3.2059013382372665</v>
      </c>
      <c r="AT3">
        <f t="shared" si="7"/>
        <v>0</v>
      </c>
      <c r="AU3">
        <f t="shared" si="7"/>
        <v>-470.09417018245176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111.02320674491037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</v>
      </c>
      <c r="S4">
        <f t="shared" ref="S4:S23" si="11">AX4</f>
        <v>3.2059013382372665</v>
      </c>
      <c r="U4">
        <f t="shared" ref="U4:U23" si="12">M4</f>
        <v>2.341728E-3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2.341728E-3</v>
      </c>
      <c r="Y4">
        <f t="shared" ref="Y4:Y23" si="16">V4*W4</f>
        <v>0.01</v>
      </c>
      <c r="Z4">
        <f t="shared" ref="Z4:Z23" si="17">MAX(0, W4-X4-Y4)</f>
        <v>0.987658272</v>
      </c>
      <c r="AB4">
        <f t="shared" ref="AB4:AB23" si="18">AC3</f>
        <v>3.2059013382372665</v>
      </c>
      <c r="AC4">
        <f t="shared" ref="AC4:AC23" si="19">AX5</f>
        <v>6.0440960125939895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-117.0864</v>
      </c>
      <c r="AI4">
        <f t="shared" si="4"/>
        <v>-117.0864</v>
      </c>
      <c r="AJ4">
        <f t="shared" si="5"/>
        <v>-2.838194674356723</v>
      </c>
      <c r="AK4">
        <f>G4*MAX(0, SUM(AB4:AB4, AE4:AF4))</f>
        <v>0.22441309367660867</v>
      </c>
      <c r="AL4">
        <f t="shared" si="6"/>
        <v>-119.70018158068012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-107.85687176898446</v>
      </c>
      <c r="AR4">
        <f t="shared" si="7"/>
        <v>-107.85687176898446</v>
      </c>
      <c r="AS4">
        <f t="shared" si="7"/>
        <v>-2.6144693068324565</v>
      </c>
      <c r="AT4">
        <f t="shared" si="7"/>
        <v>0.20672336213222953</v>
      </c>
      <c r="AU4">
        <f t="shared" si="7"/>
        <v>-110.2646177136847</v>
      </c>
      <c r="AW4">
        <v>1</v>
      </c>
      <c r="AX4">
        <f>(R4*SUMPRODUCT(K5:$K$23, X5:$X$23)-$AZ$3*SUMPRODUCT(K4:$K$22, W5:$W$23))/Z4</f>
        <v>3.2059013382372665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267.96829427892749</v>
      </c>
      <c r="P5">
        <f t="shared" ref="P5:P23" si="22">O5*$C$5</f>
        <v>13.398414713946375</v>
      </c>
      <c r="Q5" s="4">
        <f t="shared" ref="Q5:Q23" si="23">$C$8</f>
        <v>50</v>
      </c>
      <c r="R5">
        <f t="shared" si="0"/>
        <v>50000</v>
      </c>
      <c r="S5">
        <f t="shared" si="11"/>
        <v>6.0440960125939895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6.0440960125939895</v>
      </c>
      <c r="AC5">
        <f t="shared" si="19"/>
        <v>8.5544161392997058</v>
      </c>
      <c r="AE5">
        <f t="shared" si="1"/>
        <v>261.39377171276556</v>
      </c>
      <c r="AF5">
        <f t="shared" si="2"/>
        <v>-13.069688585638279</v>
      </c>
      <c r="AG5">
        <f t="shared" si="2"/>
        <v>-48.773264840183202</v>
      </c>
      <c r="AH5">
        <f t="shared" si="3"/>
        <v>-115.81962381679681</v>
      </c>
      <c r="AI5">
        <f t="shared" si="4"/>
        <v>83.731194470147258</v>
      </c>
      <c r="AJ5">
        <f t="shared" si="5"/>
        <v>-2.5103201267057162</v>
      </c>
      <c r="AK5">
        <f t="shared" ref="AK5:AK23" si="24">G5*SUM(AB5:AB5, AE5:AF5)</f>
        <v>17.805772539780488</v>
      </c>
      <c r="AL5">
        <f t="shared" si="6"/>
        <v>99.026646883222028</v>
      </c>
      <c r="AN5">
        <f t="shared" si="7"/>
        <v>221.80838981064863</v>
      </c>
      <c r="AO5">
        <f t="shared" si="7"/>
        <v>-11.090419490532431</v>
      </c>
      <c r="AP5">
        <f t="shared" si="7"/>
        <v>-41.387058571147392</v>
      </c>
      <c r="AQ5">
        <f t="shared" si="7"/>
        <v>-98.279940256220542</v>
      </c>
      <c r="AR5">
        <f t="shared" si="7"/>
        <v>71.050971492748246</v>
      </c>
      <c r="AS5">
        <f t="shared" si="7"/>
        <v>-2.1301581195504271</v>
      </c>
      <c r="AT5">
        <f t="shared" si="7"/>
        <v>15.109272537385769</v>
      </c>
      <c r="AU5">
        <f t="shared" si="7"/>
        <v>84.030085910583594</v>
      </c>
      <c r="AW5">
        <v>2</v>
      </c>
      <c r="AX5">
        <f>(R5*SUMPRODUCT(K6:$K$23, X6:$X$23)-$AZ$3*SUMPRODUCT(K5:$K$22, W6:$W$23))/Z5</f>
        <v>6.0440960125939895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267.96829427892749</v>
      </c>
      <c r="P6">
        <f t="shared" si="22"/>
        <v>13.398414713946375</v>
      </c>
      <c r="Q6" s="4">
        <f t="shared" si="23"/>
        <v>50</v>
      </c>
      <c r="R6">
        <f t="shared" si="0"/>
        <v>50000</v>
      </c>
      <c r="S6">
        <f t="shared" si="11"/>
        <v>8.5544161392997058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8.5544161392997058</v>
      </c>
      <c r="AC6">
        <f t="shared" si="19"/>
        <v>10.739774238269678</v>
      </c>
      <c r="AE6">
        <f t="shared" si="1"/>
        <v>258.16583387975453</v>
      </c>
      <c r="AF6">
        <f t="shared" si="2"/>
        <v>-12.908291693987726</v>
      </c>
      <c r="AG6">
        <f t="shared" si="2"/>
        <v>-48.170966377654814</v>
      </c>
      <c r="AH6">
        <f t="shared" si="3"/>
        <v>-114.5658141265538</v>
      </c>
      <c r="AI6">
        <f t="shared" si="4"/>
        <v>82.52076168155817</v>
      </c>
      <c r="AJ6">
        <f t="shared" si="5"/>
        <v>-2.1853580989699726</v>
      </c>
      <c r="AK6">
        <f t="shared" si="24"/>
        <v>17.766837082754655</v>
      </c>
      <c r="AL6">
        <f t="shared" si="6"/>
        <v>98.102240665342862</v>
      </c>
      <c r="AN6">
        <f t="shared" si="7"/>
        <v>201.80079235713671</v>
      </c>
      <c r="AO6">
        <f t="shared" si="7"/>
        <v>-10.090039617856835</v>
      </c>
      <c r="AP6">
        <f t="shared" si="7"/>
        <v>-37.653856195965261</v>
      </c>
      <c r="AQ6">
        <f t="shared" si="7"/>
        <v>-89.552795272465545</v>
      </c>
      <c r="AR6">
        <f t="shared" si="7"/>
        <v>64.504101270849077</v>
      </c>
      <c r="AS6">
        <f t="shared" si="7"/>
        <v>-1.7082314469297033</v>
      </c>
      <c r="AT6">
        <f t="shared" si="7"/>
        <v>13.887824531614811</v>
      </c>
      <c r="AU6">
        <f t="shared" si="7"/>
        <v>76.683694355534186</v>
      </c>
      <c r="AW6">
        <v>3</v>
      </c>
      <c r="AX6">
        <f>(R6*SUMPRODUCT(K7:$K$23, X7:$X$23)-$AZ$3*SUMPRODUCT(K6:$K$22, W7:$W$23))/Z6</f>
        <v>8.5544161392997058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267.96829427892749</v>
      </c>
      <c r="P7">
        <f t="shared" si="22"/>
        <v>13.398414713946375</v>
      </c>
      <c r="Q7" s="4">
        <f t="shared" si="23"/>
        <v>50</v>
      </c>
      <c r="R7">
        <f t="shared" si="0"/>
        <v>50000</v>
      </c>
      <c r="S7">
        <f t="shared" si="11"/>
        <v>10.739774238269678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10.739774238269678</v>
      </c>
      <c r="AC7">
        <f t="shared" si="19"/>
        <v>12.606872302023991</v>
      </c>
      <c r="AE7">
        <f t="shared" si="1"/>
        <v>254.97659283572017</v>
      </c>
      <c r="AF7">
        <f t="shared" si="2"/>
        <v>-12.748829641786008</v>
      </c>
      <c r="AG7">
        <f t="shared" si="2"/>
        <v>-47.575888319518072</v>
      </c>
      <c r="AH7">
        <f t="shared" si="3"/>
        <v>-113.36839436018911</v>
      </c>
      <c r="AI7">
        <f t="shared" si="4"/>
        <v>81.283480514226966</v>
      </c>
      <c r="AJ7">
        <f t="shared" si="5"/>
        <v>-1.8670980637543124</v>
      </c>
      <c r="AK7">
        <f t="shared" si="24"/>
        <v>17.707727620254268</v>
      </c>
      <c r="AL7">
        <f t="shared" si="6"/>
        <v>97.124110070726914</v>
      </c>
      <c r="AN7">
        <f t="shared" si="7"/>
        <v>183.59708480191577</v>
      </c>
      <c r="AO7">
        <f t="shared" si="7"/>
        <v>-9.1798542400957892</v>
      </c>
      <c r="AP7">
        <f t="shared" si="7"/>
        <v>-34.257240263433935</v>
      </c>
      <c r="AQ7">
        <f t="shared" si="7"/>
        <v>-81.631441073554043</v>
      </c>
      <c r="AR7">
        <f t="shared" si="7"/>
        <v>58.528549224832012</v>
      </c>
      <c r="AS7">
        <f t="shared" si="7"/>
        <v>-1.3444126683638491</v>
      </c>
      <c r="AT7">
        <f t="shared" si="7"/>
        <v>12.750531856230836</v>
      </c>
      <c r="AU7">
        <f t="shared" si="7"/>
        <v>69.934668412698997</v>
      </c>
      <c r="AW7">
        <v>4</v>
      </c>
      <c r="AX7">
        <f>(R7*SUMPRODUCT(K8:$K$23, X8:$X$23)-$AZ$3*SUMPRODUCT(K7:$K$22, W8:$W$23))/Z7</f>
        <v>10.739774238269678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267.96829427892749</v>
      </c>
      <c r="P8">
        <f t="shared" si="22"/>
        <v>13.398414713946375</v>
      </c>
      <c r="Q8" s="4">
        <f t="shared" si="23"/>
        <v>50</v>
      </c>
      <c r="R8">
        <f t="shared" si="0"/>
        <v>50000</v>
      </c>
      <c r="S8">
        <f t="shared" si="11"/>
        <v>12.606872302023991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12.606872302023991</v>
      </c>
      <c r="AC8">
        <f t="shared" si="19"/>
        <v>14.081742177195549</v>
      </c>
      <c r="AE8">
        <f t="shared" si="1"/>
        <v>251.82536925191417</v>
      </c>
      <c r="AF8">
        <f t="shared" si="2"/>
        <v>-12.591268462595709</v>
      </c>
      <c r="AG8">
        <f t="shared" si="2"/>
        <v>-46.987903910339071</v>
      </c>
      <c r="AH8">
        <f t="shared" si="3"/>
        <v>-112.22552598381488</v>
      </c>
      <c r="AI8">
        <f t="shared" si="4"/>
        <v>80.020670895164514</v>
      </c>
      <c r="AJ8">
        <f t="shared" si="5"/>
        <v>-1.4748698751715583</v>
      </c>
      <c r="AK8">
        <f t="shared" si="24"/>
        <v>17.628868116393974</v>
      </c>
      <c r="AL8">
        <f t="shared" si="6"/>
        <v>96.174669136386925</v>
      </c>
      <c r="AN8">
        <f t="shared" si="7"/>
        <v>167.03455096859682</v>
      </c>
      <c r="AO8">
        <f t="shared" si="7"/>
        <v>-8.3517275484298406</v>
      </c>
      <c r="AP8">
        <f t="shared" si="7"/>
        <v>-31.166849686092153</v>
      </c>
      <c r="AQ8">
        <f t="shared" si="7"/>
        <v>-74.438649273532732</v>
      </c>
      <c r="AR8">
        <f t="shared" si="7"/>
        <v>53.077324460542094</v>
      </c>
      <c r="AS8">
        <f t="shared" si="7"/>
        <v>-0.97827406376182291</v>
      </c>
      <c r="AT8">
        <f t="shared" si="7"/>
        <v>11.693143064394009</v>
      </c>
      <c r="AU8">
        <f t="shared" si="7"/>
        <v>63.792193461174278</v>
      </c>
      <c r="AW8">
        <v>5</v>
      </c>
      <c r="AX8">
        <f>(R8*SUMPRODUCT(K9:$K$23, X9:$X$23)-$AZ$3*SUMPRODUCT(K8:$K$22, W9:$W$23))/Z8</f>
        <v>12.606872302023991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267.96829427892749</v>
      </c>
      <c r="P9">
        <f t="shared" si="22"/>
        <v>13.398414713946375</v>
      </c>
      <c r="Q9" s="4">
        <f t="shared" si="23"/>
        <v>50</v>
      </c>
      <c r="R9">
        <f t="shared" si="0"/>
        <v>50000</v>
      </c>
      <c r="S9">
        <f t="shared" si="11"/>
        <v>14.081742177195549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14.081742177195549</v>
      </c>
      <c r="AC9">
        <f t="shared" si="19"/>
        <v>15.188581151151819</v>
      </c>
      <c r="AE9">
        <f t="shared" si="1"/>
        <v>248.7108187711942</v>
      </c>
      <c r="AF9">
        <f t="shared" si="2"/>
        <v>-12.43554093855971</v>
      </c>
      <c r="AG9">
        <f t="shared" si="2"/>
        <v>-46.406762307542202</v>
      </c>
      <c r="AH9">
        <f t="shared" si="3"/>
        <v>-111.26256369348407</v>
      </c>
      <c r="AI9">
        <f t="shared" si="4"/>
        <v>78.605951831608209</v>
      </c>
      <c r="AJ9">
        <f t="shared" si="5"/>
        <v>-1.1068389739562701</v>
      </c>
      <c r="AK9">
        <f t="shared" si="24"/>
        <v>17.524991400688105</v>
      </c>
      <c r="AL9">
        <f t="shared" si="6"/>
        <v>95.024104258340046</v>
      </c>
      <c r="AN9">
        <f t="shared" si="7"/>
        <v>151.96475653364442</v>
      </c>
      <c r="AO9">
        <f t="shared" si="7"/>
        <v>-7.5982378266822206</v>
      </c>
      <c r="AP9">
        <f t="shared" si="7"/>
        <v>-28.354988216528461</v>
      </c>
      <c r="AQ9">
        <f t="shared" si="7"/>
        <v>-67.982520770615153</v>
      </c>
      <c r="AR9">
        <f t="shared" si="7"/>
        <v>48.029009719818575</v>
      </c>
      <c r="AS9">
        <f t="shared" si="7"/>
        <v>-0.67628949970991148</v>
      </c>
      <c r="AT9">
        <f t="shared" si="7"/>
        <v>10.707942117748482</v>
      </c>
      <c r="AU9">
        <f t="shared" si="7"/>
        <v>58.060662337857146</v>
      </c>
      <c r="AW9">
        <v>6</v>
      </c>
      <c r="AX9">
        <f>(R9*SUMPRODUCT(K10:$K$23, X10:$X$23)-$AZ$3*SUMPRODUCT(K9:$K$22, W10:$W$23))/Z9</f>
        <v>14.081742177195549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267.96829427892749</v>
      </c>
      <c r="P10">
        <f t="shared" si="22"/>
        <v>13.398414713946375</v>
      </c>
      <c r="Q10" s="4">
        <f t="shared" si="23"/>
        <v>50</v>
      </c>
      <c r="R10">
        <f t="shared" si="0"/>
        <v>50000</v>
      </c>
      <c r="S10">
        <f t="shared" si="11"/>
        <v>15.188581151151819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15.188581151151819</v>
      </c>
      <c r="AC10">
        <f t="shared" si="19"/>
        <v>15.951881695741109</v>
      </c>
      <c r="AE10">
        <f t="shared" si="1"/>
        <v>245.63232002954848</v>
      </c>
      <c r="AF10">
        <f t="shared" si="2"/>
        <v>-12.281616001477424</v>
      </c>
      <c r="AG10">
        <f t="shared" si="2"/>
        <v>-45.832347571289617</v>
      </c>
      <c r="AH10">
        <f t="shared" si="3"/>
        <v>-110.34711317716925</v>
      </c>
      <c r="AI10">
        <f t="shared" si="4"/>
        <v>77.17124327961217</v>
      </c>
      <c r="AJ10">
        <f t="shared" si="5"/>
        <v>-0.7633005445892902</v>
      </c>
      <c r="AK10">
        <f t="shared" si="24"/>
        <v>17.3977499625456</v>
      </c>
      <c r="AL10">
        <f t="shared" si="6"/>
        <v>93.805692697568489</v>
      </c>
      <c r="AN10">
        <f t="shared" si="7"/>
        <v>138.25316379113329</v>
      </c>
      <c r="AO10">
        <f t="shared" si="7"/>
        <v>-6.9126581895566641</v>
      </c>
      <c r="AP10">
        <f t="shared" si="7"/>
        <v>-25.796552566630499</v>
      </c>
      <c r="AQ10">
        <f t="shared" si="7"/>
        <v>-62.108429013440464</v>
      </c>
      <c r="AR10">
        <f t="shared" si="7"/>
        <v>43.435524021505643</v>
      </c>
      <c r="AS10">
        <f t="shared" si="7"/>
        <v>-0.42962064275690487</v>
      </c>
      <c r="AT10">
        <f t="shared" si="7"/>
        <v>9.7922536206947584</v>
      </c>
      <c r="AU10">
        <f t="shared" si="7"/>
        <v>52.798156999443506</v>
      </c>
      <c r="AW10">
        <v>7</v>
      </c>
      <c r="AX10">
        <f>(R10*SUMPRODUCT(K11:$K$23, X11:$X$23)-$AZ$3*SUMPRODUCT(K10:$K$22, W11:$W$23))/Z10</f>
        <v>15.188581151151819</v>
      </c>
    </row>
    <row r="11" spans="1:52" x14ac:dyDescent="0.25">
      <c r="A11" t="s">
        <v>33</v>
      </c>
      <c r="C11" s="7">
        <f>AU25</f>
        <v>188.27846552404026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267.96829427892749</v>
      </c>
      <c r="P11">
        <f t="shared" si="22"/>
        <v>13.398414713946375</v>
      </c>
      <c r="Q11" s="4">
        <f t="shared" si="23"/>
        <v>50</v>
      </c>
      <c r="R11">
        <f t="shared" si="0"/>
        <v>50000</v>
      </c>
      <c r="S11">
        <f t="shared" si="11"/>
        <v>15.951881695741109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15.951881695741109</v>
      </c>
      <c r="AC11">
        <f t="shared" si="19"/>
        <v>16.374350818142265</v>
      </c>
      <c r="AE11">
        <f t="shared" si="1"/>
        <v>242.58926645111745</v>
      </c>
      <c r="AF11">
        <f t="shared" si="2"/>
        <v>-12.129463322555873</v>
      </c>
      <c r="AG11">
        <f t="shared" si="2"/>
        <v>-45.264546521053518</v>
      </c>
      <c r="AH11">
        <f t="shared" si="3"/>
        <v>-109.47757452320366</v>
      </c>
      <c r="AI11">
        <f t="shared" si="4"/>
        <v>75.717682084304414</v>
      </c>
      <c r="AJ11">
        <f t="shared" si="5"/>
        <v>-0.42246912240115542</v>
      </c>
      <c r="AK11">
        <f t="shared" si="24"/>
        <v>17.24881793770119</v>
      </c>
      <c r="AL11">
        <f t="shared" si="6"/>
        <v>92.544030899604451</v>
      </c>
      <c r="AN11">
        <f t="shared" si="7"/>
        <v>125.77737203867895</v>
      </c>
      <c r="AO11">
        <f t="shared" si="7"/>
        <v>-6.288868601933947</v>
      </c>
      <c r="AP11">
        <f t="shared" si="7"/>
        <v>-23.468704082535528</v>
      </c>
      <c r="AQ11">
        <f t="shared" si="7"/>
        <v>-56.761792564601564</v>
      </c>
      <c r="AR11">
        <f t="shared" si="7"/>
        <v>39.258006789607911</v>
      </c>
      <c r="AS11">
        <f t="shared" si="7"/>
        <v>-0.21904124927065399</v>
      </c>
      <c r="AT11">
        <f t="shared" si="7"/>
        <v>8.9431450233386371</v>
      </c>
      <c r="AU11">
        <f t="shared" si="7"/>
        <v>47.982110563675896</v>
      </c>
      <c r="AW11">
        <v>8</v>
      </c>
      <c r="AX11">
        <f>(R11*SUMPRODUCT(K12:$K$23, X12:$X$23)-$AZ$3*SUMPRODUCT(K11:$K$22, W12:$W$23))/Z11</f>
        <v>15.951881695741109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267.96829427892749</v>
      </c>
      <c r="P12">
        <f t="shared" si="22"/>
        <v>13.398414713946375</v>
      </c>
      <c r="Q12" s="4">
        <f t="shared" si="23"/>
        <v>50</v>
      </c>
      <c r="R12">
        <f t="shared" si="0"/>
        <v>50000</v>
      </c>
      <c r="S12">
        <f t="shared" si="11"/>
        <v>16.374350818142265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16.374350818142265</v>
      </c>
      <c r="AC12">
        <f t="shared" si="19"/>
        <v>16.483334291899908</v>
      </c>
      <c r="AE12">
        <f t="shared" si="1"/>
        <v>239.58084757732695</v>
      </c>
      <c r="AF12">
        <f t="shared" si="2"/>
        <v>-11.979042378866348</v>
      </c>
      <c r="AG12">
        <f t="shared" si="2"/>
        <v>-44.703207933985631</v>
      </c>
      <c r="AH12">
        <f t="shared" si="3"/>
        <v>-108.69312185735451</v>
      </c>
      <c r="AI12">
        <f t="shared" si="4"/>
        <v>74.20547540712046</v>
      </c>
      <c r="AJ12">
        <f t="shared" si="5"/>
        <v>-0.10898347375764317</v>
      </c>
      <c r="AK12">
        <f t="shared" si="24"/>
        <v>17.078330921162202</v>
      </c>
      <c r="AL12">
        <f t="shared" si="6"/>
        <v>91.174822854525019</v>
      </c>
      <c r="AN12">
        <f t="shared" si="7"/>
        <v>114.42591636086681</v>
      </c>
      <c r="AO12">
        <f t="shared" si="7"/>
        <v>-5.7212958180433402</v>
      </c>
      <c r="AP12">
        <f t="shared" si="7"/>
        <v>-21.350644610545078</v>
      </c>
      <c r="AQ12">
        <f t="shared" si="7"/>
        <v>-51.912789341964796</v>
      </c>
      <c r="AR12">
        <f t="shared" si="7"/>
        <v>35.441186590313592</v>
      </c>
      <c r="AS12">
        <f t="shared" si="7"/>
        <v>-5.2051463958878511E-2</v>
      </c>
      <c r="AT12">
        <f t="shared" si="7"/>
        <v>8.1567607984080368</v>
      </c>
      <c r="AU12">
        <f t="shared" si="7"/>
        <v>43.545895924762746</v>
      </c>
      <c r="AW12">
        <v>9</v>
      </c>
      <c r="AX12">
        <f>(R12*SUMPRODUCT(K13:$K$23, X13:$X$23)-$AZ$3*SUMPRODUCT(K12:$K$22, W13:$W$23))/Z12</f>
        <v>16.374350818142265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267.96829427892749</v>
      </c>
      <c r="P13">
        <f t="shared" si="22"/>
        <v>13.398414713946375</v>
      </c>
      <c r="Q13" s="4">
        <f t="shared" si="23"/>
        <v>50</v>
      </c>
      <c r="R13">
        <f t="shared" si="0"/>
        <v>50000</v>
      </c>
      <c r="S13">
        <f t="shared" si="11"/>
        <v>16.483334291899908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16.483334291899908</v>
      </c>
      <c r="AC13">
        <f t="shared" si="19"/>
        <v>16.286797828767092</v>
      </c>
      <c r="AE13">
        <f t="shared" si="1"/>
        <v>236.6064940000453</v>
      </c>
      <c r="AF13">
        <f t="shared" si="2"/>
        <v>-11.830324700002265</v>
      </c>
      <c r="AG13">
        <f t="shared" si="2"/>
        <v>-44.148225564656215</v>
      </c>
      <c r="AH13">
        <f t="shared" si="3"/>
        <v>-107.95028998956305</v>
      </c>
      <c r="AI13">
        <f t="shared" si="4"/>
        <v>72.677653745823747</v>
      </c>
      <c r="AJ13">
        <f t="shared" si="5"/>
        <v>0.1965364631328157</v>
      </c>
      <c r="AK13">
        <f t="shared" si="24"/>
        <v>16.888165251436007</v>
      </c>
      <c r="AL13">
        <f t="shared" si="6"/>
        <v>89.76235546039257</v>
      </c>
      <c r="AN13">
        <f t="shared" si="7"/>
        <v>104.09750709953809</v>
      </c>
      <c r="AO13">
        <f t="shared" si="7"/>
        <v>-5.2048753549769042</v>
      </c>
      <c r="AP13">
        <f t="shared" si="7"/>
        <v>-19.423474590464661</v>
      </c>
      <c r="AQ13">
        <f t="shared" si="7"/>
        <v>-47.493861595293254</v>
      </c>
      <c r="AR13">
        <f t="shared" si="7"/>
        <v>31.975295558803261</v>
      </c>
      <c r="AS13">
        <f t="shared" si="7"/>
        <v>8.6468277013066558E-2</v>
      </c>
      <c r="AT13">
        <f t="shared" si="7"/>
        <v>7.4301253209017819</v>
      </c>
      <c r="AU13">
        <f t="shared" si="7"/>
        <v>39.491889156718109</v>
      </c>
      <c r="AW13">
        <v>10</v>
      </c>
      <c r="AX13">
        <f>(R13*SUMPRODUCT(K14:$K$23, X14:$X$23)-$AZ$3*SUMPRODUCT(K13:$K$22, W14:$W$23))/Z13</f>
        <v>16.483334291899908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267.96829427892749</v>
      </c>
      <c r="P14">
        <f t="shared" si="22"/>
        <v>13.398414713946375</v>
      </c>
      <c r="Q14" s="4">
        <f t="shared" si="23"/>
        <v>50</v>
      </c>
      <c r="R14">
        <f t="shared" si="0"/>
        <v>50000</v>
      </c>
      <c r="S14">
        <f t="shared" si="11"/>
        <v>16.286797828767092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16.286797828767092</v>
      </c>
      <c r="AC14">
        <f t="shared" si="19"/>
        <v>15.710607734248219</v>
      </c>
      <c r="AE14">
        <f t="shared" si="1"/>
        <v>233.66543671276622</v>
      </c>
      <c r="AF14">
        <f t="shared" si="2"/>
        <v>-11.68327183563831</v>
      </c>
      <c r="AG14">
        <f t="shared" si="2"/>
        <v>-43.599455924726769</v>
      </c>
      <c r="AH14">
        <f t="shared" si="3"/>
        <v>-107.28738428288163</v>
      </c>
      <c r="AI14">
        <f t="shared" si="4"/>
        <v>71.095324669519485</v>
      </c>
      <c r="AJ14">
        <f t="shared" si="5"/>
        <v>0.57619009451887315</v>
      </c>
      <c r="AK14">
        <f t="shared" si="24"/>
        <v>16.67882738941265</v>
      </c>
      <c r="AL14">
        <f t="shared" si="6"/>
        <v>88.35034215345101</v>
      </c>
      <c r="AN14">
        <f t="shared" si="7"/>
        <v>94.699898411526078</v>
      </c>
      <c r="AO14">
        <f t="shared" si="7"/>
        <v>-4.7349949205763036</v>
      </c>
      <c r="AP14">
        <f t="shared" si="7"/>
        <v>-17.669981940653248</v>
      </c>
      <c r="AQ14">
        <f t="shared" si="7"/>
        <v>-43.481417428956696</v>
      </c>
      <c r="AR14">
        <f t="shared" si="7"/>
        <v>28.813504121339825</v>
      </c>
      <c r="AS14">
        <f t="shared" si="7"/>
        <v>0.23351824807422941</v>
      </c>
      <c r="AT14">
        <f t="shared" si="7"/>
        <v>6.7595930387528389</v>
      </c>
      <c r="AU14">
        <f t="shared" si="7"/>
        <v>35.806615408166891</v>
      </c>
      <c r="AW14">
        <v>11</v>
      </c>
      <c r="AX14">
        <f>(R14*SUMPRODUCT(K15:$K$23, X15:$X$23)-$AZ$3*SUMPRODUCT(K14:$K$22, W15:$W$23))/Z14</f>
        <v>16.286797828767092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267.96829427892749</v>
      </c>
      <c r="P15">
        <f t="shared" si="22"/>
        <v>13.398414713946375</v>
      </c>
      <c r="Q15" s="4">
        <f t="shared" si="23"/>
        <v>50</v>
      </c>
      <c r="R15">
        <f t="shared" si="0"/>
        <v>50000</v>
      </c>
      <c r="S15">
        <f t="shared" si="11"/>
        <v>15.710607734248219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15.710607734248219</v>
      </c>
      <c r="AC15">
        <f t="shared" si="19"/>
        <v>14.74918685427471</v>
      </c>
      <c r="AE15">
        <f t="shared" si="1"/>
        <v>230.75587652093202</v>
      </c>
      <c r="AF15">
        <f t="shared" si="2"/>
        <v>-11.537793826046601</v>
      </c>
      <c r="AG15">
        <f t="shared" si="2"/>
        <v>-43.056563303854681</v>
      </c>
      <c r="AH15">
        <f t="shared" si="3"/>
        <v>-106.8980616248195</v>
      </c>
      <c r="AI15">
        <f t="shared" si="4"/>
        <v>69.263457766211232</v>
      </c>
      <c r="AJ15">
        <f t="shared" si="5"/>
        <v>0.96142087997350956</v>
      </c>
      <c r="AK15">
        <f t="shared" si="24"/>
        <v>16.445008330039357</v>
      </c>
      <c r="AL15">
        <f t="shared" si="6"/>
        <v>86.669886976224106</v>
      </c>
      <c r="AN15">
        <f t="shared" si="7"/>
        <v>86.148788129932953</v>
      </c>
      <c r="AO15">
        <f t="shared" si="7"/>
        <v>-4.3074394064966475</v>
      </c>
      <c r="AP15">
        <f t="shared" si="7"/>
        <v>-16.074436783976562</v>
      </c>
      <c r="AQ15">
        <f t="shared" si="7"/>
        <v>-39.90857611629113</v>
      </c>
      <c r="AR15">
        <f t="shared" si="7"/>
        <v>25.85833582316862</v>
      </c>
      <c r="AS15">
        <f t="shared" si="7"/>
        <v>0.35893016005171352</v>
      </c>
      <c r="AT15">
        <f t="shared" si="7"/>
        <v>6.139464614202498</v>
      </c>
      <c r="AU15">
        <f t="shared" si="7"/>
        <v>32.356730597422832</v>
      </c>
      <c r="AW15">
        <v>12</v>
      </c>
      <c r="AX15">
        <f>(R15*SUMPRODUCT(K16:$K$23, X16:$X$23)-$AZ$3*SUMPRODUCT(K15:$K$22, W16:$W$23))/Z15</f>
        <v>15.710607734248219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267.96829427892749</v>
      </c>
      <c r="P16">
        <f t="shared" si="22"/>
        <v>13.398414713946375</v>
      </c>
      <c r="Q16" s="4">
        <f t="shared" si="23"/>
        <v>50</v>
      </c>
      <c r="R16">
        <f t="shared" si="0"/>
        <v>50000</v>
      </c>
      <c r="S16">
        <f t="shared" si="11"/>
        <v>14.74918685427471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14.74918685427471</v>
      </c>
      <c r="AC16">
        <f t="shared" si="19"/>
        <v>13.46211530654092</v>
      </c>
      <c r="AE16">
        <f t="shared" si="1"/>
        <v>227.87671514306322</v>
      </c>
      <c r="AF16">
        <f t="shared" si="2"/>
        <v>-11.393835757153161</v>
      </c>
      <c r="AG16">
        <f t="shared" si="2"/>
        <v>-42.519342774534913</v>
      </c>
      <c r="AH16">
        <f t="shared" si="3"/>
        <v>-106.65489628121878</v>
      </c>
      <c r="AI16">
        <f t="shared" si="4"/>
        <v>67.308640330156351</v>
      </c>
      <c r="AJ16">
        <f t="shared" si="5"/>
        <v>1.28707154773379</v>
      </c>
      <c r="AK16">
        <f t="shared" si="24"/>
        <v>16.186244636812933</v>
      </c>
      <c r="AL16">
        <f t="shared" si="6"/>
        <v>84.781956514703069</v>
      </c>
      <c r="AN16">
        <f t="shared" si="7"/>
        <v>78.367811733668916</v>
      </c>
      <c r="AO16">
        <f t="shared" si="7"/>
        <v>-3.9183905866834459</v>
      </c>
      <c r="AP16">
        <f t="shared" si="7"/>
        <v>-14.622590322587953</v>
      </c>
      <c r="AQ16">
        <f t="shared" si="7"/>
        <v>-36.679091266490786</v>
      </c>
      <c r="AR16">
        <f t="shared" si="7"/>
        <v>23.147739557906728</v>
      </c>
      <c r="AS16">
        <f t="shared" si="7"/>
        <v>0.44262960643977822</v>
      </c>
      <c r="AT16">
        <f t="shared" si="7"/>
        <v>5.5665212287113226</v>
      </c>
      <c r="AU16">
        <f t="shared" si="7"/>
        <v>29.156890393057829</v>
      </c>
      <c r="AW16">
        <v>13</v>
      </c>
      <c r="AX16">
        <f>(R16*SUMPRODUCT(K17:$K$23, X17:$X$23)-$AZ$3*SUMPRODUCT(K16:$K$22, W17:$W$23))/Z16</f>
        <v>14.74918685427471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267.96829427892749</v>
      </c>
      <c r="P17">
        <f t="shared" si="22"/>
        <v>13.398414713946375</v>
      </c>
      <c r="Q17" s="4">
        <f t="shared" si="23"/>
        <v>50</v>
      </c>
      <c r="R17">
        <f t="shared" si="0"/>
        <v>50000</v>
      </c>
      <c r="S17">
        <f t="shared" si="11"/>
        <v>13.46211530654092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13.46211530654092</v>
      </c>
      <c r="AC17">
        <f t="shared" si="19"/>
        <v>11.888553086731799</v>
      </c>
      <c r="AE17">
        <f t="shared" si="1"/>
        <v>225.02771955411075</v>
      </c>
      <c r="AF17">
        <f t="shared" si="2"/>
        <v>-11.251385977705537</v>
      </c>
      <c r="AG17">
        <f t="shared" si="2"/>
        <v>-41.987750856800986</v>
      </c>
      <c r="AH17">
        <f t="shared" si="3"/>
        <v>-106.3984899885713</v>
      </c>
      <c r="AI17">
        <f t="shared" si="4"/>
        <v>65.390092731032922</v>
      </c>
      <c r="AJ17">
        <f t="shared" si="5"/>
        <v>1.573562219809121</v>
      </c>
      <c r="AK17">
        <f t="shared" si="24"/>
        <v>15.906691421806231</v>
      </c>
      <c r="AL17">
        <f t="shared" si="6"/>
        <v>82.870346372648271</v>
      </c>
      <c r="AN17">
        <f t="shared" si="7"/>
        <v>71.287790704625223</v>
      </c>
      <c r="AO17">
        <f t="shared" si="7"/>
        <v>-3.5643895352312613</v>
      </c>
      <c r="AP17">
        <f t="shared" si="7"/>
        <v>-13.301534589465639</v>
      </c>
      <c r="AQ17">
        <f t="shared" si="7"/>
        <v>-33.706573130736217</v>
      </c>
      <c r="AR17">
        <f t="shared" si="7"/>
        <v>20.715293449192114</v>
      </c>
      <c r="AS17">
        <f t="shared" si="7"/>
        <v>0.49849758246998555</v>
      </c>
      <c r="AT17">
        <f t="shared" si="7"/>
        <v>5.0391698015146389</v>
      </c>
      <c r="AU17">
        <f t="shared" si="7"/>
        <v>26.252960833176736</v>
      </c>
      <c r="AW17">
        <v>14</v>
      </c>
      <c r="AX17">
        <f>(R17*SUMPRODUCT(K18:$K$23, X18:$X$23)-$AZ$3*SUMPRODUCT(K17:$K$22, W18:$W$23))/Z17</f>
        <v>13.46211530654092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267.96829427892749</v>
      </c>
      <c r="P18">
        <f t="shared" si="22"/>
        <v>13.398414713946375</v>
      </c>
      <c r="Q18" s="4">
        <f t="shared" si="23"/>
        <v>50</v>
      </c>
      <c r="R18">
        <f t="shared" si="0"/>
        <v>50000</v>
      </c>
      <c r="S18">
        <f t="shared" si="11"/>
        <v>11.888553086731799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11.888553086731799</v>
      </c>
      <c r="AC18">
        <f t="shared" si="19"/>
        <v>10.002941586803436</v>
      </c>
      <c r="AE18">
        <f t="shared" si="1"/>
        <v>222.20845414398406</v>
      </c>
      <c r="AF18">
        <f t="shared" si="2"/>
        <v>-11.110422707199204</v>
      </c>
      <c r="AG18">
        <f t="shared" si="2"/>
        <v>-41.461706270497785</v>
      </c>
      <c r="AH18">
        <f t="shared" si="3"/>
        <v>-106.16707773519272</v>
      </c>
      <c r="AI18">
        <f t="shared" si="4"/>
        <v>63.469247431094345</v>
      </c>
      <c r="AJ18">
        <f t="shared" si="5"/>
        <v>1.8856114999283626</v>
      </c>
      <c r="AK18">
        <f t="shared" si="24"/>
        <v>15.609060916646166</v>
      </c>
      <c r="AL18">
        <f t="shared" si="6"/>
        <v>80.963919847668876</v>
      </c>
      <c r="AN18">
        <f t="shared" si="7"/>
        <v>64.845684889245078</v>
      </c>
      <c r="AO18">
        <f t="shared" si="7"/>
        <v>-3.2422842444622546</v>
      </c>
      <c r="AP18">
        <f t="shared" si="7"/>
        <v>-12.099506970355863</v>
      </c>
      <c r="AQ18">
        <f t="shared" si="7"/>
        <v>-30.982065443681865</v>
      </c>
      <c r="AR18">
        <f t="shared" si="7"/>
        <v>18.521828230745101</v>
      </c>
      <c r="AS18">
        <f t="shared" si="7"/>
        <v>0.55026605364286385</v>
      </c>
      <c r="AT18">
        <f t="shared" si="7"/>
        <v>4.5550933222459999</v>
      </c>
      <c r="AU18">
        <f t="shared" si="7"/>
        <v>23.627187606633964</v>
      </c>
      <c r="AW18">
        <v>15</v>
      </c>
      <c r="AX18">
        <f>(R18*SUMPRODUCT(K19:$K$23, X19:$X$23)-$AZ$3*SUMPRODUCT(K18:$K$22, W19:$W$23))/Z18</f>
        <v>11.888553086731799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267.96829427892749</v>
      </c>
      <c r="P19">
        <f t="shared" si="22"/>
        <v>13.398414713946375</v>
      </c>
      <c r="Q19" s="4">
        <f t="shared" si="23"/>
        <v>50</v>
      </c>
      <c r="R19">
        <f t="shared" si="0"/>
        <v>50000</v>
      </c>
      <c r="S19">
        <f t="shared" si="11"/>
        <v>10.002941586803436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10.002941586803436</v>
      </c>
      <c r="AC19">
        <f t="shared" si="19"/>
        <v>7.8694377605174237</v>
      </c>
      <c r="AE19">
        <f t="shared" si="1"/>
        <v>219.41749173921411</v>
      </c>
      <c r="AF19">
        <f t="shared" si="2"/>
        <v>-10.970874586960706</v>
      </c>
      <c r="AG19">
        <f t="shared" si="2"/>
        <v>-40.940942720414348</v>
      </c>
      <c r="AH19">
        <f t="shared" si="3"/>
        <v>-106.14648737845782</v>
      </c>
      <c r="AI19">
        <f t="shared" si="4"/>
        <v>61.359187053381234</v>
      </c>
      <c r="AJ19">
        <f t="shared" si="5"/>
        <v>2.1335038262860122</v>
      </c>
      <c r="AK19">
        <f t="shared" si="24"/>
        <v>15.29146911173398</v>
      </c>
      <c r="AL19">
        <f t="shared" si="6"/>
        <v>78.784159991401225</v>
      </c>
      <c r="AN19">
        <f t="shared" si="7"/>
        <v>58.983850006131803</v>
      </c>
      <c r="AO19">
        <f t="shared" si="7"/>
        <v>-2.9491925003065904</v>
      </c>
      <c r="AP19">
        <f t="shared" si="7"/>
        <v>-11.005751662682838</v>
      </c>
      <c r="AQ19">
        <f t="shared" si="7"/>
        <v>-28.534318028072558</v>
      </c>
      <c r="AR19">
        <f t="shared" si="7"/>
        <v>16.494587815069817</v>
      </c>
      <c r="AS19">
        <f t="shared" si="7"/>
        <v>0.57352888632384269</v>
      </c>
      <c r="AT19">
        <f t="shared" si="7"/>
        <v>4.1106555056782597</v>
      </c>
      <c r="AU19">
        <f t="shared" si="7"/>
        <v>21.178772207071919</v>
      </c>
      <c r="AW19">
        <v>16</v>
      </c>
      <c r="AX19">
        <f>(R19*SUMPRODUCT(K20:$K$23, X20:$X$23)-$AZ$3*SUMPRODUCT(K19:$K$22, W20:$W$23))/Z19</f>
        <v>10.002941586803436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267.96829427892749</v>
      </c>
      <c r="P20">
        <f t="shared" si="22"/>
        <v>13.398414713946375</v>
      </c>
      <c r="Q20" s="4">
        <f t="shared" si="23"/>
        <v>50</v>
      </c>
      <c r="R20">
        <f t="shared" si="0"/>
        <v>50000</v>
      </c>
      <c r="S20">
        <f t="shared" si="11"/>
        <v>7.8694377605174237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7.8694377605174237</v>
      </c>
      <c r="AC20">
        <f t="shared" si="19"/>
        <v>5.4806317266385509</v>
      </c>
      <c r="AE20">
        <f t="shared" si="1"/>
        <v>216.65485217839895</v>
      </c>
      <c r="AF20">
        <f t="shared" si="2"/>
        <v>-10.832742608919947</v>
      </c>
      <c r="AG20">
        <f t="shared" si="2"/>
        <v>-40.425463908219584</v>
      </c>
      <c r="AH20">
        <f t="shared" si="3"/>
        <v>-106.06938499062228</v>
      </c>
      <c r="AI20">
        <f t="shared" si="4"/>
        <v>59.327260670637131</v>
      </c>
      <c r="AJ20">
        <f t="shared" si="5"/>
        <v>2.3888060338788728</v>
      </c>
      <c r="AK20">
        <f t="shared" si="24"/>
        <v>14.958408313099753</v>
      </c>
      <c r="AL20">
        <f t="shared" si="6"/>
        <v>76.674475017615748</v>
      </c>
      <c r="AN20">
        <f t="shared" si="7"/>
        <v>53.650238526153139</v>
      </c>
      <c r="AO20">
        <f t="shared" si="7"/>
        <v>-2.6825119263076567</v>
      </c>
      <c r="AP20">
        <f t="shared" si="7"/>
        <v>-10.010557157614464</v>
      </c>
      <c r="AQ20">
        <f t="shared" si="7"/>
        <v>-26.265960572087408</v>
      </c>
      <c r="AR20">
        <f t="shared" si="7"/>
        <v>14.691208870143603</v>
      </c>
      <c r="AS20">
        <f t="shared" si="7"/>
        <v>0.59154001039766813</v>
      </c>
      <c r="AT20">
        <f t="shared" si="7"/>
        <v>3.7041504766695792</v>
      </c>
      <c r="AU20">
        <f t="shared" si="7"/>
        <v>18.986899357210849</v>
      </c>
      <c r="AW20">
        <v>17</v>
      </c>
      <c r="AX20">
        <f>(R20*SUMPRODUCT(K21:$K$23, X21:$X$23)-$AZ$3*SUMPRODUCT(K20:$K$22, W21:$W$23))/Z20</f>
        <v>7.8694377605174237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267.96829427892749</v>
      </c>
      <c r="P21">
        <f t="shared" si="22"/>
        <v>13.398414713946375</v>
      </c>
      <c r="Q21" s="4">
        <f t="shared" si="23"/>
        <v>50</v>
      </c>
      <c r="R21">
        <f t="shared" si="0"/>
        <v>50000</v>
      </c>
      <c r="S21">
        <f t="shared" si="11"/>
        <v>5.4806317266385509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5.4806317266385509</v>
      </c>
      <c r="AC21">
        <f t="shared" si="19"/>
        <v>2.8543254766413981</v>
      </c>
      <c r="AE21">
        <f t="shared" si="1"/>
        <v>213.91937148127212</v>
      </c>
      <c r="AF21">
        <f t="shared" si="2"/>
        <v>-10.695968574063606</v>
      </c>
      <c r="AG21">
        <f t="shared" si="2"/>
        <v>-39.915052647721829</v>
      </c>
      <c r="AH21">
        <f t="shared" si="3"/>
        <v>-106.15662141556209</v>
      </c>
      <c r="AI21">
        <f t="shared" si="4"/>
        <v>57.151728843924587</v>
      </c>
      <c r="AJ21">
        <f t="shared" si="5"/>
        <v>2.6263062499971528</v>
      </c>
      <c r="AK21">
        <f t="shared" si="24"/>
        <v>14.609282424369297</v>
      </c>
      <c r="AL21">
        <f t="shared" si="6"/>
        <v>74.387317518291042</v>
      </c>
      <c r="AN21">
        <f t="shared" si="7"/>
        <v>48.797179250133333</v>
      </c>
      <c r="AO21">
        <f t="shared" si="7"/>
        <v>-2.4398589625066669</v>
      </c>
      <c r="AP21">
        <f t="shared" si="7"/>
        <v>-9.1050285223931162</v>
      </c>
      <c r="AQ21">
        <f t="shared" si="7"/>
        <v>-24.215402503915964</v>
      </c>
      <c r="AR21">
        <f t="shared" si="7"/>
        <v>13.036889261317585</v>
      </c>
      <c r="AS21">
        <f t="shared" si="7"/>
        <v>0.59908710445176383</v>
      </c>
      <c r="AT21">
        <f t="shared" si="7"/>
        <v>3.3325255597068835</v>
      </c>
      <c r="AU21">
        <f t="shared" si="7"/>
        <v>16.968501925476232</v>
      </c>
      <c r="AW21">
        <v>18</v>
      </c>
      <c r="AX21">
        <f>(R21*SUMPRODUCT(K22:$K$23, X22:$X$23)-$AZ$3*SUMPRODUCT(K21:$K$22, W22:$W$23))/Z21</f>
        <v>5.4806317266385509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267.96829427892749</v>
      </c>
      <c r="P22">
        <f t="shared" si="22"/>
        <v>13.398414713946375</v>
      </c>
      <c r="Q22" s="4">
        <f t="shared" si="23"/>
        <v>50</v>
      </c>
      <c r="R22">
        <f t="shared" si="0"/>
        <v>50000</v>
      </c>
      <c r="S22">
        <f t="shared" si="11"/>
        <v>2.8543254766413981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2.8543254766413981</v>
      </c>
      <c r="AC22">
        <f t="shared" si="19"/>
        <v>2.8910575041999733</v>
      </c>
      <c r="AE22">
        <f t="shared" si="1"/>
        <v>211.21032116156101</v>
      </c>
      <c r="AF22">
        <f t="shared" si="2"/>
        <v>-10.560516058078051</v>
      </c>
      <c r="AG22">
        <f t="shared" si="2"/>
        <v>-39.409573011222129</v>
      </c>
      <c r="AH22">
        <f t="shared" si="3"/>
        <v>-106.32911002247646</v>
      </c>
      <c r="AI22">
        <f t="shared" si="4"/>
        <v>54.911122069784355</v>
      </c>
      <c r="AJ22">
        <f t="shared" si="5"/>
        <v>-3.6732027558575187E-2</v>
      </c>
      <c r="AK22">
        <f t="shared" si="24"/>
        <v>14.245289140608707</v>
      </c>
      <c r="AL22">
        <f t="shared" si="6"/>
        <v>69.119679182834489</v>
      </c>
      <c r="AN22">
        <f t="shared" si="7"/>
        <v>44.381411259488324</v>
      </c>
      <c r="AO22">
        <f t="shared" si="7"/>
        <v>-2.2190705629744163</v>
      </c>
      <c r="AP22">
        <f t="shared" si="7"/>
        <v>-8.2810937351587999</v>
      </c>
      <c r="AQ22">
        <f t="shared" si="7"/>
        <v>-22.342828394040364</v>
      </c>
      <c r="AR22">
        <f t="shared" si="7"/>
        <v>11.538418567314741</v>
      </c>
      <c r="AS22">
        <f t="shared" si="7"/>
        <v>-7.7184638160981795E-3</v>
      </c>
      <c r="AT22">
        <f t="shared" si="7"/>
        <v>2.993348205630868</v>
      </c>
      <c r="AU22">
        <f t="shared" si="7"/>
        <v>14.524048309129512</v>
      </c>
      <c r="AW22">
        <v>19</v>
      </c>
      <c r="AX22">
        <f>(R22*SUMPRODUCT(K23:$K$23, X23:$X$23)-$AZ$3*SUMPRODUCT(K22:$K$22, W23:$W$23))/Z22</f>
        <v>2.8543254766413981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267.96829427892749</v>
      </c>
      <c r="P23">
        <f t="shared" si="22"/>
        <v>13.398414713946375</v>
      </c>
      <c r="Q23" s="4">
        <f t="shared" si="23"/>
        <v>50</v>
      </c>
      <c r="R23">
        <f t="shared" si="0"/>
        <v>50000</v>
      </c>
      <c r="S23">
        <f t="shared" si="11"/>
        <v>2.8910575041999733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2.8910575041999733</v>
      </c>
      <c r="AC23">
        <f t="shared" si="19"/>
        <v>0</v>
      </c>
      <c r="AE23">
        <f t="shared" si="1"/>
        <v>208.52681060312651</v>
      </c>
      <c r="AF23">
        <f t="shared" si="2"/>
        <v>-10.426340530156326</v>
      </c>
      <c r="AG23">
        <f t="shared" si="2"/>
        <v>-38.908858819333211</v>
      </c>
      <c r="AH23">
        <f t="shared" si="3"/>
        <v>-106.6184617766953</v>
      </c>
      <c r="AI23">
        <f t="shared" si="4"/>
        <v>52.57314947694168</v>
      </c>
      <c r="AJ23">
        <f t="shared" si="5"/>
        <v>2.8910575041999733</v>
      </c>
      <c r="AK23">
        <f t="shared" si="24"/>
        <v>14.069406930401913</v>
      </c>
      <c r="AL23">
        <f t="shared" si="6"/>
        <v>69.533613911543569</v>
      </c>
      <c r="AN23">
        <f t="shared" si="7"/>
        <v>40.363539128477044</v>
      </c>
      <c r="AO23">
        <f t="shared" si="7"/>
        <v>-2.0181769564238521</v>
      </c>
      <c r="AP23">
        <f t="shared" si="7"/>
        <v>-7.531402033417943</v>
      </c>
      <c r="AQ23">
        <f t="shared" si="7"/>
        <v>-20.637626602040164</v>
      </c>
      <c r="AR23">
        <f t="shared" si="7"/>
        <v>10.176333536595084</v>
      </c>
      <c r="AS23">
        <f t="shared" si="7"/>
        <v>0.55960819789042127</v>
      </c>
      <c r="AT23">
        <f t="shared" si="7"/>
        <v>2.7233479258960531</v>
      </c>
      <c r="AU23">
        <f t="shared" si="7"/>
        <v>13.459289660381561</v>
      </c>
      <c r="AW23">
        <v>20</v>
      </c>
      <c r="AX23">
        <f>(R23*SUMPRODUCT(K$23:$K24, X$23:$X24)-$AZ$3*SUMPRODUCT(K$22:$K23, W$23:$W24))/Z23</f>
        <v>2.8910575041999733</v>
      </c>
    </row>
    <row r="25" spans="5:50" x14ac:dyDescent="0.25">
      <c r="AN25" s="8">
        <f t="shared" ref="AN25:AU25" si="25">SUM(AN3:AN23)</f>
        <v>2318.2540200804692</v>
      </c>
      <c r="AO25" s="8">
        <f t="shared" si="25"/>
        <v>-316.88892171321913</v>
      </c>
      <c r="AP25" s="8">
        <f t="shared" si="25"/>
        <v>-903.04318020164942</v>
      </c>
      <c r="AQ25" s="8">
        <f t="shared" si="25"/>
        <v>-1044.7729504169856</v>
      </c>
      <c r="AR25" s="8">
        <f t="shared" si="25"/>
        <v>53.548967748614757</v>
      </c>
      <c r="AS25" s="8">
        <f t="shared" si="25"/>
        <v>-8.8720941364326418</v>
      </c>
      <c r="AT25" s="8">
        <f t="shared" si="25"/>
        <v>143.60159191185832</v>
      </c>
      <c r="AU25" s="9">
        <f t="shared" si="25"/>
        <v>188.27846552404026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556CA-BA64-4AD8-A709-7DF81737EE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353.99115419208948</v>
      </c>
      <c r="K3">
        <v>1</v>
      </c>
      <c r="L3" s="2">
        <v>0</v>
      </c>
      <c r="O3">
        <f>$C$3</f>
        <v>353.99115419208948</v>
      </c>
      <c r="P3">
        <f>O3*B5</f>
        <v>283.19292335367157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353.99115419208948</v>
      </c>
      <c r="AF3">
        <f t="shared" ref="AF3:AG23" si="3">-$Z3*P3</f>
        <v>-283.19292335367157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-449.68369686158212</v>
      </c>
      <c r="AJ3">
        <f t="shared" ref="AJ3:AJ23" si="6">AB3-AC3</f>
        <v>0</v>
      </c>
      <c r="AL3">
        <f t="shared" ref="AL3:AL23" si="7">SUM(AI3:AK3)</f>
        <v>-449.68369686158212</v>
      </c>
      <c r="AN3">
        <f t="shared" ref="AN3:AU23" si="8">AE3*$K3</f>
        <v>353.99115419208948</v>
      </c>
      <c r="AO3">
        <f t="shared" si="8"/>
        <v>-283.19292335367157</v>
      </c>
      <c r="AP3">
        <f t="shared" si="8"/>
        <v>-520.48192770000003</v>
      </c>
      <c r="AQ3">
        <f t="shared" si="8"/>
        <v>0</v>
      </c>
      <c r="AR3">
        <f t="shared" si="8"/>
        <v>-449.68369686158212</v>
      </c>
      <c r="AS3">
        <f t="shared" si="8"/>
        <v>0</v>
      </c>
      <c r="AT3">
        <f t="shared" si="8"/>
        <v>0</v>
      </c>
      <c r="AU3">
        <f t="shared" si="8"/>
        <v>-449.68369686158212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120.79874186773233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</v>
      </c>
      <c r="S4">
        <f t="shared" ref="S4:S23" si="12">AX4</f>
        <v>9.6956273302033988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1"/>
        <v>9.575257842720589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-9.575257842720589</v>
      </c>
      <c r="AK4">
        <f t="shared" ref="AK4:AK23" si="20">H4*SUM(AB4:AB4, AE4:AF4)</f>
        <v>0</v>
      </c>
      <c r="AL4">
        <f t="shared" si="7"/>
        <v>-130.31635784272061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-111.22348402501171</v>
      </c>
      <c r="AR4">
        <f t="shared" si="8"/>
        <v>-111.22348402501171</v>
      </c>
      <c r="AS4">
        <f t="shared" si="8"/>
        <v>-8.8204723802019487</v>
      </c>
      <c r="AT4">
        <f t="shared" si="8"/>
        <v>0</v>
      </c>
      <c r="AU4">
        <f t="shared" si="8"/>
        <v>-120.04395640521368</v>
      </c>
      <c r="AW4">
        <v>1</v>
      </c>
      <c r="AX4">
        <f>(R4*SUMPRODUCT(K5:$K$23, X5:$X$23)-$AZ$3*SUMPRODUCT(K4:$K$22, W5:$W$23))/Z4</f>
        <v>9.6956273302033988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2.4301629999999999E-3</v>
      </c>
      <c r="O5">
        <f t="shared" ref="O5:O23" si="22">$C$3</f>
        <v>353.99115419208948</v>
      </c>
      <c r="P5">
        <f t="shared" ref="P5:P23" si="23">O5*$C$5</f>
        <v>17.699557709604473</v>
      </c>
      <c r="Q5" s="4">
        <f t="shared" ref="Q5:Q23" si="24">$C$8</f>
        <v>50</v>
      </c>
      <c r="R5">
        <f t="shared" si="0"/>
        <v>50000</v>
      </c>
      <c r="S5">
        <f t="shared" si="12"/>
        <v>18.090074065014097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9.575257842720589</v>
      </c>
      <c r="AC5">
        <f t="shared" si="1"/>
        <v>17.643418074992383</v>
      </c>
      <c r="AE5">
        <f t="shared" si="2"/>
        <v>345.25087657540558</v>
      </c>
      <c r="AF5">
        <f t="shared" si="3"/>
        <v>-17.262543828770276</v>
      </c>
      <c r="AG5">
        <f t="shared" si="3"/>
        <v>-48.7654666630538</v>
      </c>
      <c r="AH5">
        <f t="shared" si="4"/>
        <v>-119.99964794620071</v>
      </c>
      <c r="AI5">
        <f t="shared" si="5"/>
        <v>159.2232181373808</v>
      </c>
      <c r="AJ5">
        <f t="shared" si="6"/>
        <v>-8.0681602322717936</v>
      </c>
      <c r="AK5">
        <f t="shared" si="20"/>
        <v>28.885991573912367</v>
      </c>
      <c r="AL5">
        <f t="shared" si="7"/>
        <v>180.04104947902138</v>
      </c>
      <c r="AN5">
        <f t="shared" si="8"/>
        <v>292.96620386982931</v>
      </c>
      <c r="AO5">
        <f t="shared" si="8"/>
        <v>-14.648310193491463</v>
      </c>
      <c r="AP5">
        <f t="shared" si="8"/>
        <v>-41.380441347251057</v>
      </c>
      <c r="AQ5">
        <f t="shared" si="8"/>
        <v>-101.8269429848531</v>
      </c>
      <c r="AR5">
        <f t="shared" si="8"/>
        <v>135.11050934423369</v>
      </c>
      <c r="AS5">
        <f t="shared" si="8"/>
        <v>-6.8463208519788852</v>
      </c>
      <c r="AT5">
        <f t="shared" si="8"/>
        <v>24.511507053557555</v>
      </c>
      <c r="AU5">
        <f t="shared" si="8"/>
        <v>152.77569554581237</v>
      </c>
      <c r="AW5">
        <v>2</v>
      </c>
      <c r="AX5">
        <f>(R5*SUMPRODUCT(K6:$K$23, X6:$X$23)-$AZ$3*SUMPRODUCT(K5:$K$22, W6:$W$23))/Z5</f>
        <v>18.090074065014097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2.4518209999999999E-3</v>
      </c>
      <c r="O6">
        <f t="shared" si="22"/>
        <v>353.99115419208948</v>
      </c>
      <c r="P6">
        <f t="shared" si="23"/>
        <v>17.699557709604473</v>
      </c>
      <c r="Q6" s="4">
        <f t="shared" si="24"/>
        <v>50</v>
      </c>
      <c r="R6">
        <f t="shared" si="0"/>
        <v>50000</v>
      </c>
      <c r="S6">
        <f t="shared" si="12"/>
        <v>25.081516136704838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17.643418074992383</v>
      </c>
      <c r="AC6">
        <f t="shared" si="1"/>
        <v>24.157637386816532</v>
      </c>
      <c r="AE6">
        <f t="shared" si="2"/>
        <v>340.95187446019554</v>
      </c>
      <c r="AF6">
        <f t="shared" si="3"/>
        <v>-17.047593723009776</v>
      </c>
      <c r="AG6">
        <f t="shared" si="3"/>
        <v>-48.15824780118399</v>
      </c>
      <c r="AH6">
        <f t="shared" si="4"/>
        <v>-119.56419523927522</v>
      </c>
      <c r="AI6">
        <f t="shared" si="5"/>
        <v>156.1818376967266</v>
      </c>
      <c r="AJ6">
        <f t="shared" si="6"/>
        <v>-6.5142193118241494</v>
      </c>
      <c r="AK6">
        <f t="shared" si="20"/>
        <v>29.226919682755714</v>
      </c>
      <c r="AL6">
        <f t="shared" si="7"/>
        <v>178.89453806765817</v>
      </c>
      <c r="AN6">
        <f t="shared" si="8"/>
        <v>266.512254498267</v>
      </c>
      <c r="AO6">
        <f t="shared" si="8"/>
        <v>-13.32561272491335</v>
      </c>
      <c r="AP6">
        <f t="shared" si="8"/>
        <v>-37.643914451270021</v>
      </c>
      <c r="AQ6">
        <f t="shared" si="8"/>
        <v>-93.459885741764197</v>
      </c>
      <c r="AR6">
        <f t="shared" si="8"/>
        <v>122.08284158031951</v>
      </c>
      <c r="AS6">
        <f t="shared" si="8"/>
        <v>-5.0919775051510587</v>
      </c>
      <c r="AT6">
        <f t="shared" si="8"/>
        <v>22.845840836110046</v>
      </c>
      <c r="AU6">
        <f t="shared" si="8"/>
        <v>139.8367049112785</v>
      </c>
      <c r="AW6">
        <v>3</v>
      </c>
      <c r="AX6">
        <f>(R6*SUMPRODUCT(K7:$K$23, X7:$X$23)-$AZ$3*SUMPRODUCT(K6:$K$22, W7:$W$23))/Z6</f>
        <v>25.081516136704838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2.4770880000000001E-3</v>
      </c>
      <c r="O7">
        <f t="shared" si="22"/>
        <v>353.99115419208948</v>
      </c>
      <c r="P7">
        <f t="shared" si="23"/>
        <v>17.699557709604473</v>
      </c>
      <c r="Q7" s="4">
        <f t="shared" si="24"/>
        <v>50</v>
      </c>
      <c r="R7">
        <f t="shared" si="0"/>
        <v>50000</v>
      </c>
      <c r="S7">
        <f t="shared" si="12"/>
        <v>30.707614672597742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24.157637386816532</v>
      </c>
      <c r="AC7">
        <f t="shared" si="1"/>
        <v>29.207469763258018</v>
      </c>
      <c r="AE7">
        <f t="shared" si="2"/>
        <v>336.69778791879071</v>
      </c>
      <c r="AF7">
        <f t="shared" si="3"/>
        <v>-16.834889395939534</v>
      </c>
      <c r="AG7">
        <f t="shared" si="3"/>
        <v>-47.557373105442814</v>
      </c>
      <c r="AH7">
        <f t="shared" si="4"/>
        <v>-119.29221772933926</v>
      </c>
      <c r="AI7">
        <f t="shared" si="5"/>
        <v>153.01330768806912</v>
      </c>
      <c r="AJ7">
        <f t="shared" si="6"/>
        <v>-5.0498323764414863</v>
      </c>
      <c r="AK7">
        <f t="shared" si="20"/>
        <v>29.438525298862089</v>
      </c>
      <c r="AL7">
        <f t="shared" si="7"/>
        <v>177.40200061048972</v>
      </c>
      <c r="AN7">
        <f t="shared" si="8"/>
        <v>242.44081244340654</v>
      </c>
      <c r="AO7">
        <f t="shared" si="8"/>
        <v>-12.122040622170326</v>
      </c>
      <c r="AP7">
        <f t="shared" si="8"/>
        <v>-34.243908297189918</v>
      </c>
      <c r="AQ7">
        <f t="shared" si="8"/>
        <v>-85.896917717357809</v>
      </c>
      <c r="AR7">
        <f t="shared" si="8"/>
        <v>110.17794580668851</v>
      </c>
      <c r="AS7">
        <f t="shared" si="8"/>
        <v>-3.6361553534850724</v>
      </c>
      <c r="AT7">
        <f t="shared" si="8"/>
        <v>21.197347433459598</v>
      </c>
      <c r="AU7">
        <f t="shared" si="8"/>
        <v>127.73913788666303</v>
      </c>
      <c r="AW7">
        <v>4</v>
      </c>
      <c r="AX7">
        <f>(R7*SUMPRODUCT(K8:$K$23, X8:$X$23)-$AZ$3*SUMPRODUCT(K7:$K$22, W8:$W$23))/Z7</f>
        <v>30.707614672597742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2.5023549999999999E-3</v>
      </c>
      <c r="O8">
        <f t="shared" si="22"/>
        <v>353.99115419208948</v>
      </c>
      <c r="P8">
        <f t="shared" si="23"/>
        <v>17.699557709604473</v>
      </c>
      <c r="Q8" s="4">
        <f t="shared" si="24"/>
        <v>50</v>
      </c>
      <c r="R8">
        <f t="shared" si="0"/>
        <v>50000</v>
      </c>
      <c r="S8">
        <f t="shared" si="12"/>
        <v>35.138628543143113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29.207469763258018</v>
      </c>
      <c r="AC8">
        <f t="shared" si="1"/>
        <v>33.004163434935549</v>
      </c>
      <c r="AE8">
        <f t="shared" si="2"/>
        <v>332.48827264651527</v>
      </c>
      <c r="AF8">
        <f t="shared" si="3"/>
        <v>-16.624413632325762</v>
      </c>
      <c r="AG8">
        <f t="shared" si="3"/>
        <v>-46.962793944011111</v>
      </c>
      <c r="AH8">
        <f t="shared" si="4"/>
        <v>-119.00543037727034</v>
      </c>
      <c r="AI8">
        <f t="shared" si="5"/>
        <v>149.89563469290812</v>
      </c>
      <c r="AJ8">
        <f t="shared" si="6"/>
        <v>-3.7966936716775308</v>
      </c>
      <c r="AK8">
        <f t="shared" si="20"/>
        <v>29.528443746143743</v>
      </c>
      <c r="AL8">
        <f t="shared" si="7"/>
        <v>175.62738476737434</v>
      </c>
      <c r="AN8">
        <f t="shared" si="8"/>
        <v>220.53786514367604</v>
      </c>
      <c r="AO8">
        <f t="shared" si="8"/>
        <v>-11.026893257183801</v>
      </c>
      <c r="AP8">
        <f t="shared" si="8"/>
        <v>-31.15019436672188</v>
      </c>
      <c r="AQ8">
        <f t="shared" si="8"/>
        <v>-78.935727107013335</v>
      </c>
      <c r="AR8">
        <f t="shared" si="8"/>
        <v>99.425050412757074</v>
      </c>
      <c r="AS8">
        <f t="shared" si="8"/>
        <v>-2.5183285722875954</v>
      </c>
      <c r="AT8">
        <f t="shared" si="8"/>
        <v>19.586074098057139</v>
      </c>
      <c r="AU8">
        <f t="shared" si="8"/>
        <v>116.49279593852663</v>
      </c>
      <c r="AW8">
        <v>5</v>
      </c>
      <c r="AX8">
        <f>(R8*SUMPRODUCT(K9:$K$23, X9:$X$23)-$AZ$3*SUMPRODUCT(K8:$K$22, W9:$W$23))/Z8</f>
        <v>35.138628543143113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2.5285250000000002E-3</v>
      </c>
      <c r="O9">
        <f t="shared" si="22"/>
        <v>353.99115419208948</v>
      </c>
      <c r="P9">
        <f t="shared" si="23"/>
        <v>17.699557709604473</v>
      </c>
      <c r="Q9" s="4">
        <f t="shared" si="24"/>
        <v>50</v>
      </c>
      <c r="R9">
        <f t="shared" si="0"/>
        <v>50000</v>
      </c>
      <c r="S9">
        <f t="shared" si="12"/>
        <v>38.498497638667764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33.004163434935549</v>
      </c>
      <c r="AC9">
        <f t="shared" si="1"/>
        <v>35.706909519940154</v>
      </c>
      <c r="AE9">
        <f t="shared" si="2"/>
        <v>328.32268501045661</v>
      </c>
      <c r="AF9">
        <f t="shared" si="3"/>
        <v>-16.41613425052283</v>
      </c>
      <c r="AG9">
        <f t="shared" si="3"/>
        <v>-46.374419406013722</v>
      </c>
      <c r="AH9">
        <f t="shared" si="4"/>
        <v>-118.74659855728072</v>
      </c>
      <c r="AI9">
        <f t="shared" si="5"/>
        <v>146.78553279663936</v>
      </c>
      <c r="AJ9">
        <f t="shared" si="6"/>
        <v>-2.7027460850046054</v>
      </c>
      <c r="AK9">
        <f t="shared" si="20"/>
        <v>29.514699635083364</v>
      </c>
      <c r="AL9">
        <f t="shared" si="7"/>
        <v>173.59748634671811</v>
      </c>
      <c r="AN9">
        <f t="shared" si="8"/>
        <v>200.60838985049068</v>
      </c>
      <c r="AO9">
        <f t="shared" si="8"/>
        <v>-10.030419492524535</v>
      </c>
      <c r="AP9">
        <f t="shared" si="8"/>
        <v>-28.335226385576956</v>
      </c>
      <c r="AQ9">
        <f t="shared" si="8"/>
        <v>-72.555339683701732</v>
      </c>
      <c r="AR9">
        <f t="shared" si="8"/>
        <v>89.687404288687489</v>
      </c>
      <c r="AS9">
        <f t="shared" si="8"/>
        <v>-1.651404441548787</v>
      </c>
      <c r="AT9">
        <f t="shared" si="8"/>
        <v>18.033771777074637</v>
      </c>
      <c r="AU9">
        <f t="shared" si="8"/>
        <v>106.06977162421333</v>
      </c>
      <c r="AW9">
        <v>6</v>
      </c>
      <c r="AX9">
        <f>(R9*SUMPRODUCT(K10:$K$23, X10:$X$23)-$AZ$3*SUMPRODUCT(K9:$K$22, W10:$W$23))/Z9</f>
        <v>38.498497638667764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2.5601090000000001E-3</v>
      </c>
      <c r="O10">
        <f t="shared" si="22"/>
        <v>353.99115419208948</v>
      </c>
      <c r="P10">
        <f t="shared" si="23"/>
        <v>17.699557709604473</v>
      </c>
      <c r="Q10" s="4">
        <f t="shared" si="24"/>
        <v>50</v>
      </c>
      <c r="R10">
        <f t="shared" si="0"/>
        <v>50000</v>
      </c>
      <c r="S10">
        <f t="shared" si="12"/>
        <v>40.772470846729867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35.706909519940154</v>
      </c>
      <c r="AC10">
        <f t="shared" si="1"/>
        <v>37.341020267958754</v>
      </c>
      <c r="AE10">
        <f t="shared" si="2"/>
        <v>324.19891629955259</v>
      </c>
      <c r="AF10">
        <f t="shared" si="3"/>
        <v>-16.20994581497763</v>
      </c>
      <c r="AG10">
        <f t="shared" si="3"/>
        <v>-45.791951643462475</v>
      </c>
      <c r="AH10">
        <f t="shared" si="4"/>
        <v>-118.7235684911104</v>
      </c>
      <c r="AI10">
        <f t="shared" si="5"/>
        <v>143.47345035000208</v>
      </c>
      <c r="AJ10">
        <f t="shared" si="6"/>
        <v>-1.6341107480185997</v>
      </c>
      <c r="AK10">
        <f t="shared" si="20"/>
        <v>29.410743843746371</v>
      </c>
      <c r="AL10">
        <f t="shared" si="7"/>
        <v>171.25008344572984</v>
      </c>
      <c r="AN10">
        <f t="shared" si="8"/>
        <v>182.47405663341911</v>
      </c>
      <c r="AO10">
        <f t="shared" si="8"/>
        <v>-9.1237028316709559</v>
      </c>
      <c r="AP10">
        <f t="shared" si="8"/>
        <v>-25.77381588106034</v>
      </c>
      <c r="AQ10">
        <f t="shared" si="8"/>
        <v>-66.823083210282732</v>
      </c>
      <c r="AR10">
        <f t="shared" si="8"/>
        <v>80.753454710405066</v>
      </c>
      <c r="AS10">
        <f t="shared" si="8"/>
        <v>-0.91975266476125583</v>
      </c>
      <c r="AT10">
        <f t="shared" si="8"/>
        <v>16.553718929819148</v>
      </c>
      <c r="AU10">
        <f t="shared" si="8"/>
        <v>96.387420975462959</v>
      </c>
      <c r="AW10">
        <v>7</v>
      </c>
      <c r="AX10">
        <f>(R10*SUMPRODUCT(K11:$K$23, X11:$X$23)-$AZ$3*SUMPRODUCT(K10:$K$22, W11:$W$23))/Z10</f>
        <v>40.772470846729867</v>
      </c>
    </row>
    <row r="11" spans="1:52" x14ac:dyDescent="0.25">
      <c r="A11" t="s">
        <v>33</v>
      </c>
      <c r="C11" s="7">
        <f>AU25</f>
        <v>820.84225024565671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2.5907899999999999E-3</v>
      </c>
      <c r="O11">
        <f t="shared" si="22"/>
        <v>353.99115419208948</v>
      </c>
      <c r="P11">
        <f t="shared" si="23"/>
        <v>17.699557709604473</v>
      </c>
      <c r="Q11" s="4">
        <f t="shared" si="24"/>
        <v>50</v>
      </c>
      <c r="R11">
        <f t="shared" si="0"/>
        <v>50000</v>
      </c>
      <c r="S11">
        <f t="shared" si="12"/>
        <v>42.130539848498131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37.341020267958754</v>
      </c>
      <c r="AC11">
        <f t="shared" si="1"/>
        <v>38.098979844899475</v>
      </c>
      <c r="AE11">
        <f t="shared" si="2"/>
        <v>320.11699582619741</v>
      </c>
      <c r="AF11">
        <f t="shared" si="3"/>
        <v>-16.005849791309871</v>
      </c>
      <c r="AG11">
        <f t="shared" si="3"/>
        <v>-45.215394796629489</v>
      </c>
      <c r="AH11">
        <f t="shared" si="4"/>
        <v>-118.63733039836615</v>
      </c>
      <c r="AI11">
        <f t="shared" si="5"/>
        <v>140.25842083989193</v>
      </c>
      <c r="AJ11">
        <f t="shared" si="6"/>
        <v>-0.75795957694072058</v>
      </c>
      <c r="AK11">
        <f t="shared" si="20"/>
        <v>29.218744774867169</v>
      </c>
      <c r="AL11">
        <f t="shared" si="7"/>
        <v>168.71920603781837</v>
      </c>
      <c r="AN11">
        <f t="shared" si="8"/>
        <v>165.97384982838508</v>
      </c>
      <c r="AO11">
        <f t="shared" si="8"/>
        <v>-8.2986924914192546</v>
      </c>
      <c r="AP11">
        <f t="shared" si="8"/>
        <v>-23.443219959434519</v>
      </c>
      <c r="AQ11">
        <f t="shared" si="8"/>
        <v>-61.510931054312678</v>
      </c>
      <c r="AR11">
        <f t="shared" si="8"/>
        <v>72.72100632321866</v>
      </c>
      <c r="AS11">
        <f t="shared" si="8"/>
        <v>-0.39298591027465291</v>
      </c>
      <c r="AT11">
        <f t="shared" si="8"/>
        <v>15.149297352742565</v>
      </c>
      <c r="AU11">
        <f t="shared" si="8"/>
        <v>87.477317765686564</v>
      </c>
      <c r="AW11">
        <v>8</v>
      </c>
      <c r="AX11">
        <f>(R11*SUMPRODUCT(K12:$K$23, X12:$X$23)-$AZ$3*SUMPRODUCT(K11:$K$22, W12:$W$23))/Z11</f>
        <v>42.130539848498131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2.625984E-3</v>
      </c>
      <c r="O12">
        <f t="shared" si="22"/>
        <v>353.99115419208948</v>
      </c>
      <c r="P12">
        <f t="shared" si="23"/>
        <v>17.699557709604473</v>
      </c>
      <c r="Q12" s="4">
        <f t="shared" si="24"/>
        <v>50</v>
      </c>
      <c r="R12">
        <f t="shared" si="0"/>
        <v>50000</v>
      </c>
      <c r="S12">
        <f t="shared" si="12"/>
        <v>42.590209305414042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38.098979844899475</v>
      </c>
      <c r="AC12">
        <f t="shared" si="1"/>
        <v>38.028377051005236</v>
      </c>
      <c r="AE12">
        <f t="shared" si="2"/>
        <v>316.07520375876777</v>
      </c>
      <c r="AF12">
        <f t="shared" si="3"/>
        <v>-15.803760187938389</v>
      </c>
      <c r="AG12">
        <f t="shared" si="3"/>
        <v>-44.644505945373567</v>
      </c>
      <c r="AH12">
        <f t="shared" si="4"/>
        <v>-118.73490328963229</v>
      </c>
      <c r="AI12">
        <f t="shared" si="5"/>
        <v>136.89203433582352</v>
      </c>
      <c r="AJ12">
        <f t="shared" si="6"/>
        <v>7.0602793894238403E-2</v>
      </c>
      <c r="AK12">
        <f t="shared" si="20"/>
        <v>28.955033872530752</v>
      </c>
      <c r="AL12">
        <f t="shared" si="7"/>
        <v>165.91767100224851</v>
      </c>
      <c r="AN12">
        <f t="shared" si="8"/>
        <v>150.96029250573292</v>
      </c>
      <c r="AO12">
        <f t="shared" si="8"/>
        <v>-7.5480146252866467</v>
      </c>
      <c r="AP12">
        <f t="shared" si="8"/>
        <v>-21.32260802537116</v>
      </c>
      <c r="AQ12">
        <f t="shared" si="8"/>
        <v>-56.708832322458292</v>
      </c>
      <c r="AR12">
        <f t="shared" si="8"/>
        <v>65.380837532616823</v>
      </c>
      <c r="AS12">
        <f t="shared" si="8"/>
        <v>3.3720514267644608E-2</v>
      </c>
      <c r="AT12">
        <f t="shared" si="8"/>
        <v>13.829178407321983</v>
      </c>
      <c r="AU12">
        <f t="shared" si="8"/>
        <v>79.243736454206456</v>
      </c>
      <c r="AW12">
        <v>9</v>
      </c>
      <c r="AX12">
        <f>(R12*SUMPRODUCT(K13:$K$23, X13:$X$23)-$AZ$3*SUMPRODUCT(K12:$K$22, W13:$W$23))/Z12</f>
        <v>42.590209305414042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2.663885E-3</v>
      </c>
      <c r="O13">
        <f t="shared" si="22"/>
        <v>353.99115419208948</v>
      </c>
      <c r="P13">
        <f t="shared" si="23"/>
        <v>17.699557709604473</v>
      </c>
      <c r="Q13" s="4">
        <f t="shared" si="24"/>
        <v>50</v>
      </c>
      <c r="R13">
        <f t="shared" si="0"/>
        <v>50000</v>
      </c>
      <c r="S13">
        <f t="shared" si="12"/>
        <v>42.219201765284026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38.028377051005236</v>
      </c>
      <c r="AC13">
        <f t="shared" si="1"/>
        <v>37.219716242769778</v>
      </c>
      <c r="AE13">
        <f t="shared" si="2"/>
        <v>312.07246372701519</v>
      </c>
      <c r="AF13">
        <f t="shared" si="3"/>
        <v>-15.603623186350758</v>
      </c>
      <c r="AG13">
        <f t="shared" si="3"/>
        <v>-44.079133056199538</v>
      </c>
      <c r="AH13">
        <f t="shared" si="4"/>
        <v>-118.92782972029146</v>
      </c>
      <c r="AI13">
        <f t="shared" si="5"/>
        <v>133.46187776417344</v>
      </c>
      <c r="AJ13">
        <f t="shared" si="6"/>
        <v>0.80866080823545872</v>
      </c>
      <c r="AK13">
        <f t="shared" si="20"/>
        <v>28.62359590375436</v>
      </c>
      <c r="AL13">
        <f t="shared" si="7"/>
        <v>162.89413447616326</v>
      </c>
      <c r="AN13">
        <f t="shared" si="8"/>
        <v>137.29955150084379</v>
      </c>
      <c r="AO13">
        <f t="shared" si="8"/>
        <v>-6.8649775750421886</v>
      </c>
      <c r="AP13">
        <f t="shared" si="8"/>
        <v>-19.39307661715463</v>
      </c>
      <c r="AQ13">
        <f t="shared" si="8"/>
        <v>-52.323545264308457</v>
      </c>
      <c r="AR13">
        <f t="shared" si="8"/>
        <v>58.717952044338517</v>
      </c>
      <c r="AS13">
        <f t="shared" si="8"/>
        <v>0.35577879881180591</v>
      </c>
      <c r="AT13">
        <f t="shared" si="8"/>
        <v>12.59325104493881</v>
      </c>
      <c r="AU13">
        <f t="shared" si="8"/>
        <v>71.66698188808914</v>
      </c>
      <c r="AW13">
        <v>10</v>
      </c>
      <c r="AX13">
        <f>(R13*SUMPRODUCT(K14:$K$23, X14:$X$23)-$AZ$3*SUMPRODUCT(K13:$K$22, W14:$W$23))/Z13</f>
        <v>42.219201765284026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2.7053950000000002E-3</v>
      </c>
      <c r="O14">
        <f t="shared" si="22"/>
        <v>353.99115419208948</v>
      </c>
      <c r="P14">
        <f t="shared" si="23"/>
        <v>17.699557709604473</v>
      </c>
      <c r="Q14" s="4">
        <f t="shared" si="24"/>
        <v>50</v>
      </c>
      <c r="R14">
        <f t="shared" si="0"/>
        <v>50000</v>
      </c>
      <c r="S14">
        <f t="shared" si="12"/>
        <v>41.065521064827578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37.219716242769778</v>
      </c>
      <c r="AC14">
        <f t="shared" si="1"/>
        <v>35.742682355442184</v>
      </c>
      <c r="AE14">
        <f t="shared" si="2"/>
        <v>308.10745980674028</v>
      </c>
      <c r="AF14">
        <f t="shared" si="3"/>
        <v>-15.405372990337014</v>
      </c>
      <c r="AG14">
        <f t="shared" si="3"/>
        <v>-43.51909025946297</v>
      </c>
      <c r="AH14">
        <f t="shared" si="4"/>
        <v>-119.25146617457695</v>
      </c>
      <c r="AI14">
        <f t="shared" si="5"/>
        <v>129.93153038236335</v>
      </c>
      <c r="AJ14">
        <f t="shared" si="6"/>
        <v>1.4770338873275932</v>
      </c>
      <c r="AK14">
        <f t="shared" si="20"/>
        <v>28.232068531379557</v>
      </c>
      <c r="AL14">
        <f t="shared" si="7"/>
        <v>159.6406328010705</v>
      </c>
      <c r="AN14">
        <f t="shared" si="8"/>
        <v>124.86975204380984</v>
      </c>
      <c r="AO14">
        <f t="shared" si="8"/>
        <v>-6.2434876021904921</v>
      </c>
      <c r="AP14">
        <f t="shared" si="8"/>
        <v>-17.637411354077315</v>
      </c>
      <c r="AQ14">
        <f t="shared" si="8"/>
        <v>-48.330219013264021</v>
      </c>
      <c r="AR14">
        <f t="shared" si="8"/>
        <v>52.658634074278012</v>
      </c>
      <c r="AS14">
        <f t="shared" si="8"/>
        <v>0.59861210561597156</v>
      </c>
      <c r="AT14">
        <f t="shared" si="8"/>
        <v>11.441889136369721</v>
      </c>
      <c r="AU14">
        <f t="shared" si="8"/>
        <v>64.699135316263707</v>
      </c>
      <c r="AW14">
        <v>11</v>
      </c>
      <c r="AX14">
        <f>(R14*SUMPRODUCT(K15:$K$23, X15:$X$23)-$AZ$3*SUMPRODUCT(K14:$K$22, W15:$W$23))/Z14</f>
        <v>41.065521064827578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2.7496130000000001E-3</v>
      </c>
      <c r="O15">
        <f t="shared" si="22"/>
        <v>353.99115419208948</v>
      </c>
      <c r="P15">
        <f t="shared" si="23"/>
        <v>17.699557709604473</v>
      </c>
      <c r="Q15" s="4">
        <f t="shared" si="24"/>
        <v>50</v>
      </c>
      <c r="R15">
        <f t="shared" si="0"/>
        <v>50000</v>
      </c>
      <c r="S15">
        <f t="shared" si="12"/>
        <v>39.196493723750919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35.742682355442184</v>
      </c>
      <c r="AC15">
        <f t="shared" si="1"/>
        <v>33.680950251431199</v>
      </c>
      <c r="AE15">
        <f t="shared" si="2"/>
        <v>304.17920893179132</v>
      </c>
      <c r="AF15">
        <f t="shared" si="3"/>
        <v>-15.208960446589565</v>
      </c>
      <c r="AG15">
        <f t="shared" si="3"/>
        <v>-42.964238700542744</v>
      </c>
      <c r="AH15">
        <f t="shared" si="4"/>
        <v>-119.66065632559275</v>
      </c>
      <c r="AI15">
        <f t="shared" si="5"/>
        <v>126.34535345906625</v>
      </c>
      <c r="AJ15">
        <f t="shared" si="6"/>
        <v>2.0617321040109857</v>
      </c>
      <c r="AK15">
        <f t="shared" si="20"/>
        <v>27.786334917895587</v>
      </c>
      <c r="AL15">
        <f t="shared" si="7"/>
        <v>156.1934204809728</v>
      </c>
      <c r="AN15">
        <f t="shared" si="8"/>
        <v>113.56014251458708</v>
      </c>
      <c r="AO15">
        <f t="shared" si="8"/>
        <v>-5.6780071257293541</v>
      </c>
      <c r="AP15">
        <f t="shared" si="8"/>
        <v>-16.039968961055578</v>
      </c>
      <c r="AQ15">
        <f t="shared" si="8"/>
        <v>-44.673274131534889</v>
      </c>
      <c r="AR15">
        <f t="shared" si="8"/>
        <v>47.168892296267259</v>
      </c>
      <c r="AS15">
        <f t="shared" si="8"/>
        <v>0.76971267162078827</v>
      </c>
      <c r="AT15">
        <f t="shared" si="8"/>
        <v>10.373556313448882</v>
      </c>
      <c r="AU15">
        <f t="shared" si="8"/>
        <v>58.312161281336927</v>
      </c>
      <c r="AW15">
        <v>12</v>
      </c>
      <c r="AX15">
        <f>(R15*SUMPRODUCT(K16:$K$23, X16:$X$23)-$AZ$3*SUMPRODUCT(K15:$K$22, W16:$W$23))/Z15</f>
        <v>39.196493723750919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2.8010499999999998E-3</v>
      </c>
      <c r="O16">
        <f t="shared" si="22"/>
        <v>353.99115419208948</v>
      </c>
      <c r="P16">
        <f t="shared" si="23"/>
        <v>17.699557709604473</v>
      </c>
      <c r="Q16" s="4">
        <f t="shared" si="24"/>
        <v>50</v>
      </c>
      <c r="R16">
        <f t="shared" si="0"/>
        <v>50000</v>
      </c>
      <c r="S16">
        <f t="shared" si="12"/>
        <v>36.598476573206803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33.680950251431199</v>
      </c>
      <c r="AC16">
        <f t="shared" si="1"/>
        <v>31.045939675416946</v>
      </c>
      <c r="AE16">
        <f t="shared" si="2"/>
        <v>300.28539566929499</v>
      </c>
      <c r="AF16">
        <f t="shared" si="3"/>
        <v>-15.01426978346475</v>
      </c>
      <c r="AG16">
        <f t="shared" si="3"/>
        <v>-42.414251332725158</v>
      </c>
      <c r="AH16">
        <f t="shared" si="4"/>
        <v>-120.34498081215524</v>
      </c>
      <c r="AI16">
        <f t="shared" si="5"/>
        <v>122.51189374094987</v>
      </c>
      <c r="AJ16">
        <f t="shared" si="6"/>
        <v>2.6350105760142526</v>
      </c>
      <c r="AK16">
        <f t="shared" si="20"/>
        <v>27.293367059217744</v>
      </c>
      <c r="AL16">
        <f t="shared" si="7"/>
        <v>152.44027137618187</v>
      </c>
      <c r="AN16">
        <f t="shared" si="8"/>
        <v>103.26947770599347</v>
      </c>
      <c r="AO16">
        <f t="shared" si="8"/>
        <v>-5.1634738852996733</v>
      </c>
      <c r="AP16">
        <f t="shared" si="8"/>
        <v>-14.58644891023963</v>
      </c>
      <c r="AQ16">
        <f t="shared" si="8"/>
        <v>-41.387171977874083</v>
      </c>
      <c r="AR16">
        <f t="shared" si="8"/>
        <v>42.132382932580086</v>
      </c>
      <c r="AS16">
        <f t="shared" si="8"/>
        <v>0.90619180905635188</v>
      </c>
      <c r="AT16">
        <f t="shared" si="8"/>
        <v>9.386309829557888</v>
      </c>
      <c r="AU16">
        <f t="shared" si="8"/>
        <v>52.424884571194326</v>
      </c>
      <c r="AW16">
        <v>13</v>
      </c>
      <c r="AX16">
        <f>(R16*SUMPRODUCT(K17:$K$23, X17:$X$23)-$AZ$3*SUMPRODUCT(K16:$K$22, W17:$W$23))/Z16</f>
        <v>36.598476573206803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2.8606080000000002E-3</v>
      </c>
      <c r="O17">
        <f t="shared" si="22"/>
        <v>353.99115419208948</v>
      </c>
      <c r="P17">
        <f t="shared" si="23"/>
        <v>17.699557709604473</v>
      </c>
      <c r="Q17" s="4">
        <f t="shared" si="24"/>
        <v>50</v>
      </c>
      <c r="R17">
        <f t="shared" si="0"/>
        <v>50000</v>
      </c>
      <c r="S17">
        <f t="shared" si="12"/>
        <v>33.258016376112998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31.045939675416946</v>
      </c>
      <c r="AC17">
        <f t="shared" si="1"/>
        <v>27.849450268840314</v>
      </c>
      <c r="AE17">
        <f t="shared" si="2"/>
        <v>296.42354290746727</v>
      </c>
      <c r="AF17">
        <f t="shared" si="3"/>
        <v>-14.821177145373362</v>
      </c>
      <c r="AG17">
        <f t="shared" si="3"/>
        <v>-41.868778272721499</v>
      </c>
      <c r="AH17">
        <f t="shared" si="4"/>
        <v>-121.33054667640425</v>
      </c>
      <c r="AI17">
        <f t="shared" si="5"/>
        <v>118.40304081296813</v>
      </c>
      <c r="AJ17">
        <f t="shared" si="6"/>
        <v>3.1964894065766316</v>
      </c>
      <c r="AK17">
        <f t="shared" si="20"/>
        <v>26.753940792898678</v>
      </c>
      <c r="AL17">
        <f t="shared" si="7"/>
        <v>148.35347101244344</v>
      </c>
      <c r="AN17">
        <f t="shared" si="8"/>
        <v>93.905673170321208</v>
      </c>
      <c r="AO17">
        <f t="shared" si="8"/>
        <v>-4.6952836585160602</v>
      </c>
      <c r="AP17">
        <f t="shared" si="8"/>
        <v>-13.263844598693602</v>
      </c>
      <c r="AQ17">
        <f t="shared" si="8"/>
        <v>-38.436982940074699</v>
      </c>
      <c r="AR17">
        <f t="shared" si="8"/>
        <v>37.509561973036838</v>
      </c>
      <c r="AS17">
        <f t="shared" si="8"/>
        <v>1.0126337691067977</v>
      </c>
      <c r="AT17">
        <f t="shared" si="8"/>
        <v>8.4755306392796594</v>
      </c>
      <c r="AU17">
        <f t="shared" si="8"/>
        <v>46.997726381423298</v>
      </c>
      <c r="AW17">
        <v>14</v>
      </c>
      <c r="AX17">
        <f>(R17*SUMPRODUCT(K18:$K$23, X18:$X$23)-$AZ$3*SUMPRODUCT(K17:$K$22, W18:$W$23))/Z17</f>
        <v>33.258016376112998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2.9228739999999998E-3</v>
      </c>
      <c r="O18">
        <f t="shared" si="22"/>
        <v>353.99115419208948</v>
      </c>
      <c r="P18">
        <f t="shared" si="23"/>
        <v>17.699557709604473</v>
      </c>
      <c r="Q18" s="4">
        <f t="shared" si="24"/>
        <v>50</v>
      </c>
      <c r="R18">
        <f t="shared" si="0"/>
        <v>50000</v>
      </c>
      <c r="S18">
        <f t="shared" si="12"/>
        <v>29.256413073677777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27.849450268840314</v>
      </c>
      <c r="AC18">
        <f t="shared" si="1"/>
        <v>24.18201304945292</v>
      </c>
      <c r="AE18">
        <f t="shared" si="2"/>
        <v>292.59289881184043</v>
      </c>
      <c r="AF18">
        <f t="shared" si="3"/>
        <v>-14.629644940592023</v>
      </c>
      <c r="AG18">
        <f t="shared" si="3"/>
        <v>-41.327713326569182</v>
      </c>
      <c r="AH18">
        <f t="shared" si="4"/>
        <v>-122.37716342510258</v>
      </c>
      <c r="AI18">
        <f t="shared" si="5"/>
        <v>114.25837711957665</v>
      </c>
      <c r="AJ18">
        <f t="shared" si="6"/>
        <v>3.667437219387395</v>
      </c>
      <c r="AK18">
        <f t="shared" si="20"/>
        <v>26.169004718675676</v>
      </c>
      <c r="AL18">
        <f t="shared" si="7"/>
        <v>144.09481905763971</v>
      </c>
      <c r="AN18">
        <f t="shared" si="8"/>
        <v>85.385531303364459</v>
      </c>
      <c r="AO18">
        <f t="shared" si="8"/>
        <v>-4.269276565168223</v>
      </c>
      <c r="AP18">
        <f t="shared" si="8"/>
        <v>-12.060404658732084</v>
      </c>
      <c r="AQ18">
        <f t="shared" si="8"/>
        <v>-35.71255201641344</v>
      </c>
      <c r="AR18">
        <f t="shared" si="8"/>
        <v>33.343298063050717</v>
      </c>
      <c r="AS18">
        <f t="shared" si="8"/>
        <v>1.070244960731269</v>
      </c>
      <c r="AT18">
        <f t="shared" si="8"/>
        <v>7.6367347965655821</v>
      </c>
      <c r="AU18">
        <f t="shared" si="8"/>
        <v>42.050277820347567</v>
      </c>
      <c r="AW18">
        <v>15</v>
      </c>
      <c r="AX18">
        <f>(R18*SUMPRODUCT(K19:$K$23, X19:$X$23)-$AZ$3*SUMPRODUCT(K18:$K$22, W19:$W$23))/Z18</f>
        <v>29.256413073677777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2.991456E-3</v>
      </c>
      <c r="O19">
        <f t="shared" si="22"/>
        <v>353.99115419208948</v>
      </c>
      <c r="P19">
        <f t="shared" si="23"/>
        <v>17.699557709604473</v>
      </c>
      <c r="Q19" s="4">
        <f t="shared" si="24"/>
        <v>50</v>
      </c>
      <c r="R19">
        <f t="shared" si="0"/>
        <v>50000</v>
      </c>
      <c r="S19">
        <f t="shared" si="12"/>
        <v>24.620006786132588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24.18201304945292</v>
      </c>
      <c r="AC19">
        <f t="shared" si="1"/>
        <v>20.085398488094071</v>
      </c>
      <c r="AE19">
        <f t="shared" si="2"/>
        <v>288.79169104101396</v>
      </c>
      <c r="AF19">
        <f t="shared" si="3"/>
        <v>-14.439584552050697</v>
      </c>
      <c r="AG19">
        <f t="shared" si="3"/>
        <v>-40.790806157306442</v>
      </c>
      <c r="AH19">
        <f t="shared" si="4"/>
        <v>-123.63003599704535</v>
      </c>
      <c r="AI19">
        <f t="shared" si="5"/>
        <v>109.93126433461148</v>
      </c>
      <c r="AJ19">
        <f t="shared" si="6"/>
        <v>4.0966145613588481</v>
      </c>
      <c r="AK19">
        <f t="shared" si="20"/>
        <v>25.546161677141352</v>
      </c>
      <c r="AL19">
        <f t="shared" si="7"/>
        <v>139.57404057311169</v>
      </c>
      <c r="AN19">
        <f t="shared" si="8"/>
        <v>77.633034870464769</v>
      </c>
      <c r="AO19">
        <f t="shared" si="8"/>
        <v>-3.8816517435232383</v>
      </c>
      <c r="AP19">
        <f t="shared" si="8"/>
        <v>-10.965391924502446</v>
      </c>
      <c r="AQ19">
        <f t="shared" si="8"/>
        <v>-33.234248745170333</v>
      </c>
      <c r="AR19">
        <f t="shared" si="8"/>
        <v>29.551742457268755</v>
      </c>
      <c r="AS19">
        <f t="shared" si="8"/>
        <v>1.1012526709006267</v>
      </c>
      <c r="AT19">
        <f t="shared" si="8"/>
        <v>6.8673238247924147</v>
      </c>
      <c r="AU19">
        <f t="shared" si="8"/>
        <v>37.520318952961802</v>
      </c>
      <c r="AW19">
        <v>16</v>
      </c>
      <c r="AX19">
        <f>(R19*SUMPRODUCT(K20:$K$23, X20:$X$23)-$AZ$3*SUMPRODUCT(K19:$K$22, W20:$W$23))/Z19</f>
        <v>24.620006786132588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3.0654530000000001E-3</v>
      </c>
      <c r="O20">
        <f t="shared" si="22"/>
        <v>353.99115419208948</v>
      </c>
      <c r="P20">
        <f t="shared" si="23"/>
        <v>17.699557709604473</v>
      </c>
      <c r="Q20" s="4">
        <f t="shared" si="24"/>
        <v>50</v>
      </c>
      <c r="R20">
        <f t="shared" si="0"/>
        <v>50000</v>
      </c>
      <c r="S20">
        <f t="shared" si="12"/>
        <v>19.391602056584023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20.085398488094071</v>
      </c>
      <c r="AC20">
        <f t="shared" si="1"/>
        <v>15.613286385190333</v>
      </c>
      <c r="AE20">
        <f t="shared" si="2"/>
        <v>285.01849677492709</v>
      </c>
      <c r="AF20">
        <f t="shared" si="3"/>
        <v>-14.250924838746354</v>
      </c>
      <c r="AG20">
        <f t="shared" si="3"/>
        <v>-40.257855796626046</v>
      </c>
      <c r="AH20">
        <f t="shared" si="4"/>
        <v>-125.04229910733351</v>
      </c>
      <c r="AI20">
        <f t="shared" si="5"/>
        <v>105.46741703222118</v>
      </c>
      <c r="AJ20">
        <f t="shared" si="6"/>
        <v>4.4721121029037381</v>
      </c>
      <c r="AK20">
        <f t="shared" si="20"/>
        <v>24.888870385146046</v>
      </c>
      <c r="AL20">
        <f t="shared" si="7"/>
        <v>134.82839952027095</v>
      </c>
      <c r="AN20">
        <f t="shared" si="8"/>
        <v>70.579127042810029</v>
      </c>
      <c r="AO20">
        <f t="shared" si="8"/>
        <v>-3.5289563521405012</v>
      </c>
      <c r="AP20">
        <f t="shared" si="8"/>
        <v>-9.9690523628891334</v>
      </c>
      <c r="AQ20">
        <f t="shared" si="8"/>
        <v>-30.964223074233495</v>
      </c>
      <c r="AR20">
        <f t="shared" si="8"/>
        <v>26.116895253546897</v>
      </c>
      <c r="AS20">
        <f t="shared" si="8"/>
        <v>1.1074290680502168</v>
      </c>
      <c r="AT20">
        <f t="shared" si="8"/>
        <v>6.1632306841209363</v>
      </c>
      <c r="AU20">
        <f t="shared" si="8"/>
        <v>33.387555005718049</v>
      </c>
      <c r="AW20">
        <v>17</v>
      </c>
      <c r="AX20">
        <f>(R20*SUMPRODUCT(K21:$K$23, X21:$X$23)-$AZ$3*SUMPRODUCT(K20:$K$22, W21:$W$23))/Z20</f>
        <v>19.391602056584023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3.1502779999999998E-3</v>
      </c>
      <c r="O21">
        <f t="shared" si="22"/>
        <v>353.99115419208948</v>
      </c>
      <c r="P21">
        <f t="shared" si="23"/>
        <v>17.699557709604473</v>
      </c>
      <c r="Q21" s="4">
        <f t="shared" si="24"/>
        <v>50</v>
      </c>
      <c r="R21">
        <f t="shared" si="0"/>
        <v>50000</v>
      </c>
      <c r="S21">
        <f t="shared" si="12"/>
        <v>13.552695954942362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15.613286385190333</v>
      </c>
      <c r="AC21">
        <f t="shared" si="1"/>
        <v>10.768553102557227</v>
      </c>
      <c r="AE21">
        <f t="shared" si="2"/>
        <v>281.27042430719467</v>
      </c>
      <c r="AF21">
        <f t="shared" si="3"/>
        <v>-14.063521215359733</v>
      </c>
      <c r="AG21">
        <f t="shared" si="3"/>
        <v>-39.728453801216503</v>
      </c>
      <c r="AH21">
        <f t="shared" si="4"/>
        <v>-126.82343744328351</v>
      </c>
      <c r="AI21">
        <f t="shared" si="5"/>
        <v>100.6550118473349</v>
      </c>
      <c r="AJ21">
        <f t="shared" si="6"/>
        <v>4.844733282633106</v>
      </c>
      <c r="AK21">
        <f t="shared" si="20"/>
        <v>24.20148925392801</v>
      </c>
      <c r="AL21">
        <f t="shared" si="7"/>
        <v>129.70123438389601</v>
      </c>
      <c r="AN21">
        <f t="shared" si="8"/>
        <v>64.160637803111868</v>
      </c>
      <c r="AO21">
        <f t="shared" si="8"/>
        <v>-3.2080318901555933</v>
      </c>
      <c r="AP21">
        <f t="shared" si="8"/>
        <v>-9.0624634321082205</v>
      </c>
      <c r="AQ21">
        <f t="shared" si="8"/>
        <v>-28.929712943644137</v>
      </c>
      <c r="AR21">
        <f t="shared" si="8"/>
        <v>22.960429537203908</v>
      </c>
      <c r="AS21">
        <f t="shared" si="8"/>
        <v>1.1051328207199382</v>
      </c>
      <c r="AT21">
        <f t="shared" si="8"/>
        <v>5.520605268548529</v>
      </c>
      <c r="AU21">
        <f t="shared" si="8"/>
        <v>29.586167626472371</v>
      </c>
      <c r="AW21">
        <v>18</v>
      </c>
      <c r="AX21">
        <f>(R21*SUMPRODUCT(K22:$K$23, X22:$X$23)-$AZ$3*SUMPRODUCT(K21:$K$22, W22:$W$23))/Z21</f>
        <v>13.552695954942362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3.247738E-3</v>
      </c>
      <c r="O22">
        <f t="shared" si="22"/>
        <v>353.99115419208948</v>
      </c>
      <c r="P22">
        <f t="shared" si="23"/>
        <v>17.699557709604473</v>
      </c>
      <c r="Q22" s="4">
        <f t="shared" si="24"/>
        <v>50</v>
      </c>
      <c r="R22">
        <f t="shared" si="0"/>
        <v>50000</v>
      </c>
      <c r="S22">
        <f t="shared" si="12"/>
        <v>7.0797097157734088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10.768553102557227</v>
      </c>
      <c r="AC22">
        <f t="shared" si="1"/>
        <v>5.5507956629549682</v>
      </c>
      <c r="AE22">
        <f t="shared" si="2"/>
        <v>277.54422741882416</v>
      </c>
      <c r="AF22">
        <f t="shared" si="3"/>
        <v>-13.877211370941206</v>
      </c>
      <c r="AG22">
        <f t="shared" si="3"/>
        <v>-39.202141654112879</v>
      </c>
      <c r="AH22">
        <f t="shared" si="4"/>
        <v>-129.02760909145528</v>
      </c>
      <c r="AI22">
        <f t="shared" si="5"/>
        <v>95.437265302314785</v>
      </c>
      <c r="AJ22">
        <f t="shared" si="6"/>
        <v>5.2177574396022592</v>
      </c>
      <c r="AK22">
        <f t="shared" si="20"/>
        <v>23.484000523341471</v>
      </c>
      <c r="AL22">
        <f t="shared" si="7"/>
        <v>124.13902326525852</v>
      </c>
      <c r="AN22">
        <f t="shared" si="8"/>
        <v>58.320087920085776</v>
      </c>
      <c r="AO22">
        <f t="shared" si="8"/>
        <v>-2.9160043960042881</v>
      </c>
      <c r="AP22">
        <f t="shared" si="8"/>
        <v>-8.2375063937952238</v>
      </c>
      <c r="AQ22">
        <f t="shared" si="8"/>
        <v>-27.112441056022345</v>
      </c>
      <c r="AR22">
        <f t="shared" si="8"/>
        <v>20.054136074263916</v>
      </c>
      <c r="AS22">
        <f t="shared" si="8"/>
        <v>1.0964020958147536</v>
      </c>
      <c r="AT22">
        <f t="shared" si="8"/>
        <v>4.9346692884729189</v>
      </c>
      <c r="AU22">
        <f t="shared" si="8"/>
        <v>26.085207458551587</v>
      </c>
      <c r="AW22">
        <v>19</v>
      </c>
      <c r="AX22">
        <f>(R22*SUMPRODUCT(K23:$K$23, X23:$X$23)-$AZ$3*SUMPRODUCT(K22:$K$22, W23:$W$23))/Z22</f>
        <v>7.0797097157734088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3.3542210000000001E-3</v>
      </c>
      <c r="O23">
        <f t="shared" si="22"/>
        <v>353.99115419208948</v>
      </c>
      <c r="P23">
        <f t="shared" si="23"/>
        <v>17.699557709604473</v>
      </c>
      <c r="Q23" s="4">
        <f t="shared" si="24"/>
        <v>50</v>
      </c>
      <c r="R23">
        <f t="shared" si="0"/>
        <v>50000</v>
      </c>
      <c r="S23">
        <f t="shared" si="12"/>
        <v>7.1755333742459646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5.5507956629549682</v>
      </c>
      <c r="AC23">
        <f t="shared" si="1"/>
        <v>5.5507956629549682</v>
      </c>
      <c r="AE23">
        <f t="shared" si="2"/>
        <v>273.83784046859893</v>
      </c>
      <c r="AF23">
        <f t="shared" si="3"/>
        <v>-13.691892023429945</v>
      </c>
      <c r="AG23">
        <f t="shared" si="3"/>
        <v>-38.678627590790555</v>
      </c>
      <c r="AH23">
        <f t="shared" si="4"/>
        <v>-131.49264678120016</v>
      </c>
      <c r="AI23">
        <f t="shared" si="5"/>
        <v>89.974674073178278</v>
      </c>
      <c r="AJ23">
        <f t="shared" si="6"/>
        <v>0</v>
      </c>
      <c r="AK23">
        <f t="shared" si="20"/>
        <v>22.736201786820384</v>
      </c>
      <c r="AL23">
        <f t="shared" si="7"/>
        <v>112.71087585999867</v>
      </c>
      <c r="AN23">
        <f t="shared" si="8"/>
        <v>53.005483355559583</v>
      </c>
      <c r="AO23">
        <f t="shared" si="8"/>
        <v>-2.6502741677779786</v>
      </c>
      <c r="AP23">
        <f t="shared" si="8"/>
        <v>-7.4868372737354791</v>
      </c>
      <c r="AQ23">
        <f t="shared" si="8"/>
        <v>-25.45240383291225</v>
      </c>
      <c r="AR23">
        <f t="shared" si="8"/>
        <v>17.415968081133876</v>
      </c>
      <c r="AS23">
        <f t="shared" si="8"/>
        <v>0</v>
      </c>
      <c r="AT23">
        <f t="shared" si="8"/>
        <v>4.4009380271100484</v>
      </c>
      <c r="AU23">
        <f t="shared" si="8"/>
        <v>21.816906108243924</v>
      </c>
      <c r="AW23">
        <v>20</v>
      </c>
      <c r="AX23">
        <f>(R23*SUMPRODUCT(K$23:$K24, X$23:$X24)-$AZ$3*SUMPRODUCT(K$22:$K23, W$23:$W24))/Z23</f>
        <v>7.1755333742459646</v>
      </c>
    </row>
    <row r="25" spans="5:50" x14ac:dyDescent="0.25">
      <c r="AN25" s="8">
        <f t="shared" ref="AN25:AU25" si="25">SUM(AN3:AN23)</f>
        <v>3058.4533781962482</v>
      </c>
      <c r="AO25" s="8">
        <f t="shared" si="25"/>
        <v>-418.41603455387963</v>
      </c>
      <c r="AP25" s="8">
        <f t="shared" si="25"/>
        <v>-902.47766290085906</v>
      </c>
      <c r="AQ25" s="8">
        <f t="shared" si="25"/>
        <v>-1135.497918842208</v>
      </c>
      <c r="AR25" s="8">
        <f t="shared" si="25"/>
        <v>602.06176189930193</v>
      </c>
      <c r="AS25" s="8">
        <f t="shared" si="25"/>
        <v>-20.720286394993092</v>
      </c>
      <c r="AT25" s="8">
        <f t="shared" si="25"/>
        <v>239.50077474134807</v>
      </c>
      <c r="AU25" s="9">
        <f t="shared" si="25"/>
        <v>820.84225024565671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A7841-5CB5-41CF-9150-BF057406E904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407.53424013344255</v>
      </c>
      <c r="K3">
        <v>1</v>
      </c>
      <c r="L3" s="2">
        <v>0</v>
      </c>
      <c r="O3">
        <f>$C$3</f>
        <v>407.53424013344255</v>
      </c>
      <c r="P3">
        <f>O3*B5</f>
        <v>326.02739210675406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407.53424013344255</v>
      </c>
      <c r="AF3">
        <f t="shared" ref="AF3:AG23" si="3">-$Z3*P3</f>
        <v>-326.02739210675406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-438.97507967331154</v>
      </c>
      <c r="AJ3">
        <f t="shared" ref="AJ3:AJ23" si="6">AB3-AC3</f>
        <v>0</v>
      </c>
      <c r="AL3">
        <f t="shared" ref="AL3:AL23" si="7">SUM(AI3:AK3)</f>
        <v>-438.97507967331154</v>
      </c>
      <c r="AN3">
        <f t="shared" ref="AN3:AU23" si="8">AE3*$K3</f>
        <v>407.53424013344255</v>
      </c>
      <c r="AO3">
        <f t="shared" si="8"/>
        <v>-326.02739210675406</v>
      </c>
      <c r="AP3">
        <f t="shared" si="8"/>
        <v>-520.48192770000003</v>
      </c>
      <c r="AQ3">
        <f t="shared" si="8"/>
        <v>0</v>
      </c>
      <c r="AR3">
        <f t="shared" si="8"/>
        <v>-438.97507967331154</v>
      </c>
      <c r="AS3">
        <f t="shared" si="8"/>
        <v>0</v>
      </c>
      <c r="AT3">
        <f t="shared" si="8"/>
        <v>0</v>
      </c>
      <c r="AU3">
        <f t="shared" si="8"/>
        <v>-438.97507967331154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149.95721231025854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</v>
      </c>
      <c r="S4">
        <f t="shared" ref="S4:S23" si="12">AX4</f>
        <v>25.676553797212254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1"/>
        <v>25.350323038979923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-25.350323038979923</v>
      </c>
      <c r="AK4">
        <f t="shared" ref="AK4:AK23" si="20">H4*SUM(AB4:AB4, AE4:AF4)</f>
        <v>0</v>
      </c>
      <c r="AL4">
        <f t="shared" si="7"/>
        <v>-160.62007303897994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-124.60688927127821</v>
      </c>
      <c r="AR4">
        <f t="shared" si="8"/>
        <v>-124.60688927127821</v>
      </c>
      <c r="AS4">
        <f t="shared" si="8"/>
        <v>-23.352042092997909</v>
      </c>
      <c r="AT4">
        <f t="shared" si="8"/>
        <v>0</v>
      </c>
      <c r="AU4">
        <f t="shared" si="8"/>
        <v>-147.95893136427611</v>
      </c>
      <c r="AW4">
        <v>1</v>
      </c>
      <c r="AX4">
        <f>(R4*SUMPRODUCT(K5:$K$23, X5:$X$23)-$AZ$3*SUMPRODUCT(K4:$K$22, W5:$W$23))/Z4</f>
        <v>25.676553797212254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2.7496130000000001E-3</v>
      </c>
      <c r="O5">
        <f t="shared" ref="O5:O23" si="22">$C$3</f>
        <v>407.53424013344255</v>
      </c>
      <c r="P5">
        <f t="shared" ref="P5:P23" si="23">O5*$C$5</f>
        <v>20.376712006672129</v>
      </c>
      <c r="Q5" s="4">
        <f t="shared" ref="Q5:Q23" si="24">$C$8</f>
        <v>50</v>
      </c>
      <c r="R5">
        <f t="shared" si="0"/>
        <v>50000</v>
      </c>
      <c r="S5">
        <f t="shared" si="12"/>
        <v>47.761453870653831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25.350323038979923</v>
      </c>
      <c r="AC5">
        <f t="shared" si="1"/>
        <v>46.553422504191531</v>
      </c>
      <c r="AE5">
        <f t="shared" si="2"/>
        <v>397.22646880131668</v>
      </c>
      <c r="AF5">
        <f t="shared" si="3"/>
        <v>-19.861323440065835</v>
      </c>
      <c r="AG5">
        <f t="shared" si="3"/>
        <v>-48.735349043463103</v>
      </c>
      <c r="AH5">
        <f t="shared" si="4"/>
        <v>-135.73390403689325</v>
      </c>
      <c r="AI5">
        <f t="shared" si="5"/>
        <v>192.89589228089449</v>
      </c>
      <c r="AJ5">
        <f t="shared" si="6"/>
        <v>-21.203099465211608</v>
      </c>
      <c r="AK5">
        <f t="shared" si="20"/>
        <v>34.461168061944548</v>
      </c>
      <c r="AL5">
        <f t="shared" si="7"/>
        <v>206.15396087762741</v>
      </c>
      <c r="AN5">
        <f t="shared" si="8"/>
        <v>337.07063048085246</v>
      </c>
      <c r="AO5">
        <f t="shared" si="8"/>
        <v>-16.853531524042623</v>
      </c>
      <c r="AP5">
        <f t="shared" si="8"/>
        <v>-41.354884729499339</v>
      </c>
      <c r="AQ5">
        <f t="shared" si="8"/>
        <v>-115.17840880393889</v>
      </c>
      <c r="AR5">
        <f t="shared" si="8"/>
        <v>163.68380542337158</v>
      </c>
      <c r="AS5">
        <f t="shared" si="8"/>
        <v>-17.99210945447302</v>
      </c>
      <c r="AT5">
        <f t="shared" si="8"/>
        <v>29.242380752719271</v>
      </c>
      <c r="AU5">
        <f t="shared" si="8"/>
        <v>174.93407672161783</v>
      </c>
      <c r="AW5">
        <v>2</v>
      </c>
      <c r="AX5">
        <f>(R5*SUMPRODUCT(K6:$K$23, X6:$X$23)-$AZ$3*SUMPRODUCT(K5:$K$22, W6:$W$23))/Z5</f>
        <v>47.761453870653831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2.8010499999999998E-3</v>
      </c>
      <c r="O6">
        <f t="shared" si="22"/>
        <v>407.53424013344255</v>
      </c>
      <c r="P6">
        <f t="shared" si="23"/>
        <v>20.376712006672129</v>
      </c>
      <c r="Q6" s="4">
        <f t="shared" si="24"/>
        <v>50</v>
      </c>
      <c r="R6">
        <f t="shared" si="0"/>
        <v>50000</v>
      </c>
      <c r="S6">
        <f t="shared" si="12"/>
        <v>66.383979602274081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46.553422504191531</v>
      </c>
      <c r="AC6">
        <f t="shared" si="1"/>
        <v>63.876637313340886</v>
      </c>
      <c r="AE6">
        <f t="shared" si="2"/>
        <v>392.14155291286755</v>
      </c>
      <c r="AF6">
        <f t="shared" si="3"/>
        <v>-19.607077645643379</v>
      </c>
      <c r="AG6">
        <f t="shared" si="3"/>
        <v>-48.111485403590279</v>
      </c>
      <c r="AH6">
        <f t="shared" si="4"/>
        <v>-136.51014943819231</v>
      </c>
      <c r="AI6">
        <f t="shared" si="5"/>
        <v>187.9128404254416</v>
      </c>
      <c r="AJ6">
        <f t="shared" si="6"/>
        <v>-17.323214809149356</v>
      </c>
      <c r="AK6">
        <f t="shared" si="20"/>
        <v>35.862189588095589</v>
      </c>
      <c r="AL6">
        <f t="shared" si="7"/>
        <v>206.45181520438783</v>
      </c>
      <c r="AN6">
        <f t="shared" si="8"/>
        <v>306.52575092811492</v>
      </c>
      <c r="AO6">
        <f t="shared" si="8"/>
        <v>-15.326287546405746</v>
      </c>
      <c r="AP6">
        <f t="shared" si="8"/>
        <v>-37.607361632699437</v>
      </c>
      <c r="AQ6">
        <f t="shared" si="8"/>
        <v>-106.70604977980653</v>
      </c>
      <c r="AR6">
        <f t="shared" si="8"/>
        <v>146.88605196920321</v>
      </c>
      <c r="AS6">
        <f t="shared" si="8"/>
        <v>-13.541057784925467</v>
      </c>
      <c r="AT6">
        <f t="shared" si="8"/>
        <v>28.032440101699603</v>
      </c>
      <c r="AU6">
        <f t="shared" si="8"/>
        <v>161.37743428597733</v>
      </c>
      <c r="AW6">
        <v>3</v>
      </c>
      <c r="AX6">
        <f>(R6*SUMPRODUCT(K7:$K$23, X7:$X$23)-$AZ$3*SUMPRODUCT(K6:$K$22, W7:$W$23))/Z6</f>
        <v>66.383979602274081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2.8606080000000002E-3</v>
      </c>
      <c r="O7">
        <f t="shared" si="22"/>
        <v>407.53424013344255</v>
      </c>
      <c r="P7">
        <f t="shared" si="23"/>
        <v>20.376712006672129</v>
      </c>
      <c r="Q7" s="4">
        <f t="shared" si="24"/>
        <v>50</v>
      </c>
      <c r="R7">
        <f t="shared" si="0"/>
        <v>50000</v>
      </c>
      <c r="S7">
        <f t="shared" si="12"/>
        <v>81.661723752217924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63.876637313340886</v>
      </c>
      <c r="AC7">
        <f t="shared" si="1"/>
        <v>77.56678428295379</v>
      </c>
      <c r="AE7">
        <f t="shared" si="2"/>
        <v>387.09837412034392</v>
      </c>
      <c r="AF7">
        <f t="shared" si="3"/>
        <v>-19.354918706017198</v>
      </c>
      <c r="AG7">
        <f t="shared" si="3"/>
        <v>-47.492742449516982</v>
      </c>
      <c r="AH7">
        <f t="shared" si="4"/>
        <v>-137.62810003739361</v>
      </c>
      <c r="AI7">
        <f t="shared" si="5"/>
        <v>182.62261292741613</v>
      </c>
      <c r="AJ7">
        <f t="shared" si="6"/>
        <v>-13.690146969612904</v>
      </c>
      <c r="AK7">
        <f t="shared" si="20"/>
        <v>36.934594574891975</v>
      </c>
      <c r="AL7">
        <f t="shared" si="7"/>
        <v>205.86706053269521</v>
      </c>
      <c r="AN7">
        <f t="shared" si="8"/>
        <v>278.73198959030151</v>
      </c>
      <c r="AO7">
        <f t="shared" si="8"/>
        <v>-13.936599479515078</v>
      </c>
      <c r="AP7">
        <f t="shared" si="8"/>
        <v>-34.197370691973489</v>
      </c>
      <c r="AQ7">
        <f t="shared" si="8"/>
        <v>-99.099755286054801</v>
      </c>
      <c r="AR7">
        <f t="shared" si="8"/>
        <v>131.49826413275815</v>
      </c>
      <c r="AS7">
        <f t="shared" si="8"/>
        <v>-9.8576541720052102</v>
      </c>
      <c r="AT7">
        <f t="shared" si="8"/>
        <v>26.594927074972055</v>
      </c>
      <c r="AU7">
        <f t="shared" si="8"/>
        <v>148.235537035725</v>
      </c>
      <c r="AW7">
        <v>4</v>
      </c>
      <c r="AX7">
        <f>(R7*SUMPRODUCT(K8:$K$23, X8:$X$23)-$AZ$3*SUMPRODUCT(K7:$K$22, W8:$W$23))/Z7</f>
        <v>81.661723752217924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2.9228739999999998E-3</v>
      </c>
      <c r="O8">
        <f t="shared" si="22"/>
        <v>407.53424013344255</v>
      </c>
      <c r="P8">
        <f t="shared" si="23"/>
        <v>20.376712006672129</v>
      </c>
      <c r="Q8" s="4">
        <f t="shared" si="24"/>
        <v>50</v>
      </c>
      <c r="R8">
        <f t="shared" si="0"/>
        <v>50000</v>
      </c>
      <c r="S8">
        <f t="shared" si="12"/>
        <v>93.916373029771677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77.56678428295379</v>
      </c>
      <c r="AC8">
        <f t="shared" si="1"/>
        <v>88.054112504820296</v>
      </c>
      <c r="AE8">
        <f t="shared" si="2"/>
        <v>382.09595060598184</v>
      </c>
      <c r="AF8">
        <f t="shared" si="3"/>
        <v>-19.104797530299091</v>
      </c>
      <c r="AG8">
        <f t="shared" si="3"/>
        <v>-46.878999722927425</v>
      </c>
      <c r="AH8">
        <f t="shared" si="4"/>
        <v>-138.81530209438949</v>
      </c>
      <c r="AI8">
        <f t="shared" si="5"/>
        <v>177.29685125836585</v>
      </c>
      <c r="AJ8">
        <f t="shared" si="6"/>
        <v>-10.487328221866505</v>
      </c>
      <c r="AK8">
        <f t="shared" si="20"/>
        <v>37.699423815653248</v>
      </c>
      <c r="AL8">
        <f t="shared" si="7"/>
        <v>204.50894685215258</v>
      </c>
      <c r="AN8">
        <f t="shared" si="8"/>
        <v>253.44239830159287</v>
      </c>
      <c r="AO8">
        <f t="shared" si="8"/>
        <v>-12.672119915079643</v>
      </c>
      <c r="AP8">
        <f t="shared" si="8"/>
        <v>-31.094614064649633</v>
      </c>
      <c r="AQ8">
        <f t="shared" si="8"/>
        <v>-92.075519324311358</v>
      </c>
      <c r="AR8">
        <f t="shared" si="8"/>
        <v>117.60014499755223</v>
      </c>
      <c r="AS8">
        <f t="shared" si="8"/>
        <v>-6.9561941499523856</v>
      </c>
      <c r="AT8">
        <f t="shared" si="8"/>
        <v>25.005845707797366</v>
      </c>
      <c r="AU8">
        <f t="shared" si="8"/>
        <v>135.64979655539722</v>
      </c>
      <c r="AW8">
        <v>5</v>
      </c>
      <c r="AX8">
        <f>(R8*SUMPRODUCT(K9:$K$23, X9:$X$23)-$AZ$3*SUMPRODUCT(K8:$K$22, W9:$W$23))/Z8</f>
        <v>93.916373029771677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2.991456E-3</v>
      </c>
      <c r="O9">
        <f t="shared" si="22"/>
        <v>407.53424013344255</v>
      </c>
      <c r="P9">
        <f t="shared" si="23"/>
        <v>20.376712006672129</v>
      </c>
      <c r="Q9" s="4">
        <f t="shared" si="24"/>
        <v>50</v>
      </c>
      <c r="R9">
        <f t="shared" si="0"/>
        <v>50000</v>
      </c>
      <c r="S9">
        <f t="shared" si="12"/>
        <v>103.33427834418059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88.054112504820296</v>
      </c>
      <c r="AC9">
        <f t="shared" si="1"/>
        <v>95.625485917985543</v>
      </c>
      <c r="AE9">
        <f t="shared" si="2"/>
        <v>377.13196787590607</v>
      </c>
      <c r="AF9">
        <f t="shared" si="3"/>
        <v>-18.856598393795306</v>
      </c>
      <c r="AG9">
        <f t="shared" si="3"/>
        <v>-46.269973260703004</v>
      </c>
      <c r="AH9">
        <f t="shared" si="4"/>
        <v>-140.23646499514956</v>
      </c>
      <c r="AI9">
        <f t="shared" si="5"/>
        <v>171.76893122625819</v>
      </c>
      <c r="AJ9">
        <f t="shared" si="6"/>
        <v>-7.5713734131652473</v>
      </c>
      <c r="AK9">
        <f t="shared" si="20"/>
        <v>38.193306432585672</v>
      </c>
      <c r="AL9">
        <f t="shared" si="7"/>
        <v>202.39086424567861</v>
      </c>
      <c r="AN9">
        <f t="shared" si="8"/>
        <v>230.43134175855977</v>
      </c>
      <c r="AO9">
        <f t="shared" si="8"/>
        <v>-11.521567087927989</v>
      </c>
      <c r="AP9">
        <f t="shared" si="8"/>
        <v>-28.271408763482992</v>
      </c>
      <c r="AQ9">
        <f t="shared" si="8"/>
        <v>-85.685859446799029</v>
      </c>
      <c r="AR9">
        <f t="shared" si="8"/>
        <v>104.95250646034977</v>
      </c>
      <c r="AS9">
        <f t="shared" si="8"/>
        <v>-4.626183625793387</v>
      </c>
      <c r="AT9">
        <f t="shared" si="8"/>
        <v>23.336485891199935</v>
      </c>
      <c r="AU9">
        <f t="shared" si="8"/>
        <v>123.66280872575631</v>
      </c>
      <c r="AW9">
        <v>6</v>
      </c>
      <c r="AX9">
        <f>(R9*SUMPRODUCT(K10:$K$23, X10:$X$23)-$AZ$3*SUMPRODUCT(K9:$K$22, W10:$W$23))/Z9</f>
        <v>103.33427834418059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3.0654530000000001E-3</v>
      </c>
      <c r="O10">
        <f t="shared" si="22"/>
        <v>407.53424013344255</v>
      </c>
      <c r="P10">
        <f t="shared" si="23"/>
        <v>20.376712006672129</v>
      </c>
      <c r="Q10" s="4">
        <f t="shared" si="24"/>
        <v>50</v>
      </c>
      <c r="R10">
        <f t="shared" si="0"/>
        <v>50000</v>
      </c>
      <c r="S10">
        <f t="shared" si="12"/>
        <v>110.12960839723709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95.625485917985543</v>
      </c>
      <c r="AC10">
        <f t="shared" si="1"/>
        <v>100.58232969650714</v>
      </c>
      <c r="AE10">
        <f t="shared" si="2"/>
        <v>372.2045678748259</v>
      </c>
      <c r="AF10">
        <f t="shared" si="3"/>
        <v>-18.610228393741298</v>
      </c>
      <c r="AG10">
        <f t="shared" si="3"/>
        <v>-45.665435099754035</v>
      </c>
      <c r="AH10">
        <f t="shared" si="4"/>
        <v>-141.83842834194181</v>
      </c>
      <c r="AI10">
        <f t="shared" si="5"/>
        <v>166.09047603938873</v>
      </c>
      <c r="AJ10">
        <f t="shared" si="6"/>
        <v>-4.956843778521602</v>
      </c>
      <c r="AK10">
        <f t="shared" si="20"/>
        <v>38.440638899049233</v>
      </c>
      <c r="AL10">
        <f t="shared" si="7"/>
        <v>199.57427115991635</v>
      </c>
      <c r="AN10">
        <f t="shared" si="8"/>
        <v>209.49384462116413</v>
      </c>
      <c r="AO10">
        <f t="shared" si="8"/>
        <v>-10.474692231058208</v>
      </c>
      <c r="AP10">
        <f t="shared" si="8"/>
        <v>-25.702606553079775</v>
      </c>
      <c r="AQ10">
        <f t="shared" si="8"/>
        <v>-79.833189146592971</v>
      </c>
      <c r="AR10">
        <f t="shared" si="8"/>
        <v>93.483356690433155</v>
      </c>
      <c r="AS10">
        <f t="shared" si="8"/>
        <v>-2.7899395923002666</v>
      </c>
      <c r="AT10">
        <f t="shared" si="8"/>
        <v>21.636159058004857</v>
      </c>
      <c r="AU10">
        <f t="shared" si="8"/>
        <v>112.32957615613773</v>
      </c>
      <c r="AW10">
        <v>7</v>
      </c>
      <c r="AX10">
        <f>(R10*SUMPRODUCT(K11:$K$23, X11:$X$23)-$AZ$3*SUMPRODUCT(K10:$K$22, W11:$W$23))/Z10</f>
        <v>110.12960839723709</v>
      </c>
    </row>
    <row r="11" spans="1:52" x14ac:dyDescent="0.25">
      <c r="A11" t="s">
        <v>33</v>
      </c>
      <c r="C11" s="7">
        <f>AU25</f>
        <v>969.73912036728325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3.1502779999999998E-3</v>
      </c>
      <c r="O11">
        <f t="shared" si="22"/>
        <v>407.53424013344255</v>
      </c>
      <c r="P11">
        <f t="shared" si="23"/>
        <v>20.376712006672129</v>
      </c>
      <c r="Q11" s="4">
        <f t="shared" si="24"/>
        <v>50</v>
      </c>
      <c r="R11">
        <f t="shared" si="0"/>
        <v>50000</v>
      </c>
      <c r="S11">
        <f t="shared" si="12"/>
        <v>114.36879891132078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100.58232969650714</v>
      </c>
      <c r="AC11">
        <f t="shared" si="1"/>
        <v>103.08041989065339</v>
      </c>
      <c r="AE11">
        <f t="shared" si="2"/>
        <v>367.30997433440206</v>
      </c>
      <c r="AF11">
        <f t="shared" si="3"/>
        <v>-18.365498716720104</v>
      </c>
      <c r="AG11">
        <f t="shared" si="3"/>
        <v>-45.064921933201305</v>
      </c>
      <c r="AH11">
        <f t="shared" si="4"/>
        <v>-143.85881555518293</v>
      </c>
      <c r="AI11">
        <f t="shared" si="5"/>
        <v>160.02073812929777</v>
      </c>
      <c r="AJ11">
        <f t="shared" si="6"/>
        <v>-2.4980901941462434</v>
      </c>
      <c r="AK11">
        <f t="shared" si="20"/>
        <v>38.466907784345793</v>
      </c>
      <c r="AL11">
        <f t="shared" si="7"/>
        <v>195.98955571949733</v>
      </c>
      <c r="AN11">
        <f t="shared" si="8"/>
        <v>190.44240485670875</v>
      </c>
      <c r="AO11">
        <f t="shared" si="8"/>
        <v>-9.5221202428354381</v>
      </c>
      <c r="AP11">
        <f t="shared" si="8"/>
        <v>-23.36520298200594</v>
      </c>
      <c r="AQ11">
        <f t="shared" si="8"/>
        <v>-74.587734361998145</v>
      </c>
      <c r="AR11">
        <f t="shared" si="8"/>
        <v>82.967347269869251</v>
      </c>
      <c r="AS11">
        <f t="shared" si="8"/>
        <v>-1.2952066030449074</v>
      </c>
      <c r="AT11">
        <f t="shared" si="8"/>
        <v>19.944273060177387</v>
      </c>
      <c r="AU11">
        <f t="shared" si="8"/>
        <v>101.61641372700173</v>
      </c>
      <c r="AW11">
        <v>8</v>
      </c>
      <c r="AX11">
        <f>(R11*SUMPRODUCT(K12:$K$23, X12:$X$23)-$AZ$3*SUMPRODUCT(K11:$K$22, W12:$W$23))/Z11</f>
        <v>114.36879891132078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3.247738E-3</v>
      </c>
      <c r="O12">
        <f t="shared" si="22"/>
        <v>407.53424013344255</v>
      </c>
      <c r="P12">
        <f t="shared" si="23"/>
        <v>20.376712006672129</v>
      </c>
      <c r="Q12" s="4">
        <f t="shared" si="24"/>
        <v>50</v>
      </c>
      <c r="R12">
        <f t="shared" si="0"/>
        <v>50000</v>
      </c>
      <c r="S12">
        <f t="shared" si="12"/>
        <v>116.09906295424436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103.08041989065339</v>
      </c>
      <c r="AC12">
        <f t="shared" si="1"/>
        <v>103.25366213621419</v>
      </c>
      <c r="AE12">
        <f t="shared" si="2"/>
        <v>362.44394802963319</v>
      </c>
      <c r="AF12">
        <f t="shared" si="3"/>
        <v>-18.12219740148166</v>
      </c>
      <c r="AG12">
        <f t="shared" si="3"/>
        <v>-44.467913654439805</v>
      </c>
      <c r="AH12">
        <f t="shared" si="4"/>
        <v>-146.35905942949134</v>
      </c>
      <c r="AI12">
        <f t="shared" si="5"/>
        <v>153.49477754422034</v>
      </c>
      <c r="AJ12">
        <f t="shared" si="6"/>
        <v>-0.17324224556080026</v>
      </c>
      <c r="AK12">
        <f t="shared" si="20"/>
        <v>38.285098535635179</v>
      </c>
      <c r="AL12">
        <f t="shared" si="7"/>
        <v>191.60663383429471</v>
      </c>
      <c r="AN12">
        <f t="shared" si="8"/>
        <v>173.10641189444567</v>
      </c>
      <c r="AO12">
        <f t="shared" si="8"/>
        <v>-8.6553205947222835</v>
      </c>
      <c r="AP12">
        <f t="shared" si="8"/>
        <v>-21.238265996712805</v>
      </c>
      <c r="AQ12">
        <f t="shared" si="8"/>
        <v>-69.902371839338173</v>
      </c>
      <c r="AR12">
        <f t="shared" si="8"/>
        <v>73.310453463672374</v>
      </c>
      <c r="AS12">
        <f t="shared" si="8"/>
        <v>-8.2742017574300011E-2</v>
      </c>
      <c r="AT12">
        <f t="shared" si="8"/>
        <v>18.285299209871894</v>
      </c>
      <c r="AU12">
        <f t="shared" si="8"/>
        <v>91.513010655969964</v>
      </c>
      <c r="AW12">
        <v>9</v>
      </c>
      <c r="AX12">
        <f>(R12*SUMPRODUCT(K13:$K$23, X13:$X$23)-$AZ$3*SUMPRODUCT(K12:$K$22, W13:$W$23))/Z12</f>
        <v>116.09906295424436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3.3542210000000001E-3</v>
      </c>
      <c r="O13">
        <f t="shared" si="22"/>
        <v>407.53424013344255</v>
      </c>
      <c r="P13">
        <f t="shared" si="23"/>
        <v>20.376712006672129</v>
      </c>
      <c r="Q13" s="4">
        <f t="shared" si="24"/>
        <v>50</v>
      </c>
      <c r="R13">
        <f t="shared" si="0"/>
        <v>50000</v>
      </c>
      <c r="S13">
        <f t="shared" si="12"/>
        <v>115.47579918141918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103.25366213621419</v>
      </c>
      <c r="AC13">
        <f t="shared" si="1"/>
        <v>101.32788742901204</v>
      </c>
      <c r="AE13">
        <f t="shared" si="2"/>
        <v>357.60379144753301</v>
      </c>
      <c r="AF13">
        <f t="shared" si="3"/>
        <v>-17.880189572376651</v>
      </c>
      <c r="AG13">
        <f t="shared" si="3"/>
        <v>-43.874079308089506</v>
      </c>
      <c r="AH13">
        <f t="shared" si="4"/>
        <v>-149.15520980590875</v>
      </c>
      <c r="AI13">
        <f t="shared" si="5"/>
        <v>146.6943127611581</v>
      </c>
      <c r="AJ13">
        <f t="shared" si="6"/>
        <v>1.9257747072021516</v>
      </c>
      <c r="AK13">
        <f t="shared" si="20"/>
        <v>37.906450435981007</v>
      </c>
      <c r="AL13">
        <f t="shared" si="7"/>
        <v>186.52653790434127</v>
      </c>
      <c r="AN13">
        <f t="shared" si="8"/>
        <v>157.33153638219321</v>
      </c>
      <c r="AO13">
        <f t="shared" si="8"/>
        <v>-7.8665768191096603</v>
      </c>
      <c r="AP13">
        <f t="shared" si="8"/>
        <v>-19.302861071339276</v>
      </c>
      <c r="AQ13">
        <f t="shared" si="8"/>
        <v>-65.62239797061828</v>
      </c>
      <c r="AR13">
        <f t="shared" si="8"/>
        <v>64.539700521125994</v>
      </c>
      <c r="AS13">
        <f t="shared" si="8"/>
        <v>0.84726476803738315</v>
      </c>
      <c r="AT13">
        <f t="shared" si="8"/>
        <v>16.677340197505593</v>
      </c>
      <c r="AU13">
        <f t="shared" si="8"/>
        <v>82.064305486668971</v>
      </c>
      <c r="AW13">
        <v>10</v>
      </c>
      <c r="AX13">
        <f>(R13*SUMPRODUCT(K14:$K$23, X14:$X$23)-$AZ$3*SUMPRODUCT(K13:$K$22, W14:$W$23))/Z13</f>
        <v>115.47579918141918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3.4760450000000001E-3</v>
      </c>
      <c r="O14">
        <f t="shared" si="22"/>
        <v>407.53424013344255</v>
      </c>
      <c r="P14">
        <f t="shared" si="23"/>
        <v>20.376712006672129</v>
      </c>
      <c r="Q14" s="4">
        <f t="shared" si="24"/>
        <v>50</v>
      </c>
      <c r="R14">
        <f t="shared" si="0"/>
        <v>50000</v>
      </c>
      <c r="S14">
        <f t="shared" si="12"/>
        <v>112.5289378608561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101.32788742901204</v>
      </c>
      <c r="AC14">
        <f t="shared" si="1"/>
        <v>97.411418292629719</v>
      </c>
      <c r="AE14">
        <f t="shared" si="2"/>
        <v>352.78470666181545</v>
      </c>
      <c r="AF14">
        <f t="shared" si="3"/>
        <v>-17.639235333090774</v>
      </c>
      <c r="AG14">
        <f t="shared" si="3"/>
        <v>-43.28283024100012</v>
      </c>
      <c r="AH14">
        <f t="shared" si="4"/>
        <v>-152.50827400848797</v>
      </c>
      <c r="AI14">
        <f t="shared" si="5"/>
        <v>139.3543670792366</v>
      </c>
      <c r="AJ14">
        <f t="shared" si="6"/>
        <v>3.9164691363823181</v>
      </c>
      <c r="AK14">
        <f t="shared" si="20"/>
        <v>37.349898255617049</v>
      </c>
      <c r="AL14">
        <f t="shared" si="7"/>
        <v>180.62073447123595</v>
      </c>
      <c r="AN14">
        <f t="shared" si="8"/>
        <v>142.97654095535594</v>
      </c>
      <c r="AO14">
        <f t="shared" si="8"/>
        <v>-7.1488270477677975</v>
      </c>
      <c r="AP14">
        <f t="shared" si="8"/>
        <v>-17.541659923904781</v>
      </c>
      <c r="AQ14">
        <f t="shared" si="8"/>
        <v>-61.808533853787253</v>
      </c>
      <c r="AR14">
        <f t="shared" si="8"/>
        <v>56.477520129896114</v>
      </c>
      <c r="AS14">
        <f t="shared" si="8"/>
        <v>1.5872661124597527</v>
      </c>
      <c r="AT14">
        <f t="shared" si="8"/>
        <v>15.137162004989527</v>
      </c>
      <c r="AU14">
        <f t="shared" si="8"/>
        <v>73.201948247345385</v>
      </c>
      <c r="AW14">
        <v>11</v>
      </c>
      <c r="AX14">
        <f>(R14*SUMPRODUCT(K15:$K$23, X15:$X$23)-$AZ$3*SUMPRODUCT(K14:$K$22, W15:$W$23))/Z14</f>
        <v>112.5289378608561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3.6141120000000001E-3</v>
      </c>
      <c r="O15">
        <f t="shared" si="22"/>
        <v>407.53424013344255</v>
      </c>
      <c r="P15">
        <f t="shared" si="23"/>
        <v>20.376712006672129</v>
      </c>
      <c r="Q15" s="4">
        <f t="shared" si="24"/>
        <v>50</v>
      </c>
      <c r="R15">
        <f t="shared" si="0"/>
        <v>50000</v>
      </c>
      <c r="S15">
        <f t="shared" si="12"/>
        <v>107.30101856548524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97.411418292629719</v>
      </c>
      <c r="AC15">
        <f t="shared" si="1"/>
        <v>91.621277258434759</v>
      </c>
      <c r="AE15">
        <f t="shared" si="2"/>
        <v>347.98185615343436</v>
      </c>
      <c r="AF15">
        <f t="shared" si="3"/>
        <v>-17.399092807671718</v>
      </c>
      <c r="AG15">
        <f t="shared" si="3"/>
        <v>-42.693572942422158</v>
      </c>
      <c r="AH15">
        <f t="shared" si="4"/>
        <v>-156.42899616796143</v>
      </c>
      <c r="AI15">
        <f t="shared" si="5"/>
        <v>131.46019423537905</v>
      </c>
      <c r="AJ15">
        <f t="shared" si="6"/>
        <v>5.79014103419496</v>
      </c>
      <c r="AK15">
        <f t="shared" si="20"/>
        <v>36.62431811116052</v>
      </c>
      <c r="AL15">
        <f t="shared" si="7"/>
        <v>173.87465338073451</v>
      </c>
      <c r="AN15">
        <f t="shared" si="8"/>
        <v>129.91311706033056</v>
      </c>
      <c r="AO15">
        <f t="shared" si="8"/>
        <v>-6.4956558530165269</v>
      </c>
      <c r="AP15">
        <f t="shared" si="8"/>
        <v>-15.938920496323442</v>
      </c>
      <c r="AQ15">
        <f t="shared" si="8"/>
        <v>-58.400109463861789</v>
      </c>
      <c r="AR15">
        <f t="shared" si="8"/>
        <v>49.07843124712879</v>
      </c>
      <c r="AS15">
        <f t="shared" si="8"/>
        <v>2.1616508351502146</v>
      </c>
      <c r="AT15">
        <f t="shared" si="8"/>
        <v>13.673067264553191</v>
      </c>
      <c r="AU15">
        <f t="shared" si="8"/>
        <v>64.913149346832199</v>
      </c>
      <c r="AW15">
        <v>12</v>
      </c>
      <c r="AX15">
        <f>(R15*SUMPRODUCT(K16:$K$23, X16:$X$23)-$AZ$3*SUMPRODUCT(K15:$K$22, W16:$W$23))/Z15</f>
        <v>107.30101856548524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3.757594E-3</v>
      </c>
      <c r="O16">
        <f t="shared" si="22"/>
        <v>407.53424013344255</v>
      </c>
      <c r="P16">
        <f t="shared" si="23"/>
        <v>20.376712006672129</v>
      </c>
      <c r="Q16" s="4">
        <f t="shared" si="24"/>
        <v>50</v>
      </c>
      <c r="R16">
        <f t="shared" si="0"/>
        <v>50000</v>
      </c>
      <c r="S16">
        <f t="shared" si="12"/>
        <v>100.04876667649614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91.621277258434759</v>
      </c>
      <c r="AC16">
        <f t="shared" si="1"/>
        <v>84.253491799420516</v>
      </c>
      <c r="AE16">
        <f t="shared" si="2"/>
        <v>343.19446305710898</v>
      </c>
      <c r="AF16">
        <f t="shared" si="3"/>
        <v>-17.159723152855452</v>
      </c>
      <c r="AG16">
        <f t="shared" si="3"/>
        <v>-42.10621209947093</v>
      </c>
      <c r="AH16">
        <f t="shared" si="4"/>
        <v>-160.42511352700785</v>
      </c>
      <c r="AI16">
        <f t="shared" si="5"/>
        <v>123.50341427777471</v>
      </c>
      <c r="AJ16">
        <f t="shared" si="6"/>
        <v>7.3677854590142431</v>
      </c>
      <c r="AK16">
        <f t="shared" si="20"/>
        <v>35.739660700645565</v>
      </c>
      <c r="AL16">
        <f t="shared" si="7"/>
        <v>166.61086043743452</v>
      </c>
      <c r="AN16">
        <f t="shared" si="8"/>
        <v>118.02609604940073</v>
      </c>
      <c r="AO16">
        <f t="shared" si="8"/>
        <v>-5.9013048024700376</v>
      </c>
      <c r="AP16">
        <f t="shared" si="8"/>
        <v>-14.48051285344201</v>
      </c>
      <c r="AQ16">
        <f t="shared" si="8"/>
        <v>-55.170907156284429</v>
      </c>
      <c r="AR16">
        <f t="shared" si="8"/>
        <v>42.473371237204248</v>
      </c>
      <c r="AS16">
        <f t="shared" si="8"/>
        <v>2.533814055479938</v>
      </c>
      <c r="AT16">
        <f t="shared" si="8"/>
        <v>12.291027626297858</v>
      </c>
      <c r="AU16">
        <f t="shared" si="8"/>
        <v>57.298212918982045</v>
      </c>
      <c r="AW16">
        <v>13</v>
      </c>
      <c r="AX16">
        <f>(R16*SUMPRODUCT(K17:$K$23, X17:$X$23)-$AZ$3*SUMPRODUCT(K16:$K$22, W17:$W$23))/Z16</f>
        <v>100.04876667649614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3.9119039999999999E-3</v>
      </c>
      <c r="O17">
        <f t="shared" si="22"/>
        <v>407.53424013344255</v>
      </c>
      <c r="P17">
        <f t="shared" si="23"/>
        <v>20.376712006672129</v>
      </c>
      <c r="Q17" s="4">
        <f t="shared" si="24"/>
        <v>50</v>
      </c>
      <c r="R17">
        <f t="shared" si="0"/>
        <v>50000</v>
      </c>
      <c r="S17">
        <f t="shared" si="12"/>
        <v>90.920900973767232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84.253491799420516</v>
      </c>
      <c r="AC17">
        <f t="shared" si="1"/>
        <v>75.501506305685609</v>
      </c>
      <c r="AE17">
        <f t="shared" si="2"/>
        <v>338.41997463372695</v>
      </c>
      <c r="AF17">
        <f t="shared" si="3"/>
        <v>-16.92099873168635</v>
      </c>
      <c r="AG17">
        <f t="shared" si="3"/>
        <v>-41.520434518939453</v>
      </c>
      <c r="AH17">
        <f t="shared" si="4"/>
        <v>-164.71545953676872</v>
      </c>
      <c r="AI17">
        <f t="shared" si="5"/>
        <v>115.26308184633245</v>
      </c>
      <c r="AJ17">
        <f t="shared" si="6"/>
        <v>8.7519854937349066</v>
      </c>
      <c r="AK17">
        <f t="shared" si="20"/>
        <v>34.721050166149439</v>
      </c>
      <c r="AL17">
        <f t="shared" si="7"/>
        <v>158.7361175062168</v>
      </c>
      <c r="AN17">
        <f t="shared" si="8"/>
        <v>107.20995782100745</v>
      </c>
      <c r="AO17">
        <f t="shared" si="8"/>
        <v>-5.3604978910503727</v>
      </c>
      <c r="AP17">
        <f t="shared" si="8"/>
        <v>-13.153490831335146</v>
      </c>
      <c r="AQ17">
        <f t="shared" si="8"/>
        <v>-52.181132300235454</v>
      </c>
      <c r="AR17">
        <f t="shared" si="8"/>
        <v>36.514836798386476</v>
      </c>
      <c r="AS17">
        <f t="shared" si="8"/>
        <v>2.7725904673591253</v>
      </c>
      <c r="AT17">
        <f t="shared" si="8"/>
        <v>10.999475807664062</v>
      </c>
      <c r="AU17">
        <f t="shared" si="8"/>
        <v>50.286903073409668</v>
      </c>
      <c r="AW17">
        <v>14</v>
      </c>
      <c r="AX17">
        <f>(R17*SUMPRODUCT(K18:$K$23, X18:$X$23)-$AZ$3*SUMPRODUCT(K17:$K$22, W18:$W$23))/Z17</f>
        <v>90.920900973767232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4.0806530000000001E-3</v>
      </c>
      <c r="O18">
        <f t="shared" si="22"/>
        <v>407.53424013344255</v>
      </c>
      <c r="P18">
        <f t="shared" si="23"/>
        <v>20.376712006672129</v>
      </c>
      <c r="Q18" s="4">
        <f t="shared" si="24"/>
        <v>50</v>
      </c>
      <c r="R18">
        <f t="shared" si="0"/>
        <v>50000</v>
      </c>
      <c r="S18">
        <f t="shared" si="12"/>
        <v>80.011748038608744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75.501506305685609</v>
      </c>
      <c r="AC18">
        <f t="shared" si="1"/>
        <v>65.50689780801477</v>
      </c>
      <c r="AE18">
        <f t="shared" si="2"/>
        <v>333.6548004026406</v>
      </c>
      <c r="AF18">
        <f t="shared" si="3"/>
        <v>-16.682740020132034</v>
      </c>
      <c r="AG18">
        <f t="shared" si="3"/>
        <v>-40.935799688069039</v>
      </c>
      <c r="AH18">
        <f t="shared" si="4"/>
        <v>-169.43048568101383</v>
      </c>
      <c r="AI18">
        <f t="shared" si="5"/>
        <v>106.6057750134257</v>
      </c>
      <c r="AJ18">
        <f t="shared" si="6"/>
        <v>9.9946084976708391</v>
      </c>
      <c r="AK18">
        <f t="shared" si="20"/>
        <v>33.584748048642155</v>
      </c>
      <c r="AL18">
        <f t="shared" si="7"/>
        <v>150.18513155973869</v>
      </c>
      <c r="AN18">
        <f t="shared" si="8"/>
        <v>97.368365807873829</v>
      </c>
      <c r="AO18">
        <f t="shared" si="8"/>
        <v>-4.8684182903936923</v>
      </c>
      <c r="AP18">
        <f t="shared" si="8"/>
        <v>-11.946034985427438</v>
      </c>
      <c r="AQ18">
        <f t="shared" si="8"/>
        <v>-49.44382484198217</v>
      </c>
      <c r="AR18">
        <f t="shared" si="8"/>
        <v>31.110087690070529</v>
      </c>
      <c r="AS18">
        <f t="shared" si="8"/>
        <v>2.9166632553565286</v>
      </c>
      <c r="AT18">
        <f t="shared" si="8"/>
        <v>9.8008241740243403</v>
      </c>
      <c r="AU18">
        <f t="shared" si="8"/>
        <v>43.827575119451396</v>
      </c>
      <c r="AW18">
        <v>15</v>
      </c>
      <c r="AX18">
        <f>(R18*SUMPRODUCT(K19:$K$23, X19:$X$23)-$AZ$3*SUMPRODUCT(K18:$K$22, W19:$W$23))/Z18</f>
        <v>80.011748038608744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4.2836929999999999E-3</v>
      </c>
      <c r="O19">
        <f t="shared" si="22"/>
        <v>407.53424013344255</v>
      </c>
      <c r="P19">
        <f t="shared" si="23"/>
        <v>20.376712006672129</v>
      </c>
      <c r="Q19" s="4">
        <f t="shared" si="24"/>
        <v>50</v>
      </c>
      <c r="R19">
        <f t="shared" si="0"/>
        <v>50000</v>
      </c>
      <c r="S19">
        <f t="shared" si="12"/>
        <v>67.1548739927442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65.50689780801477</v>
      </c>
      <c r="AC19">
        <f t="shared" si="1"/>
        <v>54.195440965920909</v>
      </c>
      <c r="AE19">
        <f t="shared" si="2"/>
        <v>328.88897766571307</v>
      </c>
      <c r="AF19">
        <f t="shared" si="3"/>
        <v>-16.444448883285652</v>
      </c>
      <c r="AG19">
        <f t="shared" si="3"/>
        <v>-40.351085292615167</v>
      </c>
      <c r="AH19">
        <f t="shared" si="4"/>
        <v>-175.35639857318353</v>
      </c>
      <c r="AI19">
        <f t="shared" si="5"/>
        <v>96.737044916628747</v>
      </c>
      <c r="AJ19">
        <f t="shared" si="6"/>
        <v>11.311456842093861</v>
      </c>
      <c r="AK19">
        <f t="shared" si="20"/>
        <v>32.342059476197328</v>
      </c>
      <c r="AL19">
        <f t="shared" si="7"/>
        <v>140.39056123491994</v>
      </c>
      <c r="AN19">
        <f t="shared" si="8"/>
        <v>88.411994748171907</v>
      </c>
      <c r="AO19">
        <f t="shared" si="8"/>
        <v>-4.4205997374085957</v>
      </c>
      <c r="AP19">
        <f t="shared" si="8"/>
        <v>-10.847186081741546</v>
      </c>
      <c r="AQ19">
        <f t="shared" si="8"/>
        <v>-47.139338933604236</v>
      </c>
      <c r="AR19">
        <f t="shared" si="8"/>
        <v>26.00486999541754</v>
      </c>
      <c r="AS19">
        <f t="shared" si="8"/>
        <v>3.0407478840286886</v>
      </c>
      <c r="AT19">
        <f t="shared" si="8"/>
        <v>8.6941983062168138</v>
      </c>
      <c r="AU19">
        <f t="shared" si="8"/>
        <v>37.739816185663045</v>
      </c>
      <c r="AW19">
        <v>16</v>
      </c>
      <c r="AX19">
        <f>(R19*SUMPRODUCT(K20:$K$23, X20:$X$23)-$AZ$3*SUMPRODUCT(K19:$K$22, W20:$W$23))/Z19</f>
        <v>67.1548739927442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4.5002690000000003E-3</v>
      </c>
      <c r="O20">
        <f t="shared" si="22"/>
        <v>407.53424013344255</v>
      </c>
      <c r="P20">
        <f t="shared" si="23"/>
        <v>20.376712006672129</v>
      </c>
      <c r="Q20" s="4">
        <f t="shared" si="24"/>
        <v>50</v>
      </c>
      <c r="R20">
        <f t="shared" si="0"/>
        <v>50000</v>
      </c>
      <c r="S20">
        <f t="shared" si="12"/>
        <v>52.507696779448409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54.195440965920909</v>
      </c>
      <c r="AC20">
        <f t="shared" si="1"/>
        <v>41.760404286623796</v>
      </c>
      <c r="AE20">
        <f t="shared" si="2"/>
        <v>324.11999901842518</v>
      </c>
      <c r="AF20">
        <f t="shared" si="3"/>
        <v>-16.20599995092126</v>
      </c>
      <c r="AG20">
        <f t="shared" si="3"/>
        <v>-39.765983701430301</v>
      </c>
      <c r="AH20">
        <f t="shared" si="4"/>
        <v>-181.59073825871198</v>
      </c>
      <c r="AI20">
        <f t="shared" si="5"/>
        <v>86.557277107361671</v>
      </c>
      <c r="AJ20">
        <f t="shared" si="6"/>
        <v>12.435036679297113</v>
      </c>
      <c r="AK20">
        <f t="shared" si="20"/>
        <v>30.986429002540234</v>
      </c>
      <c r="AL20">
        <f t="shared" si="7"/>
        <v>129.97874278919903</v>
      </c>
      <c r="AN20">
        <f t="shared" si="8"/>
        <v>80.261831588781604</v>
      </c>
      <c r="AO20">
        <f t="shared" si="8"/>
        <v>-4.0130915794390809</v>
      </c>
      <c r="AP20">
        <f t="shared" si="8"/>
        <v>-9.847250081674213</v>
      </c>
      <c r="AQ20">
        <f t="shared" si="8"/>
        <v>-44.967312403869073</v>
      </c>
      <c r="AR20">
        <f t="shared" si="8"/>
        <v>21.434177523799249</v>
      </c>
      <c r="AS20">
        <f t="shared" si="8"/>
        <v>3.0792879883272199</v>
      </c>
      <c r="AT20">
        <f t="shared" si="8"/>
        <v>7.6731690536573236</v>
      </c>
      <c r="AU20">
        <f t="shared" si="8"/>
        <v>32.186634565783798</v>
      </c>
      <c r="AW20">
        <v>17</v>
      </c>
      <c r="AX20">
        <f>(R20*SUMPRODUCT(K21:$K$23, X21:$X$23)-$AZ$3*SUMPRODUCT(K20:$K$22, W21:$W$23))/Z20</f>
        <v>52.507696779448409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4.7150400000000002E-3</v>
      </c>
      <c r="O21">
        <f t="shared" si="22"/>
        <v>407.53424013344255</v>
      </c>
      <c r="P21">
        <f t="shared" si="23"/>
        <v>20.376712006672129</v>
      </c>
      <c r="Q21" s="4">
        <f t="shared" si="24"/>
        <v>50</v>
      </c>
      <c r="R21">
        <f t="shared" si="0"/>
        <v>50000</v>
      </c>
      <c r="S21">
        <f t="shared" si="12"/>
        <v>36.399800695264197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41.760404286623796</v>
      </c>
      <c r="AC21">
        <f t="shared" si="1"/>
        <v>28.523484902452431</v>
      </c>
      <c r="AE21">
        <f t="shared" si="2"/>
        <v>319.3505602680691</v>
      </c>
      <c r="AF21">
        <f t="shared" si="3"/>
        <v>-15.967528013403456</v>
      </c>
      <c r="AG21">
        <f t="shared" si="3"/>
        <v>-39.180825660624407</v>
      </c>
      <c r="AH21">
        <f t="shared" si="4"/>
        <v>-187.49820379159195</v>
      </c>
      <c r="AI21">
        <f t="shared" si="5"/>
        <v>76.704002802449281</v>
      </c>
      <c r="AJ21">
        <f t="shared" si="6"/>
        <v>13.236919384171365</v>
      </c>
      <c r="AK21">
        <f t="shared" si="20"/>
        <v>29.534614151711221</v>
      </c>
      <c r="AL21">
        <f t="shared" si="7"/>
        <v>119.47553633833186</v>
      </c>
      <c r="AN21">
        <f t="shared" si="8"/>
        <v>72.847103210546535</v>
      </c>
      <c r="AO21">
        <f t="shared" si="8"/>
        <v>-3.6423551605273272</v>
      </c>
      <c r="AP21">
        <f t="shared" si="8"/>
        <v>-8.9375438965194149</v>
      </c>
      <c r="AQ21">
        <f t="shared" si="8"/>
        <v>-42.770242807567982</v>
      </c>
      <c r="AR21">
        <f t="shared" si="8"/>
        <v>17.496961345931815</v>
      </c>
      <c r="AS21">
        <f t="shared" si="8"/>
        <v>3.0194756250278298</v>
      </c>
      <c r="AT21">
        <f t="shared" si="8"/>
        <v>6.7371451723377449</v>
      </c>
      <c r="AU21">
        <f t="shared" si="8"/>
        <v>27.25358214329739</v>
      </c>
      <c r="AW21">
        <v>18</v>
      </c>
      <c r="AX21">
        <f>(R21*SUMPRODUCT(K22:$K$23, X22:$X$23)-$AZ$3*SUMPRODUCT(K21:$K$22, W22:$W$23))/Z21</f>
        <v>36.399800695264197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4.9523709999999997E-3</v>
      </c>
      <c r="O22">
        <f t="shared" si="22"/>
        <v>407.53424013344255</v>
      </c>
      <c r="P22">
        <f t="shared" si="23"/>
        <v>20.376712006672129</v>
      </c>
      <c r="Q22" s="4">
        <f t="shared" si="24"/>
        <v>50</v>
      </c>
      <c r="R22">
        <f t="shared" si="0"/>
        <v>50000</v>
      </c>
      <c r="S22">
        <f t="shared" si="12"/>
        <v>18.856678902725882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28.523484902452431</v>
      </c>
      <c r="AC22">
        <f t="shared" si="1"/>
        <v>14.555462683326155</v>
      </c>
      <c r="AE22">
        <f t="shared" si="2"/>
        <v>314.57551221188305</v>
      </c>
      <c r="AF22">
        <f t="shared" si="3"/>
        <v>-15.728775610594154</v>
      </c>
      <c r="AG22">
        <f t="shared" si="3"/>
        <v>-38.594979419260426</v>
      </c>
      <c r="AH22">
        <f t="shared" si="4"/>
        <v>-194.03798475773215</v>
      </c>
      <c r="AI22">
        <f t="shared" si="5"/>
        <v>66.213772424296337</v>
      </c>
      <c r="AJ22">
        <f t="shared" si="6"/>
        <v>13.968022219126276</v>
      </c>
      <c r="AK22">
        <f t="shared" si="20"/>
        <v>28.013724594518155</v>
      </c>
      <c r="AL22">
        <f t="shared" si="7"/>
        <v>108.19551923794077</v>
      </c>
      <c r="AN22">
        <f t="shared" si="8"/>
        <v>66.101434356327502</v>
      </c>
      <c r="AO22">
        <f t="shared" si="8"/>
        <v>-3.3050717178163751</v>
      </c>
      <c r="AP22">
        <f t="shared" si="8"/>
        <v>-8.1099240072052989</v>
      </c>
      <c r="AQ22">
        <f t="shared" si="8"/>
        <v>-40.773005571578622</v>
      </c>
      <c r="AR22">
        <f t="shared" si="8"/>
        <v>13.913433059727204</v>
      </c>
      <c r="AS22">
        <f t="shared" si="8"/>
        <v>2.9350863877268503</v>
      </c>
      <c r="AT22">
        <f t="shared" si="8"/>
        <v>5.886495628157892</v>
      </c>
      <c r="AU22">
        <f t="shared" si="8"/>
        <v>22.735015075611948</v>
      </c>
      <c r="AW22">
        <v>19</v>
      </c>
      <c r="AX22">
        <f>(R22*SUMPRODUCT(K23:$K$23, X23:$X$23)-$AZ$3*SUMPRODUCT(K22:$K$22, W23:$W$23))/Z22</f>
        <v>18.856678902725882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5.2041409999999998E-3</v>
      </c>
      <c r="O23">
        <f t="shared" si="22"/>
        <v>407.53424013344255</v>
      </c>
      <c r="P23">
        <f t="shared" si="23"/>
        <v>20.376712006672129</v>
      </c>
      <c r="Q23" s="4">
        <f t="shared" si="24"/>
        <v>50</v>
      </c>
      <c r="R23">
        <f t="shared" si="0"/>
        <v>50000</v>
      </c>
      <c r="S23">
        <f t="shared" si="12"/>
        <v>19.147804827158481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14.555462683326155</v>
      </c>
      <c r="AC23">
        <f t="shared" si="1"/>
        <v>14.555462683326157</v>
      </c>
      <c r="AE23">
        <f t="shared" si="2"/>
        <v>309.7926617690664</v>
      </c>
      <c r="AF23">
        <f t="shared" si="3"/>
        <v>-15.489633088453321</v>
      </c>
      <c r="AG23">
        <f t="shared" si="3"/>
        <v>-38.008175910277899</v>
      </c>
      <c r="AH23">
        <f t="shared" si="4"/>
        <v>-200.8537147899294</v>
      </c>
      <c r="AI23">
        <f t="shared" si="5"/>
        <v>55.441137980405784</v>
      </c>
      <c r="AJ23">
        <f t="shared" si="6"/>
        <v>0</v>
      </c>
      <c r="AK23">
        <f t="shared" si="20"/>
        <v>26.42963882299501</v>
      </c>
      <c r="AL23">
        <f t="shared" si="7"/>
        <v>81.870776803400787</v>
      </c>
      <c r="AN23">
        <f t="shared" si="8"/>
        <v>59.965086450342923</v>
      </c>
      <c r="AO23">
        <f t="shared" si="8"/>
        <v>-2.9982543225171461</v>
      </c>
      <c r="AP23">
        <f t="shared" si="8"/>
        <v>-7.3570611429739028</v>
      </c>
      <c r="AQ23">
        <f t="shared" si="8"/>
        <v>-38.878294606697111</v>
      </c>
      <c r="AR23">
        <f t="shared" si="8"/>
        <v>10.73147637815476</v>
      </c>
      <c r="AS23">
        <f t="shared" si="8"/>
        <v>0</v>
      </c>
      <c r="AT23">
        <f t="shared" si="8"/>
        <v>5.1158590000871582</v>
      </c>
      <c r="AU23">
        <f t="shared" si="8"/>
        <v>15.847335378241917</v>
      </c>
      <c r="AW23">
        <v>20</v>
      </c>
      <c r="AX23">
        <f>(R23*SUMPRODUCT(K$23:$K24, X$23:$X24)-$AZ$3*SUMPRODUCT(K$22:$K23, W$23:$W24))/Z23</f>
        <v>19.147804827158481</v>
      </c>
    </row>
    <row r="25" spans="5:50" x14ac:dyDescent="0.25">
      <c r="AN25" s="8">
        <f t="shared" ref="AN25:AU25" si="25">SUM(AN3:AN23)</f>
        <v>3507.1920769955141</v>
      </c>
      <c r="AO25" s="8">
        <f t="shared" si="25"/>
        <v>-481.01028394985769</v>
      </c>
      <c r="AP25" s="8">
        <f t="shared" si="25"/>
        <v>-900.77608848599004</v>
      </c>
      <c r="AQ25" s="8">
        <f t="shared" si="25"/>
        <v>-1404.8308771702045</v>
      </c>
      <c r="AR25" s="8">
        <f t="shared" si="25"/>
        <v>720.5748273894626</v>
      </c>
      <c r="AS25" s="8">
        <f t="shared" si="25"/>
        <v>-55.599282114113336</v>
      </c>
      <c r="AT25" s="8">
        <f t="shared" si="25"/>
        <v>304.76357509193394</v>
      </c>
      <c r="AU25" s="9">
        <f t="shared" si="25"/>
        <v>969.73912036728325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CB8E5C-6693-4CE0-A874-56FAED498695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547.18730634847236</v>
      </c>
      <c r="K3">
        <v>1</v>
      </c>
      <c r="L3" s="2">
        <v>0</v>
      </c>
      <c r="O3">
        <f>$C$3</f>
        <v>547.18730634847236</v>
      </c>
      <c r="P3">
        <f>O3*B5</f>
        <v>437.74984507877792</v>
      </c>
      <c r="Q3" s="4">
        <f>B8</f>
        <v>520.48192770000003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547.18730634847236</v>
      </c>
      <c r="AF3">
        <f t="shared" ref="AF3:AG23" si="3">-$Z3*P3</f>
        <v>-437.74984507877792</v>
      </c>
      <c r="AG3">
        <f t="shared" si="3"/>
        <v>-520.48192770000003</v>
      </c>
      <c r="AH3">
        <f t="shared" ref="AH3:AH23" si="4">-X3*R3</f>
        <v>0</v>
      </c>
      <c r="AI3">
        <f t="shared" ref="AI3:AI23" si="5">SUM(AE3:AH3)</f>
        <v>-411.04446643030559</v>
      </c>
      <c r="AJ3">
        <f t="shared" ref="AJ3:AJ23" si="6">AB3-AC3</f>
        <v>0</v>
      </c>
      <c r="AL3">
        <f t="shared" ref="AL3:AL23" si="7">SUM(AI3:AK3)</f>
        <v>-411.04446643030559</v>
      </c>
      <c r="AN3">
        <f t="shared" ref="AN3:AU23" si="8">AE3*$K3</f>
        <v>547.18730634847236</v>
      </c>
      <c r="AO3">
        <f t="shared" si="8"/>
        <v>-437.74984507877792</v>
      </c>
      <c r="AP3">
        <f t="shared" si="8"/>
        <v>-520.48192770000003</v>
      </c>
      <c r="AQ3">
        <f t="shared" si="8"/>
        <v>0</v>
      </c>
      <c r="AR3">
        <f t="shared" si="8"/>
        <v>-411.04446643030559</v>
      </c>
      <c r="AS3">
        <f t="shared" si="8"/>
        <v>0</v>
      </c>
      <c r="AT3">
        <f t="shared" si="8"/>
        <v>0</v>
      </c>
      <c r="AU3">
        <f t="shared" si="8"/>
        <v>-411.04446643030559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225.76407836832956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</v>
      </c>
      <c r="S4">
        <f t="shared" ref="S4:S23" si="12">AX4</f>
        <v>66.559029317099416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1"/>
        <v>65.662076842865872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-65.662076842865872</v>
      </c>
      <c r="AK4">
        <f t="shared" ref="AK4:AK23" si="20">H4*SUM(AB4:AB4, AE4:AF4)</f>
        <v>0</v>
      </c>
      <c r="AL4">
        <f t="shared" si="7"/>
        <v>-239.46432684286589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-160.10200152546309</v>
      </c>
      <c r="AR4">
        <f t="shared" si="8"/>
        <v>-160.10200152546309</v>
      </c>
      <c r="AS4">
        <f t="shared" si="8"/>
        <v>-60.486155540918411</v>
      </c>
      <c r="AT4">
        <f t="shared" si="8"/>
        <v>0</v>
      </c>
      <c r="AU4">
        <f t="shared" si="8"/>
        <v>-220.58815706638151</v>
      </c>
      <c r="AW4">
        <v>1</v>
      </c>
      <c r="AX4">
        <f>(R4*SUMPRODUCT(K5:$K$23, X5:$X$23)-$AZ$3*SUMPRODUCT(K4:$K$22, W5:$W$23))/Z4</f>
        <v>66.559029317099416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3.6141120000000001E-3</v>
      </c>
      <c r="O5">
        <f t="shared" ref="O5:O23" si="22">$C$3</f>
        <v>547.18730634847236</v>
      </c>
      <c r="P5">
        <f t="shared" ref="P5:P23" si="23">O5*$C$5</f>
        <v>27.35936531742362</v>
      </c>
      <c r="Q5" s="4">
        <f t="shared" ref="Q5:Q23" si="24">$C$8</f>
        <v>50</v>
      </c>
      <c r="R5">
        <f t="shared" si="0"/>
        <v>50000</v>
      </c>
      <c r="S5">
        <f t="shared" si="12"/>
        <v>122.8599042789006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65.662076842865872</v>
      </c>
      <c r="AC5">
        <f t="shared" si="1"/>
        <v>119.55415059987627</v>
      </c>
      <c r="AE5">
        <f t="shared" si="2"/>
        <v>532.4643056942424</v>
      </c>
      <c r="AF5">
        <f t="shared" si="3"/>
        <v>-26.623215284712124</v>
      </c>
      <c r="AG5">
        <f t="shared" si="3"/>
        <v>-48.654665369297355</v>
      </c>
      <c r="AH5">
        <f t="shared" si="4"/>
        <v>-178.270403202648</v>
      </c>
      <c r="AI5">
        <f t="shared" si="5"/>
        <v>278.91602183758494</v>
      </c>
      <c r="AJ5">
        <f t="shared" si="6"/>
        <v>-53.892073757010394</v>
      </c>
      <c r="AK5">
        <f t="shared" si="20"/>
        <v>48.904669028122044</v>
      </c>
      <c r="AL5">
        <f t="shared" si="7"/>
        <v>273.92861710869659</v>
      </c>
      <c r="AN5">
        <f t="shared" si="8"/>
        <v>451.82809637662479</v>
      </c>
      <c r="AO5">
        <f t="shared" si="8"/>
        <v>-22.591404818831244</v>
      </c>
      <c r="AP5">
        <f t="shared" si="8"/>
        <v>-41.286419762895711</v>
      </c>
      <c r="AQ5">
        <f t="shared" si="8"/>
        <v>-151.27319532588299</v>
      </c>
      <c r="AR5">
        <f t="shared" si="8"/>
        <v>236.67707646901485</v>
      </c>
      <c r="AS5">
        <f t="shared" si="8"/>
        <v>-45.730676845409363</v>
      </c>
      <c r="AT5">
        <f t="shared" si="8"/>
        <v>41.498562954553734</v>
      </c>
      <c r="AU5">
        <f t="shared" si="8"/>
        <v>232.44496257815922</v>
      </c>
      <c r="AW5">
        <v>2</v>
      </c>
      <c r="AX5">
        <f>(R5*SUMPRODUCT(K6:$K$23, X6:$X$23)-$AZ$3*SUMPRODUCT(K5:$K$22, W6:$W$23))/Z5</f>
        <v>122.8599042789006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3.757594E-3</v>
      </c>
      <c r="O6">
        <f t="shared" si="22"/>
        <v>547.18730634847236</v>
      </c>
      <c r="P6">
        <f t="shared" si="23"/>
        <v>27.35936531742362</v>
      </c>
      <c r="Q6" s="4">
        <f t="shared" si="24"/>
        <v>50</v>
      </c>
      <c r="R6">
        <f t="shared" si="0"/>
        <v>50000</v>
      </c>
      <c r="S6">
        <f t="shared" si="12"/>
        <v>169.91177933909279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119.55415059987627</v>
      </c>
      <c r="AC6">
        <f t="shared" si="1"/>
        <v>163.06533451817018</v>
      </c>
      <c r="AE6">
        <f t="shared" si="2"/>
        <v>525.13887795700919</v>
      </c>
      <c r="AF6">
        <f t="shared" si="3"/>
        <v>-26.256943897850459</v>
      </c>
      <c r="AG6">
        <f t="shared" si="3"/>
        <v>-47.985294236940703</v>
      </c>
      <c r="AH6">
        <f t="shared" si="4"/>
        <v>-182.82447866367954</v>
      </c>
      <c r="AI6">
        <f t="shared" si="5"/>
        <v>268.07216115853845</v>
      </c>
      <c r="AJ6">
        <f t="shared" si="6"/>
        <v>-43.511183918293909</v>
      </c>
      <c r="AK6">
        <f t="shared" si="20"/>
        <v>52.920812636442953</v>
      </c>
      <c r="AL6">
        <f t="shared" si="7"/>
        <v>277.48178987668751</v>
      </c>
      <c r="AN6">
        <f t="shared" si="8"/>
        <v>410.48592711389239</v>
      </c>
      <c r="AO6">
        <f t="shared" si="8"/>
        <v>-20.52429635569462</v>
      </c>
      <c r="AP6">
        <f t="shared" si="8"/>
        <v>-37.508721634386504</v>
      </c>
      <c r="AQ6">
        <f t="shared" si="8"/>
        <v>-142.90862621966889</v>
      </c>
      <c r="AR6">
        <f t="shared" si="8"/>
        <v>209.54428290414239</v>
      </c>
      <c r="AS6">
        <f t="shared" si="8"/>
        <v>-34.011438536047869</v>
      </c>
      <c r="AT6">
        <f t="shared" si="8"/>
        <v>41.366674132379252</v>
      </c>
      <c r="AU6">
        <f t="shared" si="8"/>
        <v>216.89951850047379</v>
      </c>
      <c r="AW6">
        <v>3</v>
      </c>
      <c r="AX6">
        <f>(R6*SUMPRODUCT(K7:$K$23, X7:$X$23)-$AZ$3*SUMPRODUCT(K6:$K$22, W7:$W$23))/Z6</f>
        <v>169.91177933909279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3.9119039999999999E-3</v>
      </c>
      <c r="O7">
        <f t="shared" si="22"/>
        <v>547.18730634847236</v>
      </c>
      <c r="P7">
        <f t="shared" si="23"/>
        <v>27.35936531742362</v>
      </c>
      <c r="Q7" s="4">
        <f t="shared" si="24"/>
        <v>50</v>
      </c>
      <c r="R7">
        <f t="shared" si="0"/>
        <v>50000</v>
      </c>
      <c r="S7">
        <f t="shared" si="12"/>
        <v>208.44569371299485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163.06533451817018</v>
      </c>
      <c r="AC7">
        <f t="shared" si="1"/>
        <v>197.26353038181128</v>
      </c>
      <c r="AE7">
        <f t="shared" si="2"/>
        <v>517.83319630020355</v>
      </c>
      <c r="AF7">
        <f t="shared" si="3"/>
        <v>-25.891659815010176</v>
      </c>
      <c r="AG7">
        <f t="shared" si="3"/>
        <v>-47.317727430104625</v>
      </c>
      <c r="AH7">
        <f t="shared" si="4"/>
        <v>-187.71386446666529</v>
      </c>
      <c r="AI7">
        <f t="shared" si="5"/>
        <v>256.9099445884234</v>
      </c>
      <c r="AJ7">
        <f t="shared" si="6"/>
        <v>-34.198195863641104</v>
      </c>
      <c r="AK7">
        <f t="shared" si="20"/>
        <v>56.050247965499835</v>
      </c>
      <c r="AL7">
        <f t="shared" si="7"/>
        <v>278.7619966902821</v>
      </c>
      <c r="AN7">
        <f t="shared" si="8"/>
        <v>372.86820800696125</v>
      </c>
      <c r="AO7">
        <f t="shared" si="8"/>
        <v>-18.64341040034806</v>
      </c>
      <c r="AP7">
        <f t="shared" si="8"/>
        <v>-34.07135031103067</v>
      </c>
      <c r="AQ7">
        <f t="shared" si="8"/>
        <v>-135.16424354758882</v>
      </c>
      <c r="AR7">
        <f t="shared" si="8"/>
        <v>184.98920374799366</v>
      </c>
      <c r="AS7">
        <f t="shared" si="8"/>
        <v>-24.62457042123377</v>
      </c>
      <c r="AT7">
        <f t="shared" si="8"/>
        <v>40.359242448268539</v>
      </c>
      <c r="AU7">
        <f t="shared" si="8"/>
        <v>200.7238757750284</v>
      </c>
      <c r="AW7">
        <v>4</v>
      </c>
      <c r="AX7">
        <f>(R7*SUMPRODUCT(K8:$K$23, X8:$X$23)-$AZ$3*SUMPRODUCT(K7:$K$22, W8:$W$23))/Z7</f>
        <v>208.44569371299485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4.0806530000000001E-3</v>
      </c>
      <c r="O8">
        <f t="shared" si="22"/>
        <v>547.18730634847236</v>
      </c>
      <c r="P8">
        <f t="shared" si="23"/>
        <v>27.35936531742362</v>
      </c>
      <c r="Q8" s="4">
        <f t="shared" si="24"/>
        <v>50</v>
      </c>
      <c r="R8">
        <f t="shared" si="0"/>
        <v>50000</v>
      </c>
      <c r="S8">
        <f t="shared" si="12"/>
        <v>239.04014136417257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197.26353038181128</v>
      </c>
      <c r="AC8">
        <f t="shared" si="1"/>
        <v>223.03144586984558</v>
      </c>
      <c r="AE8">
        <f t="shared" si="2"/>
        <v>510.54176675121948</v>
      </c>
      <c r="AF8">
        <f t="shared" si="3"/>
        <v>-25.527088337560976</v>
      </c>
      <c r="AG8">
        <f t="shared" si="3"/>
        <v>-46.651462929412745</v>
      </c>
      <c r="AH8">
        <f t="shared" si="4"/>
        <v>-193.08722639083874</v>
      </c>
      <c r="AI8">
        <f t="shared" si="5"/>
        <v>245.27598909340702</v>
      </c>
      <c r="AJ8">
        <f t="shared" si="6"/>
        <v>-25.767915488034305</v>
      </c>
      <c r="AK8">
        <f t="shared" si="20"/>
        <v>58.383910883045949</v>
      </c>
      <c r="AL8">
        <f t="shared" si="7"/>
        <v>277.89198448841864</v>
      </c>
      <c r="AN8">
        <f t="shared" si="8"/>
        <v>338.63988768619993</v>
      </c>
      <c r="AO8">
        <f t="shared" si="8"/>
        <v>-16.931994384309998</v>
      </c>
      <c r="AP8">
        <f t="shared" si="8"/>
        <v>-30.94369000864025</v>
      </c>
      <c r="AQ8">
        <f t="shared" si="8"/>
        <v>-128.07382454665216</v>
      </c>
      <c r="AR8">
        <f t="shared" si="8"/>
        <v>162.69037874659753</v>
      </c>
      <c r="AS8">
        <f t="shared" si="8"/>
        <v>-17.091733869890255</v>
      </c>
      <c r="AT8">
        <f t="shared" si="8"/>
        <v>38.725766062054632</v>
      </c>
      <c r="AU8">
        <f t="shared" si="8"/>
        <v>184.3244109387619</v>
      </c>
      <c r="AW8">
        <v>5</v>
      </c>
      <c r="AX8">
        <f>(R8*SUMPRODUCT(K9:$K$23, X9:$X$23)-$AZ$3*SUMPRODUCT(K8:$K$22, W9:$W$23))/Z8</f>
        <v>239.04014136417257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4.2836929999999999E-3</v>
      </c>
      <c r="O9">
        <f t="shared" si="22"/>
        <v>547.18730634847236</v>
      </c>
      <c r="P9">
        <f t="shared" si="23"/>
        <v>27.35936531742362</v>
      </c>
      <c r="Q9" s="4">
        <f t="shared" si="24"/>
        <v>50</v>
      </c>
      <c r="R9">
        <f t="shared" si="0"/>
        <v>50000</v>
      </c>
      <c r="S9">
        <f t="shared" si="12"/>
        <v>261.65686245207826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223.03144586984558</v>
      </c>
      <c r="AC9">
        <f t="shared" si="1"/>
        <v>240.64638029350456</v>
      </c>
      <c r="AE9">
        <f t="shared" si="2"/>
        <v>503.24934489126747</v>
      </c>
      <c r="AF9">
        <f t="shared" si="3"/>
        <v>-25.162467244563373</v>
      </c>
      <c r="AG9">
        <f t="shared" si="3"/>
        <v>-45.985107754928137</v>
      </c>
      <c r="AH9">
        <f t="shared" si="4"/>
        <v>-199.84054519048485</v>
      </c>
      <c r="AI9">
        <f t="shared" si="5"/>
        <v>232.26122470129113</v>
      </c>
      <c r="AJ9">
        <f t="shared" si="6"/>
        <v>-17.61493442365898</v>
      </c>
      <c r="AK9">
        <f t="shared" si="20"/>
        <v>59.996097179958198</v>
      </c>
      <c r="AL9">
        <f t="shared" si="7"/>
        <v>274.64238745759036</v>
      </c>
      <c r="AN9">
        <f t="shared" si="8"/>
        <v>307.49029957749076</v>
      </c>
      <c r="AO9">
        <f t="shared" si="8"/>
        <v>-15.374514978874537</v>
      </c>
      <c r="AP9">
        <f t="shared" si="8"/>
        <v>-28.097353137580619</v>
      </c>
      <c r="AQ9">
        <f t="shared" si="8"/>
        <v>-122.10453869866039</v>
      </c>
      <c r="AR9">
        <f t="shared" si="8"/>
        <v>141.91389276237518</v>
      </c>
      <c r="AS9">
        <f t="shared" si="8"/>
        <v>-10.762898189443309</v>
      </c>
      <c r="AT9">
        <f t="shared" si="8"/>
        <v>36.658205485258073</v>
      </c>
      <c r="AU9">
        <f t="shared" si="8"/>
        <v>167.80920005818996</v>
      </c>
      <c r="AW9">
        <v>6</v>
      </c>
      <c r="AX9">
        <f>(R9*SUMPRODUCT(K10:$K$23, X10:$X$23)-$AZ$3*SUMPRODUCT(K9:$K$22, W10:$W$23))/Z9</f>
        <v>261.65686245207826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4.5002690000000003E-3</v>
      </c>
      <c r="O10">
        <f t="shared" si="22"/>
        <v>547.18730634847236</v>
      </c>
      <c r="P10">
        <f t="shared" si="23"/>
        <v>27.35936531742362</v>
      </c>
      <c r="Q10" s="4">
        <f t="shared" si="24"/>
        <v>50</v>
      </c>
      <c r="R10">
        <f t="shared" si="0"/>
        <v>50000</v>
      </c>
      <c r="S10">
        <f t="shared" si="12"/>
        <v>276.96914633621714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240.64638029350456</v>
      </c>
      <c r="AC10">
        <f t="shared" si="1"/>
        <v>251.03548000776675</v>
      </c>
      <c r="AE10">
        <f t="shared" si="2"/>
        <v>495.95209401627028</v>
      </c>
      <c r="AF10">
        <f t="shared" si="3"/>
        <v>-24.797604700813515</v>
      </c>
      <c r="AG10">
        <f t="shared" si="3"/>
        <v>-45.318311322487688</v>
      </c>
      <c r="AH10">
        <f t="shared" si="4"/>
        <v>-206.94535489116268</v>
      </c>
      <c r="AI10">
        <f t="shared" si="5"/>
        <v>218.89082310180638</v>
      </c>
      <c r="AJ10">
        <f t="shared" si="6"/>
        <v>-10.389099714262187</v>
      </c>
      <c r="AK10">
        <f t="shared" si="20"/>
        <v>60.910224014178041</v>
      </c>
      <c r="AL10">
        <f t="shared" si="7"/>
        <v>269.41194740172222</v>
      </c>
      <c r="AN10">
        <f t="shared" si="8"/>
        <v>279.14464219667286</v>
      </c>
      <c r="AO10">
        <f t="shared" si="8"/>
        <v>-13.957232109833644</v>
      </c>
      <c r="AP10">
        <f t="shared" si="8"/>
        <v>-25.507229330618056</v>
      </c>
      <c r="AQ10">
        <f t="shared" si="8"/>
        <v>-116.47836099964516</v>
      </c>
      <c r="AR10">
        <f t="shared" si="8"/>
        <v>123.20181975657597</v>
      </c>
      <c r="AS10">
        <f t="shared" si="8"/>
        <v>-5.8474630059493906</v>
      </c>
      <c r="AT10">
        <f t="shared" si="8"/>
        <v>34.28307470358039</v>
      </c>
      <c r="AU10">
        <f t="shared" si="8"/>
        <v>151.63743145420696</v>
      </c>
      <c r="AW10">
        <v>7</v>
      </c>
      <c r="AX10">
        <f>(R10*SUMPRODUCT(K11:$K$23, X11:$X$23)-$AZ$3*SUMPRODUCT(K10:$K$22, W11:$W$23))/Z10</f>
        <v>276.96914633621714</v>
      </c>
    </row>
    <row r="11" spans="1:52" x14ac:dyDescent="0.25">
      <c r="A11" t="s">
        <v>33</v>
      </c>
      <c r="C11" s="7">
        <f>AU25</f>
        <v>1351.4453245136087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4.7150400000000002E-3</v>
      </c>
      <c r="O11">
        <f t="shared" si="22"/>
        <v>547.18730634847236</v>
      </c>
      <c r="P11">
        <f t="shared" si="23"/>
        <v>27.35936531742362</v>
      </c>
      <c r="Q11" s="4">
        <f t="shared" si="24"/>
        <v>50</v>
      </c>
      <c r="R11">
        <f t="shared" si="0"/>
        <v>50000</v>
      </c>
      <c r="S11">
        <f t="shared" si="12"/>
        <v>286.01589056699544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251.03548000776675</v>
      </c>
      <c r="AC11">
        <f t="shared" si="1"/>
        <v>255.42048793277934</v>
      </c>
      <c r="AE11">
        <f t="shared" si="2"/>
        <v>488.65413911473712</v>
      </c>
      <c r="AF11">
        <f t="shared" si="3"/>
        <v>-24.432706955736858</v>
      </c>
      <c r="AG11">
        <f t="shared" si="3"/>
        <v>-44.651450558644825</v>
      </c>
      <c r="AH11">
        <f t="shared" si="4"/>
        <v>-213.67765061798238</v>
      </c>
      <c r="AI11">
        <f t="shared" si="5"/>
        <v>205.89233098237301</v>
      </c>
      <c r="AJ11">
        <f t="shared" si="6"/>
        <v>-4.3850079250125873</v>
      </c>
      <c r="AK11">
        <f t="shared" si="20"/>
        <v>61.205964487934594</v>
      </c>
      <c r="AL11">
        <f t="shared" si="7"/>
        <v>262.71328754529503</v>
      </c>
      <c r="AN11">
        <f t="shared" si="8"/>
        <v>253.3567719331036</v>
      </c>
      <c r="AO11">
        <f t="shared" si="8"/>
        <v>-12.667838596655182</v>
      </c>
      <c r="AP11">
        <f t="shared" si="8"/>
        <v>-23.150826873508933</v>
      </c>
      <c r="AQ11">
        <f t="shared" si="8"/>
        <v>-110.78731450611971</v>
      </c>
      <c r="AR11">
        <f t="shared" si="8"/>
        <v>106.75079195681975</v>
      </c>
      <c r="AS11">
        <f t="shared" si="8"/>
        <v>-2.2735332904269279</v>
      </c>
      <c r="AT11">
        <f t="shared" si="8"/>
        <v>31.733990044181773</v>
      </c>
      <c r="AU11">
        <f t="shared" si="8"/>
        <v>136.21124871057461</v>
      </c>
      <c r="AW11">
        <v>8</v>
      </c>
      <c r="AX11">
        <f>(R11*SUMPRODUCT(K12:$K$23, X12:$X$23)-$AZ$3*SUMPRODUCT(K11:$K$22, W12:$W$23))/Z11</f>
        <v>286.01589056699544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4.9523709999999997E-3</v>
      </c>
      <c r="O12">
        <f t="shared" si="22"/>
        <v>547.18730634847236</v>
      </c>
      <c r="P12">
        <f t="shared" si="23"/>
        <v>27.35936531742362</v>
      </c>
      <c r="Q12" s="4">
        <f t="shared" si="24"/>
        <v>50</v>
      </c>
      <c r="R12">
        <f t="shared" si="0"/>
        <v>50000</v>
      </c>
      <c r="S12">
        <f t="shared" si="12"/>
        <v>289.12811792217548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255.42048793277934</v>
      </c>
      <c r="AC12">
        <f t="shared" si="1"/>
        <v>254.33909808970944</v>
      </c>
      <c r="AE12">
        <f t="shared" si="2"/>
        <v>481.34760113600794</v>
      </c>
      <c r="AF12">
        <f t="shared" si="3"/>
        <v>-24.067380056800399</v>
      </c>
      <c r="AG12">
        <f t="shared" si="3"/>
        <v>-43.983805504203815</v>
      </c>
      <c r="AH12">
        <f t="shared" si="4"/>
        <v>-221.13054885456643</v>
      </c>
      <c r="AI12">
        <f t="shared" si="5"/>
        <v>192.16586672043729</v>
      </c>
      <c r="AJ12">
        <f t="shared" si="6"/>
        <v>1.0813898430698998</v>
      </c>
      <c r="AK12">
        <f t="shared" si="20"/>
        <v>60.987225071573747</v>
      </c>
      <c r="AL12">
        <f t="shared" si="7"/>
        <v>254.23448163508095</v>
      </c>
      <c r="AN12">
        <f t="shared" si="8"/>
        <v>229.89584061103037</v>
      </c>
      <c r="AO12">
        <f t="shared" si="8"/>
        <v>-11.494792030551521</v>
      </c>
      <c r="AP12">
        <f t="shared" si="8"/>
        <v>-21.007051693613562</v>
      </c>
      <c r="AQ12">
        <f t="shared" si="8"/>
        <v>-105.61389169431997</v>
      </c>
      <c r="AR12">
        <f t="shared" si="8"/>
        <v>91.780105192545321</v>
      </c>
      <c r="AS12">
        <f t="shared" si="8"/>
        <v>0.51648128382494896</v>
      </c>
      <c r="AT12">
        <f t="shared" si="8"/>
        <v>29.128034171716813</v>
      </c>
      <c r="AU12">
        <f t="shared" si="8"/>
        <v>121.4246206480871</v>
      </c>
      <c r="AW12">
        <v>9</v>
      </c>
      <c r="AX12">
        <f>(R12*SUMPRODUCT(K13:$K$23, X13:$X$23)-$AZ$3*SUMPRODUCT(K12:$K$22, W13:$W$23))/Z12</f>
        <v>289.12811792217548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5.2041409999999998E-3</v>
      </c>
      <c r="O13">
        <f t="shared" si="22"/>
        <v>547.18730634847236</v>
      </c>
      <c r="P13">
        <f t="shared" si="23"/>
        <v>27.35936531742362</v>
      </c>
      <c r="Q13" s="4">
        <f t="shared" si="24"/>
        <v>50</v>
      </c>
      <c r="R13">
        <f t="shared" si="0"/>
        <v>50000</v>
      </c>
      <c r="S13">
        <f t="shared" si="12"/>
        <v>286.83528908618422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254.33909808970944</v>
      </c>
      <c r="AC13">
        <f t="shared" si="1"/>
        <v>248.48580977180711</v>
      </c>
      <c r="AE13">
        <f t="shared" si="2"/>
        <v>474.02912433832438</v>
      </c>
      <c r="AF13">
        <f t="shared" si="3"/>
        <v>-23.70145621691622</v>
      </c>
      <c r="AG13">
        <f t="shared" si="3"/>
        <v>-43.315069523601331</v>
      </c>
      <c r="AH13">
        <f t="shared" si="4"/>
        <v>-228.89792556045276</v>
      </c>
      <c r="AI13">
        <f t="shared" si="5"/>
        <v>178.11467303735409</v>
      </c>
      <c r="AJ13">
        <f t="shared" si="6"/>
        <v>5.8532883179023258</v>
      </c>
      <c r="AK13">
        <f t="shared" si="20"/>
        <v>60.299744518217764</v>
      </c>
      <c r="AL13">
        <f t="shared" si="7"/>
        <v>244.2677058734742</v>
      </c>
      <c r="AN13">
        <f t="shared" si="8"/>
        <v>208.55408193566782</v>
      </c>
      <c r="AO13">
        <f t="shared" si="8"/>
        <v>-10.427704096783392</v>
      </c>
      <c r="AP13">
        <f t="shared" si="8"/>
        <v>-19.056918857219582</v>
      </c>
      <c r="AQ13">
        <f t="shared" si="8"/>
        <v>-100.70604161479275</v>
      </c>
      <c r="AR13">
        <f t="shared" si="8"/>
        <v>78.363417366872113</v>
      </c>
      <c r="AS13">
        <f t="shared" si="8"/>
        <v>2.575215548514759</v>
      </c>
      <c r="AT13">
        <f t="shared" si="8"/>
        <v>26.529504651230347</v>
      </c>
      <c r="AU13">
        <f t="shared" si="8"/>
        <v>107.46813756661723</v>
      </c>
      <c r="AW13">
        <v>10</v>
      </c>
      <c r="AX13">
        <f>(R13*SUMPRODUCT(K14:$K$23, X14:$X$23)-$AZ$3*SUMPRODUCT(K13:$K$22, W14:$W$23))/Z13</f>
        <v>286.83528908618422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5.4847869999999996E-3</v>
      </c>
      <c r="O14">
        <f t="shared" si="22"/>
        <v>547.18730634847236</v>
      </c>
      <c r="P14">
        <f t="shared" si="23"/>
        <v>27.35936531742362</v>
      </c>
      <c r="Q14" s="4">
        <f t="shared" si="24"/>
        <v>50</v>
      </c>
      <c r="R14">
        <f t="shared" si="0"/>
        <v>50000</v>
      </c>
      <c r="S14">
        <f t="shared" si="12"/>
        <v>279.34446246364638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248.48580977180711</v>
      </c>
      <c r="AC14">
        <f t="shared" si="1"/>
        <v>238.24923205369495</v>
      </c>
      <c r="AE14">
        <f t="shared" si="2"/>
        <v>466.68888431614891</v>
      </c>
      <c r="AF14">
        <f t="shared" si="3"/>
        <v>-23.334444215807448</v>
      </c>
      <c r="AG14">
        <f t="shared" si="3"/>
        <v>-42.644344898138172</v>
      </c>
      <c r="AH14">
        <f t="shared" si="4"/>
        <v>-237.57393022714476</v>
      </c>
      <c r="AI14">
        <f t="shared" si="5"/>
        <v>163.13616497505856</v>
      </c>
      <c r="AJ14">
        <f t="shared" si="6"/>
        <v>10.236577718112159</v>
      </c>
      <c r="AK14">
        <f t="shared" si="20"/>
        <v>59.202153862059504</v>
      </c>
      <c r="AL14">
        <f t="shared" si="7"/>
        <v>232.57489655523023</v>
      </c>
      <c r="AN14">
        <f t="shared" si="8"/>
        <v>189.13961155861932</v>
      </c>
      <c r="AO14">
        <f t="shared" si="8"/>
        <v>-9.4569805779309668</v>
      </c>
      <c r="AP14">
        <f t="shared" si="8"/>
        <v>-17.282894665521269</v>
      </c>
      <c r="AQ14">
        <f t="shared" si="8"/>
        <v>-96.283932164916592</v>
      </c>
      <c r="AR14">
        <f t="shared" si="8"/>
        <v>66.115804150250497</v>
      </c>
      <c r="AS14">
        <f t="shared" si="8"/>
        <v>4.1486789129988173</v>
      </c>
      <c r="AT14">
        <f t="shared" si="8"/>
        <v>23.993441372214146</v>
      </c>
      <c r="AU14">
        <f t="shared" si="8"/>
        <v>94.257924435463465</v>
      </c>
      <c r="AW14">
        <v>11</v>
      </c>
      <c r="AX14">
        <f>(R14*SUMPRODUCT(K15:$K$23, X15:$X$23)-$AZ$3*SUMPRODUCT(K14:$K$22, W15:$W$23))/Z14</f>
        <v>279.34446246364638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5.8078460000000002E-3</v>
      </c>
      <c r="O15">
        <f t="shared" si="22"/>
        <v>547.18730634847236</v>
      </c>
      <c r="P15">
        <f t="shared" si="23"/>
        <v>27.35936531742362</v>
      </c>
      <c r="Q15" s="4">
        <f t="shared" si="24"/>
        <v>50</v>
      </c>
      <c r="R15">
        <f t="shared" si="0"/>
        <v>50000</v>
      </c>
      <c r="S15">
        <f t="shared" si="12"/>
        <v>266.64413461446946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238.24923205369495</v>
      </c>
      <c r="AC15">
        <f t="shared" si="1"/>
        <v>223.82231135171762</v>
      </c>
      <c r="AE15">
        <f t="shared" si="2"/>
        <v>459.31153830296734</v>
      </c>
      <c r="AF15">
        <f t="shared" si="3"/>
        <v>-22.965576915148368</v>
      </c>
      <c r="AG15">
        <f t="shared" si="3"/>
        <v>-41.970229661217509</v>
      </c>
      <c r="AH15">
        <f t="shared" si="4"/>
        <v>-247.67178793927221</v>
      </c>
      <c r="AI15">
        <f t="shared" si="5"/>
        <v>146.70394378732928</v>
      </c>
      <c r="AJ15">
        <f t="shared" si="6"/>
        <v>14.426920701977338</v>
      </c>
      <c r="AK15">
        <f t="shared" si="20"/>
        <v>57.726459893177228</v>
      </c>
      <c r="AL15">
        <f t="shared" si="7"/>
        <v>218.85732438248385</v>
      </c>
      <c r="AN15">
        <f t="shared" si="8"/>
        <v>171.47616344802631</v>
      </c>
      <c r="AO15">
        <f t="shared" si="8"/>
        <v>-8.573808172401316</v>
      </c>
      <c r="AP15">
        <f t="shared" si="8"/>
        <v>-15.668872565075819</v>
      </c>
      <c r="AQ15">
        <f t="shared" si="8"/>
        <v>-92.464056415943915</v>
      </c>
      <c r="AR15">
        <f t="shared" si="8"/>
        <v>54.769426294605282</v>
      </c>
      <c r="AS15">
        <f t="shared" si="8"/>
        <v>5.3860458665686393</v>
      </c>
      <c r="AT15">
        <f t="shared" si="8"/>
        <v>21.551193572213478</v>
      </c>
      <c r="AU15">
        <f t="shared" si="8"/>
        <v>81.70666573338741</v>
      </c>
      <c r="AW15">
        <v>12</v>
      </c>
      <c r="AX15">
        <f>(R15*SUMPRODUCT(K16:$K$23, X16:$X$23)-$AZ$3*SUMPRODUCT(K15:$K$22, W16:$W$23))/Z15</f>
        <v>266.64413461446946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6.1543680000000003E-3</v>
      </c>
      <c r="O16">
        <f t="shared" si="22"/>
        <v>547.18730634847236</v>
      </c>
      <c r="P16">
        <f t="shared" si="23"/>
        <v>27.35936531742362</v>
      </c>
      <c r="Q16" s="4">
        <f t="shared" si="24"/>
        <v>50</v>
      </c>
      <c r="R16">
        <f t="shared" si="0"/>
        <v>50000</v>
      </c>
      <c r="S16">
        <f t="shared" si="12"/>
        <v>249.12810595008901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223.82231135171762</v>
      </c>
      <c r="AC16">
        <f t="shared" si="1"/>
        <v>205.74108668834987</v>
      </c>
      <c r="AE16">
        <f t="shared" si="2"/>
        <v>451.89165068657513</v>
      </c>
      <c r="AF16">
        <f t="shared" si="3"/>
        <v>-22.594582534328758</v>
      </c>
      <c r="AG16">
        <f t="shared" si="3"/>
        <v>-41.29222712622569</v>
      </c>
      <c r="AH16">
        <f t="shared" si="4"/>
        <v>-258.30023837964791</v>
      </c>
      <c r="AI16">
        <f t="shared" si="5"/>
        <v>129.70460264637279</v>
      </c>
      <c r="AJ16">
        <f t="shared" si="6"/>
        <v>18.081224663367749</v>
      </c>
      <c r="AK16">
        <f t="shared" si="20"/>
        <v>55.888731542913213</v>
      </c>
      <c r="AL16">
        <f t="shared" si="7"/>
        <v>203.67455885265375</v>
      </c>
      <c r="AN16">
        <f t="shared" si="8"/>
        <v>155.40754035702724</v>
      </c>
      <c r="AO16">
        <f t="shared" si="8"/>
        <v>-7.7703770178513629</v>
      </c>
      <c r="AP16">
        <f t="shared" si="8"/>
        <v>-14.200579815539166</v>
      </c>
      <c r="AQ16">
        <f t="shared" si="8"/>
        <v>-88.830596137870685</v>
      </c>
      <c r="AR16">
        <f t="shared" si="8"/>
        <v>44.605987385766035</v>
      </c>
      <c r="AS16">
        <f t="shared" si="8"/>
        <v>6.2182132537911006</v>
      </c>
      <c r="AT16">
        <f t="shared" si="8"/>
        <v>19.220382340683017</v>
      </c>
      <c r="AU16">
        <f t="shared" si="8"/>
        <v>70.044582980240151</v>
      </c>
      <c r="AW16">
        <v>13</v>
      </c>
      <c r="AX16">
        <f>(R16*SUMPRODUCT(K17:$K$23, X17:$X$23)-$AZ$3*SUMPRODUCT(K16:$K$22, W17:$W$23))/Z16</f>
        <v>249.12810595008901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6.5216450000000004E-3</v>
      </c>
      <c r="O17">
        <f t="shared" si="22"/>
        <v>547.18730634847236</v>
      </c>
      <c r="P17">
        <f t="shared" si="23"/>
        <v>27.35936531742362</v>
      </c>
      <c r="Q17" s="4">
        <f t="shared" si="24"/>
        <v>50</v>
      </c>
      <c r="R17">
        <f t="shared" si="0"/>
        <v>50000</v>
      </c>
      <c r="S17">
        <f t="shared" si="12"/>
        <v>227.22203332670171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205.74108668834987</v>
      </c>
      <c r="AC17">
        <f t="shared" si="1"/>
        <v>184.54978822157227</v>
      </c>
      <c r="AE17">
        <f t="shared" si="2"/>
        <v>444.42565725546757</v>
      </c>
      <c r="AF17">
        <f t="shared" si="3"/>
        <v>-22.221282862773378</v>
      </c>
      <c r="AG17">
        <f t="shared" si="3"/>
        <v>-40.61001160838682</v>
      </c>
      <c r="AH17">
        <f t="shared" si="4"/>
        <v>-269.29324657661419</v>
      </c>
      <c r="AI17">
        <f t="shared" si="5"/>
        <v>112.30111620769321</v>
      </c>
      <c r="AJ17">
        <f t="shared" si="6"/>
        <v>21.191298466777596</v>
      </c>
      <c r="AK17">
        <f t="shared" si="20"/>
        <v>53.734548995627108</v>
      </c>
      <c r="AL17">
        <f t="shared" si="7"/>
        <v>187.22696367009792</v>
      </c>
      <c r="AN17">
        <f t="shared" si="8"/>
        <v>140.79209130755518</v>
      </c>
      <c r="AO17">
        <f t="shared" si="8"/>
        <v>-7.0396045653777586</v>
      </c>
      <c r="AP17">
        <f t="shared" si="8"/>
        <v>-12.865072862078851</v>
      </c>
      <c r="AQ17">
        <f t="shared" si="8"/>
        <v>-85.310914753799793</v>
      </c>
      <c r="AR17">
        <f t="shared" si="8"/>
        <v>35.576499126298792</v>
      </c>
      <c r="AS17">
        <f t="shared" si="8"/>
        <v>6.7133100439904894</v>
      </c>
      <c r="AT17">
        <f t="shared" si="8"/>
        <v>17.022868515923324</v>
      </c>
      <c r="AU17">
        <f t="shared" si="8"/>
        <v>59.312677686212602</v>
      </c>
      <c r="AW17">
        <v>14</v>
      </c>
      <c r="AX17">
        <f>(R17*SUMPRODUCT(K18:$K$23, X18:$X$23)-$AZ$3*SUMPRODUCT(K17:$K$22, W18:$W$23))/Z17</f>
        <v>227.22203332670171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6.9358459999999999E-3</v>
      </c>
      <c r="O18">
        <f t="shared" si="22"/>
        <v>547.18730634847236</v>
      </c>
      <c r="P18">
        <f t="shared" si="23"/>
        <v>27.35936531742362</v>
      </c>
      <c r="Q18" s="4">
        <f t="shared" si="24"/>
        <v>50</v>
      </c>
      <c r="R18">
        <f t="shared" si="0"/>
        <v>50000</v>
      </c>
      <c r="S18">
        <f t="shared" si="12"/>
        <v>200.94405782499967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184.54978822157227</v>
      </c>
      <c r="AC18">
        <f t="shared" si="1"/>
        <v>160.4427650107981</v>
      </c>
      <c r="AE18">
        <f t="shared" si="2"/>
        <v>436.8989327657402</v>
      </c>
      <c r="AF18">
        <f t="shared" si="3"/>
        <v>-21.844946638287013</v>
      </c>
      <c r="AG18">
        <f t="shared" si="3"/>
        <v>-39.922246705728966</v>
      </c>
      <c r="AH18">
        <f t="shared" si="4"/>
        <v>-281.66478657398329</v>
      </c>
      <c r="AI18">
        <f t="shared" si="5"/>
        <v>93.466952847740913</v>
      </c>
      <c r="AJ18">
        <f t="shared" si="6"/>
        <v>24.107023210774173</v>
      </c>
      <c r="AK18">
        <f t="shared" si="20"/>
        <v>51.309294178594818</v>
      </c>
      <c r="AL18">
        <f t="shared" si="7"/>
        <v>168.88327023710991</v>
      </c>
      <c r="AN18">
        <f t="shared" si="8"/>
        <v>127.49744662827753</v>
      </c>
      <c r="AO18">
        <f t="shared" si="8"/>
        <v>-6.3748723314138775</v>
      </c>
      <c r="AP18">
        <f t="shared" si="8"/>
        <v>-11.650256242154279</v>
      </c>
      <c r="AQ18">
        <f t="shared" si="8"/>
        <v>-82.196449567746924</v>
      </c>
      <c r="AR18">
        <f t="shared" si="8"/>
        <v>27.275868486962452</v>
      </c>
      <c r="AS18">
        <f t="shared" si="8"/>
        <v>7.0349998012706187</v>
      </c>
      <c r="AT18">
        <f t="shared" si="8"/>
        <v>14.973266138824876</v>
      </c>
      <c r="AU18">
        <f t="shared" si="8"/>
        <v>49.28413442705795</v>
      </c>
      <c r="AW18">
        <v>15</v>
      </c>
      <c r="AX18">
        <f>(R18*SUMPRODUCT(K19:$K$23, X19:$X$23)-$AZ$3*SUMPRODUCT(K18:$K$22, W19:$W$23))/Z18</f>
        <v>200.94405782499967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7.4023869999999999E-3</v>
      </c>
      <c r="O19">
        <f t="shared" si="22"/>
        <v>547.18730634847236</v>
      </c>
      <c r="P19">
        <f t="shared" si="23"/>
        <v>27.35936531742362</v>
      </c>
      <c r="Q19" s="4">
        <f t="shared" si="24"/>
        <v>50</v>
      </c>
      <c r="R19">
        <f t="shared" si="0"/>
        <v>50000</v>
      </c>
      <c r="S19">
        <f t="shared" si="12"/>
        <v>170.29535269694367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160.4427650107981</v>
      </c>
      <c r="AC19">
        <f t="shared" si="1"/>
        <v>133.60523366729538</v>
      </c>
      <c r="AE19">
        <f t="shared" si="2"/>
        <v>429.29584845786377</v>
      </c>
      <c r="AF19">
        <f t="shared" si="3"/>
        <v>-21.46479242289319</v>
      </c>
      <c r="AG19">
        <f t="shared" si="3"/>
        <v>-39.227504318646396</v>
      </c>
      <c r="AH19">
        <f t="shared" si="4"/>
        <v>-295.51992002528095</v>
      </c>
      <c r="AI19">
        <f t="shared" si="5"/>
        <v>73.083631691043252</v>
      </c>
      <c r="AJ19">
        <f t="shared" si="6"/>
        <v>26.837531343502718</v>
      </c>
      <c r="AK19">
        <f t="shared" si="20"/>
        <v>48.628327414528528</v>
      </c>
      <c r="AL19">
        <f t="shared" si="7"/>
        <v>148.54949044907448</v>
      </c>
      <c r="AN19">
        <f t="shared" si="8"/>
        <v>115.4033880023991</v>
      </c>
      <c r="AO19">
        <f t="shared" si="8"/>
        <v>-5.770169400119955</v>
      </c>
      <c r="AP19">
        <f t="shared" si="8"/>
        <v>-10.545144840120365</v>
      </c>
      <c r="AQ19">
        <f t="shared" si="8"/>
        <v>-79.441718608799505</v>
      </c>
      <c r="AR19">
        <f t="shared" si="8"/>
        <v>19.646355153359277</v>
      </c>
      <c r="AS19">
        <f t="shared" si="8"/>
        <v>7.2144700531963846</v>
      </c>
      <c r="AT19">
        <f t="shared" si="8"/>
        <v>13.072275813255047</v>
      </c>
      <c r="AU19">
        <f t="shared" si="8"/>
        <v>39.933101019810707</v>
      </c>
      <c r="AW19">
        <v>16</v>
      </c>
      <c r="AX19">
        <f>(R19*SUMPRODUCT(K20:$K$23, X20:$X$23)-$AZ$3*SUMPRODUCT(K19:$K$22, W20:$W$23))/Z19</f>
        <v>170.29535269694367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7.9366079999999995E-3</v>
      </c>
      <c r="O20">
        <f t="shared" si="22"/>
        <v>547.18730634847236</v>
      </c>
      <c r="P20">
        <f t="shared" si="23"/>
        <v>27.35936531742362</v>
      </c>
      <c r="Q20" s="4">
        <f t="shared" si="24"/>
        <v>50</v>
      </c>
      <c r="R20">
        <f t="shared" si="0"/>
        <v>50000</v>
      </c>
      <c r="S20">
        <f t="shared" si="12"/>
        <v>135.14217821043246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133.60523366729538</v>
      </c>
      <c r="AC20">
        <f t="shared" si="1"/>
        <v>104.12406423903784</v>
      </c>
      <c r="AE20">
        <f t="shared" si="2"/>
        <v>421.59573710804767</v>
      </c>
      <c r="AF20">
        <f t="shared" si="3"/>
        <v>-21.079786855402386</v>
      </c>
      <c r="AG20">
        <f t="shared" si="3"/>
        <v>-38.523895950864528</v>
      </c>
      <c r="AH20">
        <f t="shared" si="4"/>
        <v>-311.3333245954035</v>
      </c>
      <c r="AI20">
        <f t="shared" si="5"/>
        <v>50.658729706377244</v>
      </c>
      <c r="AJ20">
        <f t="shared" si="6"/>
        <v>29.481169428257544</v>
      </c>
      <c r="AK20">
        <f t="shared" si="20"/>
        <v>45.705817950397169</v>
      </c>
      <c r="AL20">
        <f t="shared" si="7"/>
        <v>125.84571708503196</v>
      </c>
      <c r="AN20">
        <f t="shared" si="8"/>
        <v>104.39974747868237</v>
      </c>
      <c r="AO20">
        <f t="shared" si="8"/>
        <v>-5.2199873739341189</v>
      </c>
      <c r="AP20">
        <f t="shared" si="8"/>
        <v>-9.5396719064418622</v>
      </c>
      <c r="AQ20">
        <f t="shared" si="8"/>
        <v>-77.095467550063944</v>
      </c>
      <c r="AR20">
        <f t="shared" si="8"/>
        <v>12.544620648242448</v>
      </c>
      <c r="AS20">
        <f t="shared" si="8"/>
        <v>7.3004216427775335</v>
      </c>
      <c r="AT20">
        <f t="shared" si="8"/>
        <v>11.318131167690613</v>
      </c>
      <c r="AU20">
        <f t="shared" si="8"/>
        <v>31.163173458710595</v>
      </c>
      <c r="AW20">
        <v>17</v>
      </c>
      <c r="AX20">
        <f>(R20*SUMPRODUCT(K21:$K$23, X21:$X$23)-$AZ$3*SUMPRODUCT(K20:$K$22, W21:$W$23))/Z20</f>
        <v>135.14217821043246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8.552947E-3</v>
      </c>
      <c r="O21">
        <f t="shared" si="22"/>
        <v>547.18730634847236</v>
      </c>
      <c r="P21">
        <f t="shared" si="23"/>
        <v>27.35936531742362</v>
      </c>
      <c r="Q21" s="4">
        <f t="shared" si="24"/>
        <v>50</v>
      </c>
      <c r="R21">
        <f t="shared" si="0"/>
        <v>50000</v>
      </c>
      <c r="S21">
        <f t="shared" si="12"/>
        <v>95.264878734755555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104.12406423903784</v>
      </c>
      <c r="AC21">
        <f t="shared" si="1"/>
        <v>72.037708758253714</v>
      </c>
      <c r="AE21">
        <f t="shared" si="2"/>
        <v>413.77389374205615</v>
      </c>
      <c r="AF21">
        <f t="shared" si="3"/>
        <v>-20.688694687102807</v>
      </c>
      <c r="AG21">
        <f t="shared" si="3"/>
        <v>-37.809164151054624</v>
      </c>
      <c r="AH21">
        <f t="shared" si="4"/>
        <v>-329.49284030125892</v>
      </c>
      <c r="AI21">
        <f t="shared" si="5"/>
        <v>25.78319460263981</v>
      </c>
      <c r="AJ21">
        <f t="shared" si="6"/>
        <v>32.086355480784121</v>
      </c>
      <c r="AK21">
        <f t="shared" si="20"/>
        <v>42.547191078593421</v>
      </c>
      <c r="AL21">
        <f t="shared" si="7"/>
        <v>100.41674116201736</v>
      </c>
      <c r="AN21">
        <f t="shared" si="8"/>
        <v>94.386023678666177</v>
      </c>
      <c r="AO21">
        <f t="shared" si="8"/>
        <v>-4.7193011839333083</v>
      </c>
      <c r="AP21">
        <f t="shared" si="8"/>
        <v>-8.6246539880949928</v>
      </c>
      <c r="AQ21">
        <f t="shared" si="8"/>
        <v>-75.160660198665965</v>
      </c>
      <c r="AR21">
        <f t="shared" si="8"/>
        <v>5.8814083079719195</v>
      </c>
      <c r="AS21">
        <f t="shared" si="8"/>
        <v>7.3192232617250115</v>
      </c>
      <c r="AT21">
        <f t="shared" si="8"/>
        <v>9.7054460064808072</v>
      </c>
      <c r="AU21">
        <f t="shared" si="8"/>
        <v>22.90607757617774</v>
      </c>
      <c r="AW21">
        <v>18</v>
      </c>
      <c r="AX21">
        <f>(R21*SUMPRODUCT(K22:$K$23, X22:$X$23)-$AZ$3*SUMPRODUCT(K21:$K$22, W22:$W$23))/Z21</f>
        <v>95.264878734755555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9.2631359999999999E-3</v>
      </c>
      <c r="O22">
        <f t="shared" si="22"/>
        <v>547.18730634847236</v>
      </c>
      <c r="P22">
        <f t="shared" si="23"/>
        <v>27.35936531742362</v>
      </c>
      <c r="Q22" s="4">
        <f t="shared" si="24"/>
        <v>50</v>
      </c>
      <c r="R22">
        <f t="shared" si="0"/>
        <v>50000</v>
      </c>
      <c r="S22">
        <f t="shared" si="12"/>
        <v>50.412386317626584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72.037708758253714</v>
      </c>
      <c r="AC22">
        <f t="shared" si="1"/>
        <v>37.386673710115815</v>
      </c>
      <c r="AE22">
        <f t="shared" si="2"/>
        <v>405.80331095365335</v>
      </c>
      <c r="AF22">
        <f t="shared" si="3"/>
        <v>-20.290165547682669</v>
      </c>
      <c r="AG22">
        <f t="shared" si="3"/>
        <v>-37.08084107996654</v>
      </c>
      <c r="AH22">
        <f t="shared" si="4"/>
        <v>-350.23142957754351</v>
      </c>
      <c r="AI22">
        <f t="shared" si="5"/>
        <v>-1.7991252515393512</v>
      </c>
      <c r="AJ22">
        <f t="shared" si="6"/>
        <v>34.651035048137899</v>
      </c>
      <c r="AK22">
        <f t="shared" si="20"/>
        <v>39.153541692541012</v>
      </c>
      <c r="AL22">
        <f t="shared" si="7"/>
        <v>72.00545148913956</v>
      </c>
      <c r="AN22">
        <f t="shared" si="8"/>
        <v>85.271039477846529</v>
      </c>
      <c r="AO22">
        <f t="shared" si="8"/>
        <v>-4.2635519738923264</v>
      </c>
      <c r="AP22">
        <f t="shared" si="8"/>
        <v>-7.7917596487099683</v>
      </c>
      <c r="AQ22">
        <f t="shared" si="8"/>
        <v>-73.593776225497976</v>
      </c>
      <c r="AR22">
        <f t="shared" si="8"/>
        <v>-0.37804837025374555</v>
      </c>
      <c r="AS22">
        <f t="shared" si="8"/>
        <v>7.2811869636900752</v>
      </c>
      <c r="AT22">
        <f t="shared" si="8"/>
        <v>8.2272941330029763</v>
      </c>
      <c r="AU22">
        <f t="shared" si="8"/>
        <v>15.130432726439306</v>
      </c>
      <c r="AW22">
        <v>19</v>
      </c>
      <c r="AX22">
        <f>(R22*SUMPRODUCT(K23:$K$23, X23:$X$23)-$AZ$3*SUMPRODUCT(K22:$K$22, W23:$W$23))/Z22</f>
        <v>50.412386317626584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1.011049E-2</v>
      </c>
      <c r="O23">
        <f t="shared" si="22"/>
        <v>547.18730634847236</v>
      </c>
      <c r="P23">
        <f t="shared" si="23"/>
        <v>27.35936531742362</v>
      </c>
      <c r="Q23" s="4">
        <f t="shared" si="24"/>
        <v>50</v>
      </c>
      <c r="R23">
        <f t="shared" si="0"/>
        <v>50000</v>
      </c>
      <c r="S23">
        <f t="shared" si="12"/>
        <v>51.447010916186443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37.386673710115815</v>
      </c>
      <c r="AC23">
        <f t="shared" si="1"/>
        <v>37.386673710115815</v>
      </c>
      <c r="AE23">
        <f t="shared" si="2"/>
        <v>397.642407526753</v>
      </c>
      <c r="AF23">
        <f t="shared" si="3"/>
        <v>-19.88212037633765</v>
      </c>
      <c r="AG23">
        <f t="shared" si="3"/>
        <v>-36.335127196236279</v>
      </c>
      <c r="AH23">
        <f t="shared" si="4"/>
        <v>-374.90547293059086</v>
      </c>
      <c r="AI23">
        <f t="shared" si="5"/>
        <v>-33.480312976411767</v>
      </c>
      <c r="AJ23">
        <f t="shared" si="6"/>
        <v>0</v>
      </c>
      <c r="AK23">
        <f t="shared" si="20"/>
        <v>35.524955734757377</v>
      </c>
      <c r="AL23">
        <f t="shared" si="7"/>
        <v>2.0446427583456099</v>
      </c>
      <c r="AN23">
        <f t="shared" si="8"/>
        <v>76.969742302802302</v>
      </c>
      <c r="AO23">
        <f t="shared" si="8"/>
        <v>-3.8484871151401148</v>
      </c>
      <c r="AP23">
        <f t="shared" si="8"/>
        <v>-7.0332170912773941</v>
      </c>
      <c r="AQ23">
        <f t="shared" si="8"/>
        <v>-72.568662429286718</v>
      </c>
      <c r="AR23">
        <f t="shared" si="8"/>
        <v>-6.4806243329019315</v>
      </c>
      <c r="AS23">
        <f t="shared" si="8"/>
        <v>0</v>
      </c>
      <c r="AT23">
        <f t="shared" si="8"/>
        <v>6.8763960695987132</v>
      </c>
      <c r="AU23">
        <f t="shared" si="8"/>
        <v>0.39577173669678173</v>
      </c>
      <c r="AW23">
        <v>20</v>
      </c>
      <c r="AX23">
        <f>(R23*SUMPRODUCT(K$23:$K24, X$23:$X24)-$AZ$3*SUMPRODUCT(K$22:$K23, W$23:$W24))/Z23</f>
        <v>51.447010916186443</v>
      </c>
    </row>
    <row r="25" spans="5:50" x14ac:dyDescent="0.25">
      <c r="AN25" s="8">
        <f t="shared" ref="AN25:AU25" si="25">SUM(AN3:AN23)</f>
        <v>4660.1938560260178</v>
      </c>
      <c r="AO25" s="8">
        <f t="shared" si="25"/>
        <v>-643.40017256265503</v>
      </c>
      <c r="AP25" s="8">
        <f t="shared" si="25"/>
        <v>-896.31361293450766</v>
      </c>
      <c r="AQ25" s="8">
        <f t="shared" si="25"/>
        <v>-2096.1582727313862</v>
      </c>
      <c r="AR25" s="8">
        <f t="shared" si="25"/>
        <v>1024.3217977974693</v>
      </c>
      <c r="AS25" s="8">
        <f t="shared" si="25"/>
        <v>-139.12022306697094</v>
      </c>
      <c r="AT25" s="8">
        <f t="shared" si="25"/>
        <v>466.24374978311062</v>
      </c>
      <c r="AU25" s="9">
        <f t="shared" si="25"/>
        <v>1351.4453245136087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7F7B-F860-4650-96F1-0DCFA180DDB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544.68033208219538</v>
      </c>
      <c r="K3">
        <v>1</v>
      </c>
      <c r="L3" s="2">
        <v>0</v>
      </c>
      <c r="O3">
        <f>$C$3</f>
        <v>544.68033208219538</v>
      </c>
      <c r="P3">
        <f>O3*B5</f>
        <v>435.7442656657563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544.68033208219538</v>
      </c>
      <c r="AF3">
        <f t="shared" ref="AF3:AG23" si="4">-$Z3*P3</f>
        <v>-435.7442656657563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-411.54586128356095</v>
      </c>
      <c r="AJ3">
        <f t="shared" ref="AJ3:AJ23" si="7">AB3-AC3</f>
        <v>0</v>
      </c>
      <c r="AL3">
        <f t="shared" ref="AL3:AL23" si="8">SUM(AI3:AK3)</f>
        <v>-411.54586128356095</v>
      </c>
      <c r="AN3">
        <f t="shared" ref="AN3:AU23" si="9">AE3*$K3</f>
        <v>544.68033208219538</v>
      </c>
      <c r="AO3">
        <f t="shared" si="9"/>
        <v>-435.7442656657563</v>
      </c>
      <c r="AP3">
        <f t="shared" si="9"/>
        <v>-520.48192770000003</v>
      </c>
      <c r="AQ3">
        <f t="shared" si="9"/>
        <v>0</v>
      </c>
      <c r="AR3">
        <f t="shared" si="9"/>
        <v>-411.54586128356095</v>
      </c>
      <c r="AS3">
        <f t="shared" si="9"/>
        <v>0</v>
      </c>
      <c r="AT3">
        <f t="shared" si="9"/>
        <v>0</v>
      </c>
      <c r="AU3">
        <f t="shared" si="9"/>
        <v>-411.54586128356095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222.04641348982074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</v>
      </c>
      <c r="S4">
        <f t="shared" si="1"/>
        <v>6.4118026764745331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0</v>
      </c>
      <c r="AC4">
        <f t="shared" si="2"/>
        <v>6.3326699518518126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-6.3326699518518126</v>
      </c>
      <c r="AK4">
        <f>G4*MAX(0, SUM(AB4, AE4:AF4))</f>
        <v>0</v>
      </c>
      <c r="AL4">
        <f t="shared" si="8"/>
        <v>-240.50546995185181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-215.71374353796892</v>
      </c>
      <c r="AR4">
        <f t="shared" si="9"/>
        <v>-215.71374353796892</v>
      </c>
      <c r="AS4">
        <f t="shared" si="9"/>
        <v>-5.8334868178728021</v>
      </c>
      <c r="AT4">
        <f t="shared" si="9"/>
        <v>0</v>
      </c>
      <c r="AU4">
        <f t="shared" si="9"/>
        <v>-221.54723035584175</v>
      </c>
      <c r="AW4">
        <v>1</v>
      </c>
      <c r="AX4">
        <f>(R4*SUMPRODUCT(K5:$K$23, X5:$X$23)-$AZ$3*SUMPRODUCT(K4:$K$22, W5:$W$23))/Z4</f>
        <v>6.4118026764745331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544.68033208219538</v>
      </c>
      <c r="P5">
        <f t="shared" ref="P5:P23" si="22">O5*$C$5</f>
        <v>27.234016604109769</v>
      </c>
      <c r="Q5" s="4">
        <f t="shared" ref="Q5:Q23" si="23">$C$8</f>
        <v>50</v>
      </c>
      <c r="R5">
        <f t="shared" si="0"/>
        <v>100000</v>
      </c>
      <c r="S5">
        <f t="shared" si="1"/>
        <v>12.088192025187979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6.3326699518518126</v>
      </c>
      <c r="AC5">
        <f t="shared" si="2"/>
        <v>11.791611821669676</v>
      </c>
      <c r="AE5">
        <f t="shared" si="3"/>
        <v>531.31676179767703</v>
      </c>
      <c r="AF5">
        <f t="shared" si="4"/>
        <v>-26.565838089883851</v>
      </c>
      <c r="AG5">
        <f t="shared" si="4"/>
        <v>-48.773264840183202</v>
      </c>
      <c r="AH5">
        <f t="shared" si="5"/>
        <v>-231.63924763359361</v>
      </c>
      <c r="AI5">
        <f t="shared" si="6"/>
        <v>224.33841123401638</v>
      </c>
      <c r="AJ5">
        <f t="shared" si="7"/>
        <v>-5.4589418698178633</v>
      </c>
      <c r="AK5">
        <f>G5*SUM(AB5, AE5:AF5)</f>
        <v>35.775851556175155</v>
      </c>
      <c r="AL5">
        <f t="shared" si="8"/>
        <v>254.65532092037367</v>
      </c>
      <c r="AN5">
        <f t="shared" si="9"/>
        <v>450.85433612875664</v>
      </c>
      <c r="AO5">
        <f t="shared" si="9"/>
        <v>-22.542716806437831</v>
      </c>
      <c r="AP5">
        <f t="shared" si="9"/>
        <v>-41.387058571147392</v>
      </c>
      <c r="AQ5">
        <f t="shared" si="9"/>
        <v>-196.55988051244108</v>
      </c>
      <c r="AR5">
        <f t="shared" si="9"/>
        <v>190.36468023873036</v>
      </c>
      <c r="AS5">
        <f t="shared" si="9"/>
        <v>-4.6322416111152451</v>
      </c>
      <c r="AT5">
        <f t="shared" si="9"/>
        <v>30.357969035696279</v>
      </c>
      <c r="AU5">
        <f t="shared" si="9"/>
        <v>216.0904076633114</v>
      </c>
      <c r="AW5">
        <v>2</v>
      </c>
      <c r="AX5">
        <f>(R5*SUMPRODUCT(K6:$K$23, X6:$X$23)-$AZ$3*SUMPRODUCT(K5:$K$22, W6:$W$23))/Z5</f>
        <v>12.088192025187979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544.68033208219538</v>
      </c>
      <c r="P6">
        <f t="shared" si="22"/>
        <v>27.234016604109769</v>
      </c>
      <c r="Q6" s="4">
        <f t="shared" si="23"/>
        <v>50</v>
      </c>
      <c r="R6">
        <f t="shared" si="0"/>
        <v>100000</v>
      </c>
      <c r="S6">
        <f t="shared" si="1"/>
        <v>17.108832278599412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11.791611821669676</v>
      </c>
      <c r="AC6">
        <f t="shared" si="2"/>
        <v>16.482979689066951</v>
      </c>
      <c r="AE6">
        <f t="shared" si="3"/>
        <v>524.75555926602578</v>
      </c>
      <c r="AF6">
        <f t="shared" si="4"/>
        <v>-26.237777963301291</v>
      </c>
      <c r="AG6">
        <f t="shared" si="4"/>
        <v>-48.170966377654814</v>
      </c>
      <c r="AH6">
        <f t="shared" si="5"/>
        <v>-229.13162825310761</v>
      </c>
      <c r="AI6">
        <f t="shared" si="6"/>
        <v>221.21518667196207</v>
      </c>
      <c r="AJ6">
        <f t="shared" si="7"/>
        <v>-4.6913678673972754</v>
      </c>
      <c r="AK6">
        <f>G6*SUM(AB6, AE6:AF6)</f>
        <v>35.721657518707595</v>
      </c>
      <c r="AL6">
        <f t="shared" si="8"/>
        <v>252.24547632327238</v>
      </c>
      <c r="AN6">
        <f t="shared" si="9"/>
        <v>410.18629793987174</v>
      </c>
      <c r="AO6">
        <f t="shared" si="9"/>
        <v>-20.509314896993587</v>
      </c>
      <c r="AP6">
        <f t="shared" si="9"/>
        <v>-37.653856195965261</v>
      </c>
      <c r="AQ6">
        <f t="shared" si="9"/>
        <v>-179.10559054493109</v>
      </c>
      <c r="AR6">
        <f t="shared" si="9"/>
        <v>172.91753630198181</v>
      </c>
      <c r="AS6">
        <f t="shared" si="9"/>
        <v>-3.6671070631311111</v>
      </c>
      <c r="AT6">
        <f t="shared" si="9"/>
        <v>27.922590233001273</v>
      </c>
      <c r="AU6">
        <f t="shared" si="9"/>
        <v>197.17301947185194</v>
      </c>
      <c r="AW6">
        <v>3</v>
      </c>
      <c r="AX6">
        <f>(R6*SUMPRODUCT(K7:$K$23, X7:$X$23)-$AZ$3*SUMPRODUCT(K6:$K$22, W7:$W$23))/Z6</f>
        <v>17.108832278599412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544.68033208219538</v>
      </c>
      <c r="P7">
        <f t="shared" si="22"/>
        <v>27.234016604109769</v>
      </c>
      <c r="Q7" s="4">
        <f t="shared" si="23"/>
        <v>50</v>
      </c>
      <c r="R7">
        <f t="shared" si="0"/>
        <v>100000</v>
      </c>
      <c r="S7">
        <f t="shared" si="1"/>
        <v>21.479548476539357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16.482979689066951</v>
      </c>
      <c r="AC7">
        <f t="shared" si="2"/>
        <v>20.43817198947022</v>
      </c>
      <c r="AE7">
        <f t="shared" si="3"/>
        <v>518.27301297961083</v>
      </c>
      <c r="AF7">
        <f t="shared" si="4"/>
        <v>-25.913650648980543</v>
      </c>
      <c r="AG7">
        <f t="shared" si="4"/>
        <v>-47.575888319518072</v>
      </c>
      <c r="AH7">
        <f t="shared" si="5"/>
        <v>-226.73678872037823</v>
      </c>
      <c r="AI7">
        <f t="shared" si="6"/>
        <v>218.04668529073399</v>
      </c>
      <c r="AJ7">
        <f t="shared" si="7"/>
        <v>-3.9551923004032687</v>
      </c>
      <c r="AK7">
        <f>G7*SUM(AB7, AE7:AF7)</f>
        <v>35.618963941378809</v>
      </c>
      <c r="AL7">
        <f t="shared" si="8"/>
        <v>249.71045693170953</v>
      </c>
      <c r="AN7">
        <f t="shared" si="9"/>
        <v>373.18490005813499</v>
      </c>
      <c r="AO7">
        <f t="shared" si="9"/>
        <v>-18.659245002906751</v>
      </c>
      <c r="AP7">
        <f t="shared" si="9"/>
        <v>-34.257240263433935</v>
      </c>
      <c r="AQ7">
        <f t="shared" si="9"/>
        <v>-163.26288214710809</v>
      </c>
      <c r="AR7">
        <f t="shared" si="9"/>
        <v>157.00553264468621</v>
      </c>
      <c r="AS7">
        <f t="shared" si="9"/>
        <v>-2.8479546616770617</v>
      </c>
      <c r="AT7">
        <f t="shared" si="9"/>
        <v>25.647601101623824</v>
      </c>
      <c r="AU7">
        <f t="shared" si="9"/>
        <v>179.80517908463298</v>
      </c>
      <c r="AW7">
        <v>4</v>
      </c>
      <c r="AX7">
        <f>(R7*SUMPRODUCT(K8:$K$23, X8:$X$23)-$AZ$3*SUMPRODUCT(K7:$K$22, W8:$W$23))/Z7</f>
        <v>21.479548476539357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544.68033208219538</v>
      </c>
      <c r="P8">
        <f t="shared" si="22"/>
        <v>27.234016604109769</v>
      </c>
      <c r="Q8" s="4">
        <f t="shared" si="23"/>
        <v>50</v>
      </c>
      <c r="R8">
        <f t="shared" si="0"/>
        <v>100000</v>
      </c>
      <c r="S8">
        <f t="shared" si="1"/>
        <v>25.213744604047982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20.43817198947022</v>
      </c>
      <c r="AC8">
        <f t="shared" si="2"/>
        <v>23.694820173496737</v>
      </c>
      <c r="AE8">
        <f t="shared" si="3"/>
        <v>511.86774211459544</v>
      </c>
      <c r="AF8">
        <f t="shared" si="4"/>
        <v>-25.593387105729775</v>
      </c>
      <c r="AG8">
        <f t="shared" si="4"/>
        <v>-46.987903910339071</v>
      </c>
      <c r="AH8">
        <f t="shared" si="5"/>
        <v>-224.45105196762975</v>
      </c>
      <c r="AI8">
        <f t="shared" si="6"/>
        <v>214.83539913089683</v>
      </c>
      <c r="AJ8">
        <f t="shared" si="7"/>
        <v>-3.2566481840265169</v>
      </c>
      <c r="AK8">
        <f t="shared" ref="AK8:AK23" si="24">G8*SUM(AB8:AB8, AE8:AF8)</f>
        <v>35.469876889883516</v>
      </c>
      <c r="AL8">
        <f t="shared" si="8"/>
        <v>247.04862783675384</v>
      </c>
      <c r="AN8">
        <f t="shared" si="9"/>
        <v>339.51940073953079</v>
      </c>
      <c r="AO8">
        <f t="shared" si="9"/>
        <v>-16.975970036976541</v>
      </c>
      <c r="AP8">
        <f t="shared" si="9"/>
        <v>-31.166849686092153</v>
      </c>
      <c r="AQ8">
        <f t="shared" si="9"/>
        <v>-148.87729854706546</v>
      </c>
      <c r="AR8">
        <f t="shared" si="9"/>
        <v>142.49928246939663</v>
      </c>
      <c r="AS8">
        <f t="shared" si="9"/>
        <v>-2.1601190090478966</v>
      </c>
      <c r="AT8">
        <f t="shared" si="9"/>
        <v>23.526998001882482</v>
      </c>
      <c r="AU8">
        <f t="shared" si="9"/>
        <v>163.86616146223122</v>
      </c>
      <c r="AW8">
        <v>5</v>
      </c>
      <c r="AX8">
        <f>(R8*SUMPRODUCT(K9:$K$23, X9:$X$23)-$AZ$3*SUMPRODUCT(K8:$K$22, W9:$W$23))/Z8</f>
        <v>25.213744604047982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544.68033208219538</v>
      </c>
      <c r="P9">
        <f t="shared" si="22"/>
        <v>27.234016604109769</v>
      </c>
      <c r="Q9" s="4">
        <f t="shared" si="23"/>
        <v>50</v>
      </c>
      <c r="R9">
        <f t="shared" si="0"/>
        <v>100000</v>
      </c>
      <c r="S9">
        <f t="shared" si="1"/>
        <v>28.163484354391098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23.694820173496737</v>
      </c>
      <c r="AC9">
        <f t="shared" si="2"/>
        <v>26.139522483728229</v>
      </c>
      <c r="AE9">
        <f t="shared" si="3"/>
        <v>505.53701409063189</v>
      </c>
      <c r="AF9">
        <f t="shared" si="4"/>
        <v>-25.276850704531594</v>
      </c>
      <c r="AG9">
        <f t="shared" si="4"/>
        <v>-46.406762307542202</v>
      </c>
      <c r="AH9">
        <f t="shared" si="5"/>
        <v>-222.52512738696814</v>
      </c>
      <c r="AI9">
        <f t="shared" si="6"/>
        <v>211.32827369159</v>
      </c>
      <c r="AJ9">
        <f t="shared" si="7"/>
        <v>-2.4447023102314915</v>
      </c>
      <c r="AK9">
        <f t="shared" si="24"/>
        <v>35.276848849171792</v>
      </c>
      <c r="AL9">
        <f t="shared" si="8"/>
        <v>244.16042023053029</v>
      </c>
      <c r="AN9">
        <f t="shared" si="9"/>
        <v>308.88808795930919</v>
      </c>
      <c r="AO9">
        <f t="shared" si="9"/>
        <v>-15.44440439796546</v>
      </c>
      <c r="AP9">
        <f t="shared" si="9"/>
        <v>-28.354988216528461</v>
      </c>
      <c r="AQ9">
        <f t="shared" si="9"/>
        <v>-135.96504154123031</v>
      </c>
      <c r="AR9">
        <f t="shared" si="9"/>
        <v>129.123653803585</v>
      </c>
      <c r="AS9">
        <f t="shared" si="9"/>
        <v>-1.4937371571010845</v>
      </c>
      <c r="AT9">
        <f t="shared" si="9"/>
        <v>21.554501622104187</v>
      </c>
      <c r="AU9">
        <f t="shared" si="9"/>
        <v>149.18441826858808</v>
      </c>
      <c r="AW9">
        <v>6</v>
      </c>
      <c r="AX9">
        <f>(R9*SUMPRODUCT(K10:$K$23, X10:$X$23)-$AZ$3*SUMPRODUCT(K9:$K$22, W10:$W$23))/Z9</f>
        <v>28.163484354391098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544.68033208219538</v>
      </c>
      <c r="P10">
        <f t="shared" si="22"/>
        <v>27.234016604109769</v>
      </c>
      <c r="Q10" s="4">
        <f t="shared" si="23"/>
        <v>50</v>
      </c>
      <c r="R10">
        <f t="shared" si="0"/>
        <v>100000</v>
      </c>
      <c r="S10">
        <f t="shared" si="1"/>
        <v>30.377162302303638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26.139522483728229</v>
      </c>
      <c r="AC10">
        <f t="shared" si="2"/>
        <v>27.845133217373132</v>
      </c>
      <c r="AE10">
        <f t="shared" si="3"/>
        <v>499.27956590473258</v>
      </c>
      <c r="AF10">
        <f t="shared" si="4"/>
        <v>-24.963978295236629</v>
      </c>
      <c r="AG10">
        <f t="shared" si="4"/>
        <v>-45.832347571289617</v>
      </c>
      <c r="AH10">
        <f t="shared" si="5"/>
        <v>-220.6942263543385</v>
      </c>
      <c r="AI10">
        <f t="shared" si="6"/>
        <v>207.78901368386781</v>
      </c>
      <c r="AJ10">
        <f t="shared" si="7"/>
        <v>-1.7056107336449031</v>
      </c>
      <c r="AK10">
        <f t="shared" si="24"/>
        <v>35.031857706525692</v>
      </c>
      <c r="AL10">
        <f t="shared" si="8"/>
        <v>241.1152606567486</v>
      </c>
      <c r="AN10">
        <f t="shared" si="9"/>
        <v>281.0174963713622</v>
      </c>
      <c r="AO10">
        <f t="shared" si="9"/>
        <v>-14.05087481856811</v>
      </c>
      <c r="AP10">
        <f t="shared" si="9"/>
        <v>-25.796552566630499</v>
      </c>
      <c r="AQ10">
        <f t="shared" si="9"/>
        <v>-124.21685802688093</v>
      </c>
      <c r="AR10">
        <f t="shared" si="9"/>
        <v>116.95321095928264</v>
      </c>
      <c r="AS10">
        <f t="shared" si="9"/>
        <v>-0.95999614421325896</v>
      </c>
      <c r="AT10">
        <f t="shared" si="9"/>
        <v>19.717540268419675</v>
      </c>
      <c r="AU10">
        <f t="shared" si="9"/>
        <v>135.71075508348906</v>
      </c>
      <c r="AW10">
        <v>7</v>
      </c>
      <c r="AX10">
        <f>(R10*SUMPRODUCT(K11:$K$23, X11:$X$23)-$AZ$3*SUMPRODUCT(K10:$K$22, W11:$W$23))/Z10</f>
        <v>30.377162302303638</v>
      </c>
    </row>
    <row r="11" spans="1:52" x14ac:dyDescent="0.25">
      <c r="A11" t="s">
        <v>33</v>
      </c>
      <c r="C11" s="7">
        <f>AU25</f>
        <v>1349.0399014030006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544.68033208219538</v>
      </c>
      <c r="P11">
        <f t="shared" si="22"/>
        <v>27.234016604109769</v>
      </c>
      <c r="Q11" s="4">
        <f t="shared" si="23"/>
        <v>50</v>
      </c>
      <c r="R11">
        <f t="shared" si="0"/>
        <v>100000</v>
      </c>
      <c r="S11">
        <f t="shared" si="1"/>
        <v>31.903763391482219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27.845133217373132</v>
      </c>
      <c r="AC11">
        <f t="shared" si="2"/>
        <v>28.882187644608621</v>
      </c>
      <c r="AE11">
        <f t="shared" si="3"/>
        <v>493.09416461274822</v>
      </c>
      <c r="AF11">
        <f t="shared" si="4"/>
        <v>-24.654708230637411</v>
      </c>
      <c r="AG11">
        <f t="shared" si="4"/>
        <v>-45.264546521053518</v>
      </c>
      <c r="AH11">
        <f t="shared" si="5"/>
        <v>-218.95514904640731</v>
      </c>
      <c r="AI11">
        <f t="shared" si="6"/>
        <v>204.21976081464993</v>
      </c>
      <c r="AJ11">
        <f t="shared" si="7"/>
        <v>-1.0370544272354891</v>
      </c>
      <c r="AK11">
        <f t="shared" si="24"/>
        <v>34.73992127196388</v>
      </c>
      <c r="AL11">
        <f t="shared" si="8"/>
        <v>237.92262765937832</v>
      </c>
      <c r="AN11">
        <f t="shared" si="9"/>
        <v>255.65883066428449</v>
      </c>
      <c r="AO11">
        <f t="shared" si="9"/>
        <v>-12.782941533214226</v>
      </c>
      <c r="AP11">
        <f t="shared" si="9"/>
        <v>-23.468704082535528</v>
      </c>
      <c r="AQ11">
        <f t="shared" si="9"/>
        <v>-113.52358512920313</v>
      </c>
      <c r="AR11">
        <f t="shared" si="9"/>
        <v>105.8835999193316</v>
      </c>
      <c r="AS11">
        <f t="shared" si="9"/>
        <v>-0.53769065064979249</v>
      </c>
      <c r="AT11">
        <f t="shared" si="9"/>
        <v>18.011909868644931</v>
      </c>
      <c r="AU11">
        <f t="shared" si="9"/>
        <v>123.35781913732674</v>
      </c>
      <c r="AW11">
        <v>8</v>
      </c>
      <c r="AX11">
        <f>(R11*SUMPRODUCT(K12:$K$23, X12:$X$23)-$AZ$3*SUMPRODUCT(K11:$K$22, W12:$W$23))/Z11</f>
        <v>31.903763391482219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544.68033208219538</v>
      </c>
      <c r="P12">
        <f t="shared" si="22"/>
        <v>27.234016604109769</v>
      </c>
      <c r="Q12" s="4">
        <f t="shared" si="23"/>
        <v>50</v>
      </c>
      <c r="R12">
        <f t="shared" si="0"/>
        <v>100000</v>
      </c>
      <c r="S12">
        <f t="shared" si="1"/>
        <v>32.74870163628453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28.882187644608621</v>
      </c>
      <c r="AC12">
        <f t="shared" si="2"/>
        <v>29.279440376297654</v>
      </c>
      <c r="AE12">
        <f t="shared" si="3"/>
        <v>486.97916285245446</v>
      </c>
      <c r="AF12">
        <f t="shared" si="4"/>
        <v>-24.348958142622724</v>
      </c>
      <c r="AG12">
        <f t="shared" si="4"/>
        <v>-44.703207933985631</v>
      </c>
      <c r="AH12">
        <f t="shared" si="5"/>
        <v>-217.38624371470902</v>
      </c>
      <c r="AI12">
        <f t="shared" si="6"/>
        <v>200.54075306113705</v>
      </c>
      <c r="AJ12">
        <f t="shared" si="7"/>
        <v>-0.39725273168903286</v>
      </c>
      <c r="AK12">
        <f t="shared" si="24"/>
        <v>34.405867464810825</v>
      </c>
      <c r="AL12">
        <f t="shared" si="8"/>
        <v>234.54936779425884</v>
      </c>
      <c r="AN12">
        <f t="shared" si="9"/>
        <v>232.58552393281255</v>
      </c>
      <c r="AO12">
        <f t="shared" si="9"/>
        <v>-11.629276196640626</v>
      </c>
      <c r="AP12">
        <f t="shared" si="9"/>
        <v>-21.350644610545078</v>
      </c>
      <c r="AQ12">
        <f t="shared" si="9"/>
        <v>-103.82557868392959</v>
      </c>
      <c r="AR12">
        <f t="shared" si="9"/>
        <v>95.780024441697222</v>
      </c>
      <c r="AS12">
        <f t="shared" si="9"/>
        <v>-0.18973139259683011</v>
      </c>
      <c r="AT12">
        <f t="shared" si="9"/>
        <v>16.432544390180578</v>
      </c>
      <c r="AU12">
        <f t="shared" si="9"/>
        <v>112.02283743928096</v>
      </c>
      <c r="AW12">
        <v>9</v>
      </c>
      <c r="AX12">
        <f>(R12*SUMPRODUCT(K13:$K$23, X13:$X$23)-$AZ$3*SUMPRODUCT(K12:$K$22, W13:$W$23))/Z12</f>
        <v>32.74870163628453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544.68033208219538</v>
      </c>
      <c r="P13">
        <f t="shared" si="22"/>
        <v>27.234016604109769</v>
      </c>
      <c r="Q13" s="4">
        <f t="shared" si="23"/>
        <v>50</v>
      </c>
      <c r="R13">
        <f t="shared" si="0"/>
        <v>100000</v>
      </c>
      <c r="S13">
        <f t="shared" si="1"/>
        <v>32.966668583799816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29.279440376297654</v>
      </c>
      <c r="AC13">
        <f t="shared" si="2"/>
        <v>29.108398415057199</v>
      </c>
      <c r="AE13">
        <f t="shared" si="3"/>
        <v>480.93340322793227</v>
      </c>
      <c r="AF13">
        <f t="shared" si="4"/>
        <v>-24.046670161396612</v>
      </c>
      <c r="AG13">
        <f t="shared" si="4"/>
        <v>-44.148225564656215</v>
      </c>
      <c r="AH13">
        <f t="shared" si="5"/>
        <v>-215.90057997912609</v>
      </c>
      <c r="AI13">
        <f t="shared" si="6"/>
        <v>196.83792752275335</v>
      </c>
      <c r="AJ13">
        <f t="shared" si="7"/>
        <v>0.17104196124045501</v>
      </c>
      <c r="AK13">
        <f t="shared" si="24"/>
        <v>34.031632140998333</v>
      </c>
      <c r="AL13">
        <f t="shared" si="8"/>
        <v>231.04060162499215</v>
      </c>
      <c r="AN13">
        <f t="shared" si="9"/>
        <v>211.5916918024875</v>
      </c>
      <c r="AO13">
        <f t="shared" si="9"/>
        <v>-10.579584590124375</v>
      </c>
      <c r="AP13">
        <f t="shared" si="9"/>
        <v>-19.423474590464661</v>
      </c>
      <c r="AQ13">
        <f t="shared" si="9"/>
        <v>-94.987723190586507</v>
      </c>
      <c r="AR13">
        <f t="shared" si="9"/>
        <v>86.600909431311962</v>
      </c>
      <c r="AS13">
        <f t="shared" si="9"/>
        <v>7.5251703677008022E-2</v>
      </c>
      <c r="AT13">
        <f t="shared" si="9"/>
        <v>14.972573273520398</v>
      </c>
      <c r="AU13">
        <f t="shared" si="9"/>
        <v>101.64873440850937</v>
      </c>
      <c r="AW13">
        <v>10</v>
      </c>
      <c r="AX13">
        <f>(R13*SUMPRODUCT(K14:$K$23, X14:$X$23)-$AZ$3*SUMPRODUCT(K13:$K$22, W14:$W$23))/Z13</f>
        <v>32.966668583799816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544.68033208219538</v>
      </c>
      <c r="P14">
        <f t="shared" si="22"/>
        <v>27.234016604109769</v>
      </c>
      <c r="Q14" s="4">
        <f t="shared" si="23"/>
        <v>50</v>
      </c>
      <c r="R14">
        <f t="shared" si="0"/>
        <v>100000</v>
      </c>
      <c r="S14">
        <f t="shared" si="1"/>
        <v>32.573595657534185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29.108398415057199</v>
      </c>
      <c r="AC14">
        <f t="shared" si="2"/>
        <v>28.403820963610656</v>
      </c>
      <c r="AE14">
        <f t="shared" si="3"/>
        <v>474.95532263366431</v>
      </c>
      <c r="AF14">
        <f t="shared" si="4"/>
        <v>-23.747766131683214</v>
      </c>
      <c r="AG14">
        <f t="shared" si="4"/>
        <v>-43.599455924726769</v>
      </c>
      <c r="AH14">
        <f t="shared" si="5"/>
        <v>-214.57476856576326</v>
      </c>
      <c r="AI14">
        <f t="shared" si="6"/>
        <v>193.03333201149107</v>
      </c>
      <c r="AJ14">
        <f t="shared" si="7"/>
        <v>0.70457745144654282</v>
      </c>
      <c r="AK14">
        <f t="shared" si="24"/>
        <v>33.622116844192682</v>
      </c>
      <c r="AL14">
        <f t="shared" si="8"/>
        <v>227.36002630713028</v>
      </c>
      <c r="AN14">
        <f t="shared" si="9"/>
        <v>192.48983262642813</v>
      </c>
      <c r="AO14">
        <f t="shared" si="9"/>
        <v>-9.6244916313214048</v>
      </c>
      <c r="AP14">
        <f t="shared" si="9"/>
        <v>-17.669981940653248</v>
      </c>
      <c r="AQ14">
        <f t="shared" si="9"/>
        <v>-86.962834857913393</v>
      </c>
      <c r="AR14">
        <f t="shared" si="9"/>
        <v>78.232524196540083</v>
      </c>
      <c r="AS14">
        <f t="shared" si="9"/>
        <v>0.28555105972758593</v>
      </c>
      <c r="AT14">
        <f t="shared" si="9"/>
        <v>13.62636722965348</v>
      </c>
      <c r="AU14">
        <f t="shared" si="9"/>
        <v>92.144442485921147</v>
      </c>
      <c r="AW14">
        <v>11</v>
      </c>
      <c r="AX14">
        <f>(R14*SUMPRODUCT(K15:$K$23, X15:$X$23)-$AZ$3*SUMPRODUCT(K14:$K$22, W15:$W$23))/Z14</f>
        <v>32.573595657534185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544.68033208219538</v>
      </c>
      <c r="P15">
        <f t="shared" si="22"/>
        <v>27.234016604109769</v>
      </c>
      <c r="Q15" s="4">
        <f t="shared" si="23"/>
        <v>50</v>
      </c>
      <c r="R15">
        <f t="shared" si="0"/>
        <v>100000</v>
      </c>
      <c r="S15">
        <f t="shared" si="1"/>
        <v>31.421215468496438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28.403820963610656</v>
      </c>
      <c r="AC15">
        <f t="shared" si="2"/>
        <v>27.057791058067494</v>
      </c>
      <c r="AE15">
        <f t="shared" si="3"/>
        <v>469.04126397323267</v>
      </c>
      <c r="AF15">
        <f t="shared" si="4"/>
        <v>-23.452063198661634</v>
      </c>
      <c r="AG15">
        <f t="shared" si="4"/>
        <v>-43.056563303854681</v>
      </c>
      <c r="AH15">
        <f t="shared" si="5"/>
        <v>-213.79612324963901</v>
      </c>
      <c r="AI15">
        <f t="shared" si="6"/>
        <v>188.73651422107739</v>
      </c>
      <c r="AJ15">
        <f t="shared" si="7"/>
        <v>1.3460299055431619</v>
      </c>
      <c r="AK15">
        <f t="shared" si="24"/>
        <v>33.179511521672723</v>
      </c>
      <c r="AL15">
        <f t="shared" si="8"/>
        <v>223.26205564829326</v>
      </c>
      <c r="AN15">
        <f t="shared" si="9"/>
        <v>175.10859131061218</v>
      </c>
      <c r="AO15">
        <f t="shared" si="9"/>
        <v>-8.7554295655306102</v>
      </c>
      <c r="AP15">
        <f t="shared" si="9"/>
        <v>-16.074436783976562</v>
      </c>
      <c r="AQ15">
        <f t="shared" si="9"/>
        <v>-79.817152232582259</v>
      </c>
      <c r="AR15">
        <f t="shared" si="9"/>
        <v>70.461572728522782</v>
      </c>
      <c r="AS15">
        <f t="shared" si="9"/>
        <v>0.50251740886292373</v>
      </c>
      <c r="AT15">
        <f t="shared" si="9"/>
        <v>12.38700721918979</v>
      </c>
      <c r="AU15">
        <f t="shared" si="9"/>
        <v>83.351097356575494</v>
      </c>
      <c r="AW15">
        <v>12</v>
      </c>
      <c r="AX15">
        <f>(R15*SUMPRODUCT(K16:$K$23, X16:$X$23)-$AZ$3*SUMPRODUCT(K15:$K$22, W16:$W$23))/Z15</f>
        <v>31.421215468496438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544.68033208219538</v>
      </c>
      <c r="P16">
        <f t="shared" si="22"/>
        <v>27.234016604109769</v>
      </c>
      <c r="Q16" s="4">
        <f t="shared" si="23"/>
        <v>50</v>
      </c>
      <c r="R16">
        <f t="shared" si="0"/>
        <v>100000</v>
      </c>
      <c r="S16">
        <f t="shared" si="1"/>
        <v>29.498373708549419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27.057791058067494</v>
      </c>
      <c r="AC16">
        <f t="shared" si="2"/>
        <v>25.085029260102829</v>
      </c>
      <c r="AE16">
        <f t="shared" si="3"/>
        <v>463.18899484700739</v>
      </c>
      <c r="AF16">
        <f t="shared" si="4"/>
        <v>-23.159449742350372</v>
      </c>
      <c r="AG16">
        <f t="shared" si="4"/>
        <v>-42.519342774534913</v>
      </c>
      <c r="AH16">
        <f t="shared" si="5"/>
        <v>-213.30979256243756</v>
      </c>
      <c r="AI16">
        <f t="shared" si="6"/>
        <v>184.20040976768456</v>
      </c>
      <c r="AJ16">
        <f t="shared" si="7"/>
        <v>1.9727617979646652</v>
      </c>
      <c r="AK16">
        <f t="shared" si="24"/>
        <v>32.696113531390722</v>
      </c>
      <c r="AL16">
        <f t="shared" si="8"/>
        <v>218.86928509703995</v>
      </c>
      <c r="AN16">
        <f t="shared" si="9"/>
        <v>159.29274705618204</v>
      </c>
      <c r="AO16">
        <f t="shared" si="9"/>
        <v>-7.9646373528091035</v>
      </c>
      <c r="AP16">
        <f t="shared" si="9"/>
        <v>-14.622590322587953</v>
      </c>
      <c r="AQ16">
        <f t="shared" si="9"/>
        <v>-73.358182532981573</v>
      </c>
      <c r="AR16">
        <f t="shared" si="9"/>
        <v>63.347336847803426</v>
      </c>
      <c r="AS16">
        <f t="shared" si="9"/>
        <v>0.67844152080746412</v>
      </c>
      <c r="AT16">
        <f t="shared" si="9"/>
        <v>11.244338273184436</v>
      </c>
      <c r="AU16">
        <f t="shared" si="9"/>
        <v>75.270116641795326</v>
      </c>
      <c r="AW16">
        <v>13</v>
      </c>
      <c r="AX16">
        <f>(R16*SUMPRODUCT(K17:$K$23, X17:$X$23)-$AZ$3*SUMPRODUCT(K16:$K$22, W17:$W$23))/Z16</f>
        <v>29.498373708549419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544.68033208219538</v>
      </c>
      <c r="P17">
        <f t="shared" si="22"/>
        <v>27.234016604109769</v>
      </c>
      <c r="Q17" s="4">
        <f t="shared" si="23"/>
        <v>50</v>
      </c>
      <c r="R17">
        <f t="shared" si="0"/>
        <v>100000</v>
      </c>
      <c r="S17">
        <f t="shared" si="1"/>
        <v>26.924230613081839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25.085029260102829</v>
      </c>
      <c r="AC17">
        <f t="shared" si="2"/>
        <v>22.609757739862687</v>
      </c>
      <c r="AE17">
        <f t="shared" si="3"/>
        <v>457.3980416013369</v>
      </c>
      <c r="AF17">
        <f t="shared" si="4"/>
        <v>-22.869902080066844</v>
      </c>
      <c r="AG17">
        <f t="shared" si="4"/>
        <v>-41.987750856800986</v>
      </c>
      <c r="AH17">
        <f t="shared" si="5"/>
        <v>-212.7969799771426</v>
      </c>
      <c r="AI17">
        <f t="shared" si="6"/>
        <v>179.74340868732651</v>
      </c>
      <c r="AJ17">
        <f t="shared" si="7"/>
        <v>2.4752715202401419</v>
      </c>
      <c r="AK17">
        <f t="shared" si="24"/>
        <v>32.172921814696103</v>
      </c>
      <c r="AL17">
        <f t="shared" si="8"/>
        <v>214.39160202226276</v>
      </c>
      <c r="AN17">
        <f t="shared" si="9"/>
        <v>144.90168554785905</v>
      </c>
      <c r="AO17">
        <f t="shared" si="9"/>
        <v>-7.2450842773929525</v>
      </c>
      <c r="AP17">
        <f t="shared" si="9"/>
        <v>-13.301534589465639</v>
      </c>
      <c r="AQ17">
        <f t="shared" si="9"/>
        <v>-67.413146261472434</v>
      </c>
      <c r="AR17">
        <f t="shared" si="9"/>
        <v>56.941920419528039</v>
      </c>
      <c r="AS17">
        <f t="shared" si="9"/>
        <v>0.78415511840783481</v>
      </c>
      <c r="AT17">
        <f t="shared" si="9"/>
        <v>10.192239965933696</v>
      </c>
      <c r="AU17">
        <f t="shared" si="9"/>
        <v>67.918315503869579</v>
      </c>
      <c r="AW17">
        <v>14</v>
      </c>
      <c r="AX17">
        <f>(R17*SUMPRODUCT(K18:$K$23, X18:$X$23)-$AZ$3*SUMPRODUCT(K17:$K$22, W18:$W$23))/Z17</f>
        <v>26.924230613081839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544.68033208219538</v>
      </c>
      <c r="P18">
        <f t="shared" si="22"/>
        <v>27.234016604109769</v>
      </c>
      <c r="Q18" s="4">
        <f t="shared" si="23"/>
        <v>50</v>
      </c>
      <c r="R18">
        <f t="shared" si="0"/>
        <v>100000</v>
      </c>
      <c r="S18">
        <f t="shared" si="1"/>
        <v>23.777106173463597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22.609757739862687</v>
      </c>
      <c r="AC18">
        <f t="shared" si="2"/>
        <v>19.716787842531744</v>
      </c>
      <c r="AE18">
        <f t="shared" si="3"/>
        <v>451.66751880218351</v>
      </c>
      <c r="AF18">
        <f t="shared" si="4"/>
        <v>-22.583375940109175</v>
      </c>
      <c r="AG18">
        <f t="shared" si="4"/>
        <v>-41.461706270497785</v>
      </c>
      <c r="AH18">
        <f t="shared" si="5"/>
        <v>-212.33415547038544</v>
      </c>
      <c r="AI18">
        <f t="shared" si="6"/>
        <v>175.28828112119106</v>
      </c>
      <c r="AJ18">
        <f t="shared" si="7"/>
        <v>2.8929698973309428</v>
      </c>
      <c r="AK18">
        <f t="shared" si="24"/>
        <v>31.618573042135594</v>
      </c>
      <c r="AL18">
        <f t="shared" si="8"/>
        <v>209.79982406065761</v>
      </c>
      <c r="AN18">
        <f t="shared" si="9"/>
        <v>131.80726949288538</v>
      </c>
      <c r="AO18">
        <f t="shared" si="9"/>
        <v>-6.5903634746442687</v>
      </c>
      <c r="AP18">
        <f t="shared" si="9"/>
        <v>-12.099506970355863</v>
      </c>
      <c r="AQ18">
        <f t="shared" si="9"/>
        <v>-61.96413088736373</v>
      </c>
      <c r="AR18">
        <f t="shared" si="9"/>
        <v>51.153268160521506</v>
      </c>
      <c r="AS18">
        <f t="shared" si="9"/>
        <v>0.84423707045294205</v>
      </c>
      <c r="AT18">
        <f t="shared" si="9"/>
        <v>9.2270477828415842</v>
      </c>
      <c r="AU18">
        <f t="shared" si="9"/>
        <v>61.224553013816042</v>
      </c>
      <c r="AW18">
        <v>15</v>
      </c>
      <c r="AX18">
        <f>(R18*SUMPRODUCT(K19:$K$23, X19:$X$23)-$AZ$3*SUMPRODUCT(K18:$K$22, W19:$W$23))/Z18</f>
        <v>23.777106173463597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544.68033208219538</v>
      </c>
      <c r="P19">
        <f t="shared" si="22"/>
        <v>27.234016604109769</v>
      </c>
      <c r="Q19" s="4">
        <f t="shared" si="23"/>
        <v>50</v>
      </c>
      <c r="R19">
        <f t="shared" si="0"/>
        <v>100000</v>
      </c>
      <c r="S19">
        <f t="shared" si="1"/>
        <v>20.005883173606872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19.716787842531744</v>
      </c>
      <c r="AC19">
        <f t="shared" si="2"/>
        <v>16.381194341638803</v>
      </c>
      <c r="AE19">
        <f t="shared" si="3"/>
        <v>445.99452553426852</v>
      </c>
      <c r="AF19">
        <f t="shared" si="4"/>
        <v>-22.299726276713425</v>
      </c>
      <c r="AG19">
        <f t="shared" si="4"/>
        <v>-40.940942720414348</v>
      </c>
      <c r="AH19">
        <f t="shared" si="5"/>
        <v>-212.29297475691564</v>
      </c>
      <c r="AI19">
        <f t="shared" si="6"/>
        <v>170.46088178022509</v>
      </c>
      <c r="AJ19">
        <f t="shared" si="7"/>
        <v>3.3355935008929407</v>
      </c>
      <c r="AK19">
        <f t="shared" si="24"/>
        <v>31.038811097006079</v>
      </c>
      <c r="AL19">
        <f t="shared" si="8"/>
        <v>204.83528637812412</v>
      </c>
      <c r="AN19">
        <f t="shared" si="9"/>
        <v>119.89232940888525</v>
      </c>
      <c r="AO19">
        <f t="shared" si="9"/>
        <v>-5.9946164704442619</v>
      </c>
      <c r="AP19">
        <f t="shared" si="9"/>
        <v>-11.005751662682838</v>
      </c>
      <c r="AQ19">
        <f t="shared" si="9"/>
        <v>-57.068636056145117</v>
      </c>
      <c r="AR19">
        <f t="shared" si="9"/>
        <v>45.823325219613025</v>
      </c>
      <c r="AS19">
        <f t="shared" si="9"/>
        <v>0.89667485111869494</v>
      </c>
      <c r="AT19">
        <f t="shared" si="9"/>
        <v>8.3438588400710838</v>
      </c>
      <c r="AU19">
        <f t="shared" si="9"/>
        <v>55.063858910802807</v>
      </c>
      <c r="AW19">
        <v>16</v>
      </c>
      <c r="AX19">
        <f>(R19*SUMPRODUCT(K20:$K$23, X20:$X$23)-$AZ$3*SUMPRODUCT(K19:$K$22, W20:$W$23))/Z19</f>
        <v>20.005883173606872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544.68033208219538</v>
      </c>
      <c r="P20">
        <f t="shared" si="22"/>
        <v>27.234016604109769</v>
      </c>
      <c r="Q20" s="4">
        <f t="shared" si="23"/>
        <v>50</v>
      </c>
      <c r="R20">
        <f t="shared" si="0"/>
        <v>100000</v>
      </c>
      <c r="S20">
        <f t="shared" si="1"/>
        <v>15.738875521034847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16.381194341638803</v>
      </c>
      <c r="AC20">
        <f t="shared" si="2"/>
        <v>12.725026886631099</v>
      </c>
      <c r="AE20">
        <f t="shared" si="3"/>
        <v>440.37910212211693</v>
      </c>
      <c r="AF20">
        <f t="shared" si="4"/>
        <v>-22.018955106105846</v>
      </c>
      <c r="AG20">
        <f t="shared" si="4"/>
        <v>-40.425463908219584</v>
      </c>
      <c r="AH20">
        <f t="shared" si="5"/>
        <v>-212.13876998124456</v>
      </c>
      <c r="AI20">
        <f t="shared" si="6"/>
        <v>165.79591312654694</v>
      </c>
      <c r="AJ20">
        <f t="shared" si="7"/>
        <v>3.6561674550077043</v>
      </c>
      <c r="AK20">
        <f t="shared" si="24"/>
        <v>30.431893895035493</v>
      </c>
      <c r="AL20">
        <f t="shared" si="8"/>
        <v>199.88397447659014</v>
      </c>
      <c r="AN20">
        <f t="shared" si="9"/>
        <v>109.05107193874488</v>
      </c>
      <c r="AO20">
        <f t="shared" si="9"/>
        <v>-5.4525535969372445</v>
      </c>
      <c r="AP20">
        <f t="shared" si="9"/>
        <v>-10.010557157614464</v>
      </c>
      <c r="AQ20">
        <f t="shared" si="9"/>
        <v>-52.531921144174817</v>
      </c>
      <c r="AR20">
        <f t="shared" si="9"/>
        <v>41.05604004001836</v>
      </c>
      <c r="AS20">
        <f t="shared" si="9"/>
        <v>0.90537670437772311</v>
      </c>
      <c r="AT20">
        <f t="shared" si="9"/>
        <v>7.5358495314328335</v>
      </c>
      <c r="AU20">
        <f t="shared" si="9"/>
        <v>49.49726627582892</v>
      </c>
      <c r="AW20">
        <v>17</v>
      </c>
      <c r="AX20">
        <f>(R20*SUMPRODUCT(K21:$K$23, X21:$X$23)-$AZ$3*SUMPRODUCT(K20:$K$22, W21:$W$23))/Z20</f>
        <v>15.738875521034847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544.68033208219538</v>
      </c>
      <c r="P21">
        <f t="shared" si="22"/>
        <v>27.234016604109769</v>
      </c>
      <c r="Q21" s="4">
        <f t="shared" si="23"/>
        <v>50</v>
      </c>
      <c r="R21">
        <f t="shared" si="0"/>
        <v>100000</v>
      </c>
      <c r="S21">
        <f t="shared" si="1"/>
        <v>10.961263453277102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12.725026886631099</v>
      </c>
      <c r="AC21">
        <f t="shared" si="2"/>
        <v>8.750388156462094</v>
      </c>
      <c r="AE21">
        <f t="shared" si="3"/>
        <v>434.81888262478873</v>
      </c>
      <c r="AF21">
        <f t="shared" si="4"/>
        <v>-21.740944131239438</v>
      </c>
      <c r="AG21">
        <f t="shared" si="4"/>
        <v>-39.915052647721829</v>
      </c>
      <c r="AH21">
        <f t="shared" si="5"/>
        <v>-212.31324283112417</v>
      </c>
      <c r="AI21">
        <f t="shared" si="6"/>
        <v>160.8496430147033</v>
      </c>
      <c r="AJ21">
        <f t="shared" si="7"/>
        <v>3.9746387301690049</v>
      </c>
      <c r="AK21">
        <f t="shared" si="24"/>
        <v>29.806207576612632</v>
      </c>
      <c r="AL21">
        <f t="shared" si="8"/>
        <v>194.63048932148493</v>
      </c>
      <c r="AN21">
        <f t="shared" si="9"/>
        <v>99.186599183898863</v>
      </c>
      <c r="AO21">
        <f t="shared" si="9"/>
        <v>-4.9593299591949433</v>
      </c>
      <c r="AP21">
        <f t="shared" si="9"/>
        <v>-9.1050285223931162</v>
      </c>
      <c r="AQ21">
        <f t="shared" si="9"/>
        <v>-48.430805007831928</v>
      </c>
      <c r="AR21">
        <f t="shared" si="9"/>
        <v>36.691435694478876</v>
      </c>
      <c r="AS21">
        <f t="shared" si="9"/>
        <v>0.90665542455354031</v>
      </c>
      <c r="AT21">
        <f t="shared" si="9"/>
        <v>6.7990983883849978</v>
      </c>
      <c r="AU21">
        <f t="shared" si="9"/>
        <v>44.397189507417409</v>
      </c>
      <c r="AW21">
        <v>18</v>
      </c>
      <c r="AX21">
        <f>(R21*SUMPRODUCT(K22:$K$23, X22:$X$23)-$AZ$3*SUMPRODUCT(K21:$K$22, W22:$W$23))/Z21</f>
        <v>10.961263453277102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544.68033208219538</v>
      </c>
      <c r="P22">
        <f t="shared" si="22"/>
        <v>27.234016604109769</v>
      </c>
      <c r="Q22" s="4">
        <f t="shared" si="23"/>
        <v>50</v>
      </c>
      <c r="R22">
        <f t="shared" si="0"/>
        <v>100000</v>
      </c>
      <c r="S22">
        <f t="shared" si="1"/>
        <v>5.7086509532827963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8.750388156462094</v>
      </c>
      <c r="AC22">
        <f t="shared" si="2"/>
        <v>4.4995099307796238</v>
      </c>
      <c r="AE22">
        <f t="shared" si="3"/>
        <v>429.31238629939992</v>
      </c>
      <c r="AF22">
        <f t="shared" si="4"/>
        <v>-21.465619314969995</v>
      </c>
      <c r="AG22">
        <f t="shared" si="4"/>
        <v>-39.409573011222129</v>
      </c>
      <c r="AH22">
        <f t="shared" si="5"/>
        <v>-212.65822004495291</v>
      </c>
      <c r="AI22">
        <f t="shared" si="6"/>
        <v>155.77897392825489</v>
      </c>
      <c r="AJ22">
        <f t="shared" si="7"/>
        <v>4.2508782256824702</v>
      </c>
      <c r="AK22">
        <f t="shared" si="24"/>
        <v>29.161800859862446</v>
      </c>
      <c r="AL22">
        <f t="shared" si="8"/>
        <v>189.19165301379979</v>
      </c>
      <c r="AN22">
        <f t="shared" si="9"/>
        <v>90.210977713401675</v>
      </c>
      <c r="AO22">
        <f t="shared" si="9"/>
        <v>-4.5105488856700831</v>
      </c>
      <c r="AP22">
        <f t="shared" si="9"/>
        <v>-8.2810937351587999</v>
      </c>
      <c r="AQ22">
        <f t="shared" si="9"/>
        <v>-44.685656788080728</v>
      </c>
      <c r="AR22">
        <f t="shared" si="9"/>
        <v>32.733678304492059</v>
      </c>
      <c r="AS22">
        <f t="shared" si="9"/>
        <v>0.89323274407459541</v>
      </c>
      <c r="AT22">
        <f t="shared" si="9"/>
        <v>6.1277397331300474</v>
      </c>
      <c r="AU22">
        <f t="shared" si="9"/>
        <v>39.754650781696704</v>
      </c>
      <c r="AW22">
        <v>19</v>
      </c>
      <c r="AX22">
        <f>(R22*SUMPRODUCT(K23:$K$23, X23:$X$23)-$AZ$3*SUMPRODUCT(K22:$K$22, W23:$W$23))/Z22</f>
        <v>5.7086509532827963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544.68033208219538</v>
      </c>
      <c r="P23">
        <f t="shared" si="22"/>
        <v>27.234016604109769</v>
      </c>
      <c r="Q23" s="4">
        <f t="shared" si="23"/>
        <v>50</v>
      </c>
      <c r="R23">
        <f t="shared" si="0"/>
        <v>100000</v>
      </c>
      <c r="S23">
        <f t="shared" si="1"/>
        <v>5.7821150083999466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4.4995099307796238</v>
      </c>
      <c r="AC23">
        <f t="shared" si="2"/>
        <v>4.4995099307796238</v>
      </c>
      <c r="AE23">
        <f t="shared" si="3"/>
        <v>423.85780285307345</v>
      </c>
      <c r="AF23">
        <f t="shared" si="4"/>
        <v>-21.19289014265367</v>
      </c>
      <c r="AG23">
        <f t="shared" si="4"/>
        <v>-38.908858819333211</v>
      </c>
      <c r="AH23">
        <f t="shared" si="5"/>
        <v>-213.2369235533906</v>
      </c>
      <c r="AI23">
        <f t="shared" si="6"/>
        <v>150.519130337696</v>
      </c>
      <c r="AJ23">
        <f t="shared" si="7"/>
        <v>0</v>
      </c>
      <c r="AK23">
        <f t="shared" si="24"/>
        <v>28.501509584883966</v>
      </c>
      <c r="AL23">
        <f t="shared" si="8"/>
        <v>179.02063992257996</v>
      </c>
      <c r="AN23">
        <f t="shared" si="9"/>
        <v>82.044131212132143</v>
      </c>
      <c r="AO23">
        <f t="shared" si="9"/>
        <v>-4.1022065606066063</v>
      </c>
      <c r="AP23">
        <f t="shared" si="9"/>
        <v>-7.531402033417943</v>
      </c>
      <c r="AQ23">
        <f t="shared" si="9"/>
        <v>-41.275253204080329</v>
      </c>
      <c r="AR23">
        <f t="shared" si="9"/>
        <v>29.135269414027267</v>
      </c>
      <c r="AS23">
        <f t="shared" si="9"/>
        <v>0</v>
      </c>
      <c r="AT23">
        <f t="shared" si="9"/>
        <v>5.5169011314311964</v>
      </c>
      <c r="AU23">
        <f t="shared" si="9"/>
        <v>34.652170545458461</v>
      </c>
      <c r="AW23">
        <v>20</v>
      </c>
      <c r="AX23">
        <f>(R23*SUMPRODUCT(K$23:$K24, X$23:$X24)-$AZ$3*SUMPRODUCT(K$22:$K23, W$23:$W24))/Z23</f>
        <v>5.7821150083999466</v>
      </c>
    </row>
    <row r="25" spans="5:50" x14ac:dyDescent="0.25">
      <c r="AN25" s="8">
        <f t="shared" ref="AN25:AU25" si="25">SUM(AN3:AN23)</f>
        <v>4712.152133169775</v>
      </c>
      <c r="AO25" s="8">
        <f t="shared" si="25"/>
        <v>-644.11785572013537</v>
      </c>
      <c r="AP25" s="8">
        <f t="shared" si="25"/>
        <v>-903.04318020164942</v>
      </c>
      <c r="AQ25" s="8">
        <f t="shared" si="25"/>
        <v>-2089.5459008339712</v>
      </c>
      <c r="AR25" s="8">
        <f t="shared" si="25"/>
        <v>1075.4451964140192</v>
      </c>
      <c r="AS25" s="8">
        <f t="shared" si="25"/>
        <v>-15.549970901344771</v>
      </c>
      <c r="AT25" s="8">
        <f t="shared" si="25"/>
        <v>289.14467589032688</v>
      </c>
      <c r="AU25" s="9">
        <f t="shared" si="25"/>
        <v>1349.0399014030006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3C0F8-4385-435B-BEA8-5BD2DC49618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581.82844578667311</v>
      </c>
      <c r="K3">
        <v>1</v>
      </c>
      <c r="L3" s="2">
        <v>0</v>
      </c>
      <c r="O3">
        <f>$C$3</f>
        <v>581.82844578667311</v>
      </c>
      <c r="P3">
        <f>O3*B5</f>
        <v>465.46275662933851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581.82844578667311</v>
      </c>
      <c r="AF3">
        <f t="shared" ref="AF3:AG23" si="4">-$Z3*P3</f>
        <v>-465.46275662933851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-404.11623854266543</v>
      </c>
      <c r="AJ3">
        <f t="shared" ref="AJ3:AJ23" si="7">AB3-AC3</f>
        <v>0</v>
      </c>
      <c r="AL3">
        <f t="shared" ref="AL3:AL23" si="8">SUM(AI3:AK3)</f>
        <v>-404.11623854266543</v>
      </c>
      <c r="AN3">
        <f t="shared" ref="AN3:AU23" si="9">AE3*$K3</f>
        <v>581.82844578667311</v>
      </c>
      <c r="AO3">
        <f t="shared" si="9"/>
        <v>-465.46275662933851</v>
      </c>
      <c r="AP3">
        <f t="shared" si="9"/>
        <v>-520.48192770000003</v>
      </c>
      <c r="AQ3">
        <f t="shared" si="9"/>
        <v>0</v>
      </c>
      <c r="AR3">
        <f t="shared" si="9"/>
        <v>-404.11623854266543</v>
      </c>
      <c r="AS3">
        <f t="shared" si="9"/>
        <v>0</v>
      </c>
      <c r="AT3">
        <f t="shared" si="9"/>
        <v>0</v>
      </c>
      <c r="AU3">
        <f t="shared" si="9"/>
        <v>-404.11623854266543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241.59748373546466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</v>
      </c>
      <c r="S4">
        <f t="shared" si="1"/>
        <v>19.391254660406798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19.150515685441178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-19.150515685441178</v>
      </c>
      <c r="AK4">
        <f>G4*MAX(0, SUM(AB4, AE4:AF4))</f>
        <v>0</v>
      </c>
      <c r="AL4">
        <f t="shared" si="8"/>
        <v>-260.63271568544121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-222.44696805002343</v>
      </c>
      <c r="AR4">
        <f t="shared" si="9"/>
        <v>-222.44696805002343</v>
      </c>
      <c r="AS4">
        <f t="shared" si="9"/>
        <v>-17.640944760403897</v>
      </c>
      <c r="AT4">
        <f t="shared" si="9"/>
        <v>0</v>
      </c>
      <c r="AU4">
        <f t="shared" si="9"/>
        <v>-240.08791281042735</v>
      </c>
      <c r="AW4">
        <v>1</v>
      </c>
      <c r="AX4">
        <f>(R4*SUMPRODUCT(K5:$K$23, X5:$X$23)-$AZ$3*SUMPRODUCT(K4:$K$22, W5:$W$23))/Z4</f>
        <v>19.391254660406798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581.82844578667311</v>
      </c>
      <c r="P5">
        <f t="shared" ref="P5:P23" si="22">O5*$C$5</f>
        <v>29.091422289333657</v>
      </c>
      <c r="Q5" s="4">
        <f t="shared" ref="Q5:Q23" si="23">$C$8</f>
        <v>50</v>
      </c>
      <c r="R5">
        <f t="shared" si="0"/>
        <v>100000</v>
      </c>
      <c r="S5">
        <f t="shared" si="1"/>
        <v>36.180148130028194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19.150515685441178</v>
      </c>
      <c r="AC5">
        <f t="shared" si="2"/>
        <v>35.286836149984765</v>
      </c>
      <c r="AE5">
        <f t="shared" si="3"/>
        <v>567.46271353252826</v>
      </c>
      <c r="AF5">
        <f t="shared" si="4"/>
        <v>-28.373135676626415</v>
      </c>
      <c r="AG5">
        <f t="shared" si="4"/>
        <v>-48.7654666630538</v>
      </c>
      <c r="AH5">
        <f t="shared" si="5"/>
        <v>-239.99929589240142</v>
      </c>
      <c r="AI5">
        <f t="shared" si="6"/>
        <v>250.32481530044666</v>
      </c>
      <c r="AJ5">
        <f t="shared" si="7"/>
        <v>-16.136320464543587</v>
      </c>
      <c r="AK5">
        <f>G5*SUM(AB5, AE5:AF5)</f>
        <v>39.076806547894016</v>
      </c>
      <c r="AL5">
        <f t="shared" si="8"/>
        <v>273.26530138379707</v>
      </c>
      <c r="AN5">
        <f t="shared" si="9"/>
        <v>481.52635750075336</v>
      </c>
      <c r="AO5">
        <f t="shared" si="9"/>
        <v>-24.07631787503767</v>
      </c>
      <c r="AP5">
        <f t="shared" si="9"/>
        <v>-41.380441347251057</v>
      </c>
      <c r="AQ5">
        <f t="shared" si="9"/>
        <v>-203.65388596970621</v>
      </c>
      <c r="AR5">
        <f t="shared" si="9"/>
        <v>212.41571230875846</v>
      </c>
      <c r="AS5">
        <f t="shared" si="9"/>
        <v>-13.69264170395777</v>
      </c>
      <c r="AT5">
        <f t="shared" si="9"/>
        <v>33.159028551204337</v>
      </c>
      <c r="AU5">
        <f t="shared" si="9"/>
        <v>231.88209915600501</v>
      </c>
      <c r="AW5">
        <v>2</v>
      </c>
      <c r="AX5">
        <f>(R5*SUMPRODUCT(K6:$K$23, X6:$X$23)-$AZ$3*SUMPRODUCT(K5:$K$22, W6:$W$23))/Z5</f>
        <v>36.180148130028194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581.82844578667311</v>
      </c>
      <c r="P6">
        <f t="shared" si="22"/>
        <v>29.091422289333657</v>
      </c>
      <c r="Q6" s="4">
        <f t="shared" si="23"/>
        <v>50</v>
      </c>
      <c r="R6">
        <f t="shared" si="0"/>
        <v>100000</v>
      </c>
      <c r="S6">
        <f t="shared" si="1"/>
        <v>50.163032273409677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35.286836149984765</v>
      </c>
      <c r="AC6">
        <f t="shared" si="2"/>
        <v>48.315274773633064</v>
      </c>
      <c r="AE6">
        <f t="shared" si="3"/>
        <v>560.39676939944695</v>
      </c>
      <c r="AF6">
        <f t="shared" si="4"/>
        <v>-28.019838469972349</v>
      </c>
      <c r="AG6">
        <f t="shared" si="4"/>
        <v>-48.15824780118399</v>
      </c>
      <c r="AH6">
        <f t="shared" si="5"/>
        <v>-239.12839047855044</v>
      </c>
      <c r="AI6">
        <f t="shared" si="6"/>
        <v>245.09029264974021</v>
      </c>
      <c r="AJ6">
        <f t="shared" si="7"/>
        <v>-13.028438623648299</v>
      </c>
      <c r="AK6">
        <f>G6*SUM(AB6, AE6:AF6)</f>
        <v>39.736463695562158</v>
      </c>
      <c r="AL6">
        <f t="shared" si="8"/>
        <v>271.79831772165409</v>
      </c>
      <c r="AN6">
        <f t="shared" si="9"/>
        <v>438.04600477017834</v>
      </c>
      <c r="AO6">
        <f t="shared" si="9"/>
        <v>-21.902300238508918</v>
      </c>
      <c r="AP6">
        <f t="shared" si="9"/>
        <v>-37.643914451270021</v>
      </c>
      <c r="AQ6">
        <f t="shared" si="9"/>
        <v>-186.91977148352839</v>
      </c>
      <c r="AR6">
        <f t="shared" si="9"/>
        <v>191.58001859687104</v>
      </c>
      <c r="AS6">
        <f t="shared" si="9"/>
        <v>-10.183955010302117</v>
      </c>
      <c r="AT6">
        <f t="shared" si="9"/>
        <v>31.060848520218858</v>
      </c>
      <c r="AU6">
        <f t="shared" si="9"/>
        <v>212.4569121067878</v>
      </c>
      <c r="AW6">
        <v>3</v>
      </c>
      <c r="AX6">
        <f>(R6*SUMPRODUCT(K7:$K$23, X7:$X$23)-$AZ$3*SUMPRODUCT(K6:$K$22, W7:$W$23))/Z6</f>
        <v>50.163032273409677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581.82844578667311</v>
      </c>
      <c r="P7">
        <f t="shared" si="22"/>
        <v>29.091422289333657</v>
      </c>
      <c r="Q7" s="4">
        <f t="shared" si="23"/>
        <v>50</v>
      </c>
      <c r="R7">
        <f t="shared" si="0"/>
        <v>100000</v>
      </c>
      <c r="S7">
        <f t="shared" si="1"/>
        <v>61.415229345195485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48.315274773633064</v>
      </c>
      <c r="AC7">
        <f t="shared" si="2"/>
        <v>58.414939526516036</v>
      </c>
      <c r="AE7">
        <f t="shared" si="3"/>
        <v>553.40464959273436</v>
      </c>
      <c r="AF7">
        <f t="shared" si="4"/>
        <v>-27.67023247963672</v>
      </c>
      <c r="AG7">
        <f t="shared" si="4"/>
        <v>-47.557373105442814</v>
      </c>
      <c r="AH7">
        <f t="shared" si="5"/>
        <v>-238.58443545867851</v>
      </c>
      <c r="AI7">
        <f t="shared" si="6"/>
        <v>239.59260854897627</v>
      </c>
      <c r="AJ7">
        <f t="shared" si="7"/>
        <v>-10.099664752882973</v>
      </c>
      <c r="AK7">
        <f>G7*SUM(AB7, AE7:AF7)</f>
        <v>40.183478432071148</v>
      </c>
      <c r="AL7">
        <f t="shared" si="8"/>
        <v>269.67642222816443</v>
      </c>
      <c r="AN7">
        <f t="shared" si="9"/>
        <v>398.48159884430737</v>
      </c>
      <c r="AO7">
        <f t="shared" si="9"/>
        <v>-19.924079942215368</v>
      </c>
      <c r="AP7">
        <f t="shared" si="9"/>
        <v>-34.243908297189918</v>
      </c>
      <c r="AQ7">
        <f t="shared" si="9"/>
        <v>-171.79383543471562</v>
      </c>
      <c r="AR7">
        <f t="shared" si="9"/>
        <v>172.51977517018642</v>
      </c>
      <c r="AS7">
        <f t="shared" si="9"/>
        <v>-7.2723107069701447</v>
      </c>
      <c r="AT7">
        <f t="shared" si="9"/>
        <v>28.934301048105393</v>
      </c>
      <c r="AU7">
        <f t="shared" si="9"/>
        <v>194.18176551132166</v>
      </c>
      <c r="AW7">
        <v>4</v>
      </c>
      <c r="AX7">
        <f>(R7*SUMPRODUCT(K8:$K$23, X8:$X$23)-$AZ$3*SUMPRODUCT(K7:$K$22, W8:$W$23))/Z7</f>
        <v>61.415229345195485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581.82844578667311</v>
      </c>
      <c r="P8">
        <f t="shared" si="22"/>
        <v>29.091422289333657</v>
      </c>
      <c r="Q8" s="4">
        <f t="shared" si="23"/>
        <v>50</v>
      </c>
      <c r="R8">
        <f t="shared" si="0"/>
        <v>100000</v>
      </c>
      <c r="S8">
        <f t="shared" si="1"/>
        <v>70.277257086286227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58.414939526516036</v>
      </c>
      <c r="AC8">
        <f t="shared" si="2"/>
        <v>66.008326869871098</v>
      </c>
      <c r="AE8">
        <f t="shared" si="3"/>
        <v>546.48578820487535</v>
      </c>
      <c r="AF8">
        <f t="shared" si="4"/>
        <v>-27.324289410243772</v>
      </c>
      <c r="AG8">
        <f t="shared" si="4"/>
        <v>-46.962793944011111</v>
      </c>
      <c r="AH8">
        <f t="shared" si="5"/>
        <v>-238.01086075454069</v>
      </c>
      <c r="AI8">
        <f t="shared" si="6"/>
        <v>234.18784409607983</v>
      </c>
      <c r="AJ8">
        <f t="shared" si="7"/>
        <v>-7.5933873433550616</v>
      </c>
      <c r="AK8">
        <f t="shared" ref="AK8:AK23" si="24">G8*SUM(AB8:AB8, AE8:AF8)</f>
        <v>40.430350682480338</v>
      </c>
      <c r="AL8">
        <f t="shared" si="8"/>
        <v>267.0248074352051</v>
      </c>
      <c r="AN8">
        <f t="shared" si="9"/>
        <v>362.48138348685143</v>
      </c>
      <c r="AO8">
        <f t="shared" si="9"/>
        <v>-18.124069174342573</v>
      </c>
      <c r="AP8">
        <f t="shared" si="9"/>
        <v>-31.15019436672188</v>
      </c>
      <c r="AQ8">
        <f t="shared" si="9"/>
        <v>-157.87145421402667</v>
      </c>
      <c r="AR8">
        <f t="shared" si="9"/>
        <v>155.33566573176032</v>
      </c>
      <c r="AS8">
        <f t="shared" si="9"/>
        <v>-5.0366571445751909</v>
      </c>
      <c r="AT8">
        <f t="shared" si="9"/>
        <v>26.817256306672416</v>
      </c>
      <c r="AU8">
        <f t="shared" si="9"/>
        <v>177.11626489385753</v>
      </c>
      <c r="AW8">
        <v>5</v>
      </c>
      <c r="AX8">
        <f>(R8*SUMPRODUCT(K9:$K$23, X9:$X$23)-$AZ$3*SUMPRODUCT(K8:$K$22, W9:$W$23))/Z8</f>
        <v>70.277257086286227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581.82844578667311</v>
      </c>
      <c r="P9">
        <f t="shared" si="22"/>
        <v>29.091422289333657</v>
      </c>
      <c r="Q9" s="4">
        <f t="shared" si="23"/>
        <v>50</v>
      </c>
      <c r="R9">
        <f t="shared" si="0"/>
        <v>100000</v>
      </c>
      <c r="S9">
        <f t="shared" si="1"/>
        <v>76.996995277335529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66.008326869871098</v>
      </c>
      <c r="AC9">
        <f t="shared" si="2"/>
        <v>71.413819039880309</v>
      </c>
      <c r="AE9">
        <f t="shared" si="3"/>
        <v>539.63912734520591</v>
      </c>
      <c r="AF9">
        <f t="shared" si="4"/>
        <v>-26.981956367260299</v>
      </c>
      <c r="AG9">
        <f t="shared" si="4"/>
        <v>-46.374419406013722</v>
      </c>
      <c r="AH9">
        <f t="shared" si="5"/>
        <v>-237.49319711456144</v>
      </c>
      <c r="AI9">
        <f t="shared" si="6"/>
        <v>228.78955445737046</v>
      </c>
      <c r="AJ9">
        <f t="shared" si="7"/>
        <v>-5.4054921700092109</v>
      </c>
      <c r="AK9">
        <f t="shared" si="24"/>
        <v>40.506584849347171</v>
      </c>
      <c r="AL9">
        <f t="shared" si="8"/>
        <v>263.89064713670842</v>
      </c>
      <c r="AN9">
        <f t="shared" si="9"/>
        <v>329.72481457867542</v>
      </c>
      <c r="AO9">
        <f t="shared" si="9"/>
        <v>-16.486240728933772</v>
      </c>
      <c r="AP9">
        <f t="shared" si="9"/>
        <v>-28.335226385576956</v>
      </c>
      <c r="AQ9">
        <f t="shared" si="9"/>
        <v>-145.11067936740346</v>
      </c>
      <c r="AR9">
        <f t="shared" si="9"/>
        <v>139.79266809676122</v>
      </c>
      <c r="AS9">
        <f t="shared" si="9"/>
        <v>-3.3028088830975739</v>
      </c>
      <c r="AT9">
        <f t="shared" si="9"/>
        <v>24.749921756734587</v>
      </c>
      <c r="AU9">
        <f t="shared" si="9"/>
        <v>161.23978097039824</v>
      </c>
      <c r="AW9">
        <v>6</v>
      </c>
      <c r="AX9">
        <f>(R9*SUMPRODUCT(K10:$K$23, X10:$X$23)-$AZ$3*SUMPRODUCT(K9:$K$22, W10:$W$23))/Z9</f>
        <v>76.996995277335529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581.82844578667311</v>
      </c>
      <c r="P10">
        <f t="shared" si="22"/>
        <v>29.091422289333657</v>
      </c>
      <c r="Q10" s="4">
        <f t="shared" si="23"/>
        <v>50</v>
      </c>
      <c r="R10">
        <f t="shared" si="0"/>
        <v>100000</v>
      </c>
      <c r="S10">
        <f t="shared" si="1"/>
        <v>81.544941693459734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71.413819039880309</v>
      </c>
      <c r="AC10">
        <f t="shared" si="2"/>
        <v>74.682040535917508</v>
      </c>
      <c r="AE10">
        <f t="shared" si="3"/>
        <v>532.86120108508533</v>
      </c>
      <c r="AF10">
        <f t="shared" si="4"/>
        <v>-26.643060054254263</v>
      </c>
      <c r="AG10">
        <f t="shared" si="4"/>
        <v>-45.791951643462475</v>
      </c>
      <c r="AH10">
        <f t="shared" si="5"/>
        <v>-237.4471369822208</v>
      </c>
      <c r="AI10">
        <f t="shared" si="6"/>
        <v>222.9790524051478</v>
      </c>
      <c r="AJ10">
        <f t="shared" si="7"/>
        <v>-3.2682214960371994</v>
      </c>
      <c r="AK10">
        <f t="shared" si="24"/>
        <v>40.434237204949795</v>
      </c>
      <c r="AL10">
        <f t="shared" si="8"/>
        <v>260.14506811406039</v>
      </c>
      <c r="AN10">
        <f t="shared" si="9"/>
        <v>299.91878472138427</v>
      </c>
      <c r="AO10">
        <f t="shared" si="9"/>
        <v>-14.99593923606921</v>
      </c>
      <c r="AP10">
        <f t="shared" si="9"/>
        <v>-25.77381588106034</v>
      </c>
      <c r="AQ10">
        <f t="shared" si="9"/>
        <v>-133.64616642056546</v>
      </c>
      <c r="AR10">
        <f t="shared" si="9"/>
        <v>125.50286318368923</v>
      </c>
      <c r="AS10">
        <f t="shared" si="9"/>
        <v>-1.8395053295225117</v>
      </c>
      <c r="AT10">
        <f t="shared" si="9"/>
        <v>22.758247849440121</v>
      </c>
      <c r="AU10">
        <f t="shared" si="9"/>
        <v>146.42160570360684</v>
      </c>
      <c r="AW10">
        <v>7</v>
      </c>
      <c r="AX10">
        <f>(R10*SUMPRODUCT(K11:$K$23, X11:$X$23)-$AZ$3*SUMPRODUCT(K10:$K$22, W11:$W$23))/Z10</f>
        <v>81.544941693459734</v>
      </c>
    </row>
    <row r="11" spans="1:52" x14ac:dyDescent="0.25">
      <c r="A11" t="s">
        <v>33</v>
      </c>
      <c r="C11" s="7">
        <f>AU25</f>
        <v>1452.0573581093438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581.82844578667311</v>
      </c>
      <c r="P11">
        <f t="shared" si="22"/>
        <v>29.091422289333657</v>
      </c>
      <c r="Q11" s="4">
        <f t="shared" si="23"/>
        <v>50</v>
      </c>
      <c r="R11">
        <f t="shared" si="0"/>
        <v>100000</v>
      </c>
      <c r="S11">
        <f t="shared" si="1"/>
        <v>84.261079696996262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74.682040535917508</v>
      </c>
      <c r="AC11">
        <f t="shared" si="2"/>
        <v>76.19795968979895</v>
      </c>
      <c r="AE11">
        <f t="shared" si="3"/>
        <v>526.15205760307526</v>
      </c>
      <c r="AF11">
        <f t="shared" si="4"/>
        <v>-26.307602880153762</v>
      </c>
      <c r="AG11">
        <f t="shared" si="4"/>
        <v>-45.215394796629489</v>
      </c>
      <c r="AH11">
        <f t="shared" si="5"/>
        <v>-237.27466079673229</v>
      </c>
      <c r="AI11">
        <f t="shared" si="6"/>
        <v>217.35439912955974</v>
      </c>
      <c r="AJ11">
        <f t="shared" si="7"/>
        <v>-1.5159191538814412</v>
      </c>
      <c r="AK11">
        <f t="shared" si="24"/>
        <v>40.216854668118728</v>
      </c>
      <c r="AL11">
        <f t="shared" si="8"/>
        <v>256.05533464379704</v>
      </c>
      <c r="AN11">
        <f t="shared" si="9"/>
        <v>272.79864466465801</v>
      </c>
      <c r="AO11">
        <f t="shared" si="9"/>
        <v>-13.6399322332329</v>
      </c>
      <c r="AP11">
        <f t="shared" si="9"/>
        <v>-23.443219959434519</v>
      </c>
      <c r="AQ11">
        <f t="shared" si="9"/>
        <v>-123.02186210862536</v>
      </c>
      <c r="AR11">
        <f t="shared" si="9"/>
        <v>112.69363036336524</v>
      </c>
      <c r="AS11">
        <f t="shared" si="9"/>
        <v>-0.78597182054930581</v>
      </c>
      <c r="AT11">
        <f t="shared" si="9"/>
        <v>20.851583278259881</v>
      </c>
      <c r="AU11">
        <f t="shared" si="9"/>
        <v>132.75924182107582</v>
      </c>
      <c r="AW11">
        <v>8</v>
      </c>
      <c r="AX11">
        <f>(R11*SUMPRODUCT(K12:$K$23, X12:$X$23)-$AZ$3*SUMPRODUCT(K11:$K$22, W12:$W$23))/Z11</f>
        <v>84.261079696996262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581.82844578667311</v>
      </c>
      <c r="P12">
        <f t="shared" si="22"/>
        <v>29.091422289333657</v>
      </c>
      <c r="Q12" s="4">
        <f t="shared" si="23"/>
        <v>50</v>
      </c>
      <c r="R12">
        <f t="shared" si="0"/>
        <v>100000</v>
      </c>
      <c r="S12">
        <f t="shared" si="1"/>
        <v>85.180418610828085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76.19795968979895</v>
      </c>
      <c r="AC12">
        <f t="shared" si="2"/>
        <v>76.056754102010473</v>
      </c>
      <c r="AE12">
        <f t="shared" si="3"/>
        <v>519.50887014221178</v>
      </c>
      <c r="AF12">
        <f t="shared" si="4"/>
        <v>-25.97544350711059</v>
      </c>
      <c r="AG12">
        <f t="shared" si="4"/>
        <v>-44.644505945373567</v>
      </c>
      <c r="AH12">
        <f t="shared" si="5"/>
        <v>-237.46980657926457</v>
      </c>
      <c r="AI12">
        <f t="shared" si="6"/>
        <v>211.41911411046306</v>
      </c>
      <c r="AJ12">
        <f t="shared" si="7"/>
        <v>0.14120558778847681</v>
      </c>
      <c r="AK12">
        <f t="shared" si="24"/>
        <v>39.881197042743011</v>
      </c>
      <c r="AL12">
        <f t="shared" si="8"/>
        <v>251.44151674099453</v>
      </c>
      <c r="AN12">
        <f t="shared" si="9"/>
        <v>248.1219977504029</v>
      </c>
      <c r="AO12">
        <f t="shared" si="9"/>
        <v>-12.406099887520146</v>
      </c>
      <c r="AP12">
        <f t="shared" si="9"/>
        <v>-21.32260802537116</v>
      </c>
      <c r="AQ12">
        <f t="shared" si="9"/>
        <v>-113.41766464491658</v>
      </c>
      <c r="AR12">
        <f t="shared" si="9"/>
        <v>100.97562519259502</v>
      </c>
      <c r="AS12">
        <f t="shared" si="9"/>
        <v>6.7441028535289216E-2</v>
      </c>
      <c r="AT12">
        <f t="shared" si="9"/>
        <v>19.047609870865269</v>
      </c>
      <c r="AU12">
        <f t="shared" si="9"/>
        <v>120.09067609199556</v>
      </c>
      <c r="AW12">
        <v>9</v>
      </c>
      <c r="AX12">
        <f>(R12*SUMPRODUCT(K13:$K$23, X13:$X$23)-$AZ$3*SUMPRODUCT(K12:$K$22, W13:$W$23))/Z12</f>
        <v>85.180418610828085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581.82844578667311</v>
      </c>
      <c r="P13">
        <f t="shared" si="22"/>
        <v>29.091422289333657</v>
      </c>
      <c r="Q13" s="4">
        <f t="shared" si="23"/>
        <v>50</v>
      </c>
      <c r="R13">
        <f t="shared" si="0"/>
        <v>100000</v>
      </c>
      <c r="S13">
        <f t="shared" si="1"/>
        <v>84.438403530568053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76.056754102010473</v>
      </c>
      <c r="AC13">
        <f t="shared" si="2"/>
        <v>74.439432485539555</v>
      </c>
      <c r="AE13">
        <f t="shared" si="3"/>
        <v>512.9298695542509</v>
      </c>
      <c r="AF13">
        <f t="shared" si="4"/>
        <v>-25.646493477712546</v>
      </c>
      <c r="AG13">
        <f t="shared" si="4"/>
        <v>-44.079133056199538</v>
      </c>
      <c r="AH13">
        <f t="shared" si="5"/>
        <v>-237.85565944058291</v>
      </c>
      <c r="AI13">
        <f t="shared" si="6"/>
        <v>205.34858357975591</v>
      </c>
      <c r="AJ13">
        <f t="shared" si="7"/>
        <v>1.6173216164709174</v>
      </c>
      <c r="AK13">
        <f t="shared" si="24"/>
        <v>39.433809112498423</v>
      </c>
      <c r="AL13">
        <f t="shared" si="8"/>
        <v>246.39971430872527</v>
      </c>
      <c r="AN13">
        <f t="shared" si="9"/>
        <v>225.66887254361902</v>
      </c>
      <c r="AO13">
        <f t="shared" si="9"/>
        <v>-11.283443627180951</v>
      </c>
      <c r="AP13">
        <f t="shared" si="9"/>
        <v>-19.39307661715463</v>
      </c>
      <c r="AQ13">
        <f t="shared" si="9"/>
        <v>-104.64709052861691</v>
      </c>
      <c r="AR13">
        <f t="shared" si="9"/>
        <v>90.345261770666525</v>
      </c>
      <c r="AS13">
        <f t="shared" si="9"/>
        <v>0.71155759762361181</v>
      </c>
      <c r="AT13">
        <f t="shared" si="9"/>
        <v>17.349317656722256</v>
      </c>
      <c r="AU13">
        <f t="shared" si="9"/>
        <v>108.4061370250124</v>
      </c>
      <c r="AW13">
        <v>10</v>
      </c>
      <c r="AX13">
        <f>(R13*SUMPRODUCT(K14:$K$23, X14:$X$23)-$AZ$3*SUMPRODUCT(K13:$K$22, W14:$W$23))/Z13</f>
        <v>84.438403530568053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581.82844578667311</v>
      </c>
      <c r="P14">
        <f t="shared" si="22"/>
        <v>29.091422289333657</v>
      </c>
      <c r="Q14" s="4">
        <f t="shared" si="23"/>
        <v>50</v>
      </c>
      <c r="R14">
        <f t="shared" si="0"/>
        <v>100000</v>
      </c>
      <c r="S14">
        <f t="shared" si="1"/>
        <v>82.131042129655157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74.439432485539555</v>
      </c>
      <c r="AC14">
        <f t="shared" si="2"/>
        <v>71.485364710884369</v>
      </c>
      <c r="AE14">
        <f t="shared" si="3"/>
        <v>506.41289295426566</v>
      </c>
      <c r="AF14">
        <f t="shared" si="4"/>
        <v>-25.320644647713284</v>
      </c>
      <c r="AG14">
        <f t="shared" si="4"/>
        <v>-43.51909025946297</v>
      </c>
      <c r="AH14">
        <f t="shared" si="5"/>
        <v>-238.50293234915389</v>
      </c>
      <c r="AI14">
        <f t="shared" si="6"/>
        <v>199.07022569793551</v>
      </c>
      <c r="AJ14">
        <f t="shared" si="7"/>
        <v>2.9540677746551864</v>
      </c>
      <c r="AK14">
        <f t="shared" si="24"/>
        <v>38.887217655446442</v>
      </c>
      <c r="AL14">
        <f t="shared" si="8"/>
        <v>240.91151112803715</v>
      </c>
      <c r="AN14">
        <f t="shared" si="9"/>
        <v>205.23895271686052</v>
      </c>
      <c r="AO14">
        <f t="shared" si="9"/>
        <v>-10.261947635843025</v>
      </c>
      <c r="AP14">
        <f t="shared" si="9"/>
        <v>-17.637411354077315</v>
      </c>
      <c r="AQ14">
        <f t="shared" si="9"/>
        <v>-96.660438026528041</v>
      </c>
      <c r="AR14">
        <f t="shared" si="9"/>
        <v>80.679155700412124</v>
      </c>
      <c r="AS14">
        <f t="shared" si="9"/>
        <v>1.1972242112319431</v>
      </c>
      <c r="AT14">
        <f t="shared" si="9"/>
        <v>15.760206615429158</v>
      </c>
      <c r="AU14">
        <f t="shared" si="9"/>
        <v>97.636586527073234</v>
      </c>
      <c r="AW14">
        <v>11</v>
      </c>
      <c r="AX14">
        <f>(R14*SUMPRODUCT(K15:$K$23, X15:$X$23)-$AZ$3*SUMPRODUCT(K14:$K$22, W15:$W$23))/Z14</f>
        <v>82.131042129655157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581.82844578667311</v>
      </c>
      <c r="P15">
        <f t="shared" si="22"/>
        <v>29.091422289333657</v>
      </c>
      <c r="Q15" s="4">
        <f t="shared" si="23"/>
        <v>50</v>
      </c>
      <c r="R15">
        <f t="shared" si="0"/>
        <v>100000</v>
      </c>
      <c r="S15">
        <f t="shared" si="1"/>
        <v>78.392987447501838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71.485364710884369</v>
      </c>
      <c r="AC15">
        <f t="shared" si="2"/>
        <v>67.361900502862397</v>
      </c>
      <c r="AE15">
        <f t="shared" si="3"/>
        <v>499.95632455088833</v>
      </c>
      <c r="AF15">
        <f t="shared" si="4"/>
        <v>-24.997816227544419</v>
      </c>
      <c r="AG15">
        <f t="shared" si="4"/>
        <v>-42.964238700542744</v>
      </c>
      <c r="AH15">
        <f t="shared" si="5"/>
        <v>-239.32131265118551</v>
      </c>
      <c r="AI15">
        <f t="shared" si="6"/>
        <v>192.67295697161563</v>
      </c>
      <c r="AJ15">
        <f t="shared" si="7"/>
        <v>4.1234642080219714</v>
      </c>
      <c r="AK15">
        <f t="shared" si="24"/>
        <v>38.251071112395984</v>
      </c>
      <c r="AL15">
        <f t="shared" si="8"/>
        <v>235.04749229203358</v>
      </c>
      <c r="AN15">
        <f t="shared" si="9"/>
        <v>186.65020422154888</v>
      </c>
      <c r="AO15">
        <f t="shared" si="9"/>
        <v>-9.3325102110774445</v>
      </c>
      <c r="AP15">
        <f t="shared" si="9"/>
        <v>-16.039968961055578</v>
      </c>
      <c r="AQ15">
        <f t="shared" si="9"/>
        <v>-89.346548263069778</v>
      </c>
      <c r="AR15">
        <f t="shared" si="9"/>
        <v>71.931176786346072</v>
      </c>
      <c r="AS15">
        <f t="shared" si="9"/>
        <v>1.5394253432415765</v>
      </c>
      <c r="AT15">
        <f t="shared" si="9"/>
        <v>14.2803878743512</v>
      </c>
      <c r="AU15">
        <f t="shared" si="9"/>
        <v>87.750990003938838</v>
      </c>
      <c r="AW15">
        <v>12</v>
      </c>
      <c r="AX15">
        <f>(R15*SUMPRODUCT(K16:$K$23, X16:$X$23)-$AZ$3*SUMPRODUCT(K15:$K$22, W16:$W$23))/Z15</f>
        <v>78.392987447501838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581.82844578667311</v>
      </c>
      <c r="P16">
        <f t="shared" si="22"/>
        <v>29.091422289333657</v>
      </c>
      <c r="Q16" s="4">
        <f t="shared" si="23"/>
        <v>50</v>
      </c>
      <c r="R16">
        <f t="shared" si="0"/>
        <v>100000</v>
      </c>
      <c r="S16">
        <f t="shared" si="1"/>
        <v>73.196953146413605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67.361900502862397</v>
      </c>
      <c r="AC16">
        <f t="shared" si="2"/>
        <v>62.091879350833892</v>
      </c>
      <c r="AE16">
        <f t="shared" si="3"/>
        <v>493.55635864249621</v>
      </c>
      <c r="AF16">
        <f t="shared" si="4"/>
        <v>-24.67781793212481</v>
      </c>
      <c r="AG16">
        <f t="shared" si="4"/>
        <v>-42.414251332725158</v>
      </c>
      <c r="AH16">
        <f t="shared" si="5"/>
        <v>-240.68996162431048</v>
      </c>
      <c r="AI16">
        <f t="shared" si="6"/>
        <v>185.77432775333577</v>
      </c>
      <c r="AJ16">
        <f t="shared" si="7"/>
        <v>5.2700211520285052</v>
      </c>
      <c r="AK16">
        <f t="shared" si="24"/>
        <v>37.536830884926374</v>
      </c>
      <c r="AL16">
        <f t="shared" si="8"/>
        <v>228.58117979029066</v>
      </c>
      <c r="AN16">
        <f t="shared" si="9"/>
        <v>169.73621797982875</v>
      </c>
      <c r="AO16">
        <f t="shared" si="9"/>
        <v>-8.4868108989914379</v>
      </c>
      <c r="AP16">
        <f t="shared" si="9"/>
        <v>-14.58644891023963</v>
      </c>
      <c r="AQ16">
        <f t="shared" si="9"/>
        <v>-82.774343955748165</v>
      </c>
      <c r="AR16">
        <f t="shared" si="9"/>
        <v>63.888614214849518</v>
      </c>
      <c r="AS16">
        <f t="shared" si="9"/>
        <v>1.8123836181127038</v>
      </c>
      <c r="AT16">
        <f t="shared" si="9"/>
        <v>12.909082413364017</v>
      </c>
      <c r="AU16">
        <f t="shared" si="9"/>
        <v>78.610080246326234</v>
      </c>
      <c r="AW16">
        <v>13</v>
      </c>
      <c r="AX16">
        <f>(R16*SUMPRODUCT(K17:$K$23, X17:$X$23)-$AZ$3*SUMPRODUCT(K16:$K$22, W17:$W$23))/Z16</f>
        <v>73.196953146413605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581.82844578667311</v>
      </c>
      <c r="P17">
        <f t="shared" si="22"/>
        <v>29.091422289333657</v>
      </c>
      <c r="Q17" s="4">
        <f t="shared" si="23"/>
        <v>50</v>
      </c>
      <c r="R17">
        <f t="shared" si="0"/>
        <v>100000</v>
      </c>
      <c r="S17">
        <f t="shared" si="1"/>
        <v>66.516032752225996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62.091879350833892</v>
      </c>
      <c r="AC17">
        <f t="shared" si="2"/>
        <v>55.698900537680629</v>
      </c>
      <c r="AE17">
        <f t="shared" si="3"/>
        <v>487.20892378808759</v>
      </c>
      <c r="AF17">
        <f t="shared" si="4"/>
        <v>-24.360446189404382</v>
      </c>
      <c r="AG17">
        <f t="shared" si="4"/>
        <v>-41.868778272721499</v>
      </c>
      <c r="AH17">
        <f t="shared" si="5"/>
        <v>-242.66109335280851</v>
      </c>
      <c r="AI17">
        <f t="shared" si="6"/>
        <v>178.31860597315318</v>
      </c>
      <c r="AJ17">
        <f t="shared" si="7"/>
        <v>6.3929788131532632</v>
      </c>
      <c r="AK17">
        <f t="shared" si="24"/>
        <v>36.745824986466204</v>
      </c>
      <c r="AL17">
        <f t="shared" si="8"/>
        <v>221.45740977277265</v>
      </c>
      <c r="AN17">
        <f t="shared" si="9"/>
        <v>154.34564176027715</v>
      </c>
      <c r="AO17">
        <f t="shared" si="9"/>
        <v>-7.7172820880138584</v>
      </c>
      <c r="AP17">
        <f t="shared" si="9"/>
        <v>-13.263844598693602</v>
      </c>
      <c r="AQ17">
        <f t="shared" si="9"/>
        <v>-76.873965880149399</v>
      </c>
      <c r="AR17">
        <f t="shared" si="9"/>
        <v>56.490549193420293</v>
      </c>
      <c r="AS17">
        <f t="shared" si="9"/>
        <v>2.0252675382135954</v>
      </c>
      <c r="AT17">
        <f t="shared" si="9"/>
        <v>11.640915555179379</v>
      </c>
      <c r="AU17">
        <f t="shared" si="9"/>
        <v>70.156732286813266</v>
      </c>
      <c r="AW17">
        <v>14</v>
      </c>
      <c r="AX17">
        <f>(R17*SUMPRODUCT(K18:$K$23, X18:$X$23)-$AZ$3*SUMPRODUCT(K17:$K$22, W18:$W$23))/Z17</f>
        <v>66.516032752225996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581.82844578667311</v>
      </c>
      <c r="P18">
        <f t="shared" si="22"/>
        <v>29.091422289333657</v>
      </c>
      <c r="Q18" s="4">
        <f t="shared" si="23"/>
        <v>50</v>
      </c>
      <c r="R18">
        <f t="shared" si="0"/>
        <v>100000</v>
      </c>
      <c r="S18">
        <f t="shared" si="1"/>
        <v>58.512826147355554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55.698900537680629</v>
      </c>
      <c r="AC18">
        <f t="shared" si="2"/>
        <v>48.364026098905839</v>
      </c>
      <c r="AE18">
        <f t="shared" si="3"/>
        <v>480.91278425429851</v>
      </c>
      <c r="AF18">
        <f t="shared" si="4"/>
        <v>-24.045639212714928</v>
      </c>
      <c r="AG18">
        <f t="shared" si="4"/>
        <v>-41.327713326569182</v>
      </c>
      <c r="AH18">
        <f t="shared" si="5"/>
        <v>-244.75432685020516</v>
      </c>
      <c r="AI18">
        <f t="shared" si="6"/>
        <v>170.78510486480926</v>
      </c>
      <c r="AJ18">
        <f t="shared" si="7"/>
        <v>7.33487443877479</v>
      </c>
      <c r="AK18">
        <f t="shared" si="24"/>
        <v>35.879623190548493</v>
      </c>
      <c r="AL18">
        <f t="shared" si="8"/>
        <v>213.99960249413255</v>
      </c>
      <c r="AN18">
        <f t="shared" si="9"/>
        <v>140.3417299629688</v>
      </c>
      <c r="AO18">
        <f t="shared" si="9"/>
        <v>-7.0170864981484407</v>
      </c>
      <c r="AP18">
        <f t="shared" si="9"/>
        <v>-12.060404658732084</v>
      </c>
      <c r="AQ18">
        <f t="shared" si="9"/>
        <v>-71.42510403282688</v>
      </c>
      <c r="AR18">
        <f t="shared" si="9"/>
        <v>49.839134773261407</v>
      </c>
      <c r="AS18">
        <f t="shared" si="9"/>
        <v>2.1404899214625379</v>
      </c>
      <c r="AT18">
        <f t="shared" si="9"/>
        <v>10.470523042528209</v>
      </c>
      <c r="AU18">
        <f t="shared" si="9"/>
        <v>62.450147737252152</v>
      </c>
      <c r="AW18">
        <v>15</v>
      </c>
      <c r="AX18">
        <f>(R18*SUMPRODUCT(K19:$K$23, X19:$X$23)-$AZ$3*SUMPRODUCT(K18:$K$22, W19:$W$23))/Z18</f>
        <v>58.512826147355554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581.82844578667311</v>
      </c>
      <c r="P19">
        <f t="shared" si="22"/>
        <v>29.091422289333657</v>
      </c>
      <c r="Q19" s="4">
        <f t="shared" si="23"/>
        <v>50</v>
      </c>
      <c r="R19">
        <f t="shared" si="0"/>
        <v>100000</v>
      </c>
      <c r="S19">
        <f t="shared" si="1"/>
        <v>49.240013572265177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48.364026098905839</v>
      </c>
      <c r="AC19">
        <f t="shared" si="2"/>
        <v>40.170796976188143</v>
      </c>
      <c r="AE19">
        <f t="shared" si="3"/>
        <v>474.66502697782124</v>
      </c>
      <c r="AF19">
        <f t="shared" si="4"/>
        <v>-23.733251348891063</v>
      </c>
      <c r="AG19">
        <f t="shared" si="4"/>
        <v>-40.790806157306442</v>
      </c>
      <c r="AH19">
        <f t="shared" si="5"/>
        <v>-247.26007199409071</v>
      </c>
      <c r="AI19">
        <f t="shared" si="6"/>
        <v>162.88089747753298</v>
      </c>
      <c r="AJ19">
        <f t="shared" si="7"/>
        <v>8.1932291227176961</v>
      </c>
      <c r="AK19">
        <f t="shared" si="24"/>
        <v>34.950706120948524</v>
      </c>
      <c r="AL19">
        <f t="shared" si="8"/>
        <v>206.0248327211992</v>
      </c>
      <c r="AN19">
        <f t="shared" si="9"/>
        <v>127.59953881749989</v>
      </c>
      <c r="AO19">
        <f t="shared" si="9"/>
        <v>-6.3799769408749949</v>
      </c>
      <c r="AP19">
        <f t="shared" si="9"/>
        <v>-10.965391924502446</v>
      </c>
      <c r="AQ19">
        <f t="shared" si="9"/>
        <v>-66.468497490340667</v>
      </c>
      <c r="AR19">
        <f t="shared" si="9"/>
        <v>43.785672461781772</v>
      </c>
      <c r="AS19">
        <f t="shared" si="9"/>
        <v>2.2025053418012535</v>
      </c>
      <c r="AT19">
        <f t="shared" si="9"/>
        <v>9.3954551713526229</v>
      </c>
      <c r="AU19">
        <f t="shared" si="9"/>
        <v>55.383632974935651</v>
      </c>
      <c r="AW19">
        <v>16</v>
      </c>
      <c r="AX19">
        <f>(R19*SUMPRODUCT(K20:$K$23, X20:$X$23)-$AZ$3*SUMPRODUCT(K19:$K$22, W20:$W$23))/Z19</f>
        <v>49.240013572265177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581.82844578667311</v>
      </c>
      <c r="P20">
        <f t="shared" si="22"/>
        <v>29.091422289333657</v>
      </c>
      <c r="Q20" s="4">
        <f t="shared" si="23"/>
        <v>50</v>
      </c>
      <c r="R20">
        <f t="shared" si="0"/>
        <v>100000</v>
      </c>
      <c r="S20">
        <f t="shared" si="1"/>
        <v>38.783204113168047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40.170796976188143</v>
      </c>
      <c r="AC20">
        <f t="shared" si="2"/>
        <v>31.226572770380667</v>
      </c>
      <c r="AE20">
        <f t="shared" si="3"/>
        <v>468.46331337709881</v>
      </c>
      <c r="AF20">
        <f t="shared" si="4"/>
        <v>-23.423165668854942</v>
      </c>
      <c r="AG20">
        <f t="shared" si="4"/>
        <v>-40.257855796626046</v>
      </c>
      <c r="AH20">
        <f t="shared" si="5"/>
        <v>-250.08459821466701</v>
      </c>
      <c r="AI20">
        <f t="shared" si="6"/>
        <v>154.69769369695078</v>
      </c>
      <c r="AJ20">
        <f t="shared" si="7"/>
        <v>8.9442242058074761</v>
      </c>
      <c r="AK20">
        <f t="shared" si="24"/>
        <v>33.964766127910245</v>
      </c>
      <c r="AL20">
        <f t="shared" si="8"/>
        <v>197.6066840306685</v>
      </c>
      <c r="AN20">
        <f t="shared" si="9"/>
        <v>116.00556484531491</v>
      </c>
      <c r="AO20">
        <f t="shared" si="9"/>
        <v>-5.8002782422657457</v>
      </c>
      <c r="AP20">
        <f t="shared" si="9"/>
        <v>-9.9690523628891334</v>
      </c>
      <c r="AQ20">
        <f t="shared" si="9"/>
        <v>-61.928446148466989</v>
      </c>
      <c r="AR20">
        <f t="shared" si="9"/>
        <v>38.307788091693034</v>
      </c>
      <c r="AS20">
        <f t="shared" si="9"/>
        <v>2.2148581361004336</v>
      </c>
      <c r="AT20">
        <f t="shared" si="9"/>
        <v>8.4106946413871775</v>
      </c>
      <c r="AU20">
        <f t="shared" si="9"/>
        <v>48.933340869180647</v>
      </c>
      <c r="AW20">
        <v>17</v>
      </c>
      <c r="AX20">
        <f>(R20*SUMPRODUCT(K21:$K$23, X21:$X$23)-$AZ$3*SUMPRODUCT(K20:$K$22, W21:$W$23))/Z20</f>
        <v>38.783204113168047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581.82844578667311</v>
      </c>
      <c r="P21">
        <f t="shared" si="22"/>
        <v>29.091422289333657</v>
      </c>
      <c r="Q21" s="4">
        <f t="shared" si="23"/>
        <v>50</v>
      </c>
      <c r="R21">
        <f t="shared" si="0"/>
        <v>100000</v>
      </c>
      <c r="S21">
        <f t="shared" si="1"/>
        <v>27.105391909884723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31.226572770380667</v>
      </c>
      <c r="AC21">
        <f t="shared" si="2"/>
        <v>21.537106205114455</v>
      </c>
      <c r="AE21">
        <f t="shared" si="3"/>
        <v>462.30289057338882</v>
      </c>
      <c r="AF21">
        <f t="shared" si="4"/>
        <v>-23.115144528669443</v>
      </c>
      <c r="AG21">
        <f t="shared" si="4"/>
        <v>-39.728453801216503</v>
      </c>
      <c r="AH21">
        <f t="shared" si="5"/>
        <v>-253.64687488656702</v>
      </c>
      <c r="AI21">
        <f t="shared" si="6"/>
        <v>145.81241735693587</v>
      </c>
      <c r="AJ21">
        <f t="shared" si="7"/>
        <v>9.689466565266212</v>
      </c>
      <c r="AK21">
        <f t="shared" si="24"/>
        <v>32.929002317057005</v>
      </c>
      <c r="AL21">
        <f t="shared" si="8"/>
        <v>188.43088623925908</v>
      </c>
      <c r="AN21">
        <f t="shared" si="9"/>
        <v>105.45598027404169</v>
      </c>
      <c r="AO21">
        <f t="shared" si="9"/>
        <v>-5.2727990137020848</v>
      </c>
      <c r="AP21">
        <f t="shared" si="9"/>
        <v>-9.0624634321082205</v>
      </c>
      <c r="AQ21">
        <f t="shared" si="9"/>
        <v>-57.859425887288275</v>
      </c>
      <c r="AR21">
        <f t="shared" si="9"/>
        <v>33.26129194094311</v>
      </c>
      <c r="AS21">
        <f t="shared" si="9"/>
        <v>2.2102656414398765</v>
      </c>
      <c r="AT21">
        <f t="shared" si="9"/>
        <v>7.5114395553193738</v>
      </c>
      <c r="AU21">
        <f t="shared" si="9"/>
        <v>42.982997137702363</v>
      </c>
      <c r="AW21">
        <v>18</v>
      </c>
      <c r="AX21">
        <f>(R21*SUMPRODUCT(K22:$K$23, X22:$X$23)-$AZ$3*SUMPRODUCT(K21:$K$22, W22:$W$23))/Z21</f>
        <v>27.105391909884723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581.82844578667311</v>
      </c>
      <c r="P22">
        <f t="shared" si="22"/>
        <v>29.091422289333657</v>
      </c>
      <c r="Q22" s="4">
        <f t="shared" si="23"/>
        <v>50</v>
      </c>
      <c r="R22">
        <f t="shared" si="0"/>
        <v>100000</v>
      </c>
      <c r="S22">
        <f t="shared" si="1"/>
        <v>14.159419431546818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21.537106205114455</v>
      </c>
      <c r="AC22">
        <f t="shared" si="2"/>
        <v>11.101591325909936</v>
      </c>
      <c r="AE22">
        <f t="shared" si="3"/>
        <v>456.17842300242995</v>
      </c>
      <c r="AF22">
        <f t="shared" si="4"/>
        <v>-22.808921150121499</v>
      </c>
      <c r="AG22">
        <f t="shared" si="4"/>
        <v>-39.202141654112879</v>
      </c>
      <c r="AH22">
        <f t="shared" si="5"/>
        <v>-258.05521818291055</v>
      </c>
      <c r="AI22">
        <f t="shared" si="6"/>
        <v>136.11214201528503</v>
      </c>
      <c r="AJ22">
        <f t="shared" si="7"/>
        <v>10.435514879204518</v>
      </c>
      <c r="AK22">
        <f t="shared" si="24"/>
        <v>31.84346256401961</v>
      </c>
      <c r="AL22">
        <f t="shared" si="8"/>
        <v>178.39111945850914</v>
      </c>
      <c r="AN22">
        <f t="shared" si="9"/>
        <v>95.856310845193164</v>
      </c>
      <c r="AO22">
        <f t="shared" si="9"/>
        <v>-4.7928155422596586</v>
      </c>
      <c r="AP22">
        <f t="shared" si="9"/>
        <v>-8.2375063937952238</v>
      </c>
      <c r="AQ22">
        <f t="shared" si="9"/>
        <v>-54.224882112044689</v>
      </c>
      <c r="AR22">
        <f t="shared" si="9"/>
        <v>28.6011067970936</v>
      </c>
      <c r="AS22">
        <f t="shared" si="9"/>
        <v>2.1928041916295071</v>
      </c>
      <c r="AT22">
        <f t="shared" si="9"/>
        <v>6.6912345959591262</v>
      </c>
      <c r="AU22">
        <f t="shared" si="9"/>
        <v>37.485145584682229</v>
      </c>
      <c r="AW22">
        <v>19</v>
      </c>
      <c r="AX22">
        <f>(R22*SUMPRODUCT(K23:$K$23, X23:$X$23)-$AZ$3*SUMPRODUCT(K22:$K$22, W23:$W$23))/Z22</f>
        <v>14.159419431546818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581.82844578667311</v>
      </c>
      <c r="P23">
        <f t="shared" si="22"/>
        <v>29.091422289333657</v>
      </c>
      <c r="Q23" s="4">
        <f t="shared" si="23"/>
        <v>50</v>
      </c>
      <c r="R23">
        <f t="shared" si="0"/>
        <v>100000</v>
      </c>
      <c r="S23">
        <f t="shared" si="1"/>
        <v>14.351066748491929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11.101591325909936</v>
      </c>
      <c r="AC23">
        <f t="shared" si="2"/>
        <v>11.101591325909936</v>
      </c>
      <c r="AE23">
        <f t="shared" si="3"/>
        <v>450.08651552622399</v>
      </c>
      <c r="AF23">
        <f t="shared" si="4"/>
        <v>-22.504325776311202</v>
      </c>
      <c r="AG23">
        <f t="shared" si="4"/>
        <v>-38.678627590790555</v>
      </c>
      <c r="AH23">
        <f t="shared" si="5"/>
        <v>-262.98529356240033</v>
      </c>
      <c r="AI23">
        <f t="shared" si="6"/>
        <v>125.91826859672193</v>
      </c>
      <c r="AJ23">
        <f t="shared" si="7"/>
        <v>0</v>
      </c>
      <c r="AK23">
        <f t="shared" si="24"/>
        <v>30.707864675307597</v>
      </c>
      <c r="AL23">
        <f t="shared" si="8"/>
        <v>156.62613327202953</v>
      </c>
      <c r="AN23">
        <f t="shared" si="9"/>
        <v>87.121097896704924</v>
      </c>
      <c r="AO23">
        <f t="shared" si="9"/>
        <v>-4.3560548948352471</v>
      </c>
      <c r="AP23">
        <f t="shared" si="9"/>
        <v>-7.4868372737354791</v>
      </c>
      <c r="AQ23">
        <f t="shared" si="9"/>
        <v>-50.904807665824499</v>
      </c>
      <c r="AR23">
        <f t="shared" si="9"/>
        <v>24.373398062309711</v>
      </c>
      <c r="AS23">
        <f t="shared" si="9"/>
        <v>0</v>
      </c>
      <c r="AT23">
        <f t="shared" si="9"/>
        <v>5.9439747521615445</v>
      </c>
      <c r="AU23">
        <f t="shared" si="9"/>
        <v>30.317372814471256</v>
      </c>
      <c r="AW23">
        <v>20</v>
      </c>
      <c r="AX23">
        <f>(R23*SUMPRODUCT(K$23:$K24, X$23:$X24)-$AZ$3*SUMPRODUCT(K$22:$K23, W$23:$W24))/Z23</f>
        <v>14.351066748491929</v>
      </c>
    </row>
    <row r="25" spans="5:50" x14ac:dyDescent="0.25">
      <c r="AN25" s="8">
        <f t="shared" ref="AN25:AU25" si="25">SUM(AN3:AN23)</f>
        <v>5026.9481439677429</v>
      </c>
      <c r="AO25" s="8">
        <f t="shared" si="25"/>
        <v>-687.71874153839178</v>
      </c>
      <c r="AP25" s="8">
        <f t="shared" si="25"/>
        <v>-902.47766290085906</v>
      </c>
      <c r="AQ25" s="8">
        <f t="shared" si="25"/>
        <v>-2270.9958376844161</v>
      </c>
      <c r="AR25" s="8">
        <f t="shared" si="25"/>
        <v>1165.755901844075</v>
      </c>
      <c r="AS25" s="8">
        <f t="shared" si="25"/>
        <v>-41.440572789986184</v>
      </c>
      <c r="AT25" s="8">
        <f t="shared" si="25"/>
        <v>327.74202905525499</v>
      </c>
      <c r="AU25" s="9">
        <f t="shared" si="25"/>
        <v>1452.0573581093438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34A9C-07FE-42A3-B622-14C5C0FCBD0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679.07615482954486</v>
      </c>
      <c r="K3">
        <v>1</v>
      </c>
      <c r="L3" s="2">
        <v>0</v>
      </c>
      <c r="O3">
        <f>$C$3</f>
        <v>679.07615482954486</v>
      </c>
      <c r="P3">
        <f>O3*B5</f>
        <v>543.26092386363587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679.07615482954486</v>
      </c>
      <c r="AF3">
        <f t="shared" ref="AF3:AG23" si="4">-$Z3*P3</f>
        <v>-543.26092386363587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-384.66669673409103</v>
      </c>
      <c r="AJ3">
        <f t="shared" ref="AJ3:AJ23" si="7">AB3-AC3</f>
        <v>0</v>
      </c>
      <c r="AL3">
        <f t="shared" ref="AL3:AL23" si="8">SUM(AI3:AK3)</f>
        <v>-384.66669673409103</v>
      </c>
      <c r="AN3">
        <f t="shared" ref="AN3:AU23" si="9">AE3*$K3</f>
        <v>679.07615482954486</v>
      </c>
      <c r="AO3">
        <f t="shared" si="9"/>
        <v>-543.26092386363587</v>
      </c>
      <c r="AP3">
        <f t="shared" si="9"/>
        <v>-520.48192770000003</v>
      </c>
      <c r="AQ3">
        <f t="shared" si="9"/>
        <v>0</v>
      </c>
      <c r="AR3">
        <f t="shared" si="9"/>
        <v>-384.66669673409103</v>
      </c>
      <c r="AS3">
        <f t="shared" si="9"/>
        <v>0</v>
      </c>
      <c r="AT3">
        <f t="shared" si="9"/>
        <v>0</v>
      </c>
      <c r="AU3">
        <f t="shared" si="9"/>
        <v>-384.66669673409103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299.91442462051708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</v>
      </c>
      <c r="S4">
        <f t="shared" si="1"/>
        <v>51.353107594424507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50.700646077959846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-50.700646077959846</v>
      </c>
      <c r="AK4">
        <f>H4*SUM(AB4, AE4:AF4)</f>
        <v>0</v>
      </c>
      <c r="AL4">
        <f t="shared" si="8"/>
        <v>-321.24014607795988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-249.21377854255641</v>
      </c>
      <c r="AR4">
        <f t="shared" si="9"/>
        <v>-249.21377854255641</v>
      </c>
      <c r="AS4">
        <f t="shared" si="9"/>
        <v>-46.704084185995818</v>
      </c>
      <c r="AT4">
        <f t="shared" si="9"/>
        <v>0</v>
      </c>
      <c r="AU4">
        <f t="shared" si="9"/>
        <v>-295.91786272855222</v>
      </c>
      <c r="AW4">
        <v>1</v>
      </c>
      <c r="AX4">
        <f>(R4*SUMPRODUCT(K5:$K$23, X5:$X$23)-$AZ$3*SUMPRODUCT(K4:$K$22, W5:$W$23))/Z4</f>
        <v>51.353107594424507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679.07615482954486</v>
      </c>
      <c r="P5">
        <f t="shared" ref="P5:P23" si="22">O5*$C$5</f>
        <v>33.953807741477242</v>
      </c>
      <c r="Q5" s="4">
        <f t="shared" ref="Q5:Q23" si="23">$C$8</f>
        <v>50</v>
      </c>
      <c r="R5">
        <f t="shared" si="0"/>
        <v>100000</v>
      </c>
      <c r="S5">
        <f t="shared" si="1"/>
        <v>95.522907741307662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50.700646077959846</v>
      </c>
      <c r="AC5">
        <f t="shared" si="2"/>
        <v>93.106845008383061</v>
      </c>
      <c r="AE5">
        <f t="shared" si="3"/>
        <v>661.90026865421328</v>
      </c>
      <c r="AF5">
        <f t="shared" si="4"/>
        <v>-33.095013432710658</v>
      </c>
      <c r="AG5">
        <f t="shared" si="4"/>
        <v>-48.735349043463103</v>
      </c>
      <c r="AH5">
        <f t="shared" si="5"/>
        <v>-271.4678080737865</v>
      </c>
      <c r="AI5">
        <f t="shared" si="6"/>
        <v>308.60209810425306</v>
      </c>
      <c r="AJ5">
        <f t="shared" si="7"/>
        <v>-42.406198930423216</v>
      </c>
      <c r="AK5">
        <f>H5*SUM(AB5, AE5:AF5)</f>
        <v>58.14667898599761</v>
      </c>
      <c r="AL5">
        <f t="shared" si="8"/>
        <v>324.34257815982744</v>
      </c>
      <c r="AN5">
        <f t="shared" si="9"/>
        <v>561.66232211054955</v>
      </c>
      <c r="AO5">
        <f t="shared" si="9"/>
        <v>-28.083116105527473</v>
      </c>
      <c r="AP5">
        <f t="shared" si="9"/>
        <v>-41.354884729499339</v>
      </c>
      <c r="AQ5">
        <f t="shared" si="9"/>
        <v>-230.35681760787779</v>
      </c>
      <c r="AR5">
        <f t="shared" si="9"/>
        <v>261.867503667645</v>
      </c>
      <c r="AS5">
        <f t="shared" si="9"/>
        <v>-35.98421890894604</v>
      </c>
      <c r="AT5">
        <f t="shared" si="9"/>
        <v>49.340966137836034</v>
      </c>
      <c r="AU5">
        <f t="shared" si="9"/>
        <v>275.22425089653495</v>
      </c>
      <c r="AW5">
        <v>2</v>
      </c>
      <c r="AX5">
        <f>(R5*SUMPRODUCT(K6:$K$23, X6:$X$23)-$AZ$3*SUMPRODUCT(K5:$K$22, W6:$W$23))/Z5</f>
        <v>95.522907741307662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679.07615482954486</v>
      </c>
      <c r="P6">
        <f t="shared" si="22"/>
        <v>33.953807741477242</v>
      </c>
      <c r="Q6" s="4">
        <f t="shared" si="23"/>
        <v>50</v>
      </c>
      <c r="R6">
        <f t="shared" si="0"/>
        <v>100000</v>
      </c>
      <c r="S6">
        <f t="shared" si="1"/>
        <v>132.76795920454816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93.106845008383061</v>
      </c>
      <c r="AC6">
        <f t="shared" si="2"/>
        <v>127.75327462668177</v>
      </c>
      <c r="AE6">
        <f t="shared" si="3"/>
        <v>653.42725022015725</v>
      </c>
      <c r="AF6">
        <f t="shared" si="4"/>
        <v>-32.671362511007864</v>
      </c>
      <c r="AG6">
        <f t="shared" si="4"/>
        <v>-48.111485403590279</v>
      </c>
      <c r="AH6">
        <f t="shared" si="5"/>
        <v>-273.02029887638463</v>
      </c>
      <c r="AI6">
        <f t="shared" si="6"/>
        <v>299.62410342917457</v>
      </c>
      <c r="AJ6">
        <f t="shared" si="7"/>
        <v>-34.646429618298711</v>
      </c>
      <c r="AK6">
        <f>H6*SUM(AB6, AE6:AF6)</f>
        <v>61.086661764104697</v>
      </c>
      <c r="AL6">
        <f t="shared" si="8"/>
        <v>326.06433557498053</v>
      </c>
      <c r="AN6">
        <f t="shared" si="9"/>
        <v>510.76525061635374</v>
      </c>
      <c r="AO6">
        <f t="shared" si="9"/>
        <v>-25.53826253081769</v>
      </c>
      <c r="AP6">
        <f t="shared" si="9"/>
        <v>-37.607361632699437</v>
      </c>
      <c r="AQ6">
        <f t="shared" si="9"/>
        <v>-213.41209955961307</v>
      </c>
      <c r="AR6">
        <f t="shared" si="9"/>
        <v>234.20752689322364</v>
      </c>
      <c r="AS6">
        <f t="shared" si="9"/>
        <v>-27.082115569850934</v>
      </c>
      <c r="AT6">
        <f t="shared" si="9"/>
        <v>47.749683066855461</v>
      </c>
      <c r="AU6">
        <f t="shared" si="9"/>
        <v>254.87509439022816</v>
      </c>
      <c r="AW6">
        <v>3</v>
      </c>
      <c r="AX6">
        <f>(R6*SUMPRODUCT(K7:$K$23, X7:$X$23)-$AZ$3*SUMPRODUCT(K6:$K$22, W7:$W$23))/Z6</f>
        <v>132.76795920454816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679.07615482954486</v>
      </c>
      <c r="P7">
        <f t="shared" si="22"/>
        <v>33.953807741477242</v>
      </c>
      <c r="Q7" s="4">
        <f t="shared" si="23"/>
        <v>50</v>
      </c>
      <c r="R7">
        <f t="shared" si="0"/>
        <v>100000</v>
      </c>
      <c r="S7">
        <f t="shared" si="1"/>
        <v>163.32344750443585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127.75327462668177</v>
      </c>
      <c r="AC7">
        <f t="shared" si="2"/>
        <v>155.13356856590758</v>
      </c>
      <c r="AE7">
        <f t="shared" si="3"/>
        <v>645.02377849855782</v>
      </c>
      <c r="AF7">
        <f t="shared" si="4"/>
        <v>-32.251188924927888</v>
      </c>
      <c r="AG7">
        <f t="shared" si="4"/>
        <v>-47.492742449516982</v>
      </c>
      <c r="AH7">
        <f t="shared" si="5"/>
        <v>-275.25620007478722</v>
      </c>
      <c r="AI7">
        <f t="shared" si="6"/>
        <v>290.02364704932575</v>
      </c>
      <c r="AJ7">
        <f t="shared" si="7"/>
        <v>-27.380293939225808</v>
      </c>
      <c r="AK7">
        <f>H7*SUM(AB7, AE7:AF7)</f>
        <v>63.36827925134908</v>
      </c>
      <c r="AL7">
        <f t="shared" si="8"/>
        <v>326.01163236144902</v>
      </c>
      <c r="AN7">
        <f t="shared" si="9"/>
        <v>464.45237989571859</v>
      </c>
      <c r="AO7">
        <f t="shared" si="9"/>
        <v>-23.222618994785925</v>
      </c>
      <c r="AP7">
        <f t="shared" si="9"/>
        <v>-34.197370691973489</v>
      </c>
      <c r="AQ7">
        <f t="shared" si="9"/>
        <v>-198.1995105721096</v>
      </c>
      <c r="AR7">
        <f t="shared" si="9"/>
        <v>208.83287963684958</v>
      </c>
      <c r="AS7">
        <f t="shared" si="9"/>
        <v>-19.71530834401042</v>
      </c>
      <c r="AT7">
        <f t="shared" si="9"/>
        <v>45.628625004638288</v>
      </c>
      <c r="AU7">
        <f t="shared" si="9"/>
        <v>234.74619629747744</v>
      </c>
      <c r="AW7">
        <v>4</v>
      </c>
      <c r="AX7">
        <f>(R7*SUMPRODUCT(K8:$K$23, X8:$X$23)-$AZ$3*SUMPRODUCT(K7:$K$22, W8:$W$23))/Z7</f>
        <v>163.32344750443585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679.07615482954486</v>
      </c>
      <c r="P8">
        <f t="shared" si="22"/>
        <v>33.953807741477242</v>
      </c>
      <c r="Q8" s="4">
        <f t="shared" si="23"/>
        <v>50</v>
      </c>
      <c r="R8">
        <f t="shared" si="0"/>
        <v>100000</v>
      </c>
      <c r="S8">
        <f t="shared" si="1"/>
        <v>187.83274605954335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155.13356856590758</v>
      </c>
      <c r="AC8">
        <f t="shared" si="2"/>
        <v>176.10822500964059</v>
      </c>
      <c r="AE8">
        <f t="shared" si="3"/>
        <v>636.68821748201708</v>
      </c>
      <c r="AF8">
        <f t="shared" si="4"/>
        <v>-31.83441087410085</v>
      </c>
      <c r="AG8">
        <f t="shared" si="4"/>
        <v>-46.878999722927425</v>
      </c>
      <c r="AH8">
        <f t="shared" si="5"/>
        <v>-277.63060418877899</v>
      </c>
      <c r="AI8">
        <f t="shared" si="6"/>
        <v>280.34420269620978</v>
      </c>
      <c r="AJ8">
        <f t="shared" si="7"/>
        <v>-20.974656443733011</v>
      </c>
      <c r="AK8">
        <f t="shared" ref="AK8:AK23" si="24">H8*SUM(AB8:AB8, AE8:AF8)</f>
        <v>65.033639668374462</v>
      </c>
      <c r="AL8">
        <f t="shared" si="8"/>
        <v>324.40318592085123</v>
      </c>
      <c r="AN8">
        <f t="shared" si="9"/>
        <v>422.31221909861915</v>
      </c>
      <c r="AO8">
        <f t="shared" si="9"/>
        <v>-21.115610954930954</v>
      </c>
      <c r="AP8">
        <f t="shared" si="9"/>
        <v>-31.094614064649633</v>
      </c>
      <c r="AQ8">
        <f t="shared" si="9"/>
        <v>-184.15103864862272</v>
      </c>
      <c r="AR8">
        <f t="shared" si="9"/>
        <v>185.9509554304158</v>
      </c>
      <c r="AS8">
        <f t="shared" si="9"/>
        <v>-13.912388299904771</v>
      </c>
      <c r="AT8">
        <f t="shared" si="9"/>
        <v>43.13649904348501</v>
      </c>
      <c r="AU8">
        <f t="shared" si="9"/>
        <v>215.17506617399602</v>
      </c>
      <c r="AW8">
        <v>5</v>
      </c>
      <c r="AX8">
        <f>(R8*SUMPRODUCT(K9:$K$23, X9:$X$23)-$AZ$3*SUMPRODUCT(K8:$K$22, W9:$W$23))/Z8</f>
        <v>187.83274605954335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679.07615482954486</v>
      </c>
      <c r="P9">
        <f t="shared" si="22"/>
        <v>33.953807741477242</v>
      </c>
      <c r="Q9" s="4">
        <f t="shared" si="23"/>
        <v>50</v>
      </c>
      <c r="R9">
        <f t="shared" si="0"/>
        <v>100000</v>
      </c>
      <c r="S9">
        <f t="shared" si="1"/>
        <v>206.66855668836118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176.10822500964059</v>
      </c>
      <c r="AC9">
        <f t="shared" si="2"/>
        <v>191.25097183597109</v>
      </c>
      <c r="AE9">
        <f t="shared" si="3"/>
        <v>628.41671051888102</v>
      </c>
      <c r="AF9">
        <f t="shared" si="4"/>
        <v>-31.420835525944049</v>
      </c>
      <c r="AG9">
        <f t="shared" si="4"/>
        <v>-46.269973260703004</v>
      </c>
      <c r="AH9">
        <f t="shared" si="5"/>
        <v>-280.47292999029912</v>
      </c>
      <c r="AI9">
        <f t="shared" si="6"/>
        <v>270.25297174193486</v>
      </c>
      <c r="AJ9">
        <f t="shared" si="7"/>
        <v>-15.142746826330495</v>
      </c>
      <c r="AK9">
        <f t="shared" si="24"/>
        <v>66.156064045420564</v>
      </c>
      <c r="AL9">
        <f t="shared" si="8"/>
        <v>321.26628896102494</v>
      </c>
      <c r="AN9">
        <f t="shared" si="9"/>
        <v>383.96879109440647</v>
      </c>
      <c r="AO9">
        <f t="shared" si="9"/>
        <v>-19.198439554720323</v>
      </c>
      <c r="AP9">
        <f t="shared" si="9"/>
        <v>-28.271408763482992</v>
      </c>
      <c r="AQ9">
        <f t="shared" si="9"/>
        <v>-171.37171889359806</v>
      </c>
      <c r="AR9">
        <f t="shared" si="9"/>
        <v>165.12722388260514</v>
      </c>
      <c r="AS9">
        <f t="shared" si="9"/>
        <v>-9.2523672515867741</v>
      </c>
      <c r="AT9">
        <f t="shared" si="9"/>
        <v>40.422005828123275</v>
      </c>
      <c r="AU9">
        <f t="shared" si="9"/>
        <v>196.29686245914164</v>
      </c>
      <c r="AW9">
        <v>6</v>
      </c>
      <c r="AX9">
        <f>(R9*SUMPRODUCT(K10:$K$23, X10:$X$23)-$AZ$3*SUMPRODUCT(K9:$K$22, W10:$W$23))/Z9</f>
        <v>206.66855668836118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679.07615482954486</v>
      </c>
      <c r="P10">
        <f t="shared" si="22"/>
        <v>33.953807741477242</v>
      </c>
      <c r="Q10" s="4">
        <f t="shared" si="23"/>
        <v>50</v>
      </c>
      <c r="R10">
        <f t="shared" si="0"/>
        <v>100000</v>
      </c>
      <c r="S10">
        <f t="shared" si="1"/>
        <v>220.25921679447418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191.25097183597109</v>
      </c>
      <c r="AC10">
        <f t="shared" si="2"/>
        <v>201.16465939301429</v>
      </c>
      <c r="AE10">
        <f t="shared" si="3"/>
        <v>620.206161523182</v>
      </c>
      <c r="AF10">
        <f t="shared" si="4"/>
        <v>-31.010308076159099</v>
      </c>
      <c r="AG10">
        <f t="shared" si="4"/>
        <v>-45.665435099754035</v>
      </c>
      <c r="AH10">
        <f t="shared" si="5"/>
        <v>-283.67685668388361</v>
      </c>
      <c r="AI10">
        <f t="shared" si="6"/>
        <v>259.85356166338528</v>
      </c>
      <c r="AJ10">
        <f t="shared" si="7"/>
        <v>-9.9136875570432039</v>
      </c>
      <c r="AK10">
        <f t="shared" si="24"/>
        <v>66.784395733116369</v>
      </c>
      <c r="AL10">
        <f t="shared" si="8"/>
        <v>316.72426983945843</v>
      </c>
      <c r="AN10">
        <f t="shared" si="9"/>
        <v>349.0805445432415</v>
      </c>
      <c r="AO10">
        <f t="shared" si="9"/>
        <v>-17.454027227162076</v>
      </c>
      <c r="AP10">
        <f t="shared" si="9"/>
        <v>-25.702606553079775</v>
      </c>
      <c r="AQ10">
        <f t="shared" si="9"/>
        <v>-159.66637829318594</v>
      </c>
      <c r="AR10">
        <f t="shared" si="9"/>
        <v>146.2575324698137</v>
      </c>
      <c r="AS10">
        <f t="shared" si="9"/>
        <v>-5.5798791846005331</v>
      </c>
      <c r="AT10">
        <f t="shared" si="9"/>
        <v>37.589328639128972</v>
      </c>
      <c r="AU10">
        <f t="shared" si="9"/>
        <v>178.26698192434213</v>
      </c>
      <c r="AW10">
        <v>7</v>
      </c>
      <c r="AX10">
        <f>(R10*SUMPRODUCT(K11:$K$23, X11:$X$23)-$AZ$3*SUMPRODUCT(K10:$K$22, W11:$W$23))/Z10</f>
        <v>220.25921679447418</v>
      </c>
    </row>
    <row r="11" spans="1:52" x14ac:dyDescent="0.25">
      <c r="A11" t="s">
        <v>33</v>
      </c>
      <c r="C11" s="7">
        <f>AU25</f>
        <v>1746.3460486435572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679.07615482954486</v>
      </c>
      <c r="P11">
        <f t="shared" si="22"/>
        <v>33.953807741477242</v>
      </c>
      <c r="Q11" s="4">
        <f t="shared" si="23"/>
        <v>50</v>
      </c>
      <c r="R11">
        <f t="shared" si="0"/>
        <v>100000</v>
      </c>
      <c r="S11">
        <f t="shared" si="1"/>
        <v>228.73759782264156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201.16465939301429</v>
      </c>
      <c r="AC11">
        <f t="shared" si="2"/>
        <v>206.16083978130678</v>
      </c>
      <c r="AE11">
        <f t="shared" si="3"/>
        <v>612.05027808183922</v>
      </c>
      <c r="AF11">
        <f t="shared" si="4"/>
        <v>-30.60251390409196</v>
      </c>
      <c r="AG11">
        <f t="shared" si="4"/>
        <v>-45.064921933201305</v>
      </c>
      <c r="AH11">
        <f t="shared" si="5"/>
        <v>-287.71763111036586</v>
      </c>
      <c r="AI11">
        <f t="shared" si="6"/>
        <v>248.66521113418008</v>
      </c>
      <c r="AJ11">
        <f t="shared" si="7"/>
        <v>-4.9961803882924869</v>
      </c>
      <c r="AK11">
        <f t="shared" si="24"/>
        <v>66.969710309797208</v>
      </c>
      <c r="AL11">
        <f t="shared" si="8"/>
        <v>310.63874105568482</v>
      </c>
      <c r="AN11">
        <f t="shared" si="9"/>
        <v>317.33504395664818</v>
      </c>
      <c r="AO11">
        <f t="shared" si="9"/>
        <v>-15.86675219783241</v>
      </c>
      <c r="AP11">
        <f t="shared" si="9"/>
        <v>-23.36520298200594</v>
      </c>
      <c r="AQ11">
        <f t="shared" si="9"/>
        <v>-149.17546872399629</v>
      </c>
      <c r="AR11">
        <f t="shared" si="9"/>
        <v>128.92762005281355</v>
      </c>
      <c r="AS11">
        <f t="shared" si="9"/>
        <v>-2.5904132060898148</v>
      </c>
      <c r="AT11">
        <f t="shared" si="9"/>
        <v>34.722369592783423</v>
      </c>
      <c r="AU11">
        <f t="shared" si="9"/>
        <v>161.05957643950717</v>
      </c>
      <c r="AW11">
        <v>8</v>
      </c>
      <c r="AX11">
        <f>(R11*SUMPRODUCT(K12:$K$23, X12:$X$23)-$AZ$3*SUMPRODUCT(K11:$K$22, W12:$W$23))/Z11</f>
        <v>228.73759782264156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679.07615482954486</v>
      </c>
      <c r="P12">
        <f t="shared" si="22"/>
        <v>33.953807741477242</v>
      </c>
      <c r="Q12" s="4">
        <f t="shared" si="23"/>
        <v>50</v>
      </c>
      <c r="R12">
        <f t="shared" si="0"/>
        <v>100000</v>
      </c>
      <c r="S12">
        <f t="shared" si="1"/>
        <v>232.19812590848872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206.16083978130678</v>
      </c>
      <c r="AC12">
        <f t="shared" si="2"/>
        <v>206.50732427242838</v>
      </c>
      <c r="AE12">
        <f t="shared" si="3"/>
        <v>603.94199635498398</v>
      </c>
      <c r="AF12">
        <f t="shared" si="4"/>
        <v>-30.197099817749198</v>
      </c>
      <c r="AG12">
        <f t="shared" si="4"/>
        <v>-44.467913654439805</v>
      </c>
      <c r="AH12">
        <f t="shared" si="5"/>
        <v>-292.71811885898268</v>
      </c>
      <c r="AI12">
        <f t="shared" si="6"/>
        <v>236.5588640238123</v>
      </c>
      <c r="AJ12">
        <f t="shared" si="7"/>
        <v>-0.34648449112160051</v>
      </c>
      <c r="AK12">
        <f t="shared" si="24"/>
        <v>66.738093668250244</v>
      </c>
      <c r="AL12">
        <f t="shared" si="8"/>
        <v>302.95047320094096</v>
      </c>
      <c r="AN12">
        <f t="shared" si="9"/>
        <v>288.44800016589608</v>
      </c>
      <c r="AO12">
        <f t="shared" si="9"/>
        <v>-14.422400008294803</v>
      </c>
      <c r="AP12">
        <f t="shared" si="9"/>
        <v>-21.238265996712805</v>
      </c>
      <c r="AQ12">
        <f t="shared" si="9"/>
        <v>-139.80474367867635</v>
      </c>
      <c r="AR12">
        <f t="shared" si="9"/>
        <v>112.98259048221212</v>
      </c>
      <c r="AS12">
        <f t="shared" si="9"/>
        <v>-0.16548403514860002</v>
      </c>
      <c r="AT12">
        <f t="shared" si="9"/>
        <v>31.874699507030183</v>
      </c>
      <c r="AU12">
        <f t="shared" si="9"/>
        <v>144.6918059540937</v>
      </c>
      <c r="AW12">
        <v>9</v>
      </c>
      <c r="AX12">
        <f>(R12*SUMPRODUCT(K13:$K$23, X13:$X$23)-$AZ$3*SUMPRODUCT(K12:$K$22, W13:$W$23))/Z12</f>
        <v>232.19812590848872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679.07615482954486</v>
      </c>
      <c r="P13">
        <f t="shared" si="22"/>
        <v>33.953807741477242</v>
      </c>
      <c r="Q13" s="4">
        <f t="shared" si="23"/>
        <v>50</v>
      </c>
      <c r="R13">
        <f t="shared" si="0"/>
        <v>100000</v>
      </c>
      <c r="S13">
        <f t="shared" si="1"/>
        <v>230.95159836283835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206.50732427242838</v>
      </c>
      <c r="AC13">
        <f t="shared" si="2"/>
        <v>202.65577485802407</v>
      </c>
      <c r="AE13">
        <f t="shared" si="3"/>
        <v>595.87682146447833</v>
      </c>
      <c r="AF13">
        <f t="shared" si="4"/>
        <v>-29.793841073223916</v>
      </c>
      <c r="AG13">
        <f t="shared" si="4"/>
        <v>-43.874079308089506</v>
      </c>
      <c r="AH13">
        <f t="shared" si="5"/>
        <v>-298.31041961181751</v>
      </c>
      <c r="AI13">
        <f t="shared" si="6"/>
        <v>223.89848147134734</v>
      </c>
      <c r="AJ13">
        <f t="shared" si="7"/>
        <v>3.8515494144043032</v>
      </c>
      <c r="AK13">
        <f t="shared" si="24"/>
        <v>66.112097550680673</v>
      </c>
      <c r="AL13">
        <f t="shared" si="8"/>
        <v>293.86212843643233</v>
      </c>
      <c r="AN13">
        <f t="shared" si="9"/>
        <v>262.16225347067967</v>
      </c>
      <c r="AO13">
        <f t="shared" si="9"/>
        <v>-13.108112673533983</v>
      </c>
      <c r="AP13">
        <f t="shared" si="9"/>
        <v>-19.302861071339276</v>
      </c>
      <c r="AQ13">
        <f t="shared" si="9"/>
        <v>-131.24479594123656</v>
      </c>
      <c r="AR13">
        <f t="shared" si="9"/>
        <v>98.506483784569809</v>
      </c>
      <c r="AS13">
        <f t="shared" si="9"/>
        <v>1.6945295360747663</v>
      </c>
      <c r="AT13">
        <f t="shared" si="9"/>
        <v>29.086710291840166</v>
      </c>
      <c r="AU13">
        <f t="shared" si="9"/>
        <v>129.28772361248474</v>
      </c>
      <c r="AW13">
        <v>10</v>
      </c>
      <c r="AX13">
        <f>(R13*SUMPRODUCT(K14:$K$23, X14:$X$23)-$AZ$3*SUMPRODUCT(K13:$K$22, W14:$W$23))/Z13</f>
        <v>230.95159836283835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679.07615482954486</v>
      </c>
      <c r="P14">
        <f t="shared" si="22"/>
        <v>33.953807741477242</v>
      </c>
      <c r="Q14" s="4">
        <f t="shared" si="23"/>
        <v>50</v>
      </c>
      <c r="R14">
        <f t="shared" si="0"/>
        <v>100000</v>
      </c>
      <c r="S14">
        <f t="shared" si="1"/>
        <v>225.05787572171221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202.65577485802407</v>
      </c>
      <c r="AC14">
        <f t="shared" si="2"/>
        <v>194.82283658525944</v>
      </c>
      <c r="AE14">
        <f t="shared" si="3"/>
        <v>587.84675860396612</v>
      </c>
      <c r="AF14">
        <f t="shared" si="4"/>
        <v>-29.392337930198302</v>
      </c>
      <c r="AG14">
        <f t="shared" si="4"/>
        <v>-43.28283024100012</v>
      </c>
      <c r="AH14">
        <f t="shared" si="5"/>
        <v>-305.01654801697595</v>
      </c>
      <c r="AI14">
        <f t="shared" si="6"/>
        <v>210.15504241579168</v>
      </c>
      <c r="AJ14">
        <f t="shared" si="7"/>
        <v>7.8329382727646362</v>
      </c>
      <c r="AK14">
        <f t="shared" si="24"/>
        <v>65.129721652046499</v>
      </c>
      <c r="AL14">
        <f t="shared" si="8"/>
        <v>283.11770234060282</v>
      </c>
      <c r="AN14">
        <f t="shared" si="9"/>
        <v>238.24245940905573</v>
      </c>
      <c r="AO14">
        <f t="shared" si="9"/>
        <v>-11.912122970452785</v>
      </c>
      <c r="AP14">
        <f t="shared" si="9"/>
        <v>-17.541659923904781</v>
      </c>
      <c r="AQ14">
        <f t="shared" si="9"/>
        <v>-123.61706770757451</v>
      </c>
      <c r="AR14">
        <f t="shared" si="9"/>
        <v>85.171608807123619</v>
      </c>
      <c r="AS14">
        <f t="shared" si="9"/>
        <v>3.1745322249195054</v>
      </c>
      <c r="AT14">
        <f t="shared" si="9"/>
        <v>26.395765290702919</v>
      </c>
      <c r="AU14">
        <f t="shared" si="9"/>
        <v>114.74190632274605</v>
      </c>
      <c r="AW14">
        <v>11</v>
      </c>
      <c r="AX14">
        <f>(R14*SUMPRODUCT(K15:$K$23, X15:$X$23)-$AZ$3*SUMPRODUCT(K14:$K$22, W15:$W$23))/Z14</f>
        <v>225.05787572171221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679.07615482954486</v>
      </c>
      <c r="P15">
        <f t="shared" si="22"/>
        <v>33.953807741477242</v>
      </c>
      <c r="Q15" s="4">
        <f t="shared" si="23"/>
        <v>50</v>
      </c>
      <c r="R15">
        <f t="shared" si="0"/>
        <v>100000</v>
      </c>
      <c r="S15">
        <f t="shared" si="1"/>
        <v>214.60203713097047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194.82283658525944</v>
      </c>
      <c r="AC15">
        <f t="shared" si="2"/>
        <v>183.24255451686952</v>
      </c>
      <c r="AE15">
        <f t="shared" si="3"/>
        <v>579.84374699349473</v>
      </c>
      <c r="AF15">
        <f t="shared" si="4"/>
        <v>-28.992187349674737</v>
      </c>
      <c r="AG15">
        <f t="shared" si="4"/>
        <v>-42.693572942422158</v>
      </c>
      <c r="AH15">
        <f t="shared" si="5"/>
        <v>-312.85799233592286</v>
      </c>
      <c r="AI15">
        <f t="shared" si="6"/>
        <v>195.29999436547496</v>
      </c>
      <c r="AJ15">
        <f t="shared" si="7"/>
        <v>11.58028206838992</v>
      </c>
      <c r="AK15">
        <f t="shared" si="24"/>
        <v>63.808849434114791</v>
      </c>
      <c r="AL15">
        <f t="shared" si="8"/>
        <v>270.68912586797967</v>
      </c>
      <c r="AN15">
        <f t="shared" si="9"/>
        <v>216.47481685554288</v>
      </c>
      <c r="AO15">
        <f t="shared" si="9"/>
        <v>-10.823740842777145</v>
      </c>
      <c r="AP15">
        <f t="shared" si="9"/>
        <v>-15.938920496323442</v>
      </c>
      <c r="AQ15">
        <f t="shared" si="9"/>
        <v>-116.80021892772358</v>
      </c>
      <c r="AR15">
        <f t="shared" si="9"/>
        <v>72.911936588718717</v>
      </c>
      <c r="AS15">
        <f t="shared" si="9"/>
        <v>4.3233016703004292</v>
      </c>
      <c r="AT15">
        <f t="shared" si="9"/>
        <v>23.821950424806218</v>
      </c>
      <c r="AU15">
        <f t="shared" si="9"/>
        <v>101.05718868382537</v>
      </c>
      <c r="AW15">
        <v>12</v>
      </c>
      <c r="AX15">
        <f>(R15*SUMPRODUCT(K16:$K$23, X16:$X$23)-$AZ$3*SUMPRODUCT(K15:$K$22, W16:$W$23))/Z15</f>
        <v>214.60203713097047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679.07615482954486</v>
      </c>
      <c r="P16">
        <f t="shared" si="22"/>
        <v>33.953807741477242</v>
      </c>
      <c r="Q16" s="4">
        <f t="shared" si="23"/>
        <v>50</v>
      </c>
      <c r="R16">
        <f t="shared" si="0"/>
        <v>100000</v>
      </c>
      <c r="S16">
        <f t="shared" si="1"/>
        <v>200.09753335299229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183.24255451686952</v>
      </c>
      <c r="AC16">
        <f t="shared" si="2"/>
        <v>168.50698359884103</v>
      </c>
      <c r="AE16">
        <f t="shared" si="3"/>
        <v>571.86649213891951</v>
      </c>
      <c r="AF16">
        <f t="shared" si="4"/>
        <v>-28.593324606945977</v>
      </c>
      <c r="AG16">
        <f t="shared" si="4"/>
        <v>-42.10621209947093</v>
      </c>
      <c r="AH16">
        <f t="shared" si="5"/>
        <v>-320.8502270540157</v>
      </c>
      <c r="AI16">
        <f t="shared" si="6"/>
        <v>180.31672837848686</v>
      </c>
      <c r="AJ16">
        <f t="shared" si="7"/>
        <v>14.735570918028486</v>
      </c>
      <c r="AK16">
        <f t="shared" si="24"/>
        <v>62.169403367163603</v>
      </c>
      <c r="AL16">
        <f t="shared" si="8"/>
        <v>257.22170266367897</v>
      </c>
      <c r="AN16">
        <f t="shared" si="9"/>
        <v>196.66741976950399</v>
      </c>
      <c r="AO16">
        <f t="shared" si="9"/>
        <v>-9.8333709884752007</v>
      </c>
      <c r="AP16">
        <f t="shared" si="9"/>
        <v>-14.48051285344201</v>
      </c>
      <c r="AQ16">
        <f t="shared" si="9"/>
        <v>-110.34181431256886</v>
      </c>
      <c r="AR16">
        <f t="shared" si="9"/>
        <v>62.011721615017919</v>
      </c>
      <c r="AS16">
        <f t="shared" si="9"/>
        <v>5.067628110959876</v>
      </c>
      <c r="AT16">
        <f t="shared" si="9"/>
        <v>21.380333201721207</v>
      </c>
      <c r="AU16">
        <f t="shared" si="9"/>
        <v>88.459682927699006</v>
      </c>
      <c r="AW16">
        <v>13</v>
      </c>
      <c r="AX16">
        <f>(R16*SUMPRODUCT(K17:$K$23, X17:$X$23)-$AZ$3*SUMPRODUCT(K16:$K$22, W17:$W$23))/Z16</f>
        <v>200.09753335299229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679.07615482954486</v>
      </c>
      <c r="P17">
        <f t="shared" si="22"/>
        <v>33.953807741477242</v>
      </c>
      <c r="Q17" s="4">
        <f t="shared" si="23"/>
        <v>50</v>
      </c>
      <c r="R17">
        <f t="shared" si="0"/>
        <v>100000</v>
      </c>
      <c r="S17">
        <f t="shared" si="1"/>
        <v>181.84180194753446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168.50698359884103</v>
      </c>
      <c r="AC17">
        <f t="shared" si="2"/>
        <v>151.00301261137122</v>
      </c>
      <c r="AE17">
        <f t="shared" si="3"/>
        <v>563.91074039946614</v>
      </c>
      <c r="AF17">
        <f t="shared" si="4"/>
        <v>-28.195537019973305</v>
      </c>
      <c r="AG17">
        <f t="shared" si="4"/>
        <v>-41.520434518939453</v>
      </c>
      <c r="AH17">
        <f t="shared" si="5"/>
        <v>-329.43091907353744</v>
      </c>
      <c r="AI17">
        <f t="shared" si="6"/>
        <v>164.76384978701589</v>
      </c>
      <c r="AJ17">
        <f t="shared" si="7"/>
        <v>17.503970987469813</v>
      </c>
      <c r="AK17">
        <f t="shared" si="24"/>
        <v>60.261700984109986</v>
      </c>
      <c r="AL17">
        <f t="shared" si="8"/>
        <v>242.52952175859568</v>
      </c>
      <c r="AN17">
        <f t="shared" si="9"/>
        <v>178.6444395265749</v>
      </c>
      <c r="AO17">
        <f t="shared" si="9"/>
        <v>-8.9322219763287443</v>
      </c>
      <c r="AP17">
        <f t="shared" si="9"/>
        <v>-13.153490831335146</v>
      </c>
      <c r="AQ17">
        <f t="shared" si="9"/>
        <v>-104.36226460047091</v>
      </c>
      <c r="AR17">
        <f t="shared" si="9"/>
        <v>52.196462118440074</v>
      </c>
      <c r="AS17">
        <f t="shared" si="9"/>
        <v>5.5451809347182506</v>
      </c>
      <c r="AT17">
        <f t="shared" si="9"/>
        <v>19.090641525285207</v>
      </c>
      <c r="AU17">
        <f t="shared" si="9"/>
        <v>76.832284578443534</v>
      </c>
      <c r="AW17">
        <v>14</v>
      </c>
      <c r="AX17">
        <f>(R17*SUMPRODUCT(K18:$K$23, X18:$X$23)-$AZ$3*SUMPRODUCT(K17:$K$22, W18:$W$23))/Z17</f>
        <v>181.84180194753446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679.07615482954486</v>
      </c>
      <c r="P18">
        <f t="shared" si="22"/>
        <v>33.953807741477242</v>
      </c>
      <c r="Q18" s="4">
        <f t="shared" si="23"/>
        <v>50</v>
      </c>
      <c r="R18">
        <f t="shared" si="0"/>
        <v>100000</v>
      </c>
      <c r="S18">
        <f t="shared" si="1"/>
        <v>160.02349607721749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151.00301261137122</v>
      </c>
      <c r="AC18">
        <f t="shared" si="2"/>
        <v>131.01379561602954</v>
      </c>
      <c r="AE18">
        <f t="shared" si="3"/>
        <v>555.97050894092808</v>
      </c>
      <c r="AF18">
        <f t="shared" si="4"/>
        <v>-27.798525447046405</v>
      </c>
      <c r="AG18">
        <f t="shared" si="4"/>
        <v>-40.935799688069039</v>
      </c>
      <c r="AH18">
        <f t="shared" si="5"/>
        <v>-338.86097136202767</v>
      </c>
      <c r="AI18">
        <f t="shared" si="6"/>
        <v>148.37521244378502</v>
      </c>
      <c r="AJ18">
        <f t="shared" si="7"/>
        <v>19.989216995341678</v>
      </c>
      <c r="AK18">
        <f t="shared" si="24"/>
        <v>58.118362766718711</v>
      </c>
      <c r="AL18">
        <f t="shared" si="8"/>
        <v>226.48279220584541</v>
      </c>
      <c r="AN18">
        <f t="shared" si="9"/>
        <v>162.24535006726563</v>
      </c>
      <c r="AO18">
        <f t="shared" si="9"/>
        <v>-8.1122675033632827</v>
      </c>
      <c r="AP18">
        <f t="shared" si="9"/>
        <v>-11.946034985427438</v>
      </c>
      <c r="AQ18">
        <f t="shared" si="9"/>
        <v>-98.887649683964341</v>
      </c>
      <c r="AR18">
        <f t="shared" si="9"/>
        <v>43.299397894510605</v>
      </c>
      <c r="AS18">
        <f t="shared" si="9"/>
        <v>5.8333265107130572</v>
      </c>
      <c r="AT18">
        <f t="shared" si="9"/>
        <v>16.960313471275313</v>
      </c>
      <c r="AU18">
        <f t="shared" si="9"/>
        <v>66.093037876498983</v>
      </c>
      <c r="AW18">
        <v>15</v>
      </c>
      <c r="AX18">
        <f>(R18*SUMPRODUCT(K19:$K$23, X19:$X$23)-$AZ$3*SUMPRODUCT(K18:$K$22, W19:$W$23))/Z18</f>
        <v>160.02349607721749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679.07615482954486</v>
      </c>
      <c r="P19">
        <f t="shared" si="22"/>
        <v>33.953807741477242</v>
      </c>
      <c r="Q19" s="4">
        <f t="shared" si="23"/>
        <v>50</v>
      </c>
      <c r="R19">
        <f t="shared" si="0"/>
        <v>100000</v>
      </c>
      <c r="S19">
        <f t="shared" si="1"/>
        <v>134.3097479854884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131.01379561602954</v>
      </c>
      <c r="AC19">
        <f t="shared" si="2"/>
        <v>108.39088193184182</v>
      </c>
      <c r="AE19">
        <f t="shared" si="3"/>
        <v>548.02919687416215</v>
      </c>
      <c r="AF19">
        <f t="shared" si="4"/>
        <v>-27.401459843708107</v>
      </c>
      <c r="AG19">
        <f t="shared" si="4"/>
        <v>-40.351085292615167</v>
      </c>
      <c r="AH19">
        <f t="shared" si="5"/>
        <v>-350.71279714636705</v>
      </c>
      <c r="AI19">
        <f t="shared" si="6"/>
        <v>129.5638545914718</v>
      </c>
      <c r="AJ19">
        <f t="shared" si="7"/>
        <v>22.622913684187722</v>
      </c>
      <c r="AK19">
        <f t="shared" si="24"/>
        <v>55.762269231624892</v>
      </c>
      <c r="AL19">
        <f t="shared" si="8"/>
        <v>207.9490375072844</v>
      </c>
      <c r="AN19">
        <f t="shared" si="9"/>
        <v>147.32130830219214</v>
      </c>
      <c r="AO19">
        <f t="shared" si="9"/>
        <v>-7.3660654151096061</v>
      </c>
      <c r="AP19">
        <f t="shared" si="9"/>
        <v>-10.847186081741546</v>
      </c>
      <c r="AQ19">
        <f t="shared" si="9"/>
        <v>-94.278677867208472</v>
      </c>
      <c r="AR19">
        <f t="shared" si="9"/>
        <v>34.829378938132493</v>
      </c>
      <c r="AS19">
        <f t="shared" si="9"/>
        <v>6.0814957680573771</v>
      </c>
      <c r="AT19">
        <f t="shared" si="9"/>
        <v>14.99002334904497</v>
      </c>
      <c r="AU19">
        <f t="shared" si="9"/>
        <v>55.900898055234833</v>
      </c>
      <c r="AW19">
        <v>16</v>
      </c>
      <c r="AX19">
        <f>(R19*SUMPRODUCT(K20:$K$23, X20:$X$23)-$AZ$3*SUMPRODUCT(K19:$K$22, W20:$W$23))/Z19</f>
        <v>134.3097479854884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679.07615482954486</v>
      </c>
      <c r="P20">
        <f t="shared" si="22"/>
        <v>33.953807741477242</v>
      </c>
      <c r="Q20" s="4">
        <f t="shared" si="23"/>
        <v>50</v>
      </c>
      <c r="R20">
        <f t="shared" si="0"/>
        <v>100000</v>
      </c>
      <c r="S20">
        <f t="shared" si="1"/>
        <v>105.01539355889682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108.39088193184182</v>
      </c>
      <c r="AC20">
        <f t="shared" si="2"/>
        <v>83.520808573247592</v>
      </c>
      <c r="AE20">
        <f t="shared" si="3"/>
        <v>540.08262609963288</v>
      </c>
      <c r="AF20">
        <f t="shared" si="4"/>
        <v>-27.004131304981641</v>
      </c>
      <c r="AG20">
        <f t="shared" si="4"/>
        <v>-39.765983701430301</v>
      </c>
      <c r="AH20">
        <f t="shared" si="5"/>
        <v>-363.18147651742396</v>
      </c>
      <c r="AI20">
        <f t="shared" si="6"/>
        <v>110.13103457579695</v>
      </c>
      <c r="AJ20">
        <f t="shared" si="7"/>
        <v>24.870073358594226</v>
      </c>
      <c r="AK20">
        <f t="shared" si="24"/>
        <v>53.180377505239463</v>
      </c>
      <c r="AL20">
        <f t="shared" si="8"/>
        <v>188.18148543963065</v>
      </c>
      <c r="AN20">
        <f t="shared" si="9"/>
        <v>133.74065442216494</v>
      </c>
      <c r="AO20">
        <f t="shared" si="9"/>
        <v>-6.6870327211082463</v>
      </c>
      <c r="AP20">
        <f t="shared" si="9"/>
        <v>-9.847250081674213</v>
      </c>
      <c r="AQ20">
        <f t="shared" si="9"/>
        <v>-89.934624807738146</v>
      </c>
      <c r="AR20">
        <f t="shared" si="9"/>
        <v>27.271746811644327</v>
      </c>
      <c r="AS20">
        <f t="shared" si="9"/>
        <v>6.1585759766544399</v>
      </c>
      <c r="AT20">
        <f t="shared" si="9"/>
        <v>13.16905626335855</v>
      </c>
      <c r="AU20">
        <f t="shared" si="9"/>
        <v>46.599379051657323</v>
      </c>
      <c r="AW20">
        <v>17</v>
      </c>
      <c r="AX20">
        <f>(R20*SUMPRODUCT(K21:$K$23, X21:$X$23)-$AZ$3*SUMPRODUCT(K20:$K$22, W21:$W$23))/Z20</f>
        <v>105.01539355889682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679.07615482954486</v>
      </c>
      <c r="P21">
        <f t="shared" si="22"/>
        <v>33.953807741477242</v>
      </c>
      <c r="Q21" s="4">
        <f t="shared" si="23"/>
        <v>50</v>
      </c>
      <c r="R21">
        <f t="shared" si="0"/>
        <v>100000</v>
      </c>
      <c r="S21">
        <f t="shared" si="1"/>
        <v>72.799601390528395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83.520808573247592</v>
      </c>
      <c r="AC21">
        <f t="shared" si="2"/>
        <v>57.046969804904862</v>
      </c>
      <c r="AE21">
        <f t="shared" si="3"/>
        <v>532.13528865327169</v>
      </c>
      <c r="AF21">
        <f t="shared" si="4"/>
        <v>-26.606764432663585</v>
      </c>
      <c r="AG21">
        <f t="shared" si="4"/>
        <v>-39.180825660624407</v>
      </c>
      <c r="AH21">
        <f t="shared" si="5"/>
        <v>-374.9964075831839</v>
      </c>
      <c r="AI21">
        <f t="shared" si="6"/>
        <v>91.351290976799817</v>
      </c>
      <c r="AJ21">
        <f t="shared" si="7"/>
        <v>26.473838768342731</v>
      </c>
      <c r="AK21">
        <f t="shared" si="24"/>
        <v>50.406129505835821</v>
      </c>
      <c r="AL21">
        <f t="shared" si="8"/>
        <v>168.23125925097838</v>
      </c>
      <c r="AN21">
        <f t="shared" si="9"/>
        <v>121.38545885737344</v>
      </c>
      <c r="AO21">
        <f t="shared" si="9"/>
        <v>-6.0692729428686718</v>
      </c>
      <c r="AP21">
        <f t="shared" si="9"/>
        <v>-8.9375438965194149</v>
      </c>
      <c r="AQ21">
        <f t="shared" si="9"/>
        <v>-85.540485615135964</v>
      </c>
      <c r="AR21">
        <f t="shared" si="9"/>
        <v>20.838156402849393</v>
      </c>
      <c r="AS21">
        <f t="shared" si="9"/>
        <v>6.0389512500556597</v>
      </c>
      <c r="AT21">
        <f t="shared" si="9"/>
        <v>11.498149605479004</v>
      </c>
      <c r="AU21">
        <f t="shared" si="9"/>
        <v>38.37525725838406</v>
      </c>
      <c r="AW21">
        <v>18</v>
      </c>
      <c r="AX21">
        <f>(R21*SUMPRODUCT(K22:$K$23, X22:$X$23)-$AZ$3*SUMPRODUCT(K21:$K$22, W22:$W$23))/Z21</f>
        <v>72.799601390528395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679.07615482954486</v>
      </c>
      <c r="P22">
        <f t="shared" si="22"/>
        <v>33.953807741477242</v>
      </c>
      <c r="Q22" s="4">
        <f t="shared" si="23"/>
        <v>50</v>
      </c>
      <c r="R22">
        <f t="shared" si="0"/>
        <v>100000</v>
      </c>
      <c r="S22">
        <f t="shared" si="1"/>
        <v>37.713357805451764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57.046969804904862</v>
      </c>
      <c r="AC22">
        <f t="shared" si="2"/>
        <v>29.11092536665231</v>
      </c>
      <c r="AE22">
        <f t="shared" si="3"/>
        <v>524.17860439513584</v>
      </c>
      <c r="AF22">
        <f t="shared" si="4"/>
        <v>-26.208930219756791</v>
      </c>
      <c r="AG22">
        <f t="shared" si="4"/>
        <v>-38.594979419260426</v>
      </c>
      <c r="AH22">
        <f t="shared" si="5"/>
        <v>-388.07596951546429</v>
      </c>
      <c r="AI22">
        <f t="shared" si="6"/>
        <v>71.298725240654335</v>
      </c>
      <c r="AJ22">
        <f t="shared" si="7"/>
        <v>27.936044438252551</v>
      </c>
      <c r="AK22">
        <f t="shared" si="24"/>
        <v>47.493884258680858</v>
      </c>
      <c r="AL22">
        <f t="shared" si="8"/>
        <v>146.72865393758775</v>
      </c>
      <c r="AN22">
        <f t="shared" si="9"/>
        <v>110.14512021545576</v>
      </c>
      <c r="AO22">
        <f t="shared" si="9"/>
        <v>-5.5072560107727879</v>
      </c>
      <c r="AP22">
        <f t="shared" si="9"/>
        <v>-8.1099240072052989</v>
      </c>
      <c r="AQ22">
        <f t="shared" si="9"/>
        <v>-81.546011143157244</v>
      </c>
      <c r="AR22">
        <f t="shared" si="9"/>
        <v>14.981929054320434</v>
      </c>
      <c r="AS22">
        <f t="shared" si="9"/>
        <v>5.8701727754537005</v>
      </c>
      <c r="AT22">
        <f t="shared" si="9"/>
        <v>9.9798418846335668</v>
      </c>
      <c r="AU22">
        <f t="shared" si="9"/>
        <v>30.831943714407704</v>
      </c>
      <c r="AW22">
        <v>19</v>
      </c>
      <c r="AX22">
        <f>(R22*SUMPRODUCT(K23:$K$23, X23:$X$23)-$AZ$3*SUMPRODUCT(K22:$K$22, W23:$W$23))/Z22</f>
        <v>37.713357805451764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679.07615482954486</v>
      </c>
      <c r="P23">
        <f t="shared" si="22"/>
        <v>33.953807741477242</v>
      </c>
      <c r="Q23" s="4">
        <f t="shared" si="23"/>
        <v>50</v>
      </c>
      <c r="R23">
        <f t="shared" si="0"/>
        <v>100000</v>
      </c>
      <c r="S23">
        <f t="shared" si="1"/>
        <v>38.295609654316962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29.11092536665231</v>
      </c>
      <c r="AC23">
        <f t="shared" si="2"/>
        <v>29.110925366652314</v>
      </c>
      <c r="AE23">
        <f t="shared" si="3"/>
        <v>516.20891898472905</v>
      </c>
      <c r="AF23">
        <f t="shared" si="4"/>
        <v>-25.810445949236449</v>
      </c>
      <c r="AG23">
        <f t="shared" si="4"/>
        <v>-38.008175910277899</v>
      </c>
      <c r="AH23">
        <f t="shared" si="5"/>
        <v>-401.7074295798588</v>
      </c>
      <c r="AI23">
        <f t="shared" si="6"/>
        <v>50.682867545355919</v>
      </c>
      <c r="AJ23">
        <f t="shared" si="7"/>
        <v>0</v>
      </c>
      <c r="AK23">
        <f t="shared" si="24"/>
        <v>44.455458240068353</v>
      </c>
      <c r="AL23">
        <f t="shared" si="8"/>
        <v>95.138325785424271</v>
      </c>
      <c r="AN23">
        <f t="shared" si="9"/>
        <v>99.920095836331498</v>
      </c>
      <c r="AO23">
        <f t="shared" si="9"/>
        <v>-4.9960047918165742</v>
      </c>
      <c r="AP23">
        <f t="shared" si="9"/>
        <v>-7.3570611429739028</v>
      </c>
      <c r="AQ23">
        <f t="shared" si="9"/>
        <v>-77.756589213394221</v>
      </c>
      <c r="AR23">
        <f t="shared" si="9"/>
        <v>9.8104406881467945</v>
      </c>
      <c r="AS23">
        <f t="shared" si="9"/>
        <v>0</v>
      </c>
      <c r="AT23">
        <f t="shared" si="9"/>
        <v>8.6050308013509333</v>
      </c>
      <c r="AU23">
        <f t="shared" si="9"/>
        <v>18.41547148949773</v>
      </c>
      <c r="AW23">
        <v>20</v>
      </c>
      <c r="AX23">
        <f>(R23*SUMPRODUCT(K$23:$K24, X$23:$X24)-$AZ$3*SUMPRODUCT(K$22:$K23, W$23:$W24))/Z23</f>
        <v>38.295609654316962</v>
      </c>
    </row>
    <row r="25" spans="5:50" x14ac:dyDescent="0.25">
      <c r="AN25" s="8">
        <f t="shared" ref="AN25:AU25" si="25">SUM(AN3:AN23)</f>
        <v>5844.0500830431183</v>
      </c>
      <c r="AO25" s="8">
        <f t="shared" si="25"/>
        <v>-801.50962027431456</v>
      </c>
      <c r="AP25" s="8">
        <f t="shared" si="25"/>
        <v>-900.77608848599004</v>
      </c>
      <c r="AQ25" s="8">
        <f t="shared" si="25"/>
        <v>-2809.6617543404091</v>
      </c>
      <c r="AR25" s="8">
        <f t="shared" si="25"/>
        <v>1332.1026199424052</v>
      </c>
      <c r="AS25" s="8">
        <f t="shared" si="25"/>
        <v>-111.19856422822667</v>
      </c>
      <c r="AT25" s="8">
        <f t="shared" si="25"/>
        <v>525.44199292937867</v>
      </c>
      <c r="AU25" s="9">
        <f t="shared" si="25"/>
        <v>1746.3460486435572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3E957-0B0C-44A4-AFB7-B84A03628521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957.50970235785269</v>
      </c>
      <c r="K3">
        <v>1</v>
      </c>
      <c r="L3" s="2">
        <v>0</v>
      </c>
      <c r="O3">
        <f>$C$3</f>
        <v>957.50970235785269</v>
      </c>
      <c r="P3">
        <f>O3*B5</f>
        <v>766.0077618862822</v>
      </c>
      <c r="Q3" s="4">
        <f>B8</f>
        <v>520.48192770000003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957.50970235785269</v>
      </c>
      <c r="AF3">
        <f t="shared" ref="AF3:AG23" si="4">-$Z3*P3</f>
        <v>-766.0077618862822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-328.97998722842954</v>
      </c>
      <c r="AJ3">
        <f t="shared" ref="AJ3:AJ23" si="7">AB3-AC3</f>
        <v>0</v>
      </c>
      <c r="AL3">
        <f t="shared" ref="AL3:AL23" si="8">SUM(AI3:AK3)</f>
        <v>-328.97998722842954</v>
      </c>
      <c r="AN3">
        <f t="shared" ref="AN3:AU23" si="9">AE3*$K3</f>
        <v>957.50970235785269</v>
      </c>
      <c r="AO3">
        <f t="shared" si="9"/>
        <v>-766.0077618862822</v>
      </c>
      <c r="AP3">
        <f t="shared" si="9"/>
        <v>-520.48192770000003</v>
      </c>
      <c r="AQ3">
        <f t="shared" si="9"/>
        <v>0</v>
      </c>
      <c r="AR3">
        <f t="shared" si="9"/>
        <v>-328.97998722842954</v>
      </c>
      <c r="AS3">
        <f t="shared" si="9"/>
        <v>0</v>
      </c>
      <c r="AT3">
        <f t="shared" si="9"/>
        <v>0</v>
      </c>
      <c r="AU3">
        <f t="shared" si="9"/>
        <v>-328.97998722842954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451.52815673665913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</v>
      </c>
      <c r="S4">
        <f t="shared" si="1"/>
        <v>133.11805863419883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131.32415368573174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-131.32415368573174</v>
      </c>
      <c r="AK4">
        <f>H4*SUM(AB4, AE4:AF4)</f>
        <v>0</v>
      </c>
      <c r="AL4">
        <f t="shared" si="8"/>
        <v>-478.92865368573177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-320.20400305092619</v>
      </c>
      <c r="AR4">
        <f t="shared" si="9"/>
        <v>-320.20400305092619</v>
      </c>
      <c r="AS4">
        <f t="shared" si="9"/>
        <v>-120.97231108183682</v>
      </c>
      <c r="AT4">
        <f t="shared" si="9"/>
        <v>0</v>
      </c>
      <c r="AU4">
        <f t="shared" si="9"/>
        <v>-441.17631413276303</v>
      </c>
      <c r="AW4">
        <v>1</v>
      </c>
      <c r="AX4">
        <f>(R4*SUMPRODUCT(K5:$K$23, X5:$X$23)-$AZ$3*SUMPRODUCT(K4:$K$22, W5:$W$23))/Z4</f>
        <v>133.11805863419883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957.50970235785269</v>
      </c>
      <c r="P5">
        <f t="shared" ref="P5:P23" si="22">O5*$C$5</f>
        <v>47.875485117892637</v>
      </c>
      <c r="Q5" s="4">
        <f t="shared" ref="Q5:Q23" si="23">$C$8</f>
        <v>50</v>
      </c>
      <c r="R5">
        <f t="shared" si="0"/>
        <v>100000</v>
      </c>
      <c r="S5">
        <f t="shared" si="1"/>
        <v>245.7198085578012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131.32415368573174</v>
      </c>
      <c r="AC5">
        <f t="shared" si="2"/>
        <v>239.10830119975253</v>
      </c>
      <c r="AE5">
        <f t="shared" si="3"/>
        <v>931.74628312153664</v>
      </c>
      <c r="AF5">
        <f t="shared" si="4"/>
        <v>-46.587314156076836</v>
      </c>
      <c r="AG5">
        <f t="shared" si="4"/>
        <v>-48.654665369297355</v>
      </c>
      <c r="AH5">
        <f t="shared" si="5"/>
        <v>-356.540806405296</v>
      </c>
      <c r="AI5">
        <f t="shared" si="6"/>
        <v>479.96349719086646</v>
      </c>
      <c r="AJ5">
        <f t="shared" si="7"/>
        <v>-107.78414751402079</v>
      </c>
      <c r="AK5">
        <f>H5*SUM(AB5, AE5:AF5)</f>
        <v>86.982493771507777</v>
      </c>
      <c r="AL5">
        <f t="shared" si="8"/>
        <v>459.16184344835347</v>
      </c>
      <c r="AN5">
        <f t="shared" si="9"/>
        <v>790.64294997183276</v>
      </c>
      <c r="AO5">
        <f t="shared" si="9"/>
        <v>-39.532147498591641</v>
      </c>
      <c r="AP5">
        <f t="shared" si="9"/>
        <v>-41.286419762895711</v>
      </c>
      <c r="AQ5">
        <f t="shared" si="9"/>
        <v>-302.54639065176599</v>
      </c>
      <c r="AR5">
        <f t="shared" si="9"/>
        <v>407.27799205857946</v>
      </c>
      <c r="AS5">
        <f t="shared" si="9"/>
        <v>-91.461353690818726</v>
      </c>
      <c r="AT5">
        <f t="shared" si="9"/>
        <v>73.809895158380655</v>
      </c>
      <c r="AU5">
        <f t="shared" si="9"/>
        <v>389.62653352614143</v>
      </c>
      <c r="AW5">
        <v>2</v>
      </c>
      <c r="AX5">
        <f>(R5*SUMPRODUCT(K6:$K$23, X6:$X$23)-$AZ$3*SUMPRODUCT(K5:$K$22, W6:$W$23))/Z5</f>
        <v>245.7198085578012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957.50970235785269</v>
      </c>
      <c r="P6">
        <f t="shared" si="22"/>
        <v>47.875485117892637</v>
      </c>
      <c r="Q6" s="4">
        <f t="shared" si="23"/>
        <v>50</v>
      </c>
      <c r="R6">
        <f t="shared" si="0"/>
        <v>100000</v>
      </c>
      <c r="S6">
        <f t="shared" si="1"/>
        <v>339.82355867818558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239.10830119975253</v>
      </c>
      <c r="AC6">
        <f t="shared" si="2"/>
        <v>326.13066903634035</v>
      </c>
      <c r="AE6">
        <f t="shared" si="3"/>
        <v>918.92769604734144</v>
      </c>
      <c r="AF6">
        <f t="shared" si="4"/>
        <v>-45.946384802367078</v>
      </c>
      <c r="AG6">
        <f t="shared" si="4"/>
        <v>-47.985294236940703</v>
      </c>
      <c r="AH6">
        <f t="shared" si="5"/>
        <v>-365.64895732735908</v>
      </c>
      <c r="AI6">
        <f t="shared" si="6"/>
        <v>459.34705968067453</v>
      </c>
      <c r="AJ6">
        <f t="shared" si="7"/>
        <v>-87.022367836587819</v>
      </c>
      <c r="AK6">
        <f>H6*SUM(AB6, AE6:AF6)</f>
        <v>95.163732316120189</v>
      </c>
      <c r="AL6">
        <f t="shared" si="8"/>
        <v>467.48842416020693</v>
      </c>
      <c r="AN6">
        <f t="shared" si="9"/>
        <v>718.29929775929929</v>
      </c>
      <c r="AO6">
        <f t="shared" si="9"/>
        <v>-35.91496488796497</v>
      </c>
      <c r="AP6">
        <f t="shared" si="9"/>
        <v>-37.508721634386504</v>
      </c>
      <c r="AQ6">
        <f t="shared" si="9"/>
        <v>-285.81725243933778</v>
      </c>
      <c r="AR6">
        <f t="shared" si="9"/>
        <v>359.05835879761003</v>
      </c>
      <c r="AS6">
        <f t="shared" si="9"/>
        <v>-68.022877072095739</v>
      </c>
      <c r="AT6">
        <f t="shared" si="9"/>
        <v>74.386747062743325</v>
      </c>
      <c r="AU6">
        <f t="shared" si="9"/>
        <v>365.42222878825766</v>
      </c>
      <c r="AW6">
        <v>3</v>
      </c>
      <c r="AX6">
        <f>(R6*SUMPRODUCT(K7:$K$23, X7:$X$23)-$AZ$3*SUMPRODUCT(K6:$K$22, W7:$W$23))/Z6</f>
        <v>339.82355867818558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957.50970235785269</v>
      </c>
      <c r="P7">
        <f t="shared" si="22"/>
        <v>47.875485117892637</v>
      </c>
      <c r="Q7" s="4">
        <f t="shared" si="23"/>
        <v>50</v>
      </c>
      <c r="R7">
        <f t="shared" si="0"/>
        <v>100000</v>
      </c>
      <c r="S7">
        <f t="shared" si="1"/>
        <v>416.89138742598971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326.13066903634035</v>
      </c>
      <c r="AC7">
        <f t="shared" si="2"/>
        <v>394.52706076362256</v>
      </c>
      <c r="AE7">
        <f t="shared" si="3"/>
        <v>906.14366215698965</v>
      </c>
      <c r="AF7">
        <f t="shared" si="4"/>
        <v>-45.30718310784949</v>
      </c>
      <c r="AG7">
        <f t="shared" si="4"/>
        <v>-47.317727430104625</v>
      </c>
      <c r="AH7">
        <f t="shared" si="5"/>
        <v>-375.42772893333057</v>
      </c>
      <c r="AI7">
        <f t="shared" si="6"/>
        <v>438.09102268570501</v>
      </c>
      <c r="AJ7">
        <f t="shared" si="7"/>
        <v>-68.396391727282207</v>
      </c>
      <c r="AK7">
        <f>H7*SUM(AB7, AE7:AF7)</f>
        <v>101.57115279597075</v>
      </c>
      <c r="AL7">
        <f t="shared" si="8"/>
        <v>471.26578375439357</v>
      </c>
      <c r="AN7">
        <f t="shared" si="9"/>
        <v>652.47296990490224</v>
      </c>
      <c r="AO7">
        <f t="shared" si="9"/>
        <v>-32.623648495245114</v>
      </c>
      <c r="AP7">
        <f t="shared" si="9"/>
        <v>-34.07135031103067</v>
      </c>
      <c r="AQ7">
        <f t="shared" si="9"/>
        <v>-270.32848709517765</v>
      </c>
      <c r="AR7">
        <f t="shared" si="9"/>
        <v>315.44948400344884</v>
      </c>
      <c r="AS7">
        <f t="shared" si="9"/>
        <v>-49.24914084246754</v>
      </c>
      <c r="AT7">
        <f t="shared" si="9"/>
        <v>73.136782266618042</v>
      </c>
      <c r="AU7">
        <f t="shared" si="9"/>
        <v>339.33712542759935</v>
      </c>
      <c r="AW7">
        <v>4</v>
      </c>
      <c r="AX7">
        <f>(R7*SUMPRODUCT(K8:$K$23, X8:$X$23)-$AZ$3*SUMPRODUCT(K7:$K$22, W8:$W$23))/Z7</f>
        <v>416.89138742598971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957.50970235785269</v>
      </c>
      <c r="P8">
        <f t="shared" si="22"/>
        <v>47.875485117892637</v>
      </c>
      <c r="Q8" s="4">
        <f t="shared" si="23"/>
        <v>50</v>
      </c>
      <c r="R8">
        <f t="shared" si="0"/>
        <v>100000</v>
      </c>
      <c r="S8">
        <f t="shared" si="1"/>
        <v>478.08028272834514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394.52706076362256</v>
      </c>
      <c r="AC8">
        <f t="shared" si="2"/>
        <v>446.06289173969117</v>
      </c>
      <c r="AE8">
        <f t="shared" si="3"/>
        <v>893.38456768200797</v>
      </c>
      <c r="AF8">
        <f t="shared" si="4"/>
        <v>-44.6692283841004</v>
      </c>
      <c r="AG8">
        <f t="shared" si="4"/>
        <v>-46.651462929412745</v>
      </c>
      <c r="AH8">
        <f t="shared" si="5"/>
        <v>-386.17445278167747</v>
      </c>
      <c r="AI8">
        <f t="shared" si="6"/>
        <v>415.88942358681732</v>
      </c>
      <c r="AJ8">
        <f t="shared" si="7"/>
        <v>-51.53583097606861</v>
      </c>
      <c r="AK8">
        <f t="shared" ref="AK8:AK23" si="24">H8*SUM(AB8:AB8, AE8:AF8)</f>
        <v>106.38673865806525</v>
      </c>
      <c r="AL8">
        <f t="shared" si="8"/>
        <v>470.74033126881397</v>
      </c>
      <c r="AN8">
        <f t="shared" si="9"/>
        <v>592.57766820053575</v>
      </c>
      <c r="AO8">
        <f t="shared" si="9"/>
        <v>-29.628883410026788</v>
      </c>
      <c r="AP8">
        <f t="shared" si="9"/>
        <v>-30.94369000864025</v>
      </c>
      <c r="AQ8">
        <f t="shared" si="9"/>
        <v>-256.14764909330432</v>
      </c>
      <c r="AR8">
        <f t="shared" si="9"/>
        <v>275.85744568856438</v>
      </c>
      <c r="AS8">
        <f t="shared" si="9"/>
        <v>-34.183467739780511</v>
      </c>
      <c r="AT8">
        <f t="shared" si="9"/>
        <v>70.565809844944027</v>
      </c>
      <c r="AU8">
        <f t="shared" si="9"/>
        <v>312.23978779372794</v>
      </c>
      <c r="AW8">
        <v>5</v>
      </c>
      <c r="AX8">
        <f>(R8*SUMPRODUCT(K9:$K$23, X9:$X$23)-$AZ$3*SUMPRODUCT(K8:$K$22, W9:$W$23))/Z8</f>
        <v>478.08028272834514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957.50970235785269</v>
      </c>
      <c r="P9">
        <f t="shared" si="22"/>
        <v>47.875485117892637</v>
      </c>
      <c r="Q9" s="4">
        <f t="shared" si="23"/>
        <v>50</v>
      </c>
      <c r="R9">
        <f t="shared" si="0"/>
        <v>100000</v>
      </c>
      <c r="S9">
        <f t="shared" si="1"/>
        <v>523.31372490415652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446.06289173969117</v>
      </c>
      <c r="AC9">
        <f t="shared" si="2"/>
        <v>481.29276058700913</v>
      </c>
      <c r="AE9">
        <f t="shared" si="3"/>
        <v>880.62373678630047</v>
      </c>
      <c r="AF9">
        <f t="shared" si="4"/>
        <v>-44.031186839315026</v>
      </c>
      <c r="AG9">
        <f t="shared" si="4"/>
        <v>-45.985107754928137</v>
      </c>
      <c r="AH9">
        <f t="shared" si="5"/>
        <v>-399.68109038096969</v>
      </c>
      <c r="AI9">
        <f t="shared" si="6"/>
        <v>390.92635181108761</v>
      </c>
      <c r="AJ9">
        <f t="shared" si="7"/>
        <v>-35.22986884731796</v>
      </c>
      <c r="AK9">
        <f t="shared" si="24"/>
        <v>109.7593914560123</v>
      </c>
      <c r="AL9">
        <f t="shared" si="8"/>
        <v>465.45587441978194</v>
      </c>
      <c r="AN9">
        <f t="shared" si="9"/>
        <v>538.06976479616594</v>
      </c>
      <c r="AO9">
        <f t="shared" si="9"/>
        <v>-26.903488239808301</v>
      </c>
      <c r="AP9">
        <f t="shared" si="9"/>
        <v>-28.097353137580619</v>
      </c>
      <c r="AQ9">
        <f t="shared" si="9"/>
        <v>-244.20907739732078</v>
      </c>
      <c r="AR9">
        <f t="shared" si="9"/>
        <v>238.85984602145624</v>
      </c>
      <c r="AS9">
        <f t="shared" si="9"/>
        <v>-21.525796378886618</v>
      </c>
      <c r="AT9">
        <f t="shared" si="9"/>
        <v>67.064067748651212</v>
      </c>
      <c r="AU9">
        <f t="shared" si="9"/>
        <v>284.39811739122081</v>
      </c>
      <c r="AW9">
        <v>6</v>
      </c>
      <c r="AX9">
        <f>(R9*SUMPRODUCT(K10:$K$23, X10:$X$23)-$AZ$3*SUMPRODUCT(K9:$K$22, W10:$W$23))/Z9</f>
        <v>523.31372490415652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957.50970235785269</v>
      </c>
      <c r="P10">
        <f t="shared" si="22"/>
        <v>47.875485117892637</v>
      </c>
      <c r="Q10" s="4">
        <f t="shared" si="23"/>
        <v>50</v>
      </c>
      <c r="R10">
        <f t="shared" si="0"/>
        <v>100000</v>
      </c>
      <c r="S10">
        <f t="shared" si="1"/>
        <v>553.93829267243427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481.29276058700913</v>
      </c>
      <c r="AC10">
        <f t="shared" si="2"/>
        <v>502.0709600155335</v>
      </c>
      <c r="AE10">
        <f t="shared" si="3"/>
        <v>867.85445571511377</v>
      </c>
      <c r="AF10">
        <f t="shared" si="4"/>
        <v>-43.392722785755694</v>
      </c>
      <c r="AG10">
        <f t="shared" si="4"/>
        <v>-45.318311322487688</v>
      </c>
      <c r="AH10">
        <f t="shared" si="5"/>
        <v>-413.89070978232536</v>
      </c>
      <c r="AI10">
        <f t="shared" si="6"/>
        <v>365.25271182454497</v>
      </c>
      <c r="AJ10">
        <f t="shared" si="7"/>
        <v>-20.778199428524374</v>
      </c>
      <c r="AK10">
        <f t="shared" si="24"/>
        <v>111.73602351918258</v>
      </c>
      <c r="AL10">
        <f t="shared" si="8"/>
        <v>456.2105359152032</v>
      </c>
      <c r="AN10">
        <f t="shared" si="9"/>
        <v>488.4683912866717</v>
      </c>
      <c r="AO10">
        <f t="shared" si="9"/>
        <v>-24.423419564333589</v>
      </c>
      <c r="AP10">
        <f t="shared" si="9"/>
        <v>-25.507229330618056</v>
      </c>
      <c r="AQ10">
        <f t="shared" si="9"/>
        <v>-232.95672199929032</v>
      </c>
      <c r="AR10">
        <f t="shared" si="9"/>
        <v>205.58102039242968</v>
      </c>
      <c r="AS10">
        <f t="shared" si="9"/>
        <v>-11.694926011898781</v>
      </c>
      <c r="AT10">
        <f t="shared" si="9"/>
        <v>62.890171615482693</v>
      </c>
      <c r="AU10">
        <f t="shared" si="9"/>
        <v>256.77626599601359</v>
      </c>
      <c r="AW10">
        <v>7</v>
      </c>
      <c r="AX10">
        <f>(R10*SUMPRODUCT(K11:$K$23, X11:$X$23)-$AZ$3*SUMPRODUCT(K10:$K$22, W11:$W$23))/Z10</f>
        <v>553.93829267243427</v>
      </c>
    </row>
    <row r="11" spans="1:52" x14ac:dyDescent="0.25">
      <c r="A11" t="s">
        <v>33</v>
      </c>
      <c r="C11" s="7">
        <f>AU25</f>
        <v>2510.8743773293336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957.50970235785269</v>
      </c>
      <c r="P11">
        <f t="shared" si="22"/>
        <v>47.875485117892637</v>
      </c>
      <c r="Q11" s="4">
        <f t="shared" si="23"/>
        <v>50</v>
      </c>
      <c r="R11">
        <f t="shared" si="0"/>
        <v>100000</v>
      </c>
      <c r="S11">
        <f t="shared" si="1"/>
        <v>572.03178113399088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502.0709600155335</v>
      </c>
      <c r="AC11">
        <f t="shared" si="2"/>
        <v>510.84097586555868</v>
      </c>
      <c r="AE11">
        <f t="shared" si="3"/>
        <v>855.08394268508766</v>
      </c>
      <c r="AF11">
        <f t="shared" si="4"/>
        <v>-42.75419713425439</v>
      </c>
      <c r="AG11">
        <f t="shared" si="4"/>
        <v>-44.651450558644825</v>
      </c>
      <c r="AH11">
        <f t="shared" si="5"/>
        <v>-427.35530123596476</v>
      </c>
      <c r="AI11">
        <f t="shared" si="6"/>
        <v>340.32299375622375</v>
      </c>
      <c r="AJ11">
        <f t="shared" si="7"/>
        <v>-8.7700158500251746</v>
      </c>
      <c r="AK11">
        <f t="shared" si="24"/>
        <v>112.47589717672517</v>
      </c>
      <c r="AL11">
        <f t="shared" si="8"/>
        <v>444.02887508292372</v>
      </c>
      <c r="AN11">
        <f t="shared" si="9"/>
        <v>443.34282697983434</v>
      </c>
      <c r="AO11">
        <f t="shared" si="9"/>
        <v>-22.16714134899172</v>
      </c>
      <c r="AP11">
        <f t="shared" si="9"/>
        <v>-23.150826873508933</v>
      </c>
      <c r="AQ11">
        <f t="shared" si="9"/>
        <v>-221.57462901223943</v>
      </c>
      <c r="AR11">
        <f t="shared" si="9"/>
        <v>176.45022974509428</v>
      </c>
      <c r="AS11">
        <f t="shared" si="9"/>
        <v>-4.5470665808538557</v>
      </c>
      <c r="AT11">
        <f t="shared" si="9"/>
        <v>58.31635905223289</v>
      </c>
      <c r="AU11">
        <f t="shared" si="9"/>
        <v>230.21952221647331</v>
      </c>
      <c r="AW11">
        <v>8</v>
      </c>
      <c r="AX11">
        <f>(R11*SUMPRODUCT(K12:$K$23, X12:$X$23)-$AZ$3*SUMPRODUCT(K11:$K$22, W12:$W$23))/Z11</f>
        <v>572.03178113399088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957.50970235785269</v>
      </c>
      <c r="P12">
        <f t="shared" si="22"/>
        <v>47.875485117892637</v>
      </c>
      <c r="Q12" s="4">
        <f t="shared" si="23"/>
        <v>50</v>
      </c>
      <c r="R12">
        <f t="shared" si="0"/>
        <v>100000</v>
      </c>
      <c r="S12">
        <f t="shared" si="1"/>
        <v>578.25623584435095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510.84097586555868</v>
      </c>
      <c r="AC12">
        <f t="shared" si="2"/>
        <v>508.67819617941888</v>
      </c>
      <c r="AE12">
        <f t="shared" si="3"/>
        <v>842.29841033791752</v>
      </c>
      <c r="AF12">
        <f t="shared" si="4"/>
        <v>-42.114920516895879</v>
      </c>
      <c r="AG12">
        <f t="shared" si="4"/>
        <v>-43.983805504203815</v>
      </c>
      <c r="AH12">
        <f t="shared" si="5"/>
        <v>-442.26109770913286</v>
      </c>
      <c r="AI12">
        <f t="shared" si="6"/>
        <v>313.93858660768501</v>
      </c>
      <c r="AJ12">
        <f t="shared" si="7"/>
        <v>2.1627796861397997</v>
      </c>
      <c r="AK12">
        <f t="shared" si="24"/>
        <v>112.18698557773206</v>
      </c>
      <c r="AL12">
        <f t="shared" si="8"/>
        <v>428.28835187155687</v>
      </c>
      <c r="AN12">
        <f t="shared" si="9"/>
        <v>402.28911629135894</v>
      </c>
      <c r="AO12">
        <f t="shared" si="9"/>
        <v>-20.114455814567947</v>
      </c>
      <c r="AP12">
        <f t="shared" si="9"/>
        <v>-21.007051693613562</v>
      </c>
      <c r="AQ12">
        <f t="shared" si="9"/>
        <v>-211.22778338863995</v>
      </c>
      <c r="AR12">
        <f t="shared" si="9"/>
        <v>149.93982539453751</v>
      </c>
      <c r="AS12">
        <f t="shared" si="9"/>
        <v>1.0329625676498979</v>
      </c>
      <c r="AT12">
        <f t="shared" si="9"/>
        <v>53.581489331496108</v>
      </c>
      <c r="AU12">
        <f t="shared" si="9"/>
        <v>204.5542772936835</v>
      </c>
      <c r="AW12">
        <v>9</v>
      </c>
      <c r="AX12">
        <f>(R12*SUMPRODUCT(K13:$K$23, X13:$X$23)-$AZ$3*SUMPRODUCT(K12:$K$22, W13:$W$23))/Z12</f>
        <v>578.25623584435095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957.50970235785269</v>
      </c>
      <c r="P13">
        <f t="shared" si="22"/>
        <v>47.875485117892637</v>
      </c>
      <c r="Q13" s="4">
        <f t="shared" si="23"/>
        <v>50</v>
      </c>
      <c r="R13">
        <f t="shared" si="0"/>
        <v>100000</v>
      </c>
      <c r="S13">
        <f t="shared" si="1"/>
        <v>573.67057817236844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508.67819617941888</v>
      </c>
      <c r="AC13">
        <f t="shared" si="2"/>
        <v>496.97161954361422</v>
      </c>
      <c r="AE13">
        <f t="shared" si="3"/>
        <v>829.49198654306406</v>
      </c>
      <c r="AF13">
        <f t="shared" si="4"/>
        <v>-41.474599327153207</v>
      </c>
      <c r="AG13">
        <f t="shared" si="4"/>
        <v>-43.315069523601331</v>
      </c>
      <c r="AH13">
        <f t="shared" si="5"/>
        <v>-457.79585112090552</v>
      </c>
      <c r="AI13">
        <f t="shared" si="6"/>
        <v>286.906466571404</v>
      </c>
      <c r="AJ13">
        <f t="shared" si="7"/>
        <v>11.706576635804652</v>
      </c>
      <c r="AK13">
        <f t="shared" si="24"/>
        <v>110.96083446230517</v>
      </c>
      <c r="AL13">
        <f t="shared" si="8"/>
        <v>409.57387766951382</v>
      </c>
      <c r="AN13">
        <f t="shared" si="9"/>
        <v>364.94369405668147</v>
      </c>
      <c r="AO13">
        <f t="shared" si="9"/>
        <v>-18.247184702834073</v>
      </c>
      <c r="AP13">
        <f t="shared" si="9"/>
        <v>-19.056918857219582</v>
      </c>
      <c r="AQ13">
        <f t="shared" si="9"/>
        <v>-201.41208322958551</v>
      </c>
      <c r="AR13">
        <f t="shared" si="9"/>
        <v>126.22750726704228</v>
      </c>
      <c r="AS13">
        <f t="shared" si="9"/>
        <v>5.150431097029518</v>
      </c>
      <c r="AT13">
        <f t="shared" si="9"/>
        <v>48.818382192030079</v>
      </c>
      <c r="AU13">
        <f t="shared" si="9"/>
        <v>180.19632055610188</v>
      </c>
      <c r="AW13">
        <v>10</v>
      </c>
      <c r="AX13">
        <f>(R13*SUMPRODUCT(K14:$K$23, X14:$X$23)-$AZ$3*SUMPRODUCT(K13:$K$22, W14:$W$23))/Z13</f>
        <v>573.67057817236844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957.50970235785269</v>
      </c>
      <c r="P14">
        <f t="shared" si="22"/>
        <v>47.875485117892637</v>
      </c>
      <c r="Q14" s="4">
        <f t="shared" si="23"/>
        <v>50</v>
      </c>
      <c r="R14">
        <f t="shared" si="0"/>
        <v>100000</v>
      </c>
      <c r="S14">
        <f t="shared" si="1"/>
        <v>558.68892492729276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496.97161954361422</v>
      </c>
      <c r="AC14">
        <f t="shared" si="2"/>
        <v>476.49846410738991</v>
      </c>
      <c r="AE14">
        <f t="shared" si="3"/>
        <v>816.64747981323785</v>
      </c>
      <c r="AF14">
        <f t="shared" si="4"/>
        <v>-40.832373990661893</v>
      </c>
      <c r="AG14">
        <f t="shared" si="4"/>
        <v>-42.644344898138172</v>
      </c>
      <c r="AH14">
        <f t="shared" si="5"/>
        <v>-475.14786045428951</v>
      </c>
      <c r="AI14">
        <f t="shared" si="6"/>
        <v>258.02290047014839</v>
      </c>
      <c r="AJ14">
        <f t="shared" si="7"/>
        <v>20.473155436224317</v>
      </c>
      <c r="AK14">
        <f t="shared" si="24"/>
        <v>108.91490566303564</v>
      </c>
      <c r="AL14">
        <f t="shared" si="8"/>
        <v>387.41096156940836</v>
      </c>
      <c r="AN14">
        <f t="shared" si="9"/>
        <v>330.9707865413078</v>
      </c>
      <c r="AO14">
        <f t="shared" si="9"/>
        <v>-16.548539327065392</v>
      </c>
      <c r="AP14">
        <f t="shared" si="9"/>
        <v>-17.282894665521269</v>
      </c>
      <c r="AQ14">
        <f t="shared" si="9"/>
        <v>-192.56786432983318</v>
      </c>
      <c r="AR14">
        <f t="shared" si="9"/>
        <v>104.57148821888802</v>
      </c>
      <c r="AS14">
        <f t="shared" si="9"/>
        <v>8.2973578259976346</v>
      </c>
      <c r="AT14">
        <f t="shared" si="9"/>
        <v>44.141019086486523</v>
      </c>
      <c r="AU14">
        <f t="shared" si="9"/>
        <v>157.00986513137218</v>
      </c>
      <c r="AW14">
        <v>11</v>
      </c>
      <c r="AX14">
        <f>(R14*SUMPRODUCT(K15:$K$23, X15:$X$23)-$AZ$3*SUMPRODUCT(K14:$K$22, W15:$W$23))/Z14</f>
        <v>558.68892492729276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957.50970235785269</v>
      </c>
      <c r="P15">
        <f t="shared" si="22"/>
        <v>47.875485117892637</v>
      </c>
      <c r="Q15" s="4">
        <f t="shared" si="23"/>
        <v>50</v>
      </c>
      <c r="R15">
        <f t="shared" si="0"/>
        <v>100000</v>
      </c>
      <c r="S15">
        <f t="shared" si="1"/>
        <v>533.28826922893893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476.49846410738991</v>
      </c>
      <c r="AC15">
        <f t="shared" si="2"/>
        <v>447.64462270343523</v>
      </c>
      <c r="AE15">
        <f t="shared" si="3"/>
        <v>803.73804221606201</v>
      </c>
      <c r="AF15">
        <f t="shared" si="4"/>
        <v>-40.186902110803103</v>
      </c>
      <c r="AG15">
        <f t="shared" si="4"/>
        <v>-41.970229661217509</v>
      </c>
      <c r="AH15">
        <f t="shared" si="5"/>
        <v>-495.34357587854441</v>
      </c>
      <c r="AI15">
        <f t="shared" si="6"/>
        <v>226.23733456549695</v>
      </c>
      <c r="AJ15">
        <f t="shared" si="7"/>
        <v>28.853841403954675</v>
      </c>
      <c r="AK15">
        <f t="shared" si="24"/>
        <v>106.11352473168479</v>
      </c>
      <c r="AL15">
        <f t="shared" si="8"/>
        <v>361.2047007011364</v>
      </c>
      <c r="AN15">
        <f t="shared" si="9"/>
        <v>300.06195012137744</v>
      </c>
      <c r="AO15">
        <f t="shared" si="9"/>
        <v>-15.003097506068874</v>
      </c>
      <c r="AP15">
        <f t="shared" si="9"/>
        <v>-15.668872565075819</v>
      </c>
      <c r="AQ15">
        <f t="shared" si="9"/>
        <v>-184.92811283188783</v>
      </c>
      <c r="AR15">
        <f t="shared" si="9"/>
        <v>84.461867218344906</v>
      </c>
      <c r="AS15">
        <f t="shared" si="9"/>
        <v>10.772091733137279</v>
      </c>
      <c r="AT15">
        <f t="shared" si="9"/>
        <v>39.615682589132582</v>
      </c>
      <c r="AU15">
        <f t="shared" si="9"/>
        <v>134.84964154061475</v>
      </c>
      <c r="AW15">
        <v>12</v>
      </c>
      <c r="AX15">
        <f>(R15*SUMPRODUCT(K16:$K$23, X16:$X$23)-$AZ$3*SUMPRODUCT(K15:$K$22, W16:$W$23))/Z15</f>
        <v>533.28826922893893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957.50970235785269</v>
      </c>
      <c r="P16">
        <f t="shared" si="22"/>
        <v>47.875485117892637</v>
      </c>
      <c r="Q16" s="4">
        <f t="shared" si="23"/>
        <v>50</v>
      </c>
      <c r="R16">
        <f t="shared" si="0"/>
        <v>100000</v>
      </c>
      <c r="S16">
        <f t="shared" si="1"/>
        <v>498.25621190017802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447.64462270343523</v>
      </c>
      <c r="AC16">
        <f t="shared" si="2"/>
        <v>411.48217337669973</v>
      </c>
      <c r="AE16">
        <f t="shared" si="3"/>
        <v>790.75416210650417</v>
      </c>
      <c r="AF16">
        <f t="shared" si="4"/>
        <v>-39.537708105325216</v>
      </c>
      <c r="AG16">
        <f t="shared" si="4"/>
        <v>-41.29222712622569</v>
      </c>
      <c r="AH16">
        <f t="shared" si="5"/>
        <v>-516.60047675929582</v>
      </c>
      <c r="AI16">
        <f t="shared" si="6"/>
        <v>193.32375011565739</v>
      </c>
      <c r="AJ16">
        <f t="shared" si="7"/>
        <v>36.162449326735498</v>
      </c>
      <c r="AK16">
        <f t="shared" si="24"/>
        <v>102.58894005576725</v>
      </c>
      <c r="AL16">
        <f t="shared" si="8"/>
        <v>332.07513949816013</v>
      </c>
      <c r="AN16">
        <f t="shared" si="9"/>
        <v>271.94385904971671</v>
      </c>
      <c r="AO16">
        <f t="shared" si="9"/>
        <v>-13.597192952485839</v>
      </c>
      <c r="AP16">
        <f t="shared" si="9"/>
        <v>-14.200579815539166</v>
      </c>
      <c r="AQ16">
        <f t="shared" si="9"/>
        <v>-177.66119227574137</v>
      </c>
      <c r="AR16">
        <f t="shared" si="9"/>
        <v>66.484894005950324</v>
      </c>
      <c r="AS16">
        <f t="shared" si="9"/>
        <v>12.436426507582201</v>
      </c>
      <c r="AT16">
        <f t="shared" si="9"/>
        <v>35.280790910118355</v>
      </c>
      <c r="AU16">
        <f t="shared" si="9"/>
        <v>114.20211142365088</v>
      </c>
      <c r="AW16">
        <v>13</v>
      </c>
      <c r="AX16">
        <f>(R16*SUMPRODUCT(K17:$K$23, X17:$X$23)-$AZ$3*SUMPRODUCT(K16:$K$22, W17:$W$23))/Z16</f>
        <v>498.25621190017802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957.50970235785269</v>
      </c>
      <c r="P17">
        <f t="shared" si="22"/>
        <v>47.875485117892637</v>
      </c>
      <c r="Q17" s="4">
        <f t="shared" si="23"/>
        <v>50</v>
      </c>
      <c r="R17">
        <f t="shared" si="0"/>
        <v>100000</v>
      </c>
      <c r="S17">
        <f t="shared" si="1"/>
        <v>454.44406665340341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411.48217337669973</v>
      </c>
      <c r="AC17">
        <f t="shared" si="2"/>
        <v>369.09957644314454</v>
      </c>
      <c r="AE17">
        <f t="shared" si="3"/>
        <v>777.68960255790819</v>
      </c>
      <c r="AF17">
        <f t="shared" si="4"/>
        <v>-38.884480127895408</v>
      </c>
      <c r="AG17">
        <f t="shared" si="4"/>
        <v>-40.61001160838682</v>
      </c>
      <c r="AH17">
        <f t="shared" si="5"/>
        <v>-538.58649315322839</v>
      </c>
      <c r="AI17">
        <f t="shared" si="6"/>
        <v>159.60861766839764</v>
      </c>
      <c r="AJ17">
        <f t="shared" si="7"/>
        <v>42.382596933555192</v>
      </c>
      <c r="AK17">
        <f t="shared" si="24"/>
        <v>98.432384476772015</v>
      </c>
      <c r="AL17">
        <f t="shared" si="8"/>
        <v>300.42359907872486</v>
      </c>
      <c r="AN17">
        <f t="shared" si="9"/>
        <v>246.36864173962419</v>
      </c>
      <c r="AO17">
        <f t="shared" si="9"/>
        <v>-12.318432086981209</v>
      </c>
      <c r="AP17">
        <f t="shared" si="9"/>
        <v>-12.865072862078851</v>
      </c>
      <c r="AQ17">
        <f t="shared" si="9"/>
        <v>-170.62182950759959</v>
      </c>
      <c r="AR17">
        <f t="shared" si="9"/>
        <v>50.56330728296458</v>
      </c>
      <c r="AS17">
        <f t="shared" si="9"/>
        <v>13.426620087980979</v>
      </c>
      <c r="AT17">
        <f t="shared" si="9"/>
        <v>31.182945981239403</v>
      </c>
      <c r="AU17">
        <f t="shared" si="9"/>
        <v>95.172873352184965</v>
      </c>
      <c r="AW17">
        <v>14</v>
      </c>
      <c r="AX17">
        <f>(R17*SUMPRODUCT(K18:$K$23, X18:$X$23)-$AZ$3*SUMPRODUCT(K17:$K$22, W18:$W$23))/Z17</f>
        <v>454.44406665340341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957.50970235785269</v>
      </c>
      <c r="P18">
        <f t="shared" si="22"/>
        <v>47.875485117892637</v>
      </c>
      <c r="Q18" s="4">
        <f t="shared" si="23"/>
        <v>50</v>
      </c>
      <c r="R18">
        <f t="shared" si="0"/>
        <v>100000</v>
      </c>
      <c r="S18">
        <f t="shared" si="1"/>
        <v>401.88811564999935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369.09957644314454</v>
      </c>
      <c r="AC18">
        <f t="shared" si="2"/>
        <v>320.8855300215962</v>
      </c>
      <c r="AE18">
        <f t="shared" si="3"/>
        <v>764.51877121318626</v>
      </c>
      <c r="AF18">
        <f t="shared" si="4"/>
        <v>-38.225938560659316</v>
      </c>
      <c r="AG18">
        <f t="shared" si="4"/>
        <v>-39.922246705728966</v>
      </c>
      <c r="AH18">
        <f t="shared" si="5"/>
        <v>-563.32957314796658</v>
      </c>
      <c r="AI18">
        <f t="shared" si="6"/>
        <v>123.04101279883139</v>
      </c>
      <c r="AJ18">
        <f t="shared" si="7"/>
        <v>48.214046421548346</v>
      </c>
      <c r="AK18">
        <f t="shared" si="24"/>
        <v>93.734919231134796</v>
      </c>
      <c r="AL18">
        <f t="shared" si="8"/>
        <v>264.9899784515145</v>
      </c>
      <c r="AN18">
        <f t="shared" si="9"/>
        <v>223.10466773635721</v>
      </c>
      <c r="AO18">
        <f t="shared" si="9"/>
        <v>-11.155233386817862</v>
      </c>
      <c r="AP18">
        <f t="shared" si="9"/>
        <v>-11.650256242154279</v>
      </c>
      <c r="AQ18">
        <f t="shared" si="9"/>
        <v>-164.39289913549385</v>
      </c>
      <c r="AR18">
        <f t="shared" si="9"/>
        <v>35.906278971891233</v>
      </c>
      <c r="AS18">
        <f t="shared" si="9"/>
        <v>14.069999602541237</v>
      </c>
      <c r="AT18">
        <f t="shared" si="9"/>
        <v>27.354067418346091</v>
      </c>
      <c r="AU18">
        <f t="shared" si="9"/>
        <v>77.330345992778547</v>
      </c>
      <c r="AW18">
        <v>15</v>
      </c>
      <c r="AX18">
        <f>(R18*SUMPRODUCT(K19:$K$23, X19:$X$23)-$AZ$3*SUMPRODUCT(K18:$K$22, W19:$W$23))/Z18</f>
        <v>401.88811564999935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957.50970235785269</v>
      </c>
      <c r="P19">
        <f t="shared" si="22"/>
        <v>47.875485117892637</v>
      </c>
      <c r="Q19" s="4">
        <f t="shared" si="23"/>
        <v>50</v>
      </c>
      <c r="R19">
        <f t="shared" si="0"/>
        <v>100000</v>
      </c>
      <c r="S19">
        <f t="shared" si="1"/>
        <v>340.59070539388733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320.8855300215962</v>
      </c>
      <c r="AC19">
        <f t="shared" si="2"/>
        <v>267.21046733459076</v>
      </c>
      <c r="AE19">
        <f t="shared" si="3"/>
        <v>751.21431968776983</v>
      </c>
      <c r="AF19">
        <f t="shared" si="4"/>
        <v>-37.560715984388494</v>
      </c>
      <c r="AG19">
        <f t="shared" si="4"/>
        <v>-39.227504318646396</v>
      </c>
      <c r="AH19">
        <f t="shared" si="5"/>
        <v>-591.03984005056191</v>
      </c>
      <c r="AI19">
        <f t="shared" si="6"/>
        <v>83.386259334173019</v>
      </c>
      <c r="AJ19">
        <f t="shared" si="7"/>
        <v>53.675062687005436</v>
      </c>
      <c r="AK19">
        <f t="shared" si="24"/>
        <v>88.527582751113783</v>
      </c>
      <c r="AL19">
        <f t="shared" si="8"/>
        <v>225.58890477229224</v>
      </c>
      <c r="AN19">
        <f t="shared" si="9"/>
        <v>201.94156994368194</v>
      </c>
      <c r="AO19">
        <f t="shared" si="9"/>
        <v>-10.097078497184098</v>
      </c>
      <c r="AP19">
        <f t="shared" si="9"/>
        <v>-10.545144840120365</v>
      </c>
      <c r="AQ19">
        <f t="shared" si="9"/>
        <v>-158.88343721759901</v>
      </c>
      <c r="AR19">
        <f t="shared" si="9"/>
        <v>22.415909388778459</v>
      </c>
      <c r="AS19">
        <f t="shared" si="9"/>
        <v>14.428940106392769</v>
      </c>
      <c r="AT19">
        <f t="shared" si="9"/>
        <v>23.798000884101342</v>
      </c>
      <c r="AU19">
        <f t="shared" si="9"/>
        <v>60.642850379272566</v>
      </c>
      <c r="AW19">
        <v>16</v>
      </c>
      <c r="AX19">
        <f>(R19*SUMPRODUCT(K20:$K$23, X20:$X$23)-$AZ$3*SUMPRODUCT(K19:$K$22, W20:$W$23))/Z19</f>
        <v>340.59070539388733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957.50970235785269</v>
      </c>
      <c r="P20">
        <f t="shared" si="22"/>
        <v>47.875485117892637</v>
      </c>
      <c r="Q20" s="4">
        <f t="shared" si="23"/>
        <v>50</v>
      </c>
      <c r="R20">
        <f t="shared" si="0"/>
        <v>100000</v>
      </c>
      <c r="S20">
        <f t="shared" si="1"/>
        <v>270.28435642086492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267.21046733459076</v>
      </c>
      <c r="AC20">
        <f t="shared" si="2"/>
        <v>208.24812847807567</v>
      </c>
      <c r="AE20">
        <f t="shared" si="3"/>
        <v>737.7400829115436</v>
      </c>
      <c r="AF20">
        <f t="shared" si="4"/>
        <v>-36.88700414557718</v>
      </c>
      <c r="AG20">
        <f t="shared" si="4"/>
        <v>-38.523895950864528</v>
      </c>
      <c r="AH20">
        <f t="shared" si="5"/>
        <v>-622.66664919080699</v>
      </c>
      <c r="AI20">
        <f t="shared" si="6"/>
        <v>39.662533624294838</v>
      </c>
      <c r="AJ20">
        <f t="shared" si="7"/>
        <v>58.962338856515089</v>
      </c>
      <c r="AK20">
        <f t="shared" si="24"/>
        <v>82.839133766916888</v>
      </c>
      <c r="AL20">
        <f t="shared" si="8"/>
        <v>181.46400624772681</v>
      </c>
      <c r="AN20">
        <f t="shared" si="9"/>
        <v>182.68656815457433</v>
      </c>
      <c r="AO20">
        <f t="shared" si="9"/>
        <v>-9.1343284077287166</v>
      </c>
      <c r="AP20">
        <f t="shared" si="9"/>
        <v>-9.5396719064418622</v>
      </c>
      <c r="AQ20">
        <f t="shared" si="9"/>
        <v>-154.19093510012789</v>
      </c>
      <c r="AR20">
        <f t="shared" si="9"/>
        <v>9.821632740275847</v>
      </c>
      <c r="AS20">
        <f t="shared" si="9"/>
        <v>14.600843285555067</v>
      </c>
      <c r="AT20">
        <f t="shared" si="9"/>
        <v>20.513453731631262</v>
      </c>
      <c r="AU20">
        <f t="shared" si="9"/>
        <v>44.935929757462176</v>
      </c>
      <c r="AW20">
        <v>17</v>
      </c>
      <c r="AX20">
        <f>(R20*SUMPRODUCT(K21:$K$23, X21:$X$23)-$AZ$3*SUMPRODUCT(K20:$K$22, W21:$W$23))/Z20</f>
        <v>270.28435642086492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957.50970235785269</v>
      </c>
      <c r="P21">
        <f t="shared" si="22"/>
        <v>47.875485117892637</v>
      </c>
      <c r="Q21" s="4">
        <f t="shared" si="23"/>
        <v>50</v>
      </c>
      <c r="R21">
        <f t="shared" si="0"/>
        <v>100000</v>
      </c>
      <c r="S21">
        <f t="shared" si="1"/>
        <v>190.52975746951111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208.24812847807567</v>
      </c>
      <c r="AC21">
        <f t="shared" si="2"/>
        <v>144.07541751650743</v>
      </c>
      <c r="AE21">
        <f t="shared" si="3"/>
        <v>724.05283025351014</v>
      </c>
      <c r="AF21">
        <f t="shared" si="4"/>
        <v>-36.202641512675513</v>
      </c>
      <c r="AG21">
        <f t="shared" si="4"/>
        <v>-37.809164151054624</v>
      </c>
      <c r="AH21">
        <f t="shared" si="5"/>
        <v>-658.98568060251785</v>
      </c>
      <c r="AI21">
        <f t="shared" si="6"/>
        <v>-8.9446560127378234</v>
      </c>
      <c r="AJ21">
        <f t="shared" si="7"/>
        <v>64.172710961568242</v>
      </c>
      <c r="AK21">
        <f t="shared" si="24"/>
        <v>76.680925201056596</v>
      </c>
      <c r="AL21">
        <f t="shared" si="8"/>
        <v>131.90898014988701</v>
      </c>
      <c r="AN21">
        <f t="shared" si="9"/>
        <v>165.16379746160607</v>
      </c>
      <c r="AO21">
        <f t="shared" si="9"/>
        <v>-8.2581898730803047</v>
      </c>
      <c r="AP21">
        <f t="shared" si="9"/>
        <v>-8.6246539880949928</v>
      </c>
      <c r="AQ21">
        <f t="shared" si="9"/>
        <v>-150.32132039733193</v>
      </c>
      <c r="AR21">
        <f t="shared" si="9"/>
        <v>-2.0403667969011501</v>
      </c>
      <c r="AS21">
        <f t="shared" si="9"/>
        <v>14.638446523450023</v>
      </c>
      <c r="AT21">
        <f t="shared" si="9"/>
        <v>17.491697110888378</v>
      </c>
      <c r="AU21">
        <f t="shared" si="9"/>
        <v>30.089776837437249</v>
      </c>
      <c r="AW21">
        <v>18</v>
      </c>
      <c r="AX21">
        <f>(R21*SUMPRODUCT(K22:$K$23, X22:$X$23)-$AZ$3*SUMPRODUCT(K21:$K$22, W22:$W$23))/Z21</f>
        <v>190.52975746951111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957.50970235785269</v>
      </c>
      <c r="P22">
        <f t="shared" si="22"/>
        <v>47.875485117892637</v>
      </c>
      <c r="Q22" s="4">
        <f t="shared" si="23"/>
        <v>50</v>
      </c>
      <c r="R22">
        <f t="shared" si="0"/>
        <v>100000</v>
      </c>
      <c r="S22">
        <f t="shared" si="1"/>
        <v>100.82477263525317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144.07541751650743</v>
      </c>
      <c r="AC22">
        <f t="shared" si="2"/>
        <v>74.77334742023163</v>
      </c>
      <c r="AE22">
        <f t="shared" si="3"/>
        <v>710.10530211315188</v>
      </c>
      <c r="AF22">
        <f t="shared" si="4"/>
        <v>-35.5052651056576</v>
      </c>
      <c r="AG22">
        <f t="shared" si="4"/>
        <v>-37.08084107996654</v>
      </c>
      <c r="AH22">
        <f t="shared" si="5"/>
        <v>-700.46285915508702</v>
      </c>
      <c r="AI22">
        <f t="shared" si="6"/>
        <v>-62.943663227559227</v>
      </c>
      <c r="AJ22">
        <f t="shared" si="7"/>
        <v>69.302070096275799</v>
      </c>
      <c r="AK22">
        <f t="shared" si="24"/>
        <v>70.055695994527881</v>
      </c>
      <c r="AL22">
        <f t="shared" si="8"/>
        <v>76.414102863244452</v>
      </c>
      <c r="AN22">
        <f t="shared" si="9"/>
        <v>149.21370924160416</v>
      </c>
      <c r="AO22">
        <f t="shared" si="9"/>
        <v>-7.4606854620802094</v>
      </c>
      <c r="AP22">
        <f t="shared" si="9"/>
        <v>-7.7917596487099683</v>
      </c>
      <c r="AQ22">
        <f t="shared" si="9"/>
        <v>-147.18755245099595</v>
      </c>
      <c r="AR22">
        <f t="shared" si="9"/>
        <v>-13.226288320181975</v>
      </c>
      <c r="AS22">
        <f t="shared" si="9"/>
        <v>14.56237392738015</v>
      </c>
      <c r="AT22">
        <f t="shared" si="9"/>
        <v>14.720732575490638</v>
      </c>
      <c r="AU22">
        <f t="shared" si="9"/>
        <v>16.056818182688811</v>
      </c>
      <c r="AW22">
        <v>19</v>
      </c>
      <c r="AX22">
        <f>(R22*SUMPRODUCT(K23:$K$23, X23:$X$23)-$AZ$3*SUMPRODUCT(K22:$K$22, W23:$W$23))/Z22</f>
        <v>100.82477263525317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957.50970235785269</v>
      </c>
      <c r="P23">
        <f t="shared" si="22"/>
        <v>47.875485117892637</v>
      </c>
      <c r="Q23" s="4">
        <f t="shared" si="23"/>
        <v>50</v>
      </c>
      <c r="R23">
        <f t="shared" si="0"/>
        <v>100000</v>
      </c>
      <c r="S23">
        <f t="shared" si="1"/>
        <v>102.89402183237289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74.77334742023163</v>
      </c>
      <c r="AC23">
        <f t="shared" si="2"/>
        <v>74.77334742023163</v>
      </c>
      <c r="AE23">
        <f t="shared" si="3"/>
        <v>695.82473653605837</v>
      </c>
      <c r="AF23">
        <f t="shared" si="4"/>
        <v>-34.791236826802916</v>
      </c>
      <c r="AG23">
        <f t="shared" si="4"/>
        <v>-36.335127196236279</v>
      </c>
      <c r="AH23">
        <f t="shared" si="5"/>
        <v>-749.81094586118172</v>
      </c>
      <c r="AI23">
        <f t="shared" si="6"/>
        <v>-125.11257334816253</v>
      </c>
      <c r="AJ23">
        <f t="shared" si="7"/>
        <v>0</v>
      </c>
      <c r="AK23">
        <f t="shared" si="24"/>
        <v>62.964463522564479</v>
      </c>
      <c r="AL23">
        <f t="shared" si="8"/>
        <v>-62.148109825598048</v>
      </c>
      <c r="AN23">
        <f t="shared" si="9"/>
        <v>134.68747207374361</v>
      </c>
      <c r="AO23">
        <f t="shared" si="9"/>
        <v>-6.7343736036871791</v>
      </c>
      <c r="AP23">
        <f t="shared" si="9"/>
        <v>-7.0332170912773941</v>
      </c>
      <c r="AQ23">
        <f t="shared" si="9"/>
        <v>-145.13732485857344</v>
      </c>
      <c r="AR23">
        <f t="shared" si="9"/>
        <v>-24.217443479794422</v>
      </c>
      <c r="AS23">
        <f t="shared" si="9"/>
        <v>0</v>
      </c>
      <c r="AT23">
        <f t="shared" si="9"/>
        <v>12.187730583639837</v>
      </c>
      <c r="AU23">
        <f t="shared" si="9"/>
        <v>-12.029712896154583</v>
      </c>
      <c r="AW23">
        <v>20</v>
      </c>
      <c r="AX23">
        <f>(R23*SUMPRODUCT(K$23:$K24, X$23:$X24)-$AZ$3*SUMPRODUCT(K$22:$K23, W$23:$W24))/Z23</f>
        <v>102.89402183237289</v>
      </c>
    </row>
    <row r="25" spans="5:50" x14ac:dyDescent="0.25">
      <c r="AN25" s="8">
        <f t="shared" ref="AN25:AU25" si="25">SUM(AN3:AN23)</f>
        <v>8154.7594036687269</v>
      </c>
      <c r="AO25" s="8">
        <f t="shared" si="25"/>
        <v>-1125.8702469518255</v>
      </c>
      <c r="AP25" s="8">
        <f t="shared" si="25"/>
        <v>-896.31361293450766</v>
      </c>
      <c r="AQ25" s="8">
        <f t="shared" si="25"/>
        <v>-4192.3165454627724</v>
      </c>
      <c r="AR25" s="8">
        <f t="shared" si="25"/>
        <v>1940.2589983196228</v>
      </c>
      <c r="AS25" s="8">
        <f t="shared" si="25"/>
        <v>-278.24044613394187</v>
      </c>
      <c r="AT25" s="8">
        <f t="shared" si="25"/>
        <v>848.85582514365331</v>
      </c>
      <c r="AU25" s="9">
        <f t="shared" si="25"/>
        <v>2510.8743773293336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E9299-76B9-4AC4-B955-899E33B53EB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1155.480851026495</v>
      </c>
      <c r="K3">
        <v>1</v>
      </c>
      <c r="L3" s="2">
        <v>0</v>
      </c>
      <c r="O3">
        <f>$C$3</f>
        <v>1155.480851026495</v>
      </c>
      <c r="P3">
        <f>O3*B5</f>
        <v>924.38468082119607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-9.0949470177292824E-13</v>
      </c>
      <c r="W3">
        <v>1</v>
      </c>
      <c r="Z3">
        <v>1</v>
      </c>
      <c r="AC3">
        <f t="shared" ref="AC3:AC23" si="2">S3*Z3</f>
        <v>-9.0949470177292824E-13</v>
      </c>
      <c r="AE3">
        <f t="shared" ref="AE3:AE23" si="3">$Z3*O3</f>
        <v>1155.480851026495</v>
      </c>
      <c r="AF3">
        <f t="shared" ref="AF3:AG23" si="4">-$Z3*P3</f>
        <v>-924.38468082119607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-289.38575749470112</v>
      </c>
      <c r="AJ3">
        <f t="shared" ref="AJ3:AJ23" si="7">AB3-AC3</f>
        <v>9.0949470177292824E-13</v>
      </c>
      <c r="AL3">
        <f t="shared" ref="AL3:AL23" si="8">SUM(AI3:AK3)</f>
        <v>-289.38575749470021</v>
      </c>
      <c r="AN3">
        <f t="shared" ref="AN3:AU23" si="9">AE3*$K3</f>
        <v>1155.480851026495</v>
      </c>
      <c r="AO3">
        <f t="shared" si="9"/>
        <v>-924.38468082119607</v>
      </c>
      <c r="AP3">
        <f t="shared" si="9"/>
        <v>-520.48192770000003</v>
      </c>
      <c r="AQ3">
        <f t="shared" si="9"/>
        <v>0</v>
      </c>
      <c r="AR3">
        <f t="shared" si="9"/>
        <v>-289.38575749470112</v>
      </c>
      <c r="AS3">
        <f t="shared" si="9"/>
        <v>9.0949470177292824E-13</v>
      </c>
      <c r="AT3">
        <f t="shared" si="9"/>
        <v>0</v>
      </c>
      <c r="AU3">
        <f t="shared" si="9"/>
        <v>-289.38575749470021</v>
      </c>
      <c r="AW3">
        <v>0</v>
      </c>
      <c r="AX3">
        <f>(R3*SUMPRODUCT(K4:$K$23, X4:$X$23)-$AZ$3*SUMPRODUCT(K3:$K$22, W4:$W$23))/Z3</f>
        <v>-9.0949470177292824E-13</v>
      </c>
      <c r="AZ3">
        <f>$C$6*SUMPRODUCT(K4:$K$23, X4:$X$23)/SUMPRODUCT(K3:K22, W4:W23)</f>
        <v>555.11603372455193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250000</v>
      </c>
      <c r="S4">
        <f t="shared" si="1"/>
        <v>16.029506691185528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-9.0949470177292824E-13</v>
      </c>
      <c r="AC4">
        <f t="shared" si="2"/>
        <v>15.831674879628736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-15.831674879629645</v>
      </c>
      <c r="AK4">
        <f>G4*MAX(0, SUM(AB4, AE4:AF4))</f>
        <v>0</v>
      </c>
      <c r="AL4">
        <f t="shared" si="8"/>
        <v>-601.26367487962966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-539.28435884492239</v>
      </c>
      <c r="AR4">
        <f t="shared" si="9"/>
        <v>-539.28435884492239</v>
      </c>
      <c r="AS4">
        <f t="shared" si="9"/>
        <v>-14.583717044682109</v>
      </c>
      <c r="AT4">
        <f t="shared" si="9"/>
        <v>0</v>
      </c>
      <c r="AU4">
        <f t="shared" si="9"/>
        <v>-553.86807588960448</v>
      </c>
      <c r="AW4">
        <v>1</v>
      </c>
      <c r="AX4">
        <f>(R4*SUMPRODUCT(K5:$K$23, X5:$X$23)-$AZ$3*SUMPRODUCT(K4:$K$22, W5:$W$23))/Z4</f>
        <v>16.029506691185528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1155.480851026495</v>
      </c>
      <c r="P5">
        <f t="shared" ref="P5:P23" si="22">O5*$C$5</f>
        <v>57.774042551324754</v>
      </c>
      <c r="Q5" s="4">
        <f t="shared" ref="Q5:Q23" si="23">$C$8</f>
        <v>50</v>
      </c>
      <c r="R5">
        <f t="shared" si="0"/>
        <v>250000</v>
      </c>
      <c r="S5">
        <f t="shared" si="1"/>
        <v>30.220480062969131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15.831674879628736</v>
      </c>
      <c r="AC5">
        <f t="shared" si="2"/>
        <v>29.479029554173394</v>
      </c>
      <c r="AE5">
        <f t="shared" si="3"/>
        <v>1127.1314712975102</v>
      </c>
      <c r="AF5">
        <f t="shared" si="4"/>
        <v>-56.356573564875518</v>
      </c>
      <c r="AG5">
        <f t="shared" si="4"/>
        <v>-48.773264840183202</v>
      </c>
      <c r="AH5">
        <f t="shared" si="5"/>
        <v>-579.09811908398399</v>
      </c>
      <c r="AI5">
        <f t="shared" si="6"/>
        <v>442.90351380846744</v>
      </c>
      <c r="AJ5">
        <f t="shared" si="7"/>
        <v>-13.647354674544658</v>
      </c>
      <c r="AK5">
        <f>G5*SUM(AB5, AE5:AF5)</f>
        <v>76.062460082858436</v>
      </c>
      <c r="AL5">
        <f t="shared" si="8"/>
        <v>505.3186192167812</v>
      </c>
      <c r="AN5">
        <f t="shared" si="9"/>
        <v>956.43907318545564</v>
      </c>
      <c r="AO5">
        <f t="shared" si="9"/>
        <v>-47.821953659272786</v>
      </c>
      <c r="AP5">
        <f t="shared" si="9"/>
        <v>-41.387058571147392</v>
      </c>
      <c r="AQ5">
        <f t="shared" si="9"/>
        <v>-491.39970128110264</v>
      </c>
      <c r="AR5">
        <f t="shared" si="9"/>
        <v>375.83035967393272</v>
      </c>
      <c r="AS5">
        <f t="shared" si="9"/>
        <v>-11.580604027788112</v>
      </c>
      <c r="AT5">
        <f t="shared" si="9"/>
        <v>64.54358757466764</v>
      </c>
      <c r="AU5">
        <f t="shared" si="9"/>
        <v>428.79334322081223</v>
      </c>
      <c r="AW5">
        <v>2</v>
      </c>
      <c r="AX5">
        <f>(R5*SUMPRODUCT(K6:$K$23, X6:$X$23)-$AZ$3*SUMPRODUCT(K5:$K$22, W6:$W$23))/Z5</f>
        <v>30.220480062969131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1155.480851026495</v>
      </c>
      <c r="P6">
        <f t="shared" si="22"/>
        <v>57.774042551324754</v>
      </c>
      <c r="Q6" s="4">
        <f t="shared" si="23"/>
        <v>50</v>
      </c>
      <c r="R6">
        <f t="shared" si="0"/>
        <v>250000</v>
      </c>
      <c r="S6">
        <f t="shared" si="1"/>
        <v>42.772080696498172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29.479029554173394</v>
      </c>
      <c r="AC6">
        <f t="shared" si="2"/>
        <v>41.207449222667037</v>
      </c>
      <c r="AE6">
        <f t="shared" si="3"/>
        <v>1113.2125844964251</v>
      </c>
      <c r="AF6">
        <f t="shared" si="4"/>
        <v>-55.660629224821264</v>
      </c>
      <c r="AG6">
        <f t="shared" si="4"/>
        <v>-48.170966377654814</v>
      </c>
      <c r="AH6">
        <f t="shared" si="5"/>
        <v>-572.829070632769</v>
      </c>
      <c r="AI6">
        <f t="shared" si="6"/>
        <v>436.55191826117982</v>
      </c>
      <c r="AJ6">
        <f t="shared" si="7"/>
        <v>-11.728419668493643</v>
      </c>
      <c r="AK6">
        <f>G6*SUM(AB6, AE6:AF6)</f>
        <v>76.092168937804402</v>
      </c>
      <c r="AL6">
        <f t="shared" si="8"/>
        <v>500.91566753049057</v>
      </c>
      <c r="AN6">
        <f t="shared" si="9"/>
        <v>870.1661960348639</v>
      </c>
      <c r="AO6">
        <f t="shared" si="9"/>
        <v>-43.508309801743202</v>
      </c>
      <c r="AP6">
        <f t="shared" si="9"/>
        <v>-37.653856195965261</v>
      </c>
      <c r="AQ6">
        <f t="shared" si="9"/>
        <v>-447.7639763623277</v>
      </c>
      <c r="AR6">
        <f t="shared" si="9"/>
        <v>341.24005367482766</v>
      </c>
      <c r="AS6">
        <f t="shared" si="9"/>
        <v>-9.1677676578281329</v>
      </c>
      <c r="AT6">
        <f t="shared" si="9"/>
        <v>59.479055586317905</v>
      </c>
      <c r="AU6">
        <f t="shared" si="9"/>
        <v>391.55134160331738</v>
      </c>
      <c r="AW6">
        <v>3</v>
      </c>
      <c r="AX6">
        <f>(R6*SUMPRODUCT(K7:$K$23, X7:$X$23)-$AZ$3*SUMPRODUCT(K6:$K$22, W7:$W$23))/Z6</f>
        <v>42.772080696498172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1155.480851026495</v>
      </c>
      <c r="P7">
        <f t="shared" si="22"/>
        <v>57.774042551324754</v>
      </c>
      <c r="Q7" s="4">
        <f t="shared" si="23"/>
        <v>50</v>
      </c>
      <c r="R7">
        <f t="shared" si="0"/>
        <v>250000</v>
      </c>
      <c r="S7">
        <f t="shared" si="1"/>
        <v>53.698871191347791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41.207449222667037</v>
      </c>
      <c r="AC7">
        <f t="shared" si="2"/>
        <v>51.095429973674982</v>
      </c>
      <c r="AE7">
        <f t="shared" si="3"/>
        <v>1099.4605584755645</v>
      </c>
      <c r="AF7">
        <f t="shared" si="4"/>
        <v>-54.973027923778233</v>
      </c>
      <c r="AG7">
        <f t="shared" si="4"/>
        <v>-47.575888319518072</v>
      </c>
      <c r="AH7">
        <f t="shared" si="5"/>
        <v>-566.84197180094554</v>
      </c>
      <c r="AI7">
        <f t="shared" si="6"/>
        <v>430.06967043132261</v>
      </c>
      <c r="AJ7">
        <f t="shared" si="7"/>
        <v>-9.8879807510079445</v>
      </c>
      <c r="AK7">
        <f>G7*SUM(AB7, AE7:AF7)</f>
        <v>75.998648584211736</v>
      </c>
      <c r="AL7">
        <f t="shared" si="8"/>
        <v>496.18033826452643</v>
      </c>
      <c r="AN7">
        <f t="shared" si="9"/>
        <v>791.67170266823507</v>
      </c>
      <c r="AO7">
        <f t="shared" si="9"/>
        <v>-39.583585133411759</v>
      </c>
      <c r="AP7">
        <f t="shared" si="9"/>
        <v>-34.257240263433935</v>
      </c>
      <c r="AQ7">
        <f t="shared" si="9"/>
        <v>-408.15720536777019</v>
      </c>
      <c r="AR7">
        <f t="shared" si="9"/>
        <v>309.67367190361921</v>
      </c>
      <c r="AS7">
        <f t="shared" si="9"/>
        <v>-7.1198866541924897</v>
      </c>
      <c r="AT7">
        <f t="shared" si="9"/>
        <v>54.723181346832234</v>
      </c>
      <c r="AU7">
        <f t="shared" si="9"/>
        <v>357.27696659625894</v>
      </c>
      <c r="AW7">
        <v>4</v>
      </c>
      <c r="AX7">
        <f>(R7*SUMPRODUCT(K8:$K$23, X8:$X$23)-$AZ$3*SUMPRODUCT(K7:$K$22, W8:$W$23))/Z7</f>
        <v>53.698871191347791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1155.480851026495</v>
      </c>
      <c r="P8">
        <f t="shared" si="22"/>
        <v>57.774042551324754</v>
      </c>
      <c r="Q8" s="4">
        <f t="shared" si="23"/>
        <v>50</v>
      </c>
      <c r="R8">
        <f t="shared" si="0"/>
        <v>250000</v>
      </c>
      <c r="S8">
        <f t="shared" si="1"/>
        <v>63.034361510119467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51.095429973674982</v>
      </c>
      <c r="AC8">
        <f t="shared" si="2"/>
        <v>59.237050433741388</v>
      </c>
      <c r="AE8">
        <f t="shared" si="3"/>
        <v>1085.8724639653954</v>
      </c>
      <c r="AF8">
        <f t="shared" si="4"/>
        <v>-54.293623198269771</v>
      </c>
      <c r="AG8">
        <f t="shared" si="4"/>
        <v>-46.987903910339071</v>
      </c>
      <c r="AH8">
        <f t="shared" si="5"/>
        <v>-561.12762991907437</v>
      </c>
      <c r="AI8">
        <f t="shared" si="6"/>
        <v>423.46330693771199</v>
      </c>
      <c r="AJ8">
        <f t="shared" si="7"/>
        <v>-8.1416204600664059</v>
      </c>
      <c r="AK8">
        <f t="shared" ref="AK8:AK23" si="24">G8*SUM(AB8:AB8, AE8:AF8)</f>
        <v>75.787198951856041</v>
      </c>
      <c r="AL8">
        <f t="shared" si="8"/>
        <v>491.10888542950164</v>
      </c>
      <c r="AN8">
        <f t="shared" si="9"/>
        <v>720.25395998201225</v>
      </c>
      <c r="AO8">
        <f t="shared" si="9"/>
        <v>-36.012697999100617</v>
      </c>
      <c r="AP8">
        <f t="shared" si="9"/>
        <v>-31.166849686092153</v>
      </c>
      <c r="AQ8">
        <f t="shared" si="9"/>
        <v>-372.19324636766368</v>
      </c>
      <c r="AR8">
        <f t="shared" si="9"/>
        <v>280.88116592915571</v>
      </c>
      <c r="AS8">
        <f t="shared" si="9"/>
        <v>-5.4002975226198169</v>
      </c>
      <c r="AT8">
        <f t="shared" si="9"/>
        <v>50.26928297056299</v>
      </c>
      <c r="AU8">
        <f t="shared" si="9"/>
        <v>325.75015137709892</v>
      </c>
      <c r="AW8">
        <v>5</v>
      </c>
      <c r="AX8">
        <f>(R8*SUMPRODUCT(K9:$K$23, X9:$X$23)-$AZ$3*SUMPRODUCT(K8:$K$22, W9:$W$23))/Z8</f>
        <v>63.034361510119467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1155.480851026495</v>
      </c>
      <c r="P9">
        <f t="shared" si="22"/>
        <v>57.774042551324754</v>
      </c>
      <c r="Q9" s="4">
        <f t="shared" si="23"/>
        <v>50</v>
      </c>
      <c r="R9">
        <f t="shared" si="0"/>
        <v>250000</v>
      </c>
      <c r="S9">
        <f t="shared" si="1"/>
        <v>70.408710885977314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59.237050433741388</v>
      </c>
      <c r="AC9">
        <f t="shared" si="2"/>
        <v>65.348806209320173</v>
      </c>
      <c r="AE9">
        <f t="shared" si="3"/>
        <v>1072.4425040900628</v>
      </c>
      <c r="AF9">
        <f t="shared" si="4"/>
        <v>-53.622125204503142</v>
      </c>
      <c r="AG9">
        <f t="shared" si="4"/>
        <v>-46.406762307542202</v>
      </c>
      <c r="AH9">
        <f t="shared" si="5"/>
        <v>-556.31281846742036</v>
      </c>
      <c r="AI9">
        <f t="shared" si="6"/>
        <v>416.10079811059711</v>
      </c>
      <c r="AJ9">
        <f t="shared" si="7"/>
        <v>-6.1117557755787857</v>
      </c>
      <c r="AK9">
        <f t="shared" si="24"/>
        <v>75.464020052351074</v>
      </c>
      <c r="AL9">
        <f t="shared" si="8"/>
        <v>485.45306238736941</v>
      </c>
      <c r="AN9">
        <f t="shared" si="9"/>
        <v>655.27291830561103</v>
      </c>
      <c r="AO9">
        <f t="shared" si="9"/>
        <v>-32.763645915280549</v>
      </c>
      <c r="AP9">
        <f t="shared" si="9"/>
        <v>-28.354988216528461</v>
      </c>
      <c r="AQ9">
        <f t="shared" si="9"/>
        <v>-339.91260385307578</v>
      </c>
      <c r="AR9">
        <f t="shared" si="9"/>
        <v>254.24168032072618</v>
      </c>
      <c r="AS9">
        <f t="shared" si="9"/>
        <v>-3.7343428927527458</v>
      </c>
      <c r="AT9">
        <f t="shared" si="9"/>
        <v>46.109258499348421</v>
      </c>
      <c r="AU9">
        <f t="shared" si="9"/>
        <v>296.61659592732184</v>
      </c>
      <c r="AW9">
        <v>6</v>
      </c>
      <c r="AX9">
        <f>(R9*SUMPRODUCT(K10:$K$23, X10:$X$23)-$AZ$3*SUMPRODUCT(K9:$K$22, W10:$W$23))/Z9</f>
        <v>70.408710885977314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1155.480851026495</v>
      </c>
      <c r="P10">
        <f t="shared" si="22"/>
        <v>57.774042551324754</v>
      </c>
      <c r="Q10" s="4">
        <f t="shared" si="23"/>
        <v>50</v>
      </c>
      <c r="R10">
        <f t="shared" si="0"/>
        <v>250000</v>
      </c>
      <c r="S10">
        <f t="shared" si="1"/>
        <v>75.942905755758844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65.348806209320173</v>
      </c>
      <c r="AC10">
        <f t="shared" si="2"/>
        <v>69.612833043432602</v>
      </c>
      <c r="AE10">
        <f t="shared" si="3"/>
        <v>1059.1679995243167</v>
      </c>
      <c r="AF10">
        <f t="shared" si="4"/>
        <v>-52.958399976215844</v>
      </c>
      <c r="AG10">
        <f t="shared" si="4"/>
        <v>-45.832347571289617</v>
      </c>
      <c r="AH10">
        <f t="shared" si="5"/>
        <v>-551.7355658858462</v>
      </c>
      <c r="AI10">
        <f t="shared" si="6"/>
        <v>408.64168609096509</v>
      </c>
      <c r="AJ10">
        <f t="shared" si="7"/>
        <v>-4.2640268341124283</v>
      </c>
      <c r="AK10">
        <f t="shared" si="24"/>
        <v>75.009088403019476</v>
      </c>
      <c r="AL10">
        <f t="shared" si="8"/>
        <v>479.38674765987213</v>
      </c>
      <c r="AN10">
        <f t="shared" si="9"/>
        <v>596.14845026479838</v>
      </c>
      <c r="AO10">
        <f t="shared" si="9"/>
        <v>-29.807422513239928</v>
      </c>
      <c r="AP10">
        <f t="shared" si="9"/>
        <v>-25.796552566630499</v>
      </c>
      <c r="AQ10">
        <f t="shared" si="9"/>
        <v>-310.54214506720228</v>
      </c>
      <c r="AR10">
        <f t="shared" si="9"/>
        <v>230.00233011772576</v>
      </c>
      <c r="AS10">
        <f t="shared" si="9"/>
        <v>-2.3999903605332435</v>
      </c>
      <c r="AT10">
        <f t="shared" si="9"/>
        <v>42.218563841919313</v>
      </c>
      <c r="AU10">
        <f t="shared" si="9"/>
        <v>269.82090359911183</v>
      </c>
      <c r="AW10">
        <v>7</v>
      </c>
      <c r="AX10">
        <f>(R10*SUMPRODUCT(K11:$K$23, X11:$X$23)-$AZ$3*SUMPRODUCT(K10:$K$22, W11:$W$23))/Z10</f>
        <v>75.942905755758844</v>
      </c>
    </row>
    <row r="11" spans="1:52" x14ac:dyDescent="0.25">
      <c r="A11" t="s">
        <v>33</v>
      </c>
      <c r="C11" s="7">
        <f>AU25</f>
        <v>3082.0507721991403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1155.480851026495</v>
      </c>
      <c r="P11">
        <f t="shared" si="22"/>
        <v>57.774042551324754</v>
      </c>
      <c r="Q11" s="4">
        <f t="shared" si="23"/>
        <v>50</v>
      </c>
      <c r="R11">
        <f t="shared" si="0"/>
        <v>250000</v>
      </c>
      <c r="S11">
        <f t="shared" si="1"/>
        <v>79.759408478705041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69.612833043432602</v>
      </c>
      <c r="AC11">
        <f t="shared" si="2"/>
        <v>72.205469111521097</v>
      </c>
      <c r="AE11">
        <f t="shared" si="3"/>
        <v>1046.0463347095058</v>
      </c>
      <c r="AF11">
        <f t="shared" si="4"/>
        <v>-52.302316735475294</v>
      </c>
      <c r="AG11">
        <f t="shared" si="4"/>
        <v>-45.264546521053518</v>
      </c>
      <c r="AH11">
        <f t="shared" si="5"/>
        <v>-547.38787261601829</v>
      </c>
      <c r="AI11">
        <f t="shared" si="6"/>
        <v>401.09159883695872</v>
      </c>
      <c r="AJ11">
        <f t="shared" si="7"/>
        <v>-2.5926360680884954</v>
      </c>
      <c r="AK11">
        <f t="shared" si="24"/>
        <v>74.434979571222428</v>
      </c>
      <c r="AL11">
        <f t="shared" si="8"/>
        <v>472.93394234009264</v>
      </c>
      <c r="AN11">
        <f t="shared" si="9"/>
        <v>542.35276331554257</v>
      </c>
      <c r="AO11">
        <f t="shared" si="9"/>
        <v>-27.11763816577713</v>
      </c>
      <c r="AP11">
        <f t="shared" si="9"/>
        <v>-23.468704082535528</v>
      </c>
      <c r="AQ11">
        <f t="shared" si="9"/>
        <v>-283.80896282300779</v>
      </c>
      <c r="AR11">
        <f t="shared" si="9"/>
        <v>207.9574582442221</v>
      </c>
      <c r="AS11">
        <f t="shared" si="9"/>
        <v>-1.3442266266243634</v>
      </c>
      <c r="AT11">
        <f t="shared" si="9"/>
        <v>38.592952834158602</v>
      </c>
      <c r="AU11">
        <f t="shared" si="9"/>
        <v>245.20618445175631</v>
      </c>
      <c r="AW11">
        <v>8</v>
      </c>
      <c r="AX11">
        <f>(R11*SUMPRODUCT(K12:$K$23, X12:$X$23)-$AZ$3*SUMPRODUCT(K11:$K$22, W12:$W$23))/Z11</f>
        <v>79.759408478705041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1155.480851026495</v>
      </c>
      <c r="P12">
        <f t="shared" si="22"/>
        <v>57.774042551324754</v>
      </c>
      <c r="Q12" s="4">
        <f t="shared" si="23"/>
        <v>50</v>
      </c>
      <c r="R12">
        <f t="shared" si="0"/>
        <v>250000</v>
      </c>
      <c r="S12">
        <f t="shared" si="1"/>
        <v>81.871754090710894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72.205469111521097</v>
      </c>
      <c r="AC12">
        <f t="shared" si="2"/>
        <v>73.198600940743745</v>
      </c>
      <c r="AE12">
        <f t="shared" si="3"/>
        <v>1033.0740149435214</v>
      </c>
      <c r="AF12">
        <f t="shared" si="4"/>
        <v>-51.653700747176082</v>
      </c>
      <c r="AG12">
        <f t="shared" si="4"/>
        <v>-44.703207933985631</v>
      </c>
      <c r="AH12">
        <f t="shared" si="5"/>
        <v>-543.46560928677252</v>
      </c>
      <c r="AI12">
        <f t="shared" si="6"/>
        <v>393.2514969755872</v>
      </c>
      <c r="AJ12">
        <f t="shared" si="7"/>
        <v>-0.99313182922264787</v>
      </c>
      <c r="AK12">
        <f t="shared" si="24"/>
        <v>73.753804831550653</v>
      </c>
      <c r="AL12">
        <f t="shared" si="8"/>
        <v>466.01216997791522</v>
      </c>
      <c r="AN12">
        <f t="shared" si="9"/>
        <v>493.40522009113738</v>
      </c>
      <c r="AO12">
        <f t="shared" si="9"/>
        <v>-24.670261004556874</v>
      </c>
      <c r="AP12">
        <f t="shared" si="9"/>
        <v>-21.350644610545078</v>
      </c>
      <c r="AQ12">
        <f t="shared" si="9"/>
        <v>-259.56394670982394</v>
      </c>
      <c r="AR12">
        <f t="shared" si="9"/>
        <v>187.82036776621149</v>
      </c>
      <c r="AS12">
        <f t="shared" si="9"/>
        <v>-0.47432848149210671</v>
      </c>
      <c r="AT12">
        <f t="shared" si="9"/>
        <v>35.225464757681983</v>
      </c>
      <c r="AU12">
        <f t="shared" si="9"/>
        <v>222.57150404240136</v>
      </c>
      <c r="AW12">
        <v>9</v>
      </c>
      <c r="AX12">
        <f>(R12*SUMPRODUCT(K13:$K$23, X13:$X$23)-$AZ$3*SUMPRODUCT(K12:$K$22, W13:$W$23))/Z12</f>
        <v>81.871754090710894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1155.480851026495</v>
      </c>
      <c r="P13">
        <f t="shared" si="22"/>
        <v>57.774042551324754</v>
      </c>
      <c r="Q13" s="4">
        <f t="shared" si="23"/>
        <v>50</v>
      </c>
      <c r="R13">
        <f t="shared" si="0"/>
        <v>250000</v>
      </c>
      <c r="S13">
        <f t="shared" si="1"/>
        <v>82.416671459499341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73.198600940743745</v>
      </c>
      <c r="AC13">
        <f t="shared" si="2"/>
        <v>72.770996037642817</v>
      </c>
      <c r="AE13">
        <f t="shared" si="3"/>
        <v>1020.2485849351724</v>
      </c>
      <c r="AF13">
        <f t="shared" si="4"/>
        <v>-51.012429246758629</v>
      </c>
      <c r="AG13">
        <f t="shared" si="4"/>
        <v>-44.148225564656215</v>
      </c>
      <c r="AH13">
        <f t="shared" si="5"/>
        <v>-539.75144994781522</v>
      </c>
      <c r="AI13">
        <f t="shared" si="6"/>
        <v>385.33648017594237</v>
      </c>
      <c r="AJ13">
        <f t="shared" si="7"/>
        <v>0.42760490310092791</v>
      </c>
      <c r="AK13">
        <f t="shared" si="24"/>
        <v>72.970432964041038</v>
      </c>
      <c r="AL13">
        <f t="shared" si="8"/>
        <v>458.73451804308434</v>
      </c>
      <c r="AN13">
        <f t="shared" si="9"/>
        <v>448.86905899363211</v>
      </c>
      <c r="AO13">
        <f t="shared" si="9"/>
        <v>-22.44345294968161</v>
      </c>
      <c r="AP13">
        <f t="shared" si="9"/>
        <v>-19.423474590464661</v>
      </c>
      <c r="AQ13">
        <f t="shared" si="9"/>
        <v>-237.46930797646627</v>
      </c>
      <c r="AR13">
        <f t="shared" si="9"/>
        <v>169.5328234770196</v>
      </c>
      <c r="AS13">
        <f t="shared" si="9"/>
        <v>0.18812925919242782</v>
      </c>
      <c r="AT13">
        <f t="shared" si="9"/>
        <v>32.104106844713975</v>
      </c>
      <c r="AU13">
        <f t="shared" si="9"/>
        <v>201.82505958092602</v>
      </c>
      <c r="AW13">
        <v>10</v>
      </c>
      <c r="AX13">
        <f>(R13*SUMPRODUCT(K14:$K$23, X14:$X$23)-$AZ$3*SUMPRODUCT(K13:$K$22, W14:$W$23))/Z13</f>
        <v>82.416671459499341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1155.480851026495</v>
      </c>
      <c r="P14">
        <f t="shared" si="22"/>
        <v>57.774042551324754</v>
      </c>
      <c r="Q14" s="4">
        <f t="shared" si="23"/>
        <v>50</v>
      </c>
      <c r="R14">
        <f t="shared" si="0"/>
        <v>250000</v>
      </c>
      <c r="S14">
        <f t="shared" si="1"/>
        <v>81.43398914383539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72.770996037642817</v>
      </c>
      <c r="AC14">
        <f t="shared" si="2"/>
        <v>71.009552409026583</v>
      </c>
      <c r="AE14">
        <f t="shared" si="3"/>
        <v>1007.5667287239088</v>
      </c>
      <c r="AF14">
        <f t="shared" si="4"/>
        <v>-50.378336436195447</v>
      </c>
      <c r="AG14">
        <f t="shared" si="4"/>
        <v>-43.599455924726769</v>
      </c>
      <c r="AH14">
        <f t="shared" si="5"/>
        <v>-536.43692141440818</v>
      </c>
      <c r="AI14">
        <f t="shared" si="6"/>
        <v>377.15201494857843</v>
      </c>
      <c r="AJ14">
        <f t="shared" si="7"/>
        <v>1.7614436286162345</v>
      </c>
      <c r="AK14">
        <f t="shared" si="24"/>
        <v>72.09715718277495</v>
      </c>
      <c r="AL14">
        <f t="shared" si="8"/>
        <v>451.0106157599696</v>
      </c>
      <c r="AN14">
        <f t="shared" si="9"/>
        <v>408.34651540817623</v>
      </c>
      <c r="AO14">
        <f t="shared" si="9"/>
        <v>-20.417325770408816</v>
      </c>
      <c r="AP14">
        <f t="shared" si="9"/>
        <v>-17.669981940653248</v>
      </c>
      <c r="AQ14">
        <f t="shared" si="9"/>
        <v>-217.40708714478347</v>
      </c>
      <c r="AR14">
        <f t="shared" si="9"/>
        <v>152.85212055233069</v>
      </c>
      <c r="AS14">
        <f t="shared" si="9"/>
        <v>0.71387764931891518</v>
      </c>
      <c r="AT14">
        <f t="shared" si="9"/>
        <v>29.219526674633745</v>
      </c>
      <c r="AU14">
        <f t="shared" si="9"/>
        <v>182.78552487628335</v>
      </c>
      <c r="AW14">
        <v>11</v>
      </c>
      <c r="AX14">
        <f>(R14*SUMPRODUCT(K15:$K$23, X15:$X$23)-$AZ$3*SUMPRODUCT(K14:$K$22, W15:$W$23))/Z14</f>
        <v>81.43398914383539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1155.480851026495</v>
      </c>
      <c r="P15">
        <f t="shared" si="22"/>
        <v>57.774042551324754</v>
      </c>
      <c r="Q15" s="4">
        <f t="shared" si="23"/>
        <v>50</v>
      </c>
      <c r="R15">
        <f t="shared" si="0"/>
        <v>250000</v>
      </c>
      <c r="S15">
        <f t="shared" si="1"/>
        <v>78.553038671241126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71.009552409026583</v>
      </c>
      <c r="AC15">
        <f t="shared" si="2"/>
        <v>67.644477645168763</v>
      </c>
      <c r="AE15">
        <f t="shared" si="3"/>
        <v>995.02068817228314</v>
      </c>
      <c r="AF15">
        <f t="shared" si="4"/>
        <v>-49.75103440861416</v>
      </c>
      <c r="AG15">
        <f t="shared" si="4"/>
        <v>-43.056563303854681</v>
      </c>
      <c r="AH15">
        <f t="shared" si="5"/>
        <v>-534.49030812409751</v>
      </c>
      <c r="AI15">
        <f t="shared" si="6"/>
        <v>367.72278233571683</v>
      </c>
      <c r="AJ15">
        <f t="shared" si="7"/>
        <v>3.3650747638578196</v>
      </c>
      <c r="AK15">
        <f t="shared" si="24"/>
        <v>71.139544432088698</v>
      </c>
      <c r="AL15">
        <f t="shared" si="8"/>
        <v>442.22740153166336</v>
      </c>
      <c r="AN15">
        <f t="shared" si="9"/>
        <v>371.47407789841662</v>
      </c>
      <c r="AO15">
        <f t="shared" si="9"/>
        <v>-18.573703894920833</v>
      </c>
      <c r="AP15">
        <f t="shared" si="9"/>
        <v>-16.074436783976562</v>
      </c>
      <c r="AQ15">
        <f t="shared" si="9"/>
        <v>-199.54288058145565</v>
      </c>
      <c r="AR15">
        <f t="shared" si="9"/>
        <v>137.28305663806361</v>
      </c>
      <c r="AS15">
        <f t="shared" si="9"/>
        <v>1.2562935221572773</v>
      </c>
      <c r="AT15">
        <f t="shared" si="9"/>
        <v>26.558740922829902</v>
      </c>
      <c r="AU15">
        <f t="shared" si="9"/>
        <v>165.0980910830508</v>
      </c>
      <c r="AW15">
        <v>12</v>
      </c>
      <c r="AX15">
        <f>(R15*SUMPRODUCT(K16:$K$23, X16:$X$23)-$AZ$3*SUMPRODUCT(K15:$K$22, W16:$W$23))/Z15</f>
        <v>78.553038671241126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1155.480851026495</v>
      </c>
      <c r="P16">
        <f t="shared" si="22"/>
        <v>57.774042551324754</v>
      </c>
      <c r="Q16" s="4">
        <f t="shared" si="23"/>
        <v>50</v>
      </c>
      <c r="R16">
        <f t="shared" si="0"/>
        <v>250000</v>
      </c>
      <c r="S16">
        <f t="shared" si="1"/>
        <v>73.745934271373287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67.644477645168763</v>
      </c>
      <c r="AC16">
        <f t="shared" si="2"/>
        <v>62.712573150256844</v>
      </c>
      <c r="AE16">
        <f t="shared" si="3"/>
        <v>982.60572748413699</v>
      </c>
      <c r="AF16">
        <f t="shared" si="4"/>
        <v>-49.130286374206854</v>
      </c>
      <c r="AG16">
        <f t="shared" si="4"/>
        <v>-42.519342774534913</v>
      </c>
      <c r="AH16">
        <f t="shared" si="5"/>
        <v>-533.27448140609397</v>
      </c>
      <c r="AI16">
        <f t="shared" si="6"/>
        <v>357.68161692930119</v>
      </c>
      <c r="AJ16">
        <f t="shared" si="7"/>
        <v>4.9319044949119188</v>
      </c>
      <c r="AK16">
        <f t="shared" si="24"/>
        <v>70.078394312856929</v>
      </c>
      <c r="AL16">
        <f t="shared" si="8"/>
        <v>432.69191573707002</v>
      </c>
      <c r="AN16">
        <f t="shared" si="9"/>
        <v>337.92246220311438</v>
      </c>
      <c r="AO16">
        <f t="shared" si="9"/>
        <v>-16.89612311015572</v>
      </c>
      <c r="AP16">
        <f t="shared" si="9"/>
        <v>-14.622590322587953</v>
      </c>
      <c r="AQ16">
        <f t="shared" si="9"/>
        <v>-183.39545633245396</v>
      </c>
      <c r="AR16">
        <f t="shared" si="9"/>
        <v>123.00829243791669</v>
      </c>
      <c r="AS16">
        <f t="shared" si="9"/>
        <v>1.6961038020187482</v>
      </c>
      <c r="AT16">
        <f t="shared" si="9"/>
        <v>24.100270221377926</v>
      </c>
      <c r="AU16">
        <f t="shared" si="9"/>
        <v>148.80466646131336</v>
      </c>
      <c r="AW16">
        <v>13</v>
      </c>
      <c r="AX16">
        <f>(R16*SUMPRODUCT(K17:$K$23, X17:$X$23)-$AZ$3*SUMPRODUCT(K16:$K$22, W17:$W$23))/Z16</f>
        <v>73.745934271373287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1155.480851026495</v>
      </c>
      <c r="P17">
        <f t="shared" si="22"/>
        <v>57.774042551324754</v>
      </c>
      <c r="Q17" s="4">
        <f t="shared" si="23"/>
        <v>50</v>
      </c>
      <c r="R17">
        <f t="shared" si="0"/>
        <v>250000</v>
      </c>
      <c r="S17">
        <f t="shared" si="1"/>
        <v>67.310576532704502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62.712573150256844</v>
      </c>
      <c r="AC17">
        <f t="shared" si="2"/>
        <v>56.524394349656639</v>
      </c>
      <c r="AE17">
        <f t="shared" si="3"/>
        <v>970.32084185409701</v>
      </c>
      <c r="AF17">
        <f t="shared" si="4"/>
        <v>-48.516042092704851</v>
      </c>
      <c r="AG17">
        <f t="shared" si="4"/>
        <v>-41.987750856800986</v>
      </c>
      <c r="AH17">
        <f t="shared" si="5"/>
        <v>-531.99244994285652</v>
      </c>
      <c r="AI17">
        <f t="shared" si="6"/>
        <v>347.82459896173464</v>
      </c>
      <c r="AJ17">
        <f t="shared" si="7"/>
        <v>6.1881788006002054</v>
      </c>
      <c r="AK17">
        <f t="shared" si="24"/>
        <v>68.91621610381543</v>
      </c>
      <c r="AL17">
        <f t="shared" si="8"/>
        <v>422.92899386615028</v>
      </c>
      <c r="AN17">
        <f t="shared" si="9"/>
        <v>307.39337014788231</v>
      </c>
      <c r="AO17">
        <f t="shared" si="9"/>
        <v>-15.369668507394117</v>
      </c>
      <c r="AP17">
        <f t="shared" si="9"/>
        <v>-13.301534589465639</v>
      </c>
      <c r="AQ17">
        <f t="shared" si="9"/>
        <v>-168.53286565368109</v>
      </c>
      <c r="AR17">
        <f t="shared" si="9"/>
        <v>110.1893013973415</v>
      </c>
      <c r="AS17">
        <f t="shared" si="9"/>
        <v>1.9603877960195397</v>
      </c>
      <c r="AT17">
        <f t="shared" si="9"/>
        <v>21.832353807336844</v>
      </c>
      <c r="AU17">
        <f t="shared" si="9"/>
        <v>133.98204300069787</v>
      </c>
      <c r="AW17">
        <v>14</v>
      </c>
      <c r="AX17">
        <f>(R17*SUMPRODUCT(K18:$K$23, X18:$X$23)-$AZ$3*SUMPRODUCT(K17:$K$22, W18:$W$23))/Z17</f>
        <v>67.310576532704502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1155.480851026495</v>
      </c>
      <c r="P18">
        <f t="shared" si="22"/>
        <v>57.774042551324754</v>
      </c>
      <c r="Q18" s="4">
        <f t="shared" si="23"/>
        <v>50</v>
      </c>
      <c r="R18">
        <f t="shared" si="0"/>
        <v>250000</v>
      </c>
      <c r="S18">
        <f t="shared" si="1"/>
        <v>59.442765433658927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56.524394349656639</v>
      </c>
      <c r="AC18">
        <f t="shared" si="2"/>
        <v>49.291969606329303</v>
      </c>
      <c r="AE18">
        <f t="shared" si="3"/>
        <v>958.16415292890679</v>
      </c>
      <c r="AF18">
        <f t="shared" si="4"/>
        <v>-47.908207646445348</v>
      </c>
      <c r="AG18">
        <f t="shared" si="4"/>
        <v>-41.461706270497785</v>
      </c>
      <c r="AH18">
        <f t="shared" si="5"/>
        <v>-530.8353886759636</v>
      </c>
      <c r="AI18">
        <f t="shared" si="6"/>
        <v>337.95885033600007</v>
      </c>
      <c r="AJ18">
        <f t="shared" si="7"/>
        <v>7.2324247433273356</v>
      </c>
      <c r="AK18">
        <f t="shared" si="24"/>
        <v>67.674623774248275</v>
      </c>
      <c r="AL18">
        <f t="shared" si="8"/>
        <v>412.86589885357569</v>
      </c>
      <c r="AN18">
        <f t="shared" si="9"/>
        <v>279.61497222215598</v>
      </c>
      <c r="AO18">
        <f t="shared" si="9"/>
        <v>-13.980748611107803</v>
      </c>
      <c r="AP18">
        <f t="shared" si="9"/>
        <v>-12.099506970355863</v>
      </c>
      <c r="AQ18">
        <f t="shared" si="9"/>
        <v>-154.91032721840932</v>
      </c>
      <c r="AR18">
        <f t="shared" si="9"/>
        <v>98.624389422283016</v>
      </c>
      <c r="AS18">
        <f t="shared" si="9"/>
        <v>2.1105926761323488</v>
      </c>
      <c r="AT18">
        <f t="shared" si="9"/>
        <v>19.74905655668514</v>
      </c>
      <c r="AU18">
        <f t="shared" si="9"/>
        <v>120.48403865510051</v>
      </c>
      <c r="AW18">
        <v>15</v>
      </c>
      <c r="AX18">
        <f>(R18*SUMPRODUCT(K19:$K$23, X19:$X$23)-$AZ$3*SUMPRODUCT(K18:$K$22, W19:$W$23))/Z18</f>
        <v>59.442765433658927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1155.480851026495</v>
      </c>
      <c r="P19">
        <f t="shared" si="22"/>
        <v>57.774042551324754</v>
      </c>
      <c r="Q19" s="4">
        <f t="shared" si="23"/>
        <v>50</v>
      </c>
      <c r="R19">
        <f t="shared" si="0"/>
        <v>250000</v>
      </c>
      <c r="S19">
        <f t="shared" si="1"/>
        <v>50.014707934017167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49.291969606329303</v>
      </c>
      <c r="AC19">
        <f t="shared" si="2"/>
        <v>40.952985854096994</v>
      </c>
      <c r="AE19">
        <f t="shared" si="3"/>
        <v>946.12950672822706</v>
      </c>
      <c r="AF19">
        <f t="shared" si="4"/>
        <v>-47.30647533641136</v>
      </c>
      <c r="AG19">
        <f t="shared" si="4"/>
        <v>-40.940942720414348</v>
      </c>
      <c r="AH19">
        <f t="shared" si="5"/>
        <v>-530.73243689228912</v>
      </c>
      <c r="AI19">
        <f t="shared" si="6"/>
        <v>327.14965177911222</v>
      </c>
      <c r="AJ19">
        <f t="shared" si="7"/>
        <v>8.3389837522323091</v>
      </c>
      <c r="AK19">
        <f t="shared" si="24"/>
        <v>66.368050069870151</v>
      </c>
      <c r="AL19">
        <f t="shared" si="8"/>
        <v>401.85668560121468</v>
      </c>
      <c r="AN19">
        <f t="shared" si="9"/>
        <v>254.33870594766054</v>
      </c>
      <c r="AO19">
        <f t="shared" si="9"/>
        <v>-12.71693529738303</v>
      </c>
      <c r="AP19">
        <f t="shared" si="9"/>
        <v>-11.005751662682838</v>
      </c>
      <c r="AQ19">
        <f t="shared" si="9"/>
        <v>-142.67159014036278</v>
      </c>
      <c r="AR19">
        <f t="shared" si="9"/>
        <v>87.94442884723189</v>
      </c>
      <c r="AS19">
        <f t="shared" si="9"/>
        <v>2.2416871277967259</v>
      </c>
      <c r="AT19">
        <f t="shared" si="9"/>
        <v>17.841071281469965</v>
      </c>
      <c r="AU19">
        <f t="shared" si="9"/>
        <v>108.02718725649858</v>
      </c>
      <c r="AW19">
        <v>16</v>
      </c>
      <c r="AX19">
        <f>(R19*SUMPRODUCT(K20:$K$23, X20:$X$23)-$AZ$3*SUMPRODUCT(K19:$K$22, W20:$W$23))/Z19</f>
        <v>50.014707934017167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1155.480851026495</v>
      </c>
      <c r="P20">
        <f t="shared" si="22"/>
        <v>57.774042551324754</v>
      </c>
      <c r="Q20" s="4">
        <f t="shared" si="23"/>
        <v>50</v>
      </c>
      <c r="R20">
        <f t="shared" si="0"/>
        <v>250000</v>
      </c>
      <c r="S20">
        <f t="shared" si="1"/>
        <v>39.347188802587048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40.952985854096994</v>
      </c>
      <c r="AC20">
        <f t="shared" si="2"/>
        <v>31.81256721657769</v>
      </c>
      <c r="AE20">
        <f t="shared" si="3"/>
        <v>934.2169887962084</v>
      </c>
      <c r="AF20">
        <f t="shared" si="4"/>
        <v>-46.710849439810424</v>
      </c>
      <c r="AG20">
        <f t="shared" si="4"/>
        <v>-40.425463908219584</v>
      </c>
      <c r="AH20">
        <f t="shared" si="5"/>
        <v>-530.3469249531114</v>
      </c>
      <c r="AI20">
        <f t="shared" si="6"/>
        <v>316.73375049506694</v>
      </c>
      <c r="AJ20">
        <f t="shared" si="7"/>
        <v>9.1404186375193035</v>
      </c>
      <c r="AK20">
        <f t="shared" si="24"/>
        <v>64.992138764734662</v>
      </c>
      <c r="AL20">
        <f t="shared" si="8"/>
        <v>390.86630789732089</v>
      </c>
      <c r="AN20">
        <f t="shared" si="9"/>
        <v>231.34014207459464</v>
      </c>
      <c r="AO20">
        <f t="shared" si="9"/>
        <v>-11.567007103729733</v>
      </c>
      <c r="AP20">
        <f t="shared" si="9"/>
        <v>-10.010557157614464</v>
      </c>
      <c r="AQ20">
        <f t="shared" si="9"/>
        <v>-131.32980286043704</v>
      </c>
      <c r="AR20">
        <f t="shared" si="9"/>
        <v>78.432774952813375</v>
      </c>
      <c r="AS20">
        <f t="shared" si="9"/>
        <v>2.263441760944318</v>
      </c>
      <c r="AT20">
        <f t="shared" si="9"/>
        <v>16.094002566726292</v>
      </c>
      <c r="AU20">
        <f t="shared" si="9"/>
        <v>96.790219280483996</v>
      </c>
      <c r="AW20">
        <v>17</v>
      </c>
      <c r="AX20">
        <f>(R20*SUMPRODUCT(K21:$K$23, X21:$X$23)-$AZ$3*SUMPRODUCT(K20:$K$22, W21:$W$23))/Z20</f>
        <v>39.347188802587048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1155.480851026495</v>
      </c>
      <c r="P21">
        <f t="shared" si="22"/>
        <v>57.774042551324754</v>
      </c>
      <c r="Q21" s="4">
        <f t="shared" si="23"/>
        <v>50</v>
      </c>
      <c r="R21">
        <f t="shared" si="0"/>
        <v>250000</v>
      </c>
      <c r="S21">
        <f t="shared" si="1"/>
        <v>27.403158633192703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31.81256721657769</v>
      </c>
      <c r="AC21">
        <f t="shared" si="2"/>
        <v>21.875970391155192</v>
      </c>
      <c r="AE21">
        <f t="shared" si="3"/>
        <v>922.42158004313933</v>
      </c>
      <c r="AF21">
        <f t="shared" si="4"/>
        <v>-46.121079002156975</v>
      </c>
      <c r="AG21">
        <f t="shared" si="4"/>
        <v>-39.915052647721829</v>
      </c>
      <c r="AH21">
        <f t="shared" si="5"/>
        <v>-530.78310707781043</v>
      </c>
      <c r="AI21">
        <f t="shared" si="6"/>
        <v>305.60234131545008</v>
      </c>
      <c r="AJ21">
        <f t="shared" si="7"/>
        <v>9.9365968254224981</v>
      </c>
      <c r="AK21">
        <f t="shared" si="24"/>
        <v>63.567914778029206</v>
      </c>
      <c r="AL21">
        <f t="shared" si="8"/>
        <v>379.10685291890178</v>
      </c>
      <c r="AN21">
        <f t="shared" si="9"/>
        <v>210.41372211350614</v>
      </c>
      <c r="AO21">
        <f t="shared" si="9"/>
        <v>-10.520686105675308</v>
      </c>
      <c r="AP21">
        <f t="shared" si="9"/>
        <v>-9.1050285223931162</v>
      </c>
      <c r="AQ21">
        <f t="shared" si="9"/>
        <v>-121.07701251957981</v>
      </c>
      <c r="AR21">
        <f t="shared" si="9"/>
        <v>69.710994965857893</v>
      </c>
      <c r="AS21">
        <f t="shared" si="9"/>
        <v>2.2666385613838473</v>
      </c>
      <c r="AT21">
        <f t="shared" si="9"/>
        <v>14.500486377187464</v>
      </c>
      <c r="AU21">
        <f t="shared" si="9"/>
        <v>86.478119904429207</v>
      </c>
      <c r="AW21">
        <v>18</v>
      </c>
      <c r="AX21">
        <f>(R21*SUMPRODUCT(K22:$K$23, X22:$X$23)-$AZ$3*SUMPRODUCT(K21:$K$22, W22:$W$23))/Z21</f>
        <v>27.403158633192703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1155.480851026495</v>
      </c>
      <c r="P22">
        <f t="shared" si="22"/>
        <v>57.774042551324754</v>
      </c>
      <c r="Q22" s="4">
        <f t="shared" si="23"/>
        <v>50</v>
      </c>
      <c r="R22">
        <f t="shared" si="0"/>
        <v>250000</v>
      </c>
      <c r="S22">
        <f t="shared" si="1"/>
        <v>14.27162738320699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21.875970391155192</v>
      </c>
      <c r="AC22">
        <f t="shared" si="2"/>
        <v>11.24877482694906</v>
      </c>
      <c r="AE22">
        <f t="shared" si="3"/>
        <v>910.7401392319548</v>
      </c>
      <c r="AF22">
        <f t="shared" si="4"/>
        <v>-45.53700696159774</v>
      </c>
      <c r="AG22">
        <f t="shared" si="4"/>
        <v>-39.409573011222129</v>
      </c>
      <c r="AH22">
        <f t="shared" si="5"/>
        <v>-531.64555011238224</v>
      </c>
      <c r="AI22">
        <f t="shared" si="6"/>
        <v>294.14800914675266</v>
      </c>
      <c r="AJ22">
        <f t="shared" si="7"/>
        <v>10.627195564206133</v>
      </c>
      <c r="AK22">
        <f t="shared" si="24"/>
        <v>62.095537186305862</v>
      </c>
      <c r="AL22">
        <f t="shared" si="8"/>
        <v>366.87074189726468</v>
      </c>
      <c r="AN22">
        <f t="shared" si="9"/>
        <v>191.37290473062936</v>
      </c>
      <c r="AO22">
        <f t="shared" si="9"/>
        <v>-9.5686452365314683</v>
      </c>
      <c r="AP22">
        <f t="shared" si="9"/>
        <v>-8.2810937351587999</v>
      </c>
      <c r="AQ22">
        <f t="shared" si="9"/>
        <v>-111.71414197020181</v>
      </c>
      <c r="AR22">
        <f t="shared" si="9"/>
        <v>61.809023788737271</v>
      </c>
      <c r="AS22">
        <f t="shared" si="9"/>
        <v>2.2330818601864797</v>
      </c>
      <c r="AT22">
        <f t="shared" si="9"/>
        <v>13.048072452558941</v>
      </c>
      <c r="AU22">
        <f t="shared" si="9"/>
        <v>77.090178101482692</v>
      </c>
      <c r="AW22">
        <v>19</v>
      </c>
      <c r="AX22">
        <f>(R22*SUMPRODUCT(K23:$K$23, X23:$X$23)-$AZ$3*SUMPRODUCT(K22:$K$22, W23:$W$23))/Z22</f>
        <v>14.27162738320699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1155.480851026495</v>
      </c>
      <c r="P23">
        <f t="shared" si="22"/>
        <v>57.774042551324754</v>
      </c>
      <c r="Q23" s="4">
        <f t="shared" si="23"/>
        <v>50</v>
      </c>
      <c r="R23">
        <f t="shared" si="0"/>
        <v>250000</v>
      </c>
      <c r="S23">
        <f t="shared" si="1"/>
        <v>14.455287520999866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11.24877482694906</v>
      </c>
      <c r="AC23">
        <f t="shared" si="2"/>
        <v>11.24877482694906</v>
      </c>
      <c r="AE23">
        <f t="shared" si="3"/>
        <v>899.16882602065778</v>
      </c>
      <c r="AF23">
        <f t="shared" si="4"/>
        <v>-44.958441301032892</v>
      </c>
      <c r="AG23">
        <f t="shared" si="4"/>
        <v>-38.908858819333211</v>
      </c>
      <c r="AH23">
        <f t="shared" si="5"/>
        <v>-533.09230888347656</v>
      </c>
      <c r="AI23">
        <f t="shared" si="6"/>
        <v>282.20921701681516</v>
      </c>
      <c r="AJ23">
        <f t="shared" si="7"/>
        <v>0</v>
      </c>
      <c r="AK23">
        <f t="shared" si="24"/>
        <v>60.582141168260186</v>
      </c>
      <c r="AL23">
        <f t="shared" si="8"/>
        <v>342.79135818507535</v>
      </c>
      <c r="AN23">
        <f t="shared" si="9"/>
        <v>174.0478166199288</v>
      </c>
      <c r="AO23">
        <f t="shared" si="9"/>
        <v>-8.7023908309964408</v>
      </c>
      <c r="AP23">
        <f t="shared" si="9"/>
        <v>-7.531402033417943</v>
      </c>
      <c r="AQ23">
        <f t="shared" si="9"/>
        <v>-103.18813301020084</v>
      </c>
      <c r="AR23">
        <f t="shared" si="9"/>
        <v>54.62589074531359</v>
      </c>
      <c r="AS23">
        <f t="shared" si="9"/>
        <v>0</v>
      </c>
      <c r="AT23">
        <f t="shared" si="9"/>
        <v>11.726595819786287</v>
      </c>
      <c r="AU23">
        <f t="shared" si="9"/>
        <v>66.352486565099881</v>
      </c>
      <c r="AW23">
        <v>20</v>
      </c>
      <c r="AX23">
        <f>(R23*SUMPRODUCT(K$23:$K24, X$23:$X24)-$AZ$3*SUMPRODUCT(K$22:$K23, W$23:$W24))/Z23</f>
        <v>14.455287520999866</v>
      </c>
    </row>
    <row r="25" spans="5:50" x14ac:dyDescent="0.25">
      <c r="AN25" s="8">
        <f t="shared" ref="AN25:AU25" si="25">SUM(AN3:AN23)</f>
        <v>9996.3248832338468</v>
      </c>
      <c r="AO25" s="8">
        <f t="shared" si="25"/>
        <v>-1366.4268824315636</v>
      </c>
      <c r="AP25" s="8">
        <f t="shared" si="25"/>
        <v>-903.04318020164942</v>
      </c>
      <c r="AQ25" s="8">
        <f t="shared" si="25"/>
        <v>-5223.8647520849281</v>
      </c>
      <c r="AR25" s="8">
        <f t="shared" si="25"/>
        <v>2502.9900685157058</v>
      </c>
      <c r="AS25" s="8">
        <f t="shared" si="25"/>
        <v>-38.874927253361577</v>
      </c>
      <c r="AT25" s="8">
        <f t="shared" si="25"/>
        <v>617.93563093679563</v>
      </c>
      <c r="AU25" s="9">
        <f t="shared" si="25"/>
        <v>3082.0507721991403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4925-0B40-4E73-A821-3FD54EE919C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1248.1866982752074</v>
      </c>
      <c r="K3">
        <v>1</v>
      </c>
      <c r="L3" s="2">
        <v>0</v>
      </c>
      <c r="O3">
        <f>$C$3</f>
        <v>1248.1866982752074</v>
      </c>
      <c r="P3">
        <f>O3*B5</f>
        <v>998.549358620166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1248.1866982752074</v>
      </c>
      <c r="AF3">
        <f t="shared" ref="AF3:AG23" si="4">-$Z3*P3</f>
        <v>-998.549358620166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-270.84458804495864</v>
      </c>
      <c r="AJ3">
        <f t="shared" ref="AJ3:AJ23" si="7">AB3-AC3</f>
        <v>0</v>
      </c>
      <c r="AL3">
        <f t="shared" ref="AL3:AL23" si="8">SUM(AI3:AK3)</f>
        <v>-270.84458804495864</v>
      </c>
      <c r="AN3">
        <f t="shared" ref="AN3:AU23" si="9">AE3*$K3</f>
        <v>1248.1866982752074</v>
      </c>
      <c r="AO3">
        <f t="shared" si="9"/>
        <v>-998.549358620166</v>
      </c>
      <c r="AP3">
        <f t="shared" si="9"/>
        <v>-520.48192770000003</v>
      </c>
      <c r="AQ3">
        <f t="shared" si="9"/>
        <v>0</v>
      </c>
      <c r="AR3">
        <f t="shared" si="9"/>
        <v>-270.84458804495864</v>
      </c>
      <c r="AS3">
        <f t="shared" si="9"/>
        <v>0</v>
      </c>
      <c r="AT3">
        <f t="shared" si="9"/>
        <v>0</v>
      </c>
      <c r="AU3">
        <f t="shared" si="9"/>
        <v>-270.84458804495864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603.99370933866157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250000</v>
      </c>
      <c r="S4">
        <f t="shared" si="1"/>
        <v>48.478136651018723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47.87628921360465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-47.87628921360465</v>
      </c>
      <c r="AK4">
        <f>G4*MAX(0, SUM(AB4, AE4:AF4))</f>
        <v>0</v>
      </c>
      <c r="AL4">
        <f t="shared" si="8"/>
        <v>-651.58178921360468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-556.11742012505852</v>
      </c>
      <c r="AR4">
        <f t="shared" si="9"/>
        <v>-556.11742012505852</v>
      </c>
      <c r="AS4">
        <f t="shared" si="9"/>
        <v>-44.102361901011314</v>
      </c>
      <c r="AT4">
        <f t="shared" si="9"/>
        <v>0</v>
      </c>
      <c r="AU4">
        <f t="shared" si="9"/>
        <v>-600.21978202606988</v>
      </c>
      <c r="AW4">
        <v>1</v>
      </c>
      <c r="AX4">
        <f>(R4*SUMPRODUCT(K5:$K$23, X5:$X$23)-$AZ$3*SUMPRODUCT(K4:$K$22, W5:$W$23))/Z4</f>
        <v>48.478136651018723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1248.1866982752074</v>
      </c>
      <c r="P5">
        <f t="shared" ref="P5:P23" si="22">O5*$C$5</f>
        <v>62.409334913760375</v>
      </c>
      <c r="Q5" s="4">
        <f t="shared" ref="Q5:Q23" si="23">$C$8</f>
        <v>50</v>
      </c>
      <c r="R5">
        <f t="shared" si="0"/>
        <v>250000</v>
      </c>
      <c r="S5">
        <f t="shared" si="1"/>
        <v>90.450370325071532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47.87628921360465</v>
      </c>
      <c r="AC5">
        <f t="shared" si="2"/>
        <v>88.217090374962936</v>
      </c>
      <c r="AE5">
        <f t="shared" si="3"/>
        <v>1217.3681364801364</v>
      </c>
      <c r="AF5">
        <f t="shared" si="4"/>
        <v>-60.868406824006826</v>
      </c>
      <c r="AG5">
        <f t="shared" si="4"/>
        <v>-48.7654666630538</v>
      </c>
      <c r="AH5">
        <f t="shared" si="5"/>
        <v>-599.99823973100354</v>
      </c>
      <c r="AI5">
        <f t="shared" si="6"/>
        <v>507.73602326207231</v>
      </c>
      <c r="AJ5">
        <f t="shared" si="7"/>
        <v>-40.340801161358286</v>
      </c>
      <c r="AK5">
        <f>G5*SUM(AB5, AE5:AF5)</f>
        <v>84.306321320881409</v>
      </c>
      <c r="AL5">
        <f t="shared" si="8"/>
        <v>551.70154342159549</v>
      </c>
      <c r="AN5">
        <f t="shared" si="9"/>
        <v>1033.0103291679234</v>
      </c>
      <c r="AO5">
        <f t="shared" si="9"/>
        <v>-51.650516458396176</v>
      </c>
      <c r="AP5">
        <f t="shared" si="9"/>
        <v>-41.380441347251057</v>
      </c>
      <c r="AQ5">
        <f t="shared" si="9"/>
        <v>-509.13471492426555</v>
      </c>
      <c r="AR5">
        <f t="shared" si="9"/>
        <v>430.84465643801076</v>
      </c>
      <c r="AS5">
        <f t="shared" si="9"/>
        <v>-34.231604259893849</v>
      </c>
      <c r="AT5">
        <f t="shared" si="9"/>
        <v>71.539001333177623</v>
      </c>
      <c r="AU5">
        <f t="shared" si="9"/>
        <v>468.15205351129458</v>
      </c>
      <c r="AW5">
        <v>2</v>
      </c>
      <c r="AX5">
        <f>(R5*SUMPRODUCT(K6:$K$23, X6:$X$23)-$AZ$3*SUMPRODUCT(K5:$K$22, W6:$W$23))/Z5</f>
        <v>90.450370325071532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1248.1866982752074</v>
      </c>
      <c r="P6">
        <f t="shared" si="22"/>
        <v>62.409334913760375</v>
      </c>
      <c r="Q6" s="4">
        <f t="shared" si="23"/>
        <v>50</v>
      </c>
      <c r="R6">
        <f t="shared" si="0"/>
        <v>250000</v>
      </c>
      <c r="S6">
        <f t="shared" si="1"/>
        <v>125.40758068352514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88.217090374962936</v>
      </c>
      <c r="AC6">
        <f t="shared" si="2"/>
        <v>120.78818693408357</v>
      </c>
      <c r="AE6">
        <f t="shared" si="3"/>
        <v>1202.2096863535821</v>
      </c>
      <c r="AF6">
        <f t="shared" si="4"/>
        <v>-60.110484317679116</v>
      </c>
      <c r="AG6">
        <f t="shared" si="4"/>
        <v>-48.15824780118399</v>
      </c>
      <c r="AH6">
        <f t="shared" si="5"/>
        <v>-597.82097619637614</v>
      </c>
      <c r="AI6">
        <f t="shared" si="6"/>
        <v>496.11997803834299</v>
      </c>
      <c r="AJ6">
        <f t="shared" si="7"/>
        <v>-32.571096559120633</v>
      </c>
      <c r="AK6">
        <f>G6*SUM(AB6, AE6:AF6)</f>
        <v>86.122140468760634</v>
      </c>
      <c r="AL6">
        <f t="shared" si="8"/>
        <v>549.67102194798304</v>
      </c>
      <c r="AN6">
        <f t="shared" si="9"/>
        <v>939.73266578170171</v>
      </c>
      <c r="AO6">
        <f t="shared" si="9"/>
        <v>-46.986633289085091</v>
      </c>
      <c r="AP6">
        <f t="shared" si="9"/>
        <v>-37.643914451270021</v>
      </c>
      <c r="AQ6">
        <f t="shared" si="9"/>
        <v>-467.29942870882098</v>
      </c>
      <c r="AR6">
        <f t="shared" si="9"/>
        <v>387.80268933252569</v>
      </c>
      <c r="AS6">
        <f t="shared" si="9"/>
        <v>-25.459887525755207</v>
      </c>
      <c r="AT6">
        <f t="shared" si="9"/>
        <v>67.319195281988215</v>
      </c>
      <c r="AU6">
        <f t="shared" si="9"/>
        <v>429.66199708875877</v>
      </c>
      <c r="AW6">
        <v>3</v>
      </c>
      <c r="AX6">
        <f>(R6*SUMPRODUCT(K7:$K$23, X7:$X$23)-$AZ$3*SUMPRODUCT(K6:$K$22, W7:$W$23))/Z6</f>
        <v>125.40758068352514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1248.1866982752074</v>
      </c>
      <c r="P7">
        <f t="shared" si="22"/>
        <v>62.409334913760375</v>
      </c>
      <c r="Q7" s="4">
        <f t="shared" si="23"/>
        <v>50</v>
      </c>
      <c r="R7">
        <f t="shared" si="0"/>
        <v>250000</v>
      </c>
      <c r="S7">
        <f t="shared" si="1"/>
        <v>153.53807336298905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120.78818693408357</v>
      </c>
      <c r="AC7">
        <f t="shared" si="2"/>
        <v>146.03734881629043</v>
      </c>
      <c r="AE7">
        <f t="shared" si="3"/>
        <v>1187.2096103024962</v>
      </c>
      <c r="AF7">
        <f t="shared" si="4"/>
        <v>-59.360480515124813</v>
      </c>
      <c r="AG7">
        <f t="shared" si="4"/>
        <v>-47.557373105442814</v>
      </c>
      <c r="AH7">
        <f t="shared" si="5"/>
        <v>-596.46108864669623</v>
      </c>
      <c r="AI7">
        <f t="shared" si="6"/>
        <v>483.83066803523229</v>
      </c>
      <c r="AJ7">
        <f t="shared" si="7"/>
        <v>-25.249161882206863</v>
      </c>
      <c r="AK7">
        <f>G7*SUM(AB7, AE7:AF7)</f>
        <v>87.404612170501849</v>
      </c>
      <c r="AL7">
        <f t="shared" si="8"/>
        <v>545.98611832352731</v>
      </c>
      <c r="AN7">
        <f t="shared" si="9"/>
        <v>854.85581667016925</v>
      </c>
      <c r="AO7">
        <f t="shared" si="9"/>
        <v>-42.742790833508465</v>
      </c>
      <c r="AP7">
        <f t="shared" si="9"/>
        <v>-34.243908297189918</v>
      </c>
      <c r="AQ7">
        <f t="shared" si="9"/>
        <v>-429.48458858678902</v>
      </c>
      <c r="AR7">
        <f t="shared" si="9"/>
        <v>348.38452895268176</v>
      </c>
      <c r="AS7">
        <f t="shared" si="9"/>
        <v>-18.180776767424952</v>
      </c>
      <c r="AT7">
        <f t="shared" si="9"/>
        <v>62.936098620963691</v>
      </c>
      <c r="AU7">
        <f t="shared" si="9"/>
        <v>393.13985080622052</v>
      </c>
      <c r="AW7">
        <v>4</v>
      </c>
      <c r="AX7">
        <f>(R7*SUMPRODUCT(K8:$K$23, X8:$X$23)-$AZ$3*SUMPRODUCT(K7:$K$22, W8:$W$23))/Z7</f>
        <v>153.53807336298905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1248.1866982752074</v>
      </c>
      <c r="P8">
        <f t="shared" si="22"/>
        <v>62.409334913760375</v>
      </c>
      <c r="Q8" s="4">
        <f t="shared" si="23"/>
        <v>50</v>
      </c>
      <c r="R8">
        <f t="shared" si="0"/>
        <v>250000</v>
      </c>
      <c r="S8">
        <f t="shared" si="1"/>
        <v>175.69314271571545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146.03734881629043</v>
      </c>
      <c r="AC8">
        <f t="shared" si="2"/>
        <v>165.02081717467763</v>
      </c>
      <c r="AE8">
        <f t="shared" si="3"/>
        <v>1172.3666942950827</v>
      </c>
      <c r="AF8">
        <f t="shared" si="4"/>
        <v>-58.618334714754141</v>
      </c>
      <c r="AG8">
        <f t="shared" si="4"/>
        <v>-46.962793944011111</v>
      </c>
      <c r="AH8">
        <f t="shared" si="5"/>
        <v>-595.0271518863517</v>
      </c>
      <c r="AI8">
        <f t="shared" si="6"/>
        <v>471.75841374996571</v>
      </c>
      <c r="AJ8">
        <f t="shared" si="7"/>
        <v>-18.983468358387199</v>
      </c>
      <c r="AK8">
        <f t="shared" ref="AK8:AK23" si="24">G8*SUM(AB8:AB8, AE8:AF8)</f>
        <v>88.184999587763329</v>
      </c>
      <c r="AL8">
        <f t="shared" si="8"/>
        <v>540.9599449793418</v>
      </c>
      <c r="AN8">
        <f t="shared" si="9"/>
        <v>777.62516514459094</v>
      </c>
      <c r="AO8">
        <f t="shared" si="9"/>
        <v>-38.881258257229554</v>
      </c>
      <c r="AP8">
        <f t="shared" si="9"/>
        <v>-31.15019436672188</v>
      </c>
      <c r="AQ8">
        <f t="shared" si="9"/>
        <v>-394.67863553506669</v>
      </c>
      <c r="AR8">
        <f t="shared" si="9"/>
        <v>312.91507698557285</v>
      </c>
      <c r="AS8">
        <f t="shared" si="9"/>
        <v>-12.591642861437675</v>
      </c>
      <c r="AT8">
        <f t="shared" si="9"/>
        <v>58.492684244107302</v>
      </c>
      <c r="AU8">
        <f t="shared" si="9"/>
        <v>358.81611836824248</v>
      </c>
      <c r="AW8">
        <v>5</v>
      </c>
      <c r="AX8">
        <f>(R8*SUMPRODUCT(K9:$K$23, X9:$X$23)-$AZ$3*SUMPRODUCT(K8:$K$22, W9:$W$23))/Z8</f>
        <v>175.69314271571545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1248.1866982752074</v>
      </c>
      <c r="P9">
        <f t="shared" si="22"/>
        <v>62.409334913760375</v>
      </c>
      <c r="Q9" s="4">
        <f t="shared" si="23"/>
        <v>50</v>
      </c>
      <c r="R9">
        <f t="shared" si="0"/>
        <v>250000</v>
      </c>
      <c r="S9">
        <f t="shared" si="1"/>
        <v>192.49248819333954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165.02081717467763</v>
      </c>
      <c r="AC9">
        <f t="shared" si="2"/>
        <v>178.53454759970145</v>
      </c>
      <c r="AE9">
        <f t="shared" si="3"/>
        <v>1157.6786688564393</v>
      </c>
      <c r="AF9">
        <f t="shared" si="4"/>
        <v>-57.883933442821977</v>
      </c>
      <c r="AG9">
        <f t="shared" si="4"/>
        <v>-46.374419406013722</v>
      </c>
      <c r="AH9">
        <f t="shared" si="5"/>
        <v>-593.73299278640354</v>
      </c>
      <c r="AI9">
        <f t="shared" si="6"/>
        <v>459.68732322120024</v>
      </c>
      <c r="AJ9">
        <f t="shared" si="7"/>
        <v>-13.513730425023823</v>
      </c>
      <c r="AK9">
        <f t="shared" si="24"/>
        <v>88.537088681180663</v>
      </c>
      <c r="AL9">
        <f t="shared" si="8"/>
        <v>534.71068147735707</v>
      </c>
      <c r="AN9">
        <f t="shared" si="9"/>
        <v>707.35305334187672</v>
      </c>
      <c r="AO9">
        <f t="shared" si="9"/>
        <v>-35.367652667093843</v>
      </c>
      <c r="AP9">
        <f t="shared" si="9"/>
        <v>-28.335226385576956</v>
      </c>
      <c r="AQ9">
        <f t="shared" si="9"/>
        <v>-362.7766984185086</v>
      </c>
      <c r="AR9">
        <f t="shared" si="9"/>
        <v>280.8734758706974</v>
      </c>
      <c r="AS9">
        <f t="shared" si="9"/>
        <v>-8.25702220774442</v>
      </c>
      <c r="AT9">
        <f t="shared" si="9"/>
        <v>54.097032015366487</v>
      </c>
      <c r="AU9">
        <f t="shared" si="9"/>
        <v>326.71348567831944</v>
      </c>
      <c r="AW9">
        <v>6</v>
      </c>
      <c r="AX9">
        <f>(R9*SUMPRODUCT(K10:$K$23, X10:$X$23)-$AZ$3*SUMPRODUCT(K9:$K$22, W10:$W$23))/Z9</f>
        <v>192.49248819333954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1248.1866982752074</v>
      </c>
      <c r="P10">
        <f t="shared" si="22"/>
        <v>62.409334913760375</v>
      </c>
      <c r="Q10" s="4">
        <f t="shared" si="23"/>
        <v>50</v>
      </c>
      <c r="R10">
        <f t="shared" si="0"/>
        <v>250000</v>
      </c>
      <c r="S10">
        <f t="shared" si="1"/>
        <v>203.86235423364965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178.53454759970145</v>
      </c>
      <c r="AC10">
        <f t="shared" si="2"/>
        <v>186.70510133979406</v>
      </c>
      <c r="AE10">
        <f t="shared" si="3"/>
        <v>1143.1380985886276</v>
      </c>
      <c r="AF10">
        <f t="shared" si="4"/>
        <v>-57.156904929431391</v>
      </c>
      <c r="AG10">
        <f t="shared" si="4"/>
        <v>-45.791951643462475</v>
      </c>
      <c r="AH10">
        <f t="shared" si="5"/>
        <v>-593.61784245555202</v>
      </c>
      <c r="AI10">
        <f t="shared" si="6"/>
        <v>446.5713995601817</v>
      </c>
      <c r="AJ10">
        <f t="shared" si="7"/>
        <v>-8.1705537400926005</v>
      </c>
      <c r="AK10">
        <f t="shared" si="24"/>
        <v>88.516101888122847</v>
      </c>
      <c r="AL10">
        <f t="shared" si="8"/>
        <v>526.91694770821198</v>
      </c>
      <c r="AN10">
        <f t="shared" si="9"/>
        <v>643.41068293067622</v>
      </c>
      <c r="AO10">
        <f t="shared" si="9"/>
        <v>-32.170534146533818</v>
      </c>
      <c r="AP10">
        <f t="shared" si="9"/>
        <v>-25.77381588106034</v>
      </c>
      <c r="AQ10">
        <f t="shared" si="9"/>
        <v>-334.11541605141372</v>
      </c>
      <c r="AR10">
        <f t="shared" si="9"/>
        <v>251.35091685166833</v>
      </c>
      <c r="AS10">
        <f t="shared" si="9"/>
        <v>-4.5987633238060548</v>
      </c>
      <c r="AT10">
        <f t="shared" si="9"/>
        <v>49.820932078560176</v>
      </c>
      <c r="AU10">
        <f t="shared" si="9"/>
        <v>296.57308560642247</v>
      </c>
      <c r="AW10">
        <v>7</v>
      </c>
      <c r="AX10">
        <f>(R10*SUMPRODUCT(K11:$K$23, X11:$X$23)-$AZ$3*SUMPRODUCT(K10:$K$22, W11:$W$23))/Z10</f>
        <v>203.86235423364965</v>
      </c>
    </row>
    <row r="11" spans="1:52" x14ac:dyDescent="0.25">
      <c r="A11" t="s">
        <v>33</v>
      </c>
      <c r="C11" s="7">
        <f>AU25</f>
        <v>3339.8071414020678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1248.1866982752074</v>
      </c>
      <c r="P11">
        <f t="shared" si="22"/>
        <v>62.409334913760375</v>
      </c>
      <c r="Q11" s="4">
        <f t="shared" si="23"/>
        <v>50</v>
      </c>
      <c r="R11">
        <f t="shared" si="0"/>
        <v>250000</v>
      </c>
      <c r="S11">
        <f t="shared" si="1"/>
        <v>210.65269924249097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186.70510133979406</v>
      </c>
      <c r="AC11">
        <f t="shared" si="2"/>
        <v>190.49489922449766</v>
      </c>
      <c r="AE11">
        <f t="shared" si="3"/>
        <v>1128.745086848299</v>
      </c>
      <c r="AF11">
        <f t="shared" si="4"/>
        <v>-56.43725434241496</v>
      </c>
      <c r="AG11">
        <f t="shared" si="4"/>
        <v>-45.215394796629489</v>
      </c>
      <c r="AH11">
        <f t="shared" si="5"/>
        <v>-593.18665199183079</v>
      </c>
      <c r="AI11">
        <f t="shared" si="6"/>
        <v>433.9057857174239</v>
      </c>
      <c r="AJ11">
        <f t="shared" si="7"/>
        <v>-3.7897978847036029</v>
      </c>
      <c r="AK11">
        <f t="shared" si="24"/>
        <v>88.130905369197478</v>
      </c>
      <c r="AL11">
        <f t="shared" si="8"/>
        <v>518.24689320191783</v>
      </c>
      <c r="AN11">
        <f t="shared" si="9"/>
        <v>585.23030636212025</v>
      </c>
      <c r="AO11">
        <f t="shared" si="9"/>
        <v>-29.261515318106017</v>
      </c>
      <c r="AP11">
        <f t="shared" si="9"/>
        <v>-23.443219959434519</v>
      </c>
      <c r="AQ11">
        <f t="shared" si="9"/>
        <v>-307.55465527156343</v>
      </c>
      <c r="AR11">
        <f t="shared" si="9"/>
        <v>224.97091581301632</v>
      </c>
      <c r="AS11">
        <f t="shared" si="9"/>
        <v>-1.9649295513732645</v>
      </c>
      <c r="AT11">
        <f t="shared" si="9"/>
        <v>45.693998893231324</v>
      </c>
      <c r="AU11">
        <f t="shared" si="9"/>
        <v>268.69998515487441</v>
      </c>
      <c r="AW11">
        <v>8</v>
      </c>
      <c r="AX11">
        <f>(R11*SUMPRODUCT(K12:$K$23, X12:$X$23)-$AZ$3*SUMPRODUCT(K11:$K$22, W12:$W$23))/Z11</f>
        <v>210.65269924249097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1248.1866982752074</v>
      </c>
      <c r="P12">
        <f t="shared" si="22"/>
        <v>62.409334913760375</v>
      </c>
      <c r="Q12" s="4">
        <f t="shared" si="23"/>
        <v>50</v>
      </c>
      <c r="R12">
        <f t="shared" si="0"/>
        <v>250000</v>
      </c>
      <c r="S12">
        <f t="shared" si="1"/>
        <v>212.95104652707047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190.49489922449766</v>
      </c>
      <c r="AC12">
        <f t="shared" si="2"/>
        <v>190.14188525502641</v>
      </c>
      <c r="AE12">
        <f t="shared" si="3"/>
        <v>1114.4935694416738</v>
      </c>
      <c r="AF12">
        <f t="shared" si="4"/>
        <v>-55.724678472083703</v>
      </c>
      <c r="AG12">
        <f t="shared" si="4"/>
        <v>-44.644505945373567</v>
      </c>
      <c r="AH12">
        <f t="shared" si="5"/>
        <v>-593.6745164481614</v>
      </c>
      <c r="AI12">
        <f t="shared" si="6"/>
        <v>420.44986857605511</v>
      </c>
      <c r="AJ12">
        <f t="shared" si="7"/>
        <v>0.35301396947124886</v>
      </c>
      <c r="AK12">
        <f t="shared" si="24"/>
        <v>87.448465313586155</v>
      </c>
      <c r="AL12">
        <f t="shared" si="8"/>
        <v>508.25134785911251</v>
      </c>
      <c r="AN12">
        <f t="shared" si="9"/>
        <v>532.29191419608935</v>
      </c>
      <c r="AO12">
        <f t="shared" si="9"/>
        <v>-26.614595709804473</v>
      </c>
      <c r="AP12">
        <f t="shared" si="9"/>
        <v>-21.32260802537116</v>
      </c>
      <c r="AQ12">
        <f t="shared" si="9"/>
        <v>-283.54416161229148</v>
      </c>
      <c r="AR12">
        <f t="shared" si="9"/>
        <v>200.8105488486222</v>
      </c>
      <c r="AS12">
        <f t="shared" si="9"/>
        <v>0.16860257133825018</v>
      </c>
      <c r="AT12">
        <f t="shared" si="9"/>
        <v>41.766154845198642</v>
      </c>
      <c r="AU12">
        <f t="shared" si="9"/>
        <v>242.74530626515909</v>
      </c>
      <c r="AW12">
        <v>9</v>
      </c>
      <c r="AX12">
        <f>(R12*SUMPRODUCT(K13:$K$23, X13:$X$23)-$AZ$3*SUMPRODUCT(K12:$K$22, W13:$W$23))/Z12</f>
        <v>212.95104652707047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1248.1866982752074</v>
      </c>
      <c r="P13">
        <f t="shared" si="22"/>
        <v>62.409334913760375</v>
      </c>
      <c r="Q13" s="4">
        <f t="shared" si="23"/>
        <v>50</v>
      </c>
      <c r="R13">
        <f t="shared" si="0"/>
        <v>250000</v>
      </c>
      <c r="S13">
        <f t="shared" si="1"/>
        <v>211.0960088264205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190.14188525502641</v>
      </c>
      <c r="AC13">
        <f t="shared" si="2"/>
        <v>186.09858121384923</v>
      </c>
      <c r="AE13">
        <f t="shared" si="3"/>
        <v>1100.3797510450252</v>
      </c>
      <c r="AF13">
        <f t="shared" si="4"/>
        <v>-55.018987552251261</v>
      </c>
      <c r="AG13">
        <f t="shared" si="4"/>
        <v>-44.079133056199538</v>
      </c>
      <c r="AH13">
        <f t="shared" si="5"/>
        <v>-594.63914860145735</v>
      </c>
      <c r="AI13">
        <f t="shared" si="6"/>
        <v>406.642481835117</v>
      </c>
      <c r="AJ13">
        <f t="shared" si="7"/>
        <v>4.0433040411771799</v>
      </c>
      <c r="AK13">
        <f t="shared" si="24"/>
        <v>86.485185412346027</v>
      </c>
      <c r="AL13">
        <f t="shared" si="8"/>
        <v>497.1709712886402</v>
      </c>
      <c r="AN13">
        <f t="shared" si="9"/>
        <v>484.12360544328732</v>
      </c>
      <c r="AO13">
        <f t="shared" si="9"/>
        <v>-24.206180272164367</v>
      </c>
      <c r="AP13">
        <f t="shared" si="9"/>
        <v>-19.39307661715463</v>
      </c>
      <c r="AQ13">
        <f t="shared" si="9"/>
        <v>-261.61772632154231</v>
      </c>
      <c r="AR13">
        <f t="shared" si="9"/>
        <v>178.90662223242603</v>
      </c>
      <c r="AS13">
        <f t="shared" si="9"/>
        <v>1.7788939940589794</v>
      </c>
      <c r="AT13">
        <f t="shared" si="9"/>
        <v>38.050063843407592</v>
      </c>
      <c r="AU13">
        <f t="shared" si="9"/>
        <v>218.73558006989259</v>
      </c>
      <c r="AW13">
        <v>10</v>
      </c>
      <c r="AX13">
        <f>(R13*SUMPRODUCT(K14:$K$23, X14:$X$23)-$AZ$3*SUMPRODUCT(K13:$K$22, W14:$W$23))/Z13</f>
        <v>211.0960088264205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1248.1866982752074</v>
      </c>
      <c r="P14">
        <f t="shared" si="22"/>
        <v>62.409334913760375</v>
      </c>
      <c r="Q14" s="4">
        <f t="shared" si="23"/>
        <v>50</v>
      </c>
      <c r="R14">
        <f t="shared" si="0"/>
        <v>250000</v>
      </c>
      <c r="S14">
        <f t="shared" si="1"/>
        <v>205.32760532413815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186.09858121384923</v>
      </c>
      <c r="AC14">
        <f t="shared" si="2"/>
        <v>178.71341177721115</v>
      </c>
      <c r="AE14">
        <f t="shared" si="3"/>
        <v>1086.3989916579965</v>
      </c>
      <c r="AF14">
        <f t="shared" si="4"/>
        <v>-54.319949582899824</v>
      </c>
      <c r="AG14">
        <f t="shared" si="4"/>
        <v>-43.51909025946297</v>
      </c>
      <c r="AH14">
        <f t="shared" si="5"/>
        <v>-596.25733087288472</v>
      </c>
      <c r="AI14">
        <f t="shared" si="6"/>
        <v>392.30262094274894</v>
      </c>
      <c r="AJ14">
        <f t="shared" si="7"/>
        <v>7.3851694366380798</v>
      </c>
      <c r="AK14">
        <f t="shared" si="24"/>
        <v>85.272433630226217</v>
      </c>
      <c r="AL14">
        <f t="shared" si="8"/>
        <v>484.96022400961323</v>
      </c>
      <c r="AN14">
        <f t="shared" si="9"/>
        <v>440.29564488334842</v>
      </c>
      <c r="AO14">
        <f t="shared" si="9"/>
        <v>-22.014782244167421</v>
      </c>
      <c r="AP14">
        <f t="shared" si="9"/>
        <v>-17.637411354077315</v>
      </c>
      <c r="AQ14">
        <f t="shared" si="9"/>
        <v>-241.65109506632012</v>
      </c>
      <c r="AR14">
        <f t="shared" si="9"/>
        <v>158.99235621878356</v>
      </c>
      <c r="AS14">
        <f t="shared" si="9"/>
        <v>2.9930605280799041</v>
      </c>
      <c r="AT14">
        <f t="shared" si="9"/>
        <v>34.559201034137509</v>
      </c>
      <c r="AU14">
        <f t="shared" si="9"/>
        <v>196.54461778100094</v>
      </c>
      <c r="AW14">
        <v>11</v>
      </c>
      <c r="AX14">
        <f>(R14*SUMPRODUCT(K15:$K$23, X15:$X$23)-$AZ$3*SUMPRODUCT(K14:$K$22, W15:$W$23))/Z14</f>
        <v>205.32760532413815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1248.1866982752074</v>
      </c>
      <c r="P15">
        <f t="shared" si="22"/>
        <v>62.409334913760375</v>
      </c>
      <c r="Q15" s="4">
        <f t="shared" si="23"/>
        <v>50</v>
      </c>
      <c r="R15">
        <f t="shared" si="0"/>
        <v>250000</v>
      </c>
      <c r="S15">
        <f t="shared" si="1"/>
        <v>195.98246861875489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178.71341177721115</v>
      </c>
      <c r="AC15">
        <f t="shared" si="2"/>
        <v>168.40475125715625</v>
      </c>
      <c r="AE15">
        <f t="shared" si="3"/>
        <v>1072.5478249507667</v>
      </c>
      <c r="AF15">
        <f t="shared" si="4"/>
        <v>-53.627391247538341</v>
      </c>
      <c r="AG15">
        <f t="shared" si="4"/>
        <v>-42.964238700542744</v>
      </c>
      <c r="AH15">
        <f t="shared" si="5"/>
        <v>-598.30328162796377</v>
      </c>
      <c r="AI15">
        <f t="shared" si="6"/>
        <v>377.65291337472183</v>
      </c>
      <c r="AJ15">
        <f t="shared" si="7"/>
        <v>10.3086605200549</v>
      </c>
      <c r="AK15">
        <f t="shared" si="24"/>
        <v>83.83436918363077</v>
      </c>
      <c r="AL15">
        <f t="shared" si="8"/>
        <v>471.7959430784075</v>
      </c>
      <c r="AN15">
        <f t="shared" si="9"/>
        <v>400.41751795873535</v>
      </c>
      <c r="AO15">
        <f t="shared" si="9"/>
        <v>-20.020875897936772</v>
      </c>
      <c r="AP15">
        <f t="shared" si="9"/>
        <v>-16.039968961055578</v>
      </c>
      <c r="AQ15">
        <f t="shared" si="9"/>
        <v>-223.36637065767445</v>
      </c>
      <c r="AR15">
        <f t="shared" si="9"/>
        <v>140.99030244206858</v>
      </c>
      <c r="AS15">
        <f t="shared" si="9"/>
        <v>3.8485633581039305</v>
      </c>
      <c r="AT15">
        <f t="shared" si="9"/>
        <v>31.298138178301407</v>
      </c>
      <c r="AU15">
        <f t="shared" si="9"/>
        <v>176.1370039784739</v>
      </c>
      <c r="AW15">
        <v>12</v>
      </c>
      <c r="AX15">
        <f>(R15*SUMPRODUCT(K16:$K$23, X16:$X$23)-$AZ$3*SUMPRODUCT(K15:$K$22, W16:$W$23))/Z15</f>
        <v>195.98246861875489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1248.1866982752074</v>
      </c>
      <c r="P16">
        <f t="shared" si="22"/>
        <v>62.409334913760375</v>
      </c>
      <c r="Q16" s="4">
        <f t="shared" si="23"/>
        <v>50</v>
      </c>
      <c r="R16">
        <f t="shared" si="0"/>
        <v>250000</v>
      </c>
      <c r="S16">
        <f t="shared" si="1"/>
        <v>182.99238286603409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168.40475125715625</v>
      </c>
      <c r="AC16">
        <f t="shared" si="2"/>
        <v>155.22969837708479</v>
      </c>
      <c r="AE16">
        <f t="shared" si="3"/>
        <v>1058.8180866161806</v>
      </c>
      <c r="AF16">
        <f t="shared" si="4"/>
        <v>-52.94090433080904</v>
      </c>
      <c r="AG16">
        <f t="shared" si="4"/>
        <v>-42.414251332725158</v>
      </c>
      <c r="AH16">
        <f t="shared" si="5"/>
        <v>-601.72490406077623</v>
      </c>
      <c r="AI16">
        <f t="shared" si="6"/>
        <v>361.73802689187016</v>
      </c>
      <c r="AJ16">
        <f t="shared" si="7"/>
        <v>13.175052880071462</v>
      </c>
      <c r="AK16">
        <f t="shared" si="24"/>
        <v>82.199735347976954</v>
      </c>
      <c r="AL16">
        <f t="shared" si="8"/>
        <v>457.11281511991859</v>
      </c>
      <c r="AN16">
        <f t="shared" si="9"/>
        <v>364.13223009664006</v>
      </c>
      <c r="AO16">
        <f t="shared" si="9"/>
        <v>-18.206611504832004</v>
      </c>
      <c r="AP16">
        <f t="shared" si="9"/>
        <v>-14.58644891023963</v>
      </c>
      <c r="AQ16">
        <f t="shared" si="9"/>
        <v>-206.93585988937042</v>
      </c>
      <c r="AR16">
        <f t="shared" si="9"/>
        <v>124.40330979219797</v>
      </c>
      <c r="AS16">
        <f t="shared" si="9"/>
        <v>4.5309590452818282</v>
      </c>
      <c r="AT16">
        <f t="shared" si="9"/>
        <v>28.268853095690076</v>
      </c>
      <c r="AU16">
        <f t="shared" si="9"/>
        <v>157.20312193316988</v>
      </c>
      <c r="AW16">
        <v>13</v>
      </c>
      <c r="AX16">
        <f>(R16*SUMPRODUCT(K17:$K$23, X17:$X$23)-$AZ$3*SUMPRODUCT(K16:$K$22, W17:$W$23))/Z16</f>
        <v>182.99238286603409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1248.1866982752074</v>
      </c>
      <c r="P17">
        <f t="shared" si="22"/>
        <v>62.409334913760375</v>
      </c>
      <c r="Q17" s="4">
        <f t="shared" si="23"/>
        <v>50</v>
      </c>
      <c r="R17">
        <f t="shared" si="0"/>
        <v>250000</v>
      </c>
      <c r="S17">
        <f t="shared" si="1"/>
        <v>166.29008188056511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155.22969837708479</v>
      </c>
      <c r="AC17">
        <f t="shared" si="2"/>
        <v>139.24725134420169</v>
      </c>
      <c r="AE17">
        <f t="shared" si="3"/>
        <v>1045.2010422608998</v>
      </c>
      <c r="AF17">
        <f t="shared" si="4"/>
        <v>-52.260052113044999</v>
      </c>
      <c r="AG17">
        <f t="shared" si="4"/>
        <v>-41.868778272721499</v>
      </c>
      <c r="AH17">
        <f t="shared" si="5"/>
        <v>-606.65273338202132</v>
      </c>
      <c r="AI17">
        <f t="shared" si="6"/>
        <v>344.41947849311191</v>
      </c>
      <c r="AJ17">
        <f t="shared" si="7"/>
        <v>15.982447032883101</v>
      </c>
      <c r="AK17">
        <f t="shared" si="24"/>
        <v>80.371948196745777</v>
      </c>
      <c r="AL17">
        <f t="shared" si="8"/>
        <v>440.7738737227408</v>
      </c>
      <c r="AN17">
        <f t="shared" si="9"/>
        <v>331.11508792157622</v>
      </c>
      <c r="AO17">
        <f t="shared" si="9"/>
        <v>-16.555754396078814</v>
      </c>
      <c r="AP17">
        <f t="shared" si="9"/>
        <v>-13.263844598693602</v>
      </c>
      <c r="AQ17">
        <f t="shared" si="9"/>
        <v>-192.18491470037353</v>
      </c>
      <c r="AR17">
        <f t="shared" si="9"/>
        <v>109.11057422643026</v>
      </c>
      <c r="AS17">
        <f t="shared" si="9"/>
        <v>5.063168845533971</v>
      </c>
      <c r="AT17">
        <f t="shared" si="9"/>
        <v>25.461479292087187</v>
      </c>
      <c r="AU17">
        <f t="shared" si="9"/>
        <v>139.63522236405143</v>
      </c>
      <c r="AW17">
        <v>14</v>
      </c>
      <c r="AX17">
        <f>(R17*SUMPRODUCT(K18:$K$23, X18:$X$23)-$AZ$3*SUMPRODUCT(K17:$K$22, W18:$W$23))/Z17</f>
        <v>166.29008188056511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1248.1866982752074</v>
      </c>
      <c r="P18">
        <f t="shared" si="22"/>
        <v>62.409334913760375</v>
      </c>
      <c r="Q18" s="4">
        <f t="shared" si="23"/>
        <v>50</v>
      </c>
      <c r="R18">
        <f t="shared" si="0"/>
        <v>250000</v>
      </c>
      <c r="S18">
        <f t="shared" si="1"/>
        <v>146.28206536838903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139.24725134420169</v>
      </c>
      <c r="AC18">
        <f t="shared" si="2"/>
        <v>120.91006524726471</v>
      </c>
      <c r="AE18">
        <f t="shared" si="3"/>
        <v>1031.6940408870935</v>
      </c>
      <c r="AF18">
        <f t="shared" si="4"/>
        <v>-51.584702044354678</v>
      </c>
      <c r="AG18">
        <f t="shared" si="4"/>
        <v>-41.327713326569182</v>
      </c>
      <c r="AH18">
        <f t="shared" si="5"/>
        <v>-611.88581712551297</v>
      </c>
      <c r="AI18">
        <f t="shared" si="6"/>
        <v>326.89580839065661</v>
      </c>
      <c r="AJ18">
        <f t="shared" si="7"/>
        <v>18.337186096936975</v>
      </c>
      <c r="AK18">
        <f t="shared" si="24"/>
        <v>78.354961313085852</v>
      </c>
      <c r="AL18">
        <f t="shared" si="8"/>
        <v>423.58795580067942</v>
      </c>
      <c r="AN18">
        <f t="shared" si="9"/>
        <v>301.07273341691456</v>
      </c>
      <c r="AO18">
        <f t="shared" si="9"/>
        <v>-15.05363667084573</v>
      </c>
      <c r="AP18">
        <f t="shared" si="9"/>
        <v>-12.060404658732084</v>
      </c>
      <c r="AQ18">
        <f t="shared" si="9"/>
        <v>-178.5627600820672</v>
      </c>
      <c r="AR18">
        <f t="shared" si="9"/>
        <v>95.395932005269543</v>
      </c>
      <c r="AS18">
        <f t="shared" si="9"/>
        <v>5.3512248036563452</v>
      </c>
      <c r="AT18">
        <f t="shared" si="9"/>
        <v>22.865831772201787</v>
      </c>
      <c r="AU18">
        <f t="shared" si="9"/>
        <v>123.61298858112767</v>
      </c>
      <c r="AW18">
        <v>15</v>
      </c>
      <c r="AX18">
        <f>(R18*SUMPRODUCT(K19:$K$23, X19:$X$23)-$AZ$3*SUMPRODUCT(K18:$K$22, W19:$W$23))/Z18</f>
        <v>146.28206536838903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1248.1866982752074</v>
      </c>
      <c r="P19">
        <f t="shared" si="22"/>
        <v>62.409334913760375</v>
      </c>
      <c r="Q19" s="4">
        <f t="shared" si="23"/>
        <v>50</v>
      </c>
      <c r="R19">
        <f t="shared" si="0"/>
        <v>250000</v>
      </c>
      <c r="S19">
        <f t="shared" si="1"/>
        <v>123.10003393066303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120.91006524726471</v>
      </c>
      <c r="AC19">
        <f t="shared" si="2"/>
        <v>100.42699244047043</v>
      </c>
      <c r="AE19">
        <f t="shared" si="3"/>
        <v>1018.2908331494466</v>
      </c>
      <c r="AF19">
        <f t="shared" si="4"/>
        <v>-50.914541657472334</v>
      </c>
      <c r="AG19">
        <f t="shared" si="4"/>
        <v>-40.790806157306442</v>
      </c>
      <c r="AH19">
        <f t="shared" si="5"/>
        <v>-618.15017998522671</v>
      </c>
      <c r="AI19">
        <f t="shared" si="6"/>
        <v>308.43530534944114</v>
      </c>
      <c r="AJ19">
        <f t="shared" si="7"/>
        <v>20.483072806794283</v>
      </c>
      <c r="AK19">
        <f t="shared" si="24"/>
        <v>76.180044971746753</v>
      </c>
      <c r="AL19">
        <f t="shared" si="8"/>
        <v>405.09842312798219</v>
      </c>
      <c r="AN19">
        <f t="shared" si="9"/>
        <v>273.73712683076661</v>
      </c>
      <c r="AO19">
        <f t="shared" si="9"/>
        <v>-13.686856341538332</v>
      </c>
      <c r="AP19">
        <f t="shared" si="9"/>
        <v>-10.965391924502446</v>
      </c>
      <c r="AQ19">
        <f t="shared" si="9"/>
        <v>-166.17124372585164</v>
      </c>
      <c r="AR19">
        <f t="shared" si="9"/>
        <v>82.913634838874216</v>
      </c>
      <c r="AS19">
        <f t="shared" si="9"/>
        <v>5.5062633545031447</v>
      </c>
      <c r="AT19">
        <f t="shared" si="9"/>
        <v>20.478733534218186</v>
      </c>
      <c r="AU19">
        <f t="shared" si="9"/>
        <v>108.89863172759554</v>
      </c>
      <c r="AW19">
        <v>16</v>
      </c>
      <c r="AX19">
        <f>(R19*SUMPRODUCT(K20:$K$23, X20:$X$23)-$AZ$3*SUMPRODUCT(K19:$K$22, W20:$W$23))/Z19</f>
        <v>123.10003393066303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1248.1866982752074</v>
      </c>
      <c r="P20">
        <f t="shared" si="22"/>
        <v>62.409334913760375</v>
      </c>
      <c r="Q20" s="4">
        <f t="shared" si="23"/>
        <v>50</v>
      </c>
      <c r="R20">
        <f t="shared" si="0"/>
        <v>250000</v>
      </c>
      <c r="S20">
        <f t="shared" si="1"/>
        <v>96.958010282920142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100.42699244047043</v>
      </c>
      <c r="AC20">
        <f t="shared" si="2"/>
        <v>78.06643192595169</v>
      </c>
      <c r="AE20">
        <f t="shared" si="3"/>
        <v>1004.9864021286016</v>
      </c>
      <c r="AF20">
        <f t="shared" si="4"/>
        <v>-50.249320106430091</v>
      </c>
      <c r="AG20">
        <f t="shared" si="4"/>
        <v>-40.257855796626046</v>
      </c>
      <c r="AH20">
        <f t="shared" si="5"/>
        <v>-625.2114955366676</v>
      </c>
      <c r="AI20">
        <f t="shared" si="6"/>
        <v>289.26773068887792</v>
      </c>
      <c r="AJ20">
        <f t="shared" si="7"/>
        <v>22.360560514518738</v>
      </c>
      <c r="AK20">
        <f t="shared" si="24"/>
        <v>73.861485212384949</v>
      </c>
      <c r="AL20">
        <f t="shared" si="8"/>
        <v>385.48977641578159</v>
      </c>
      <c r="AN20">
        <f t="shared" si="9"/>
        <v>248.86477107534483</v>
      </c>
      <c r="AO20">
        <f t="shared" si="9"/>
        <v>-12.443238553767245</v>
      </c>
      <c r="AP20">
        <f t="shared" si="9"/>
        <v>-9.9690523628891334</v>
      </c>
      <c r="AQ20">
        <f t="shared" si="9"/>
        <v>-154.82111537116748</v>
      </c>
      <c r="AR20">
        <f t="shared" si="9"/>
        <v>71.631364787520965</v>
      </c>
      <c r="AS20">
        <f t="shared" si="9"/>
        <v>5.5371453402510964</v>
      </c>
      <c r="AT20">
        <f t="shared" si="9"/>
        <v>18.290318724444774</v>
      </c>
      <c r="AU20">
        <f t="shared" si="9"/>
        <v>95.45882885221684</v>
      </c>
      <c r="AW20">
        <v>17</v>
      </c>
      <c r="AX20">
        <f>(R20*SUMPRODUCT(K21:$K$23, X21:$X$23)-$AZ$3*SUMPRODUCT(K20:$K$22, W21:$W$23))/Z20</f>
        <v>96.958010282920142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1248.1866982752074</v>
      </c>
      <c r="P21">
        <f t="shared" si="22"/>
        <v>62.409334913760375</v>
      </c>
      <c r="Q21" s="4">
        <f t="shared" si="23"/>
        <v>50</v>
      </c>
      <c r="R21">
        <f t="shared" si="0"/>
        <v>250000</v>
      </c>
      <c r="S21">
        <f t="shared" si="1"/>
        <v>67.763479774711811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78.06643192595169</v>
      </c>
      <c r="AC21">
        <f t="shared" si="2"/>
        <v>53.842765512786137</v>
      </c>
      <c r="AE21">
        <f t="shared" si="3"/>
        <v>991.77055155439075</v>
      </c>
      <c r="AF21">
        <f t="shared" si="4"/>
        <v>-49.588527577719539</v>
      </c>
      <c r="AG21">
        <f t="shared" si="4"/>
        <v>-39.728453801216503</v>
      </c>
      <c r="AH21">
        <f t="shared" si="5"/>
        <v>-634.11718721641751</v>
      </c>
      <c r="AI21">
        <f t="shared" si="6"/>
        <v>268.33638295903722</v>
      </c>
      <c r="AJ21">
        <f t="shared" si="7"/>
        <v>24.223666413165553</v>
      </c>
      <c r="AK21">
        <f t="shared" si="24"/>
        <v>71.417391913183607</v>
      </c>
      <c r="AL21">
        <f t="shared" si="8"/>
        <v>363.97744128538642</v>
      </c>
      <c r="AN21">
        <f t="shared" si="9"/>
        <v>226.23292619125925</v>
      </c>
      <c r="AO21">
        <f t="shared" si="9"/>
        <v>-11.311646309562963</v>
      </c>
      <c r="AP21">
        <f t="shared" si="9"/>
        <v>-9.0624634321082205</v>
      </c>
      <c r="AQ21">
        <f t="shared" si="9"/>
        <v>-144.64856471822068</v>
      </c>
      <c r="AR21">
        <f t="shared" si="9"/>
        <v>61.2102517313674</v>
      </c>
      <c r="AS21">
        <f t="shared" si="9"/>
        <v>5.5256641035996958</v>
      </c>
      <c r="AT21">
        <f t="shared" si="9"/>
        <v>16.291031759457745</v>
      </c>
      <c r="AU21">
        <f t="shared" si="9"/>
        <v>83.026947594424854</v>
      </c>
      <c r="AW21">
        <v>18</v>
      </c>
      <c r="AX21">
        <f>(R21*SUMPRODUCT(K22:$K$23, X22:$X$23)-$AZ$3*SUMPRODUCT(K21:$K$22, W22:$W$23))/Z21</f>
        <v>67.763479774711811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1248.1866982752074</v>
      </c>
      <c r="P22">
        <f t="shared" si="22"/>
        <v>62.409334913760375</v>
      </c>
      <c r="Q22" s="4">
        <f t="shared" si="23"/>
        <v>50</v>
      </c>
      <c r="R22">
        <f t="shared" si="0"/>
        <v>250000</v>
      </c>
      <c r="S22">
        <f t="shared" si="1"/>
        <v>35.398548578867043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53.842765512786137</v>
      </c>
      <c r="AC22">
        <f t="shared" si="2"/>
        <v>27.753978314774841</v>
      </c>
      <c r="AE22">
        <f t="shared" si="3"/>
        <v>978.63183513128274</v>
      </c>
      <c r="AF22">
        <f t="shared" si="4"/>
        <v>-48.931591756564139</v>
      </c>
      <c r="AG22">
        <f t="shared" si="4"/>
        <v>-39.202141654112879</v>
      </c>
      <c r="AH22">
        <f t="shared" si="5"/>
        <v>-645.13804545727635</v>
      </c>
      <c r="AI22">
        <f t="shared" si="6"/>
        <v>245.3600562633294</v>
      </c>
      <c r="AJ22">
        <f t="shared" si="7"/>
        <v>26.088787198011296</v>
      </c>
      <c r="AK22">
        <f t="shared" si="24"/>
        <v>68.848010622125344</v>
      </c>
      <c r="AL22">
        <f t="shared" si="8"/>
        <v>340.29685408346603</v>
      </c>
      <c r="AN22">
        <f t="shared" si="9"/>
        <v>205.63891815384346</v>
      </c>
      <c r="AO22">
        <f t="shared" si="9"/>
        <v>-10.281945907692172</v>
      </c>
      <c r="AP22">
        <f t="shared" si="9"/>
        <v>-8.2375063937952238</v>
      </c>
      <c r="AQ22">
        <f t="shared" si="9"/>
        <v>-135.5622052801117</v>
      </c>
      <c r="AR22">
        <f t="shared" si="9"/>
        <v>51.557260572244353</v>
      </c>
      <c r="AS22">
        <f t="shared" si="9"/>
        <v>5.482010479073768</v>
      </c>
      <c r="AT22">
        <f t="shared" si="9"/>
        <v>14.46696286911504</v>
      </c>
      <c r="AU22">
        <f t="shared" si="9"/>
        <v>71.506233920433161</v>
      </c>
      <c r="AW22">
        <v>19</v>
      </c>
      <c r="AX22">
        <f>(R22*SUMPRODUCT(K23:$K$23, X23:$X$23)-$AZ$3*SUMPRODUCT(K22:$K$22, W23:$W$23))/Z22</f>
        <v>35.398548578867043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1248.1866982752074</v>
      </c>
      <c r="P23">
        <f t="shared" si="22"/>
        <v>62.409334913760375</v>
      </c>
      <c r="Q23" s="4">
        <f t="shared" si="23"/>
        <v>50</v>
      </c>
      <c r="R23">
        <f t="shared" si="0"/>
        <v>250000</v>
      </c>
      <c r="S23">
        <f t="shared" si="1"/>
        <v>35.87766687122982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27.753978314774841</v>
      </c>
      <c r="AC23">
        <f t="shared" si="2"/>
        <v>27.753978314774837</v>
      </c>
      <c r="AE23">
        <f t="shared" si="3"/>
        <v>965.56296932730402</v>
      </c>
      <c r="AF23">
        <f t="shared" si="4"/>
        <v>-48.278148466365202</v>
      </c>
      <c r="AG23">
        <f t="shared" si="4"/>
        <v>-38.678627590790555</v>
      </c>
      <c r="AH23">
        <f t="shared" si="5"/>
        <v>-657.46323390600082</v>
      </c>
      <c r="AI23">
        <f t="shared" si="6"/>
        <v>221.14295936414737</v>
      </c>
      <c r="AJ23">
        <f t="shared" si="7"/>
        <v>0</v>
      </c>
      <c r="AK23">
        <f t="shared" si="24"/>
        <v>66.152715942299963</v>
      </c>
      <c r="AL23">
        <f t="shared" si="8"/>
        <v>287.29567530644732</v>
      </c>
      <c r="AN23">
        <f t="shared" si="9"/>
        <v>186.89941394455286</v>
      </c>
      <c r="AO23">
        <f t="shared" si="9"/>
        <v>-9.3449706972276427</v>
      </c>
      <c r="AP23">
        <f t="shared" si="9"/>
        <v>-7.4868372737354791</v>
      </c>
      <c r="AQ23">
        <f t="shared" si="9"/>
        <v>-127.26201916456125</v>
      </c>
      <c r="AR23">
        <f t="shared" si="9"/>
        <v>42.805586809028476</v>
      </c>
      <c r="AS23">
        <f t="shared" si="9"/>
        <v>0</v>
      </c>
      <c r="AT23">
        <f t="shared" si="9"/>
        <v>12.80486538238943</v>
      </c>
      <c r="AU23">
        <f t="shared" si="9"/>
        <v>55.610452191417899</v>
      </c>
      <c r="AW23">
        <v>20</v>
      </c>
      <c r="AX23">
        <f>(R23*SUMPRODUCT(K$23:$K24, X$23:$X24)-$AZ$3*SUMPRODUCT(K$22:$K23, W$23:$W24))/Z23</f>
        <v>35.87766687122982</v>
      </c>
    </row>
    <row r="25" spans="5:50" x14ac:dyDescent="0.25">
      <c r="AN25" s="8">
        <f t="shared" ref="AN25:AU25" si="25">SUM(AN3:AN23)</f>
        <v>10784.226607786626</v>
      </c>
      <c r="AO25" s="8">
        <f t="shared" si="25"/>
        <v>-1475.3513540957367</v>
      </c>
      <c r="AP25" s="8">
        <f t="shared" si="25"/>
        <v>-902.47766290085906</v>
      </c>
      <c r="AQ25" s="8">
        <f t="shared" si="25"/>
        <v>-5677.4895942110397</v>
      </c>
      <c r="AR25" s="8">
        <f t="shared" si="25"/>
        <v>2728.9079965789897</v>
      </c>
      <c r="AS25" s="8">
        <f t="shared" si="25"/>
        <v>-103.60143197496582</v>
      </c>
      <c r="AT25" s="8">
        <f t="shared" si="25"/>
        <v>714.50057679804411</v>
      </c>
      <c r="AU25" s="9">
        <f t="shared" si="25"/>
        <v>3339.8071414020678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E82727-488F-4CAF-8BA3-2612D6A10E08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1493.7018989178516</v>
      </c>
      <c r="K3">
        <v>1</v>
      </c>
      <c r="L3" s="2">
        <v>0</v>
      </c>
      <c r="O3">
        <f>$C$3</f>
        <v>1493.7018989178516</v>
      </c>
      <c r="P3">
        <f>O3*B5</f>
        <v>1194.9615191342814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1493.7018989178516</v>
      </c>
      <c r="AF3">
        <f t="shared" ref="AF3:AG23" si="4">-$Z3*P3</f>
        <v>-1194.9615191342814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-221.74154791642979</v>
      </c>
      <c r="AJ3">
        <f t="shared" ref="AJ3:AJ23" si="7">AB3-AC3</f>
        <v>0</v>
      </c>
      <c r="AL3">
        <f t="shared" ref="AL3:AL23" si="8">SUM(AI3:AK3)</f>
        <v>-221.74154791642979</v>
      </c>
      <c r="AN3">
        <f t="shared" ref="AN3:AU23" si="9">AE3*$K3</f>
        <v>1493.7018989178516</v>
      </c>
      <c r="AO3">
        <f t="shared" si="9"/>
        <v>-1194.9615191342814</v>
      </c>
      <c r="AP3">
        <f t="shared" si="9"/>
        <v>-520.48192770000003</v>
      </c>
      <c r="AQ3">
        <f t="shared" si="9"/>
        <v>0</v>
      </c>
      <c r="AR3">
        <f t="shared" si="9"/>
        <v>-221.74154791642979</v>
      </c>
      <c r="AS3">
        <f t="shared" si="9"/>
        <v>0</v>
      </c>
      <c r="AT3">
        <f t="shared" si="9"/>
        <v>0</v>
      </c>
      <c r="AU3">
        <f t="shared" si="9"/>
        <v>-221.74154791642979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749.78606155129273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250000</v>
      </c>
      <c r="S4">
        <f t="shared" si="1"/>
        <v>128.38276898606011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126.75161519489846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-126.75161519489846</v>
      </c>
      <c r="AK4">
        <f>H4*SUM(AB4, AE4:AF4)</f>
        <v>0</v>
      </c>
      <c r="AL4">
        <f t="shared" si="8"/>
        <v>-803.10036519489847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-623.03444635639096</v>
      </c>
      <c r="AR4">
        <f t="shared" si="9"/>
        <v>-623.03444635639096</v>
      </c>
      <c r="AS4">
        <f t="shared" si="9"/>
        <v>-116.76021046498848</v>
      </c>
      <c r="AT4">
        <f t="shared" si="9"/>
        <v>0</v>
      </c>
      <c r="AU4">
        <f t="shared" si="9"/>
        <v>-739.79465682137948</v>
      </c>
      <c r="AW4">
        <v>1</v>
      </c>
      <c r="AX4">
        <f>(R4*SUMPRODUCT(K5:$K$23, X5:$X$23)-$AZ$3*SUMPRODUCT(K4:$K$22, W5:$W$23))/Z4</f>
        <v>128.38276898606011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1493.7018989178516</v>
      </c>
      <c r="P5">
        <f t="shared" ref="P5:P23" si="22">O5*$C$5</f>
        <v>74.685094945892587</v>
      </c>
      <c r="Q5" s="4">
        <f t="shared" ref="Q5:Q23" si="23">$C$8</f>
        <v>50</v>
      </c>
      <c r="R5">
        <f t="shared" si="0"/>
        <v>250000</v>
      </c>
      <c r="S5">
        <f t="shared" si="1"/>
        <v>238.80726935326871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126.75161519489846</v>
      </c>
      <c r="AC5">
        <f t="shared" si="2"/>
        <v>232.7671125209572</v>
      </c>
      <c r="AE5">
        <f t="shared" si="3"/>
        <v>1455.9216682129029</v>
      </c>
      <c r="AF5">
        <f t="shared" si="4"/>
        <v>-72.796083410645153</v>
      </c>
      <c r="AG5">
        <f t="shared" si="4"/>
        <v>-48.735349043463103</v>
      </c>
      <c r="AH5">
        <f t="shared" si="5"/>
        <v>-678.66952018446625</v>
      </c>
      <c r="AI5">
        <f t="shared" si="6"/>
        <v>655.72071557432821</v>
      </c>
      <c r="AJ5">
        <f t="shared" si="7"/>
        <v>-106.01549732605874</v>
      </c>
      <c r="AK5">
        <f>H5*SUM(AB5, AE5:AF5)</f>
        <v>129.20321175815667</v>
      </c>
      <c r="AL5">
        <f t="shared" si="8"/>
        <v>678.90843000642622</v>
      </c>
      <c r="AN5">
        <f t="shared" si="9"/>
        <v>1235.4373969996407</v>
      </c>
      <c r="AO5">
        <f t="shared" si="9"/>
        <v>-61.771869849982039</v>
      </c>
      <c r="AP5">
        <f t="shared" si="9"/>
        <v>-41.354884729499339</v>
      </c>
      <c r="AQ5">
        <f t="shared" si="9"/>
        <v>-575.89204401969448</v>
      </c>
      <c r="AR5">
        <f t="shared" si="9"/>
        <v>556.4185984004647</v>
      </c>
      <c r="AS5">
        <f t="shared" si="9"/>
        <v>-89.960547272365702</v>
      </c>
      <c r="AT5">
        <f t="shared" si="9"/>
        <v>109.63672229318622</v>
      </c>
      <c r="AU5">
        <f t="shared" si="9"/>
        <v>576.09477342128525</v>
      </c>
      <c r="AW5">
        <v>2</v>
      </c>
      <c r="AX5">
        <f>(R5*SUMPRODUCT(K6:$K$23, X6:$X$23)-$AZ$3*SUMPRODUCT(K5:$K$22, W6:$W$23))/Z5</f>
        <v>238.80726935326871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1493.7018989178516</v>
      </c>
      <c r="P6">
        <f t="shared" si="22"/>
        <v>74.685094945892587</v>
      </c>
      <c r="Q6" s="4">
        <f t="shared" si="23"/>
        <v>50</v>
      </c>
      <c r="R6">
        <f t="shared" si="0"/>
        <v>250000</v>
      </c>
      <c r="S6">
        <f t="shared" si="1"/>
        <v>331.91989801137032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232.7671125209572</v>
      </c>
      <c r="AC6">
        <f t="shared" si="2"/>
        <v>319.38318656670435</v>
      </c>
      <c r="AE6">
        <f t="shared" si="3"/>
        <v>1437.2843421420262</v>
      </c>
      <c r="AF6">
        <f t="shared" si="4"/>
        <v>-71.864217107101311</v>
      </c>
      <c r="AG6">
        <f t="shared" si="4"/>
        <v>-48.111485403590279</v>
      </c>
      <c r="AH6">
        <f t="shared" si="5"/>
        <v>-682.5507471909616</v>
      </c>
      <c r="AI6">
        <f t="shared" si="6"/>
        <v>634.7578924403731</v>
      </c>
      <c r="AJ6">
        <f t="shared" si="7"/>
        <v>-86.616074045747155</v>
      </c>
      <c r="AK6">
        <f>H6*SUM(AB6, AE6:AF6)</f>
        <v>136.76007829213196</v>
      </c>
      <c r="AL6">
        <f t="shared" si="8"/>
        <v>684.90189668675794</v>
      </c>
      <c r="AN6">
        <f t="shared" si="9"/>
        <v>1123.4837496810701</v>
      </c>
      <c r="AO6">
        <f t="shared" si="9"/>
        <v>-56.174187484053512</v>
      </c>
      <c r="AP6">
        <f t="shared" si="9"/>
        <v>-37.607361632699437</v>
      </c>
      <c r="AQ6">
        <f t="shared" si="9"/>
        <v>-533.5302488990327</v>
      </c>
      <c r="AR6">
        <f t="shared" si="9"/>
        <v>496.17195166528461</v>
      </c>
      <c r="AS6">
        <f t="shared" si="9"/>
        <v>-67.705288924627624</v>
      </c>
      <c r="AT6">
        <f t="shared" si="9"/>
        <v>106.901411962323</v>
      </c>
      <c r="AU6">
        <f t="shared" si="9"/>
        <v>535.36807470298004</v>
      </c>
      <c r="AW6">
        <v>3</v>
      </c>
      <c r="AX6">
        <f>(R6*SUMPRODUCT(K7:$K$23, X7:$X$23)-$AZ$3*SUMPRODUCT(K6:$K$22, W7:$W$23))/Z6</f>
        <v>331.91989801137032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1493.7018989178516</v>
      </c>
      <c r="P7">
        <f t="shared" si="22"/>
        <v>74.685094945892587</v>
      </c>
      <c r="Q7" s="4">
        <f t="shared" si="23"/>
        <v>50</v>
      </c>
      <c r="R7">
        <f t="shared" si="0"/>
        <v>250000</v>
      </c>
      <c r="S7">
        <f t="shared" si="1"/>
        <v>408.30861876108878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319.38318656670435</v>
      </c>
      <c r="AC7">
        <f t="shared" si="2"/>
        <v>387.83392141476816</v>
      </c>
      <c r="AE7">
        <f t="shared" si="3"/>
        <v>1418.7999916331996</v>
      </c>
      <c r="AF7">
        <f t="shared" si="4"/>
        <v>-70.93999958165999</v>
      </c>
      <c r="AG7">
        <f t="shared" si="4"/>
        <v>-47.492742449516982</v>
      </c>
      <c r="AH7">
        <f t="shared" si="5"/>
        <v>-688.14050018696798</v>
      </c>
      <c r="AI7">
        <f t="shared" si="6"/>
        <v>612.22674941505466</v>
      </c>
      <c r="AJ7">
        <f t="shared" si="7"/>
        <v>-68.450734848063803</v>
      </c>
      <c r="AK7">
        <f>H7*SUM(AB7, AE7:AF7)</f>
        <v>142.66933328072039</v>
      </c>
      <c r="AL7">
        <f t="shared" si="8"/>
        <v>686.44534784771122</v>
      </c>
      <c r="AN7">
        <f t="shared" si="9"/>
        <v>1021.6135508119698</v>
      </c>
      <c r="AO7">
        <f t="shared" si="9"/>
        <v>-51.080677540598501</v>
      </c>
      <c r="AP7">
        <f t="shared" si="9"/>
        <v>-34.197370691973489</v>
      </c>
      <c r="AQ7">
        <f t="shared" si="9"/>
        <v>-495.49877643027395</v>
      </c>
      <c r="AR7">
        <f t="shared" si="9"/>
        <v>440.83672614912388</v>
      </c>
      <c r="AS7">
        <f t="shared" si="9"/>
        <v>-49.288270860025534</v>
      </c>
      <c r="AT7">
        <f t="shared" si="9"/>
        <v>102.72971879363699</v>
      </c>
      <c r="AU7">
        <f t="shared" si="9"/>
        <v>494.27817408273529</v>
      </c>
      <c r="AW7">
        <v>4</v>
      </c>
      <c r="AX7">
        <f>(R7*SUMPRODUCT(K8:$K$23, X8:$X$23)-$AZ$3*SUMPRODUCT(K7:$K$22, W8:$W$23))/Z7</f>
        <v>408.30861876108878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1493.7018989178516</v>
      </c>
      <c r="P8">
        <f t="shared" si="22"/>
        <v>74.685094945892587</v>
      </c>
      <c r="Q8" s="4">
        <f t="shared" si="23"/>
        <v>50</v>
      </c>
      <c r="R8">
        <f t="shared" si="0"/>
        <v>250000</v>
      </c>
      <c r="S8">
        <f t="shared" si="1"/>
        <v>469.5818651488579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387.83392141476816</v>
      </c>
      <c r="AC8">
        <f t="shared" si="2"/>
        <v>440.27056252410102</v>
      </c>
      <c r="AE8">
        <f t="shared" si="3"/>
        <v>1400.4650181101226</v>
      </c>
      <c r="AF8">
        <f t="shared" si="4"/>
        <v>-70.023250905506131</v>
      </c>
      <c r="AG8">
        <f t="shared" si="4"/>
        <v>-46.878999722927425</v>
      </c>
      <c r="AH8">
        <f t="shared" si="5"/>
        <v>-694.07651047194747</v>
      </c>
      <c r="AI8">
        <f t="shared" si="6"/>
        <v>589.48625700974173</v>
      </c>
      <c r="AJ8">
        <f t="shared" si="7"/>
        <v>-52.436641109332868</v>
      </c>
      <c r="AK8">
        <f t="shared" ref="AK8:AK23" si="24">H8*SUM(AB8:AB8, AE8:AF8)</f>
        <v>147.03628722653801</v>
      </c>
      <c r="AL8">
        <f t="shared" si="8"/>
        <v>684.08590312694685</v>
      </c>
      <c r="AN8">
        <f t="shared" si="9"/>
        <v>928.92168148969779</v>
      </c>
      <c r="AO8">
        <f t="shared" si="9"/>
        <v>-46.446084074484887</v>
      </c>
      <c r="AP8">
        <f t="shared" si="9"/>
        <v>-31.094614064649633</v>
      </c>
      <c r="AQ8">
        <f t="shared" si="9"/>
        <v>-460.37759662155679</v>
      </c>
      <c r="AR8">
        <f t="shared" si="9"/>
        <v>391.00338672900654</v>
      </c>
      <c r="AS8">
        <f t="shared" si="9"/>
        <v>-34.780970749762155</v>
      </c>
      <c r="AT8">
        <f t="shared" si="9"/>
        <v>97.528459050547852</v>
      </c>
      <c r="AU8">
        <f t="shared" si="9"/>
        <v>453.75087502979221</v>
      </c>
      <c r="AW8">
        <v>5</v>
      </c>
      <c r="AX8">
        <f>(R8*SUMPRODUCT(K9:$K$23, X9:$X$23)-$AZ$3*SUMPRODUCT(K8:$K$22, W9:$W$23))/Z8</f>
        <v>469.5818651488579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1493.7018989178516</v>
      </c>
      <c r="P9">
        <f t="shared" si="22"/>
        <v>74.685094945892587</v>
      </c>
      <c r="Q9" s="4">
        <f t="shared" si="23"/>
        <v>50</v>
      </c>
      <c r="R9">
        <f t="shared" si="0"/>
        <v>250000</v>
      </c>
      <c r="S9">
        <f t="shared" si="1"/>
        <v>516.67139172090322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440.27056252410102</v>
      </c>
      <c r="AC9">
        <f t="shared" si="2"/>
        <v>478.12742958992794</v>
      </c>
      <c r="AE9">
        <f t="shared" si="3"/>
        <v>1382.2709384478057</v>
      </c>
      <c r="AF9">
        <f t="shared" si="4"/>
        <v>-69.113546922390299</v>
      </c>
      <c r="AG9">
        <f t="shared" si="4"/>
        <v>-46.269973260703004</v>
      </c>
      <c r="AH9">
        <f t="shared" si="5"/>
        <v>-701.18232497574786</v>
      </c>
      <c r="AI9">
        <f t="shared" si="6"/>
        <v>565.70509328896469</v>
      </c>
      <c r="AJ9">
        <f t="shared" si="7"/>
        <v>-37.856867065826918</v>
      </c>
      <c r="AK9">
        <f t="shared" si="24"/>
        <v>150.04433688392524</v>
      </c>
      <c r="AL9">
        <f t="shared" si="8"/>
        <v>677.89256310706298</v>
      </c>
      <c r="AN9">
        <f t="shared" si="9"/>
        <v>844.58113910194652</v>
      </c>
      <c r="AO9">
        <f t="shared" si="9"/>
        <v>-42.229056955097334</v>
      </c>
      <c r="AP9">
        <f t="shared" si="9"/>
        <v>-28.271408763482992</v>
      </c>
      <c r="AQ9">
        <f t="shared" si="9"/>
        <v>-428.42929723399516</v>
      </c>
      <c r="AR9">
        <f t="shared" si="9"/>
        <v>345.65137614937112</v>
      </c>
      <c r="AS9">
        <f t="shared" si="9"/>
        <v>-23.130918128967352</v>
      </c>
      <c r="AT9">
        <f t="shared" si="9"/>
        <v>91.678565638893303</v>
      </c>
      <c r="AU9">
        <f t="shared" si="9"/>
        <v>414.19902365929704</v>
      </c>
      <c r="AW9">
        <v>6</v>
      </c>
      <c r="AX9">
        <f>(R9*SUMPRODUCT(K10:$K$23, X10:$X$23)-$AZ$3*SUMPRODUCT(K9:$K$22, W10:$W$23))/Z9</f>
        <v>516.67139172090322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1493.7018989178516</v>
      </c>
      <c r="P10">
        <f t="shared" si="22"/>
        <v>74.685094945892587</v>
      </c>
      <c r="Q10" s="4">
        <f t="shared" si="23"/>
        <v>50</v>
      </c>
      <c r="R10">
        <f t="shared" si="0"/>
        <v>250000</v>
      </c>
      <c r="S10">
        <f t="shared" si="1"/>
        <v>550.64804198618515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478.12742958992794</v>
      </c>
      <c r="AC10">
        <f t="shared" si="2"/>
        <v>502.91164848253544</v>
      </c>
      <c r="AE10">
        <f t="shared" si="3"/>
        <v>1364.2109424682501</v>
      </c>
      <c r="AF10">
        <f t="shared" si="4"/>
        <v>-68.21054712341251</v>
      </c>
      <c r="AG10">
        <f t="shared" si="4"/>
        <v>-45.665435099754035</v>
      </c>
      <c r="AH10">
        <f t="shared" si="5"/>
        <v>-709.19214170970906</v>
      </c>
      <c r="AI10">
        <f t="shared" si="6"/>
        <v>541.14281853537466</v>
      </c>
      <c r="AJ10">
        <f t="shared" si="7"/>
        <v>-24.784218892607498</v>
      </c>
      <c r="AK10">
        <f t="shared" si="24"/>
        <v>151.81566623531779</v>
      </c>
      <c r="AL10">
        <f t="shared" si="8"/>
        <v>668.17426587808495</v>
      </c>
      <c r="AN10">
        <f t="shared" si="9"/>
        <v>767.84064430947342</v>
      </c>
      <c r="AO10">
        <f t="shared" si="9"/>
        <v>-38.392032215473677</v>
      </c>
      <c r="AP10">
        <f t="shared" si="9"/>
        <v>-25.702606553079775</v>
      </c>
      <c r="AQ10">
        <f t="shared" si="9"/>
        <v>-399.16594573296493</v>
      </c>
      <c r="AR10">
        <f t="shared" si="9"/>
        <v>304.58005980795519</v>
      </c>
      <c r="AS10">
        <f t="shared" si="9"/>
        <v>-13.949697961501045</v>
      </c>
      <c r="AT10">
        <f t="shared" si="9"/>
        <v>85.448837382501338</v>
      </c>
      <c r="AU10">
        <f t="shared" si="9"/>
        <v>376.07919922895553</v>
      </c>
      <c r="AW10">
        <v>7</v>
      </c>
      <c r="AX10">
        <f>(R10*SUMPRODUCT(K11:$K$23, X11:$X$23)-$AZ$3*SUMPRODUCT(K10:$K$22, W11:$W$23))/Z10</f>
        <v>550.64804198618515</v>
      </c>
    </row>
    <row r="11" spans="1:52" x14ac:dyDescent="0.25">
      <c r="A11" t="s">
        <v>33</v>
      </c>
      <c r="C11" s="7">
        <f>AU25</f>
        <v>4076.1668334723777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1493.7018989178516</v>
      </c>
      <c r="P11">
        <f t="shared" si="22"/>
        <v>74.685094945892587</v>
      </c>
      <c r="Q11" s="4">
        <f t="shared" si="23"/>
        <v>50</v>
      </c>
      <c r="R11">
        <f t="shared" si="0"/>
        <v>250000</v>
      </c>
      <c r="S11">
        <f t="shared" si="1"/>
        <v>571.84399455660355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502.91164848253544</v>
      </c>
      <c r="AC11">
        <f t="shared" si="2"/>
        <v>515.4020994532666</v>
      </c>
      <c r="AE11">
        <f t="shared" si="3"/>
        <v>1346.2711893241508</v>
      </c>
      <c r="AF11">
        <f t="shared" si="4"/>
        <v>-67.313559466207536</v>
      </c>
      <c r="AG11">
        <f t="shared" si="4"/>
        <v>-45.064921933201305</v>
      </c>
      <c r="AH11">
        <f t="shared" si="5"/>
        <v>-719.29407777591462</v>
      </c>
      <c r="AI11">
        <f t="shared" si="6"/>
        <v>514.59863014882728</v>
      </c>
      <c r="AJ11">
        <f t="shared" si="7"/>
        <v>-12.49045097073116</v>
      </c>
      <c r="AK11">
        <f t="shared" si="24"/>
        <v>152.47811788615144</v>
      </c>
      <c r="AL11">
        <f t="shared" si="8"/>
        <v>654.58629706424756</v>
      </c>
      <c r="AN11">
        <f t="shared" si="9"/>
        <v>698.01296125646661</v>
      </c>
      <c r="AO11">
        <f t="shared" si="9"/>
        <v>-34.900648062823329</v>
      </c>
      <c r="AP11">
        <f t="shared" si="9"/>
        <v>-23.36520298200594</v>
      </c>
      <c r="AQ11">
        <f t="shared" si="9"/>
        <v>-372.93867180999069</v>
      </c>
      <c r="AR11">
        <f t="shared" si="9"/>
        <v>266.80843840164658</v>
      </c>
      <c r="AS11">
        <f t="shared" si="9"/>
        <v>-6.476033015224508</v>
      </c>
      <c r="AT11">
        <f t="shared" si="9"/>
        <v>79.056659190601522</v>
      </c>
      <c r="AU11">
        <f t="shared" si="9"/>
        <v>339.38906457702359</v>
      </c>
      <c r="AW11">
        <v>8</v>
      </c>
      <c r="AX11">
        <f>(R11*SUMPRODUCT(K12:$K$23, X12:$X$23)-$AZ$3*SUMPRODUCT(K11:$K$22, W12:$W$23))/Z11</f>
        <v>571.84399455660355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1493.7018989178516</v>
      </c>
      <c r="P12">
        <f t="shared" si="22"/>
        <v>74.685094945892587</v>
      </c>
      <c r="Q12" s="4">
        <f t="shared" si="23"/>
        <v>50</v>
      </c>
      <c r="R12">
        <f t="shared" si="0"/>
        <v>250000</v>
      </c>
      <c r="S12">
        <f t="shared" si="1"/>
        <v>580.49531477122127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515.4020994532666</v>
      </c>
      <c r="AC12">
        <f t="shared" si="2"/>
        <v>516.26831068107049</v>
      </c>
      <c r="AE12">
        <f t="shared" si="3"/>
        <v>1328.436141331036</v>
      </c>
      <c r="AF12">
        <f t="shared" si="4"/>
        <v>-66.421807066551807</v>
      </c>
      <c r="AG12">
        <f t="shared" si="4"/>
        <v>-44.467913654439805</v>
      </c>
      <c r="AH12">
        <f t="shared" si="5"/>
        <v>-731.79529714745672</v>
      </c>
      <c r="AI12">
        <f t="shared" si="6"/>
        <v>485.75112346258766</v>
      </c>
      <c r="AJ12">
        <f t="shared" si="7"/>
        <v>-0.8662112278038876</v>
      </c>
      <c r="AK12">
        <f t="shared" si="24"/>
        <v>152.09707906609538</v>
      </c>
      <c r="AL12">
        <f t="shared" si="8"/>
        <v>636.98199130087914</v>
      </c>
      <c r="AN12">
        <f t="shared" si="9"/>
        <v>634.47276498024712</v>
      </c>
      <c r="AO12">
        <f t="shared" si="9"/>
        <v>-31.723638249012357</v>
      </c>
      <c r="AP12">
        <f t="shared" si="9"/>
        <v>-21.238265996712805</v>
      </c>
      <c r="AQ12">
        <f t="shared" si="9"/>
        <v>-349.51185919669086</v>
      </c>
      <c r="AR12">
        <f t="shared" si="9"/>
        <v>231.99900153783105</v>
      </c>
      <c r="AS12">
        <f t="shared" si="9"/>
        <v>-0.41371008787144575</v>
      </c>
      <c r="AT12">
        <f t="shared" si="9"/>
        <v>72.64290039850502</v>
      </c>
      <c r="AU12">
        <f t="shared" si="9"/>
        <v>304.22819184846463</v>
      </c>
      <c r="AW12">
        <v>9</v>
      </c>
      <c r="AX12">
        <f>(R12*SUMPRODUCT(K13:$K$23, X13:$X$23)-$AZ$3*SUMPRODUCT(K12:$K$22, W13:$W$23))/Z12</f>
        <v>580.49531477122127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1493.7018989178516</v>
      </c>
      <c r="P13">
        <f t="shared" si="22"/>
        <v>74.685094945892587</v>
      </c>
      <c r="Q13" s="4">
        <f t="shared" si="23"/>
        <v>50</v>
      </c>
      <c r="R13">
        <f t="shared" si="0"/>
        <v>250000</v>
      </c>
      <c r="S13">
        <f t="shared" si="1"/>
        <v>577.37899590709583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516.26831068107049</v>
      </c>
      <c r="AC13">
        <f t="shared" si="2"/>
        <v>506.63943714506013</v>
      </c>
      <c r="AE13">
        <f t="shared" si="3"/>
        <v>1310.6959115153143</v>
      </c>
      <c r="AF13">
        <f t="shared" si="4"/>
        <v>-65.534795575765713</v>
      </c>
      <c r="AG13">
        <f t="shared" si="4"/>
        <v>-43.874079308089506</v>
      </c>
      <c r="AH13">
        <f t="shared" si="5"/>
        <v>-745.77604902954374</v>
      </c>
      <c r="AI13">
        <f t="shared" si="6"/>
        <v>455.51098760191542</v>
      </c>
      <c r="AJ13">
        <f t="shared" si="7"/>
        <v>9.6288735360103601</v>
      </c>
      <c r="AK13">
        <f t="shared" si="24"/>
        <v>150.72903889477962</v>
      </c>
      <c r="AL13">
        <f t="shared" si="8"/>
        <v>615.86890003270537</v>
      </c>
      <c r="AN13">
        <f t="shared" si="9"/>
        <v>576.65440473613899</v>
      </c>
      <c r="AO13">
        <f t="shared" si="9"/>
        <v>-28.832720236806953</v>
      </c>
      <c r="AP13">
        <f t="shared" si="9"/>
        <v>-19.302861071339276</v>
      </c>
      <c r="AQ13">
        <f t="shared" si="9"/>
        <v>-328.11198985309142</v>
      </c>
      <c r="AR13">
        <f t="shared" si="9"/>
        <v>200.40683357490144</v>
      </c>
      <c r="AS13">
        <f t="shared" si="9"/>
        <v>4.2363238401867402</v>
      </c>
      <c r="AT13">
        <f t="shared" si="9"/>
        <v>66.314820574843864</v>
      </c>
      <c r="AU13">
        <f t="shared" si="9"/>
        <v>270.95797798993203</v>
      </c>
      <c r="AW13">
        <v>10</v>
      </c>
      <c r="AX13">
        <f>(R13*SUMPRODUCT(K14:$K$23, X14:$X$23)-$AZ$3*SUMPRODUCT(K13:$K$22, W14:$W$23))/Z13</f>
        <v>577.37899590709583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1493.7018989178516</v>
      </c>
      <c r="P14">
        <f t="shared" si="22"/>
        <v>74.685094945892587</v>
      </c>
      <c r="Q14" s="4">
        <f t="shared" si="23"/>
        <v>50</v>
      </c>
      <c r="R14">
        <f t="shared" si="0"/>
        <v>250000</v>
      </c>
      <c r="S14">
        <f t="shared" si="1"/>
        <v>562.64468930428063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506.63943714506013</v>
      </c>
      <c r="AC14">
        <f t="shared" si="2"/>
        <v>487.05709146314871</v>
      </c>
      <c r="AE14">
        <f t="shared" si="3"/>
        <v>1293.0329144304178</v>
      </c>
      <c r="AF14">
        <f t="shared" si="4"/>
        <v>-64.651645721520893</v>
      </c>
      <c r="AG14">
        <f t="shared" si="4"/>
        <v>-43.28283024100012</v>
      </c>
      <c r="AH14">
        <f t="shared" si="5"/>
        <v>-762.54137004243989</v>
      </c>
      <c r="AI14">
        <f t="shared" si="6"/>
        <v>422.55706842545692</v>
      </c>
      <c r="AJ14">
        <f t="shared" si="7"/>
        <v>19.58234568191142</v>
      </c>
      <c r="AK14">
        <f t="shared" si="24"/>
        <v>148.46919184133483</v>
      </c>
      <c r="AL14">
        <f t="shared" si="8"/>
        <v>590.60860594870314</v>
      </c>
      <c r="AN14">
        <f t="shared" si="9"/>
        <v>524.04021477015499</v>
      </c>
      <c r="AO14">
        <f t="shared" si="9"/>
        <v>-26.202010738507749</v>
      </c>
      <c r="AP14">
        <f t="shared" si="9"/>
        <v>-17.541659923904781</v>
      </c>
      <c r="AQ14">
        <f t="shared" si="9"/>
        <v>-309.04266926893627</v>
      </c>
      <c r="AR14">
        <f t="shared" si="9"/>
        <v>171.25387483880615</v>
      </c>
      <c r="AS14">
        <f t="shared" si="9"/>
        <v>7.9363305622986937</v>
      </c>
      <c r="AT14">
        <f t="shared" si="9"/>
        <v>60.171575147843086</v>
      </c>
      <c r="AU14">
        <f t="shared" si="9"/>
        <v>239.36178054894791</v>
      </c>
      <c r="AW14">
        <v>11</v>
      </c>
      <c r="AX14">
        <f>(R14*SUMPRODUCT(K15:$K$23, X15:$X$23)-$AZ$3*SUMPRODUCT(K14:$K$22, W15:$W$23))/Z14</f>
        <v>562.64468930428063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1493.7018989178516</v>
      </c>
      <c r="P15">
        <f t="shared" si="22"/>
        <v>74.685094945892587</v>
      </c>
      <c r="Q15" s="4">
        <f t="shared" si="23"/>
        <v>50</v>
      </c>
      <c r="R15">
        <f t="shared" si="0"/>
        <v>250000</v>
      </c>
      <c r="S15">
        <f t="shared" si="1"/>
        <v>536.50509282742632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487.05709146314871</v>
      </c>
      <c r="AC15">
        <f t="shared" si="2"/>
        <v>458.10638629217397</v>
      </c>
      <c r="AE15">
        <f t="shared" si="3"/>
        <v>1275.4294195136758</v>
      </c>
      <c r="AF15">
        <f t="shared" si="4"/>
        <v>-63.771470975683791</v>
      </c>
      <c r="AG15">
        <f t="shared" si="4"/>
        <v>-42.693572942422158</v>
      </c>
      <c r="AH15">
        <f t="shared" si="5"/>
        <v>-782.1449808398072</v>
      </c>
      <c r="AI15">
        <f t="shared" si="6"/>
        <v>386.81939475576269</v>
      </c>
      <c r="AJ15">
        <f t="shared" si="7"/>
        <v>28.950705170974743</v>
      </c>
      <c r="AK15">
        <f t="shared" si="24"/>
        <v>145.36244340297765</v>
      </c>
      <c r="AL15">
        <f t="shared" si="8"/>
        <v>561.13254332971508</v>
      </c>
      <c r="AN15">
        <f t="shared" si="9"/>
        <v>476.15991624117987</v>
      </c>
      <c r="AO15">
        <f t="shared" si="9"/>
        <v>-23.807995812058994</v>
      </c>
      <c r="AP15">
        <f t="shared" si="9"/>
        <v>-15.938920496323442</v>
      </c>
      <c r="AQ15">
        <f t="shared" si="9"/>
        <v>-292.00054731930896</v>
      </c>
      <c r="AR15">
        <f t="shared" si="9"/>
        <v>144.41245261348851</v>
      </c>
      <c r="AS15">
        <f t="shared" si="9"/>
        <v>10.808254175751053</v>
      </c>
      <c r="AT15">
        <f t="shared" si="9"/>
        <v>54.26859990556531</v>
      </c>
      <c r="AU15">
        <f t="shared" si="9"/>
        <v>209.48930669480487</v>
      </c>
      <c r="AW15">
        <v>12</v>
      </c>
      <c r="AX15">
        <f>(R15*SUMPRODUCT(K16:$K$23, X16:$X$23)-$AZ$3*SUMPRODUCT(K15:$K$22, W16:$W$23))/Z15</f>
        <v>536.50509282742632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1493.7018989178516</v>
      </c>
      <c r="P16">
        <f t="shared" si="22"/>
        <v>74.685094945892587</v>
      </c>
      <c r="Q16" s="4">
        <f t="shared" si="23"/>
        <v>50</v>
      </c>
      <c r="R16">
        <f t="shared" si="0"/>
        <v>250000</v>
      </c>
      <c r="S16">
        <f t="shared" si="1"/>
        <v>500.24383338248089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458.10638629217397</v>
      </c>
      <c r="AC16">
        <f t="shared" si="2"/>
        <v>421.26745899710272</v>
      </c>
      <c r="AE16">
        <f t="shared" si="3"/>
        <v>1257.8825793843509</v>
      </c>
      <c r="AF16">
        <f t="shared" si="4"/>
        <v>-62.894128969217554</v>
      </c>
      <c r="AG16">
        <f t="shared" si="4"/>
        <v>-42.10621209947093</v>
      </c>
      <c r="AH16">
        <f t="shared" si="5"/>
        <v>-802.12556763503926</v>
      </c>
      <c r="AI16">
        <f t="shared" si="6"/>
        <v>350.7566706806233</v>
      </c>
      <c r="AJ16">
        <f t="shared" si="7"/>
        <v>36.838927295071244</v>
      </c>
      <c r="AK16">
        <f t="shared" si="24"/>
        <v>141.45863136671773</v>
      </c>
      <c r="AL16">
        <f t="shared" si="8"/>
        <v>529.05422934241233</v>
      </c>
      <c r="AN16">
        <f t="shared" si="9"/>
        <v>432.59139092981371</v>
      </c>
      <c r="AO16">
        <f t="shared" si="9"/>
        <v>-21.629569546490689</v>
      </c>
      <c r="AP16">
        <f t="shared" si="9"/>
        <v>-14.48051285344201</v>
      </c>
      <c r="AQ16">
        <f t="shared" si="9"/>
        <v>-275.85453578142216</v>
      </c>
      <c r="AR16">
        <f t="shared" si="9"/>
        <v>120.62677274845893</v>
      </c>
      <c r="AS16">
        <f t="shared" si="9"/>
        <v>12.669070277399701</v>
      </c>
      <c r="AT16">
        <f t="shared" si="9"/>
        <v>48.648249927991252</v>
      </c>
      <c r="AU16">
        <f t="shared" si="9"/>
        <v>181.94409295384989</v>
      </c>
      <c r="AW16">
        <v>13</v>
      </c>
      <c r="AX16">
        <f>(R16*SUMPRODUCT(K17:$K$23, X17:$X$23)-$AZ$3*SUMPRODUCT(K16:$K$22, W17:$W$23))/Z16</f>
        <v>500.24383338248089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1493.7018989178516</v>
      </c>
      <c r="P17">
        <f t="shared" si="22"/>
        <v>74.685094945892587</v>
      </c>
      <c r="Q17" s="4">
        <f t="shared" si="23"/>
        <v>50</v>
      </c>
      <c r="R17">
        <f t="shared" si="0"/>
        <v>250000</v>
      </c>
      <c r="S17">
        <f t="shared" si="1"/>
        <v>454.60450486883633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421.26745899710272</v>
      </c>
      <c r="AC17">
        <f t="shared" si="2"/>
        <v>377.50753152842822</v>
      </c>
      <c r="AE17">
        <f t="shared" si="3"/>
        <v>1240.3830376966835</v>
      </c>
      <c r="AF17">
        <f t="shared" si="4"/>
        <v>-62.01915188483418</v>
      </c>
      <c r="AG17">
        <f t="shared" si="4"/>
        <v>-41.520434518939453</v>
      </c>
      <c r="AH17">
        <f t="shared" si="5"/>
        <v>-823.57729768384365</v>
      </c>
      <c r="AI17">
        <f t="shared" si="6"/>
        <v>313.26615360906612</v>
      </c>
      <c r="AJ17">
        <f t="shared" si="7"/>
        <v>43.759927468674505</v>
      </c>
      <c r="AK17">
        <f t="shared" si="24"/>
        <v>136.88365343799165</v>
      </c>
      <c r="AL17">
        <f t="shared" si="8"/>
        <v>493.90973451573228</v>
      </c>
      <c r="AN17">
        <f t="shared" si="9"/>
        <v>392.94788464327718</v>
      </c>
      <c r="AO17">
        <f t="shared" si="9"/>
        <v>-19.647394232163862</v>
      </c>
      <c r="AP17">
        <f t="shared" si="9"/>
        <v>-13.153490831335146</v>
      </c>
      <c r="AQ17">
        <f t="shared" si="9"/>
        <v>-260.90566150117729</v>
      </c>
      <c r="AR17">
        <f t="shared" si="9"/>
        <v>99.241338078600847</v>
      </c>
      <c r="AS17">
        <f t="shared" si="9"/>
        <v>13.862952336795619</v>
      </c>
      <c r="AT17">
        <f t="shared" si="9"/>
        <v>43.364138678148656</v>
      </c>
      <c r="AU17">
        <f t="shared" si="9"/>
        <v>156.46842909354513</v>
      </c>
      <c r="AW17">
        <v>14</v>
      </c>
      <c r="AX17">
        <f>(R17*SUMPRODUCT(K18:$K$23, X18:$X$23)-$AZ$3*SUMPRODUCT(K17:$K$22, W18:$W$23))/Z17</f>
        <v>454.60450486883633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1493.7018989178516</v>
      </c>
      <c r="P18">
        <f t="shared" si="22"/>
        <v>74.685094945892587</v>
      </c>
      <c r="Q18" s="4">
        <f t="shared" si="23"/>
        <v>50</v>
      </c>
      <c r="R18">
        <f t="shared" si="0"/>
        <v>250000</v>
      </c>
      <c r="S18">
        <f t="shared" si="1"/>
        <v>400.05874019304366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377.50753152842822</v>
      </c>
      <c r="AC18">
        <f t="shared" si="2"/>
        <v>327.53448904007382</v>
      </c>
      <c r="AE18">
        <f t="shared" si="3"/>
        <v>1222.9176345557905</v>
      </c>
      <c r="AF18">
        <f t="shared" si="4"/>
        <v>-61.145881727789529</v>
      </c>
      <c r="AG18">
        <f t="shared" si="4"/>
        <v>-40.935799688069039</v>
      </c>
      <c r="AH18">
        <f t="shared" si="5"/>
        <v>-847.15242840506926</v>
      </c>
      <c r="AI18">
        <f t="shared" si="6"/>
        <v>273.68352473486266</v>
      </c>
      <c r="AJ18">
        <f t="shared" si="7"/>
        <v>49.973042488354395</v>
      </c>
      <c r="AK18">
        <f t="shared" si="24"/>
        <v>131.71920692094838</v>
      </c>
      <c r="AL18">
        <f t="shared" si="8"/>
        <v>455.37577414416546</v>
      </c>
      <c r="AN18">
        <f t="shared" si="9"/>
        <v>356.8763028454411</v>
      </c>
      <c r="AO18">
        <f t="shared" si="9"/>
        <v>-17.843815142272057</v>
      </c>
      <c r="AP18">
        <f t="shared" si="9"/>
        <v>-11.946034985427438</v>
      </c>
      <c r="AQ18">
        <f t="shared" si="9"/>
        <v>-247.21912420991086</v>
      </c>
      <c r="AR18">
        <f t="shared" si="9"/>
        <v>79.867328507830734</v>
      </c>
      <c r="AS18">
        <f t="shared" si="9"/>
        <v>14.583316276782702</v>
      </c>
      <c r="AT18">
        <f t="shared" si="9"/>
        <v>38.438781363028234</v>
      </c>
      <c r="AU18">
        <f t="shared" si="9"/>
        <v>132.88942614764167</v>
      </c>
      <c r="AW18">
        <v>15</v>
      </c>
      <c r="AX18">
        <f>(R18*SUMPRODUCT(K19:$K$23, X19:$X$23)-$AZ$3*SUMPRODUCT(K18:$K$22, W19:$W$23))/Z18</f>
        <v>400.05874019304366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1493.7018989178516</v>
      </c>
      <c r="P19">
        <f t="shared" si="22"/>
        <v>74.685094945892587</v>
      </c>
      <c r="Q19" s="4">
        <f t="shared" si="23"/>
        <v>50</v>
      </c>
      <c r="R19">
        <f t="shared" si="0"/>
        <v>250000</v>
      </c>
      <c r="S19">
        <f t="shared" si="1"/>
        <v>335.77436996372091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327.53448904007382</v>
      </c>
      <c r="AC19">
        <f t="shared" si="2"/>
        <v>270.97720482960449</v>
      </c>
      <c r="AE19">
        <f t="shared" si="3"/>
        <v>1205.4498544995095</v>
      </c>
      <c r="AF19">
        <f t="shared" si="4"/>
        <v>-60.272492724975478</v>
      </c>
      <c r="AG19">
        <f t="shared" si="4"/>
        <v>-40.351085292615167</v>
      </c>
      <c r="AH19">
        <f t="shared" si="5"/>
        <v>-876.78199286591757</v>
      </c>
      <c r="AI19">
        <f t="shared" si="6"/>
        <v>228.04428361600117</v>
      </c>
      <c r="AJ19">
        <f t="shared" si="7"/>
        <v>56.557284210469334</v>
      </c>
      <c r="AK19">
        <f t="shared" si="24"/>
        <v>126.02289849790762</v>
      </c>
      <c r="AL19">
        <f t="shared" si="8"/>
        <v>410.62446632437809</v>
      </c>
      <c r="AN19">
        <f t="shared" si="9"/>
        <v>324.0492489642528</v>
      </c>
      <c r="AO19">
        <f t="shared" si="9"/>
        <v>-16.202462448212639</v>
      </c>
      <c r="AP19">
        <f t="shared" si="9"/>
        <v>-10.847186081741546</v>
      </c>
      <c r="AQ19">
        <f t="shared" si="9"/>
        <v>-235.69669466802117</v>
      </c>
      <c r="AR19">
        <f t="shared" si="9"/>
        <v>61.302905766277405</v>
      </c>
      <c r="AS19">
        <f t="shared" si="9"/>
        <v>15.203739420143451</v>
      </c>
      <c r="AT19">
        <f t="shared" si="9"/>
        <v>33.877498477529443</v>
      </c>
      <c r="AU19">
        <f t="shared" si="9"/>
        <v>110.3841436639503</v>
      </c>
      <c r="AW19">
        <v>16</v>
      </c>
      <c r="AX19">
        <f>(R19*SUMPRODUCT(K20:$K$23, X20:$X$23)-$AZ$3*SUMPRODUCT(K19:$K$22, W20:$W$23))/Z19</f>
        <v>335.77436996372091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1493.7018989178516</v>
      </c>
      <c r="P20">
        <f t="shared" si="22"/>
        <v>74.685094945892587</v>
      </c>
      <c r="Q20" s="4">
        <f t="shared" si="23"/>
        <v>50</v>
      </c>
      <c r="R20">
        <f t="shared" si="0"/>
        <v>250000</v>
      </c>
      <c r="S20">
        <f t="shared" si="1"/>
        <v>262.53848389724197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270.97720482960449</v>
      </c>
      <c r="AC20">
        <f t="shared" si="2"/>
        <v>208.80202143311891</v>
      </c>
      <c r="AE20">
        <f t="shared" si="3"/>
        <v>1187.9705073432556</v>
      </c>
      <c r="AF20">
        <f t="shared" si="4"/>
        <v>-59.398525367162783</v>
      </c>
      <c r="AG20">
        <f t="shared" si="4"/>
        <v>-39.765983701430301</v>
      </c>
      <c r="AH20">
        <f t="shared" si="5"/>
        <v>-907.95369129355993</v>
      </c>
      <c r="AI20">
        <f t="shared" si="6"/>
        <v>180.85230698110252</v>
      </c>
      <c r="AJ20">
        <f t="shared" si="7"/>
        <v>62.175183396485579</v>
      </c>
      <c r="AK20">
        <f t="shared" si="24"/>
        <v>119.76222301333713</v>
      </c>
      <c r="AL20">
        <f t="shared" si="8"/>
        <v>362.78971339092521</v>
      </c>
      <c r="AN20">
        <f t="shared" si="9"/>
        <v>294.17712292231482</v>
      </c>
      <c r="AO20">
        <f t="shared" si="9"/>
        <v>-14.708856146115743</v>
      </c>
      <c r="AP20">
        <f t="shared" si="9"/>
        <v>-9.847250081674213</v>
      </c>
      <c r="AQ20">
        <f t="shared" si="9"/>
        <v>-224.83656201934537</v>
      </c>
      <c r="AR20">
        <f t="shared" si="9"/>
        <v>44.784454675179489</v>
      </c>
      <c r="AS20">
        <f t="shared" si="9"/>
        <v>15.396439941636103</v>
      </c>
      <c r="AT20">
        <f t="shared" si="9"/>
        <v>29.656717892462229</v>
      </c>
      <c r="AU20">
        <f t="shared" si="9"/>
        <v>89.837612509277818</v>
      </c>
      <c r="AW20">
        <v>17</v>
      </c>
      <c r="AX20">
        <f>(R20*SUMPRODUCT(K21:$K$23, X21:$X$23)-$AZ$3*SUMPRODUCT(K20:$K$22, W21:$W$23))/Z20</f>
        <v>262.53848389724197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1493.7018989178516</v>
      </c>
      <c r="P21">
        <f t="shared" si="22"/>
        <v>74.685094945892587</v>
      </c>
      <c r="Q21" s="4">
        <f t="shared" si="23"/>
        <v>50</v>
      </c>
      <c r="R21">
        <f t="shared" si="0"/>
        <v>250000</v>
      </c>
      <c r="S21">
        <f t="shared" si="1"/>
        <v>181.99900347632098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208.80202143311891</v>
      </c>
      <c r="AC21">
        <f t="shared" si="2"/>
        <v>142.61742451226215</v>
      </c>
      <c r="AE21">
        <f t="shared" si="3"/>
        <v>1170.4894738088792</v>
      </c>
      <c r="AF21">
        <f t="shared" si="4"/>
        <v>-58.524473690443969</v>
      </c>
      <c r="AG21">
        <f t="shared" si="4"/>
        <v>-39.180825660624407</v>
      </c>
      <c r="AH21">
        <f t="shared" si="5"/>
        <v>-937.49101895795968</v>
      </c>
      <c r="AI21">
        <f t="shared" si="6"/>
        <v>135.2931554998512</v>
      </c>
      <c r="AJ21">
        <f t="shared" si="7"/>
        <v>66.184596920856762</v>
      </c>
      <c r="AK21">
        <f t="shared" si="24"/>
        <v>113.0206755682096</v>
      </c>
      <c r="AL21">
        <f t="shared" si="8"/>
        <v>314.49842798891757</v>
      </c>
      <c r="AN21">
        <f t="shared" si="9"/>
        <v>267.00052579785404</v>
      </c>
      <c r="AO21">
        <f t="shared" si="9"/>
        <v>-13.350026289892705</v>
      </c>
      <c r="AP21">
        <f t="shared" si="9"/>
        <v>-8.9375438965194149</v>
      </c>
      <c r="AQ21">
        <f t="shared" si="9"/>
        <v>-213.8512140378399</v>
      </c>
      <c r="AR21">
        <f t="shared" si="9"/>
        <v>30.861741573602071</v>
      </c>
      <c r="AS21">
        <f t="shared" si="9"/>
        <v>15.097378125139134</v>
      </c>
      <c r="AT21">
        <f t="shared" si="9"/>
        <v>25.781162904902772</v>
      </c>
      <c r="AU21">
        <f t="shared" si="9"/>
        <v>71.740282603643976</v>
      </c>
      <c r="AW21">
        <v>18</v>
      </c>
      <c r="AX21">
        <f>(R21*SUMPRODUCT(K22:$K$23, X22:$X$23)-$AZ$3*SUMPRODUCT(K21:$K$22, W22:$W$23))/Z21</f>
        <v>181.99900347632098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1493.7018989178516</v>
      </c>
      <c r="P22">
        <f t="shared" si="22"/>
        <v>74.685094945892587</v>
      </c>
      <c r="Q22" s="4">
        <f t="shared" si="23"/>
        <v>50</v>
      </c>
      <c r="R22">
        <f t="shared" si="0"/>
        <v>250000</v>
      </c>
      <c r="S22">
        <f t="shared" si="1"/>
        <v>94.283394513629389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142.61742451226215</v>
      </c>
      <c r="AC22">
        <f t="shared" si="2"/>
        <v>72.777313416630761</v>
      </c>
      <c r="AE22">
        <f t="shared" si="3"/>
        <v>1152.987880944894</v>
      </c>
      <c r="AF22">
        <f t="shared" si="4"/>
        <v>-57.649394047244705</v>
      </c>
      <c r="AG22">
        <f t="shared" si="4"/>
        <v>-38.594979419260426</v>
      </c>
      <c r="AH22">
        <f t="shared" si="5"/>
        <v>-970.18992378866074</v>
      </c>
      <c r="AI22">
        <f t="shared" si="6"/>
        <v>86.553583689728157</v>
      </c>
      <c r="AJ22">
        <f t="shared" si="7"/>
        <v>69.840111095631386</v>
      </c>
      <c r="AK22">
        <f t="shared" si="24"/>
        <v>105.93436325116896</v>
      </c>
      <c r="AL22">
        <f t="shared" si="8"/>
        <v>262.32805803652849</v>
      </c>
      <c r="AN22">
        <f t="shared" si="9"/>
        <v>242.27617779284051</v>
      </c>
      <c r="AO22">
        <f t="shared" si="9"/>
        <v>-12.113808889642028</v>
      </c>
      <c r="AP22">
        <f t="shared" si="9"/>
        <v>-8.1099240072052989</v>
      </c>
      <c r="AQ22">
        <f t="shared" si="9"/>
        <v>-203.86502785789312</v>
      </c>
      <c r="AR22">
        <f t="shared" si="9"/>
        <v>18.187417038100087</v>
      </c>
      <c r="AS22">
        <f t="shared" si="9"/>
        <v>14.675431938634253</v>
      </c>
      <c r="AT22">
        <f t="shared" si="9"/>
        <v>22.259880654060591</v>
      </c>
      <c r="AU22">
        <f t="shared" si="9"/>
        <v>55.122729630794929</v>
      </c>
      <c r="AW22">
        <v>19</v>
      </c>
      <c r="AX22">
        <f>(R22*SUMPRODUCT(K23:$K$23, X23:$X$23)-$AZ$3*SUMPRODUCT(K22:$K$22, W23:$W$23))/Z22</f>
        <v>94.283394513629389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1493.7018989178516</v>
      </c>
      <c r="P23">
        <f t="shared" si="22"/>
        <v>74.685094945892587</v>
      </c>
      <c r="Q23" s="4">
        <f t="shared" si="23"/>
        <v>50</v>
      </c>
      <c r="R23">
        <f t="shared" si="0"/>
        <v>250000</v>
      </c>
      <c r="S23">
        <f t="shared" si="1"/>
        <v>95.739024135792377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72.777313416630761</v>
      </c>
      <c r="AC23">
        <f t="shared" si="2"/>
        <v>72.777313416630761</v>
      </c>
      <c r="AE23">
        <f t="shared" si="3"/>
        <v>1135.4576906317168</v>
      </c>
      <c r="AF23">
        <f t="shared" si="4"/>
        <v>-56.772884531585845</v>
      </c>
      <c r="AG23">
        <f t="shared" si="4"/>
        <v>-38.008175910277899</v>
      </c>
      <c r="AH23">
        <f t="shared" si="5"/>
        <v>-1004.2685739496469</v>
      </c>
      <c r="AI23">
        <f t="shared" si="6"/>
        <v>36.408056240206179</v>
      </c>
      <c r="AJ23">
        <f t="shared" si="7"/>
        <v>0</v>
      </c>
      <c r="AK23">
        <f t="shared" si="24"/>
        <v>98.532916491288347</v>
      </c>
      <c r="AL23">
        <f t="shared" si="8"/>
        <v>134.94097273149453</v>
      </c>
      <c r="AN23">
        <f t="shared" si="9"/>
        <v>219.78512399429718</v>
      </c>
      <c r="AO23">
        <f t="shared" si="9"/>
        <v>-10.989256199714859</v>
      </c>
      <c r="AP23">
        <f t="shared" si="9"/>
        <v>-7.3570611429739028</v>
      </c>
      <c r="AQ23">
        <f t="shared" si="9"/>
        <v>-194.39147303348554</v>
      </c>
      <c r="AR23">
        <f t="shared" si="9"/>
        <v>7.0473336181228747</v>
      </c>
      <c r="AS23">
        <f t="shared" si="9"/>
        <v>0</v>
      </c>
      <c r="AT23">
        <f t="shared" si="9"/>
        <v>19.072546205142256</v>
      </c>
      <c r="AU23">
        <f t="shared" si="9"/>
        <v>26.11987982326513</v>
      </c>
      <c r="AW23">
        <v>20</v>
      </c>
      <c r="AX23">
        <f>(R23*SUMPRODUCT(K$23:$K24, X$23:$X24)-$AZ$3*SUMPRODUCT(K$22:$K23, W$23:$W24))/Z23</f>
        <v>95.739024135792377</v>
      </c>
    </row>
    <row r="25" spans="5:50" x14ac:dyDescent="0.25">
      <c r="AN25" s="8">
        <f t="shared" ref="AN25:AU25" si="25">SUM(AN3:AN23)</f>
        <v>12854.624101185929</v>
      </c>
      <c r="AO25" s="8">
        <f t="shared" si="25"/>
        <v>-1763.0076292476856</v>
      </c>
      <c r="AP25" s="8">
        <f t="shared" si="25"/>
        <v>-900.77608848599004</v>
      </c>
      <c r="AQ25" s="8">
        <f t="shared" si="25"/>
        <v>-7024.1543858510231</v>
      </c>
      <c r="AR25" s="8">
        <f t="shared" si="25"/>
        <v>3166.6859976012311</v>
      </c>
      <c r="AS25" s="8">
        <f t="shared" si="25"/>
        <v>-277.99641057056635</v>
      </c>
      <c r="AT25" s="8">
        <f t="shared" si="25"/>
        <v>1187.4772464417131</v>
      </c>
      <c r="AU25" s="9">
        <f t="shared" si="25"/>
        <v>4076.1668334723777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EE3E5-CA8D-496F-86DC-516F10D32E3E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2188.4768903859936</v>
      </c>
      <c r="K3">
        <v>1</v>
      </c>
      <c r="L3" s="2">
        <v>0</v>
      </c>
      <c r="O3">
        <f>$C$3</f>
        <v>2188.4768903859936</v>
      </c>
      <c r="P3">
        <f>O3*B5</f>
        <v>1750.7815123087948</v>
      </c>
      <c r="Q3" s="4">
        <f>B8</f>
        <v>520.48192770000003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2188.4768903859936</v>
      </c>
      <c r="AF3">
        <f t="shared" ref="AF3:AG23" si="4">-$Z3*P3</f>
        <v>-1750.7815123087948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-82.786549622801317</v>
      </c>
      <c r="AJ3">
        <f t="shared" ref="AJ3:AJ23" si="7">AB3-AC3</f>
        <v>0</v>
      </c>
      <c r="AL3">
        <f t="shared" ref="AL3:AL23" si="8">SUM(AI3:AK3)</f>
        <v>-82.786549622801317</v>
      </c>
      <c r="AN3">
        <f t="shared" ref="AN3:AU23" si="9">AE3*$K3</f>
        <v>2188.4768903859936</v>
      </c>
      <c r="AO3">
        <f t="shared" si="9"/>
        <v>-1750.7815123087948</v>
      </c>
      <c r="AP3">
        <f t="shared" si="9"/>
        <v>-520.48192770000003</v>
      </c>
      <c r="AQ3">
        <f t="shared" si="9"/>
        <v>0</v>
      </c>
      <c r="AR3">
        <f t="shared" si="9"/>
        <v>-82.786549622801317</v>
      </c>
      <c r="AS3">
        <f t="shared" si="9"/>
        <v>0</v>
      </c>
      <c r="AT3">
        <f t="shared" si="9"/>
        <v>0</v>
      </c>
      <c r="AU3">
        <f t="shared" si="9"/>
        <v>-82.786549622801317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1128.8203918416477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250000</v>
      </c>
      <c r="S4">
        <f t="shared" si="1"/>
        <v>332.79514658549783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328.31038421433004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-328.31038421433004</v>
      </c>
      <c r="AK4">
        <f>H4*SUM(AB4, AE4:AF4)</f>
        <v>0</v>
      </c>
      <c r="AL4">
        <f t="shared" si="8"/>
        <v>-1197.3216342143301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-800.51000762731542</v>
      </c>
      <c r="AR4">
        <f t="shared" si="9"/>
        <v>-800.51000762731542</v>
      </c>
      <c r="AS4">
        <f t="shared" si="9"/>
        <v>-302.43077770459269</v>
      </c>
      <c r="AT4">
        <f t="shared" si="9"/>
        <v>0</v>
      </c>
      <c r="AU4">
        <f t="shared" si="9"/>
        <v>-1102.940785331908</v>
      </c>
      <c r="AW4">
        <v>1</v>
      </c>
      <c r="AX4">
        <f>(R4*SUMPRODUCT(K5:$K$23, X5:$X$23)-$AZ$3*SUMPRODUCT(K4:$K$22, W5:$W$23))/Z4</f>
        <v>332.79514658549783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2188.4768903859936</v>
      </c>
      <c r="P5">
        <f t="shared" ref="P5:P23" si="22">O5*$C$5</f>
        <v>109.42384451929968</v>
      </c>
      <c r="Q5" s="4">
        <f t="shared" ref="Q5:Q23" si="23">$C$8</f>
        <v>50</v>
      </c>
      <c r="R5">
        <f t="shared" si="0"/>
        <v>250000</v>
      </c>
      <c r="S5">
        <f t="shared" si="1"/>
        <v>614.29952139450211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328.31038421433004</v>
      </c>
      <c r="AC5">
        <f t="shared" si="2"/>
        <v>597.77075299938042</v>
      </c>
      <c r="AE5">
        <f t="shared" si="3"/>
        <v>2129.5922154034192</v>
      </c>
      <c r="AF5">
        <f t="shared" si="4"/>
        <v>-106.47961077017096</v>
      </c>
      <c r="AG5">
        <f t="shared" si="4"/>
        <v>-48.654665369297355</v>
      </c>
      <c r="AH5">
        <f t="shared" si="5"/>
        <v>-891.35201601324002</v>
      </c>
      <c r="AI5">
        <f t="shared" si="6"/>
        <v>1083.1059232507109</v>
      </c>
      <c r="AJ5">
        <f t="shared" si="7"/>
        <v>-269.46036878505038</v>
      </c>
      <c r="AK5">
        <f>H5*SUM(AB5, AE5:AF5)</f>
        <v>201.215968001665</v>
      </c>
      <c r="AL5">
        <f t="shared" si="8"/>
        <v>1014.8615224673256</v>
      </c>
      <c r="AN5">
        <f t="shared" si="9"/>
        <v>1807.0875107574566</v>
      </c>
      <c r="AO5">
        <f t="shared" si="9"/>
        <v>-90.354375537872841</v>
      </c>
      <c r="AP5">
        <f t="shared" si="9"/>
        <v>-41.286419762895711</v>
      </c>
      <c r="AQ5">
        <f t="shared" si="9"/>
        <v>-756.36597662941494</v>
      </c>
      <c r="AR5">
        <f t="shared" si="9"/>
        <v>919.08073882727319</v>
      </c>
      <c r="AS5">
        <f t="shared" si="9"/>
        <v>-228.65338422704545</v>
      </c>
      <c r="AT5">
        <f t="shared" si="9"/>
        <v>170.74389176986145</v>
      </c>
      <c r="AU5">
        <f t="shared" si="9"/>
        <v>861.17124637008919</v>
      </c>
      <c r="AW5">
        <v>2</v>
      </c>
      <c r="AX5">
        <f>(R5*SUMPRODUCT(K6:$K$23, X6:$X$23)-$AZ$3*SUMPRODUCT(K5:$K$22, W6:$W$23))/Z5</f>
        <v>614.29952139450211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2188.4768903859936</v>
      </c>
      <c r="P6">
        <f t="shared" si="22"/>
        <v>109.42384451929968</v>
      </c>
      <c r="Q6" s="4">
        <f t="shared" si="23"/>
        <v>50</v>
      </c>
      <c r="R6">
        <f t="shared" si="0"/>
        <v>250000</v>
      </c>
      <c r="S6">
        <f t="shared" si="1"/>
        <v>849.55889669546366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597.77075299938042</v>
      </c>
      <c r="AC6">
        <f t="shared" si="2"/>
        <v>815.32667259085065</v>
      </c>
      <c r="AE6">
        <f t="shared" si="3"/>
        <v>2100.2941503183383</v>
      </c>
      <c r="AF6">
        <f t="shared" si="4"/>
        <v>-105.01470751591692</v>
      </c>
      <c r="AG6">
        <f t="shared" si="4"/>
        <v>-47.985294236940703</v>
      </c>
      <c r="AH6">
        <f t="shared" si="5"/>
        <v>-914.12239331839771</v>
      </c>
      <c r="AI6">
        <f t="shared" si="6"/>
        <v>1033.1717552470832</v>
      </c>
      <c r="AJ6">
        <f t="shared" si="7"/>
        <v>-217.55591959147023</v>
      </c>
      <c r="AK6">
        <f>H6*SUM(AB6, AE6:AF6)</f>
        <v>221.8924913551518</v>
      </c>
      <c r="AL6">
        <f t="shared" si="8"/>
        <v>1037.5083270107648</v>
      </c>
      <c r="AN6">
        <f t="shared" si="9"/>
        <v>1641.73940969552</v>
      </c>
      <c r="AO6">
        <f t="shared" si="9"/>
        <v>-82.086970484776003</v>
      </c>
      <c r="AP6">
        <f t="shared" si="9"/>
        <v>-37.508721634386504</v>
      </c>
      <c r="AQ6">
        <f t="shared" si="9"/>
        <v>-714.54313109834436</v>
      </c>
      <c r="AR6">
        <f t="shared" si="9"/>
        <v>807.60058647801327</v>
      </c>
      <c r="AS6">
        <f t="shared" si="9"/>
        <v>-170.05719268023987</v>
      </c>
      <c r="AT6">
        <f t="shared" si="9"/>
        <v>173.44696585383548</v>
      </c>
      <c r="AU6">
        <f t="shared" si="9"/>
        <v>810.99035965160897</v>
      </c>
      <c r="AW6">
        <v>3</v>
      </c>
      <c r="AX6">
        <f>(R6*SUMPRODUCT(K7:$K$23, X7:$X$23)-$AZ$3*SUMPRODUCT(K6:$K$22, W7:$W$23))/Z6</f>
        <v>849.55889669546366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2188.4768903859936</v>
      </c>
      <c r="P7">
        <f t="shared" si="22"/>
        <v>109.42384451929968</v>
      </c>
      <c r="Q7" s="4">
        <f t="shared" si="23"/>
        <v>50</v>
      </c>
      <c r="R7">
        <f t="shared" si="0"/>
        <v>250000</v>
      </c>
      <c r="S7">
        <f t="shared" si="1"/>
        <v>1042.2284685649745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815.32667259085065</v>
      </c>
      <c r="AC7">
        <f t="shared" si="2"/>
        <v>986.31765190905662</v>
      </c>
      <c r="AE7">
        <f t="shared" si="3"/>
        <v>2071.0750597273482</v>
      </c>
      <c r="AF7">
        <f t="shared" si="4"/>
        <v>-103.5537529863674</v>
      </c>
      <c r="AG7">
        <f t="shared" si="4"/>
        <v>-47.317727430104625</v>
      </c>
      <c r="AH7">
        <f t="shared" si="5"/>
        <v>-938.56932233332634</v>
      </c>
      <c r="AI7">
        <f t="shared" si="6"/>
        <v>981.63425697754963</v>
      </c>
      <c r="AJ7">
        <f t="shared" si="7"/>
        <v>-170.99097931820597</v>
      </c>
      <c r="AK7">
        <f>H7*SUM(AB7, AE7:AF7)</f>
        <v>238.13386728738351</v>
      </c>
      <c r="AL7">
        <f t="shared" si="8"/>
        <v>1048.7771449467273</v>
      </c>
      <c r="AN7">
        <f t="shared" si="9"/>
        <v>1491.2872555987253</v>
      </c>
      <c r="AO7">
        <f t="shared" si="9"/>
        <v>-74.56436277993626</v>
      </c>
      <c r="AP7">
        <f t="shared" si="9"/>
        <v>-34.07135031103067</v>
      </c>
      <c r="AQ7">
        <f t="shared" si="9"/>
        <v>-675.82121773794404</v>
      </c>
      <c r="AR7">
        <f t="shared" si="9"/>
        <v>706.83032476981418</v>
      </c>
      <c r="AS7">
        <f t="shared" si="9"/>
        <v>-123.12285210616918</v>
      </c>
      <c r="AT7">
        <f t="shared" si="9"/>
        <v>171.46940172166654</v>
      </c>
      <c r="AU7">
        <f t="shared" si="9"/>
        <v>755.17687438531163</v>
      </c>
      <c r="AW7">
        <v>4</v>
      </c>
      <c r="AX7">
        <f>(R7*SUMPRODUCT(K8:$K$23, X8:$X$23)-$AZ$3*SUMPRODUCT(K7:$K$22, W8:$W$23))/Z7</f>
        <v>1042.2284685649745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2188.4768903859936</v>
      </c>
      <c r="P8">
        <f t="shared" si="22"/>
        <v>109.42384451929968</v>
      </c>
      <c r="Q8" s="4">
        <f t="shared" si="23"/>
        <v>50</v>
      </c>
      <c r="R8">
        <f t="shared" si="0"/>
        <v>250000</v>
      </c>
      <c r="S8">
        <f t="shared" si="1"/>
        <v>1195.2007068208632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986.31765190905662</v>
      </c>
      <c r="AC8">
        <f t="shared" si="2"/>
        <v>1115.1572293492281</v>
      </c>
      <c r="AE8">
        <f t="shared" si="3"/>
        <v>2041.9129704743732</v>
      </c>
      <c r="AF8">
        <f t="shared" si="4"/>
        <v>-102.09564852371867</v>
      </c>
      <c r="AG8">
        <f t="shared" si="4"/>
        <v>-46.651462929412745</v>
      </c>
      <c r="AH8">
        <f t="shared" si="5"/>
        <v>-965.43613195419368</v>
      </c>
      <c r="AI8">
        <f t="shared" si="6"/>
        <v>927.7297270670482</v>
      </c>
      <c r="AJ8">
        <f t="shared" si="7"/>
        <v>-128.83957744017152</v>
      </c>
      <c r="AK8">
        <f t="shared" ref="AK8:AK23" si="24">H8*SUM(AB8:AB8, AE8:AF8)</f>
        <v>250.39522198312321</v>
      </c>
      <c r="AL8">
        <f t="shared" si="8"/>
        <v>1049.2853716099999</v>
      </c>
      <c r="AN8">
        <f t="shared" si="9"/>
        <v>1354.391009743543</v>
      </c>
      <c r="AO8">
        <f t="shared" si="9"/>
        <v>-67.719550487177159</v>
      </c>
      <c r="AP8">
        <f t="shared" si="9"/>
        <v>-30.94369000864025</v>
      </c>
      <c r="AQ8">
        <f t="shared" si="9"/>
        <v>-640.36912273326072</v>
      </c>
      <c r="AR8">
        <f t="shared" si="9"/>
        <v>615.35864651446502</v>
      </c>
      <c r="AS8">
        <f t="shared" si="9"/>
        <v>-85.458669349451284</v>
      </c>
      <c r="AT8">
        <f t="shared" si="9"/>
        <v>166.08594119361226</v>
      </c>
      <c r="AU8">
        <f t="shared" si="9"/>
        <v>695.98591835862601</v>
      </c>
      <c r="AW8">
        <v>5</v>
      </c>
      <c r="AX8">
        <f>(R8*SUMPRODUCT(K9:$K$23, X9:$X$23)-$AZ$3*SUMPRODUCT(K8:$K$22, W9:$W$23))/Z8</f>
        <v>1195.2007068208632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2188.4768903859936</v>
      </c>
      <c r="P9">
        <f t="shared" si="22"/>
        <v>109.42384451929968</v>
      </c>
      <c r="Q9" s="4">
        <f t="shared" si="23"/>
        <v>50</v>
      </c>
      <c r="R9">
        <f t="shared" si="0"/>
        <v>250000</v>
      </c>
      <c r="S9">
        <f t="shared" si="1"/>
        <v>1308.2843122603906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1115.1572293492281</v>
      </c>
      <c r="AC9">
        <f t="shared" si="2"/>
        <v>1203.2319014675222</v>
      </c>
      <c r="AE9">
        <f t="shared" si="3"/>
        <v>2012.7469124713991</v>
      </c>
      <c r="AF9">
        <f t="shared" si="4"/>
        <v>-100.63734562356996</v>
      </c>
      <c r="AG9">
        <f t="shared" si="4"/>
        <v>-45.985107754928137</v>
      </c>
      <c r="AH9">
        <f t="shared" si="5"/>
        <v>-999.20272595242432</v>
      </c>
      <c r="AI9">
        <f t="shared" si="6"/>
        <v>866.92173314047682</v>
      </c>
      <c r="AJ9">
        <f t="shared" si="7"/>
        <v>-88.074672118294075</v>
      </c>
      <c r="AK9">
        <f t="shared" si="24"/>
        <v>259.0492742841746</v>
      </c>
      <c r="AL9">
        <f t="shared" si="8"/>
        <v>1037.8963353063573</v>
      </c>
      <c r="AN9">
        <f t="shared" si="9"/>
        <v>1229.8081604521913</v>
      </c>
      <c r="AO9">
        <f t="shared" si="9"/>
        <v>-61.490408022609572</v>
      </c>
      <c r="AP9">
        <f t="shared" si="9"/>
        <v>-28.097353137580619</v>
      </c>
      <c r="AQ9">
        <f t="shared" si="9"/>
        <v>-610.52269349330209</v>
      </c>
      <c r="AR9">
        <f t="shared" si="9"/>
        <v>529.69770579869919</v>
      </c>
      <c r="AS9">
        <f t="shared" si="9"/>
        <v>-53.814490947216044</v>
      </c>
      <c r="AT9">
        <f t="shared" si="9"/>
        <v>158.28165453883062</v>
      </c>
      <c r="AU9">
        <f t="shared" si="9"/>
        <v>634.1648693903137</v>
      </c>
      <c r="AW9">
        <v>6</v>
      </c>
      <c r="AX9">
        <f>(R9*SUMPRODUCT(K10:$K$23, X10:$X$23)-$AZ$3*SUMPRODUCT(K9:$K$22, W10:$W$23))/Z9</f>
        <v>1308.2843122603906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2188.4768903859936</v>
      </c>
      <c r="P10">
        <f t="shared" si="22"/>
        <v>109.42384451929968</v>
      </c>
      <c r="Q10" s="4">
        <f t="shared" si="23"/>
        <v>50</v>
      </c>
      <c r="R10">
        <f t="shared" si="0"/>
        <v>250000</v>
      </c>
      <c r="S10">
        <f t="shared" si="1"/>
        <v>1384.8457316810859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1203.2319014675222</v>
      </c>
      <c r="AC10">
        <f t="shared" si="2"/>
        <v>1255.1774000388341</v>
      </c>
      <c r="AE10">
        <f t="shared" si="3"/>
        <v>1983.5615408116444</v>
      </c>
      <c r="AF10">
        <f t="shared" si="4"/>
        <v>-99.17807704058221</v>
      </c>
      <c r="AG10">
        <f t="shared" si="4"/>
        <v>-45.318311322487688</v>
      </c>
      <c r="AH10">
        <f t="shared" si="5"/>
        <v>-1034.7267744558135</v>
      </c>
      <c r="AI10">
        <f t="shared" si="6"/>
        <v>804.33837799276102</v>
      </c>
      <c r="AJ10">
        <f t="shared" si="7"/>
        <v>-51.945498571311873</v>
      </c>
      <c r="AK10">
        <f t="shared" si="24"/>
        <v>264.21342203419618</v>
      </c>
      <c r="AL10">
        <f t="shared" si="8"/>
        <v>1016.6063014556453</v>
      </c>
      <c r="AN10">
        <f t="shared" si="9"/>
        <v>1116.4396385566683</v>
      </c>
      <c r="AO10">
        <f t="shared" si="9"/>
        <v>-55.821981927833413</v>
      </c>
      <c r="AP10">
        <f t="shared" si="9"/>
        <v>-25.507229330618056</v>
      </c>
      <c r="AQ10">
        <f t="shared" si="9"/>
        <v>-582.39180499822589</v>
      </c>
      <c r="AR10">
        <f t="shared" si="9"/>
        <v>452.71862229999095</v>
      </c>
      <c r="AS10">
        <f t="shared" si="9"/>
        <v>-29.237315029747478</v>
      </c>
      <c r="AT10">
        <f t="shared" si="9"/>
        <v>148.7114623511896</v>
      </c>
      <c r="AU10">
        <f t="shared" si="9"/>
        <v>572.19276962143306</v>
      </c>
      <c r="AW10">
        <v>7</v>
      </c>
      <c r="AX10">
        <f>(R10*SUMPRODUCT(K11:$K$23, X11:$X$23)-$AZ$3*SUMPRODUCT(K10:$K$22, W11:$W$23))/Z10</f>
        <v>1384.8457316810859</v>
      </c>
    </row>
    <row r="11" spans="1:52" x14ac:dyDescent="0.25">
      <c r="A11" t="s">
        <v>33</v>
      </c>
      <c r="C11" s="7">
        <f>AU25</f>
        <v>5989.1615357765113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2188.4768903859936</v>
      </c>
      <c r="P11">
        <f t="shared" si="22"/>
        <v>109.42384451929968</v>
      </c>
      <c r="Q11" s="4">
        <f t="shared" si="23"/>
        <v>50</v>
      </c>
      <c r="R11">
        <f t="shared" si="0"/>
        <v>250000</v>
      </c>
      <c r="S11">
        <f t="shared" si="1"/>
        <v>1430.0794528349779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1255.1774000388341</v>
      </c>
      <c r="AC11">
        <f t="shared" si="2"/>
        <v>1277.1024396638973</v>
      </c>
      <c r="AE11">
        <f t="shared" si="3"/>
        <v>1954.3733533961395</v>
      </c>
      <c r="AF11">
        <f t="shared" si="4"/>
        <v>-97.718667669806976</v>
      </c>
      <c r="AG11">
        <f t="shared" si="4"/>
        <v>-44.651450558644825</v>
      </c>
      <c r="AH11">
        <f t="shared" si="5"/>
        <v>-1068.3882530899118</v>
      </c>
      <c r="AI11">
        <f t="shared" si="6"/>
        <v>743.61498207777572</v>
      </c>
      <c r="AJ11">
        <f t="shared" si="7"/>
        <v>-21.925039625063164</v>
      </c>
      <c r="AK11">
        <f t="shared" si="24"/>
        <v>266.28569524309688</v>
      </c>
      <c r="AL11">
        <f t="shared" si="8"/>
        <v>987.97563769580938</v>
      </c>
      <c r="AN11">
        <f t="shared" si="9"/>
        <v>1013.3009921200265</v>
      </c>
      <c r="AO11">
        <f t="shared" si="9"/>
        <v>-50.665049606001332</v>
      </c>
      <c r="AP11">
        <f t="shared" si="9"/>
        <v>-23.150826873508933</v>
      </c>
      <c r="AQ11">
        <f t="shared" si="9"/>
        <v>-553.93657253059848</v>
      </c>
      <c r="AR11">
        <f t="shared" si="9"/>
        <v>385.54854310991772</v>
      </c>
      <c r="AS11">
        <f t="shared" si="9"/>
        <v>-11.367666452134756</v>
      </c>
      <c r="AT11">
        <f t="shared" si="9"/>
        <v>138.06346607638625</v>
      </c>
      <c r="AU11">
        <f t="shared" si="9"/>
        <v>512.24434273416921</v>
      </c>
      <c r="AW11">
        <v>8</v>
      </c>
      <c r="AX11">
        <f>(R11*SUMPRODUCT(K12:$K$23, X12:$X$23)-$AZ$3*SUMPRODUCT(K11:$K$22, W12:$W$23))/Z11</f>
        <v>1430.0794528349779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2188.4768903859936</v>
      </c>
      <c r="P12">
        <f t="shared" si="22"/>
        <v>109.42384451929968</v>
      </c>
      <c r="Q12" s="4">
        <f t="shared" si="23"/>
        <v>50</v>
      </c>
      <c r="R12">
        <f t="shared" si="0"/>
        <v>250000</v>
      </c>
      <c r="S12">
        <f t="shared" si="1"/>
        <v>1445.6405896108772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1277.1024396638973</v>
      </c>
      <c r="AC12">
        <f t="shared" si="2"/>
        <v>1271.6954904485469</v>
      </c>
      <c r="AE12">
        <f t="shared" si="3"/>
        <v>1925.1508379436464</v>
      </c>
      <c r="AF12">
        <f t="shared" si="4"/>
        <v>-96.257541897182307</v>
      </c>
      <c r="AG12">
        <f t="shared" si="4"/>
        <v>-43.983805504203815</v>
      </c>
      <c r="AH12">
        <f t="shared" si="5"/>
        <v>-1105.652744272832</v>
      </c>
      <c r="AI12">
        <f t="shared" si="6"/>
        <v>679.25674626942828</v>
      </c>
      <c r="AJ12">
        <f t="shared" si="7"/>
        <v>5.4069492153503234</v>
      </c>
      <c r="AK12">
        <f t="shared" si="24"/>
        <v>265.78626709620704</v>
      </c>
      <c r="AL12">
        <f t="shared" si="8"/>
        <v>950.44996258098558</v>
      </c>
      <c r="AN12">
        <f t="shared" si="9"/>
        <v>919.46894333234457</v>
      </c>
      <c r="AO12">
        <f t="shared" si="9"/>
        <v>-45.973447166617227</v>
      </c>
      <c r="AP12">
        <f t="shared" si="9"/>
        <v>-21.007051693613562</v>
      </c>
      <c r="AQ12">
        <f t="shared" si="9"/>
        <v>-528.06945847159977</v>
      </c>
      <c r="AR12">
        <f t="shared" si="9"/>
        <v>324.41898600051405</v>
      </c>
      <c r="AS12">
        <f t="shared" si="9"/>
        <v>2.5824064191251384</v>
      </c>
      <c r="AT12">
        <f t="shared" si="9"/>
        <v>126.94185481083402</v>
      </c>
      <c r="AU12">
        <f t="shared" si="9"/>
        <v>453.94324723047316</v>
      </c>
      <c r="AW12">
        <v>9</v>
      </c>
      <c r="AX12">
        <f>(R12*SUMPRODUCT(K13:$K$23, X13:$X$23)-$AZ$3*SUMPRODUCT(K12:$K$22, W13:$W$23))/Z12</f>
        <v>1445.6405896108772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2188.4768903859936</v>
      </c>
      <c r="P13">
        <f t="shared" si="22"/>
        <v>109.42384451929968</v>
      </c>
      <c r="Q13" s="4">
        <f t="shared" si="23"/>
        <v>50</v>
      </c>
      <c r="R13">
        <f t="shared" si="0"/>
        <v>250000</v>
      </c>
      <c r="S13">
        <f t="shared" si="1"/>
        <v>1434.1764454309209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1271.6954904485469</v>
      </c>
      <c r="AC13">
        <f t="shared" si="2"/>
        <v>1242.4290488590354</v>
      </c>
      <c r="AE13">
        <f t="shared" si="3"/>
        <v>1895.8805731572832</v>
      </c>
      <c r="AF13">
        <f t="shared" si="4"/>
        <v>-94.79402865786416</v>
      </c>
      <c r="AG13">
        <f t="shared" si="4"/>
        <v>-43.315069523601331</v>
      </c>
      <c r="AH13">
        <f t="shared" si="5"/>
        <v>-1144.4896278022638</v>
      </c>
      <c r="AI13">
        <f t="shared" si="6"/>
        <v>613.28184717355384</v>
      </c>
      <c r="AJ13">
        <f t="shared" si="7"/>
        <v>29.266441589511487</v>
      </c>
      <c r="AK13">
        <f t="shared" si="24"/>
        <v>262.94410429456741</v>
      </c>
      <c r="AL13">
        <f t="shared" si="8"/>
        <v>905.49239305763274</v>
      </c>
      <c r="AN13">
        <f t="shared" si="9"/>
        <v>834.11253041972225</v>
      </c>
      <c r="AO13">
        <f t="shared" si="9"/>
        <v>-41.705626520986115</v>
      </c>
      <c r="AP13">
        <f t="shared" si="9"/>
        <v>-19.056918857219582</v>
      </c>
      <c r="AQ13">
        <f t="shared" si="9"/>
        <v>-503.53020807396376</v>
      </c>
      <c r="AR13">
        <f t="shared" si="9"/>
        <v>269.81977696755285</v>
      </c>
      <c r="AS13">
        <f t="shared" si="9"/>
        <v>12.876077742573733</v>
      </c>
      <c r="AT13">
        <f t="shared" si="9"/>
        <v>115.68501481442928</v>
      </c>
      <c r="AU13">
        <f t="shared" si="9"/>
        <v>398.38086952455586</v>
      </c>
      <c r="AW13">
        <v>10</v>
      </c>
      <c r="AX13">
        <f>(R13*SUMPRODUCT(K14:$K$23, X14:$X$23)-$AZ$3*SUMPRODUCT(K13:$K$22, W14:$W$23))/Z13</f>
        <v>1434.1764454309209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2188.4768903859936</v>
      </c>
      <c r="P14">
        <f t="shared" si="22"/>
        <v>109.42384451929968</v>
      </c>
      <c r="Q14" s="4">
        <f t="shared" si="23"/>
        <v>50</v>
      </c>
      <c r="R14">
        <f t="shared" si="0"/>
        <v>250000</v>
      </c>
      <c r="S14">
        <f t="shared" si="1"/>
        <v>1396.7223123182318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1242.4290488590354</v>
      </c>
      <c r="AC14">
        <f t="shared" si="2"/>
        <v>1191.2461602684748</v>
      </c>
      <c r="AE14">
        <f t="shared" si="3"/>
        <v>1866.5232663045047</v>
      </c>
      <c r="AF14">
        <f t="shared" si="4"/>
        <v>-93.32616331522523</v>
      </c>
      <c r="AG14">
        <f t="shared" si="4"/>
        <v>-42.644344898138172</v>
      </c>
      <c r="AH14">
        <f t="shared" si="5"/>
        <v>-1187.8696511357236</v>
      </c>
      <c r="AI14">
        <f t="shared" si="6"/>
        <v>542.68310695541777</v>
      </c>
      <c r="AJ14">
        <f t="shared" si="7"/>
        <v>51.182888590560651</v>
      </c>
      <c r="AK14">
        <f t="shared" si="24"/>
        <v>258.05316106596405</v>
      </c>
      <c r="AL14">
        <f t="shared" si="8"/>
        <v>851.91915661194253</v>
      </c>
      <c r="AN14">
        <f t="shared" si="9"/>
        <v>756.46431148937336</v>
      </c>
      <c r="AO14">
        <f t="shared" si="9"/>
        <v>-37.823215574468662</v>
      </c>
      <c r="AP14">
        <f t="shared" si="9"/>
        <v>-17.282894665521269</v>
      </c>
      <c r="AQ14">
        <f t="shared" si="9"/>
        <v>-481.41966082458288</v>
      </c>
      <c r="AR14">
        <f t="shared" si="9"/>
        <v>219.93854042480055</v>
      </c>
      <c r="AS14">
        <f t="shared" si="9"/>
        <v>20.743394564994027</v>
      </c>
      <c r="AT14">
        <f t="shared" si="9"/>
        <v>104.58375222930364</v>
      </c>
      <c r="AU14">
        <f t="shared" si="9"/>
        <v>345.26568721909825</v>
      </c>
      <c r="AW14">
        <v>11</v>
      </c>
      <c r="AX14">
        <f>(R14*SUMPRODUCT(K15:$K$23, X15:$X$23)-$AZ$3*SUMPRODUCT(K14:$K$22, W15:$W$23))/Z14</f>
        <v>1396.7223123182318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2188.4768903859936</v>
      </c>
      <c r="P15">
        <f t="shared" si="22"/>
        <v>109.42384451929968</v>
      </c>
      <c r="Q15" s="4">
        <f t="shared" si="23"/>
        <v>50</v>
      </c>
      <c r="R15">
        <f t="shared" si="0"/>
        <v>250000</v>
      </c>
      <c r="S15">
        <f t="shared" si="1"/>
        <v>1333.2206730723476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1191.2461602684748</v>
      </c>
      <c r="AC15">
        <f t="shared" si="2"/>
        <v>1119.1115567585884</v>
      </c>
      <c r="AE15">
        <f t="shared" si="3"/>
        <v>1837.0175539553459</v>
      </c>
      <c r="AF15">
        <f t="shared" si="4"/>
        <v>-91.850877697767288</v>
      </c>
      <c r="AG15">
        <f t="shared" si="4"/>
        <v>-41.970229661217509</v>
      </c>
      <c r="AH15">
        <f t="shared" si="5"/>
        <v>-1238.3589396963609</v>
      </c>
      <c r="AI15">
        <f t="shared" si="6"/>
        <v>464.83750690000011</v>
      </c>
      <c r="AJ15">
        <f t="shared" si="7"/>
        <v>72.134603509886347</v>
      </c>
      <c r="AK15">
        <f t="shared" si="24"/>
        <v>251.27471924720749</v>
      </c>
      <c r="AL15">
        <f t="shared" si="8"/>
        <v>788.24682965709394</v>
      </c>
      <c r="AN15">
        <f t="shared" si="9"/>
        <v>685.81931014143072</v>
      </c>
      <c r="AO15">
        <f t="shared" si="9"/>
        <v>-34.290965507071533</v>
      </c>
      <c r="AP15">
        <f t="shared" si="9"/>
        <v>-15.668872565075819</v>
      </c>
      <c r="AQ15">
        <f t="shared" si="9"/>
        <v>-462.32028207971956</v>
      </c>
      <c r="AR15">
        <f t="shared" si="9"/>
        <v>173.53918998956385</v>
      </c>
      <c r="AS15">
        <f t="shared" si="9"/>
        <v>26.930229332843069</v>
      </c>
      <c r="AT15">
        <f t="shared" si="9"/>
        <v>93.809149639889881</v>
      </c>
      <c r="AU15">
        <f t="shared" si="9"/>
        <v>294.27856896229679</v>
      </c>
      <c r="AW15">
        <v>12</v>
      </c>
      <c r="AX15">
        <f>(R15*SUMPRODUCT(K16:$K$23, X16:$X$23)-$AZ$3*SUMPRODUCT(K15:$K$22, W16:$W$23))/Z15</f>
        <v>1333.2206730723476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2188.4768903859936</v>
      </c>
      <c r="P16">
        <f t="shared" si="22"/>
        <v>109.42384451929968</v>
      </c>
      <c r="Q16" s="4">
        <f t="shared" si="23"/>
        <v>50</v>
      </c>
      <c r="R16">
        <f t="shared" si="0"/>
        <v>250000</v>
      </c>
      <c r="S16">
        <f t="shared" si="1"/>
        <v>1245.6405297504452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1119.1115567585884</v>
      </c>
      <c r="AC16">
        <f t="shared" si="2"/>
        <v>1028.7054334417494</v>
      </c>
      <c r="AE16">
        <f t="shared" si="3"/>
        <v>1807.3416963662914</v>
      </c>
      <c r="AF16">
        <f t="shared" si="4"/>
        <v>-90.367084818314567</v>
      </c>
      <c r="AG16">
        <f t="shared" si="4"/>
        <v>-41.29222712622569</v>
      </c>
      <c r="AH16">
        <f t="shared" si="5"/>
        <v>-1291.5011918982395</v>
      </c>
      <c r="AI16">
        <f t="shared" si="6"/>
        <v>384.18119252351153</v>
      </c>
      <c r="AJ16">
        <f t="shared" si="7"/>
        <v>90.406123316839057</v>
      </c>
      <c r="AK16">
        <f t="shared" si="24"/>
        <v>242.68956559432939</v>
      </c>
      <c r="AL16">
        <f t="shared" si="8"/>
        <v>717.27688143468004</v>
      </c>
      <c r="AN16">
        <f t="shared" si="9"/>
        <v>621.55281512778527</v>
      </c>
      <c r="AO16">
        <f t="shared" si="9"/>
        <v>-31.077640756389258</v>
      </c>
      <c r="AP16">
        <f t="shared" si="9"/>
        <v>-14.200579815539166</v>
      </c>
      <c r="AQ16">
        <f t="shared" si="9"/>
        <v>-444.15298068935346</v>
      </c>
      <c r="AR16">
        <f t="shared" si="9"/>
        <v>132.12161386650331</v>
      </c>
      <c r="AS16">
        <f t="shared" si="9"/>
        <v>31.091066268955611</v>
      </c>
      <c r="AT16">
        <f t="shared" si="9"/>
        <v>83.462016618424371</v>
      </c>
      <c r="AU16">
        <f t="shared" si="9"/>
        <v>246.67469675388332</v>
      </c>
      <c r="AW16">
        <v>13</v>
      </c>
      <c r="AX16">
        <f>(R16*SUMPRODUCT(K17:$K$23, X17:$X$23)-$AZ$3*SUMPRODUCT(K16:$K$22, W17:$W$23))/Z16</f>
        <v>1245.6405297504452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2188.4768903859936</v>
      </c>
      <c r="P17">
        <f t="shared" si="22"/>
        <v>109.42384451929968</v>
      </c>
      <c r="Q17" s="4">
        <f t="shared" si="23"/>
        <v>50</v>
      </c>
      <c r="R17">
        <f t="shared" si="0"/>
        <v>250000</v>
      </c>
      <c r="S17">
        <f t="shared" si="1"/>
        <v>1136.1101666335089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1028.7054334417494</v>
      </c>
      <c r="AC17">
        <f t="shared" si="2"/>
        <v>922.74894110786158</v>
      </c>
      <c r="AE17">
        <f t="shared" si="3"/>
        <v>1777.4814384652298</v>
      </c>
      <c r="AF17">
        <f t="shared" si="4"/>
        <v>-88.874071923261482</v>
      </c>
      <c r="AG17">
        <f t="shared" si="4"/>
        <v>-40.61001160838682</v>
      </c>
      <c r="AH17">
        <f t="shared" si="5"/>
        <v>-1346.4662328830709</v>
      </c>
      <c r="AI17">
        <f t="shared" si="6"/>
        <v>301.53112205051048</v>
      </c>
      <c r="AJ17">
        <f t="shared" si="7"/>
        <v>105.95649233388781</v>
      </c>
      <c r="AK17">
        <f t="shared" si="24"/>
        <v>232.52589092020671</v>
      </c>
      <c r="AL17">
        <f t="shared" si="8"/>
        <v>640.01350530460502</v>
      </c>
      <c r="AN17">
        <f t="shared" si="9"/>
        <v>563.09829303583115</v>
      </c>
      <c r="AO17">
        <f t="shared" si="9"/>
        <v>-28.154914651791557</v>
      </c>
      <c r="AP17">
        <f t="shared" si="9"/>
        <v>-12.865072862078851</v>
      </c>
      <c r="AQ17">
        <f t="shared" si="9"/>
        <v>-426.55457376899892</v>
      </c>
      <c r="AR17">
        <f t="shared" si="9"/>
        <v>95.523731752961822</v>
      </c>
      <c r="AS17">
        <f t="shared" si="9"/>
        <v>33.566550219952397</v>
      </c>
      <c r="AT17">
        <f t="shared" si="9"/>
        <v>73.66317837718762</v>
      </c>
      <c r="AU17">
        <f t="shared" si="9"/>
        <v>202.75346035010185</v>
      </c>
      <c r="AW17">
        <v>14</v>
      </c>
      <c r="AX17">
        <f>(R17*SUMPRODUCT(K18:$K$23, X18:$X$23)-$AZ$3*SUMPRODUCT(K17:$K$22, W18:$W$23))/Z17</f>
        <v>1136.1101666335089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2188.4768903859936</v>
      </c>
      <c r="P18">
        <f t="shared" si="22"/>
        <v>109.42384451929968</v>
      </c>
      <c r="Q18" s="4">
        <f t="shared" si="23"/>
        <v>50</v>
      </c>
      <c r="R18">
        <f t="shared" si="0"/>
        <v>250000</v>
      </c>
      <c r="S18">
        <f t="shared" si="1"/>
        <v>1004.7202891249985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922.74894110786158</v>
      </c>
      <c r="AC18">
        <f t="shared" si="2"/>
        <v>802.2138250539906</v>
      </c>
      <c r="AE18">
        <f t="shared" si="3"/>
        <v>1747.3782865555243</v>
      </c>
      <c r="AF18">
        <f t="shared" si="4"/>
        <v>-87.36891432777621</v>
      </c>
      <c r="AG18">
        <f t="shared" si="4"/>
        <v>-39.922246705728966</v>
      </c>
      <c r="AH18">
        <f t="shared" si="5"/>
        <v>-1408.3239328699165</v>
      </c>
      <c r="AI18">
        <f t="shared" si="6"/>
        <v>211.76319265210282</v>
      </c>
      <c r="AJ18">
        <f t="shared" si="7"/>
        <v>120.53511605387098</v>
      </c>
      <c r="AK18">
        <f t="shared" si="24"/>
        <v>221.01179438875482</v>
      </c>
      <c r="AL18">
        <f t="shared" si="8"/>
        <v>553.31010309472867</v>
      </c>
      <c r="AN18">
        <f t="shared" si="9"/>
        <v>509.92633106059623</v>
      </c>
      <c r="AO18">
        <f t="shared" si="9"/>
        <v>-25.496316553029811</v>
      </c>
      <c r="AP18">
        <f t="shared" si="9"/>
        <v>-11.650256242154279</v>
      </c>
      <c r="AQ18">
        <f t="shared" si="9"/>
        <v>-410.98224783873462</v>
      </c>
      <c r="AR18">
        <f t="shared" si="9"/>
        <v>61.797510426677569</v>
      </c>
      <c r="AS18">
        <f t="shared" si="9"/>
        <v>35.174999006353126</v>
      </c>
      <c r="AT18">
        <f t="shared" si="9"/>
        <v>64.496471256909771</v>
      </c>
      <c r="AU18">
        <f t="shared" si="9"/>
        <v>161.46898068994048</v>
      </c>
      <c r="AW18">
        <v>15</v>
      </c>
      <c r="AX18">
        <f>(R18*SUMPRODUCT(K19:$K$23, X19:$X$23)-$AZ$3*SUMPRODUCT(K18:$K$22, W19:$W$23))/Z18</f>
        <v>1004.7202891249985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2188.4768903859936</v>
      </c>
      <c r="P19">
        <f t="shared" si="22"/>
        <v>109.42384451929968</v>
      </c>
      <c r="Q19" s="4">
        <f t="shared" si="23"/>
        <v>50</v>
      </c>
      <c r="R19">
        <f t="shared" si="0"/>
        <v>250000</v>
      </c>
      <c r="S19">
        <f t="shared" si="1"/>
        <v>851.4767634847185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802.2138250539906</v>
      </c>
      <c r="AC19">
        <f t="shared" si="2"/>
        <v>668.02616833647699</v>
      </c>
      <c r="AE19">
        <f t="shared" si="3"/>
        <v>1716.969733377488</v>
      </c>
      <c r="AF19">
        <f t="shared" si="4"/>
        <v>-85.848486668874401</v>
      </c>
      <c r="AG19">
        <f t="shared" si="4"/>
        <v>-39.227504318646396</v>
      </c>
      <c r="AH19">
        <f t="shared" si="5"/>
        <v>-1477.5996001264048</v>
      </c>
      <c r="AI19">
        <f t="shared" si="6"/>
        <v>114.29414226356243</v>
      </c>
      <c r="AJ19">
        <f t="shared" si="7"/>
        <v>134.18765671751362</v>
      </c>
      <c r="AK19">
        <f t="shared" si="24"/>
        <v>208.22534876086957</v>
      </c>
      <c r="AL19">
        <f t="shared" si="8"/>
        <v>456.70714774194562</v>
      </c>
      <c r="AN19">
        <f t="shared" si="9"/>
        <v>461.55611576753046</v>
      </c>
      <c r="AO19">
        <f t="shared" si="9"/>
        <v>-23.077805788376523</v>
      </c>
      <c r="AP19">
        <f t="shared" si="9"/>
        <v>-10.545144840120365</v>
      </c>
      <c r="AQ19">
        <f t="shared" si="9"/>
        <v>-397.20859304399755</v>
      </c>
      <c r="AR19">
        <f t="shared" si="9"/>
        <v>30.724572095036027</v>
      </c>
      <c r="AS19">
        <f t="shared" si="9"/>
        <v>36.072350265981932</v>
      </c>
      <c r="AT19">
        <f t="shared" si="9"/>
        <v>55.975176096640233</v>
      </c>
      <c r="AU19">
        <f t="shared" si="9"/>
        <v>122.77209845765819</v>
      </c>
      <c r="AW19">
        <v>16</v>
      </c>
      <c r="AX19">
        <f>(R19*SUMPRODUCT(K20:$K$23, X20:$X$23)-$AZ$3*SUMPRODUCT(K19:$K$22, W20:$W$23))/Z19</f>
        <v>851.4767634847185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2188.4768903859936</v>
      </c>
      <c r="P20">
        <f t="shared" si="22"/>
        <v>109.42384451929968</v>
      </c>
      <c r="Q20" s="4">
        <f t="shared" si="23"/>
        <v>50</v>
      </c>
      <c r="R20">
        <f t="shared" si="0"/>
        <v>250000</v>
      </c>
      <c r="S20">
        <f t="shared" si="1"/>
        <v>675.71089105216242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668.02616833647699</v>
      </c>
      <c r="AC20">
        <f t="shared" si="2"/>
        <v>520.62032119518926</v>
      </c>
      <c r="AE20">
        <f t="shared" si="3"/>
        <v>1686.1731203220315</v>
      </c>
      <c r="AF20">
        <f t="shared" si="4"/>
        <v>-84.308656016101565</v>
      </c>
      <c r="AG20">
        <f t="shared" si="4"/>
        <v>-38.523895950864528</v>
      </c>
      <c r="AH20">
        <f t="shared" si="5"/>
        <v>-1556.6666229770176</v>
      </c>
      <c r="AI20">
        <f t="shared" si="6"/>
        <v>6.673945378047847</v>
      </c>
      <c r="AJ20">
        <f t="shared" si="7"/>
        <v>147.40584714128772</v>
      </c>
      <c r="AK20">
        <f t="shared" si="24"/>
        <v>194.23908121647608</v>
      </c>
      <c r="AL20">
        <f t="shared" si="8"/>
        <v>348.31887373581162</v>
      </c>
      <c r="AN20">
        <f t="shared" si="9"/>
        <v>417.54703018225018</v>
      </c>
      <c r="AO20">
        <f t="shared" si="9"/>
        <v>-20.877351509112508</v>
      </c>
      <c r="AP20">
        <f t="shared" si="9"/>
        <v>-9.5396719064418622</v>
      </c>
      <c r="AQ20">
        <f t="shared" si="9"/>
        <v>-385.47733775031975</v>
      </c>
      <c r="AR20">
        <f t="shared" si="9"/>
        <v>1.6526690163761015</v>
      </c>
      <c r="AS20">
        <f t="shared" si="9"/>
        <v>36.502108213887666</v>
      </c>
      <c r="AT20">
        <f t="shared" si="9"/>
        <v>48.099421423453215</v>
      </c>
      <c r="AU20">
        <f t="shared" si="9"/>
        <v>86.254198653716983</v>
      </c>
      <c r="AW20">
        <v>17</v>
      </c>
      <c r="AX20">
        <f>(R20*SUMPRODUCT(K21:$K$23, X21:$X$23)-$AZ$3*SUMPRODUCT(K20:$K$22, W21:$W$23))/Z20</f>
        <v>675.71089105216242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2188.4768903859936</v>
      </c>
      <c r="P21">
        <f t="shared" si="22"/>
        <v>109.42384451929968</v>
      </c>
      <c r="Q21" s="4">
        <f t="shared" si="23"/>
        <v>50</v>
      </c>
      <c r="R21">
        <f t="shared" si="0"/>
        <v>250000</v>
      </c>
      <c r="S21">
        <f t="shared" si="1"/>
        <v>476.32439367377782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520.62032119518926</v>
      </c>
      <c r="AC21">
        <f t="shared" si="2"/>
        <v>360.18854379126861</v>
      </c>
      <c r="AE21">
        <f t="shared" si="3"/>
        <v>1654.8896397878723</v>
      </c>
      <c r="AF21">
        <f t="shared" si="4"/>
        <v>-82.744481989393606</v>
      </c>
      <c r="AG21">
        <f t="shared" si="4"/>
        <v>-37.809164151054624</v>
      </c>
      <c r="AH21">
        <f t="shared" si="5"/>
        <v>-1647.4642015062948</v>
      </c>
      <c r="AI21">
        <f t="shared" si="6"/>
        <v>-113.12820785887061</v>
      </c>
      <c r="AJ21">
        <f t="shared" si="7"/>
        <v>160.43177740392065</v>
      </c>
      <c r="AK21">
        <f t="shared" si="24"/>
        <v>179.08212756844617</v>
      </c>
      <c r="AL21">
        <f t="shared" si="8"/>
        <v>226.38569711349621</v>
      </c>
      <c r="AN21">
        <f t="shared" si="9"/>
        <v>377.49711881042577</v>
      </c>
      <c r="AO21">
        <f t="shared" si="9"/>
        <v>-18.874855940521286</v>
      </c>
      <c r="AP21">
        <f t="shared" si="9"/>
        <v>-8.6246539880949928</v>
      </c>
      <c r="AQ21">
        <f t="shared" si="9"/>
        <v>-375.80330099332986</v>
      </c>
      <c r="AR21">
        <f t="shared" si="9"/>
        <v>-25.805692111520333</v>
      </c>
      <c r="AS21">
        <f t="shared" si="9"/>
        <v>36.596116308625064</v>
      </c>
      <c r="AT21">
        <f t="shared" si="9"/>
        <v>40.850450424111095</v>
      </c>
      <c r="AU21">
        <f t="shared" si="9"/>
        <v>51.640874621215829</v>
      </c>
      <c r="AW21">
        <v>18</v>
      </c>
      <c r="AX21">
        <f>(R21*SUMPRODUCT(K22:$K$23, X22:$X$23)-$AZ$3*SUMPRODUCT(K21:$K$22, W22:$W$23))/Z21</f>
        <v>476.32439367377782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2188.4768903859936</v>
      </c>
      <c r="P22">
        <f t="shared" si="22"/>
        <v>109.42384451929968</v>
      </c>
      <c r="Q22" s="4">
        <f t="shared" si="23"/>
        <v>50</v>
      </c>
      <c r="R22">
        <f t="shared" si="0"/>
        <v>250000</v>
      </c>
      <c r="S22">
        <f t="shared" si="1"/>
        <v>252.06193158813298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360.18854379126861</v>
      </c>
      <c r="AC22">
        <f t="shared" si="2"/>
        <v>186.93336855057913</v>
      </c>
      <c r="AE22">
        <f t="shared" si="3"/>
        <v>1623.0112755916475</v>
      </c>
      <c r="AF22">
        <f t="shared" si="4"/>
        <v>-81.15056377958237</v>
      </c>
      <c r="AG22">
        <f t="shared" si="4"/>
        <v>-37.08084107996654</v>
      </c>
      <c r="AH22">
        <f t="shared" si="5"/>
        <v>-1751.1571478877177</v>
      </c>
      <c r="AI22">
        <f t="shared" si="6"/>
        <v>-246.37727715561914</v>
      </c>
      <c r="AJ22">
        <f t="shared" si="7"/>
        <v>173.25517524068948</v>
      </c>
      <c r="AK22">
        <f t="shared" si="24"/>
        <v>162.76215890048849</v>
      </c>
      <c r="AL22">
        <f t="shared" si="8"/>
        <v>89.640056985558829</v>
      </c>
      <c r="AN22">
        <f t="shared" si="9"/>
        <v>341.04171853287704</v>
      </c>
      <c r="AO22">
        <f t="shared" si="9"/>
        <v>-17.052085926643851</v>
      </c>
      <c r="AP22">
        <f t="shared" si="9"/>
        <v>-7.7917596487099683</v>
      </c>
      <c r="AQ22">
        <f t="shared" si="9"/>
        <v>-367.96888112748996</v>
      </c>
      <c r="AR22">
        <f t="shared" si="9"/>
        <v>-51.771008169966727</v>
      </c>
      <c r="AS22">
        <f t="shared" si="9"/>
        <v>36.405934818450369</v>
      </c>
      <c r="AT22">
        <f t="shared" si="9"/>
        <v>34.201047902953626</v>
      </c>
      <c r="AU22">
        <f t="shared" si="9"/>
        <v>18.835974551437271</v>
      </c>
      <c r="AW22">
        <v>19</v>
      </c>
      <c r="AX22">
        <f>(R22*SUMPRODUCT(K23:$K$23, X23:$X$23)-$AZ$3*SUMPRODUCT(K22:$K$22, W23:$W$23))/Z22</f>
        <v>252.06193158813298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2188.4768903859936</v>
      </c>
      <c r="P23">
        <f t="shared" si="22"/>
        <v>109.42384451929968</v>
      </c>
      <c r="Q23" s="4">
        <f t="shared" si="23"/>
        <v>50</v>
      </c>
      <c r="R23">
        <f t="shared" si="0"/>
        <v>250000</v>
      </c>
      <c r="S23">
        <f t="shared" si="1"/>
        <v>257.23505458093229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186.93336855057913</v>
      </c>
      <c r="AC23">
        <f t="shared" si="2"/>
        <v>186.93336855057913</v>
      </c>
      <c r="AE23">
        <f t="shared" si="3"/>
        <v>1590.3717235639742</v>
      </c>
      <c r="AF23">
        <f t="shared" si="4"/>
        <v>-79.518586178198717</v>
      </c>
      <c r="AG23">
        <f t="shared" si="4"/>
        <v>-36.335127196236279</v>
      </c>
      <c r="AH23">
        <f t="shared" si="5"/>
        <v>-1874.5273646529542</v>
      </c>
      <c r="AI23">
        <f t="shared" si="6"/>
        <v>-400.00935446341509</v>
      </c>
      <c r="AJ23">
        <f t="shared" si="7"/>
        <v>0</v>
      </c>
      <c r="AK23">
        <f t="shared" si="24"/>
        <v>145.28298688598576</v>
      </c>
      <c r="AL23">
        <f t="shared" si="8"/>
        <v>-254.72636757742933</v>
      </c>
      <c r="AN23">
        <f t="shared" si="9"/>
        <v>307.84066138656743</v>
      </c>
      <c r="AO23">
        <f t="shared" si="9"/>
        <v>-15.392033069328374</v>
      </c>
      <c r="AP23">
        <f t="shared" si="9"/>
        <v>-7.0332170912773941</v>
      </c>
      <c r="AQ23">
        <f t="shared" si="9"/>
        <v>-362.84331214643362</v>
      </c>
      <c r="AR23">
        <f t="shared" si="9"/>
        <v>-77.427900920471942</v>
      </c>
      <c r="AS23">
        <f t="shared" si="9"/>
        <v>0</v>
      </c>
      <c r="AT23">
        <f t="shared" si="9"/>
        <v>28.121734125763208</v>
      </c>
      <c r="AU23">
        <f t="shared" si="9"/>
        <v>-49.306166794708744</v>
      </c>
      <c r="AW23">
        <v>20</v>
      </c>
      <c r="AX23">
        <f>(R23*SUMPRODUCT(K$23:$K24, X$23:$X24)-$AZ$3*SUMPRODUCT(K$22:$K23, W$23:$W24))/Z23</f>
        <v>257.23505458093229</v>
      </c>
    </row>
    <row r="25" spans="5:50" x14ac:dyDescent="0.25">
      <c r="AN25" s="8">
        <f t="shared" ref="AN25:AU25" si="25">SUM(AN3:AN23)</f>
        <v>18638.456046596857</v>
      </c>
      <c r="AO25" s="8">
        <f t="shared" si="25"/>
        <v>-2573.2804701193386</v>
      </c>
      <c r="AP25" s="8">
        <f t="shared" si="25"/>
        <v>-896.31361293450766</v>
      </c>
      <c r="AQ25" s="8">
        <f t="shared" si="25"/>
        <v>-10480.791363656926</v>
      </c>
      <c r="AR25" s="8">
        <f t="shared" si="25"/>
        <v>4688.070599886084</v>
      </c>
      <c r="AS25" s="8">
        <f t="shared" si="25"/>
        <v>-695.6011153348544</v>
      </c>
      <c r="AT25" s="8">
        <f t="shared" si="25"/>
        <v>1996.6920512252821</v>
      </c>
      <c r="AU25" s="9">
        <f t="shared" si="25"/>
        <v>5989.1615357765113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6A2D-884B-4ACB-906F-9CB8805067C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2173.4817159336608</v>
      </c>
      <c r="K3">
        <v>1</v>
      </c>
      <c r="L3" s="2">
        <v>0</v>
      </c>
      <c r="O3">
        <f>$C$3</f>
        <v>2173.4817159336608</v>
      </c>
      <c r="P3">
        <f>O3*B5</f>
        <v>1738.7853727469287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-1.8189894035458565E-12</v>
      </c>
      <c r="W3">
        <v>1</v>
      </c>
      <c r="Z3">
        <v>1</v>
      </c>
      <c r="AC3">
        <f t="shared" ref="AC3:AC23" si="2">S3*Z3</f>
        <v>-1.8189894035458565E-12</v>
      </c>
      <c r="AE3">
        <f t="shared" ref="AE3:AE23" si="3">$Z3*O3</f>
        <v>2173.4817159336608</v>
      </c>
      <c r="AF3">
        <f t="shared" ref="AF3:AG23" si="4">-$Z3*P3</f>
        <v>-1738.7853727469287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-85.785584513267963</v>
      </c>
      <c r="AJ3">
        <f t="shared" ref="AJ3:AJ23" si="7">AB3-AC3</f>
        <v>1.8189894035458565E-12</v>
      </c>
      <c r="AL3">
        <f t="shared" ref="AL3:AL23" si="8">SUM(AI3:AK3)</f>
        <v>-85.785584513266144</v>
      </c>
      <c r="AN3">
        <f t="shared" ref="AN3:AU23" si="9">AE3*$K3</f>
        <v>2173.4817159336608</v>
      </c>
      <c r="AO3">
        <f t="shared" si="9"/>
        <v>-1738.7853727469287</v>
      </c>
      <c r="AP3">
        <f t="shared" si="9"/>
        <v>-520.48192770000003</v>
      </c>
      <c r="AQ3">
        <f t="shared" si="9"/>
        <v>0</v>
      </c>
      <c r="AR3">
        <f t="shared" si="9"/>
        <v>-85.785584513267963</v>
      </c>
      <c r="AS3">
        <f t="shared" si="9"/>
        <v>1.8189894035458565E-12</v>
      </c>
      <c r="AT3">
        <f t="shared" si="9"/>
        <v>0</v>
      </c>
      <c r="AU3">
        <f t="shared" si="9"/>
        <v>-85.785584513266144</v>
      </c>
      <c r="AW3">
        <v>0</v>
      </c>
      <c r="AX3">
        <f>(R3*SUMPRODUCT(K4:$K$23, X4:$X$23)-$AZ$3*SUMPRODUCT(K3:$K$22, W4:$W$23))/Z3</f>
        <v>-1.8189894035458565E-12</v>
      </c>
      <c r="AZ3">
        <f>$C$6*SUMPRODUCT(K4:$K$23, X4:$X$23)/SUMPRODUCT(K3:K22, W4:W23)</f>
        <v>1110.2320674491039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500000</v>
      </c>
      <c r="S4">
        <f t="shared" si="1"/>
        <v>32.059013382371056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-1.8189894035458565E-12</v>
      </c>
      <c r="AC4">
        <f t="shared" si="2"/>
        <v>31.663349759257471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-31.66334975925929</v>
      </c>
      <c r="AK4">
        <f>G4*MAX(0, SUM(AB4, AE4:AF4))</f>
        <v>0</v>
      </c>
      <c r="AL4">
        <f t="shared" si="8"/>
        <v>-1202.5273497592593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-1078.5687176898448</v>
      </c>
      <c r="AR4">
        <f t="shared" si="9"/>
        <v>-1078.5687176898448</v>
      </c>
      <c r="AS4">
        <f t="shared" si="9"/>
        <v>-29.167434089364217</v>
      </c>
      <c r="AT4">
        <f t="shared" si="9"/>
        <v>0</v>
      </c>
      <c r="AU4">
        <f t="shared" si="9"/>
        <v>-1107.736151779209</v>
      </c>
      <c r="AW4">
        <v>1</v>
      </c>
      <c r="AX4">
        <f>(R4*SUMPRODUCT(K5:$K$23, X5:$X$23)-$AZ$3*SUMPRODUCT(K4:$K$22, W5:$W$23))/Z4</f>
        <v>32.059013382371056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2173.4817159336608</v>
      </c>
      <c r="P5">
        <f t="shared" ref="P5:P23" si="22">O5*$C$5</f>
        <v>108.67408579668304</v>
      </c>
      <c r="Q5" s="4">
        <f t="shared" ref="Q5:Q23" si="23">$C$8</f>
        <v>50</v>
      </c>
      <c r="R5">
        <f t="shared" si="0"/>
        <v>500000</v>
      </c>
      <c r="S5">
        <f t="shared" si="1"/>
        <v>60.440960125938261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31.663349759257471</v>
      </c>
      <c r="AC5">
        <f t="shared" si="2"/>
        <v>58.958059108346788</v>
      </c>
      <c r="AE5">
        <f t="shared" si="3"/>
        <v>2120.1559871305653</v>
      </c>
      <c r="AF5">
        <f t="shared" si="4"/>
        <v>-106.00779935652827</v>
      </c>
      <c r="AG5">
        <f t="shared" si="4"/>
        <v>-48.773264840183202</v>
      </c>
      <c r="AH5">
        <f t="shared" si="5"/>
        <v>-1158.196238167968</v>
      </c>
      <c r="AI5">
        <f t="shared" si="6"/>
        <v>807.17868476588592</v>
      </c>
      <c r="AJ5">
        <f t="shared" si="7"/>
        <v>-27.294709349089317</v>
      </c>
      <c r="AK5">
        <f>G5*SUM(AB5, AE5:AF5)</f>
        <v>143.20680762733062</v>
      </c>
      <c r="AL5">
        <f t="shared" si="8"/>
        <v>923.09078304412719</v>
      </c>
      <c r="AN5">
        <f t="shared" si="9"/>
        <v>1799.080301613287</v>
      </c>
      <c r="AO5">
        <f t="shared" si="9"/>
        <v>-89.954015080664348</v>
      </c>
      <c r="AP5">
        <f t="shared" si="9"/>
        <v>-41.387058571147392</v>
      </c>
      <c r="AQ5">
        <f t="shared" si="9"/>
        <v>-982.79940256220527</v>
      </c>
      <c r="AR5">
        <f t="shared" si="9"/>
        <v>684.93982539927003</v>
      </c>
      <c r="AS5">
        <f t="shared" si="9"/>
        <v>-23.161208055576225</v>
      </c>
      <c r="AT5">
        <f t="shared" si="9"/>
        <v>121.51961847295328</v>
      </c>
      <c r="AU5">
        <f t="shared" si="9"/>
        <v>783.29823581664709</v>
      </c>
      <c r="AW5">
        <v>2</v>
      </c>
      <c r="AX5">
        <f>(R5*SUMPRODUCT(K6:$K$23, X6:$X$23)-$AZ$3*SUMPRODUCT(K5:$K$22, W6:$W$23))/Z5</f>
        <v>60.440960125938261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2173.4817159336608</v>
      </c>
      <c r="P6">
        <f t="shared" si="22"/>
        <v>108.67408579668304</v>
      </c>
      <c r="Q6" s="4">
        <f t="shared" si="23"/>
        <v>50</v>
      </c>
      <c r="R6">
        <f t="shared" si="0"/>
        <v>500000</v>
      </c>
      <c r="S6">
        <f t="shared" si="1"/>
        <v>85.544161392996344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58.958059108346788</v>
      </c>
      <c r="AC6">
        <f t="shared" si="2"/>
        <v>82.414898445334074</v>
      </c>
      <c r="AE6">
        <f t="shared" si="3"/>
        <v>2093.9742932137574</v>
      </c>
      <c r="AF6">
        <f t="shared" si="4"/>
        <v>-104.69871466068787</v>
      </c>
      <c r="AG6">
        <f t="shared" si="4"/>
        <v>-48.170966377654814</v>
      </c>
      <c r="AH6">
        <f t="shared" si="5"/>
        <v>-1145.658141265538</v>
      </c>
      <c r="AI6">
        <f t="shared" si="6"/>
        <v>795.44647090987655</v>
      </c>
      <c r="AJ6">
        <f t="shared" si="7"/>
        <v>-23.456839336987287</v>
      </c>
      <c r="AK6">
        <f>G6*SUM(AB6, AE6:AF6)</f>
        <v>143.37635463629914</v>
      </c>
      <c r="AL6">
        <f t="shared" si="8"/>
        <v>915.36598620918835</v>
      </c>
      <c r="AN6">
        <f t="shared" si="9"/>
        <v>1636.7993595265177</v>
      </c>
      <c r="AO6">
        <f t="shared" si="9"/>
        <v>-81.83996797632588</v>
      </c>
      <c r="AP6">
        <f t="shared" si="9"/>
        <v>-37.653856195965261</v>
      </c>
      <c r="AQ6">
        <f t="shared" si="9"/>
        <v>-895.52795272465539</v>
      </c>
      <c r="AR6">
        <f t="shared" si="9"/>
        <v>621.77758262957104</v>
      </c>
      <c r="AS6">
        <f t="shared" si="9"/>
        <v>-18.335535315656266</v>
      </c>
      <c r="AT6">
        <f t="shared" si="9"/>
        <v>112.07316450851235</v>
      </c>
      <c r="AU6">
        <f t="shared" si="9"/>
        <v>715.51521182242709</v>
      </c>
      <c r="AW6">
        <v>3</v>
      </c>
      <c r="AX6">
        <f>(R6*SUMPRODUCT(K7:$K$23, X7:$X$23)-$AZ$3*SUMPRODUCT(K6:$K$22, W7:$W$23))/Z6</f>
        <v>85.544161392996344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2173.4817159336608</v>
      </c>
      <c r="P7">
        <f t="shared" si="22"/>
        <v>108.67408579668304</v>
      </c>
      <c r="Q7" s="4">
        <f t="shared" si="23"/>
        <v>50</v>
      </c>
      <c r="R7">
        <f t="shared" si="0"/>
        <v>500000</v>
      </c>
      <c r="S7">
        <f t="shared" si="1"/>
        <v>107.39774238269558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82.414898445334074</v>
      </c>
      <c r="AC7">
        <f t="shared" si="2"/>
        <v>102.19085994734996</v>
      </c>
      <c r="AE7">
        <f t="shared" si="3"/>
        <v>2068.1064676354872</v>
      </c>
      <c r="AF7">
        <f t="shared" si="4"/>
        <v>-103.40532338177435</v>
      </c>
      <c r="AG7">
        <f t="shared" si="4"/>
        <v>-47.575888319518072</v>
      </c>
      <c r="AH7">
        <f t="shared" si="5"/>
        <v>-1133.6839436018911</v>
      </c>
      <c r="AI7">
        <f t="shared" si="6"/>
        <v>783.4413123323036</v>
      </c>
      <c r="AJ7">
        <f t="shared" si="7"/>
        <v>-19.775961502015889</v>
      </c>
      <c r="AK7">
        <f>G7*SUM(AB7, AE7:AF7)</f>
        <v>143.2981229889333</v>
      </c>
      <c r="AL7">
        <f t="shared" si="8"/>
        <v>906.96347381922101</v>
      </c>
      <c r="AN7">
        <f t="shared" si="9"/>
        <v>1489.1497070184018</v>
      </c>
      <c r="AO7">
        <f t="shared" si="9"/>
        <v>-74.457485350920095</v>
      </c>
      <c r="AP7">
        <f t="shared" si="9"/>
        <v>-34.257240263433935</v>
      </c>
      <c r="AQ7">
        <f t="shared" si="9"/>
        <v>-816.31441073554038</v>
      </c>
      <c r="AR7">
        <f t="shared" si="9"/>
        <v>564.12057066850741</v>
      </c>
      <c r="AS7">
        <f t="shared" si="9"/>
        <v>-14.239773308384979</v>
      </c>
      <c r="AT7">
        <f t="shared" si="9"/>
        <v>103.18248175551292</v>
      </c>
      <c r="AU7">
        <f t="shared" si="9"/>
        <v>653.0632791156354</v>
      </c>
      <c r="AW7">
        <v>4</v>
      </c>
      <c r="AX7">
        <f>(R7*SUMPRODUCT(K8:$K$23, X8:$X$23)-$AZ$3*SUMPRODUCT(K7:$K$22, W8:$W$23))/Z7</f>
        <v>107.39774238269558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2173.4817159336608</v>
      </c>
      <c r="P8">
        <f t="shared" si="22"/>
        <v>108.67408579668304</v>
      </c>
      <c r="Q8" s="4">
        <f t="shared" si="23"/>
        <v>50</v>
      </c>
      <c r="R8">
        <f t="shared" si="0"/>
        <v>500000</v>
      </c>
      <c r="S8">
        <f t="shared" si="1"/>
        <v>126.06872302023893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102.19085994734996</v>
      </c>
      <c r="AC8">
        <f t="shared" si="2"/>
        <v>118.47410086748278</v>
      </c>
      <c r="AE8">
        <f t="shared" si="3"/>
        <v>2042.5470003833948</v>
      </c>
      <c r="AF8">
        <f t="shared" si="4"/>
        <v>-102.12735001916974</v>
      </c>
      <c r="AG8">
        <f t="shared" si="4"/>
        <v>-46.987903910339071</v>
      </c>
      <c r="AH8">
        <f t="shared" si="5"/>
        <v>-1122.2552598381487</v>
      </c>
      <c r="AI8">
        <f t="shared" si="6"/>
        <v>771.1764866157373</v>
      </c>
      <c r="AJ8">
        <f t="shared" si="7"/>
        <v>-16.283240920132812</v>
      </c>
      <c r="AK8">
        <f t="shared" ref="AK8:AK23" si="24">G8*SUM(AB8:AB8, AE8:AF8)</f>
        <v>142.98273572181029</v>
      </c>
      <c r="AL8">
        <f t="shared" si="8"/>
        <v>897.87598141741478</v>
      </c>
      <c r="AN8">
        <f t="shared" si="9"/>
        <v>1354.8115587194811</v>
      </c>
      <c r="AO8">
        <f t="shared" si="9"/>
        <v>-67.740577935974059</v>
      </c>
      <c r="AP8">
        <f t="shared" si="9"/>
        <v>-31.166849686092153</v>
      </c>
      <c r="AQ8">
        <f t="shared" si="9"/>
        <v>-744.38649273532735</v>
      </c>
      <c r="AR8">
        <f t="shared" si="9"/>
        <v>511.51763836208755</v>
      </c>
      <c r="AS8">
        <f t="shared" si="9"/>
        <v>-10.800595045239634</v>
      </c>
      <c r="AT8">
        <f t="shared" si="9"/>
        <v>94.839757918363858</v>
      </c>
      <c r="AU8">
        <f t="shared" si="9"/>
        <v>595.55680123521176</v>
      </c>
      <c r="AW8">
        <v>5</v>
      </c>
      <c r="AX8">
        <f>(R8*SUMPRODUCT(K9:$K$23, X9:$X$23)-$AZ$3*SUMPRODUCT(K8:$K$22, W9:$W$23))/Z8</f>
        <v>126.06872302023893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2173.4817159336608</v>
      </c>
      <c r="P9">
        <f t="shared" si="22"/>
        <v>108.67408579668304</v>
      </c>
      <c r="Q9" s="4">
        <f t="shared" si="23"/>
        <v>50</v>
      </c>
      <c r="R9">
        <f t="shared" si="0"/>
        <v>500000</v>
      </c>
      <c r="S9">
        <f t="shared" si="1"/>
        <v>140.81742177195463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118.47410086748278</v>
      </c>
      <c r="AC9">
        <f t="shared" si="2"/>
        <v>130.69761241864035</v>
      </c>
      <c r="AE9">
        <f t="shared" si="3"/>
        <v>2017.2849874224473</v>
      </c>
      <c r="AF9">
        <f t="shared" si="4"/>
        <v>-100.86424937112237</v>
      </c>
      <c r="AG9">
        <f t="shared" si="4"/>
        <v>-46.406762307542202</v>
      </c>
      <c r="AH9">
        <f t="shared" si="5"/>
        <v>-1112.6256369348407</v>
      </c>
      <c r="AI9">
        <f t="shared" si="6"/>
        <v>757.38833880894185</v>
      </c>
      <c r="AJ9">
        <f t="shared" si="7"/>
        <v>-12.223511551157571</v>
      </c>
      <c r="AK9">
        <f t="shared" si="24"/>
        <v>142.44263872431657</v>
      </c>
      <c r="AL9">
        <f t="shared" si="8"/>
        <v>887.60746598210085</v>
      </c>
      <c r="AN9">
        <f t="shared" si="9"/>
        <v>1232.5809688827803</v>
      </c>
      <c r="AO9">
        <f t="shared" si="9"/>
        <v>-61.629048444139023</v>
      </c>
      <c r="AP9">
        <f t="shared" si="9"/>
        <v>-28.354988216528461</v>
      </c>
      <c r="AQ9">
        <f t="shared" si="9"/>
        <v>-679.82520770615156</v>
      </c>
      <c r="AR9">
        <f t="shared" si="9"/>
        <v>462.77172451596124</v>
      </c>
      <c r="AS9">
        <f t="shared" si="9"/>
        <v>-7.4686857855054916</v>
      </c>
      <c r="AT9">
        <f t="shared" si="9"/>
        <v>87.033853294755502</v>
      </c>
      <c r="AU9">
        <f t="shared" si="9"/>
        <v>542.33689202521123</v>
      </c>
      <c r="AW9">
        <v>6</v>
      </c>
      <c r="AX9">
        <f>(R9*SUMPRODUCT(K10:$K$23, X10:$X$23)-$AZ$3*SUMPRODUCT(K9:$K$22, W10:$W$23))/Z9</f>
        <v>140.81742177195463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2173.4817159336608</v>
      </c>
      <c r="P10">
        <f t="shared" si="22"/>
        <v>108.67408579668304</v>
      </c>
      <c r="Q10" s="4">
        <f t="shared" si="23"/>
        <v>50</v>
      </c>
      <c r="R10">
        <f t="shared" si="0"/>
        <v>500000</v>
      </c>
      <c r="S10">
        <f t="shared" si="1"/>
        <v>151.88581151151769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130.69761241864035</v>
      </c>
      <c r="AC10">
        <f t="shared" si="2"/>
        <v>139.2256660868652</v>
      </c>
      <c r="AE10">
        <f t="shared" si="3"/>
        <v>1992.31538889029</v>
      </c>
      <c r="AF10">
        <f t="shared" si="4"/>
        <v>-99.615769444514513</v>
      </c>
      <c r="AG10">
        <f t="shared" si="4"/>
        <v>-45.832347571289617</v>
      </c>
      <c r="AH10">
        <f t="shared" si="5"/>
        <v>-1103.4711317716924</v>
      </c>
      <c r="AI10">
        <f t="shared" si="6"/>
        <v>743.39614010279365</v>
      </c>
      <c r="AJ10">
        <f t="shared" si="7"/>
        <v>-8.5280536682248567</v>
      </c>
      <c r="AK10">
        <f t="shared" si="24"/>
        <v>141.63780623050911</v>
      </c>
      <c r="AL10">
        <f t="shared" si="8"/>
        <v>876.50589266507791</v>
      </c>
      <c r="AN10">
        <f t="shared" si="9"/>
        <v>1121.3667067538588</v>
      </c>
      <c r="AO10">
        <f t="shared" si="9"/>
        <v>-56.068335337692943</v>
      </c>
      <c r="AP10">
        <f t="shared" si="9"/>
        <v>-25.796552566630499</v>
      </c>
      <c r="AQ10">
        <f t="shared" si="9"/>
        <v>-621.08429013440457</v>
      </c>
      <c r="AR10">
        <f t="shared" si="9"/>
        <v>418.4175287151308</v>
      </c>
      <c r="AS10">
        <f t="shared" si="9"/>
        <v>-4.7999807210664871</v>
      </c>
      <c r="AT10">
        <f t="shared" si="9"/>
        <v>79.720269797752039</v>
      </c>
      <c r="AU10">
        <f t="shared" si="9"/>
        <v>493.33781779181635</v>
      </c>
      <c r="AW10">
        <v>7</v>
      </c>
      <c r="AX10">
        <f>(R10*SUMPRODUCT(K11:$K$23, X11:$X$23)-$AZ$3*SUMPRODUCT(K10:$K$22, W11:$W$23))/Z10</f>
        <v>151.88581151151769</v>
      </c>
    </row>
    <row r="11" spans="1:52" x14ac:dyDescent="0.25">
      <c r="A11" t="s">
        <v>33</v>
      </c>
      <c r="C11" s="7">
        <f>AU25</f>
        <v>5970.4022235260409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2173.4817159336608</v>
      </c>
      <c r="P11">
        <f t="shared" si="22"/>
        <v>108.67408579668304</v>
      </c>
      <c r="Q11" s="4">
        <f t="shared" si="23"/>
        <v>50</v>
      </c>
      <c r="R11">
        <f t="shared" si="0"/>
        <v>500000</v>
      </c>
      <c r="S11">
        <f t="shared" si="1"/>
        <v>159.51881695741008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139.2256660868652</v>
      </c>
      <c r="AC11">
        <f t="shared" si="2"/>
        <v>144.41093822304219</v>
      </c>
      <c r="AE11">
        <f t="shared" si="3"/>
        <v>1967.6332848707682</v>
      </c>
      <c r="AF11">
        <f t="shared" si="4"/>
        <v>-98.381664243538424</v>
      </c>
      <c r="AG11">
        <f t="shared" si="4"/>
        <v>-45.264546521053518</v>
      </c>
      <c r="AH11">
        <f t="shared" si="5"/>
        <v>-1094.7757452320366</v>
      </c>
      <c r="AI11">
        <f t="shared" si="6"/>
        <v>729.21132887413978</v>
      </c>
      <c r="AJ11">
        <f t="shared" si="7"/>
        <v>-5.1852721361769909</v>
      </c>
      <c r="AK11">
        <f t="shared" si="24"/>
        <v>140.59341006998665</v>
      </c>
      <c r="AL11">
        <f t="shared" si="8"/>
        <v>864.61946680794949</v>
      </c>
      <c r="AN11">
        <f t="shared" si="9"/>
        <v>1020.1759844009725</v>
      </c>
      <c r="AO11">
        <f t="shared" si="9"/>
        <v>-51.00879922004863</v>
      </c>
      <c r="AP11">
        <f t="shared" si="9"/>
        <v>-23.468704082535528</v>
      </c>
      <c r="AQ11">
        <f t="shared" si="9"/>
        <v>-567.61792564601558</v>
      </c>
      <c r="AR11">
        <f t="shared" si="9"/>
        <v>378.08055545237278</v>
      </c>
      <c r="AS11">
        <f t="shared" si="9"/>
        <v>-2.6884532532487269</v>
      </c>
      <c r="AT11">
        <f t="shared" si="9"/>
        <v>72.894691110014705</v>
      </c>
      <c r="AU11">
        <f t="shared" si="9"/>
        <v>448.28679330913877</v>
      </c>
      <c r="AW11">
        <v>8</v>
      </c>
      <c r="AX11">
        <f>(R11*SUMPRODUCT(K12:$K$23, X12:$X$23)-$AZ$3*SUMPRODUCT(K11:$K$22, W12:$W$23))/Z11</f>
        <v>159.51881695741008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2173.4817159336608</v>
      </c>
      <c r="P12">
        <f t="shared" si="22"/>
        <v>108.67408579668304</v>
      </c>
      <c r="Q12" s="4">
        <f t="shared" si="23"/>
        <v>50</v>
      </c>
      <c r="R12">
        <f t="shared" si="0"/>
        <v>500000</v>
      </c>
      <c r="S12">
        <f t="shared" si="1"/>
        <v>163.74350818142179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144.41093822304219</v>
      </c>
      <c r="AC12">
        <f t="shared" si="2"/>
        <v>146.39720188148749</v>
      </c>
      <c r="AE12">
        <f t="shared" si="3"/>
        <v>1943.2321017619665</v>
      </c>
      <c r="AF12">
        <f t="shared" si="4"/>
        <v>-97.161605088098327</v>
      </c>
      <c r="AG12">
        <f t="shared" si="4"/>
        <v>-44.703207933985631</v>
      </c>
      <c r="AH12">
        <f t="shared" si="5"/>
        <v>-1086.931218573545</v>
      </c>
      <c r="AI12">
        <f t="shared" si="6"/>
        <v>714.43607016633746</v>
      </c>
      <c r="AJ12">
        <f t="shared" si="7"/>
        <v>-1.9862636584452957</v>
      </c>
      <c r="AK12">
        <f t="shared" si="24"/>
        <v>139.33370044278374</v>
      </c>
      <c r="AL12">
        <f t="shared" si="8"/>
        <v>851.78350695067593</v>
      </c>
      <c r="AN12">
        <f t="shared" si="9"/>
        <v>928.10471368834556</v>
      </c>
      <c r="AO12">
        <f t="shared" si="9"/>
        <v>-46.405235684417278</v>
      </c>
      <c r="AP12">
        <f t="shared" si="9"/>
        <v>-21.350644610545078</v>
      </c>
      <c r="AQ12">
        <f t="shared" si="9"/>
        <v>-519.12789341964788</v>
      </c>
      <c r="AR12">
        <f t="shared" si="9"/>
        <v>341.22093997373526</v>
      </c>
      <c r="AS12">
        <f t="shared" si="9"/>
        <v>-0.94865696298421343</v>
      </c>
      <c r="AT12">
        <f t="shared" si="9"/>
        <v>66.546998703517673</v>
      </c>
      <c r="AU12">
        <f t="shared" si="9"/>
        <v>406.81928171426875</v>
      </c>
      <c r="AW12">
        <v>9</v>
      </c>
      <c r="AX12">
        <f>(R12*SUMPRODUCT(K13:$K$23, X13:$X$23)-$AZ$3*SUMPRODUCT(K12:$K$22, W13:$W$23))/Z12</f>
        <v>163.74350818142179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2173.4817159336608</v>
      </c>
      <c r="P13">
        <f t="shared" si="22"/>
        <v>108.67408579668304</v>
      </c>
      <c r="Q13" s="4">
        <f t="shared" si="23"/>
        <v>50</v>
      </c>
      <c r="R13">
        <f t="shared" si="0"/>
        <v>500000</v>
      </c>
      <c r="S13">
        <f t="shared" si="1"/>
        <v>164.83334291899868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146.39720188148749</v>
      </c>
      <c r="AC13">
        <f t="shared" si="2"/>
        <v>145.54199207528563</v>
      </c>
      <c r="AE13">
        <f t="shared" si="3"/>
        <v>1919.107221113906</v>
      </c>
      <c r="AF13">
        <f t="shared" si="4"/>
        <v>-95.955361055695306</v>
      </c>
      <c r="AG13">
        <f t="shared" si="4"/>
        <v>-44.148225564656215</v>
      </c>
      <c r="AH13">
        <f t="shared" si="5"/>
        <v>-1079.5028998956304</v>
      </c>
      <c r="AI13">
        <f t="shared" si="6"/>
        <v>699.50073459792407</v>
      </c>
      <c r="AJ13">
        <f t="shared" si="7"/>
        <v>0.85520980620185583</v>
      </c>
      <c r="AK13">
        <f t="shared" si="24"/>
        <v>137.86843433577891</v>
      </c>
      <c r="AL13">
        <f t="shared" si="8"/>
        <v>838.22437873990486</v>
      </c>
      <c r="AN13">
        <f t="shared" si="9"/>
        <v>844.33133764553986</v>
      </c>
      <c r="AO13">
        <f t="shared" si="9"/>
        <v>-42.216566882276993</v>
      </c>
      <c r="AP13">
        <f t="shared" si="9"/>
        <v>-19.423474590464661</v>
      </c>
      <c r="AQ13">
        <f t="shared" si="9"/>
        <v>-474.93861595293254</v>
      </c>
      <c r="AR13">
        <f t="shared" si="9"/>
        <v>307.75268021986568</v>
      </c>
      <c r="AS13">
        <f t="shared" si="9"/>
        <v>0.37625851838485563</v>
      </c>
      <c r="AT13">
        <f t="shared" si="9"/>
        <v>60.656662796703287</v>
      </c>
      <c r="AU13">
        <f t="shared" si="9"/>
        <v>368.78560153495386</v>
      </c>
      <c r="AW13">
        <v>10</v>
      </c>
      <c r="AX13">
        <f>(R13*SUMPRODUCT(K14:$K$23, X14:$X$23)-$AZ$3*SUMPRODUCT(K13:$K$22, W14:$W$23))/Z13</f>
        <v>164.83334291899868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2173.4817159336608</v>
      </c>
      <c r="P14">
        <f t="shared" si="22"/>
        <v>108.67408579668304</v>
      </c>
      <c r="Q14" s="4">
        <f t="shared" si="23"/>
        <v>50</v>
      </c>
      <c r="R14">
        <f t="shared" si="0"/>
        <v>500000</v>
      </c>
      <c r="S14">
        <f t="shared" si="1"/>
        <v>162.86797828767078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145.54199207528563</v>
      </c>
      <c r="AC14">
        <f t="shared" si="2"/>
        <v>142.01910481805317</v>
      </c>
      <c r="AE14">
        <f t="shared" si="3"/>
        <v>1895.2524055409829</v>
      </c>
      <c r="AF14">
        <f t="shared" si="4"/>
        <v>-94.762620277049152</v>
      </c>
      <c r="AG14">
        <f t="shared" si="4"/>
        <v>-43.599455924726769</v>
      </c>
      <c r="AH14">
        <f t="shared" si="5"/>
        <v>-1072.8738428288164</v>
      </c>
      <c r="AI14">
        <f t="shared" si="6"/>
        <v>684.01648651039068</v>
      </c>
      <c r="AJ14">
        <f t="shared" si="7"/>
        <v>3.522887257232469</v>
      </c>
      <c r="AK14">
        <f t="shared" si="24"/>
        <v>136.22222441374538</v>
      </c>
      <c r="AL14">
        <f t="shared" si="8"/>
        <v>823.76159818136853</v>
      </c>
      <c r="AN14">
        <f t="shared" si="9"/>
        <v>768.10765337775638</v>
      </c>
      <c r="AO14">
        <f t="shared" si="9"/>
        <v>-38.405382668887825</v>
      </c>
      <c r="AP14">
        <f t="shared" si="9"/>
        <v>-17.669981940653248</v>
      </c>
      <c r="AQ14">
        <f t="shared" si="9"/>
        <v>-434.81417428956695</v>
      </c>
      <c r="AR14">
        <f t="shared" si="9"/>
        <v>277.21811447864837</v>
      </c>
      <c r="AS14">
        <f t="shared" si="9"/>
        <v>1.4277552986378304</v>
      </c>
      <c r="AT14">
        <f t="shared" si="9"/>
        <v>55.208125749600846</v>
      </c>
      <c r="AU14">
        <f t="shared" si="9"/>
        <v>333.85399552688705</v>
      </c>
      <c r="AW14">
        <v>11</v>
      </c>
      <c r="AX14">
        <f>(R14*SUMPRODUCT(K15:$K$23, X15:$X$23)-$AZ$3*SUMPRODUCT(K14:$K$22, W15:$W$23))/Z14</f>
        <v>162.86797828767078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2173.4817159336608</v>
      </c>
      <c r="P15">
        <f t="shared" si="22"/>
        <v>108.67408579668304</v>
      </c>
      <c r="Q15" s="4">
        <f t="shared" si="23"/>
        <v>50</v>
      </c>
      <c r="R15">
        <f t="shared" si="0"/>
        <v>500000</v>
      </c>
      <c r="S15">
        <f t="shared" si="1"/>
        <v>157.10607734248225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142.01910481805317</v>
      </c>
      <c r="AC15">
        <f t="shared" si="2"/>
        <v>135.28895529033753</v>
      </c>
      <c r="AE15">
        <f t="shared" si="3"/>
        <v>1871.6530618373672</v>
      </c>
      <c r="AF15">
        <f t="shared" si="4"/>
        <v>-93.582653091868366</v>
      </c>
      <c r="AG15">
        <f t="shared" si="4"/>
        <v>-43.056563303854681</v>
      </c>
      <c r="AH15">
        <f t="shared" si="5"/>
        <v>-1068.980616248195</v>
      </c>
      <c r="AI15">
        <f t="shared" si="6"/>
        <v>666.03322919344896</v>
      </c>
      <c r="AJ15">
        <f t="shared" si="7"/>
        <v>6.7301495277156391</v>
      </c>
      <c r="AK15">
        <f t="shared" si="24"/>
        <v>134.40626594944865</v>
      </c>
      <c r="AL15">
        <f t="shared" si="8"/>
        <v>807.16964467061325</v>
      </c>
      <c r="AN15">
        <f t="shared" si="9"/>
        <v>698.74988887809059</v>
      </c>
      <c r="AO15">
        <f t="shared" si="9"/>
        <v>-34.937494443904534</v>
      </c>
      <c r="AP15">
        <f t="shared" si="9"/>
        <v>-16.074436783976562</v>
      </c>
      <c r="AQ15">
        <f t="shared" si="9"/>
        <v>-399.0857611629113</v>
      </c>
      <c r="AR15">
        <f t="shared" si="9"/>
        <v>248.6521964872982</v>
      </c>
      <c r="AS15">
        <f t="shared" si="9"/>
        <v>2.5125870443145546</v>
      </c>
      <c r="AT15">
        <f t="shared" si="9"/>
        <v>50.178297095563423</v>
      </c>
      <c r="AU15">
        <f t="shared" si="9"/>
        <v>301.34308062717616</v>
      </c>
      <c r="AW15">
        <v>12</v>
      </c>
      <c r="AX15">
        <f>(R15*SUMPRODUCT(K16:$K$23, X16:$X$23)-$AZ$3*SUMPRODUCT(K15:$K$22, W16:$W$23))/Z15</f>
        <v>157.10607734248225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2173.4817159336608</v>
      </c>
      <c r="P16">
        <f t="shared" si="22"/>
        <v>108.67408579668304</v>
      </c>
      <c r="Q16" s="4">
        <f t="shared" si="23"/>
        <v>50</v>
      </c>
      <c r="R16">
        <f t="shared" si="0"/>
        <v>500000</v>
      </c>
      <c r="S16">
        <f t="shared" si="1"/>
        <v>147.49186854274657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135.28895529033753</v>
      </c>
      <c r="AC16">
        <f t="shared" si="2"/>
        <v>125.42514630051369</v>
      </c>
      <c r="AE16">
        <f t="shared" si="3"/>
        <v>1848.300281879353</v>
      </c>
      <c r="AF16">
        <f t="shared" si="4"/>
        <v>-92.415014093967642</v>
      </c>
      <c r="AG16">
        <f t="shared" si="4"/>
        <v>-42.519342774534913</v>
      </c>
      <c r="AH16">
        <f t="shared" si="5"/>
        <v>-1066.5489628121879</v>
      </c>
      <c r="AI16">
        <f t="shared" si="6"/>
        <v>646.81696219866262</v>
      </c>
      <c r="AJ16">
        <f t="shared" si="7"/>
        <v>9.8638089898238377</v>
      </c>
      <c r="AK16">
        <f t="shared" si="24"/>
        <v>132.38219561530062</v>
      </c>
      <c r="AL16">
        <f t="shared" si="8"/>
        <v>789.06296680378705</v>
      </c>
      <c r="AN16">
        <f t="shared" si="9"/>
        <v>635.63865411466816</v>
      </c>
      <c r="AO16">
        <f t="shared" si="9"/>
        <v>-31.781932705733407</v>
      </c>
      <c r="AP16">
        <f t="shared" si="9"/>
        <v>-14.622590322587953</v>
      </c>
      <c r="AQ16">
        <f t="shared" si="9"/>
        <v>-366.79091266490792</v>
      </c>
      <c r="AR16">
        <f t="shared" si="9"/>
        <v>222.44321842143896</v>
      </c>
      <c r="AS16">
        <f t="shared" si="9"/>
        <v>3.3922076040374964</v>
      </c>
      <c r="AT16">
        <f t="shared" si="9"/>
        <v>45.526823468367077</v>
      </c>
      <c r="AU16">
        <f t="shared" si="9"/>
        <v>271.36224949384354</v>
      </c>
      <c r="AW16">
        <v>13</v>
      </c>
      <c r="AX16">
        <f>(R16*SUMPRODUCT(K17:$K$23, X17:$X$23)-$AZ$3*SUMPRODUCT(K16:$K$22, W17:$W$23))/Z16</f>
        <v>147.49186854274657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2173.4817159336608</v>
      </c>
      <c r="P17">
        <f t="shared" si="22"/>
        <v>108.67408579668304</v>
      </c>
      <c r="Q17" s="4">
        <f t="shared" si="23"/>
        <v>50</v>
      </c>
      <c r="R17">
        <f t="shared" si="0"/>
        <v>500000</v>
      </c>
      <c r="S17">
        <f t="shared" si="1"/>
        <v>134.621153065409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125.42514630051369</v>
      </c>
      <c r="AC17">
        <f t="shared" si="2"/>
        <v>113.04878869931328</v>
      </c>
      <c r="AE17">
        <f t="shared" si="3"/>
        <v>1825.192175608697</v>
      </c>
      <c r="AF17">
        <f t="shared" si="4"/>
        <v>-91.259608780434846</v>
      </c>
      <c r="AG17">
        <f t="shared" si="4"/>
        <v>-41.987750856800986</v>
      </c>
      <c r="AH17">
        <f t="shared" si="5"/>
        <v>-1063.984899885713</v>
      </c>
      <c r="AI17">
        <f t="shared" si="6"/>
        <v>627.95991608574809</v>
      </c>
      <c r="AJ17">
        <f t="shared" si="7"/>
        <v>12.376357601200411</v>
      </c>
      <c r="AK17">
        <f t="shared" si="24"/>
        <v>130.15503991901431</v>
      </c>
      <c r="AL17">
        <f t="shared" si="8"/>
        <v>770.49131360596289</v>
      </c>
      <c r="AN17">
        <f t="shared" si="9"/>
        <v>578.21284448125436</v>
      </c>
      <c r="AO17">
        <f t="shared" si="9"/>
        <v>-28.91064222406272</v>
      </c>
      <c r="AP17">
        <f t="shared" si="9"/>
        <v>-13.301534589465639</v>
      </c>
      <c r="AQ17">
        <f t="shared" si="9"/>
        <v>-337.06573130736217</v>
      </c>
      <c r="AR17">
        <f t="shared" si="9"/>
        <v>198.93493636036388</v>
      </c>
      <c r="AS17">
        <f t="shared" si="9"/>
        <v>3.9207755920390794</v>
      </c>
      <c r="AT17">
        <f t="shared" si="9"/>
        <v>41.232543543008759</v>
      </c>
      <c r="AU17">
        <f t="shared" si="9"/>
        <v>244.08825549541174</v>
      </c>
      <c r="AW17">
        <v>14</v>
      </c>
      <c r="AX17">
        <f>(R17*SUMPRODUCT(K18:$K$23, X18:$X$23)-$AZ$3*SUMPRODUCT(K17:$K$22, W18:$W$23))/Z17</f>
        <v>134.621153065409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2173.4817159336608</v>
      </c>
      <c r="P18">
        <f t="shared" si="22"/>
        <v>108.67408579668304</v>
      </c>
      <c r="Q18" s="4">
        <f t="shared" si="23"/>
        <v>50</v>
      </c>
      <c r="R18">
        <f t="shared" si="0"/>
        <v>500000</v>
      </c>
      <c r="S18">
        <f t="shared" si="1"/>
        <v>118.88553086731785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113.04878869931328</v>
      </c>
      <c r="AC18">
        <f t="shared" si="2"/>
        <v>98.583939212658606</v>
      </c>
      <c r="AE18">
        <f t="shared" si="3"/>
        <v>1802.325209806779</v>
      </c>
      <c r="AF18">
        <f t="shared" si="4"/>
        <v>-90.116260490338945</v>
      </c>
      <c r="AG18">
        <f t="shared" si="4"/>
        <v>-41.461706270497785</v>
      </c>
      <c r="AH18">
        <f t="shared" si="5"/>
        <v>-1061.6707773519272</v>
      </c>
      <c r="AI18">
        <f t="shared" si="6"/>
        <v>609.07646569401504</v>
      </c>
      <c r="AJ18">
        <f t="shared" si="7"/>
        <v>14.464849486654671</v>
      </c>
      <c r="AK18">
        <f t="shared" si="24"/>
        <v>127.76804166110274</v>
      </c>
      <c r="AL18">
        <f t="shared" si="8"/>
        <v>751.30935684177246</v>
      </c>
      <c r="AN18">
        <f t="shared" si="9"/>
        <v>525.96114343760701</v>
      </c>
      <c r="AO18">
        <f t="shared" si="9"/>
        <v>-26.298057171880352</v>
      </c>
      <c r="AP18">
        <f t="shared" si="9"/>
        <v>-12.099506970355863</v>
      </c>
      <c r="AQ18">
        <f t="shared" si="9"/>
        <v>-309.82065443681864</v>
      </c>
      <c r="AR18">
        <f t="shared" si="9"/>
        <v>177.74292485855216</v>
      </c>
      <c r="AS18">
        <f t="shared" si="9"/>
        <v>4.2211853522646976</v>
      </c>
      <c r="AT18">
        <f t="shared" si="9"/>
        <v>37.285737846424396</v>
      </c>
      <c r="AU18">
        <f t="shared" si="9"/>
        <v>219.24984805724125</v>
      </c>
      <c r="AW18">
        <v>15</v>
      </c>
      <c r="AX18">
        <f>(R18*SUMPRODUCT(K19:$K$23, X19:$X$23)-$AZ$3*SUMPRODUCT(K18:$K$22, W19:$W$23))/Z18</f>
        <v>118.88553086731785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2173.4817159336608</v>
      </c>
      <c r="P19">
        <f t="shared" si="22"/>
        <v>108.67408579668304</v>
      </c>
      <c r="Q19" s="4">
        <f t="shared" si="23"/>
        <v>50</v>
      </c>
      <c r="R19">
        <f t="shared" si="0"/>
        <v>500000</v>
      </c>
      <c r="S19">
        <f t="shared" si="1"/>
        <v>100.02941586803433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98.583939212658606</v>
      </c>
      <c r="AC19">
        <f t="shared" si="2"/>
        <v>81.905971708193988</v>
      </c>
      <c r="AE19">
        <f t="shared" si="3"/>
        <v>1779.6878087181578</v>
      </c>
      <c r="AF19">
        <f t="shared" si="4"/>
        <v>-88.984390435907898</v>
      </c>
      <c r="AG19">
        <f t="shared" si="4"/>
        <v>-40.940942720414348</v>
      </c>
      <c r="AH19">
        <f t="shared" si="5"/>
        <v>-1061.4648737845782</v>
      </c>
      <c r="AI19">
        <f t="shared" si="6"/>
        <v>588.29760177725734</v>
      </c>
      <c r="AJ19">
        <f t="shared" si="7"/>
        <v>16.677967504464618</v>
      </c>
      <c r="AK19">
        <f t="shared" si="24"/>
        <v>125.25011502464361</v>
      </c>
      <c r="AL19">
        <f t="shared" si="8"/>
        <v>730.22568430636557</v>
      </c>
      <c r="AN19">
        <f t="shared" si="9"/>
        <v>478.41600017895269</v>
      </c>
      <c r="AO19">
        <f t="shared" si="9"/>
        <v>-23.920800008947637</v>
      </c>
      <c r="AP19">
        <f t="shared" si="9"/>
        <v>-11.005751662682838</v>
      </c>
      <c r="AQ19">
        <f t="shared" si="9"/>
        <v>-285.34318028072556</v>
      </c>
      <c r="AR19">
        <f t="shared" si="9"/>
        <v>158.14626822659662</v>
      </c>
      <c r="AS19">
        <f t="shared" si="9"/>
        <v>4.4833742555934517</v>
      </c>
      <c r="AT19">
        <f t="shared" si="9"/>
        <v>33.669758683801433</v>
      </c>
      <c r="AU19">
        <f t="shared" si="9"/>
        <v>196.29940116599153</v>
      </c>
      <c r="AW19">
        <v>16</v>
      </c>
      <c r="AX19">
        <f>(R19*SUMPRODUCT(K20:$K$23, X20:$X$23)-$AZ$3*SUMPRODUCT(K19:$K$22, W20:$W$23))/Z19</f>
        <v>100.02941586803433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2173.4817159336608</v>
      </c>
      <c r="P20">
        <f t="shared" si="22"/>
        <v>108.67408579668304</v>
      </c>
      <c r="Q20" s="4">
        <f t="shared" si="23"/>
        <v>50</v>
      </c>
      <c r="R20">
        <f t="shared" si="0"/>
        <v>500000</v>
      </c>
      <c r="S20">
        <f t="shared" si="1"/>
        <v>78.694377605174097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81.905971708193988</v>
      </c>
      <c r="AC20">
        <f t="shared" si="2"/>
        <v>63.625134433155381</v>
      </c>
      <c r="AE20">
        <f t="shared" si="3"/>
        <v>1757.2801332530275</v>
      </c>
      <c r="AF20">
        <f t="shared" si="4"/>
        <v>-87.864006662651377</v>
      </c>
      <c r="AG20">
        <f t="shared" si="4"/>
        <v>-40.425463908219584</v>
      </c>
      <c r="AH20">
        <f t="shared" si="5"/>
        <v>-1060.6938499062228</v>
      </c>
      <c r="AI20">
        <f t="shared" si="6"/>
        <v>568.29681277593386</v>
      </c>
      <c r="AJ20">
        <f t="shared" si="7"/>
        <v>18.280837275038607</v>
      </c>
      <c r="AK20">
        <f t="shared" si="24"/>
        <v>122.59254688089995</v>
      </c>
      <c r="AL20">
        <f t="shared" si="8"/>
        <v>709.1701969318724</v>
      </c>
      <c r="AN20">
        <f t="shared" si="9"/>
        <v>435.15525896767753</v>
      </c>
      <c r="AO20">
        <f t="shared" si="9"/>
        <v>-21.757762948383878</v>
      </c>
      <c r="AP20">
        <f t="shared" si="9"/>
        <v>-10.010557157614464</v>
      </c>
      <c r="AQ20">
        <f t="shared" si="9"/>
        <v>-262.65960572087408</v>
      </c>
      <c r="AR20">
        <f t="shared" si="9"/>
        <v>140.72733314080514</v>
      </c>
      <c r="AS20">
        <f t="shared" si="9"/>
        <v>4.5268835218886361</v>
      </c>
      <c r="AT20">
        <f t="shared" si="9"/>
        <v>30.357590958882056</v>
      </c>
      <c r="AU20">
        <f t="shared" si="9"/>
        <v>175.61180762157582</v>
      </c>
      <c r="AW20">
        <v>17</v>
      </c>
      <c r="AX20">
        <f>(R20*SUMPRODUCT(K21:$K$23, X21:$X$23)-$AZ$3*SUMPRODUCT(K20:$K$22, W21:$W$23))/Z20</f>
        <v>78.694377605174097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2173.4817159336608</v>
      </c>
      <c r="P21">
        <f t="shared" si="22"/>
        <v>108.67408579668304</v>
      </c>
      <c r="Q21" s="4">
        <f t="shared" si="23"/>
        <v>50</v>
      </c>
      <c r="R21">
        <f t="shared" si="0"/>
        <v>500000</v>
      </c>
      <c r="S21">
        <f t="shared" si="1"/>
        <v>54.806317266385406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63.625134433155381</v>
      </c>
      <c r="AC21">
        <f t="shared" si="2"/>
        <v>43.751940782310385</v>
      </c>
      <c r="AE21">
        <f t="shared" si="3"/>
        <v>1735.0927424070569</v>
      </c>
      <c r="AF21">
        <f t="shared" si="4"/>
        <v>-86.754637120352854</v>
      </c>
      <c r="AG21">
        <f t="shared" si="4"/>
        <v>-39.915052647721829</v>
      </c>
      <c r="AH21">
        <f t="shared" si="5"/>
        <v>-1061.5662141556209</v>
      </c>
      <c r="AI21">
        <f t="shared" si="6"/>
        <v>546.85683848336157</v>
      </c>
      <c r="AJ21">
        <f t="shared" si="7"/>
        <v>19.873193650844996</v>
      </c>
      <c r="AK21">
        <f t="shared" si="24"/>
        <v>119.83742678039017</v>
      </c>
      <c r="AL21">
        <f t="shared" si="8"/>
        <v>686.56745891459673</v>
      </c>
      <c r="AN21">
        <f t="shared" si="9"/>
        <v>395.79226032951823</v>
      </c>
      <c r="AO21">
        <f t="shared" si="9"/>
        <v>-19.789613016475915</v>
      </c>
      <c r="AP21">
        <f t="shared" si="9"/>
        <v>-9.1050285223931162</v>
      </c>
      <c r="AQ21">
        <f t="shared" si="9"/>
        <v>-242.15402503915962</v>
      </c>
      <c r="AR21">
        <f t="shared" si="9"/>
        <v>124.74359375148964</v>
      </c>
      <c r="AS21">
        <f t="shared" si="9"/>
        <v>4.5332771227676947</v>
      </c>
      <c r="AT21">
        <f t="shared" si="9"/>
        <v>27.336133025191575</v>
      </c>
      <c r="AU21">
        <f t="shared" si="9"/>
        <v>156.6130038994489</v>
      </c>
      <c r="AW21">
        <v>18</v>
      </c>
      <c r="AX21">
        <f>(R21*SUMPRODUCT(K22:$K$23, X22:$X$23)-$AZ$3*SUMPRODUCT(K21:$K$22, W22:$W$23))/Z21</f>
        <v>54.806317266385406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2173.4817159336608</v>
      </c>
      <c r="P22">
        <f t="shared" si="22"/>
        <v>108.67408579668304</v>
      </c>
      <c r="Q22" s="4">
        <f t="shared" si="23"/>
        <v>50</v>
      </c>
      <c r="R22">
        <f t="shared" si="0"/>
        <v>500000</v>
      </c>
      <c r="S22">
        <f t="shared" si="1"/>
        <v>28.54325476641398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43.751940782310385</v>
      </c>
      <c r="AC22">
        <f t="shared" si="2"/>
        <v>22.497549653898119</v>
      </c>
      <c r="AE22">
        <f t="shared" si="3"/>
        <v>1713.1197274528793</v>
      </c>
      <c r="AF22">
        <f t="shared" si="4"/>
        <v>-85.655986372643966</v>
      </c>
      <c r="AG22">
        <f t="shared" si="4"/>
        <v>-39.409573011222129</v>
      </c>
      <c r="AH22">
        <f t="shared" si="5"/>
        <v>-1063.2911002247645</v>
      </c>
      <c r="AI22">
        <f t="shared" si="6"/>
        <v>524.76306784424855</v>
      </c>
      <c r="AJ22">
        <f t="shared" si="7"/>
        <v>21.254391128412266</v>
      </c>
      <c r="AK22">
        <f t="shared" si="24"/>
        <v>116.9850977303782</v>
      </c>
      <c r="AL22">
        <f t="shared" si="8"/>
        <v>663.00255670303909</v>
      </c>
      <c r="AN22">
        <f t="shared" si="9"/>
        <v>359.97611642600879</v>
      </c>
      <c r="AO22">
        <f t="shared" si="9"/>
        <v>-17.99880582130044</v>
      </c>
      <c r="AP22">
        <f t="shared" si="9"/>
        <v>-8.2810937351587999</v>
      </c>
      <c r="AQ22">
        <f t="shared" si="9"/>
        <v>-223.42828394040362</v>
      </c>
      <c r="AR22">
        <f t="shared" si="9"/>
        <v>110.26793292914587</v>
      </c>
      <c r="AS22">
        <f t="shared" si="9"/>
        <v>4.4661637203729594</v>
      </c>
      <c r="AT22">
        <f t="shared" si="9"/>
        <v>24.581960318273758</v>
      </c>
      <c r="AU22">
        <f t="shared" si="9"/>
        <v>139.3160569677926</v>
      </c>
      <c r="AW22">
        <v>19</v>
      </c>
      <c r="AX22">
        <f>(R22*SUMPRODUCT(K23:$K$23, X23:$X$23)-$AZ$3*SUMPRODUCT(K22:$K$22, W23:$W$23))/Z22</f>
        <v>28.54325476641398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2173.4817159336608</v>
      </c>
      <c r="P23">
        <f t="shared" si="22"/>
        <v>108.67408579668304</v>
      </c>
      <c r="Q23" s="4">
        <f t="shared" si="23"/>
        <v>50</v>
      </c>
      <c r="R23">
        <f t="shared" si="0"/>
        <v>500000</v>
      </c>
      <c r="S23">
        <f t="shared" si="1"/>
        <v>28.910575041999731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22.497549653898119</v>
      </c>
      <c r="AC23">
        <f t="shared" si="2"/>
        <v>22.497549653898119</v>
      </c>
      <c r="AE23">
        <f t="shared" si="3"/>
        <v>1691.3538646332981</v>
      </c>
      <c r="AF23">
        <f t="shared" si="4"/>
        <v>-84.567693231664904</v>
      </c>
      <c r="AG23">
        <f t="shared" si="4"/>
        <v>-38.908858819333211</v>
      </c>
      <c r="AH23">
        <f t="shared" si="5"/>
        <v>-1066.1846177669531</v>
      </c>
      <c r="AI23">
        <f t="shared" si="6"/>
        <v>501.69269481534684</v>
      </c>
      <c r="AJ23">
        <f t="shared" si="7"/>
        <v>0</v>
      </c>
      <c r="AK23">
        <f t="shared" si="24"/>
        <v>114.04986047388722</v>
      </c>
      <c r="AL23">
        <f t="shared" si="8"/>
        <v>615.74255528923402</v>
      </c>
      <c r="AN23">
        <f t="shared" si="9"/>
        <v>327.38729229958989</v>
      </c>
      <c r="AO23">
        <f t="shared" si="9"/>
        <v>-16.369364614979492</v>
      </c>
      <c r="AP23">
        <f t="shared" si="9"/>
        <v>-7.531402033417943</v>
      </c>
      <c r="AQ23">
        <f t="shared" si="9"/>
        <v>-206.37626602040169</v>
      </c>
      <c r="AR23">
        <f t="shared" si="9"/>
        <v>97.11025963079075</v>
      </c>
      <c r="AS23">
        <f t="shared" si="9"/>
        <v>0</v>
      </c>
      <c r="AT23">
        <f t="shared" si="9"/>
        <v>22.07608696704477</v>
      </c>
      <c r="AU23">
        <f t="shared" si="9"/>
        <v>119.18634659783551</v>
      </c>
      <c r="AW23">
        <v>20</v>
      </c>
      <c r="AX23">
        <f>(R23*SUMPRODUCT(K$23:$K24, X$23:$X24)-$AZ$3*SUMPRODUCT(K$22:$K23, W$23:$W24))/Z23</f>
        <v>28.910575041999731</v>
      </c>
    </row>
    <row r="25" spans="5:50" x14ac:dyDescent="0.25">
      <c r="AN25" s="8">
        <f t="shared" ref="AN25:AU25" si="25">SUM(AN3:AN23)</f>
        <v>18803.279466673968</v>
      </c>
      <c r="AO25" s="8">
        <f t="shared" si="25"/>
        <v>-2570.2752602839441</v>
      </c>
      <c r="AP25" s="8">
        <f t="shared" si="25"/>
        <v>-903.04318020164942</v>
      </c>
      <c r="AQ25" s="8">
        <f t="shared" si="25"/>
        <v>-10447.729504169856</v>
      </c>
      <c r="AR25" s="8">
        <f t="shared" si="25"/>
        <v>4882.2315220185183</v>
      </c>
      <c r="AS25" s="8">
        <f t="shared" si="25"/>
        <v>-77.749854506723153</v>
      </c>
      <c r="AT25" s="8">
        <f t="shared" si="25"/>
        <v>1165.9205560142441</v>
      </c>
      <c r="AU25" s="9">
        <f t="shared" si="25"/>
        <v>5970.4022235260409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4A25B-A6C9-456D-B787-32D364CA5244}">
  <dimension ref="A1:AZ29"/>
  <sheetViews>
    <sheetView workbookViewId="0">
      <selection activeCell="G73" sqref="G7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2358.783785756098</v>
      </c>
      <c r="K3">
        <v>1</v>
      </c>
      <c r="L3" s="2">
        <v>0</v>
      </c>
      <c r="O3">
        <f>$C$3</f>
        <v>2358.783785756098</v>
      </c>
      <c r="P3">
        <f>O3*B5</f>
        <v>1887.0270286048785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2358.783785756098</v>
      </c>
      <c r="AF3">
        <f t="shared" ref="AF3:AG23" si="4">-$Z3*P3</f>
        <v>-1887.0270286048785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-48.725170548780511</v>
      </c>
      <c r="AJ3">
        <f t="shared" ref="AJ3:AJ23" si="7">AB3-AC3</f>
        <v>0</v>
      </c>
      <c r="AL3">
        <f t="shared" ref="AL3:AL23" si="8">SUM(AI3:AK3)</f>
        <v>-48.725170548780511</v>
      </c>
      <c r="AN3">
        <f t="shared" ref="AN3:AU23" si="9">AE3*$K3</f>
        <v>2358.783785756098</v>
      </c>
      <c r="AO3">
        <f t="shared" si="9"/>
        <v>-1887.0270286048785</v>
      </c>
      <c r="AP3">
        <f t="shared" si="9"/>
        <v>-520.48192770000003</v>
      </c>
      <c r="AQ3">
        <f t="shared" si="9"/>
        <v>0</v>
      </c>
      <c r="AR3">
        <f t="shared" si="9"/>
        <v>-48.725170548780511</v>
      </c>
      <c r="AS3">
        <f t="shared" si="9"/>
        <v>0</v>
      </c>
      <c r="AT3">
        <f t="shared" si="9"/>
        <v>0</v>
      </c>
      <c r="AU3">
        <f t="shared" si="9"/>
        <v>-48.725170548780511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1207.9874186773231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500000</v>
      </c>
      <c r="S4">
        <f t="shared" si="1"/>
        <v>96.956273302037445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95.752578427209301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-95.752578427209301</v>
      </c>
      <c r="AK4">
        <f>G4*MAX(0, SUM(AB4, AE4:AF4))</f>
        <v>0</v>
      </c>
      <c r="AL4">
        <f t="shared" si="8"/>
        <v>-1303.1635784272094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-1112.234840250117</v>
      </c>
      <c r="AR4">
        <f t="shared" si="9"/>
        <v>-1112.234840250117</v>
      </c>
      <c r="AS4">
        <f t="shared" si="9"/>
        <v>-88.204723802022627</v>
      </c>
      <c r="AT4">
        <f t="shared" si="9"/>
        <v>0</v>
      </c>
      <c r="AU4">
        <f t="shared" si="9"/>
        <v>-1200.4395640521398</v>
      </c>
      <c r="AW4">
        <v>1</v>
      </c>
      <c r="AX4">
        <f>(R4*SUMPRODUCT(K5:$K$23, X5:$X$23)-$AZ$3*SUMPRODUCT(K4:$K$22, W5:$W$23))/Z4</f>
        <v>96.956273302037445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2358.783785756098</v>
      </c>
      <c r="P5">
        <f t="shared" ref="P5:P23" si="22">O5*$C$5</f>
        <v>117.93918928780491</v>
      </c>
      <c r="Q5" s="4">
        <f t="shared" ref="Q5:Q23" si="23">$C$8</f>
        <v>50</v>
      </c>
      <c r="R5">
        <f t="shared" si="0"/>
        <v>500000</v>
      </c>
      <c r="S5">
        <f t="shared" si="1"/>
        <v>180.90074065014306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95.752578427209301</v>
      </c>
      <c r="AC5">
        <f t="shared" si="2"/>
        <v>176.43418074992587</v>
      </c>
      <c r="AE5">
        <f t="shared" si="3"/>
        <v>2300.5438413928168</v>
      </c>
      <c r="AF5">
        <f t="shared" si="4"/>
        <v>-115.02719206964085</v>
      </c>
      <c r="AG5">
        <f t="shared" si="4"/>
        <v>-48.7654666630538</v>
      </c>
      <c r="AH5">
        <f t="shared" si="5"/>
        <v>-1199.9964794620071</v>
      </c>
      <c r="AI5">
        <f t="shared" si="6"/>
        <v>936.75470319811507</v>
      </c>
      <c r="AJ5">
        <f t="shared" si="7"/>
        <v>-80.681602322716572</v>
      </c>
      <c r="AK5">
        <f>G5*SUM(AB5, AE5:AF5)</f>
        <v>159.68884594252697</v>
      </c>
      <c r="AL5">
        <f t="shared" si="8"/>
        <v>1015.7619468179255</v>
      </c>
      <c r="AN5">
        <f t="shared" si="9"/>
        <v>1952.1502819465404</v>
      </c>
      <c r="AO5">
        <f t="shared" si="9"/>
        <v>-97.607514097327027</v>
      </c>
      <c r="AP5">
        <f t="shared" si="9"/>
        <v>-41.380441347251057</v>
      </c>
      <c r="AQ5">
        <f t="shared" si="9"/>
        <v>-1018.2694298485311</v>
      </c>
      <c r="AR5">
        <f t="shared" si="9"/>
        <v>794.89289665343131</v>
      </c>
      <c r="AS5">
        <f t="shared" si="9"/>
        <v>-68.463208519787699</v>
      </c>
      <c r="AT5">
        <f t="shared" si="9"/>
        <v>135.50562263646634</v>
      </c>
      <c r="AU5">
        <f t="shared" si="9"/>
        <v>861.93531077010994</v>
      </c>
      <c r="AW5">
        <v>2</v>
      </c>
      <c r="AX5">
        <f>(R5*SUMPRODUCT(K6:$K$23, X6:$X$23)-$AZ$3*SUMPRODUCT(K5:$K$22, W6:$W$23))/Z5</f>
        <v>180.90074065014306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2358.783785756098</v>
      </c>
      <c r="P6">
        <f t="shared" si="22"/>
        <v>117.93918928780491</v>
      </c>
      <c r="Q6" s="4">
        <f t="shared" si="23"/>
        <v>50</v>
      </c>
      <c r="R6">
        <f t="shared" si="0"/>
        <v>500000</v>
      </c>
      <c r="S6">
        <f t="shared" si="1"/>
        <v>250.81516136705028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176.43418074992587</v>
      </c>
      <c r="AC6">
        <f t="shared" si="2"/>
        <v>241.57637386816714</v>
      </c>
      <c r="AE6">
        <f t="shared" si="3"/>
        <v>2271.8978812771411</v>
      </c>
      <c r="AF6">
        <f t="shared" si="4"/>
        <v>-113.59489406385705</v>
      </c>
      <c r="AG6">
        <f t="shared" si="4"/>
        <v>-48.15824780118399</v>
      </c>
      <c r="AH6">
        <f t="shared" si="5"/>
        <v>-1195.6419523927523</v>
      </c>
      <c r="AI6">
        <f t="shared" si="6"/>
        <v>914.50278701934735</v>
      </c>
      <c r="AJ6">
        <f t="shared" si="7"/>
        <v>-65.142193118241266</v>
      </c>
      <c r="AK6">
        <f>G6*SUM(AB6, AE6:AF6)</f>
        <v>163.43160175742469</v>
      </c>
      <c r="AL6">
        <f t="shared" si="8"/>
        <v>1012.7921956585308</v>
      </c>
      <c r="AN6">
        <f t="shared" si="9"/>
        <v>1775.8771008009076</v>
      </c>
      <c r="AO6">
        <f t="shared" si="9"/>
        <v>-88.793855040045386</v>
      </c>
      <c r="AP6">
        <f t="shared" si="9"/>
        <v>-37.643914451270021</v>
      </c>
      <c r="AQ6">
        <f t="shared" si="9"/>
        <v>-934.59885741764197</v>
      </c>
      <c r="AR6">
        <f t="shared" si="9"/>
        <v>714.84047389194984</v>
      </c>
      <c r="AS6">
        <f t="shared" si="9"/>
        <v>-50.919775051510413</v>
      </c>
      <c r="AT6">
        <f t="shared" si="9"/>
        <v>127.74977321827043</v>
      </c>
      <c r="AU6">
        <f t="shared" si="9"/>
        <v>791.67047205870995</v>
      </c>
      <c r="AW6">
        <v>3</v>
      </c>
      <c r="AX6">
        <f>(R6*SUMPRODUCT(K7:$K$23, X7:$X$23)-$AZ$3*SUMPRODUCT(K6:$K$22, W7:$W$23))/Z6</f>
        <v>250.81516136705028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2358.783785756098</v>
      </c>
      <c r="P7">
        <f t="shared" si="22"/>
        <v>117.93918928780491</v>
      </c>
      <c r="Q7" s="4">
        <f t="shared" si="23"/>
        <v>50</v>
      </c>
      <c r="R7">
        <f t="shared" si="0"/>
        <v>500000</v>
      </c>
      <c r="S7">
        <f t="shared" si="1"/>
        <v>307.07614672597811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241.57637386816714</v>
      </c>
      <c r="AC7">
        <f t="shared" si="2"/>
        <v>292.07469763258086</v>
      </c>
      <c r="AE7">
        <f t="shared" si="3"/>
        <v>2243.5512114854328</v>
      </c>
      <c r="AF7">
        <f t="shared" si="4"/>
        <v>-112.17756057427164</v>
      </c>
      <c r="AG7">
        <f t="shared" si="4"/>
        <v>-47.557373105442814</v>
      </c>
      <c r="AH7">
        <f t="shared" si="5"/>
        <v>-1192.9221772933925</v>
      </c>
      <c r="AI7">
        <f t="shared" si="6"/>
        <v>890.89410051232608</v>
      </c>
      <c r="AJ7">
        <f t="shared" si="7"/>
        <v>-50.498323764413726</v>
      </c>
      <c r="AK7">
        <f>G7*SUM(AB7, AE7:AF7)</f>
        <v>166.10650173455301</v>
      </c>
      <c r="AL7">
        <f t="shared" si="8"/>
        <v>1006.5022784824654</v>
      </c>
      <c r="AN7">
        <f t="shared" si="9"/>
        <v>1615.4795130466057</v>
      </c>
      <c r="AO7">
        <f t="shared" si="9"/>
        <v>-80.773975652330293</v>
      </c>
      <c r="AP7">
        <f t="shared" si="9"/>
        <v>-34.243908297189918</v>
      </c>
      <c r="AQ7">
        <f t="shared" si="9"/>
        <v>-858.96917717357803</v>
      </c>
      <c r="AR7">
        <f t="shared" si="9"/>
        <v>641.4924519235077</v>
      </c>
      <c r="AS7">
        <f t="shared" si="9"/>
        <v>-36.361553534849904</v>
      </c>
      <c r="AT7">
        <f t="shared" si="9"/>
        <v>119.60576124239417</v>
      </c>
      <c r="AU7">
        <f t="shared" si="9"/>
        <v>724.73665963105191</v>
      </c>
      <c r="AW7">
        <v>4</v>
      </c>
      <c r="AX7">
        <f>(R7*SUMPRODUCT(K8:$K$23, X8:$X$23)-$AZ$3*SUMPRODUCT(K7:$K$22, W8:$W$23))/Z7</f>
        <v>307.07614672597811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2358.783785756098</v>
      </c>
      <c r="P8">
        <f t="shared" si="22"/>
        <v>117.93918928780491</v>
      </c>
      <c r="Q8" s="4">
        <f t="shared" si="23"/>
        <v>50</v>
      </c>
      <c r="R8">
        <f t="shared" si="0"/>
        <v>500000</v>
      </c>
      <c r="S8">
        <f t="shared" si="1"/>
        <v>351.38628543143091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292.07469763258086</v>
      </c>
      <c r="AC8">
        <f t="shared" si="2"/>
        <v>330.04163434935526</v>
      </c>
      <c r="AE8">
        <f t="shared" si="3"/>
        <v>2215.5015377787618</v>
      </c>
      <c r="AF8">
        <f t="shared" si="4"/>
        <v>-110.77507688893809</v>
      </c>
      <c r="AG8">
        <f t="shared" si="4"/>
        <v>-46.962793944011111</v>
      </c>
      <c r="AH8">
        <f t="shared" si="5"/>
        <v>-1190.0543037727034</v>
      </c>
      <c r="AI8">
        <f t="shared" si="6"/>
        <v>867.70936317310907</v>
      </c>
      <c r="AJ8">
        <f t="shared" si="7"/>
        <v>-37.966936716774399</v>
      </c>
      <c r="AK8">
        <f t="shared" ref="AK8:AK23" si="24">G8*SUM(AB8:AB8, AE8:AF8)</f>
        <v>167.77608109656833</v>
      </c>
      <c r="AL8">
        <f t="shared" si="8"/>
        <v>997.51850755290297</v>
      </c>
      <c r="AN8">
        <f t="shared" si="9"/>
        <v>1469.5314679074904</v>
      </c>
      <c r="AO8">
        <f t="shared" si="9"/>
        <v>-73.476573395374515</v>
      </c>
      <c r="AP8">
        <f t="shared" si="9"/>
        <v>-31.15019436672188</v>
      </c>
      <c r="AQ8">
        <f t="shared" si="9"/>
        <v>-789.35727107013338</v>
      </c>
      <c r="AR8">
        <f t="shared" si="9"/>
        <v>575.54742907526054</v>
      </c>
      <c r="AS8">
        <f t="shared" si="9"/>
        <v>-25.18328572287535</v>
      </c>
      <c r="AT8">
        <f t="shared" si="9"/>
        <v>111.28506413983213</v>
      </c>
      <c r="AU8">
        <f t="shared" si="9"/>
        <v>661.64920749221733</v>
      </c>
      <c r="AW8">
        <v>5</v>
      </c>
      <c r="AX8">
        <f>(R8*SUMPRODUCT(K9:$K$23, X9:$X$23)-$AZ$3*SUMPRODUCT(K8:$K$22, W9:$W$23))/Z8</f>
        <v>351.38628543143091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2358.783785756098</v>
      </c>
      <c r="P9">
        <f t="shared" si="22"/>
        <v>117.93918928780491</v>
      </c>
      <c r="Q9" s="4">
        <f t="shared" si="23"/>
        <v>50</v>
      </c>
      <c r="R9">
        <f t="shared" si="0"/>
        <v>500000</v>
      </c>
      <c r="S9">
        <f t="shared" si="1"/>
        <v>384.98497638667908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330.04163434935526</v>
      </c>
      <c r="AC9">
        <f t="shared" si="2"/>
        <v>357.06909519940291</v>
      </c>
      <c r="AE9">
        <f t="shared" si="3"/>
        <v>2187.7445713751622</v>
      </c>
      <c r="AF9">
        <f t="shared" si="4"/>
        <v>-109.38722856875812</v>
      </c>
      <c r="AG9">
        <f t="shared" si="4"/>
        <v>-46.374419406013722</v>
      </c>
      <c r="AH9">
        <f t="shared" si="5"/>
        <v>-1187.4659855728071</v>
      </c>
      <c r="AI9">
        <f t="shared" si="6"/>
        <v>844.51693782758343</v>
      </c>
      <c r="AJ9">
        <f t="shared" si="7"/>
        <v>-27.027460850047646</v>
      </c>
      <c r="AK9">
        <f t="shared" si="24"/>
        <v>168.58792840090317</v>
      </c>
      <c r="AL9">
        <f t="shared" si="8"/>
        <v>986.07740537843893</v>
      </c>
      <c r="AN9">
        <f t="shared" si="9"/>
        <v>1336.7334512805458</v>
      </c>
      <c r="AO9">
        <f t="shared" si="9"/>
        <v>-66.836672564027296</v>
      </c>
      <c r="AP9">
        <f t="shared" si="9"/>
        <v>-28.335226385576956</v>
      </c>
      <c r="AQ9">
        <f t="shared" si="9"/>
        <v>-725.5533968370172</v>
      </c>
      <c r="AR9">
        <f t="shared" si="9"/>
        <v>516.00815549392439</v>
      </c>
      <c r="AS9">
        <f t="shared" si="9"/>
        <v>-16.51404441548884</v>
      </c>
      <c r="AT9">
        <f t="shared" si="9"/>
        <v>103.00888244641966</v>
      </c>
      <c r="AU9">
        <f t="shared" si="9"/>
        <v>602.50299352485524</v>
      </c>
      <c r="AW9">
        <v>6</v>
      </c>
      <c r="AX9">
        <f>(R9*SUMPRODUCT(K10:$K$23, X10:$X$23)-$AZ$3*SUMPRODUCT(K9:$K$22, W10:$W$23))/Z9</f>
        <v>384.98497638667908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2358.783785756098</v>
      </c>
      <c r="P10">
        <f t="shared" si="22"/>
        <v>117.93918928780491</v>
      </c>
      <c r="Q10" s="4">
        <f t="shared" si="23"/>
        <v>50</v>
      </c>
      <c r="R10">
        <f t="shared" si="0"/>
        <v>500000</v>
      </c>
      <c r="S10">
        <f t="shared" si="1"/>
        <v>407.72470846729931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357.06909519940291</v>
      </c>
      <c r="AC10">
        <f t="shared" si="2"/>
        <v>373.41020267958811</v>
      </c>
      <c r="AE10">
        <f t="shared" si="3"/>
        <v>2160.2662610945317</v>
      </c>
      <c r="AF10">
        <f t="shared" si="4"/>
        <v>-108.01331305472659</v>
      </c>
      <c r="AG10">
        <f t="shared" si="4"/>
        <v>-45.791951643462475</v>
      </c>
      <c r="AH10">
        <f t="shared" si="5"/>
        <v>-1187.235684911104</v>
      </c>
      <c r="AI10">
        <f t="shared" si="6"/>
        <v>819.22531148523876</v>
      </c>
      <c r="AJ10">
        <f t="shared" si="7"/>
        <v>-16.341107480185201</v>
      </c>
      <c r="AK10">
        <f t="shared" si="24"/>
        <v>168.65254302674458</v>
      </c>
      <c r="AL10">
        <f t="shared" si="8"/>
        <v>971.53674703179809</v>
      </c>
      <c r="AN10">
        <f t="shared" si="9"/>
        <v>1215.8971799461631</v>
      </c>
      <c r="AO10">
        <f t="shared" si="9"/>
        <v>-60.794858997308154</v>
      </c>
      <c r="AP10">
        <f t="shared" si="9"/>
        <v>-25.77381588106034</v>
      </c>
      <c r="AQ10">
        <f t="shared" si="9"/>
        <v>-668.23083210282743</v>
      </c>
      <c r="AR10">
        <f t="shared" si="9"/>
        <v>461.09767296496716</v>
      </c>
      <c r="AS10">
        <f t="shared" si="9"/>
        <v>-9.1975266476121096</v>
      </c>
      <c r="AT10">
        <f t="shared" si="9"/>
        <v>94.925405793760248</v>
      </c>
      <c r="AU10">
        <f t="shared" si="9"/>
        <v>546.82555211111526</v>
      </c>
      <c r="AW10">
        <v>7</v>
      </c>
      <c r="AX10">
        <f>(R10*SUMPRODUCT(K11:$K$23, X11:$X$23)-$AZ$3*SUMPRODUCT(K10:$K$22, W11:$W$23))/Z10</f>
        <v>407.72470846729931</v>
      </c>
    </row>
    <row r="11" spans="1:52" x14ac:dyDescent="0.25">
      <c r="A11" t="s">
        <v>33</v>
      </c>
      <c r="C11" s="7">
        <f>AU25</f>
        <v>6486.0567802232763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2358.783785756098</v>
      </c>
      <c r="P11">
        <f t="shared" si="22"/>
        <v>117.93918928780491</v>
      </c>
      <c r="Q11" s="4">
        <f t="shared" si="23"/>
        <v>50</v>
      </c>
      <c r="R11">
        <f t="shared" si="0"/>
        <v>500000</v>
      </c>
      <c r="S11">
        <f t="shared" si="1"/>
        <v>421.30539848498194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373.41020267958811</v>
      </c>
      <c r="AC11">
        <f t="shared" si="2"/>
        <v>380.98979844899532</v>
      </c>
      <c r="AE11">
        <f t="shared" si="3"/>
        <v>2133.0668022570057</v>
      </c>
      <c r="AF11">
        <f t="shared" si="4"/>
        <v>-106.65334011285029</v>
      </c>
      <c r="AG11">
        <f t="shared" si="4"/>
        <v>-45.215394796629489</v>
      </c>
      <c r="AH11">
        <f t="shared" si="5"/>
        <v>-1186.3733039836616</v>
      </c>
      <c r="AI11">
        <f t="shared" si="6"/>
        <v>794.82476336386435</v>
      </c>
      <c r="AJ11">
        <f t="shared" si="7"/>
        <v>-7.5795957694072058</v>
      </c>
      <c r="AK11">
        <f t="shared" si="24"/>
        <v>167.98765653766205</v>
      </c>
      <c r="AL11">
        <f t="shared" si="8"/>
        <v>955.23282413211916</v>
      </c>
      <c r="AN11">
        <f t="shared" si="9"/>
        <v>1105.9497425245575</v>
      </c>
      <c r="AO11">
        <f t="shared" si="9"/>
        <v>-55.297487126227878</v>
      </c>
      <c r="AP11">
        <f t="shared" si="9"/>
        <v>-23.443219959434519</v>
      </c>
      <c r="AQ11">
        <f t="shared" si="9"/>
        <v>-615.10931054312687</v>
      </c>
      <c r="AR11">
        <f t="shared" si="9"/>
        <v>412.09972489576825</v>
      </c>
      <c r="AS11">
        <f t="shared" si="9"/>
        <v>-3.9298591027465291</v>
      </c>
      <c r="AT11">
        <f t="shared" si="9"/>
        <v>87.098024918183711</v>
      </c>
      <c r="AU11">
        <f t="shared" si="9"/>
        <v>495.26789071120538</v>
      </c>
      <c r="AW11">
        <v>8</v>
      </c>
      <c r="AX11">
        <f>(R11*SUMPRODUCT(K12:$K$23, X12:$X$23)-$AZ$3*SUMPRODUCT(K11:$K$22, W12:$W$23))/Z11</f>
        <v>421.30539848498194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2358.783785756098</v>
      </c>
      <c r="P12">
        <f t="shared" si="22"/>
        <v>117.93918928780491</v>
      </c>
      <c r="Q12" s="4">
        <f t="shared" si="23"/>
        <v>50</v>
      </c>
      <c r="R12">
        <f t="shared" si="0"/>
        <v>500000</v>
      </c>
      <c r="S12">
        <f t="shared" si="1"/>
        <v>425.90209305414095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380.98979844899532</v>
      </c>
      <c r="AC12">
        <f t="shared" si="2"/>
        <v>380.28377051005282</v>
      </c>
      <c r="AE12">
        <f t="shared" si="3"/>
        <v>2106.1347349407774</v>
      </c>
      <c r="AF12">
        <f t="shared" si="4"/>
        <v>-105.30673674703888</v>
      </c>
      <c r="AG12">
        <f t="shared" si="4"/>
        <v>-44.644505945373567</v>
      </c>
      <c r="AH12">
        <f t="shared" si="5"/>
        <v>-1187.3490328963228</v>
      </c>
      <c r="AI12">
        <f t="shared" si="6"/>
        <v>768.83445935204213</v>
      </c>
      <c r="AJ12">
        <f t="shared" si="7"/>
        <v>0.70602793894249771</v>
      </c>
      <c r="AK12">
        <f t="shared" si="24"/>
        <v>166.72724576499138</v>
      </c>
      <c r="AL12">
        <f t="shared" si="8"/>
        <v>936.26773305597601</v>
      </c>
      <c r="AN12">
        <f t="shared" si="9"/>
        <v>1005.9084416055667</v>
      </c>
      <c r="AO12">
        <f t="shared" si="9"/>
        <v>-50.295422080278342</v>
      </c>
      <c r="AP12">
        <f t="shared" si="9"/>
        <v>-21.32260802537116</v>
      </c>
      <c r="AQ12">
        <f t="shared" si="9"/>
        <v>-567.08832322458295</v>
      </c>
      <c r="AR12">
        <f t="shared" si="9"/>
        <v>367.20208827533429</v>
      </c>
      <c r="AS12">
        <f t="shared" si="9"/>
        <v>0.33720514267650037</v>
      </c>
      <c r="AT12">
        <f t="shared" si="9"/>
        <v>79.630396469087586</v>
      </c>
      <c r="AU12">
        <f t="shared" si="9"/>
        <v>447.1696898870984</v>
      </c>
      <c r="AW12">
        <v>9</v>
      </c>
      <c r="AX12">
        <f>(R12*SUMPRODUCT(K13:$K$23, X13:$X$23)-$AZ$3*SUMPRODUCT(K12:$K$22, W13:$W$23))/Z12</f>
        <v>425.90209305414095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2358.783785756098</v>
      </c>
      <c r="P13">
        <f t="shared" si="22"/>
        <v>117.93918928780491</v>
      </c>
      <c r="Q13" s="4">
        <f t="shared" si="23"/>
        <v>50</v>
      </c>
      <c r="R13">
        <f t="shared" si="0"/>
        <v>500000</v>
      </c>
      <c r="S13">
        <f t="shared" si="1"/>
        <v>422.192017652841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380.28377051005282</v>
      </c>
      <c r="AC13">
        <f t="shared" si="2"/>
        <v>372.19716242769846</v>
      </c>
      <c r="AE13">
        <f t="shared" si="3"/>
        <v>2079.462886862982</v>
      </c>
      <c r="AF13">
        <f t="shared" si="4"/>
        <v>-103.97314434314912</v>
      </c>
      <c r="AG13">
        <f t="shared" si="4"/>
        <v>-44.079133056199538</v>
      </c>
      <c r="AH13">
        <f t="shared" si="5"/>
        <v>-1189.2782972029147</v>
      </c>
      <c r="AI13">
        <f t="shared" si="6"/>
        <v>742.13231226071866</v>
      </c>
      <c r="AJ13">
        <f t="shared" si="7"/>
        <v>8.0866080823543598</v>
      </c>
      <c r="AK13">
        <f t="shared" si="24"/>
        <v>164.90414591209202</v>
      </c>
      <c r="AL13">
        <f t="shared" si="8"/>
        <v>915.12306625516499</v>
      </c>
      <c r="AN13">
        <f t="shared" si="9"/>
        <v>914.8814936094011</v>
      </c>
      <c r="AO13">
        <f t="shared" si="9"/>
        <v>-45.744074680470064</v>
      </c>
      <c r="AP13">
        <f t="shared" si="9"/>
        <v>-19.39307661715463</v>
      </c>
      <c r="AQ13">
        <f t="shared" si="9"/>
        <v>-523.23545264308461</v>
      </c>
      <c r="AR13">
        <f t="shared" si="9"/>
        <v>326.50888966869178</v>
      </c>
      <c r="AS13">
        <f t="shared" si="9"/>
        <v>3.5577879881179588</v>
      </c>
      <c r="AT13">
        <f t="shared" si="9"/>
        <v>72.551307487883136</v>
      </c>
      <c r="AU13">
        <f t="shared" si="9"/>
        <v>402.61798514469285</v>
      </c>
      <c r="AW13">
        <v>10</v>
      </c>
      <c r="AX13">
        <f>(R13*SUMPRODUCT(K14:$K$23, X14:$X$23)-$AZ$3*SUMPRODUCT(K13:$K$22, W14:$W$23))/Z13</f>
        <v>422.192017652841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2358.783785756098</v>
      </c>
      <c r="P14">
        <f t="shared" si="22"/>
        <v>117.93918928780491</v>
      </c>
      <c r="Q14" s="4">
        <f t="shared" si="23"/>
        <v>50</v>
      </c>
      <c r="R14">
        <f t="shared" si="0"/>
        <v>500000</v>
      </c>
      <c r="S14">
        <f t="shared" si="1"/>
        <v>410.6552106482763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372.19716242769846</v>
      </c>
      <c r="AC14">
        <f t="shared" si="2"/>
        <v>357.4268235544223</v>
      </c>
      <c r="AE14">
        <f t="shared" si="3"/>
        <v>2053.0424894975476</v>
      </c>
      <c r="AF14">
        <f t="shared" si="4"/>
        <v>-102.6521244748774</v>
      </c>
      <c r="AG14">
        <f t="shared" si="4"/>
        <v>-43.51909025946297</v>
      </c>
      <c r="AH14">
        <f t="shared" si="5"/>
        <v>-1192.5146617457694</v>
      </c>
      <c r="AI14">
        <f t="shared" si="6"/>
        <v>714.35661301743789</v>
      </c>
      <c r="AJ14">
        <f t="shared" si="7"/>
        <v>14.77033887327616</v>
      </c>
      <c r="AK14">
        <f t="shared" si="24"/>
        <v>162.58112692152582</v>
      </c>
      <c r="AL14">
        <f t="shared" si="8"/>
        <v>891.70807881223982</v>
      </c>
      <c r="AN14">
        <f t="shared" si="9"/>
        <v>832.05679849416151</v>
      </c>
      <c r="AO14">
        <f t="shared" si="9"/>
        <v>-41.602839924708078</v>
      </c>
      <c r="AP14">
        <f t="shared" si="9"/>
        <v>-17.637411354077315</v>
      </c>
      <c r="AQ14">
        <f t="shared" si="9"/>
        <v>-483.30219013264025</v>
      </c>
      <c r="AR14">
        <f t="shared" si="9"/>
        <v>289.51435708273584</v>
      </c>
      <c r="AS14">
        <f t="shared" si="9"/>
        <v>5.9861210561598082</v>
      </c>
      <c r="AT14">
        <f t="shared" si="9"/>
        <v>65.890858398651417</v>
      </c>
      <c r="AU14">
        <f t="shared" si="9"/>
        <v>361.39133653754709</v>
      </c>
      <c r="AW14">
        <v>11</v>
      </c>
      <c r="AX14">
        <f>(R14*SUMPRODUCT(K15:$K$23, X15:$X$23)-$AZ$3*SUMPRODUCT(K14:$K$22, W15:$W$23))/Z14</f>
        <v>410.6552106482763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2358.783785756098</v>
      </c>
      <c r="P15">
        <f t="shared" si="22"/>
        <v>117.93918928780491</v>
      </c>
      <c r="Q15" s="4">
        <f t="shared" si="23"/>
        <v>50</v>
      </c>
      <c r="R15">
        <f t="shared" si="0"/>
        <v>500000</v>
      </c>
      <c r="S15">
        <f t="shared" si="1"/>
        <v>391.96493723750979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357.4268235544223</v>
      </c>
      <c r="AC15">
        <f t="shared" si="2"/>
        <v>336.8095025143125</v>
      </c>
      <c r="AE15">
        <f t="shared" si="3"/>
        <v>2026.8669922838974</v>
      </c>
      <c r="AF15">
        <f t="shared" si="4"/>
        <v>-101.34334961419488</v>
      </c>
      <c r="AG15">
        <f t="shared" si="4"/>
        <v>-42.964238700542744</v>
      </c>
      <c r="AH15">
        <f t="shared" si="5"/>
        <v>-1196.6065632559275</v>
      </c>
      <c r="AI15">
        <f t="shared" si="6"/>
        <v>685.95284071323226</v>
      </c>
      <c r="AJ15">
        <f t="shared" si="7"/>
        <v>20.6173210401098</v>
      </c>
      <c r="AK15">
        <f t="shared" si="24"/>
        <v>159.80653263568874</v>
      </c>
      <c r="AL15">
        <f t="shared" si="8"/>
        <v>866.37669438903083</v>
      </c>
      <c r="AN15">
        <f t="shared" si="9"/>
        <v>756.69637418737955</v>
      </c>
      <c r="AO15">
        <f t="shared" si="9"/>
        <v>-37.834818709368982</v>
      </c>
      <c r="AP15">
        <f t="shared" si="9"/>
        <v>-16.039968961055578</v>
      </c>
      <c r="AQ15">
        <f t="shared" si="9"/>
        <v>-446.7327413153489</v>
      </c>
      <c r="AR15">
        <f t="shared" si="9"/>
        <v>256.08884520160609</v>
      </c>
      <c r="AS15">
        <f t="shared" si="9"/>
        <v>7.6971267162078609</v>
      </c>
      <c r="AT15">
        <f t="shared" si="9"/>
        <v>59.661055351551745</v>
      </c>
      <c r="AU15">
        <f t="shared" si="9"/>
        <v>323.44702726936572</v>
      </c>
      <c r="AW15">
        <v>12</v>
      </c>
      <c r="AX15">
        <f>(R15*SUMPRODUCT(K16:$K$23, X16:$X$23)-$AZ$3*SUMPRODUCT(K15:$K$22, W16:$W$23))/Z15</f>
        <v>391.96493723750979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2358.783785756098</v>
      </c>
      <c r="P16">
        <f t="shared" si="22"/>
        <v>117.93918928780491</v>
      </c>
      <c r="Q16" s="4">
        <f t="shared" si="23"/>
        <v>50</v>
      </c>
      <c r="R16">
        <f t="shared" si="0"/>
        <v>500000</v>
      </c>
      <c r="S16">
        <f t="shared" si="1"/>
        <v>365.98476573206818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336.8095025143125</v>
      </c>
      <c r="AC16">
        <f t="shared" si="2"/>
        <v>310.45939675416957</v>
      </c>
      <c r="AE16">
        <f t="shared" si="3"/>
        <v>2000.9209665723217</v>
      </c>
      <c r="AF16">
        <f t="shared" si="4"/>
        <v>-100.04604832861608</v>
      </c>
      <c r="AG16">
        <f t="shared" si="4"/>
        <v>-42.414251332725158</v>
      </c>
      <c r="AH16">
        <f t="shared" si="5"/>
        <v>-1203.4498081215525</v>
      </c>
      <c r="AI16">
        <f t="shared" si="6"/>
        <v>655.01085878942808</v>
      </c>
      <c r="AJ16">
        <f t="shared" si="7"/>
        <v>26.350105760142924</v>
      </c>
      <c r="AK16">
        <f t="shared" si="24"/>
        <v>156.63790945306127</v>
      </c>
      <c r="AL16">
        <f t="shared" si="8"/>
        <v>837.99887400263231</v>
      </c>
      <c r="AN16">
        <f t="shared" si="9"/>
        <v>688.12558362465904</v>
      </c>
      <c r="AO16">
        <f t="shared" si="9"/>
        <v>-34.406279181232946</v>
      </c>
      <c r="AP16">
        <f t="shared" si="9"/>
        <v>-14.58644891023963</v>
      </c>
      <c r="AQ16">
        <f t="shared" si="9"/>
        <v>-413.87171977874084</v>
      </c>
      <c r="AR16">
        <f t="shared" si="9"/>
        <v>225.26113575444563</v>
      </c>
      <c r="AS16">
        <f t="shared" si="9"/>
        <v>9.0619180905636565</v>
      </c>
      <c r="AT16">
        <f t="shared" si="9"/>
        <v>53.868470899566844</v>
      </c>
      <c r="AU16">
        <f t="shared" si="9"/>
        <v>288.19152474457616</v>
      </c>
      <c r="AW16">
        <v>13</v>
      </c>
      <c r="AX16">
        <f>(R16*SUMPRODUCT(K17:$K$23, X17:$X$23)-$AZ$3*SUMPRODUCT(K16:$K$22, W17:$W$23))/Z16</f>
        <v>365.98476573206818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2358.783785756098</v>
      </c>
      <c r="P17">
        <f t="shared" si="22"/>
        <v>117.93918928780491</v>
      </c>
      <c r="Q17" s="4">
        <f t="shared" si="23"/>
        <v>50</v>
      </c>
      <c r="R17">
        <f t="shared" si="0"/>
        <v>500000</v>
      </c>
      <c r="S17">
        <f t="shared" si="1"/>
        <v>332.58016376113022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310.45939675416957</v>
      </c>
      <c r="AC17">
        <f t="shared" si="2"/>
        <v>278.49450268840337</v>
      </c>
      <c r="AE17">
        <f t="shared" si="3"/>
        <v>1975.1879063822537</v>
      </c>
      <c r="AF17">
        <f t="shared" si="4"/>
        <v>-98.759395319112699</v>
      </c>
      <c r="AG17">
        <f t="shared" si="4"/>
        <v>-41.868778272721499</v>
      </c>
      <c r="AH17">
        <f t="shared" si="5"/>
        <v>-1213.3054667640426</v>
      </c>
      <c r="AI17">
        <f t="shared" si="6"/>
        <v>621.25426602637685</v>
      </c>
      <c r="AJ17">
        <f t="shared" si="7"/>
        <v>31.964894065766202</v>
      </c>
      <c r="AK17">
        <f t="shared" si="24"/>
        <v>153.08215354721173</v>
      </c>
      <c r="AL17">
        <f t="shared" si="8"/>
        <v>806.30131363935482</v>
      </c>
      <c r="AN17">
        <f t="shared" si="9"/>
        <v>625.73083152374136</v>
      </c>
      <c r="AO17">
        <f t="shared" si="9"/>
        <v>-31.286541576187073</v>
      </c>
      <c r="AP17">
        <f t="shared" si="9"/>
        <v>-13.263844598693602</v>
      </c>
      <c r="AQ17">
        <f t="shared" si="9"/>
        <v>-384.36982940074705</v>
      </c>
      <c r="AR17">
        <f t="shared" si="9"/>
        <v>196.81061594811365</v>
      </c>
      <c r="AS17">
        <f t="shared" si="9"/>
        <v>10.126337691067942</v>
      </c>
      <c r="AT17">
        <f t="shared" si="9"/>
        <v>48.495752186933537</v>
      </c>
      <c r="AU17">
        <f t="shared" si="9"/>
        <v>255.43270582611515</v>
      </c>
      <c r="AW17">
        <v>14</v>
      </c>
      <c r="AX17">
        <f>(R17*SUMPRODUCT(K18:$K$23, X18:$X$23)-$AZ$3*SUMPRODUCT(K17:$K$22, W18:$W$23))/Z17</f>
        <v>332.58016376113022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2358.783785756098</v>
      </c>
      <c r="P18">
        <f t="shared" si="22"/>
        <v>117.93918928780491</v>
      </c>
      <c r="Q18" s="4">
        <f t="shared" si="23"/>
        <v>50</v>
      </c>
      <c r="R18">
        <f t="shared" si="0"/>
        <v>500000</v>
      </c>
      <c r="S18">
        <f t="shared" si="1"/>
        <v>292.56413073677805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278.49450268840337</v>
      </c>
      <c r="AC18">
        <f t="shared" si="2"/>
        <v>241.82013049452942</v>
      </c>
      <c r="AE18">
        <f t="shared" si="3"/>
        <v>1949.6628019417519</v>
      </c>
      <c r="AF18">
        <f t="shared" si="4"/>
        <v>-97.483140097087599</v>
      </c>
      <c r="AG18">
        <f t="shared" si="4"/>
        <v>-41.327713326569182</v>
      </c>
      <c r="AH18">
        <f t="shared" si="5"/>
        <v>-1223.7716342510259</v>
      </c>
      <c r="AI18">
        <f t="shared" si="6"/>
        <v>587.08031426706907</v>
      </c>
      <c r="AJ18">
        <f t="shared" si="7"/>
        <v>36.67437219387395</v>
      </c>
      <c r="AK18">
        <f t="shared" si="24"/>
        <v>149.14719151731478</v>
      </c>
      <c r="AL18">
        <f t="shared" si="8"/>
        <v>772.90187797825786</v>
      </c>
      <c r="AN18">
        <f t="shared" si="9"/>
        <v>568.95773917349095</v>
      </c>
      <c r="AO18">
        <f t="shared" si="9"/>
        <v>-28.447886958674545</v>
      </c>
      <c r="AP18">
        <f t="shared" si="9"/>
        <v>-12.060404658732084</v>
      </c>
      <c r="AQ18">
        <f t="shared" si="9"/>
        <v>-357.1255201641344</v>
      </c>
      <c r="AR18">
        <f t="shared" si="9"/>
        <v>171.32392739194981</v>
      </c>
      <c r="AS18">
        <f t="shared" si="9"/>
        <v>10.70244960731269</v>
      </c>
      <c r="AT18">
        <f t="shared" si="9"/>
        <v>43.524679654991083</v>
      </c>
      <c r="AU18">
        <f t="shared" si="9"/>
        <v>225.55105665425361</v>
      </c>
      <c r="AW18">
        <v>15</v>
      </c>
      <c r="AX18">
        <f>(R18*SUMPRODUCT(K19:$K$23, X19:$X$23)-$AZ$3*SUMPRODUCT(K18:$K$22, W19:$W$23))/Z18</f>
        <v>292.56413073677805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2358.783785756098</v>
      </c>
      <c r="P19">
        <f t="shared" si="22"/>
        <v>117.93918928780491</v>
      </c>
      <c r="Q19" s="4">
        <f t="shared" si="23"/>
        <v>50</v>
      </c>
      <c r="R19">
        <f t="shared" si="0"/>
        <v>500000</v>
      </c>
      <c r="S19">
        <f t="shared" si="1"/>
        <v>246.20006786132606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241.82013049452942</v>
      </c>
      <c r="AC19">
        <f t="shared" si="2"/>
        <v>200.85398488094086</v>
      </c>
      <c r="AE19">
        <f t="shared" si="3"/>
        <v>1924.3338434354889</v>
      </c>
      <c r="AF19">
        <f t="shared" si="4"/>
        <v>-96.216692171774454</v>
      </c>
      <c r="AG19">
        <f t="shared" si="4"/>
        <v>-40.790806157306442</v>
      </c>
      <c r="AH19">
        <f t="shared" si="5"/>
        <v>-1236.3003599704534</v>
      </c>
      <c r="AI19">
        <f t="shared" si="6"/>
        <v>551.02598513595467</v>
      </c>
      <c r="AJ19">
        <f t="shared" si="7"/>
        <v>40.966145613588566</v>
      </c>
      <c r="AK19">
        <f t="shared" si="24"/>
        <v>144.89560972307709</v>
      </c>
      <c r="AL19">
        <f t="shared" si="8"/>
        <v>736.88774047262029</v>
      </c>
      <c r="AN19">
        <f t="shared" si="9"/>
        <v>517.2997735195446</v>
      </c>
      <c r="AO19">
        <f t="shared" si="9"/>
        <v>-25.86498867597723</v>
      </c>
      <c r="AP19">
        <f t="shared" si="9"/>
        <v>-10.965391924502446</v>
      </c>
      <c r="AQ19">
        <f t="shared" si="9"/>
        <v>-332.34248745170328</v>
      </c>
      <c r="AR19">
        <f t="shared" si="9"/>
        <v>148.12690546736161</v>
      </c>
      <c r="AS19">
        <f t="shared" si="9"/>
        <v>11.012526709006289</v>
      </c>
      <c r="AT19">
        <f t="shared" si="9"/>
        <v>38.950864138994113</v>
      </c>
      <c r="AU19">
        <f t="shared" si="9"/>
        <v>198.090296315362</v>
      </c>
      <c r="AW19">
        <v>16</v>
      </c>
      <c r="AX19">
        <f>(R19*SUMPRODUCT(K20:$K$23, X20:$X$23)-$AZ$3*SUMPRODUCT(K19:$K$22, W20:$W$23))/Z19</f>
        <v>246.20006786132606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2358.783785756098</v>
      </c>
      <c r="P20">
        <f t="shared" si="22"/>
        <v>117.93918928780491</v>
      </c>
      <c r="Q20" s="4">
        <f t="shared" si="23"/>
        <v>50</v>
      </c>
      <c r="R20">
        <f t="shared" si="0"/>
        <v>500000</v>
      </c>
      <c r="S20">
        <f t="shared" si="1"/>
        <v>193.91602056584028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200.85398488094086</v>
      </c>
      <c r="AC20">
        <f t="shared" si="2"/>
        <v>156.13286385190338</v>
      </c>
      <c r="AE20">
        <f t="shared" si="3"/>
        <v>1899.1915500477733</v>
      </c>
      <c r="AF20">
        <f t="shared" si="4"/>
        <v>-94.959577502388669</v>
      </c>
      <c r="AG20">
        <f t="shared" si="4"/>
        <v>-40.257855796626046</v>
      </c>
      <c r="AH20">
        <f t="shared" si="5"/>
        <v>-1250.4229910733352</v>
      </c>
      <c r="AI20">
        <f t="shared" si="6"/>
        <v>513.55112567542346</v>
      </c>
      <c r="AJ20">
        <f t="shared" si="7"/>
        <v>44.721121029037477</v>
      </c>
      <c r="AK20">
        <f t="shared" si="24"/>
        <v>140.3560170198428</v>
      </c>
      <c r="AL20">
        <f t="shared" si="8"/>
        <v>698.62826372430368</v>
      </c>
      <c r="AN20">
        <f t="shared" si="9"/>
        <v>470.29678145872811</v>
      </c>
      <c r="AO20">
        <f t="shared" si="9"/>
        <v>-23.514839072936407</v>
      </c>
      <c r="AP20">
        <f t="shared" si="9"/>
        <v>-9.9690523628891334</v>
      </c>
      <c r="AQ20">
        <f t="shared" si="9"/>
        <v>-309.64223074233496</v>
      </c>
      <c r="AR20">
        <f t="shared" si="9"/>
        <v>127.17065928056761</v>
      </c>
      <c r="AS20">
        <f t="shared" si="9"/>
        <v>11.074290680502193</v>
      </c>
      <c r="AT20">
        <f t="shared" si="9"/>
        <v>34.756358862874102</v>
      </c>
      <c r="AU20">
        <f t="shared" si="9"/>
        <v>173.0013088239439</v>
      </c>
      <c r="AW20">
        <v>17</v>
      </c>
      <c r="AX20">
        <f>(R20*SUMPRODUCT(K21:$K$23, X21:$X$23)-$AZ$3*SUMPRODUCT(K20:$K$22, W21:$W$23))/Z20</f>
        <v>193.91602056584028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2358.783785756098</v>
      </c>
      <c r="P21">
        <f t="shared" si="22"/>
        <v>117.93918928780491</v>
      </c>
      <c r="Q21" s="4">
        <f t="shared" si="23"/>
        <v>50</v>
      </c>
      <c r="R21">
        <f t="shared" si="0"/>
        <v>500000</v>
      </c>
      <c r="S21">
        <f t="shared" si="1"/>
        <v>135.52695954942362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156.13286385190338</v>
      </c>
      <c r="AC21">
        <f t="shared" si="2"/>
        <v>107.68553102557227</v>
      </c>
      <c r="AE21">
        <f t="shared" si="3"/>
        <v>1874.216653189394</v>
      </c>
      <c r="AF21">
        <f t="shared" si="4"/>
        <v>-93.710832659469702</v>
      </c>
      <c r="AG21">
        <f t="shared" si="4"/>
        <v>-39.728453801216503</v>
      </c>
      <c r="AH21">
        <f t="shared" si="5"/>
        <v>-1268.234374432835</v>
      </c>
      <c r="AI21">
        <f t="shared" si="6"/>
        <v>472.54299229587264</v>
      </c>
      <c r="AJ21">
        <f t="shared" si="7"/>
        <v>48.447332826331106</v>
      </c>
      <c r="AK21">
        <f t="shared" si="24"/>
        <v>135.56470790672796</v>
      </c>
      <c r="AL21">
        <f t="shared" si="8"/>
        <v>656.5550330289318</v>
      </c>
      <c r="AN21">
        <f t="shared" si="9"/>
        <v>427.52783605328858</v>
      </c>
      <c r="AO21">
        <f t="shared" si="9"/>
        <v>-21.376391802664429</v>
      </c>
      <c r="AP21">
        <f t="shared" si="9"/>
        <v>-9.0624634321082205</v>
      </c>
      <c r="AQ21">
        <f t="shared" si="9"/>
        <v>-289.29712943644137</v>
      </c>
      <c r="AR21">
        <f t="shared" si="9"/>
        <v>107.79185138207451</v>
      </c>
      <c r="AS21">
        <f t="shared" si="9"/>
        <v>11.051328207199392</v>
      </c>
      <c r="AT21">
        <f t="shared" si="9"/>
        <v>30.923685433021699</v>
      </c>
      <c r="AU21">
        <f t="shared" si="9"/>
        <v>149.7668650222956</v>
      </c>
      <c r="AW21">
        <v>18</v>
      </c>
      <c r="AX21">
        <f>(R21*SUMPRODUCT(K22:$K$23, X22:$X$23)-$AZ$3*SUMPRODUCT(K21:$K$22, W22:$W$23))/Z21</f>
        <v>135.52695954942362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2358.783785756098</v>
      </c>
      <c r="P22">
        <f t="shared" si="22"/>
        <v>117.93918928780491</v>
      </c>
      <c r="Q22" s="4">
        <f t="shared" si="23"/>
        <v>50</v>
      </c>
      <c r="R22">
        <f t="shared" si="0"/>
        <v>500000</v>
      </c>
      <c r="S22">
        <f t="shared" si="1"/>
        <v>70.797097157734086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107.68553102557227</v>
      </c>
      <c r="AC22">
        <f t="shared" si="2"/>
        <v>55.507956629549682</v>
      </c>
      <c r="AE22">
        <f t="shared" si="3"/>
        <v>1849.387522012704</v>
      </c>
      <c r="AF22">
        <f t="shared" si="4"/>
        <v>-92.469376100635216</v>
      </c>
      <c r="AG22">
        <f t="shared" si="4"/>
        <v>-39.202141654112879</v>
      </c>
      <c r="AH22">
        <f t="shared" si="5"/>
        <v>-1290.2760909145527</v>
      </c>
      <c r="AI22">
        <f t="shared" si="6"/>
        <v>427.4399133434033</v>
      </c>
      <c r="AJ22">
        <f t="shared" si="7"/>
        <v>52.177574396022592</v>
      </c>
      <c r="AK22">
        <f t="shared" si="24"/>
        <v>130.5222573856349</v>
      </c>
      <c r="AL22">
        <f t="shared" si="8"/>
        <v>610.13974512506081</v>
      </c>
      <c r="AN22">
        <f t="shared" si="9"/>
        <v>388.60993033492724</v>
      </c>
      <c r="AO22">
        <f t="shared" si="9"/>
        <v>-19.430496516746366</v>
      </c>
      <c r="AP22">
        <f t="shared" si="9"/>
        <v>-8.2375063937952238</v>
      </c>
      <c r="AQ22">
        <f t="shared" si="9"/>
        <v>-271.1244105602234</v>
      </c>
      <c r="AR22">
        <f t="shared" si="9"/>
        <v>89.817516864162258</v>
      </c>
      <c r="AS22">
        <f t="shared" si="9"/>
        <v>10.964020958147536</v>
      </c>
      <c r="AT22">
        <f t="shared" si="9"/>
        <v>27.426509991041563</v>
      </c>
      <c r="AU22">
        <f t="shared" si="9"/>
        <v>128.20804781335136</v>
      </c>
      <c r="AW22">
        <v>19</v>
      </c>
      <c r="AX22">
        <f>(R22*SUMPRODUCT(K23:$K$23, X23:$X$23)-$AZ$3*SUMPRODUCT(K22:$K$22, W23:$W$23))/Z22</f>
        <v>70.797097157734086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2358.783785756098</v>
      </c>
      <c r="P23">
        <f t="shared" si="22"/>
        <v>117.93918928780491</v>
      </c>
      <c r="Q23" s="4">
        <f t="shared" si="23"/>
        <v>50</v>
      </c>
      <c r="R23">
        <f t="shared" si="0"/>
        <v>500000</v>
      </c>
      <c r="S23">
        <f t="shared" si="1"/>
        <v>71.755333742459641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55.507956629549682</v>
      </c>
      <c r="AC23">
        <f t="shared" si="2"/>
        <v>55.507956629549675</v>
      </c>
      <c r="AE23">
        <f t="shared" si="3"/>
        <v>1824.6903923291043</v>
      </c>
      <c r="AF23">
        <f t="shared" si="4"/>
        <v>-91.234519616455216</v>
      </c>
      <c r="AG23">
        <f t="shared" si="4"/>
        <v>-38.678627590790555</v>
      </c>
      <c r="AH23">
        <f t="shared" si="5"/>
        <v>-1314.9264678120016</v>
      </c>
      <c r="AI23">
        <f t="shared" si="6"/>
        <v>379.85077730985699</v>
      </c>
      <c r="AJ23">
        <f t="shared" si="7"/>
        <v>0</v>
      </c>
      <c r="AK23">
        <f t="shared" si="24"/>
        <v>125.22746805395393</v>
      </c>
      <c r="AL23">
        <f t="shared" si="8"/>
        <v>505.07824536381094</v>
      </c>
      <c r="AN23">
        <f t="shared" si="9"/>
        <v>353.19660735763279</v>
      </c>
      <c r="AO23">
        <f t="shared" si="9"/>
        <v>-17.659830367881639</v>
      </c>
      <c r="AP23">
        <f t="shared" si="9"/>
        <v>-7.4868372737354791</v>
      </c>
      <c r="AQ23">
        <f t="shared" si="9"/>
        <v>-254.5240383291225</v>
      </c>
      <c r="AR23">
        <f t="shared" si="9"/>
        <v>73.525901386893196</v>
      </c>
      <c r="AS23">
        <f t="shared" si="9"/>
        <v>0</v>
      </c>
      <c r="AT23">
        <f t="shared" si="9"/>
        <v>24.239683099435908</v>
      </c>
      <c r="AU23">
        <f t="shared" si="9"/>
        <v>97.765584486329104</v>
      </c>
      <c r="AW23">
        <v>20</v>
      </c>
      <c r="AX23">
        <f>(R23*SUMPRODUCT(K$23:$K24, X$23:$X24)-$AZ$3*SUMPRODUCT(K$22:$K23, W$23:$W24))/Z23</f>
        <v>71.755333742459641</v>
      </c>
    </row>
    <row r="25" spans="5:50" x14ac:dyDescent="0.25">
      <c r="AN25" s="8">
        <f t="shared" ref="AN25:AU25" si="25">SUM(AN3:AN23)</f>
        <v>20379.690714151428</v>
      </c>
      <c r="AO25" s="8">
        <f t="shared" si="25"/>
        <v>-2788.0723750246443</v>
      </c>
      <c r="AP25" s="8">
        <f t="shared" si="25"/>
        <v>-902.47766290085906</v>
      </c>
      <c r="AQ25" s="8">
        <f t="shared" si="25"/>
        <v>-11354.979188422079</v>
      </c>
      <c r="AR25" s="8">
        <f t="shared" si="25"/>
        <v>5334.1614878038472</v>
      </c>
      <c r="AS25" s="8">
        <f t="shared" si="25"/>
        <v>-207.20286394993164</v>
      </c>
      <c r="AT25" s="8">
        <f t="shared" si="25"/>
        <v>1359.0981563693595</v>
      </c>
      <c r="AU25" s="9">
        <f t="shared" si="25"/>
        <v>6486.0567802232763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A606D-9EE9-45CF-8DCD-AC285B80A65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2851.4114723983625</v>
      </c>
      <c r="K3">
        <v>1</v>
      </c>
      <c r="L3" s="2">
        <v>0</v>
      </c>
      <c r="O3">
        <f>$C$3</f>
        <v>2851.4114723983625</v>
      </c>
      <c r="P3">
        <f>O3*B5</f>
        <v>2281.1291779186899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2851.4114723983625</v>
      </c>
      <c r="AF3">
        <f t="shared" ref="AF3:AG23" si="4">-$Z3*P3</f>
        <v>-2281.1291779186899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49.800366779672572</v>
      </c>
      <c r="AJ3">
        <f t="shared" ref="AJ3:AJ23" si="7">AB3-AC3</f>
        <v>0</v>
      </c>
      <c r="AL3">
        <f t="shared" ref="AL3:AL23" si="8">SUM(AI3:AK3)</f>
        <v>49.800366779672572</v>
      </c>
      <c r="AN3">
        <f t="shared" ref="AN3:AU23" si="9">AE3*$K3</f>
        <v>2851.4114723983625</v>
      </c>
      <c r="AO3">
        <f t="shared" si="9"/>
        <v>-2281.1291779186899</v>
      </c>
      <c r="AP3">
        <f t="shared" si="9"/>
        <v>-520.48192770000003</v>
      </c>
      <c r="AQ3">
        <f t="shared" si="9"/>
        <v>0</v>
      </c>
      <c r="AR3">
        <f t="shared" si="9"/>
        <v>49.800366779672572</v>
      </c>
      <c r="AS3">
        <f t="shared" si="9"/>
        <v>0</v>
      </c>
      <c r="AT3">
        <f t="shared" si="9"/>
        <v>0</v>
      </c>
      <c r="AU3">
        <f t="shared" si="9"/>
        <v>49.800366779672572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1499.5721231025855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500000</v>
      </c>
      <c r="S4">
        <f t="shared" si="1"/>
        <v>256.76553797212023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253.50323038979693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-253.50323038979693</v>
      </c>
      <c r="AK4">
        <f>H4*SUM(AB4, AE4:AF4)</f>
        <v>0</v>
      </c>
      <c r="AL4">
        <f t="shared" si="8"/>
        <v>-1606.2007303897969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-1246.0688927127819</v>
      </c>
      <c r="AR4">
        <f t="shared" si="9"/>
        <v>-1246.0688927127819</v>
      </c>
      <c r="AS4">
        <f t="shared" si="9"/>
        <v>-233.52042092997695</v>
      </c>
      <c r="AT4">
        <f t="shared" si="9"/>
        <v>0</v>
      </c>
      <c r="AU4">
        <f t="shared" si="9"/>
        <v>-1479.589313642759</v>
      </c>
      <c r="AW4">
        <v>1</v>
      </c>
      <c r="AX4">
        <f>(R4*SUMPRODUCT(K5:$K$23, X5:$X$23)-$AZ$3*SUMPRODUCT(K4:$K$22, W5:$W$23))/Z4</f>
        <v>256.76553797212023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2851.4114723983625</v>
      </c>
      <c r="P5">
        <f t="shared" ref="P5:P23" si="22">O5*$C$5</f>
        <v>142.57057361991812</v>
      </c>
      <c r="Q5" s="4">
        <f t="shared" ref="Q5:Q23" si="23">$C$8</f>
        <v>50</v>
      </c>
      <c r="R5">
        <f t="shared" si="0"/>
        <v>500000</v>
      </c>
      <c r="S5">
        <f t="shared" si="1"/>
        <v>477.61453870653742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253.50323038979693</v>
      </c>
      <c r="AC5">
        <f t="shared" si="2"/>
        <v>465.5342250419144</v>
      </c>
      <c r="AE5">
        <f t="shared" si="3"/>
        <v>2779.2906674773853</v>
      </c>
      <c r="AF5">
        <f t="shared" si="4"/>
        <v>-138.96453337386924</v>
      </c>
      <c r="AG5">
        <f t="shared" si="4"/>
        <v>-48.735349043463103</v>
      </c>
      <c r="AH5">
        <f t="shared" si="5"/>
        <v>-1357.3390403689325</v>
      </c>
      <c r="AI5">
        <f t="shared" si="6"/>
        <v>1234.2517446911204</v>
      </c>
      <c r="AJ5">
        <f t="shared" si="7"/>
        <v>-212.03099465211747</v>
      </c>
      <c r="AK5">
        <f>H5*SUM(AB5, AE5:AF5)</f>
        <v>247.63076637842178</v>
      </c>
      <c r="AL5">
        <f t="shared" si="8"/>
        <v>1269.8515164174248</v>
      </c>
      <c r="AN5">
        <f t="shared" si="9"/>
        <v>2358.3958551481255</v>
      </c>
      <c r="AO5">
        <f t="shared" si="9"/>
        <v>-117.91979275740627</v>
      </c>
      <c r="AP5">
        <f t="shared" si="9"/>
        <v>-41.354884729499339</v>
      </c>
      <c r="AQ5">
        <f t="shared" si="9"/>
        <v>-1151.784088039389</v>
      </c>
      <c r="AR5">
        <f t="shared" si="9"/>
        <v>1047.3370896218312</v>
      </c>
      <c r="AS5">
        <f t="shared" si="9"/>
        <v>-179.9210945447314</v>
      </c>
      <c r="AT5">
        <f t="shared" si="9"/>
        <v>210.12964921876988</v>
      </c>
      <c r="AU5">
        <f t="shared" si="9"/>
        <v>1077.5456442958696</v>
      </c>
      <c r="AW5">
        <v>2</v>
      </c>
      <c r="AX5">
        <f>(R5*SUMPRODUCT(K6:$K$23, X6:$X$23)-$AZ$3*SUMPRODUCT(K5:$K$22, W6:$W$23))/Z5</f>
        <v>477.61453870653742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2851.4114723983625</v>
      </c>
      <c r="P6">
        <f t="shared" si="22"/>
        <v>142.57057361991812</v>
      </c>
      <c r="Q6" s="4">
        <f t="shared" si="23"/>
        <v>50</v>
      </c>
      <c r="R6">
        <f t="shared" si="0"/>
        <v>500000</v>
      </c>
      <c r="S6">
        <f t="shared" si="1"/>
        <v>663.83979602274064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465.5342250419144</v>
      </c>
      <c r="AC6">
        <f t="shared" si="2"/>
        <v>638.76637313340871</v>
      </c>
      <c r="AE6">
        <f t="shared" si="3"/>
        <v>2743.7128286784737</v>
      </c>
      <c r="AF6">
        <f t="shared" si="4"/>
        <v>-137.18564143392368</v>
      </c>
      <c r="AG6">
        <f t="shared" si="4"/>
        <v>-48.111485403590279</v>
      </c>
      <c r="AH6">
        <f t="shared" si="5"/>
        <v>-1365.1014943819232</v>
      </c>
      <c r="AI6">
        <f t="shared" si="6"/>
        <v>1193.3142074590364</v>
      </c>
      <c r="AJ6">
        <f t="shared" si="7"/>
        <v>-173.23214809149431</v>
      </c>
      <c r="AK6">
        <f>H6*SUM(AB6, AE6:AF6)</f>
        <v>262.88243917217738</v>
      </c>
      <c r="AL6">
        <f t="shared" si="8"/>
        <v>1282.9644985397194</v>
      </c>
      <c r="AN6">
        <f t="shared" si="9"/>
        <v>2144.6812481222637</v>
      </c>
      <c r="AO6">
        <f t="shared" si="9"/>
        <v>-107.23406240611317</v>
      </c>
      <c r="AP6">
        <f t="shared" si="9"/>
        <v>-37.607361632699437</v>
      </c>
      <c r="AQ6">
        <f t="shared" si="9"/>
        <v>-1067.0604977980654</v>
      </c>
      <c r="AR6">
        <f t="shared" si="9"/>
        <v>932.77932628538554</v>
      </c>
      <c r="AS6">
        <f t="shared" si="9"/>
        <v>-135.41057784925525</v>
      </c>
      <c r="AT6">
        <f t="shared" si="9"/>
        <v>205.4876267881022</v>
      </c>
      <c r="AU6">
        <f t="shared" si="9"/>
        <v>1002.8563752242325</v>
      </c>
      <c r="AW6">
        <v>3</v>
      </c>
      <c r="AX6">
        <f>(R6*SUMPRODUCT(K7:$K$23, X7:$X$23)-$AZ$3*SUMPRODUCT(K6:$K$22, W7:$W$23))/Z6</f>
        <v>663.83979602274064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2851.4114723983625</v>
      </c>
      <c r="P7">
        <f t="shared" si="22"/>
        <v>142.57057361991812</v>
      </c>
      <c r="Q7" s="4">
        <f t="shared" si="23"/>
        <v>50</v>
      </c>
      <c r="R7">
        <f t="shared" si="0"/>
        <v>500000</v>
      </c>
      <c r="S7">
        <f t="shared" si="1"/>
        <v>816.61723752217756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638.76637313340871</v>
      </c>
      <c r="AC7">
        <f t="shared" si="2"/>
        <v>775.66784282953631</v>
      </c>
      <c r="AE7">
        <f t="shared" si="3"/>
        <v>2708.4270135242687</v>
      </c>
      <c r="AF7">
        <f t="shared" si="4"/>
        <v>-135.42135067621342</v>
      </c>
      <c r="AG7">
        <f t="shared" si="4"/>
        <v>-47.492742449516982</v>
      </c>
      <c r="AH7">
        <f t="shared" si="5"/>
        <v>-1376.281000373936</v>
      </c>
      <c r="AI7">
        <f t="shared" si="6"/>
        <v>1149.231920024602</v>
      </c>
      <c r="AJ7">
        <f t="shared" si="7"/>
        <v>-136.90146969612761</v>
      </c>
      <c r="AK7">
        <f>H7*SUM(AB7, AE7:AF7)</f>
        <v>274.83775666300585</v>
      </c>
      <c r="AL7">
        <f t="shared" si="8"/>
        <v>1287.1682069914802</v>
      </c>
      <c r="AN7">
        <f t="shared" si="9"/>
        <v>1950.2155023390549</v>
      </c>
      <c r="AO7">
        <f t="shared" si="9"/>
        <v>-97.510775116952729</v>
      </c>
      <c r="AP7">
        <f t="shared" si="9"/>
        <v>-34.197370691973489</v>
      </c>
      <c r="AQ7">
        <f t="shared" si="9"/>
        <v>-990.9975528605479</v>
      </c>
      <c r="AR7">
        <f t="shared" si="9"/>
        <v>827.50980366958049</v>
      </c>
      <c r="AS7">
        <f t="shared" si="9"/>
        <v>-98.576541720051068</v>
      </c>
      <c r="AT7">
        <f t="shared" si="9"/>
        <v>197.89820844196808</v>
      </c>
      <c r="AU7">
        <f t="shared" si="9"/>
        <v>926.83147039149742</v>
      </c>
      <c r="AW7">
        <v>4</v>
      </c>
      <c r="AX7">
        <f>(R7*SUMPRODUCT(K8:$K$23, X8:$X$23)-$AZ$3*SUMPRODUCT(K7:$K$22, W8:$W$23))/Z7</f>
        <v>816.61723752217756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2851.4114723983625</v>
      </c>
      <c r="P8">
        <f t="shared" si="22"/>
        <v>142.57057361991812</v>
      </c>
      <c r="Q8" s="4">
        <f t="shared" si="23"/>
        <v>50</v>
      </c>
      <c r="R8">
        <f t="shared" si="0"/>
        <v>500000</v>
      </c>
      <c r="S8">
        <f t="shared" si="1"/>
        <v>939.1637302977158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775.66784282953631</v>
      </c>
      <c r="AC8">
        <f t="shared" si="2"/>
        <v>880.54112504820205</v>
      </c>
      <c r="AE8">
        <f t="shared" si="3"/>
        <v>2673.4263524902981</v>
      </c>
      <c r="AF8">
        <f t="shared" si="4"/>
        <v>-133.6713176245149</v>
      </c>
      <c r="AG8">
        <f t="shared" si="4"/>
        <v>-46.878999722927425</v>
      </c>
      <c r="AH8">
        <f t="shared" si="5"/>
        <v>-1388.1530209438949</v>
      </c>
      <c r="AI8">
        <f t="shared" si="6"/>
        <v>1104.723014198961</v>
      </c>
      <c r="AJ8">
        <f t="shared" si="7"/>
        <v>-104.87328221866574</v>
      </c>
      <c r="AK8">
        <f t="shared" ref="AK8:AK23" si="24">H8*SUM(AB8:AB8, AE8:AF8)</f>
        <v>283.7073664901439</v>
      </c>
      <c r="AL8">
        <f t="shared" si="8"/>
        <v>1283.5570984704391</v>
      </c>
      <c r="AN8">
        <f t="shared" si="9"/>
        <v>1773.2707854748287</v>
      </c>
      <c r="AO8">
        <f t="shared" si="9"/>
        <v>-88.663539273741421</v>
      </c>
      <c r="AP8">
        <f t="shared" si="9"/>
        <v>-31.094614064649633</v>
      </c>
      <c r="AQ8">
        <f t="shared" si="9"/>
        <v>-920.75519324311358</v>
      </c>
      <c r="AR8">
        <f t="shared" si="9"/>
        <v>732.75743889332409</v>
      </c>
      <c r="AS8">
        <f t="shared" si="9"/>
        <v>-69.561941499524309</v>
      </c>
      <c r="AT8">
        <f t="shared" si="9"/>
        <v>188.18172572898592</v>
      </c>
      <c r="AU8">
        <f t="shared" si="9"/>
        <v>851.37722312278561</v>
      </c>
      <c r="AW8">
        <v>5</v>
      </c>
      <c r="AX8">
        <f>(R8*SUMPRODUCT(K9:$K$23, X9:$X$23)-$AZ$3*SUMPRODUCT(K8:$K$22, W9:$W$23))/Z8</f>
        <v>939.1637302977158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2851.4114723983625</v>
      </c>
      <c r="P9">
        <f t="shared" si="22"/>
        <v>142.57057361991812</v>
      </c>
      <c r="Q9" s="4">
        <f t="shared" si="23"/>
        <v>50</v>
      </c>
      <c r="R9">
        <f t="shared" si="0"/>
        <v>500000</v>
      </c>
      <c r="S9">
        <f t="shared" si="1"/>
        <v>1033.3427834418064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880.54112504820205</v>
      </c>
      <c r="AC9">
        <f t="shared" si="2"/>
        <v>956.25485917985588</v>
      </c>
      <c r="AE9">
        <f t="shared" si="3"/>
        <v>2638.6946516626804</v>
      </c>
      <c r="AF9">
        <f t="shared" si="4"/>
        <v>-131.93473258313401</v>
      </c>
      <c r="AG9">
        <f t="shared" si="4"/>
        <v>-46.269973260703004</v>
      </c>
      <c r="AH9">
        <f t="shared" si="5"/>
        <v>-1402.3646499514957</v>
      </c>
      <c r="AI9">
        <f t="shared" si="6"/>
        <v>1058.1252958673476</v>
      </c>
      <c r="AJ9">
        <f t="shared" si="7"/>
        <v>-75.713734131653837</v>
      </c>
      <c r="AK9">
        <f t="shared" si="24"/>
        <v>289.85812494809971</v>
      </c>
      <c r="AL9">
        <f t="shared" si="8"/>
        <v>1272.2696866837935</v>
      </c>
      <c r="AN9">
        <f t="shared" si="9"/>
        <v>1612.2683857811801</v>
      </c>
      <c r="AO9">
        <f t="shared" si="9"/>
        <v>-80.613419289058996</v>
      </c>
      <c r="AP9">
        <f t="shared" si="9"/>
        <v>-28.271408763482992</v>
      </c>
      <c r="AQ9">
        <f t="shared" si="9"/>
        <v>-856.85859446799032</v>
      </c>
      <c r="AR9">
        <f t="shared" si="9"/>
        <v>646.52496326064772</v>
      </c>
      <c r="AS9">
        <f t="shared" si="9"/>
        <v>-46.261836257934704</v>
      </c>
      <c r="AT9">
        <f t="shared" si="9"/>
        <v>177.10616532351</v>
      </c>
      <c r="AU9">
        <f t="shared" si="9"/>
        <v>777.36929232622299</v>
      </c>
      <c r="AW9">
        <v>6</v>
      </c>
      <c r="AX9">
        <f>(R9*SUMPRODUCT(K10:$K$23, X10:$X$23)-$AZ$3*SUMPRODUCT(K9:$K$22, W10:$W$23))/Z9</f>
        <v>1033.3427834418064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2851.4114723983625</v>
      </c>
      <c r="P10">
        <f t="shared" si="22"/>
        <v>142.57057361991812</v>
      </c>
      <c r="Q10" s="4">
        <f t="shared" si="23"/>
        <v>50</v>
      </c>
      <c r="R10">
        <f t="shared" si="0"/>
        <v>500000</v>
      </c>
      <c r="S10">
        <f t="shared" si="1"/>
        <v>1101.2960839723703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956.25485917985588</v>
      </c>
      <c r="AC10">
        <f t="shared" si="2"/>
        <v>1005.8232969650709</v>
      </c>
      <c r="AE10">
        <f t="shared" si="3"/>
        <v>2604.2189107100303</v>
      </c>
      <c r="AF10">
        <f t="shared" si="4"/>
        <v>-130.21094553550151</v>
      </c>
      <c r="AG10">
        <f t="shared" si="4"/>
        <v>-45.665435099754035</v>
      </c>
      <c r="AH10">
        <f t="shared" si="5"/>
        <v>-1418.3842834194181</v>
      </c>
      <c r="AI10">
        <f t="shared" si="6"/>
        <v>1009.9582466553563</v>
      </c>
      <c r="AJ10">
        <f t="shared" si="7"/>
        <v>-49.568437785214996</v>
      </c>
      <c r="AK10">
        <f t="shared" si="24"/>
        <v>293.53445040565344</v>
      </c>
      <c r="AL10">
        <f t="shared" si="8"/>
        <v>1253.9242592757948</v>
      </c>
      <c r="AN10">
        <f t="shared" si="9"/>
        <v>1465.7741439198601</v>
      </c>
      <c r="AO10">
        <f t="shared" si="9"/>
        <v>-73.288707195992998</v>
      </c>
      <c r="AP10">
        <f t="shared" si="9"/>
        <v>-25.702606553079775</v>
      </c>
      <c r="AQ10">
        <f t="shared" si="9"/>
        <v>-798.33189146592986</v>
      </c>
      <c r="AR10">
        <f t="shared" si="9"/>
        <v>568.45093870485732</v>
      </c>
      <c r="AS10">
        <f t="shared" si="9"/>
        <v>-27.899395923002089</v>
      </c>
      <c r="AT10">
        <f t="shared" si="9"/>
        <v>165.2146852881219</v>
      </c>
      <c r="AU10">
        <f t="shared" si="9"/>
        <v>705.76622806997727</v>
      </c>
      <c r="AW10">
        <v>7</v>
      </c>
      <c r="AX10">
        <f>(R10*SUMPRODUCT(K11:$K$23, X11:$X$23)-$AZ$3*SUMPRODUCT(K10:$K$22, W11:$W$23))/Z10</f>
        <v>1101.2960839723703</v>
      </c>
    </row>
    <row r="11" spans="1:52" x14ac:dyDescent="0.25">
      <c r="A11" t="s">
        <v>33</v>
      </c>
      <c r="C11" s="7">
        <f>AU25</f>
        <v>7959.2014748537431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2851.4114723983625</v>
      </c>
      <c r="P11">
        <f t="shared" si="22"/>
        <v>142.57057361991812</v>
      </c>
      <c r="Q11" s="4">
        <f t="shared" si="23"/>
        <v>50</v>
      </c>
      <c r="R11">
        <f t="shared" si="0"/>
        <v>500000</v>
      </c>
      <c r="S11">
        <f t="shared" si="1"/>
        <v>1143.6879891132071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1005.8232969650709</v>
      </c>
      <c r="AC11">
        <f t="shared" si="2"/>
        <v>1030.8041989065332</v>
      </c>
      <c r="AE11">
        <f t="shared" si="3"/>
        <v>2569.9727080613361</v>
      </c>
      <c r="AF11">
        <f t="shared" si="4"/>
        <v>-128.4986354030668</v>
      </c>
      <c r="AG11">
        <f t="shared" si="4"/>
        <v>-45.064921933201305</v>
      </c>
      <c r="AH11">
        <f t="shared" si="5"/>
        <v>-1438.5881555518292</v>
      </c>
      <c r="AI11">
        <f t="shared" si="6"/>
        <v>957.820995173239</v>
      </c>
      <c r="AJ11">
        <f t="shared" si="7"/>
        <v>-24.980901941462321</v>
      </c>
      <c r="AK11">
        <f t="shared" si="24"/>
        <v>294.99213051340848</v>
      </c>
      <c r="AL11">
        <f t="shared" si="8"/>
        <v>1227.8322237451853</v>
      </c>
      <c r="AN11">
        <f t="shared" si="9"/>
        <v>1332.4761567561636</v>
      </c>
      <c r="AO11">
        <f t="shared" si="9"/>
        <v>-66.623807837808172</v>
      </c>
      <c r="AP11">
        <f t="shared" si="9"/>
        <v>-23.36520298200594</v>
      </c>
      <c r="AQ11">
        <f t="shared" si="9"/>
        <v>-745.87734361998139</v>
      </c>
      <c r="AR11">
        <f t="shared" si="9"/>
        <v>496.60980231636813</v>
      </c>
      <c r="AS11">
        <f t="shared" si="9"/>
        <v>-12.952066030449016</v>
      </c>
      <c r="AT11">
        <f t="shared" si="9"/>
        <v>152.94714185363168</v>
      </c>
      <c r="AU11">
        <f t="shared" si="9"/>
        <v>636.60487813955081</v>
      </c>
      <c r="AW11">
        <v>8</v>
      </c>
      <c r="AX11">
        <f>(R11*SUMPRODUCT(K12:$K$23, X12:$X$23)-$AZ$3*SUMPRODUCT(K11:$K$22, W12:$W$23))/Z11</f>
        <v>1143.6879891132071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2851.4114723983625</v>
      </c>
      <c r="P12">
        <f t="shared" si="22"/>
        <v>142.57057361991812</v>
      </c>
      <c r="Q12" s="4">
        <f t="shared" si="23"/>
        <v>50</v>
      </c>
      <c r="R12">
        <f t="shared" si="0"/>
        <v>500000</v>
      </c>
      <c r="S12">
        <f t="shared" si="1"/>
        <v>1160.9906295424425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1030.8041989065332</v>
      </c>
      <c r="AC12">
        <f t="shared" si="2"/>
        <v>1032.536621362141</v>
      </c>
      <c r="AE12">
        <f t="shared" si="3"/>
        <v>2535.926382957789</v>
      </c>
      <c r="AF12">
        <f t="shared" si="4"/>
        <v>-126.79631914788945</v>
      </c>
      <c r="AG12">
        <f t="shared" si="4"/>
        <v>-44.467913654439805</v>
      </c>
      <c r="AH12">
        <f t="shared" si="5"/>
        <v>-1463.5905942949134</v>
      </c>
      <c r="AI12">
        <f t="shared" si="6"/>
        <v>901.0715558605466</v>
      </c>
      <c r="AJ12">
        <f t="shared" si="7"/>
        <v>-1.7324224556077752</v>
      </c>
      <c r="AK12">
        <f t="shared" si="24"/>
        <v>294.36205472917061</v>
      </c>
      <c r="AL12">
        <f t="shared" si="8"/>
        <v>1193.7011881341095</v>
      </c>
      <c r="AN12">
        <f t="shared" si="9"/>
        <v>1211.1807063374986</v>
      </c>
      <c r="AO12">
        <f t="shared" si="9"/>
        <v>-60.559035316874933</v>
      </c>
      <c r="AP12">
        <f t="shared" si="9"/>
        <v>-21.238265996712805</v>
      </c>
      <c r="AQ12">
        <f t="shared" si="9"/>
        <v>-699.02371839338173</v>
      </c>
      <c r="AR12">
        <f t="shared" si="9"/>
        <v>430.35968663052927</v>
      </c>
      <c r="AS12">
        <f t="shared" si="9"/>
        <v>-0.82742017574289151</v>
      </c>
      <c r="AT12">
        <f t="shared" si="9"/>
        <v>140.58990188429644</v>
      </c>
      <c r="AU12">
        <f t="shared" si="9"/>
        <v>570.12216833908292</v>
      </c>
      <c r="AW12">
        <v>9</v>
      </c>
      <c r="AX12">
        <f>(R12*SUMPRODUCT(K13:$K$23, X13:$X$23)-$AZ$3*SUMPRODUCT(K12:$K$22, W13:$W$23))/Z12</f>
        <v>1160.9906295424425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2851.4114723983625</v>
      </c>
      <c r="P13">
        <f t="shared" si="22"/>
        <v>142.57057361991812</v>
      </c>
      <c r="Q13" s="4">
        <f t="shared" si="23"/>
        <v>50</v>
      </c>
      <c r="R13">
        <f t="shared" si="0"/>
        <v>500000</v>
      </c>
      <c r="S13">
        <f t="shared" si="1"/>
        <v>1154.7579918141917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1032.536621362141</v>
      </c>
      <c r="AC13">
        <f t="shared" si="2"/>
        <v>1013.2788742901203</v>
      </c>
      <c r="AE13">
        <f t="shared" si="3"/>
        <v>2502.0610616000404</v>
      </c>
      <c r="AF13">
        <f t="shared" si="4"/>
        <v>-125.10305308000201</v>
      </c>
      <c r="AG13">
        <f t="shared" si="4"/>
        <v>-43.874079308089506</v>
      </c>
      <c r="AH13">
        <f t="shared" si="5"/>
        <v>-1491.5520980590875</v>
      </c>
      <c r="AI13">
        <f t="shared" si="6"/>
        <v>841.53183115286106</v>
      </c>
      <c r="AJ13">
        <f t="shared" si="7"/>
        <v>19.25774707202072</v>
      </c>
      <c r="AK13">
        <f t="shared" si="24"/>
        <v>291.75727446827784</v>
      </c>
      <c r="AL13">
        <f t="shared" si="8"/>
        <v>1152.5468526931595</v>
      </c>
      <c r="AN13">
        <f t="shared" si="9"/>
        <v>1100.8079901785711</v>
      </c>
      <c r="AO13">
        <f t="shared" si="9"/>
        <v>-55.040399508928552</v>
      </c>
      <c r="AP13">
        <f t="shared" si="9"/>
        <v>-19.302861071339276</v>
      </c>
      <c r="AQ13">
        <f t="shared" si="9"/>
        <v>-656.22397970618283</v>
      </c>
      <c r="AR13">
        <f t="shared" si="9"/>
        <v>370.24074989212033</v>
      </c>
      <c r="AS13">
        <f t="shared" si="9"/>
        <v>8.4726476803734805</v>
      </c>
      <c r="AT13">
        <f t="shared" si="9"/>
        <v>128.36167104651668</v>
      </c>
      <c r="AU13">
        <f t="shared" si="9"/>
        <v>507.07506861901044</v>
      </c>
      <c r="AW13">
        <v>10</v>
      </c>
      <c r="AX13">
        <f>(R13*SUMPRODUCT(K14:$K$23, X14:$X$23)-$AZ$3*SUMPRODUCT(K13:$K$22, W14:$W$23))/Z13</f>
        <v>1154.7579918141917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2851.4114723983625</v>
      </c>
      <c r="P14">
        <f t="shared" si="22"/>
        <v>142.57057361991812</v>
      </c>
      <c r="Q14" s="4">
        <f t="shared" si="23"/>
        <v>50</v>
      </c>
      <c r="R14">
        <f t="shared" si="0"/>
        <v>500000</v>
      </c>
      <c r="S14">
        <f t="shared" si="1"/>
        <v>1125.2893786085613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1013.2788742901203</v>
      </c>
      <c r="AC14">
        <f t="shared" si="2"/>
        <v>974.11418292629742</v>
      </c>
      <c r="AE14">
        <f t="shared" si="3"/>
        <v>2468.3431741411705</v>
      </c>
      <c r="AF14">
        <f t="shared" si="4"/>
        <v>-123.41715870705852</v>
      </c>
      <c r="AG14">
        <f t="shared" si="4"/>
        <v>-43.28283024100012</v>
      </c>
      <c r="AH14">
        <f t="shared" si="5"/>
        <v>-1525.0827400848798</v>
      </c>
      <c r="AI14">
        <f t="shared" si="6"/>
        <v>776.56044510823176</v>
      </c>
      <c r="AJ14">
        <f t="shared" si="7"/>
        <v>39.16469136382284</v>
      </c>
      <c r="AK14">
        <f t="shared" si="24"/>
        <v>287.36830882348204</v>
      </c>
      <c r="AL14">
        <f t="shared" si="8"/>
        <v>1103.0934452955366</v>
      </c>
      <c r="AN14">
        <f t="shared" si="9"/>
        <v>1000.3698070386537</v>
      </c>
      <c r="AO14">
        <f t="shared" si="9"/>
        <v>-50.018490351932677</v>
      </c>
      <c r="AP14">
        <f t="shared" si="9"/>
        <v>-17.541659923904781</v>
      </c>
      <c r="AQ14">
        <f t="shared" si="9"/>
        <v>-618.08533853787253</v>
      </c>
      <c r="AR14">
        <f t="shared" si="9"/>
        <v>314.72431822494349</v>
      </c>
      <c r="AS14">
        <f t="shared" si="9"/>
        <v>15.872661124597387</v>
      </c>
      <c r="AT14">
        <f t="shared" si="9"/>
        <v>116.46459157641003</v>
      </c>
      <c r="AU14">
        <f t="shared" si="9"/>
        <v>447.06157092595089</v>
      </c>
      <c r="AW14">
        <v>11</v>
      </c>
      <c r="AX14">
        <f>(R14*SUMPRODUCT(K15:$K$23, X15:$X$23)-$AZ$3*SUMPRODUCT(K14:$K$22, W15:$W$23))/Z14</f>
        <v>1125.2893786085613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2851.4114723983625</v>
      </c>
      <c r="P15">
        <f t="shared" si="22"/>
        <v>142.57057361991812</v>
      </c>
      <c r="Q15" s="4">
        <f t="shared" si="23"/>
        <v>50</v>
      </c>
      <c r="R15">
        <f t="shared" si="0"/>
        <v>500000</v>
      </c>
      <c r="S15">
        <f t="shared" si="1"/>
        <v>1073.0101856548526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974.11418292629742</v>
      </c>
      <c r="AC15">
        <f t="shared" si="2"/>
        <v>916.21277258434793</v>
      </c>
      <c r="AE15">
        <f t="shared" si="3"/>
        <v>2434.7388737139772</v>
      </c>
      <c r="AF15">
        <f t="shared" si="4"/>
        <v>-121.73694368569886</v>
      </c>
      <c r="AG15">
        <f t="shared" si="4"/>
        <v>-42.693572942422158</v>
      </c>
      <c r="AH15">
        <f t="shared" si="5"/>
        <v>-1564.2899616796144</v>
      </c>
      <c r="AI15">
        <f t="shared" si="6"/>
        <v>706.01839540624178</v>
      </c>
      <c r="AJ15">
        <f t="shared" si="7"/>
        <v>57.901410341949486</v>
      </c>
      <c r="AK15">
        <f t="shared" si="24"/>
        <v>281.28510001774902</v>
      </c>
      <c r="AL15">
        <f t="shared" si="8"/>
        <v>1045.2049057659403</v>
      </c>
      <c r="AN15">
        <f t="shared" si="9"/>
        <v>908.96841521724139</v>
      </c>
      <c r="AO15">
        <f t="shared" si="9"/>
        <v>-45.448420760862071</v>
      </c>
      <c r="AP15">
        <f t="shared" si="9"/>
        <v>-15.938920496323442</v>
      </c>
      <c r="AQ15">
        <f t="shared" si="9"/>
        <v>-584.00109463861793</v>
      </c>
      <c r="AR15">
        <f t="shared" si="9"/>
        <v>263.57997932143797</v>
      </c>
      <c r="AS15">
        <f t="shared" si="9"/>
        <v>21.616508351502105</v>
      </c>
      <c r="AT15">
        <f t="shared" si="9"/>
        <v>105.01301570683044</v>
      </c>
      <c r="AU15">
        <f t="shared" si="9"/>
        <v>390.20950337977052</v>
      </c>
      <c r="AW15">
        <v>12</v>
      </c>
      <c r="AX15">
        <f>(R15*SUMPRODUCT(K16:$K$23, X16:$X$23)-$AZ$3*SUMPRODUCT(K15:$K$22, W16:$W$23))/Z15</f>
        <v>1073.0101856548526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2851.4114723983625</v>
      </c>
      <c r="P16">
        <f t="shared" si="22"/>
        <v>142.57057361991812</v>
      </c>
      <c r="Q16" s="4">
        <f t="shared" si="23"/>
        <v>50</v>
      </c>
      <c r="R16">
        <f t="shared" si="0"/>
        <v>500000</v>
      </c>
      <c r="S16">
        <f t="shared" si="1"/>
        <v>1000.4876667649618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916.21277258434793</v>
      </c>
      <c r="AC16">
        <f t="shared" si="2"/>
        <v>842.53491799420544</v>
      </c>
      <c r="AE16">
        <f t="shared" si="3"/>
        <v>2401.2427247934029</v>
      </c>
      <c r="AF16">
        <f t="shared" si="4"/>
        <v>-120.06213623967015</v>
      </c>
      <c r="AG16">
        <f t="shared" si="4"/>
        <v>-42.10621209947093</v>
      </c>
      <c r="AH16">
        <f t="shared" si="5"/>
        <v>-1604.2511352700785</v>
      </c>
      <c r="AI16">
        <f t="shared" si="6"/>
        <v>634.82324118418319</v>
      </c>
      <c r="AJ16">
        <f t="shared" si="7"/>
        <v>73.677854590142488</v>
      </c>
      <c r="AK16">
        <f t="shared" si="24"/>
        <v>273.60734469930787</v>
      </c>
      <c r="AL16">
        <f t="shared" si="8"/>
        <v>982.10844047363355</v>
      </c>
      <c r="AN16">
        <f t="shared" si="9"/>
        <v>825.79800953032975</v>
      </c>
      <c r="AO16">
        <f t="shared" si="9"/>
        <v>-41.289900476516493</v>
      </c>
      <c r="AP16">
        <f t="shared" si="9"/>
        <v>-14.48051285344201</v>
      </c>
      <c r="AQ16">
        <f t="shared" si="9"/>
        <v>-551.70907156284431</v>
      </c>
      <c r="AR16">
        <f t="shared" si="9"/>
        <v>218.31852463752699</v>
      </c>
      <c r="AS16">
        <f t="shared" si="9"/>
        <v>25.338140554799402</v>
      </c>
      <c r="AT16">
        <f t="shared" si="9"/>
        <v>94.094777805107967</v>
      </c>
      <c r="AU16">
        <f t="shared" si="9"/>
        <v>337.75144299743437</v>
      </c>
      <c r="AW16">
        <v>13</v>
      </c>
      <c r="AX16">
        <f>(R16*SUMPRODUCT(K17:$K$23, X17:$X$23)-$AZ$3*SUMPRODUCT(K16:$K$22, W17:$W$23))/Z16</f>
        <v>1000.4876667649618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2851.4114723983625</v>
      </c>
      <c r="P17">
        <f t="shared" si="22"/>
        <v>142.57057361991812</v>
      </c>
      <c r="Q17" s="4">
        <f t="shared" si="23"/>
        <v>50</v>
      </c>
      <c r="R17">
        <f t="shared" si="0"/>
        <v>500000</v>
      </c>
      <c r="S17">
        <f t="shared" si="1"/>
        <v>909.20900973767266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842.53491799420544</v>
      </c>
      <c r="AC17">
        <f t="shared" si="2"/>
        <v>755.01506305685643</v>
      </c>
      <c r="AE17">
        <f t="shared" si="3"/>
        <v>2367.8368665253788</v>
      </c>
      <c r="AF17">
        <f t="shared" si="4"/>
        <v>-118.39184332626894</v>
      </c>
      <c r="AG17">
        <f t="shared" si="4"/>
        <v>-41.520434518939453</v>
      </c>
      <c r="AH17">
        <f t="shared" si="5"/>
        <v>-1647.1545953676873</v>
      </c>
      <c r="AI17">
        <f t="shared" si="6"/>
        <v>560.76999331248317</v>
      </c>
      <c r="AJ17">
        <f t="shared" si="7"/>
        <v>87.51985493734901</v>
      </c>
      <c r="AK17">
        <f t="shared" si="24"/>
        <v>264.58690752779444</v>
      </c>
      <c r="AL17">
        <f t="shared" si="8"/>
        <v>912.87675577762661</v>
      </c>
      <c r="AN17">
        <f t="shared" si="9"/>
        <v>750.12029317111421</v>
      </c>
      <c r="AO17">
        <f t="shared" si="9"/>
        <v>-37.506014658555713</v>
      </c>
      <c r="AP17">
        <f t="shared" si="9"/>
        <v>-13.153490831335146</v>
      </c>
      <c r="AQ17">
        <f t="shared" si="9"/>
        <v>-521.81132300235458</v>
      </c>
      <c r="AR17">
        <f t="shared" si="9"/>
        <v>177.64946467886878</v>
      </c>
      <c r="AS17">
        <f t="shared" si="9"/>
        <v>27.725904673591238</v>
      </c>
      <c r="AT17">
        <f t="shared" si="9"/>
        <v>83.819967266254409</v>
      </c>
      <c r="AU17">
        <f t="shared" si="9"/>
        <v>289.19533661871446</v>
      </c>
      <c r="AW17">
        <v>14</v>
      </c>
      <c r="AX17">
        <f>(R17*SUMPRODUCT(K18:$K$23, X18:$X$23)-$AZ$3*SUMPRODUCT(K17:$K$22, W18:$W$23))/Z17</f>
        <v>909.20900973767266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2851.4114723983625</v>
      </c>
      <c r="P18">
        <f t="shared" si="22"/>
        <v>142.57057361991812</v>
      </c>
      <c r="Q18" s="4">
        <f t="shared" si="23"/>
        <v>50</v>
      </c>
      <c r="R18">
        <f t="shared" si="0"/>
        <v>500000</v>
      </c>
      <c r="S18">
        <f t="shared" si="1"/>
        <v>800.11748038608732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755.01506305685643</v>
      </c>
      <c r="AC18">
        <f t="shared" si="2"/>
        <v>655.06897808014764</v>
      </c>
      <c r="AE18">
        <f t="shared" si="3"/>
        <v>2334.4961772472275</v>
      </c>
      <c r="AF18">
        <f t="shared" si="4"/>
        <v>-116.72480886236137</v>
      </c>
      <c r="AG18">
        <f t="shared" si="4"/>
        <v>-40.935799688069039</v>
      </c>
      <c r="AH18">
        <f t="shared" si="5"/>
        <v>-1694.3048568101385</v>
      </c>
      <c r="AI18">
        <f t="shared" si="6"/>
        <v>482.53071188665854</v>
      </c>
      <c r="AJ18">
        <f t="shared" si="7"/>
        <v>99.946084976708789</v>
      </c>
      <c r="AK18">
        <f t="shared" si="24"/>
        <v>254.38728051133111</v>
      </c>
      <c r="AL18">
        <f t="shared" si="8"/>
        <v>836.86407737469847</v>
      </c>
      <c r="AN18">
        <f t="shared" si="9"/>
        <v>681.26122414240012</v>
      </c>
      <c r="AO18">
        <f t="shared" si="9"/>
        <v>-34.063061207120001</v>
      </c>
      <c r="AP18">
        <f t="shared" si="9"/>
        <v>-11.946034985427438</v>
      </c>
      <c r="AQ18">
        <f t="shared" si="9"/>
        <v>-494.43824841982172</v>
      </c>
      <c r="AR18">
        <f t="shared" si="9"/>
        <v>140.8138795300309</v>
      </c>
      <c r="AS18">
        <f t="shared" si="9"/>
        <v>29.166632553565403</v>
      </c>
      <c r="AT18">
        <f t="shared" si="9"/>
        <v>74.236227849283097</v>
      </c>
      <c r="AU18">
        <f t="shared" si="9"/>
        <v>244.21673993287939</v>
      </c>
      <c r="AW18">
        <v>15</v>
      </c>
      <c r="AX18">
        <f>(R18*SUMPRODUCT(K19:$K$23, X19:$X$23)-$AZ$3*SUMPRODUCT(K18:$K$22, W19:$W$23))/Z18</f>
        <v>800.11748038608732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2851.4114723983625</v>
      </c>
      <c r="P19">
        <f t="shared" si="22"/>
        <v>142.57057361991812</v>
      </c>
      <c r="Q19" s="4">
        <f t="shared" si="23"/>
        <v>50</v>
      </c>
      <c r="R19">
        <f t="shared" si="0"/>
        <v>500000</v>
      </c>
      <c r="S19">
        <f t="shared" si="1"/>
        <v>671.54873992744183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655.06897808014764</v>
      </c>
      <c r="AC19">
        <f t="shared" si="2"/>
        <v>541.95440965920898</v>
      </c>
      <c r="AE19">
        <f t="shared" si="3"/>
        <v>2301.1509505417548</v>
      </c>
      <c r="AF19">
        <f t="shared" si="4"/>
        <v>-115.05754752708772</v>
      </c>
      <c r="AG19">
        <f t="shared" si="4"/>
        <v>-40.351085292615167</v>
      </c>
      <c r="AH19">
        <f t="shared" si="5"/>
        <v>-1753.5639857318351</v>
      </c>
      <c r="AI19">
        <f t="shared" si="6"/>
        <v>392.17833199021698</v>
      </c>
      <c r="AJ19">
        <f t="shared" si="7"/>
        <v>113.11456842093867</v>
      </c>
      <c r="AK19">
        <f t="shared" si="24"/>
        <v>243.12394727504554</v>
      </c>
      <c r="AL19">
        <f t="shared" si="8"/>
        <v>748.41684768620121</v>
      </c>
      <c r="AN19">
        <f t="shared" si="9"/>
        <v>618.59581673435378</v>
      </c>
      <c r="AO19">
        <f t="shared" si="9"/>
        <v>-30.929790836717686</v>
      </c>
      <c r="AP19">
        <f t="shared" si="9"/>
        <v>-10.847186081741546</v>
      </c>
      <c r="AQ19">
        <f t="shared" si="9"/>
        <v>-471.39338933604233</v>
      </c>
      <c r="AR19">
        <f t="shared" si="9"/>
        <v>105.4254504798523</v>
      </c>
      <c r="AS19">
        <f t="shared" si="9"/>
        <v>30.407478840286903</v>
      </c>
      <c r="AT19">
        <f t="shared" si="9"/>
        <v>65.356623691670251</v>
      </c>
      <c r="AU19">
        <f t="shared" si="9"/>
        <v>201.18955301180947</v>
      </c>
      <c r="AW19">
        <v>16</v>
      </c>
      <c r="AX19">
        <f>(R19*SUMPRODUCT(K20:$K$23, X20:$X$23)-$AZ$3*SUMPRODUCT(K19:$K$22, W20:$W$23))/Z19</f>
        <v>671.54873992744183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2851.4114723983625</v>
      </c>
      <c r="P20">
        <f t="shared" si="22"/>
        <v>142.57057361991812</v>
      </c>
      <c r="Q20" s="4">
        <f t="shared" si="23"/>
        <v>50</v>
      </c>
      <c r="R20">
        <f t="shared" si="0"/>
        <v>500000</v>
      </c>
      <c r="S20">
        <f t="shared" si="1"/>
        <v>525.07696779448395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541.95440965920898</v>
      </c>
      <c r="AC20">
        <f t="shared" si="2"/>
        <v>417.60404286623782</v>
      </c>
      <c r="AE20">
        <f t="shared" si="3"/>
        <v>2267.7836427492934</v>
      </c>
      <c r="AF20">
        <f t="shared" si="4"/>
        <v>-113.38918213746466</v>
      </c>
      <c r="AG20">
        <f t="shared" si="4"/>
        <v>-39.765983701430301</v>
      </c>
      <c r="AH20">
        <f t="shared" si="5"/>
        <v>-1815.9073825871199</v>
      </c>
      <c r="AI20">
        <f t="shared" si="6"/>
        <v>298.72109432327875</v>
      </c>
      <c r="AJ20">
        <f t="shared" si="7"/>
        <v>124.35036679297116</v>
      </c>
      <c r="AK20">
        <f t="shared" si="24"/>
        <v>230.73196552683328</v>
      </c>
      <c r="AL20">
        <f t="shared" si="8"/>
        <v>653.80342664308318</v>
      </c>
      <c r="AN20">
        <f t="shared" si="9"/>
        <v>561.57123708923132</v>
      </c>
      <c r="AO20">
        <f t="shared" si="9"/>
        <v>-28.078561854461562</v>
      </c>
      <c r="AP20">
        <f t="shared" si="9"/>
        <v>-9.847250081674213</v>
      </c>
      <c r="AQ20">
        <f t="shared" si="9"/>
        <v>-449.67312403869073</v>
      </c>
      <c r="AR20">
        <f t="shared" si="9"/>
        <v>73.972301114404829</v>
      </c>
      <c r="AS20">
        <f t="shared" si="9"/>
        <v>30.792879883272207</v>
      </c>
      <c r="AT20">
        <f t="shared" si="9"/>
        <v>57.136153940968363</v>
      </c>
      <c r="AU20">
        <f t="shared" si="9"/>
        <v>161.90133493864539</v>
      </c>
      <c r="AW20">
        <v>17</v>
      </c>
      <c r="AX20">
        <f>(R20*SUMPRODUCT(K21:$K$23, X21:$X$23)-$AZ$3*SUMPRODUCT(K20:$K$22, W21:$W$23))/Z20</f>
        <v>525.07696779448395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2851.4114723983625</v>
      </c>
      <c r="P21">
        <f t="shared" si="22"/>
        <v>142.57057361991812</v>
      </c>
      <c r="Q21" s="4">
        <f t="shared" si="23"/>
        <v>50</v>
      </c>
      <c r="R21">
        <f t="shared" si="0"/>
        <v>500000</v>
      </c>
      <c r="S21">
        <f t="shared" si="1"/>
        <v>363.99800695264196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417.60404286623782</v>
      </c>
      <c r="AC21">
        <f t="shared" si="2"/>
        <v>285.23484902452429</v>
      </c>
      <c r="AE21">
        <f t="shared" si="3"/>
        <v>2234.4131157348916</v>
      </c>
      <c r="AF21">
        <f t="shared" si="4"/>
        <v>-111.72065578674459</v>
      </c>
      <c r="AG21">
        <f t="shared" si="4"/>
        <v>-39.180825660624407</v>
      </c>
      <c r="AH21">
        <f t="shared" si="5"/>
        <v>-1874.9820379159194</v>
      </c>
      <c r="AI21">
        <f t="shared" si="6"/>
        <v>208.52959637160325</v>
      </c>
      <c r="AJ21">
        <f t="shared" si="7"/>
        <v>132.36919384171352</v>
      </c>
      <c r="AK21">
        <f t="shared" si="24"/>
        <v>217.37825233883257</v>
      </c>
      <c r="AL21">
        <f t="shared" si="8"/>
        <v>558.2770425521494</v>
      </c>
      <c r="AN21">
        <f t="shared" si="9"/>
        <v>509.69230403198839</v>
      </c>
      <c r="AO21">
        <f t="shared" si="9"/>
        <v>-25.484615201599421</v>
      </c>
      <c r="AP21">
        <f t="shared" si="9"/>
        <v>-8.9375438965194149</v>
      </c>
      <c r="AQ21">
        <f t="shared" si="9"/>
        <v>-427.70242807567979</v>
      </c>
      <c r="AR21">
        <f t="shared" si="9"/>
        <v>47.567716858189812</v>
      </c>
      <c r="AS21">
        <f t="shared" si="9"/>
        <v>30.194756250278267</v>
      </c>
      <c r="AT21">
        <f t="shared" si="9"/>
        <v>49.586185070609055</v>
      </c>
      <c r="AU21">
        <f t="shared" si="9"/>
        <v>127.34865817907715</v>
      </c>
      <c r="AW21">
        <v>18</v>
      </c>
      <c r="AX21">
        <f>(R21*SUMPRODUCT(K22:$K$23, X22:$X$23)-$AZ$3*SUMPRODUCT(K21:$K$22, W22:$W$23))/Z21</f>
        <v>363.99800695264196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2851.4114723983625</v>
      </c>
      <c r="P22">
        <f t="shared" si="22"/>
        <v>142.57057361991812</v>
      </c>
      <c r="Q22" s="4">
        <f t="shared" si="23"/>
        <v>50</v>
      </c>
      <c r="R22">
        <f t="shared" si="0"/>
        <v>500000</v>
      </c>
      <c r="S22">
        <f t="shared" si="1"/>
        <v>188.56678902725878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285.23484902452429</v>
      </c>
      <c r="AC22">
        <f t="shared" si="2"/>
        <v>145.55462683326152</v>
      </c>
      <c r="AE22">
        <f t="shared" si="3"/>
        <v>2201.0033418611574</v>
      </c>
      <c r="AF22">
        <f t="shared" si="4"/>
        <v>-110.05016709305787</v>
      </c>
      <c r="AG22">
        <f t="shared" si="4"/>
        <v>-38.594979419260426</v>
      </c>
      <c r="AH22">
        <f t="shared" si="5"/>
        <v>-1940.3798475773215</v>
      </c>
      <c r="AI22">
        <f t="shared" si="6"/>
        <v>111.97834777151775</v>
      </c>
      <c r="AJ22">
        <f t="shared" si="7"/>
        <v>139.68022219126277</v>
      </c>
      <c r="AK22">
        <f t="shared" si="24"/>
        <v>203.33516157198244</v>
      </c>
      <c r="AL22">
        <f t="shared" si="8"/>
        <v>454.99373153476296</v>
      </c>
      <c r="AN22">
        <f t="shared" si="9"/>
        <v>462.49460708848176</v>
      </c>
      <c r="AO22">
        <f t="shared" si="9"/>
        <v>-23.124730354424088</v>
      </c>
      <c r="AP22">
        <f t="shared" si="9"/>
        <v>-8.1099240072052989</v>
      </c>
      <c r="AQ22">
        <f t="shared" si="9"/>
        <v>-407.73005571578625</v>
      </c>
      <c r="AR22">
        <f t="shared" si="9"/>
        <v>23.529897011066154</v>
      </c>
      <c r="AS22">
        <f t="shared" si="9"/>
        <v>29.350863877268505</v>
      </c>
      <c r="AT22">
        <f t="shared" si="9"/>
        <v>42.726611936438964</v>
      </c>
      <c r="AU22">
        <f t="shared" si="9"/>
        <v>95.60737282477362</v>
      </c>
      <c r="AW22">
        <v>19</v>
      </c>
      <c r="AX22">
        <f>(R22*SUMPRODUCT(K23:$K$23, X23:$X$23)-$AZ$3*SUMPRODUCT(K22:$K$22, W23:$W$23))/Z22</f>
        <v>188.56678902725878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2851.4114723983625</v>
      </c>
      <c r="P23">
        <f t="shared" si="22"/>
        <v>142.57057361991812</v>
      </c>
      <c r="Q23" s="4">
        <f t="shared" si="23"/>
        <v>50</v>
      </c>
      <c r="R23">
        <f t="shared" si="0"/>
        <v>500000</v>
      </c>
      <c r="S23">
        <f t="shared" si="1"/>
        <v>191.47804827158475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145.55462683326152</v>
      </c>
      <c r="AC23">
        <f t="shared" si="2"/>
        <v>145.55462683326152</v>
      </c>
      <c r="AE23">
        <f t="shared" si="3"/>
        <v>2167.5389767100296</v>
      </c>
      <c r="AF23">
        <f t="shared" si="4"/>
        <v>-108.37694883550147</v>
      </c>
      <c r="AG23">
        <f t="shared" si="4"/>
        <v>-38.008175910277899</v>
      </c>
      <c r="AH23">
        <f t="shared" si="5"/>
        <v>-2008.5371478992938</v>
      </c>
      <c r="AI23">
        <f t="shared" si="6"/>
        <v>12.616704064956366</v>
      </c>
      <c r="AJ23">
        <f t="shared" si="7"/>
        <v>0</v>
      </c>
      <c r="AK23">
        <f t="shared" si="24"/>
        <v>188.662013576655</v>
      </c>
      <c r="AL23">
        <f t="shared" si="8"/>
        <v>201.27871764161137</v>
      </c>
      <c r="AN23">
        <f t="shared" si="9"/>
        <v>419.56017092423997</v>
      </c>
      <c r="AO23">
        <f t="shared" si="9"/>
        <v>-20.978008546211996</v>
      </c>
      <c r="AP23">
        <f t="shared" si="9"/>
        <v>-7.3570611429739028</v>
      </c>
      <c r="AQ23">
        <f t="shared" si="9"/>
        <v>-388.78294606697108</v>
      </c>
      <c r="AR23">
        <f t="shared" si="9"/>
        <v>2.4421551680829583</v>
      </c>
      <c r="AS23">
        <f t="shared" si="9"/>
        <v>0</v>
      </c>
      <c r="AT23">
        <f t="shared" si="9"/>
        <v>36.518405211461122</v>
      </c>
      <c r="AU23">
        <f t="shared" si="9"/>
        <v>38.960560379544077</v>
      </c>
      <c r="AW23">
        <v>20</v>
      </c>
      <c r="AX23">
        <f>(R23*SUMPRODUCT(K$23:$K24, X$23:$X24)-$AZ$3*SUMPRODUCT(K$22:$K23, W$23:$W24))/Z23</f>
        <v>191.47804827158475</v>
      </c>
    </row>
    <row r="25" spans="5:50" x14ac:dyDescent="0.25">
      <c r="AN25" s="8">
        <f t="shared" ref="AN25:AU25" si="25">SUM(AN3:AN23)</f>
        <v>24538.914131423946</v>
      </c>
      <c r="AO25" s="8">
        <f t="shared" si="25"/>
        <v>-3365.5043108699683</v>
      </c>
      <c r="AP25" s="8">
        <f t="shared" si="25"/>
        <v>-900.77608848599004</v>
      </c>
      <c r="AQ25" s="8">
        <f t="shared" si="25"/>
        <v>-14048.308771702046</v>
      </c>
      <c r="AR25" s="8">
        <f t="shared" si="25"/>
        <v>6224.3249603659378</v>
      </c>
      <c r="AS25" s="8">
        <f t="shared" si="25"/>
        <v>-555.99282114113271</v>
      </c>
      <c r="AT25" s="8">
        <f t="shared" si="25"/>
        <v>2290.8693356289364</v>
      </c>
      <c r="AU25" s="9">
        <f t="shared" si="25"/>
        <v>7959.2014748537431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E7E4E-494B-4169-8116-4F8614C5AE00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4240.0888704328954</v>
      </c>
      <c r="K3">
        <v>1</v>
      </c>
      <c r="L3" s="2">
        <v>0</v>
      </c>
      <c r="O3">
        <f>$C$3</f>
        <v>4240.0888704328954</v>
      </c>
      <c r="P3">
        <f>O3*B5</f>
        <v>3392.0710963463166</v>
      </c>
      <c r="Q3" s="4">
        <f>B8</f>
        <v>520.48192770000003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4240.0888704328954</v>
      </c>
      <c r="AF3">
        <f t="shared" ref="AF3:AG23" si="4">-$Z3*P3</f>
        <v>-3392.0710963463166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327.53584638657878</v>
      </c>
      <c r="AJ3">
        <f t="shared" ref="AJ3:AJ23" si="7">AB3-AC3</f>
        <v>0</v>
      </c>
      <c r="AL3">
        <f t="shared" ref="AL3:AL23" si="8">SUM(AI3:AK3)</f>
        <v>327.53584638657878</v>
      </c>
      <c r="AN3">
        <f t="shared" ref="AN3:AU23" si="9">AE3*$K3</f>
        <v>4240.0888704328954</v>
      </c>
      <c r="AO3">
        <f t="shared" si="9"/>
        <v>-3392.0710963463166</v>
      </c>
      <c r="AP3">
        <f t="shared" si="9"/>
        <v>-520.48192770000003</v>
      </c>
      <c r="AQ3">
        <f t="shared" si="9"/>
        <v>0</v>
      </c>
      <c r="AR3">
        <f t="shared" si="9"/>
        <v>327.53584638657878</v>
      </c>
      <c r="AS3">
        <f t="shared" si="9"/>
        <v>0</v>
      </c>
      <c r="AT3">
        <f t="shared" si="9"/>
        <v>0</v>
      </c>
      <c r="AU3">
        <f t="shared" si="9"/>
        <v>327.53584638657878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2257.6407836832955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500000</v>
      </c>
      <c r="S4">
        <f t="shared" si="1"/>
        <v>665.59029317099566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656.62076842866009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-656.62076842866009</v>
      </c>
      <c r="AK4">
        <f>H4*SUM(AB4, AE4:AF4)</f>
        <v>0</v>
      </c>
      <c r="AL4">
        <f t="shared" si="8"/>
        <v>-2394.6432684286601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-1601.0200152546308</v>
      </c>
      <c r="AR4">
        <f t="shared" si="9"/>
        <v>-1601.0200152546308</v>
      </c>
      <c r="AS4">
        <f t="shared" si="9"/>
        <v>-604.86155540918537</v>
      </c>
      <c r="AT4">
        <f t="shared" si="9"/>
        <v>0</v>
      </c>
      <c r="AU4">
        <f t="shared" si="9"/>
        <v>-2205.8815706638161</v>
      </c>
      <c r="AW4">
        <v>1</v>
      </c>
      <c r="AX4">
        <f>(R4*SUMPRODUCT(K5:$K$23, X5:$X$23)-$AZ$3*SUMPRODUCT(K4:$K$22, W5:$W$23))/Z4</f>
        <v>665.59029317099566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4240.0888704328954</v>
      </c>
      <c r="P5">
        <f t="shared" ref="P5:P23" si="22">O5*$C$5</f>
        <v>212.00444352164479</v>
      </c>
      <c r="Q5" s="4">
        <f t="shared" ref="Q5:Q23" si="23">$C$8</f>
        <v>50</v>
      </c>
      <c r="R5">
        <f t="shared" si="0"/>
        <v>500000</v>
      </c>
      <c r="S5">
        <f t="shared" si="1"/>
        <v>1228.5990427890042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656.62076842866009</v>
      </c>
      <c r="AC5">
        <f t="shared" si="2"/>
        <v>1195.5415059987608</v>
      </c>
      <c r="AE5">
        <f t="shared" si="3"/>
        <v>4126.002102539891</v>
      </c>
      <c r="AF5">
        <f t="shared" si="4"/>
        <v>-206.30010512699457</v>
      </c>
      <c r="AG5">
        <f t="shared" si="4"/>
        <v>-48.654665369297355</v>
      </c>
      <c r="AH5">
        <f t="shared" si="5"/>
        <v>-1782.70403202648</v>
      </c>
      <c r="AI5">
        <f t="shared" si="6"/>
        <v>2088.3433000171194</v>
      </c>
      <c r="AJ5">
        <f t="shared" si="7"/>
        <v>-538.92073757010075</v>
      </c>
      <c r="AK5">
        <f>H5*SUM(AB5, AE5:AF5)</f>
        <v>391.60509171859371</v>
      </c>
      <c r="AL5">
        <f t="shared" si="8"/>
        <v>1941.0276541656124</v>
      </c>
      <c r="AN5">
        <f t="shared" si="9"/>
        <v>3501.1617787334972</v>
      </c>
      <c r="AO5">
        <f t="shared" si="9"/>
        <v>-175.05808893667486</v>
      </c>
      <c r="AP5">
        <f t="shared" si="9"/>
        <v>-41.286419762895711</v>
      </c>
      <c r="AQ5">
        <f t="shared" si="9"/>
        <v>-1512.7319532588299</v>
      </c>
      <c r="AR5">
        <f t="shared" si="9"/>
        <v>1772.085316775097</v>
      </c>
      <c r="AS5">
        <f t="shared" si="9"/>
        <v>-457.3067684540909</v>
      </c>
      <c r="AT5">
        <f t="shared" si="9"/>
        <v>332.30055278899607</v>
      </c>
      <c r="AU5">
        <f t="shared" si="9"/>
        <v>1647.0791011100023</v>
      </c>
      <c r="AW5">
        <v>2</v>
      </c>
      <c r="AX5">
        <f>(R5*SUMPRODUCT(K6:$K$23, X6:$X$23)-$AZ$3*SUMPRODUCT(K5:$K$22, W6:$W$23))/Z5</f>
        <v>1228.5990427890042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4240.0888704328954</v>
      </c>
      <c r="P6">
        <f t="shared" si="22"/>
        <v>212.00444352164479</v>
      </c>
      <c r="Q6" s="4">
        <f t="shared" si="23"/>
        <v>50</v>
      </c>
      <c r="R6">
        <f t="shared" si="0"/>
        <v>500000</v>
      </c>
      <c r="S6">
        <f t="shared" si="1"/>
        <v>1699.1177933909273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1195.5415059987608</v>
      </c>
      <c r="AC6">
        <f t="shared" si="2"/>
        <v>1630.6533451817013</v>
      </c>
      <c r="AE6">
        <f t="shared" si="3"/>
        <v>4069.2382407700006</v>
      </c>
      <c r="AF6">
        <f t="shared" si="4"/>
        <v>-203.46191203850003</v>
      </c>
      <c r="AG6">
        <f t="shared" si="4"/>
        <v>-47.985294236940703</v>
      </c>
      <c r="AH6">
        <f t="shared" si="5"/>
        <v>-1828.2447866367954</v>
      </c>
      <c r="AI6">
        <f t="shared" si="6"/>
        <v>1989.5462478577645</v>
      </c>
      <c r="AJ6">
        <f t="shared" si="7"/>
        <v>-435.11183918294046</v>
      </c>
      <c r="AK6">
        <f>H6*SUM(AB6, AE6:AF6)</f>
        <v>433.10708975353799</v>
      </c>
      <c r="AL6">
        <f t="shared" si="8"/>
        <v>1987.541498428362</v>
      </c>
      <c r="AN6">
        <f t="shared" si="9"/>
        <v>3180.8062629225551</v>
      </c>
      <c r="AO6">
        <f t="shared" si="9"/>
        <v>-159.04031314612777</v>
      </c>
      <c r="AP6">
        <f t="shared" si="9"/>
        <v>-37.508721634386504</v>
      </c>
      <c r="AQ6">
        <f t="shared" si="9"/>
        <v>-1429.0862621966887</v>
      </c>
      <c r="AR6">
        <f t="shared" si="9"/>
        <v>1555.1709659453522</v>
      </c>
      <c r="AS6">
        <f t="shared" si="9"/>
        <v>-340.11438536047973</v>
      </c>
      <c r="AT6">
        <f t="shared" si="9"/>
        <v>338.54733050565585</v>
      </c>
      <c r="AU6">
        <f t="shared" si="9"/>
        <v>1553.6039110905283</v>
      </c>
      <c r="AW6">
        <v>3</v>
      </c>
      <c r="AX6">
        <f>(R6*SUMPRODUCT(K7:$K$23, X7:$X$23)-$AZ$3*SUMPRODUCT(K6:$K$22, W7:$W$23))/Z6</f>
        <v>1699.1177933909273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4240.0888704328954</v>
      </c>
      <c r="P7">
        <f t="shared" si="22"/>
        <v>212.00444352164479</v>
      </c>
      <c r="Q7" s="4">
        <f t="shared" si="23"/>
        <v>50</v>
      </c>
      <c r="R7">
        <f t="shared" si="0"/>
        <v>500000</v>
      </c>
      <c r="S7">
        <f t="shared" si="1"/>
        <v>2084.456937129949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1630.6533451817013</v>
      </c>
      <c r="AC7">
        <f t="shared" si="2"/>
        <v>1972.6353038181132</v>
      </c>
      <c r="AE7">
        <f t="shared" si="3"/>
        <v>4012.6273890112793</v>
      </c>
      <c r="AF7">
        <f t="shared" si="4"/>
        <v>-200.63136945056397</v>
      </c>
      <c r="AG7">
        <f t="shared" si="4"/>
        <v>-47.317727430104625</v>
      </c>
      <c r="AH7">
        <f t="shared" si="5"/>
        <v>-1877.1386446666527</v>
      </c>
      <c r="AI7">
        <f t="shared" si="6"/>
        <v>1887.5396474639581</v>
      </c>
      <c r="AJ7">
        <f t="shared" si="7"/>
        <v>-341.98195863641195</v>
      </c>
      <c r="AK7">
        <f>H7*SUM(AB7, AE7:AF7)</f>
        <v>465.73839143973805</v>
      </c>
      <c r="AL7">
        <f t="shared" si="8"/>
        <v>2011.2960802672842</v>
      </c>
      <c r="AN7">
        <f t="shared" si="9"/>
        <v>2889.3110650884305</v>
      </c>
      <c r="AO7">
        <f t="shared" si="9"/>
        <v>-144.46555325442154</v>
      </c>
      <c r="AP7">
        <f t="shared" si="9"/>
        <v>-34.07135031103067</v>
      </c>
      <c r="AQ7">
        <f t="shared" si="9"/>
        <v>-1351.6424354758881</v>
      </c>
      <c r="AR7">
        <f t="shared" si="9"/>
        <v>1359.1317260470903</v>
      </c>
      <c r="AS7">
        <f t="shared" si="9"/>
        <v>-246.24570421233835</v>
      </c>
      <c r="AT7">
        <f t="shared" si="9"/>
        <v>335.35710081341404</v>
      </c>
      <c r="AU7">
        <f t="shared" si="9"/>
        <v>1448.243122648166</v>
      </c>
      <c r="AW7">
        <v>4</v>
      </c>
      <c r="AX7">
        <f>(R7*SUMPRODUCT(K8:$K$23, X8:$X$23)-$AZ$3*SUMPRODUCT(K7:$K$22, W8:$W$23))/Z7</f>
        <v>2084.456937129949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4240.0888704328954</v>
      </c>
      <c r="P8">
        <f t="shared" si="22"/>
        <v>212.00444352164479</v>
      </c>
      <c r="Q8" s="4">
        <f t="shared" si="23"/>
        <v>50</v>
      </c>
      <c r="R8">
        <f t="shared" si="0"/>
        <v>500000</v>
      </c>
      <c r="S8">
        <f t="shared" si="1"/>
        <v>2390.4014136417263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1972.6353038181132</v>
      </c>
      <c r="AC8">
        <f t="shared" si="2"/>
        <v>2230.3144586984563</v>
      </c>
      <c r="AE8">
        <f t="shared" si="3"/>
        <v>3956.1269751283157</v>
      </c>
      <c r="AF8">
        <f t="shared" si="4"/>
        <v>-197.80634875641579</v>
      </c>
      <c r="AG8">
        <f t="shared" si="4"/>
        <v>-46.651462929412745</v>
      </c>
      <c r="AH8">
        <f t="shared" si="5"/>
        <v>-1930.8722639083874</v>
      </c>
      <c r="AI8">
        <f t="shared" si="6"/>
        <v>1780.7968995340996</v>
      </c>
      <c r="AJ8">
        <f t="shared" si="7"/>
        <v>-257.67915488034305</v>
      </c>
      <c r="AK8">
        <f t="shared" ref="AK8:AK23" si="24">H8*SUM(AB8:AB8, AE8:AF8)</f>
        <v>490.40936085821988</v>
      </c>
      <c r="AL8">
        <f t="shared" si="8"/>
        <v>2013.5271055119765</v>
      </c>
      <c r="AN8">
        <f t="shared" si="9"/>
        <v>2624.0799123152224</v>
      </c>
      <c r="AO8">
        <f t="shared" si="9"/>
        <v>-131.20399561576113</v>
      </c>
      <c r="AP8">
        <f t="shared" si="9"/>
        <v>-30.94369000864025</v>
      </c>
      <c r="AQ8">
        <f t="shared" si="9"/>
        <v>-1280.7382454665214</v>
      </c>
      <c r="AR8">
        <f t="shared" si="9"/>
        <v>1181.1939812242993</v>
      </c>
      <c r="AS8">
        <f t="shared" si="9"/>
        <v>-170.91733869890257</v>
      </c>
      <c r="AT8">
        <f t="shared" si="9"/>
        <v>325.28616010805933</v>
      </c>
      <c r="AU8">
        <f t="shared" si="9"/>
        <v>1335.5628026334562</v>
      </c>
      <c r="AW8">
        <v>5</v>
      </c>
      <c r="AX8">
        <f>(R8*SUMPRODUCT(K9:$K$23, X9:$X$23)-$AZ$3*SUMPRODUCT(K8:$K$22, W9:$W$23))/Z8</f>
        <v>2390.4014136417263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4240.0888704328954</v>
      </c>
      <c r="P9">
        <f t="shared" si="22"/>
        <v>212.00444352164479</v>
      </c>
      <c r="Q9" s="4">
        <f t="shared" si="23"/>
        <v>50</v>
      </c>
      <c r="R9">
        <f t="shared" si="0"/>
        <v>500000</v>
      </c>
      <c r="S9">
        <f t="shared" si="1"/>
        <v>2616.5686245207812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2230.3144586984563</v>
      </c>
      <c r="AC9">
        <f t="shared" si="2"/>
        <v>2406.4638029350444</v>
      </c>
      <c r="AE9">
        <f t="shared" si="3"/>
        <v>3899.618871946564</v>
      </c>
      <c r="AF9">
        <f t="shared" si="4"/>
        <v>-194.98094359732823</v>
      </c>
      <c r="AG9">
        <f t="shared" si="4"/>
        <v>-45.985107754928137</v>
      </c>
      <c r="AH9">
        <f t="shared" si="5"/>
        <v>-1998.4054519048486</v>
      </c>
      <c r="AI9">
        <f t="shared" si="6"/>
        <v>1660.2473686894587</v>
      </c>
      <c r="AJ9">
        <f t="shared" si="7"/>
        <v>-176.14934423658815</v>
      </c>
      <c r="AK9">
        <f t="shared" si="24"/>
        <v>507.86574566444517</v>
      </c>
      <c r="AL9">
        <f t="shared" si="8"/>
        <v>1991.9637701173156</v>
      </c>
      <c r="AN9">
        <f t="shared" si="9"/>
        <v>2382.7054865455675</v>
      </c>
      <c r="AO9">
        <f t="shared" si="9"/>
        <v>-119.13527432727838</v>
      </c>
      <c r="AP9">
        <f t="shared" si="9"/>
        <v>-28.097353137580619</v>
      </c>
      <c r="AQ9">
        <f t="shared" si="9"/>
        <v>-1221.0453869866042</v>
      </c>
      <c r="AR9">
        <f t="shared" si="9"/>
        <v>1014.427472094104</v>
      </c>
      <c r="AS9">
        <f t="shared" si="9"/>
        <v>-107.62898189443209</v>
      </c>
      <c r="AT9">
        <f t="shared" si="9"/>
        <v>310.31096585579633</v>
      </c>
      <c r="AU9">
        <f t="shared" si="9"/>
        <v>1217.1094560554682</v>
      </c>
      <c r="AW9">
        <v>6</v>
      </c>
      <c r="AX9">
        <f>(R9*SUMPRODUCT(K10:$K$23, X10:$X$23)-$AZ$3*SUMPRODUCT(K9:$K$22, W10:$W$23))/Z9</f>
        <v>2616.5686245207812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4240.0888704328954</v>
      </c>
      <c r="P10">
        <f t="shared" si="22"/>
        <v>212.00444352164479</v>
      </c>
      <c r="Q10" s="4">
        <f t="shared" si="23"/>
        <v>50</v>
      </c>
      <c r="R10">
        <f t="shared" si="0"/>
        <v>500000</v>
      </c>
      <c r="S10">
        <f t="shared" si="1"/>
        <v>2769.6914633621718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2406.4638029350444</v>
      </c>
      <c r="AC10">
        <f t="shared" si="2"/>
        <v>2510.3548000776682</v>
      </c>
      <c r="AE10">
        <f t="shared" si="3"/>
        <v>3843.0733493058624</v>
      </c>
      <c r="AF10">
        <f t="shared" si="4"/>
        <v>-192.15366746529313</v>
      </c>
      <c r="AG10">
        <f t="shared" si="4"/>
        <v>-45.318311322487688</v>
      </c>
      <c r="AH10">
        <f t="shared" si="5"/>
        <v>-2069.453548911627</v>
      </c>
      <c r="AI10">
        <f t="shared" si="6"/>
        <v>1536.1478216064547</v>
      </c>
      <c r="AJ10">
        <f t="shared" si="7"/>
        <v>-103.89099714262375</v>
      </c>
      <c r="AK10">
        <f t="shared" si="24"/>
        <v>518.3424195592188</v>
      </c>
      <c r="AL10">
        <f t="shared" si="8"/>
        <v>1950.5992440230498</v>
      </c>
      <c r="AN10">
        <f t="shared" si="9"/>
        <v>2163.0583840066629</v>
      </c>
      <c r="AO10">
        <f t="shared" si="9"/>
        <v>-108.15291920033314</v>
      </c>
      <c r="AP10">
        <f t="shared" si="9"/>
        <v>-25.507229330618056</v>
      </c>
      <c r="AQ10">
        <f t="shared" si="9"/>
        <v>-1164.7836099964518</v>
      </c>
      <c r="AR10">
        <f t="shared" si="9"/>
        <v>864.61462547925998</v>
      </c>
      <c r="AS10">
        <f t="shared" si="9"/>
        <v>-58.474630059494956</v>
      </c>
      <c r="AT10">
        <f t="shared" si="9"/>
        <v>291.74694691070101</v>
      </c>
      <c r="AU10">
        <f t="shared" si="9"/>
        <v>1097.8869423304661</v>
      </c>
      <c r="AW10">
        <v>7</v>
      </c>
      <c r="AX10">
        <f>(R10*SUMPRODUCT(K11:$K$23, X11:$X$23)-$AZ$3*SUMPRODUCT(K10:$K$22, W11:$W$23))/Z10</f>
        <v>2769.6914633621718</v>
      </c>
    </row>
    <row r="11" spans="1:52" x14ac:dyDescent="0.25">
      <c r="A11" t="s">
        <v>33</v>
      </c>
      <c r="C11" s="7">
        <f>AU25</f>
        <v>11786.306799855141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4240.0888704328954</v>
      </c>
      <c r="P11">
        <f t="shared" si="22"/>
        <v>212.00444352164479</v>
      </c>
      <c r="Q11" s="4">
        <f t="shared" si="23"/>
        <v>50</v>
      </c>
      <c r="R11">
        <f t="shared" si="0"/>
        <v>500000</v>
      </c>
      <c r="S11">
        <f t="shared" si="1"/>
        <v>2860.1589056699559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2510.3548000776682</v>
      </c>
      <c r="AC11">
        <f t="shared" si="2"/>
        <v>2554.2048793277945</v>
      </c>
      <c r="AE11">
        <f t="shared" si="3"/>
        <v>3786.5223712478924</v>
      </c>
      <c r="AF11">
        <f t="shared" si="4"/>
        <v>-189.32611856239464</v>
      </c>
      <c r="AG11">
        <f t="shared" si="4"/>
        <v>-44.651450558644825</v>
      </c>
      <c r="AH11">
        <f t="shared" si="5"/>
        <v>-2136.7765061798236</v>
      </c>
      <c r="AI11">
        <f t="shared" si="6"/>
        <v>1415.7682959470294</v>
      </c>
      <c r="AJ11">
        <f t="shared" si="7"/>
        <v>-43.850079250126328</v>
      </c>
      <c r="AK11">
        <f t="shared" si="24"/>
        <v>522.6353586870498</v>
      </c>
      <c r="AL11">
        <f t="shared" si="8"/>
        <v>1894.5535753839529</v>
      </c>
      <c r="AN11">
        <f t="shared" si="9"/>
        <v>1963.2312673536803</v>
      </c>
      <c r="AO11">
        <f t="shared" si="9"/>
        <v>-98.161563367684025</v>
      </c>
      <c r="AP11">
        <f t="shared" si="9"/>
        <v>-23.150826873508933</v>
      </c>
      <c r="AQ11">
        <f t="shared" si="9"/>
        <v>-1107.873145061197</v>
      </c>
      <c r="AR11">
        <f t="shared" si="9"/>
        <v>734.04573205129032</v>
      </c>
      <c r="AS11">
        <f t="shared" si="9"/>
        <v>-22.735332904269512</v>
      </c>
      <c r="AT11">
        <f t="shared" si="9"/>
        <v>270.97531111664188</v>
      </c>
      <c r="AU11">
        <f t="shared" si="9"/>
        <v>982.28571026366262</v>
      </c>
      <c r="AW11">
        <v>8</v>
      </c>
      <c r="AX11">
        <f>(R11*SUMPRODUCT(K12:$K$23, X12:$X$23)-$AZ$3*SUMPRODUCT(K11:$K$22, W12:$W$23))/Z11</f>
        <v>2860.1589056699559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4240.0888704328954</v>
      </c>
      <c r="P12">
        <f t="shared" si="22"/>
        <v>212.00444352164479</v>
      </c>
      <c r="Q12" s="4">
        <f t="shared" si="23"/>
        <v>50</v>
      </c>
      <c r="R12">
        <f t="shared" si="0"/>
        <v>500000</v>
      </c>
      <c r="S12">
        <f t="shared" si="1"/>
        <v>2891.2811792217544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2554.2048793277945</v>
      </c>
      <c r="AC12">
        <f t="shared" si="2"/>
        <v>2543.3909808970939</v>
      </c>
      <c r="AE12">
        <f t="shared" si="3"/>
        <v>3729.9048839531947</v>
      </c>
      <c r="AF12">
        <f t="shared" si="4"/>
        <v>-186.49524419765973</v>
      </c>
      <c r="AG12">
        <f t="shared" si="4"/>
        <v>-43.983805504203815</v>
      </c>
      <c r="AH12">
        <f t="shared" si="5"/>
        <v>-2211.305488545664</v>
      </c>
      <c r="AI12">
        <f t="shared" si="6"/>
        <v>1288.1203457056672</v>
      </c>
      <c r="AJ12">
        <f t="shared" si="7"/>
        <v>10.813898430700647</v>
      </c>
      <c r="AK12">
        <f t="shared" si="24"/>
        <v>521.78506962699873</v>
      </c>
      <c r="AL12">
        <f t="shared" si="8"/>
        <v>1820.7193137633667</v>
      </c>
      <c r="AN12">
        <f t="shared" si="9"/>
        <v>1781.4353217339876</v>
      </c>
      <c r="AO12">
        <f t="shared" si="9"/>
        <v>-89.07176608669937</v>
      </c>
      <c r="AP12">
        <f t="shared" si="9"/>
        <v>-21.007051693613562</v>
      </c>
      <c r="AQ12">
        <f t="shared" si="9"/>
        <v>-1056.1389169431995</v>
      </c>
      <c r="AR12">
        <f t="shared" si="9"/>
        <v>615.21758701047509</v>
      </c>
      <c r="AS12">
        <f t="shared" si="9"/>
        <v>5.1648128382502767</v>
      </c>
      <c r="AT12">
        <f t="shared" si="9"/>
        <v>249.20913060973055</v>
      </c>
      <c r="AU12">
        <f t="shared" si="9"/>
        <v>869.59153045845596</v>
      </c>
      <c r="AW12">
        <v>9</v>
      </c>
      <c r="AX12">
        <f>(R12*SUMPRODUCT(K13:$K$23, X13:$X$23)-$AZ$3*SUMPRODUCT(K12:$K$22, W13:$W$23))/Z12</f>
        <v>2891.2811792217544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4240.0888704328954</v>
      </c>
      <c r="P13">
        <f t="shared" si="22"/>
        <v>212.00444352164479</v>
      </c>
      <c r="Q13" s="4">
        <f t="shared" si="23"/>
        <v>50</v>
      </c>
      <c r="R13">
        <f t="shared" si="0"/>
        <v>500000</v>
      </c>
      <c r="S13">
        <f t="shared" si="1"/>
        <v>2868.3528908618418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2543.3909808970939</v>
      </c>
      <c r="AC13">
        <f t="shared" si="2"/>
        <v>2484.8580977180709</v>
      </c>
      <c r="AE13">
        <f t="shared" si="3"/>
        <v>3673.1948841809817</v>
      </c>
      <c r="AF13">
        <f t="shared" si="4"/>
        <v>-183.65974420904911</v>
      </c>
      <c r="AG13">
        <f t="shared" si="4"/>
        <v>-43.315069523601331</v>
      </c>
      <c r="AH13">
        <f t="shared" si="5"/>
        <v>-2288.9792556045277</v>
      </c>
      <c r="AI13">
        <f t="shared" si="6"/>
        <v>1157.2408148438035</v>
      </c>
      <c r="AJ13">
        <f t="shared" si="7"/>
        <v>58.532883179022974</v>
      </c>
      <c r="AK13">
        <f t="shared" si="24"/>
        <v>516.24955401500438</v>
      </c>
      <c r="AL13">
        <f t="shared" si="8"/>
        <v>1732.0232520378308</v>
      </c>
      <c r="AN13">
        <f t="shared" si="9"/>
        <v>1616.0605910247905</v>
      </c>
      <c r="AO13">
        <f t="shared" si="9"/>
        <v>-80.803029551239533</v>
      </c>
      <c r="AP13">
        <f t="shared" si="9"/>
        <v>-19.056918857219582</v>
      </c>
      <c r="AQ13">
        <f t="shared" si="9"/>
        <v>-1007.0604161479275</v>
      </c>
      <c r="AR13">
        <f t="shared" si="9"/>
        <v>509.14022646840374</v>
      </c>
      <c r="AS13">
        <f t="shared" si="9"/>
        <v>25.752155485147465</v>
      </c>
      <c r="AT13">
        <f t="shared" si="9"/>
        <v>227.12940251842792</v>
      </c>
      <c r="AU13">
        <f t="shared" si="9"/>
        <v>762.02178447197912</v>
      </c>
      <c r="AW13">
        <v>10</v>
      </c>
      <c r="AX13">
        <f>(R13*SUMPRODUCT(K14:$K$23, X14:$X$23)-$AZ$3*SUMPRODUCT(K13:$K$22, W14:$W$23))/Z13</f>
        <v>2868.3528908618418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4240.0888704328954</v>
      </c>
      <c r="P14">
        <f t="shared" si="22"/>
        <v>212.00444352164479</v>
      </c>
      <c r="Q14" s="4">
        <f t="shared" si="23"/>
        <v>50</v>
      </c>
      <c r="R14">
        <f t="shared" si="0"/>
        <v>500000</v>
      </c>
      <c r="S14">
        <f t="shared" si="1"/>
        <v>2793.4446246364637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2484.8580977180709</v>
      </c>
      <c r="AC14">
        <f t="shared" si="2"/>
        <v>2382.4923205369496</v>
      </c>
      <c r="AE14">
        <f t="shared" si="3"/>
        <v>3616.3162437899496</v>
      </c>
      <c r="AF14">
        <f t="shared" si="4"/>
        <v>-180.81581218949751</v>
      </c>
      <c r="AG14">
        <f t="shared" si="4"/>
        <v>-42.644344898138172</v>
      </c>
      <c r="AH14">
        <f t="shared" si="5"/>
        <v>-2375.7393022714473</v>
      </c>
      <c r="AI14">
        <f t="shared" si="6"/>
        <v>1017.1167844308666</v>
      </c>
      <c r="AJ14">
        <f t="shared" si="7"/>
        <v>102.3657771811213</v>
      </c>
      <c r="AK14">
        <f t="shared" si="24"/>
        <v>506.61692007084463</v>
      </c>
      <c r="AL14">
        <f t="shared" si="8"/>
        <v>1626.0994816828324</v>
      </c>
      <c r="AN14">
        <f t="shared" si="9"/>
        <v>1465.620186402816</v>
      </c>
      <c r="AO14">
        <f t="shared" si="9"/>
        <v>-73.281009320140811</v>
      </c>
      <c r="AP14">
        <f t="shared" si="9"/>
        <v>-17.282894665521269</v>
      </c>
      <c r="AQ14">
        <f t="shared" si="9"/>
        <v>-962.83932164916575</v>
      </c>
      <c r="AR14">
        <f t="shared" si="9"/>
        <v>412.21696076798798</v>
      </c>
      <c r="AS14">
        <f t="shared" si="9"/>
        <v>41.486789129988054</v>
      </c>
      <c r="AT14">
        <f t="shared" si="9"/>
        <v>205.32164080066545</v>
      </c>
      <c r="AU14">
        <f t="shared" si="9"/>
        <v>659.02539069864144</v>
      </c>
      <c r="AW14">
        <v>11</v>
      </c>
      <c r="AX14">
        <f>(R14*SUMPRODUCT(K15:$K$23, X15:$X$23)-$AZ$3*SUMPRODUCT(K14:$K$22, W15:$W$23))/Z14</f>
        <v>2793.4446246364637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4240.0888704328954</v>
      </c>
      <c r="P15">
        <f t="shared" si="22"/>
        <v>212.00444352164479</v>
      </c>
      <c r="Q15" s="4">
        <f t="shared" si="23"/>
        <v>50</v>
      </c>
      <c r="R15">
        <f t="shared" si="0"/>
        <v>500000</v>
      </c>
      <c r="S15">
        <f t="shared" si="1"/>
        <v>2666.4413461446952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2382.4923205369496</v>
      </c>
      <c r="AC15">
        <f t="shared" si="2"/>
        <v>2238.2231135171769</v>
      </c>
      <c r="AE15">
        <f t="shared" si="3"/>
        <v>3559.1500735208192</v>
      </c>
      <c r="AF15">
        <f t="shared" si="4"/>
        <v>-177.95750367604097</v>
      </c>
      <c r="AG15">
        <f t="shared" si="4"/>
        <v>-41.970229661217509</v>
      </c>
      <c r="AH15">
        <f t="shared" si="5"/>
        <v>-2476.7178793927219</v>
      </c>
      <c r="AI15">
        <f t="shared" si="6"/>
        <v>862.50446079083849</v>
      </c>
      <c r="AJ15">
        <f t="shared" si="7"/>
        <v>144.26920701977269</v>
      </c>
      <c r="AK15">
        <f t="shared" si="24"/>
        <v>493.21004343974528</v>
      </c>
      <c r="AL15">
        <f t="shared" si="8"/>
        <v>1499.9837112503565</v>
      </c>
      <c r="AN15">
        <f t="shared" si="9"/>
        <v>1328.7482435081863</v>
      </c>
      <c r="AO15">
        <f t="shared" si="9"/>
        <v>-66.437412175409321</v>
      </c>
      <c r="AP15">
        <f t="shared" si="9"/>
        <v>-15.668872565075819</v>
      </c>
      <c r="AQ15">
        <f t="shared" si="9"/>
        <v>-924.64056415943912</v>
      </c>
      <c r="AR15">
        <f t="shared" si="9"/>
        <v>322.00139460826199</v>
      </c>
      <c r="AS15">
        <f t="shared" si="9"/>
        <v>53.860458665686139</v>
      </c>
      <c r="AT15">
        <f t="shared" si="9"/>
        <v>184.13159472448538</v>
      </c>
      <c r="AU15">
        <f t="shared" si="9"/>
        <v>559.99344799843357</v>
      </c>
      <c r="AW15">
        <v>12</v>
      </c>
      <c r="AX15">
        <f>(R15*SUMPRODUCT(K16:$K$23, X16:$X$23)-$AZ$3*SUMPRODUCT(K15:$K$22, W16:$W$23))/Z15</f>
        <v>2666.4413461446952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4240.0888704328954</v>
      </c>
      <c r="P16">
        <f t="shared" si="22"/>
        <v>212.00444352164479</v>
      </c>
      <c r="Q16" s="4">
        <f t="shared" si="23"/>
        <v>50</v>
      </c>
      <c r="R16">
        <f t="shared" si="0"/>
        <v>500000</v>
      </c>
      <c r="S16">
        <f t="shared" si="1"/>
        <v>2491.2810595008905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2238.2231135171769</v>
      </c>
      <c r="AC16">
        <f t="shared" si="2"/>
        <v>2057.4108668834988</v>
      </c>
      <c r="AE16">
        <f t="shared" si="3"/>
        <v>3501.654253465937</v>
      </c>
      <c r="AF16">
        <f t="shared" si="4"/>
        <v>-175.08271267329687</v>
      </c>
      <c r="AG16">
        <f t="shared" si="4"/>
        <v>-41.29222712622569</v>
      </c>
      <c r="AH16">
        <f t="shared" si="5"/>
        <v>-2583.0023837964791</v>
      </c>
      <c r="AI16">
        <f t="shared" si="6"/>
        <v>702.27692986993543</v>
      </c>
      <c r="AJ16">
        <f t="shared" si="7"/>
        <v>180.81224663367811</v>
      </c>
      <c r="AK16">
        <f t="shared" si="24"/>
        <v>476.19060815859973</v>
      </c>
      <c r="AL16">
        <f t="shared" si="8"/>
        <v>1359.2797846622134</v>
      </c>
      <c r="AN16">
        <f t="shared" si="9"/>
        <v>1204.2344085912328</v>
      </c>
      <c r="AO16">
        <f t="shared" si="9"/>
        <v>-60.211720429561645</v>
      </c>
      <c r="AP16">
        <f t="shared" si="9"/>
        <v>-14.200579815539166</v>
      </c>
      <c r="AQ16">
        <f t="shared" si="9"/>
        <v>-888.30596137870691</v>
      </c>
      <c r="AR16">
        <f t="shared" si="9"/>
        <v>241.51614696742504</v>
      </c>
      <c r="AS16">
        <f t="shared" si="9"/>
        <v>62.182132537911222</v>
      </c>
      <c r="AT16">
        <f t="shared" si="9"/>
        <v>163.76405946560112</v>
      </c>
      <c r="AU16">
        <f t="shared" si="9"/>
        <v>467.46233897093742</v>
      </c>
      <c r="AW16">
        <v>13</v>
      </c>
      <c r="AX16">
        <f>(R16*SUMPRODUCT(K17:$K$23, X17:$X$23)-$AZ$3*SUMPRODUCT(K16:$K$22, W17:$W$23))/Z16</f>
        <v>2491.2810595008905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4240.0888704328954</v>
      </c>
      <c r="P17">
        <f t="shared" si="22"/>
        <v>212.00444352164479</v>
      </c>
      <c r="Q17" s="4">
        <f t="shared" si="23"/>
        <v>50</v>
      </c>
      <c r="R17">
        <f t="shared" si="0"/>
        <v>500000</v>
      </c>
      <c r="S17">
        <f t="shared" si="1"/>
        <v>2272.2203332670178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2057.4108668834988</v>
      </c>
      <c r="AC17">
        <f t="shared" si="2"/>
        <v>1845.4978822157232</v>
      </c>
      <c r="AE17">
        <f t="shared" si="3"/>
        <v>3443.801164977433</v>
      </c>
      <c r="AF17">
        <f t="shared" si="4"/>
        <v>-172.19005824887165</v>
      </c>
      <c r="AG17">
        <f t="shared" si="4"/>
        <v>-40.61001160838682</v>
      </c>
      <c r="AH17">
        <f t="shared" si="5"/>
        <v>-2692.9324657661418</v>
      </c>
      <c r="AI17">
        <f t="shared" si="6"/>
        <v>538.06862935403296</v>
      </c>
      <c r="AJ17">
        <f t="shared" si="7"/>
        <v>211.91298466777562</v>
      </c>
      <c r="AK17">
        <f t="shared" si="24"/>
        <v>456.01506832593128</v>
      </c>
      <c r="AL17">
        <f t="shared" si="8"/>
        <v>1205.9966823477398</v>
      </c>
      <c r="AN17">
        <f t="shared" si="9"/>
        <v>1090.9810451961764</v>
      </c>
      <c r="AO17">
        <f t="shared" si="9"/>
        <v>-54.549052259808818</v>
      </c>
      <c r="AP17">
        <f t="shared" si="9"/>
        <v>-12.865072862078851</v>
      </c>
      <c r="AQ17">
        <f t="shared" si="9"/>
        <v>-853.10914753799784</v>
      </c>
      <c r="AR17">
        <f t="shared" si="9"/>
        <v>170.45777253629089</v>
      </c>
      <c r="AS17">
        <f t="shared" si="9"/>
        <v>67.133100439904794</v>
      </c>
      <c r="AT17">
        <f t="shared" si="9"/>
        <v>144.46356570376801</v>
      </c>
      <c r="AU17">
        <f t="shared" si="9"/>
        <v>382.05443867996371</v>
      </c>
      <c r="AW17">
        <v>14</v>
      </c>
      <c r="AX17">
        <f>(R17*SUMPRODUCT(K18:$K$23, X18:$X$23)-$AZ$3*SUMPRODUCT(K17:$K$22, W18:$W$23))/Z17</f>
        <v>2272.2203332670178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4240.0888704328954</v>
      </c>
      <c r="P18">
        <f t="shared" si="22"/>
        <v>212.00444352164479</v>
      </c>
      <c r="Q18" s="4">
        <f t="shared" si="23"/>
        <v>50</v>
      </c>
      <c r="R18">
        <f t="shared" si="0"/>
        <v>500000</v>
      </c>
      <c r="S18">
        <f t="shared" si="1"/>
        <v>2009.4405782499971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1845.4978822157232</v>
      </c>
      <c r="AC18">
        <f t="shared" si="2"/>
        <v>1604.4276501079812</v>
      </c>
      <c r="AE18">
        <f t="shared" si="3"/>
        <v>3385.4774787927545</v>
      </c>
      <c r="AF18">
        <f t="shared" si="4"/>
        <v>-169.27387393963775</v>
      </c>
      <c r="AG18">
        <f t="shared" si="4"/>
        <v>-39.922246705728966</v>
      </c>
      <c r="AH18">
        <f t="shared" si="5"/>
        <v>-2816.6478657398329</v>
      </c>
      <c r="AI18">
        <f t="shared" si="6"/>
        <v>359.63349240755497</v>
      </c>
      <c r="AJ18">
        <f t="shared" si="7"/>
        <v>241.07023210774196</v>
      </c>
      <c r="AK18">
        <f t="shared" si="24"/>
        <v>433.13991965145476</v>
      </c>
      <c r="AL18">
        <f t="shared" si="8"/>
        <v>1033.8436441667518</v>
      </c>
      <c r="AN18">
        <f t="shared" si="9"/>
        <v>987.96243660099458</v>
      </c>
      <c r="AO18">
        <f t="shared" si="9"/>
        <v>-49.398121830049739</v>
      </c>
      <c r="AP18">
        <f t="shared" si="9"/>
        <v>-11.650256242154279</v>
      </c>
      <c r="AQ18">
        <f t="shared" si="9"/>
        <v>-821.96449567746924</v>
      </c>
      <c r="AR18">
        <f t="shared" si="9"/>
        <v>104.9495628513214</v>
      </c>
      <c r="AS18">
        <f t="shared" si="9"/>
        <v>70.349998012706251</v>
      </c>
      <c r="AT18">
        <f t="shared" si="9"/>
        <v>126.40047765451587</v>
      </c>
      <c r="AU18">
        <f t="shared" si="9"/>
        <v>301.70003851854358</v>
      </c>
      <c r="AW18">
        <v>15</v>
      </c>
      <c r="AX18">
        <f>(R18*SUMPRODUCT(K19:$K$23, X19:$X$23)-$AZ$3*SUMPRODUCT(K18:$K$22, W19:$W$23))/Z18</f>
        <v>2009.4405782499971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4240.0888704328954</v>
      </c>
      <c r="P19">
        <f t="shared" si="22"/>
        <v>212.00444352164479</v>
      </c>
      <c r="Q19" s="4">
        <f t="shared" si="23"/>
        <v>50</v>
      </c>
      <c r="R19">
        <f t="shared" si="0"/>
        <v>500000</v>
      </c>
      <c r="S19">
        <f t="shared" si="1"/>
        <v>1702.953526969437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1604.4276501079812</v>
      </c>
      <c r="AC19">
        <f t="shared" si="2"/>
        <v>1336.052336672954</v>
      </c>
      <c r="AE19">
        <f t="shared" si="3"/>
        <v>3326.5620895270185</v>
      </c>
      <c r="AF19">
        <f t="shared" si="4"/>
        <v>-166.32810447635094</v>
      </c>
      <c r="AG19">
        <f t="shared" si="4"/>
        <v>-39.227504318646396</v>
      </c>
      <c r="AH19">
        <f t="shared" si="5"/>
        <v>-2955.1992002528095</v>
      </c>
      <c r="AI19">
        <f t="shared" si="6"/>
        <v>165.80728047921184</v>
      </c>
      <c r="AJ19">
        <f t="shared" si="7"/>
        <v>268.37531343502724</v>
      </c>
      <c r="AK19">
        <f t="shared" si="24"/>
        <v>407.72162544379597</v>
      </c>
      <c r="AL19">
        <f t="shared" si="8"/>
        <v>841.90421935803511</v>
      </c>
      <c r="AN19">
        <f t="shared" si="9"/>
        <v>894.24702547394475</v>
      </c>
      <c r="AO19">
        <f t="shared" si="9"/>
        <v>-44.712351273697237</v>
      </c>
      <c r="AP19">
        <f t="shared" si="9"/>
        <v>-10.545144840120365</v>
      </c>
      <c r="AQ19">
        <f t="shared" si="9"/>
        <v>-794.41718608799511</v>
      </c>
      <c r="AR19">
        <f t="shared" si="9"/>
        <v>44.57234327213208</v>
      </c>
      <c r="AS19">
        <f t="shared" si="9"/>
        <v>72.144700531963863</v>
      </c>
      <c r="AT19">
        <f t="shared" si="9"/>
        <v>109.60380145087174</v>
      </c>
      <c r="AU19">
        <f t="shared" si="9"/>
        <v>226.32084525496771</v>
      </c>
      <c r="AW19">
        <v>16</v>
      </c>
      <c r="AX19">
        <f>(R19*SUMPRODUCT(K20:$K$23, X20:$X$23)-$AZ$3*SUMPRODUCT(K19:$K$22, W20:$W$23))/Z19</f>
        <v>1702.953526969437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4240.0888704328954</v>
      </c>
      <c r="P20">
        <f t="shared" si="22"/>
        <v>212.00444352164479</v>
      </c>
      <c r="Q20" s="4">
        <f t="shared" si="23"/>
        <v>50</v>
      </c>
      <c r="R20">
        <f t="shared" si="0"/>
        <v>500000</v>
      </c>
      <c r="S20">
        <f t="shared" si="1"/>
        <v>1351.4217821043248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1336.052336672954</v>
      </c>
      <c r="AC20">
        <f t="shared" si="2"/>
        <v>1041.2406423903785</v>
      </c>
      <c r="AE20">
        <f t="shared" si="3"/>
        <v>3266.8948493395114</v>
      </c>
      <c r="AF20">
        <f t="shared" si="4"/>
        <v>-163.34474246697559</v>
      </c>
      <c r="AG20">
        <f t="shared" si="4"/>
        <v>-38.523895950864528</v>
      </c>
      <c r="AH20">
        <f t="shared" si="5"/>
        <v>-3113.3332459540352</v>
      </c>
      <c r="AI20">
        <f t="shared" si="6"/>
        <v>-48.307035032364183</v>
      </c>
      <c r="AJ20">
        <f t="shared" si="7"/>
        <v>294.81169428257544</v>
      </c>
      <c r="AK20">
        <f t="shared" si="24"/>
        <v>379.90566029907467</v>
      </c>
      <c r="AL20">
        <f t="shared" si="8"/>
        <v>626.41031954928599</v>
      </c>
      <c r="AN20">
        <f t="shared" si="9"/>
        <v>808.98113356170995</v>
      </c>
      <c r="AO20">
        <f t="shared" si="9"/>
        <v>-40.449056678085505</v>
      </c>
      <c r="AP20">
        <f t="shared" si="9"/>
        <v>-9.5396719064418622</v>
      </c>
      <c r="AQ20">
        <f t="shared" si="9"/>
        <v>-770.9546755006395</v>
      </c>
      <c r="AR20">
        <f t="shared" si="9"/>
        <v>-11.962270523456901</v>
      </c>
      <c r="AS20">
        <f t="shared" si="9"/>
        <v>73.004216427775333</v>
      </c>
      <c r="AT20">
        <f t="shared" si="9"/>
        <v>94.076034243156457</v>
      </c>
      <c r="AU20">
        <f t="shared" si="9"/>
        <v>155.1179801474749</v>
      </c>
      <c r="AW20">
        <v>17</v>
      </c>
      <c r="AX20">
        <f>(R20*SUMPRODUCT(K21:$K$23, X21:$X$23)-$AZ$3*SUMPRODUCT(K20:$K$22, W21:$W$23))/Z20</f>
        <v>1351.4217821043248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4240.0888704328954</v>
      </c>
      <c r="P21">
        <f t="shared" si="22"/>
        <v>212.00444352164479</v>
      </c>
      <c r="Q21" s="4">
        <f t="shared" si="23"/>
        <v>50</v>
      </c>
      <c r="R21">
        <f t="shared" si="0"/>
        <v>500000</v>
      </c>
      <c r="S21">
        <f t="shared" si="1"/>
        <v>952.64878734755564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1041.2406423903785</v>
      </c>
      <c r="AC21">
        <f t="shared" si="2"/>
        <v>720.37708758253723</v>
      </c>
      <c r="AE21">
        <f t="shared" si="3"/>
        <v>3206.2843223451428</v>
      </c>
      <c r="AF21">
        <f t="shared" si="4"/>
        <v>-160.31421611725713</v>
      </c>
      <c r="AG21">
        <f t="shared" si="4"/>
        <v>-37.809164151054624</v>
      </c>
      <c r="AH21">
        <f t="shared" si="5"/>
        <v>-3294.9284030125896</v>
      </c>
      <c r="AI21">
        <f t="shared" si="6"/>
        <v>-286.76746093575866</v>
      </c>
      <c r="AJ21">
        <f t="shared" si="7"/>
        <v>320.8635548078413</v>
      </c>
      <c r="AK21">
        <f t="shared" si="24"/>
        <v>349.7507981807621</v>
      </c>
      <c r="AL21">
        <f t="shared" si="8"/>
        <v>383.84689205284474</v>
      </c>
      <c r="AN21">
        <f t="shared" si="9"/>
        <v>731.38598772512535</v>
      </c>
      <c r="AO21">
        <f t="shared" si="9"/>
        <v>-36.569299386256262</v>
      </c>
      <c r="AP21">
        <f t="shared" si="9"/>
        <v>-8.6246539880949928</v>
      </c>
      <c r="AQ21">
        <f t="shared" si="9"/>
        <v>-751.60660198665971</v>
      </c>
      <c r="AR21">
        <f t="shared" si="9"/>
        <v>-65.41456763588566</v>
      </c>
      <c r="AS21">
        <f t="shared" si="9"/>
        <v>73.192232617250127</v>
      </c>
      <c r="AT21">
        <f t="shared" si="9"/>
        <v>79.781705946148961</v>
      </c>
      <c r="AU21">
        <f t="shared" si="9"/>
        <v>87.559370927513427</v>
      </c>
      <c r="AW21">
        <v>18</v>
      </c>
      <c r="AX21">
        <f>(R21*SUMPRODUCT(K22:$K$23, X22:$X$23)-$AZ$3*SUMPRODUCT(K21:$K$22, W22:$W$23))/Z21</f>
        <v>952.64878734755564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4240.0888704328954</v>
      </c>
      <c r="P22">
        <f t="shared" si="22"/>
        <v>212.00444352164479</v>
      </c>
      <c r="Q22" s="4">
        <f t="shared" si="23"/>
        <v>50</v>
      </c>
      <c r="R22">
        <f t="shared" si="0"/>
        <v>500000</v>
      </c>
      <c r="S22">
        <f t="shared" si="1"/>
        <v>504.12386317626596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720.37708758253723</v>
      </c>
      <c r="AC22">
        <f t="shared" si="2"/>
        <v>373.86673710115826</v>
      </c>
      <c r="AE22">
        <f t="shared" si="3"/>
        <v>3144.5212313891402</v>
      </c>
      <c r="AF22">
        <f t="shared" si="4"/>
        <v>-157.22606156945704</v>
      </c>
      <c r="AG22">
        <f t="shared" si="4"/>
        <v>-37.08084107996654</v>
      </c>
      <c r="AH22">
        <f t="shared" si="5"/>
        <v>-3502.3142957754353</v>
      </c>
      <c r="AI22">
        <f t="shared" si="6"/>
        <v>-552.09996703571869</v>
      </c>
      <c r="AJ22">
        <f t="shared" si="7"/>
        <v>346.51035048137896</v>
      </c>
      <c r="AK22">
        <f t="shared" si="24"/>
        <v>317.27293041042282</v>
      </c>
      <c r="AL22">
        <f t="shared" si="8"/>
        <v>111.68331385608309</v>
      </c>
      <c r="AN22">
        <f t="shared" si="9"/>
        <v>660.75506735166516</v>
      </c>
      <c r="AO22">
        <f t="shared" si="9"/>
        <v>-33.037753367583264</v>
      </c>
      <c r="AP22">
        <f t="shared" si="9"/>
        <v>-7.7917596487099683</v>
      </c>
      <c r="AQ22">
        <f t="shared" si="9"/>
        <v>-735.93776225497993</v>
      </c>
      <c r="AR22">
        <f t="shared" si="9"/>
        <v>-116.01220791960792</v>
      </c>
      <c r="AS22">
        <f t="shared" si="9"/>
        <v>72.811869636900738</v>
      </c>
      <c r="AT22">
        <f t="shared" si="9"/>
        <v>66.668240115391939</v>
      </c>
      <c r="AU22">
        <f t="shared" si="9"/>
        <v>23.46790183268476</v>
      </c>
      <c r="AW22">
        <v>19</v>
      </c>
      <c r="AX22">
        <f>(R22*SUMPRODUCT(K23:$K$23, X23:$X$23)-$AZ$3*SUMPRODUCT(K22:$K$22, W23:$W$23))/Z22</f>
        <v>504.12386317626596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4240.0888704328954</v>
      </c>
      <c r="P23">
        <f t="shared" si="22"/>
        <v>212.00444352164479</v>
      </c>
      <c r="Q23" s="4">
        <f t="shared" si="23"/>
        <v>50</v>
      </c>
      <c r="R23">
        <f t="shared" si="0"/>
        <v>500000</v>
      </c>
      <c r="S23">
        <f t="shared" si="1"/>
        <v>514.47010916186457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373.86673710115826</v>
      </c>
      <c r="AC23">
        <f t="shared" si="2"/>
        <v>373.86673710115826</v>
      </c>
      <c r="AE23">
        <f t="shared" si="3"/>
        <v>3081.2833686105009</v>
      </c>
      <c r="AF23">
        <f t="shared" si="4"/>
        <v>-154.06416843052506</v>
      </c>
      <c r="AG23">
        <f t="shared" si="4"/>
        <v>-36.335127196236279</v>
      </c>
      <c r="AH23">
        <f t="shared" si="5"/>
        <v>-3749.0547293059085</v>
      </c>
      <c r="AI23">
        <f t="shared" si="6"/>
        <v>-858.17065632216918</v>
      </c>
      <c r="AJ23">
        <f t="shared" si="7"/>
        <v>0</v>
      </c>
      <c r="AK23">
        <f t="shared" si="24"/>
        <v>282.48052582502123</v>
      </c>
      <c r="AL23">
        <f t="shared" si="8"/>
        <v>-575.69013049714795</v>
      </c>
      <c r="AN23">
        <f t="shared" si="9"/>
        <v>596.42931024127392</v>
      </c>
      <c r="AO23">
        <f t="shared" si="9"/>
        <v>-29.8214655120637</v>
      </c>
      <c r="AP23">
        <f t="shared" si="9"/>
        <v>-7.0332170912773941</v>
      </c>
      <c r="AQ23">
        <f t="shared" si="9"/>
        <v>-725.68662429286724</v>
      </c>
      <c r="AR23">
        <f t="shared" si="9"/>
        <v>-166.11199665493444</v>
      </c>
      <c r="AS23">
        <f t="shared" si="9"/>
        <v>0</v>
      </c>
      <c r="AT23">
        <f t="shared" si="9"/>
        <v>54.678406695968818</v>
      </c>
      <c r="AU23">
        <f t="shared" si="9"/>
        <v>-111.43358995896564</v>
      </c>
      <c r="AW23">
        <v>20</v>
      </c>
      <c r="AX23">
        <f>(R23*SUMPRODUCT(K$23:$K24, X$23:$X24)-$AZ$3*SUMPRODUCT(K$22:$K23, W$23:$W24))/Z23</f>
        <v>514.47010916186457</v>
      </c>
    </row>
    <row r="25" spans="5:50" x14ac:dyDescent="0.25">
      <c r="AN25" s="8">
        <f t="shared" ref="AN25:AU25" si="25">SUM(AN3:AN23)</f>
        <v>36111.283784810425</v>
      </c>
      <c r="AO25" s="8">
        <f t="shared" si="25"/>
        <v>-4985.6308420651903</v>
      </c>
      <c r="AP25" s="8">
        <f t="shared" si="25"/>
        <v>-896.31361293450766</v>
      </c>
      <c r="AQ25" s="8">
        <f t="shared" si="25"/>
        <v>-20961.582727313853</v>
      </c>
      <c r="AR25" s="8">
        <f t="shared" si="25"/>
        <v>9267.7566024968546</v>
      </c>
      <c r="AS25" s="8">
        <f t="shared" si="25"/>
        <v>-1391.2022306697088</v>
      </c>
      <c r="AT25" s="8">
        <f t="shared" si="25"/>
        <v>3909.7524280279968</v>
      </c>
      <c r="AU25" s="9">
        <f t="shared" si="25"/>
        <v>11786.306799855141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2F1E2C-1D7F-43E2-A279-A32477E4839C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4209.4834457479938</v>
      </c>
      <c r="K3">
        <v>1</v>
      </c>
      <c r="L3" s="2">
        <v>0</v>
      </c>
      <c r="O3">
        <f>$C$3</f>
        <v>4209.4834457479938</v>
      </c>
      <c r="P3">
        <f>O3*B5</f>
        <v>3367.5867565983954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-3.637978807091713E-12</v>
      </c>
      <c r="W3">
        <v>1</v>
      </c>
      <c r="Z3">
        <v>1</v>
      </c>
      <c r="AC3">
        <f t="shared" ref="AC3:AC23" si="2">S3*Z3</f>
        <v>-3.637978807091713E-12</v>
      </c>
      <c r="AE3">
        <f t="shared" ref="AE3:AE23" si="3">$Z3*O3</f>
        <v>4209.4834457479938</v>
      </c>
      <c r="AF3">
        <f t="shared" ref="AF3:AG23" si="4">-$Z3*P3</f>
        <v>-3367.5867565983954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321.41476144959836</v>
      </c>
      <c r="AJ3">
        <f t="shared" ref="AJ3:AJ23" si="7">AB3-AC3</f>
        <v>3.637978807091713E-12</v>
      </c>
      <c r="AL3">
        <f t="shared" ref="AL3:AL23" si="8">SUM(AI3:AK3)</f>
        <v>321.414761449602</v>
      </c>
      <c r="AN3">
        <f t="shared" ref="AN3:AU23" si="9">AE3*$K3</f>
        <v>4209.4834457479938</v>
      </c>
      <c r="AO3">
        <f t="shared" si="9"/>
        <v>-3367.5867565983954</v>
      </c>
      <c r="AP3">
        <f t="shared" si="9"/>
        <v>-520.48192770000003</v>
      </c>
      <c r="AQ3">
        <f t="shared" si="9"/>
        <v>0</v>
      </c>
      <c r="AR3">
        <f t="shared" si="9"/>
        <v>321.41476144959836</v>
      </c>
      <c r="AS3">
        <f t="shared" si="9"/>
        <v>3.637978807091713E-12</v>
      </c>
      <c r="AT3">
        <f t="shared" si="9"/>
        <v>0</v>
      </c>
      <c r="AU3">
        <f t="shared" si="9"/>
        <v>321.414761449602</v>
      </c>
      <c r="AW3">
        <v>0</v>
      </c>
      <c r="AX3">
        <f>(R3*SUMPRODUCT(K4:$K$23, X4:$X$23)-$AZ$3*SUMPRODUCT(K3:$K$22, W4:$W$23))/Z3</f>
        <v>-3.637978807091713E-12</v>
      </c>
      <c r="AZ3">
        <f>$C$6*SUMPRODUCT(K4:$K$23, X4:$X$23)/SUMPRODUCT(K3:K22, W4:W23)</f>
        <v>2220.4641348982077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1000000</v>
      </c>
      <c r="S4">
        <f t="shared" si="1"/>
        <v>64.118026764742112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-3.637978807091713E-12</v>
      </c>
      <c r="AC4">
        <f t="shared" si="2"/>
        <v>63.326699518514943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-63.326699518518581</v>
      </c>
      <c r="AK4">
        <f>G4*MAX(0, SUM(AB4, AE4:AF4))</f>
        <v>0</v>
      </c>
      <c r="AL4">
        <f t="shared" si="8"/>
        <v>-2405.0546995185186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-2157.1374353796896</v>
      </c>
      <c r="AR4">
        <f t="shared" si="9"/>
        <v>-2157.1374353796896</v>
      </c>
      <c r="AS4">
        <f t="shared" si="9"/>
        <v>-58.334868178728435</v>
      </c>
      <c r="AT4">
        <f t="shared" si="9"/>
        <v>0</v>
      </c>
      <c r="AU4">
        <f t="shared" si="9"/>
        <v>-2215.4723035584179</v>
      </c>
      <c r="AW4">
        <v>1</v>
      </c>
      <c r="AX4">
        <f>(R4*SUMPRODUCT(K5:$K$23, X5:$X$23)-$AZ$3*SUMPRODUCT(K4:$K$22, W5:$W$23))/Z4</f>
        <v>64.118026764742112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4209.4834457479938</v>
      </c>
      <c r="P5">
        <f t="shared" ref="P5:P23" si="22">O5*$C$5</f>
        <v>210.47417228739971</v>
      </c>
      <c r="Q5" s="4">
        <f t="shared" ref="Q5:Q23" si="23">$C$8</f>
        <v>50</v>
      </c>
      <c r="R5">
        <f t="shared" si="0"/>
        <v>1000000</v>
      </c>
      <c r="S5">
        <f t="shared" si="1"/>
        <v>120.88192025187652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63.326699518514943</v>
      </c>
      <c r="AC5">
        <f t="shared" si="2"/>
        <v>117.91611821669358</v>
      </c>
      <c r="AE5">
        <f t="shared" si="3"/>
        <v>4106.205018796677</v>
      </c>
      <c r="AF5">
        <f t="shared" si="4"/>
        <v>-205.31025093983388</v>
      </c>
      <c r="AG5">
        <f t="shared" si="4"/>
        <v>-48.773264840183202</v>
      </c>
      <c r="AH5">
        <f t="shared" si="5"/>
        <v>-2316.392476335936</v>
      </c>
      <c r="AI5">
        <f t="shared" si="6"/>
        <v>1535.7290266807236</v>
      </c>
      <c r="AJ5">
        <f t="shared" si="7"/>
        <v>-54.589418698178633</v>
      </c>
      <c r="AK5">
        <f>G5*SUM(AB5, AE5:AF5)</f>
        <v>277.4955027162751</v>
      </c>
      <c r="AL5">
        <f t="shared" si="8"/>
        <v>1758.63511069882</v>
      </c>
      <c r="AN5">
        <f t="shared" si="9"/>
        <v>3484.3627584689511</v>
      </c>
      <c r="AO5">
        <f t="shared" si="9"/>
        <v>-174.21813792344759</v>
      </c>
      <c r="AP5">
        <f t="shared" si="9"/>
        <v>-41.387058571147392</v>
      </c>
      <c r="AQ5">
        <f t="shared" si="9"/>
        <v>-1965.5988051244105</v>
      </c>
      <c r="AR5">
        <f t="shared" si="9"/>
        <v>1303.1587568499451</v>
      </c>
      <c r="AS5">
        <f t="shared" si="9"/>
        <v>-46.32241611115245</v>
      </c>
      <c r="AT5">
        <f t="shared" si="9"/>
        <v>235.47168026952465</v>
      </c>
      <c r="AU5">
        <f t="shared" si="9"/>
        <v>1492.3080210083174</v>
      </c>
      <c r="AW5">
        <v>2</v>
      </c>
      <c r="AX5">
        <f>(R5*SUMPRODUCT(K6:$K$23, X6:$X$23)-$AZ$3*SUMPRODUCT(K5:$K$22, W6:$W$23))/Z5</f>
        <v>120.88192025187652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4209.4834457479938</v>
      </c>
      <c r="P6">
        <f t="shared" si="22"/>
        <v>210.47417228739971</v>
      </c>
      <c r="Q6" s="4">
        <f t="shared" si="23"/>
        <v>50</v>
      </c>
      <c r="R6">
        <f t="shared" si="0"/>
        <v>1000000</v>
      </c>
      <c r="S6">
        <f t="shared" si="1"/>
        <v>171.08832278599269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117.91611821669358</v>
      </c>
      <c r="AC6">
        <f t="shared" si="2"/>
        <v>164.82979689066815</v>
      </c>
      <c r="AE6">
        <f t="shared" si="3"/>
        <v>4055.4977106484225</v>
      </c>
      <c r="AF6">
        <f t="shared" si="4"/>
        <v>-202.77488553242114</v>
      </c>
      <c r="AG6">
        <f t="shared" si="4"/>
        <v>-48.170966377654814</v>
      </c>
      <c r="AH6">
        <f t="shared" si="5"/>
        <v>-2291.316282531076</v>
      </c>
      <c r="AI6">
        <f t="shared" si="6"/>
        <v>1513.2355762072707</v>
      </c>
      <c r="AJ6">
        <f t="shared" si="7"/>
        <v>-46.913678673974573</v>
      </c>
      <c r="AK6">
        <f>G6*SUM(AB6, AE6:AF6)</f>
        <v>277.94472603328865</v>
      </c>
      <c r="AL6">
        <f t="shared" si="8"/>
        <v>1744.2666235665847</v>
      </c>
      <c r="AN6">
        <f t="shared" si="9"/>
        <v>3170.0656865098258</v>
      </c>
      <c r="AO6">
        <f t="shared" si="9"/>
        <v>-158.50328432549128</v>
      </c>
      <c r="AP6">
        <f t="shared" si="9"/>
        <v>-37.653856195965261</v>
      </c>
      <c r="AQ6">
        <f t="shared" si="9"/>
        <v>-1791.0559054493108</v>
      </c>
      <c r="AR6">
        <f t="shared" si="9"/>
        <v>1182.8526405390585</v>
      </c>
      <c r="AS6">
        <f t="shared" si="9"/>
        <v>-36.671070631312531</v>
      </c>
      <c r="AT6">
        <f t="shared" si="9"/>
        <v>217.26138235290125</v>
      </c>
      <c r="AU6">
        <f t="shared" si="9"/>
        <v>1363.4429522606472</v>
      </c>
      <c r="AW6">
        <v>3</v>
      </c>
      <c r="AX6">
        <f>(R6*SUMPRODUCT(K7:$K$23, X7:$X$23)-$AZ$3*SUMPRODUCT(K6:$K$22, W7:$W$23))/Z6</f>
        <v>171.08832278599269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4209.4834457479938</v>
      </c>
      <c r="P7">
        <f t="shared" si="22"/>
        <v>210.47417228739971</v>
      </c>
      <c r="Q7" s="4">
        <f t="shared" si="23"/>
        <v>50</v>
      </c>
      <c r="R7">
        <f t="shared" si="0"/>
        <v>1000000</v>
      </c>
      <c r="S7">
        <f t="shared" si="1"/>
        <v>214.79548476539117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164.82979689066815</v>
      </c>
      <c r="AC7">
        <f t="shared" si="2"/>
        <v>204.38171989469993</v>
      </c>
      <c r="AE7">
        <f t="shared" si="3"/>
        <v>4005.3982859553334</v>
      </c>
      <c r="AF7">
        <f t="shared" si="4"/>
        <v>-200.26991429776669</v>
      </c>
      <c r="AG7">
        <f t="shared" si="4"/>
        <v>-47.575888319518072</v>
      </c>
      <c r="AH7">
        <f t="shared" si="5"/>
        <v>-2267.3678872037822</v>
      </c>
      <c r="AI7">
        <f t="shared" si="6"/>
        <v>1490.1845961342665</v>
      </c>
      <c r="AJ7">
        <f t="shared" si="7"/>
        <v>-39.551923004031778</v>
      </c>
      <c r="AK7">
        <f>G7*SUM(AB7, AE7:AF7)</f>
        <v>277.89707179837649</v>
      </c>
      <c r="AL7">
        <f t="shared" si="8"/>
        <v>1728.5297449286113</v>
      </c>
      <c r="AN7">
        <f t="shared" si="9"/>
        <v>2884.1057157187361</v>
      </c>
      <c r="AO7">
        <f t="shared" si="9"/>
        <v>-144.20528578593681</v>
      </c>
      <c r="AP7">
        <f t="shared" si="9"/>
        <v>-34.257240263433935</v>
      </c>
      <c r="AQ7">
        <f t="shared" si="9"/>
        <v>-1632.6288214710808</v>
      </c>
      <c r="AR7">
        <f t="shared" si="9"/>
        <v>1073.0143681982847</v>
      </c>
      <c r="AS7">
        <f t="shared" si="9"/>
        <v>-28.479546616769959</v>
      </c>
      <c r="AT7">
        <f t="shared" si="9"/>
        <v>200.10108257287436</v>
      </c>
      <c r="AU7">
        <f t="shared" si="9"/>
        <v>1244.6359041543892</v>
      </c>
      <c r="AW7">
        <v>4</v>
      </c>
      <c r="AX7">
        <f>(R7*SUMPRODUCT(K8:$K$23, X8:$X$23)-$AZ$3*SUMPRODUCT(K7:$K$22, W8:$W$23))/Z7</f>
        <v>214.79548476539117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4209.4834457479938</v>
      </c>
      <c r="P8">
        <f t="shared" si="22"/>
        <v>210.47417228739971</v>
      </c>
      <c r="Q8" s="4">
        <f t="shared" si="23"/>
        <v>50</v>
      </c>
      <c r="R8">
        <f t="shared" si="0"/>
        <v>1000000</v>
      </c>
      <c r="S8">
        <f t="shared" si="1"/>
        <v>252.13744604047787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204.38171989469993</v>
      </c>
      <c r="AC8">
        <f t="shared" si="2"/>
        <v>236.94820173496555</v>
      </c>
      <c r="AE8">
        <f t="shared" si="3"/>
        <v>3955.896073219395</v>
      </c>
      <c r="AF8">
        <f t="shared" si="4"/>
        <v>-197.79480366096976</v>
      </c>
      <c r="AG8">
        <f t="shared" si="4"/>
        <v>-46.987903910339071</v>
      </c>
      <c r="AH8">
        <f t="shared" si="5"/>
        <v>-2244.5105196762975</v>
      </c>
      <c r="AI8">
        <f t="shared" si="6"/>
        <v>1466.6028459717891</v>
      </c>
      <c r="AJ8">
        <f t="shared" si="7"/>
        <v>-32.566481840265624</v>
      </c>
      <c r="AK8">
        <f t="shared" ref="AK8:AK23" si="24">G8*SUM(AB8:AB8, AE8:AF8)</f>
        <v>277.37380926171886</v>
      </c>
      <c r="AL8">
        <f t="shared" si="8"/>
        <v>1711.4101733932423</v>
      </c>
      <c r="AN8">
        <f t="shared" si="9"/>
        <v>2623.9267561944193</v>
      </c>
      <c r="AO8">
        <f t="shared" si="9"/>
        <v>-131.19633780972097</v>
      </c>
      <c r="AP8">
        <f t="shared" si="9"/>
        <v>-31.166849686092153</v>
      </c>
      <c r="AQ8">
        <f t="shared" si="9"/>
        <v>-1488.7729854706547</v>
      </c>
      <c r="AR8">
        <f t="shared" si="9"/>
        <v>972.79058322795197</v>
      </c>
      <c r="AS8">
        <f t="shared" si="9"/>
        <v>-21.601190090479268</v>
      </c>
      <c r="AT8">
        <f t="shared" si="9"/>
        <v>183.98070781396567</v>
      </c>
      <c r="AU8">
        <f t="shared" si="9"/>
        <v>1135.1701009514384</v>
      </c>
      <c r="AW8">
        <v>5</v>
      </c>
      <c r="AX8">
        <f>(R8*SUMPRODUCT(K9:$K$23, X9:$X$23)-$AZ$3*SUMPRODUCT(K8:$K$22, W9:$W$23))/Z8</f>
        <v>252.13744604047787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4209.4834457479938</v>
      </c>
      <c r="P9">
        <f t="shared" si="22"/>
        <v>210.47417228739971</v>
      </c>
      <c r="Q9" s="4">
        <f t="shared" si="23"/>
        <v>50</v>
      </c>
      <c r="R9">
        <f t="shared" si="0"/>
        <v>1000000</v>
      </c>
      <c r="S9">
        <f t="shared" si="1"/>
        <v>281.63484354390926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236.94820173496555</v>
      </c>
      <c r="AC9">
        <f t="shared" si="2"/>
        <v>261.39522483728069</v>
      </c>
      <c r="AE9">
        <f t="shared" si="3"/>
        <v>3906.9699540872175</v>
      </c>
      <c r="AF9">
        <f t="shared" si="4"/>
        <v>-195.34849770436091</v>
      </c>
      <c r="AG9">
        <f t="shared" si="4"/>
        <v>-46.406762307542202</v>
      </c>
      <c r="AH9">
        <f t="shared" si="5"/>
        <v>-2225.2512738696814</v>
      </c>
      <c r="AI9">
        <f t="shared" si="6"/>
        <v>1439.9634202056332</v>
      </c>
      <c r="AJ9">
        <f t="shared" si="7"/>
        <v>-24.447023102315143</v>
      </c>
      <c r="AK9">
        <f t="shared" si="24"/>
        <v>276.39987606824752</v>
      </c>
      <c r="AL9">
        <f t="shared" si="8"/>
        <v>1691.9162731715655</v>
      </c>
      <c r="AN9">
        <f t="shared" si="9"/>
        <v>2387.1970700371198</v>
      </c>
      <c r="AO9">
        <f t="shared" si="9"/>
        <v>-119.35985350185602</v>
      </c>
      <c r="AP9">
        <f t="shared" si="9"/>
        <v>-28.354988216528461</v>
      </c>
      <c r="AQ9">
        <f t="shared" si="9"/>
        <v>-1359.6504154123031</v>
      </c>
      <c r="AR9">
        <f t="shared" si="9"/>
        <v>879.83181290643245</v>
      </c>
      <c r="AS9">
        <f t="shared" si="9"/>
        <v>-14.937371571010983</v>
      </c>
      <c r="AT9">
        <f t="shared" si="9"/>
        <v>168.88304288556964</v>
      </c>
      <c r="AU9">
        <f t="shared" si="9"/>
        <v>1033.777484220991</v>
      </c>
      <c r="AW9">
        <v>6</v>
      </c>
      <c r="AX9">
        <f>(R9*SUMPRODUCT(K10:$K$23, X10:$X$23)-$AZ$3*SUMPRODUCT(K9:$K$22, W10:$W$23))/Z9</f>
        <v>281.63484354390926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4209.4834457479938</v>
      </c>
      <c r="P10">
        <f t="shared" si="22"/>
        <v>210.47417228739971</v>
      </c>
      <c r="Q10" s="4">
        <f t="shared" si="23"/>
        <v>50</v>
      </c>
      <c r="R10">
        <f t="shared" si="0"/>
        <v>1000000</v>
      </c>
      <c r="S10">
        <f t="shared" si="1"/>
        <v>303.77162302303537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261.39522483728069</v>
      </c>
      <c r="AC10">
        <f t="shared" si="2"/>
        <v>278.45133217373041</v>
      </c>
      <c r="AE10">
        <f t="shared" si="3"/>
        <v>3858.6101676222384</v>
      </c>
      <c r="AF10">
        <f t="shared" si="4"/>
        <v>-192.93050838111193</v>
      </c>
      <c r="AG10">
        <f t="shared" si="4"/>
        <v>-45.832347571289617</v>
      </c>
      <c r="AH10">
        <f t="shared" si="5"/>
        <v>-2206.9422635433848</v>
      </c>
      <c r="AI10">
        <f t="shared" si="6"/>
        <v>1412.9050481264521</v>
      </c>
      <c r="AJ10">
        <f t="shared" si="7"/>
        <v>-17.056107336449713</v>
      </c>
      <c r="AK10">
        <f t="shared" si="24"/>
        <v>274.89524188548859</v>
      </c>
      <c r="AL10">
        <f t="shared" si="8"/>
        <v>1670.7441826754909</v>
      </c>
      <c r="AN10">
        <f t="shared" si="9"/>
        <v>2171.8032197319803</v>
      </c>
      <c r="AO10">
        <f t="shared" si="9"/>
        <v>-108.59016098659903</v>
      </c>
      <c r="AP10">
        <f t="shared" si="9"/>
        <v>-25.796552566630499</v>
      </c>
      <c r="AQ10">
        <f t="shared" si="9"/>
        <v>-1242.1685802688091</v>
      </c>
      <c r="AR10">
        <f t="shared" si="9"/>
        <v>795.24792590994161</v>
      </c>
      <c r="AS10">
        <f t="shared" si="9"/>
        <v>-9.5999614421329742</v>
      </c>
      <c r="AT10">
        <f t="shared" si="9"/>
        <v>154.72368170941758</v>
      </c>
      <c r="AU10">
        <f t="shared" si="9"/>
        <v>940.37164617722624</v>
      </c>
      <c r="AW10">
        <v>7</v>
      </c>
      <c r="AX10">
        <f>(R10*SUMPRODUCT(K11:$K$23, X11:$X$23)-$AZ$3*SUMPRODUCT(K10:$K$22, W11:$W$23))/Z10</f>
        <v>303.77162302303537</v>
      </c>
    </row>
    <row r="11" spans="1:52" x14ac:dyDescent="0.25">
      <c r="A11" t="s">
        <v>33</v>
      </c>
      <c r="C11" s="7">
        <f>AU25</f>
        <v>11747.105126179846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4209.4834457479938</v>
      </c>
      <c r="P11">
        <f t="shared" si="22"/>
        <v>210.47417228739971</v>
      </c>
      <c r="Q11" s="4">
        <f t="shared" si="23"/>
        <v>50</v>
      </c>
      <c r="R11">
        <f t="shared" si="0"/>
        <v>1000000</v>
      </c>
      <c r="S11">
        <f t="shared" si="1"/>
        <v>319.03763391482016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278.45133217373041</v>
      </c>
      <c r="AC11">
        <f t="shared" si="2"/>
        <v>288.82187644608439</v>
      </c>
      <c r="AE11">
        <f t="shared" si="3"/>
        <v>3810.8071851932946</v>
      </c>
      <c r="AF11">
        <f t="shared" si="4"/>
        <v>-190.54035925966474</v>
      </c>
      <c r="AG11">
        <f t="shared" si="4"/>
        <v>-45.264546521053518</v>
      </c>
      <c r="AH11">
        <f t="shared" si="5"/>
        <v>-2189.5514904640731</v>
      </c>
      <c r="AI11">
        <f t="shared" si="6"/>
        <v>1385.450788948503</v>
      </c>
      <c r="AJ11">
        <f t="shared" si="7"/>
        <v>-10.370544272353982</v>
      </c>
      <c r="AK11">
        <f t="shared" si="24"/>
        <v>272.91027106751523</v>
      </c>
      <c r="AL11">
        <f t="shared" si="8"/>
        <v>1647.9905157436642</v>
      </c>
      <c r="AN11">
        <f t="shared" si="9"/>
        <v>1975.8224265718331</v>
      </c>
      <c r="AO11">
        <f t="shared" si="9"/>
        <v>-98.791121328591672</v>
      </c>
      <c r="AP11">
        <f t="shared" si="9"/>
        <v>-23.468704082535528</v>
      </c>
      <c r="AQ11">
        <f t="shared" si="9"/>
        <v>-1135.2358512920312</v>
      </c>
      <c r="AR11">
        <f t="shared" si="9"/>
        <v>718.32674986867471</v>
      </c>
      <c r="AS11">
        <f t="shared" si="9"/>
        <v>-5.3769065064974537</v>
      </c>
      <c r="AT11">
        <f t="shared" si="9"/>
        <v>141.498167661727</v>
      </c>
      <c r="AU11">
        <f t="shared" si="9"/>
        <v>854.4480110239042</v>
      </c>
      <c r="AW11">
        <v>8</v>
      </c>
      <c r="AX11">
        <f>(R11*SUMPRODUCT(K12:$K$23, X12:$X$23)-$AZ$3*SUMPRODUCT(K11:$K$22, W12:$W$23))/Z11</f>
        <v>319.03763391482016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4209.4834457479938</v>
      </c>
      <c r="P12">
        <f t="shared" si="22"/>
        <v>210.47417228739971</v>
      </c>
      <c r="Q12" s="4">
        <f t="shared" si="23"/>
        <v>50</v>
      </c>
      <c r="R12">
        <f t="shared" si="0"/>
        <v>1000000</v>
      </c>
      <c r="S12">
        <f t="shared" si="1"/>
        <v>327.48701636284358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288.82187644608439</v>
      </c>
      <c r="AC12">
        <f t="shared" si="2"/>
        <v>292.79440376297498</v>
      </c>
      <c r="AE12">
        <f t="shared" si="3"/>
        <v>3763.5482753988576</v>
      </c>
      <c r="AF12">
        <f t="shared" si="4"/>
        <v>-188.17741376994289</v>
      </c>
      <c r="AG12">
        <f t="shared" si="4"/>
        <v>-44.703207933985631</v>
      </c>
      <c r="AH12">
        <f t="shared" si="5"/>
        <v>-2173.8624371470901</v>
      </c>
      <c r="AI12">
        <f t="shared" si="6"/>
        <v>1356.8052165478389</v>
      </c>
      <c r="AJ12">
        <f t="shared" si="7"/>
        <v>-3.9725273168905915</v>
      </c>
      <c r="AK12">
        <f t="shared" si="24"/>
        <v>270.49349166524996</v>
      </c>
      <c r="AL12">
        <f t="shared" si="8"/>
        <v>1623.3261808961984</v>
      </c>
      <c r="AN12">
        <f t="shared" si="9"/>
        <v>1797.5037008827624</v>
      </c>
      <c r="AO12">
        <f t="shared" si="9"/>
        <v>-89.875185044138121</v>
      </c>
      <c r="AP12">
        <f t="shared" si="9"/>
        <v>-21.350644610545078</v>
      </c>
      <c r="AQ12">
        <f t="shared" si="9"/>
        <v>-1038.2557868392958</v>
      </c>
      <c r="AR12">
        <f t="shared" si="9"/>
        <v>648.02208438878324</v>
      </c>
      <c r="AS12">
        <f t="shared" si="9"/>
        <v>-1.8973139259684269</v>
      </c>
      <c r="AT12">
        <f t="shared" si="9"/>
        <v>129.19006659518908</v>
      </c>
      <c r="AU12">
        <f t="shared" si="9"/>
        <v>775.31483705800395</v>
      </c>
      <c r="AW12">
        <v>9</v>
      </c>
      <c r="AX12">
        <f>(R12*SUMPRODUCT(K13:$K$23, X13:$X$23)-$AZ$3*SUMPRODUCT(K12:$K$22, W13:$W$23))/Z12</f>
        <v>327.48701636284358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4209.4834457479938</v>
      </c>
      <c r="P13">
        <f t="shared" si="22"/>
        <v>210.47417228739971</v>
      </c>
      <c r="Q13" s="4">
        <f t="shared" si="23"/>
        <v>50</v>
      </c>
      <c r="R13">
        <f t="shared" si="0"/>
        <v>1000000</v>
      </c>
      <c r="S13">
        <f t="shared" si="1"/>
        <v>329.66668583799736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292.79440376297498</v>
      </c>
      <c r="AC13">
        <f t="shared" si="2"/>
        <v>291.08398415057127</v>
      </c>
      <c r="AE13">
        <f t="shared" si="3"/>
        <v>3716.8244934713739</v>
      </c>
      <c r="AF13">
        <f t="shared" si="4"/>
        <v>-185.84122467356872</v>
      </c>
      <c r="AG13">
        <f t="shared" si="4"/>
        <v>-44.148225564656215</v>
      </c>
      <c r="AH13">
        <f t="shared" si="5"/>
        <v>-2159.0057997912609</v>
      </c>
      <c r="AI13">
        <f t="shared" si="6"/>
        <v>1327.8292434418881</v>
      </c>
      <c r="AJ13">
        <f t="shared" si="7"/>
        <v>1.7104196124037117</v>
      </c>
      <c r="AK13">
        <f t="shared" si="24"/>
        <v>267.66443707925464</v>
      </c>
      <c r="AL13">
        <f t="shared" si="8"/>
        <v>1597.2041001335465</v>
      </c>
      <c r="AN13">
        <f t="shared" si="9"/>
        <v>1635.2558949493555</v>
      </c>
      <c r="AO13">
        <f t="shared" si="9"/>
        <v>-81.762794747467794</v>
      </c>
      <c r="AP13">
        <f t="shared" si="9"/>
        <v>-19.423474590464661</v>
      </c>
      <c r="AQ13">
        <f t="shared" si="9"/>
        <v>-949.87723190586507</v>
      </c>
      <c r="AR13">
        <f t="shared" si="9"/>
        <v>584.19239370555817</v>
      </c>
      <c r="AS13">
        <f t="shared" si="9"/>
        <v>0.75251703676971127</v>
      </c>
      <c r="AT13">
        <f t="shared" si="9"/>
        <v>117.7617747006819</v>
      </c>
      <c r="AU13">
        <f t="shared" si="9"/>
        <v>702.70668544300975</v>
      </c>
      <c r="AW13">
        <v>10</v>
      </c>
      <c r="AX13">
        <f>(R13*SUMPRODUCT(K14:$K$23, X14:$X$23)-$AZ$3*SUMPRODUCT(K13:$K$22, W14:$W$23))/Z13</f>
        <v>329.66668583799736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4209.4834457479938</v>
      </c>
      <c r="P14">
        <f t="shared" si="22"/>
        <v>210.47417228739971</v>
      </c>
      <c r="Q14" s="4">
        <f t="shared" si="23"/>
        <v>50</v>
      </c>
      <c r="R14">
        <f t="shared" si="0"/>
        <v>1000000</v>
      </c>
      <c r="S14">
        <f t="shared" si="1"/>
        <v>325.73595657534156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291.08398415057127</v>
      </c>
      <c r="AC14">
        <f t="shared" si="2"/>
        <v>284.03820963610633</v>
      </c>
      <c r="AE14">
        <f t="shared" si="3"/>
        <v>3670.6237591751319</v>
      </c>
      <c r="AF14">
        <f t="shared" si="4"/>
        <v>-183.53118795875662</v>
      </c>
      <c r="AG14">
        <f t="shared" si="4"/>
        <v>-43.599455924726769</v>
      </c>
      <c r="AH14">
        <f t="shared" si="5"/>
        <v>-2145.7476856576327</v>
      </c>
      <c r="AI14">
        <f t="shared" si="6"/>
        <v>1297.7454296340156</v>
      </c>
      <c r="AJ14">
        <f t="shared" si="7"/>
        <v>7.045774514464938</v>
      </c>
      <c r="AK14">
        <f t="shared" si="24"/>
        <v>264.47235887568627</v>
      </c>
      <c r="AL14">
        <f t="shared" si="8"/>
        <v>1569.2635630241668</v>
      </c>
      <c r="AN14">
        <f t="shared" si="9"/>
        <v>1487.629929316917</v>
      </c>
      <c r="AO14">
        <f t="shared" si="9"/>
        <v>-74.381496465845856</v>
      </c>
      <c r="AP14">
        <f t="shared" si="9"/>
        <v>-17.669981940653248</v>
      </c>
      <c r="AQ14">
        <f t="shared" si="9"/>
        <v>-869.6283485791339</v>
      </c>
      <c r="AR14">
        <f t="shared" si="9"/>
        <v>525.95010233128392</v>
      </c>
      <c r="AS14">
        <f t="shared" si="9"/>
        <v>2.8555105972756607</v>
      </c>
      <c r="AT14">
        <f t="shared" si="9"/>
        <v>107.18532389953506</v>
      </c>
      <c r="AU14">
        <f t="shared" si="9"/>
        <v>635.99093682809462</v>
      </c>
      <c r="AW14">
        <v>11</v>
      </c>
      <c r="AX14">
        <f>(R14*SUMPRODUCT(K15:$K$23, X15:$X$23)-$AZ$3*SUMPRODUCT(K14:$K$22, W15:$W$23))/Z14</f>
        <v>325.73595657534156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4209.4834457479938</v>
      </c>
      <c r="P15">
        <f t="shared" si="22"/>
        <v>210.47417228739971</v>
      </c>
      <c r="Q15" s="4">
        <f t="shared" si="23"/>
        <v>50</v>
      </c>
      <c r="R15">
        <f t="shared" si="0"/>
        <v>1000000</v>
      </c>
      <c r="S15">
        <f t="shared" si="1"/>
        <v>314.2121546849645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284.03820963610633</v>
      </c>
      <c r="AC15">
        <f t="shared" si="2"/>
        <v>270.57791058067505</v>
      </c>
      <c r="AE15">
        <f t="shared" si="3"/>
        <v>3624.9178091675362</v>
      </c>
      <c r="AF15">
        <f t="shared" si="4"/>
        <v>-181.24589045837683</v>
      </c>
      <c r="AG15">
        <f t="shared" si="4"/>
        <v>-43.056563303854681</v>
      </c>
      <c r="AH15">
        <f t="shared" si="5"/>
        <v>-2137.96123249639</v>
      </c>
      <c r="AI15">
        <f t="shared" si="6"/>
        <v>1262.6541229089148</v>
      </c>
      <c r="AJ15">
        <f t="shared" si="7"/>
        <v>13.460299055431278</v>
      </c>
      <c r="AK15">
        <f t="shared" si="24"/>
        <v>260.93970898416865</v>
      </c>
      <c r="AL15">
        <f t="shared" si="8"/>
        <v>1537.0541309485147</v>
      </c>
      <c r="AN15">
        <f t="shared" si="9"/>
        <v>1353.3015108374391</v>
      </c>
      <c r="AO15">
        <f t="shared" si="9"/>
        <v>-67.665075541871957</v>
      </c>
      <c r="AP15">
        <f t="shared" si="9"/>
        <v>-16.074436783976562</v>
      </c>
      <c r="AQ15">
        <f t="shared" si="9"/>
        <v>-798.17152232582259</v>
      </c>
      <c r="AR15">
        <f t="shared" si="9"/>
        <v>471.39047618576802</v>
      </c>
      <c r="AS15">
        <f t="shared" si="9"/>
        <v>5.0251740886291092</v>
      </c>
      <c r="AT15">
        <f t="shared" si="9"/>
        <v>97.417409441030486</v>
      </c>
      <c r="AU15">
        <f t="shared" si="9"/>
        <v>573.83305971542757</v>
      </c>
      <c r="AW15">
        <v>12</v>
      </c>
      <c r="AX15">
        <f>(R15*SUMPRODUCT(K16:$K$23, X16:$X$23)-$AZ$3*SUMPRODUCT(K15:$K$22, W16:$W$23))/Z15</f>
        <v>314.2121546849645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4209.4834457479938</v>
      </c>
      <c r="P16">
        <f t="shared" si="22"/>
        <v>210.47417228739971</v>
      </c>
      <c r="Q16" s="4">
        <f t="shared" si="23"/>
        <v>50</v>
      </c>
      <c r="R16">
        <f t="shared" si="0"/>
        <v>1000000</v>
      </c>
      <c r="S16">
        <f t="shared" si="1"/>
        <v>294.98373708549315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270.57791058067505</v>
      </c>
      <c r="AC16">
        <f t="shared" si="2"/>
        <v>250.85029260102738</v>
      </c>
      <c r="AE16">
        <f t="shared" si="3"/>
        <v>3579.6893906697856</v>
      </c>
      <c r="AF16">
        <f t="shared" si="4"/>
        <v>-178.98446953348932</v>
      </c>
      <c r="AG16">
        <f t="shared" si="4"/>
        <v>-42.519342774534913</v>
      </c>
      <c r="AH16">
        <f t="shared" si="5"/>
        <v>-2133.0979256243759</v>
      </c>
      <c r="AI16">
        <f t="shared" si="6"/>
        <v>1225.0876527373857</v>
      </c>
      <c r="AJ16">
        <f t="shared" si="7"/>
        <v>19.727617979647675</v>
      </c>
      <c r="AK16">
        <f t="shared" si="24"/>
        <v>256.98979822018805</v>
      </c>
      <c r="AL16">
        <f t="shared" si="8"/>
        <v>1501.8050689372214</v>
      </c>
      <c r="AN16">
        <f t="shared" si="9"/>
        <v>1231.0710379377761</v>
      </c>
      <c r="AO16">
        <f t="shared" si="9"/>
        <v>-61.55355189688882</v>
      </c>
      <c r="AP16">
        <f t="shared" si="9"/>
        <v>-14.622590322587953</v>
      </c>
      <c r="AQ16">
        <f t="shared" si="9"/>
        <v>-733.58182532981584</v>
      </c>
      <c r="AR16">
        <f t="shared" si="9"/>
        <v>421.31307038848354</v>
      </c>
      <c r="AS16">
        <f t="shared" si="9"/>
        <v>6.7844152080749929</v>
      </c>
      <c r="AT16">
        <f t="shared" si="9"/>
        <v>88.3799299623454</v>
      </c>
      <c r="AU16">
        <f t="shared" si="9"/>
        <v>516.477415558904</v>
      </c>
      <c r="AW16">
        <v>13</v>
      </c>
      <c r="AX16">
        <f>(R16*SUMPRODUCT(K17:$K$23, X17:$X$23)-$AZ$3*SUMPRODUCT(K16:$K$22, W17:$W$23))/Z16</f>
        <v>294.98373708549315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4209.4834457479938</v>
      </c>
      <c r="P17">
        <f t="shared" si="22"/>
        <v>210.47417228739971</v>
      </c>
      <c r="Q17" s="4">
        <f t="shared" si="23"/>
        <v>50</v>
      </c>
      <c r="R17">
        <f t="shared" si="0"/>
        <v>1000000</v>
      </c>
      <c r="S17">
        <f t="shared" si="1"/>
        <v>269.24230613081801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250.85029260102738</v>
      </c>
      <c r="AC17">
        <f t="shared" si="2"/>
        <v>226.09757739862656</v>
      </c>
      <c r="AE17">
        <f t="shared" si="3"/>
        <v>3534.9348431178978</v>
      </c>
      <c r="AF17">
        <f t="shared" si="4"/>
        <v>-176.74674215589491</v>
      </c>
      <c r="AG17">
        <f t="shared" si="4"/>
        <v>-41.987750856800986</v>
      </c>
      <c r="AH17">
        <f t="shared" si="5"/>
        <v>-2127.9697997714261</v>
      </c>
      <c r="AI17">
        <f t="shared" si="6"/>
        <v>1188.2305503337757</v>
      </c>
      <c r="AJ17">
        <f t="shared" si="7"/>
        <v>24.752715202400822</v>
      </c>
      <c r="AK17">
        <f t="shared" si="24"/>
        <v>252.63268754941214</v>
      </c>
      <c r="AL17">
        <f t="shared" si="8"/>
        <v>1465.6159530855887</v>
      </c>
      <c r="AN17">
        <f t="shared" si="9"/>
        <v>1119.8517931479989</v>
      </c>
      <c r="AO17">
        <f t="shared" si="9"/>
        <v>-55.992589657399947</v>
      </c>
      <c r="AP17">
        <f t="shared" si="9"/>
        <v>-13.301534589465639</v>
      </c>
      <c r="AQ17">
        <f t="shared" si="9"/>
        <v>-674.13146261472434</v>
      </c>
      <c r="AR17">
        <f t="shared" si="9"/>
        <v>376.42620628640884</v>
      </c>
      <c r="AS17">
        <f t="shared" si="9"/>
        <v>7.8415511840781589</v>
      </c>
      <c r="AT17">
        <f t="shared" si="9"/>
        <v>80.032923014352605</v>
      </c>
      <c r="AU17">
        <f t="shared" si="9"/>
        <v>464.30068048483963</v>
      </c>
      <c r="AW17">
        <v>14</v>
      </c>
      <c r="AX17">
        <f>(R17*SUMPRODUCT(K18:$K$23, X18:$X$23)-$AZ$3*SUMPRODUCT(K17:$K$22, W18:$W$23))/Z17</f>
        <v>269.24230613081801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4209.4834457479938</v>
      </c>
      <c r="P18">
        <f t="shared" si="22"/>
        <v>210.47417228739971</v>
      </c>
      <c r="Q18" s="4">
        <f t="shared" si="23"/>
        <v>50</v>
      </c>
      <c r="R18">
        <f t="shared" si="0"/>
        <v>1000000</v>
      </c>
      <c r="S18">
        <f t="shared" si="1"/>
        <v>237.77106173463571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226.09757739862656</v>
      </c>
      <c r="AC18">
        <f t="shared" si="2"/>
        <v>197.16787842531721</v>
      </c>
      <c r="AE18">
        <f t="shared" si="3"/>
        <v>3490.647323562524</v>
      </c>
      <c r="AF18">
        <f t="shared" si="4"/>
        <v>-174.53236617812624</v>
      </c>
      <c r="AG18">
        <f t="shared" si="4"/>
        <v>-41.461706270497785</v>
      </c>
      <c r="AH18">
        <f t="shared" si="5"/>
        <v>-2123.3415547038544</v>
      </c>
      <c r="AI18">
        <f t="shared" si="6"/>
        <v>1151.3116964100454</v>
      </c>
      <c r="AJ18">
        <f t="shared" si="7"/>
        <v>28.929698973309343</v>
      </c>
      <c r="AK18">
        <f t="shared" si="24"/>
        <v>247.95487743481172</v>
      </c>
      <c r="AL18">
        <f t="shared" si="8"/>
        <v>1428.1962728181666</v>
      </c>
      <c r="AN18">
        <f t="shared" si="9"/>
        <v>1018.6534858685093</v>
      </c>
      <c r="AO18">
        <f t="shared" si="9"/>
        <v>-50.932674293425478</v>
      </c>
      <c r="AP18">
        <f t="shared" si="9"/>
        <v>-12.099506970355863</v>
      </c>
      <c r="AQ18">
        <f t="shared" si="9"/>
        <v>-619.64130887363729</v>
      </c>
      <c r="AR18">
        <f t="shared" si="9"/>
        <v>335.97999573109058</v>
      </c>
      <c r="AS18">
        <f t="shared" si="9"/>
        <v>8.4423707045293952</v>
      </c>
      <c r="AT18">
        <f t="shared" si="9"/>
        <v>72.359100425902923</v>
      </c>
      <c r="AU18">
        <f t="shared" si="9"/>
        <v>416.78146686152297</v>
      </c>
      <c r="AW18">
        <v>15</v>
      </c>
      <c r="AX18">
        <f>(R18*SUMPRODUCT(K19:$K$23, X19:$X$23)-$AZ$3*SUMPRODUCT(K18:$K$22, W19:$W$23))/Z18</f>
        <v>237.77106173463571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4209.4834457479938</v>
      </c>
      <c r="P19">
        <f t="shared" si="22"/>
        <v>210.47417228739971</v>
      </c>
      <c r="Q19" s="4">
        <f t="shared" si="23"/>
        <v>50</v>
      </c>
      <c r="R19">
        <f t="shared" si="0"/>
        <v>1000000</v>
      </c>
      <c r="S19">
        <f t="shared" si="1"/>
        <v>200.05883173606867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197.16787842531721</v>
      </c>
      <c r="AC19">
        <f t="shared" si="2"/>
        <v>163.81194341638798</v>
      </c>
      <c r="AE19">
        <f t="shared" si="3"/>
        <v>3446.8044126980208</v>
      </c>
      <c r="AF19">
        <f t="shared" si="4"/>
        <v>-172.34022063490104</v>
      </c>
      <c r="AG19">
        <f t="shared" si="4"/>
        <v>-40.940942720414348</v>
      </c>
      <c r="AH19">
        <f t="shared" si="5"/>
        <v>-2122.9297475691565</v>
      </c>
      <c r="AI19">
        <f t="shared" si="6"/>
        <v>1110.5935017735487</v>
      </c>
      <c r="AJ19">
        <f t="shared" si="7"/>
        <v>33.355935008929237</v>
      </c>
      <c r="AK19">
        <f t="shared" si="24"/>
        <v>243.0142449341906</v>
      </c>
      <c r="AL19">
        <f t="shared" si="8"/>
        <v>1386.9636817166686</v>
      </c>
      <c r="AN19">
        <f t="shared" si="9"/>
        <v>926.57058864153737</v>
      </c>
      <c r="AO19">
        <f t="shared" si="9"/>
        <v>-46.32852943207687</v>
      </c>
      <c r="AP19">
        <f t="shared" si="9"/>
        <v>-11.005751662682838</v>
      </c>
      <c r="AQ19">
        <f t="shared" si="9"/>
        <v>-570.68636056145112</v>
      </c>
      <c r="AR19">
        <f t="shared" si="9"/>
        <v>298.54994698532641</v>
      </c>
      <c r="AS19">
        <f t="shared" si="9"/>
        <v>8.9667485111869034</v>
      </c>
      <c r="AT19">
        <f t="shared" si="9"/>
        <v>65.327133488464398</v>
      </c>
      <c r="AU19">
        <f t="shared" si="9"/>
        <v>372.84382898497773</v>
      </c>
      <c r="AW19">
        <v>16</v>
      </c>
      <c r="AX19">
        <f>(R19*SUMPRODUCT(K20:$K$23, X20:$X$23)-$AZ$3*SUMPRODUCT(K19:$K$22, W20:$W$23))/Z19</f>
        <v>200.05883173606867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4209.4834457479938</v>
      </c>
      <c r="P20">
        <f t="shared" si="22"/>
        <v>210.47417228739971</v>
      </c>
      <c r="Q20" s="4">
        <f t="shared" si="23"/>
        <v>50</v>
      </c>
      <c r="R20">
        <f t="shared" si="0"/>
        <v>1000000</v>
      </c>
      <c r="S20">
        <f t="shared" si="1"/>
        <v>157.38875521034819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163.81194341638798</v>
      </c>
      <c r="AC20">
        <f t="shared" si="2"/>
        <v>127.25026886631076</v>
      </c>
      <c r="AE20">
        <f t="shared" si="3"/>
        <v>3403.4064221666667</v>
      </c>
      <c r="AF20">
        <f t="shared" si="4"/>
        <v>-170.17032110833335</v>
      </c>
      <c r="AG20">
        <f t="shared" si="4"/>
        <v>-40.425463908219584</v>
      </c>
      <c r="AH20">
        <f t="shared" si="5"/>
        <v>-2121.3876998124456</v>
      </c>
      <c r="AI20">
        <f t="shared" si="6"/>
        <v>1071.4229373376684</v>
      </c>
      <c r="AJ20">
        <f t="shared" si="7"/>
        <v>36.561674550077214</v>
      </c>
      <c r="AK20">
        <f t="shared" si="24"/>
        <v>237.79336311323055</v>
      </c>
      <c r="AL20">
        <f t="shared" si="8"/>
        <v>1345.7779750009761</v>
      </c>
      <c r="AN20">
        <f t="shared" si="9"/>
        <v>842.78549275384364</v>
      </c>
      <c r="AO20">
        <f t="shared" si="9"/>
        <v>-42.139274637692182</v>
      </c>
      <c r="AP20">
        <f t="shared" si="9"/>
        <v>-10.010557157614464</v>
      </c>
      <c r="AQ20">
        <f t="shared" si="9"/>
        <v>-525.31921144174817</v>
      </c>
      <c r="AR20">
        <f t="shared" si="9"/>
        <v>265.31644951678885</v>
      </c>
      <c r="AS20">
        <f t="shared" si="9"/>
        <v>9.0537670437772721</v>
      </c>
      <c r="AT20">
        <f t="shared" si="9"/>
        <v>58.884767743193599</v>
      </c>
      <c r="AU20">
        <f t="shared" si="9"/>
        <v>333.25498430375967</v>
      </c>
      <c r="AW20">
        <v>17</v>
      </c>
      <c r="AX20">
        <f>(R20*SUMPRODUCT(K21:$K$23, X21:$X$23)-$AZ$3*SUMPRODUCT(K20:$K$22, W21:$W$23))/Z20</f>
        <v>157.38875521034819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4209.4834457479938</v>
      </c>
      <c r="P21">
        <f t="shared" si="22"/>
        <v>210.47417228739971</v>
      </c>
      <c r="Q21" s="4">
        <f t="shared" si="23"/>
        <v>50</v>
      </c>
      <c r="R21">
        <f t="shared" si="0"/>
        <v>1000000</v>
      </c>
      <c r="S21">
        <f t="shared" si="1"/>
        <v>109.61263453277081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127.25026886631076</v>
      </c>
      <c r="AC21">
        <f t="shared" si="2"/>
        <v>87.503881564620769</v>
      </c>
      <c r="AE21">
        <f t="shared" si="3"/>
        <v>3360.435067134893</v>
      </c>
      <c r="AF21">
        <f t="shared" si="4"/>
        <v>-168.02175335674468</v>
      </c>
      <c r="AG21">
        <f t="shared" si="4"/>
        <v>-39.915052647721829</v>
      </c>
      <c r="AH21">
        <f t="shared" si="5"/>
        <v>-2123.1324283112417</v>
      </c>
      <c r="AI21">
        <f t="shared" si="6"/>
        <v>1029.3658328191846</v>
      </c>
      <c r="AJ21">
        <f t="shared" si="7"/>
        <v>39.746387301689992</v>
      </c>
      <c r="AK21">
        <f t="shared" si="24"/>
        <v>232.37645078511216</v>
      </c>
      <c r="AL21">
        <f t="shared" si="8"/>
        <v>1301.4886709059867</v>
      </c>
      <c r="AN21">
        <f t="shared" si="9"/>
        <v>766.54933676154269</v>
      </c>
      <c r="AO21">
        <f t="shared" si="9"/>
        <v>-38.327466838077143</v>
      </c>
      <c r="AP21">
        <f t="shared" si="9"/>
        <v>-9.1050285223931162</v>
      </c>
      <c r="AQ21">
        <f t="shared" si="9"/>
        <v>-484.30805007831924</v>
      </c>
      <c r="AR21">
        <f t="shared" si="9"/>
        <v>234.80879132275311</v>
      </c>
      <c r="AS21">
        <f t="shared" si="9"/>
        <v>9.0665542455353894</v>
      </c>
      <c r="AT21">
        <f t="shared" si="9"/>
        <v>53.007426321199816</v>
      </c>
      <c r="AU21">
        <f t="shared" si="9"/>
        <v>296.88277188948831</v>
      </c>
      <c r="AW21">
        <v>18</v>
      </c>
      <c r="AX21">
        <f>(R21*SUMPRODUCT(K22:$K$23, X22:$X$23)-$AZ$3*SUMPRODUCT(K21:$K$22, W22:$W$23))/Z21</f>
        <v>109.61263453277081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4209.4834457479938</v>
      </c>
      <c r="P22">
        <f t="shared" si="22"/>
        <v>210.47417228739971</v>
      </c>
      <c r="Q22" s="4">
        <f t="shared" si="23"/>
        <v>50</v>
      </c>
      <c r="R22">
        <f t="shared" si="0"/>
        <v>1000000</v>
      </c>
      <c r="S22">
        <f t="shared" si="1"/>
        <v>57.086509532827961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87.503881564620769</v>
      </c>
      <c r="AC22">
        <f t="shared" si="2"/>
        <v>44.995099307796238</v>
      </c>
      <c r="AE22">
        <f t="shared" si="3"/>
        <v>3317.8789038947298</v>
      </c>
      <c r="AF22">
        <f t="shared" si="4"/>
        <v>-165.89394519473649</v>
      </c>
      <c r="AG22">
        <f t="shared" si="4"/>
        <v>-39.409573011222129</v>
      </c>
      <c r="AH22">
        <f t="shared" si="5"/>
        <v>-2126.582200449529</v>
      </c>
      <c r="AI22">
        <f t="shared" si="6"/>
        <v>985.99318523924239</v>
      </c>
      <c r="AJ22">
        <f t="shared" si="7"/>
        <v>42.508782256824531</v>
      </c>
      <c r="AK22">
        <f t="shared" si="24"/>
        <v>226.76421881852298</v>
      </c>
      <c r="AL22">
        <f t="shared" si="8"/>
        <v>1255.26618631459</v>
      </c>
      <c r="AN22">
        <f t="shared" si="9"/>
        <v>697.18253981676787</v>
      </c>
      <c r="AO22">
        <f t="shared" si="9"/>
        <v>-34.859126990838398</v>
      </c>
      <c r="AP22">
        <f t="shared" si="9"/>
        <v>-8.2810937351587999</v>
      </c>
      <c r="AQ22">
        <f t="shared" si="9"/>
        <v>-446.85656788080723</v>
      </c>
      <c r="AR22">
        <f t="shared" si="9"/>
        <v>207.18575120996351</v>
      </c>
      <c r="AS22">
        <f t="shared" si="9"/>
        <v>8.9323274407459188</v>
      </c>
      <c r="AT22">
        <f t="shared" si="9"/>
        <v>47.649736049703414</v>
      </c>
      <c r="AU22">
        <f t="shared" si="9"/>
        <v>263.76781470041288</v>
      </c>
      <c r="AW22">
        <v>19</v>
      </c>
      <c r="AX22">
        <f>(R22*SUMPRODUCT(K23:$K$23, X23:$X$23)-$AZ$3*SUMPRODUCT(K22:$K$22, W23:$W$23))/Z22</f>
        <v>57.086509532827961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4209.4834457479938</v>
      </c>
      <c r="P23">
        <f t="shared" si="22"/>
        <v>210.47417228739971</v>
      </c>
      <c r="Q23" s="4">
        <f t="shared" si="23"/>
        <v>50</v>
      </c>
      <c r="R23">
        <f t="shared" si="0"/>
        <v>1000000</v>
      </c>
      <c r="S23">
        <f t="shared" si="1"/>
        <v>57.821150083999463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44.995099307796238</v>
      </c>
      <c r="AC23">
        <f t="shared" si="2"/>
        <v>44.995099307796238</v>
      </c>
      <c r="AE23">
        <f t="shared" si="3"/>
        <v>3275.72394185858</v>
      </c>
      <c r="AF23">
        <f t="shared" si="4"/>
        <v>-163.786197092929</v>
      </c>
      <c r="AG23">
        <f t="shared" si="4"/>
        <v>-38.908858819333211</v>
      </c>
      <c r="AH23">
        <f t="shared" si="5"/>
        <v>-2132.3692355339062</v>
      </c>
      <c r="AI23">
        <f t="shared" si="6"/>
        <v>940.65965041241179</v>
      </c>
      <c r="AJ23">
        <f t="shared" si="7"/>
        <v>0</v>
      </c>
      <c r="AK23">
        <f t="shared" si="24"/>
        <v>220.98529908514135</v>
      </c>
      <c r="AL23">
        <f t="shared" si="8"/>
        <v>1161.6449494975532</v>
      </c>
      <c r="AN23">
        <f t="shared" si="9"/>
        <v>634.06624365891219</v>
      </c>
      <c r="AO23">
        <f t="shared" si="9"/>
        <v>-31.703312182945613</v>
      </c>
      <c r="AP23">
        <f t="shared" si="9"/>
        <v>-7.531402033417943</v>
      </c>
      <c r="AQ23">
        <f t="shared" si="9"/>
        <v>-412.75253204080337</v>
      </c>
      <c r="AR23">
        <f t="shared" si="9"/>
        <v>182.07899740174537</v>
      </c>
      <c r="AS23">
        <f t="shared" si="9"/>
        <v>0</v>
      </c>
      <c r="AT23">
        <f t="shared" si="9"/>
        <v>42.775069261561747</v>
      </c>
      <c r="AU23">
        <f t="shared" si="9"/>
        <v>224.85406666330712</v>
      </c>
      <c r="AW23">
        <v>20</v>
      </c>
      <c r="AX23">
        <f>(R23*SUMPRODUCT(K$23:$K24, X$23:$X24)-$AZ$3*SUMPRODUCT(K$22:$K23, W$23:$W24))/Z23</f>
        <v>57.821150083999463</v>
      </c>
    </row>
    <row r="25" spans="5:50" x14ac:dyDescent="0.25">
      <c r="AN25" s="8">
        <f t="shared" ref="AN25:AU25" si="25">SUM(AN3:AN23)</f>
        <v>36417.188633554222</v>
      </c>
      <c r="AO25" s="8">
        <f t="shared" si="25"/>
        <v>-4977.9720159887065</v>
      </c>
      <c r="AP25" s="8">
        <f t="shared" si="25"/>
        <v>-903.04318020164942</v>
      </c>
      <c r="AQ25" s="8">
        <f t="shared" si="25"/>
        <v>-20895.459008339712</v>
      </c>
      <c r="AR25" s="8">
        <f t="shared" si="25"/>
        <v>9640.7144290241522</v>
      </c>
      <c r="AS25" s="8">
        <f t="shared" si="25"/>
        <v>-155.49970901344631</v>
      </c>
      <c r="AT25" s="8">
        <f t="shared" si="25"/>
        <v>2261.8904061691405</v>
      </c>
      <c r="AU25" s="9">
        <f t="shared" si="25"/>
        <v>11747.105126179846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F873E4-430C-4402-9C31-762CBAF84F09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4579.977960717878</v>
      </c>
      <c r="K3">
        <v>1</v>
      </c>
      <c r="L3" s="2">
        <v>0</v>
      </c>
      <c r="O3">
        <f>$C$3</f>
        <v>4579.977960717878</v>
      </c>
      <c r="P3">
        <f>O3*B5</f>
        <v>3663.9823685743027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4579.977960717878</v>
      </c>
      <c r="AF3">
        <f t="shared" ref="AF3:AG23" si="4">-$Z3*P3</f>
        <v>-3663.9823685743027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395.51366444357529</v>
      </c>
      <c r="AJ3">
        <f t="shared" ref="AJ3:AJ23" si="7">AB3-AC3</f>
        <v>0</v>
      </c>
      <c r="AL3">
        <f t="shared" ref="AL3:AL23" si="8">SUM(AI3:AK3)</f>
        <v>395.51366444357529</v>
      </c>
      <c r="AN3">
        <f t="shared" ref="AN3:AU23" si="9">AE3*$K3</f>
        <v>4579.977960717878</v>
      </c>
      <c r="AO3">
        <f t="shared" si="9"/>
        <v>-3663.9823685743027</v>
      </c>
      <c r="AP3">
        <f t="shared" si="9"/>
        <v>-520.48192770000003</v>
      </c>
      <c r="AQ3">
        <f t="shared" si="9"/>
        <v>0</v>
      </c>
      <c r="AR3">
        <f t="shared" si="9"/>
        <v>395.51366444357529</v>
      </c>
      <c r="AS3">
        <f t="shared" si="9"/>
        <v>0</v>
      </c>
      <c r="AT3">
        <f t="shared" si="9"/>
        <v>0</v>
      </c>
      <c r="AU3">
        <f t="shared" si="9"/>
        <v>395.51366444357529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2415.9748373546463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1000000</v>
      </c>
      <c r="S4">
        <f t="shared" si="1"/>
        <v>193.91254660407489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191.5051568544186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-191.5051568544186</v>
      </c>
      <c r="AK4">
        <f>G4*MAX(0, SUM(AB4, AE4:AF4))</f>
        <v>0</v>
      </c>
      <c r="AL4">
        <f t="shared" si="8"/>
        <v>-2606.3271568544187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-2224.4696805002341</v>
      </c>
      <c r="AR4">
        <f t="shared" si="9"/>
        <v>-2224.4696805002341</v>
      </c>
      <c r="AS4">
        <f t="shared" si="9"/>
        <v>-176.40944760404525</v>
      </c>
      <c r="AT4">
        <f t="shared" si="9"/>
        <v>0</v>
      </c>
      <c r="AU4">
        <f t="shared" si="9"/>
        <v>-2400.8791281042795</v>
      </c>
      <c r="AW4">
        <v>1</v>
      </c>
      <c r="AX4">
        <f>(R4*SUMPRODUCT(K5:$K$23, X5:$X$23)-$AZ$3*SUMPRODUCT(K4:$K$22, W5:$W$23))/Z4</f>
        <v>193.91254660407489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4579.977960717878</v>
      </c>
      <c r="P5">
        <f t="shared" ref="P5:P23" si="22">O5*$C$5</f>
        <v>228.99889803589392</v>
      </c>
      <c r="Q5" s="4">
        <f t="shared" ref="Q5:Q23" si="23">$C$8</f>
        <v>50</v>
      </c>
      <c r="R5">
        <f t="shared" si="0"/>
        <v>1000000</v>
      </c>
      <c r="S5">
        <f t="shared" si="1"/>
        <v>361.80148130028613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191.5051568544186</v>
      </c>
      <c r="AC5">
        <f t="shared" si="2"/>
        <v>352.86836149985174</v>
      </c>
      <c r="AE5">
        <f t="shared" si="3"/>
        <v>4466.8952512181768</v>
      </c>
      <c r="AF5">
        <f t="shared" si="4"/>
        <v>-223.34476256090883</v>
      </c>
      <c r="AG5">
        <f t="shared" si="4"/>
        <v>-48.7654666630538</v>
      </c>
      <c r="AH5">
        <f t="shared" si="5"/>
        <v>-2399.9929589240141</v>
      </c>
      <c r="AI5">
        <f t="shared" si="6"/>
        <v>1794.7920630701997</v>
      </c>
      <c r="AJ5">
        <f t="shared" si="7"/>
        <v>-161.36320464543314</v>
      </c>
      <c r="AK5">
        <f>G5*SUM(AB5, AE5:AF5)</f>
        <v>310.45389518581811</v>
      </c>
      <c r="AL5">
        <f t="shared" si="8"/>
        <v>1943.8827536105846</v>
      </c>
      <c r="AN5">
        <f t="shared" si="9"/>
        <v>3790.4301875037736</v>
      </c>
      <c r="AO5">
        <f t="shared" si="9"/>
        <v>-189.52150937518869</v>
      </c>
      <c r="AP5">
        <f t="shared" si="9"/>
        <v>-41.380441347251057</v>
      </c>
      <c r="AQ5">
        <f t="shared" si="9"/>
        <v>-2036.5388596970622</v>
      </c>
      <c r="AR5">
        <f t="shared" si="9"/>
        <v>1522.9893770842716</v>
      </c>
      <c r="AS5">
        <f t="shared" si="9"/>
        <v>-136.9264170395754</v>
      </c>
      <c r="AT5">
        <f t="shared" si="9"/>
        <v>263.43886524304378</v>
      </c>
      <c r="AU5">
        <f t="shared" si="9"/>
        <v>1649.5018252877398</v>
      </c>
      <c r="AW5">
        <v>2</v>
      </c>
      <c r="AX5">
        <f>(R5*SUMPRODUCT(K6:$K$23, X6:$X$23)-$AZ$3*SUMPRODUCT(K5:$K$22, W6:$W$23))/Z5</f>
        <v>361.80148130028613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4579.977960717878</v>
      </c>
      <c r="P6">
        <f t="shared" si="22"/>
        <v>228.99889803589392</v>
      </c>
      <c r="Q6" s="4">
        <f t="shared" si="23"/>
        <v>50</v>
      </c>
      <c r="R6">
        <f t="shared" si="0"/>
        <v>1000000</v>
      </c>
      <c r="S6">
        <f t="shared" si="1"/>
        <v>501.63032273410056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352.86836149985174</v>
      </c>
      <c r="AC6">
        <f t="shared" si="2"/>
        <v>483.15274773633428</v>
      </c>
      <c r="AE6">
        <f t="shared" si="3"/>
        <v>4411.2742711242572</v>
      </c>
      <c r="AF6">
        <f t="shared" si="4"/>
        <v>-220.56371355621289</v>
      </c>
      <c r="AG6">
        <f t="shared" si="4"/>
        <v>-48.15824780118399</v>
      </c>
      <c r="AH6">
        <f t="shared" si="5"/>
        <v>-2391.2839047855045</v>
      </c>
      <c r="AI6">
        <f t="shared" si="6"/>
        <v>1751.2684049813556</v>
      </c>
      <c r="AJ6">
        <f t="shared" si="7"/>
        <v>-130.28438623648253</v>
      </c>
      <c r="AK6">
        <f>G6*SUM(AB6, AE6:AF6)</f>
        <v>318.05052433475277</v>
      </c>
      <c r="AL6">
        <f t="shared" si="8"/>
        <v>1939.0345430796258</v>
      </c>
      <c r="AN6">
        <f t="shared" si="9"/>
        <v>3448.1659708393181</v>
      </c>
      <c r="AO6">
        <f t="shared" si="9"/>
        <v>-172.40829854196593</v>
      </c>
      <c r="AP6">
        <f t="shared" si="9"/>
        <v>-37.643914451270021</v>
      </c>
      <c r="AQ6">
        <f t="shared" si="9"/>
        <v>-1869.1977148352839</v>
      </c>
      <c r="AR6">
        <f t="shared" si="9"/>
        <v>1368.9160430107979</v>
      </c>
      <c r="AS6">
        <f t="shared" si="9"/>
        <v>-101.83955010302083</v>
      </c>
      <c r="AT6">
        <f t="shared" si="9"/>
        <v>248.61092909083484</v>
      </c>
      <c r="AU6">
        <f t="shared" si="9"/>
        <v>1515.6874219986119</v>
      </c>
      <c r="AW6">
        <v>3</v>
      </c>
      <c r="AX6">
        <f>(R6*SUMPRODUCT(K7:$K$23, X7:$X$23)-$AZ$3*SUMPRODUCT(K6:$K$22, W7:$W$23))/Z6</f>
        <v>501.63032273410056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4579.977960717878</v>
      </c>
      <c r="P7">
        <f t="shared" si="22"/>
        <v>228.99889803589392</v>
      </c>
      <c r="Q7" s="4">
        <f t="shared" si="23"/>
        <v>50</v>
      </c>
      <c r="R7">
        <f t="shared" si="0"/>
        <v>1000000</v>
      </c>
      <c r="S7">
        <f t="shared" si="1"/>
        <v>614.15229345195621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483.15274773633428</v>
      </c>
      <c r="AC7">
        <f t="shared" si="2"/>
        <v>584.14939526516173</v>
      </c>
      <c r="AE7">
        <f t="shared" si="3"/>
        <v>4356.2344138513045</v>
      </c>
      <c r="AF7">
        <f t="shared" si="4"/>
        <v>-217.81172069256525</v>
      </c>
      <c r="AG7">
        <f t="shared" si="4"/>
        <v>-47.557373105442814</v>
      </c>
      <c r="AH7">
        <f t="shared" si="5"/>
        <v>-2385.8443545867849</v>
      </c>
      <c r="AI7">
        <f t="shared" si="6"/>
        <v>1705.0209654665114</v>
      </c>
      <c r="AJ7">
        <f t="shared" si="7"/>
        <v>-100.99664752882745</v>
      </c>
      <c r="AK7">
        <f>G7*SUM(AB7, AE7:AF7)</f>
        <v>323.51028086265518</v>
      </c>
      <c r="AL7">
        <f t="shared" si="8"/>
        <v>1927.5345988003392</v>
      </c>
      <c r="AN7">
        <f t="shared" si="9"/>
        <v>3136.7269057994777</v>
      </c>
      <c r="AO7">
        <f t="shared" si="9"/>
        <v>-156.83634528997391</v>
      </c>
      <c r="AP7">
        <f t="shared" si="9"/>
        <v>-34.243908297189918</v>
      </c>
      <c r="AQ7">
        <f t="shared" si="9"/>
        <v>-1717.9383543471561</v>
      </c>
      <c r="AR7">
        <f t="shared" si="9"/>
        <v>1227.7082978651579</v>
      </c>
      <c r="AS7">
        <f t="shared" si="9"/>
        <v>-72.723107069699807</v>
      </c>
      <c r="AT7">
        <f t="shared" si="9"/>
        <v>232.94508648525505</v>
      </c>
      <c r="AU7">
        <f t="shared" si="9"/>
        <v>1387.9302772807132</v>
      </c>
      <c r="AW7">
        <v>4</v>
      </c>
      <c r="AX7">
        <f>(R7*SUMPRODUCT(K8:$K$23, X8:$X$23)-$AZ$3*SUMPRODUCT(K7:$K$22, W8:$W$23))/Z7</f>
        <v>614.15229345195621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4579.977960717878</v>
      </c>
      <c r="P8">
        <f t="shared" si="22"/>
        <v>228.99889803589392</v>
      </c>
      <c r="Q8" s="4">
        <f t="shared" si="23"/>
        <v>50</v>
      </c>
      <c r="R8">
        <f t="shared" si="0"/>
        <v>1000000</v>
      </c>
      <c r="S8">
        <f t="shared" si="1"/>
        <v>702.77257086286181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584.14939526516173</v>
      </c>
      <c r="AC8">
        <f t="shared" si="2"/>
        <v>660.08326869871053</v>
      </c>
      <c r="AE8">
        <f t="shared" si="3"/>
        <v>4301.7712247461186</v>
      </c>
      <c r="AF8">
        <f t="shared" si="4"/>
        <v>-215.08856123730592</v>
      </c>
      <c r="AG8">
        <f t="shared" si="4"/>
        <v>-46.962793944011111</v>
      </c>
      <c r="AH8">
        <f t="shared" si="5"/>
        <v>-2380.1086075454068</v>
      </c>
      <c r="AI8">
        <f t="shared" si="6"/>
        <v>1659.6112620193949</v>
      </c>
      <c r="AJ8">
        <f t="shared" si="7"/>
        <v>-75.933873433548797</v>
      </c>
      <c r="AK8">
        <f t="shared" ref="AK8:AK23" si="24">G8*SUM(AB8:AB8, AE8:AF8)</f>
        <v>326.95824411417823</v>
      </c>
      <c r="AL8">
        <f t="shared" si="8"/>
        <v>1910.6356327000244</v>
      </c>
      <c r="AN8">
        <f t="shared" si="9"/>
        <v>2853.3440734332885</v>
      </c>
      <c r="AO8">
        <f t="shared" si="9"/>
        <v>-142.66720367166442</v>
      </c>
      <c r="AP8">
        <f t="shared" si="9"/>
        <v>-31.15019436672188</v>
      </c>
      <c r="AQ8">
        <f t="shared" si="9"/>
        <v>-1578.7145421402668</v>
      </c>
      <c r="AR8">
        <f t="shared" si="9"/>
        <v>1100.8121332546355</v>
      </c>
      <c r="AS8">
        <f t="shared" si="9"/>
        <v>-50.366571445750701</v>
      </c>
      <c r="AT8">
        <f t="shared" si="9"/>
        <v>216.8698239312817</v>
      </c>
      <c r="AU8">
        <f t="shared" si="9"/>
        <v>1267.3153857401664</v>
      </c>
      <c r="AW8">
        <v>5</v>
      </c>
      <c r="AX8">
        <f>(R8*SUMPRODUCT(K9:$K$23, X9:$X$23)-$AZ$3*SUMPRODUCT(K8:$K$22, W9:$W$23))/Z8</f>
        <v>702.77257086286181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4579.977960717878</v>
      </c>
      <c r="P9">
        <f t="shared" si="22"/>
        <v>228.99889803589392</v>
      </c>
      <c r="Q9" s="4">
        <f t="shared" si="23"/>
        <v>50</v>
      </c>
      <c r="R9">
        <f t="shared" si="0"/>
        <v>1000000</v>
      </c>
      <c r="S9">
        <f t="shared" si="1"/>
        <v>769.96995277335816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660.08326869871053</v>
      </c>
      <c r="AC9">
        <f t="shared" si="2"/>
        <v>714.13819039880582</v>
      </c>
      <c r="AE9">
        <f t="shared" si="3"/>
        <v>4247.8763764126061</v>
      </c>
      <c r="AF9">
        <f t="shared" si="4"/>
        <v>-212.39381882063034</v>
      </c>
      <c r="AG9">
        <f t="shared" si="4"/>
        <v>-46.374419406013722</v>
      </c>
      <c r="AH9">
        <f t="shared" si="5"/>
        <v>-2374.9319711456142</v>
      </c>
      <c r="AI9">
        <f t="shared" si="6"/>
        <v>1614.176167040348</v>
      </c>
      <c r="AJ9">
        <f t="shared" si="7"/>
        <v>-54.054921700095292</v>
      </c>
      <c r="AK9">
        <f t="shared" si="24"/>
        <v>328.68960784034806</v>
      </c>
      <c r="AL9">
        <f t="shared" si="8"/>
        <v>1888.8108531806008</v>
      </c>
      <c r="AN9">
        <f t="shared" si="9"/>
        <v>2595.4942471578829</v>
      </c>
      <c r="AO9">
        <f t="shared" si="9"/>
        <v>-129.77471235789417</v>
      </c>
      <c r="AP9">
        <f t="shared" si="9"/>
        <v>-28.335226385576956</v>
      </c>
      <c r="AQ9">
        <f t="shared" si="9"/>
        <v>-1451.1067936740344</v>
      </c>
      <c r="AR9">
        <f t="shared" si="9"/>
        <v>986.27751474037746</v>
      </c>
      <c r="AS9">
        <f t="shared" si="9"/>
        <v>-33.02808883097768</v>
      </c>
      <c r="AT9">
        <f t="shared" si="9"/>
        <v>200.83258330852593</v>
      </c>
      <c r="AU9">
        <f t="shared" si="9"/>
        <v>1154.0820092179258</v>
      </c>
      <c r="AW9">
        <v>6</v>
      </c>
      <c r="AX9">
        <f>(R9*SUMPRODUCT(K10:$K$23, X10:$X$23)-$AZ$3*SUMPRODUCT(K9:$K$22, W10:$W$23))/Z9</f>
        <v>769.96995277335816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4579.977960717878</v>
      </c>
      <c r="P10">
        <f t="shared" si="22"/>
        <v>228.99889803589392</v>
      </c>
      <c r="Q10" s="4">
        <f t="shared" si="23"/>
        <v>50</v>
      </c>
      <c r="R10">
        <f t="shared" si="0"/>
        <v>1000000</v>
      </c>
      <c r="S10">
        <f t="shared" si="1"/>
        <v>815.44941693459862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714.13819039880582</v>
      </c>
      <c r="AC10">
        <f t="shared" si="2"/>
        <v>746.82040535917622</v>
      </c>
      <c r="AE10">
        <f t="shared" si="3"/>
        <v>4194.5225861063391</v>
      </c>
      <c r="AF10">
        <f t="shared" si="4"/>
        <v>-209.72612930531696</v>
      </c>
      <c r="AG10">
        <f t="shared" si="4"/>
        <v>-45.791951643462475</v>
      </c>
      <c r="AH10">
        <f t="shared" si="5"/>
        <v>-2374.4713698222081</v>
      </c>
      <c r="AI10">
        <f t="shared" si="6"/>
        <v>1564.5331353353513</v>
      </c>
      <c r="AJ10">
        <f t="shared" si="7"/>
        <v>-32.682214960370402</v>
      </c>
      <c r="AK10">
        <f t="shared" si="24"/>
        <v>328.92542530398799</v>
      </c>
      <c r="AL10">
        <f t="shared" si="8"/>
        <v>1860.7763456789689</v>
      </c>
      <c r="AN10">
        <f t="shared" si="9"/>
        <v>2360.8701739771359</v>
      </c>
      <c r="AO10">
        <f t="shared" si="9"/>
        <v>-118.0435086988568</v>
      </c>
      <c r="AP10">
        <f t="shared" si="9"/>
        <v>-25.77381588106034</v>
      </c>
      <c r="AQ10">
        <f t="shared" si="9"/>
        <v>-1336.4616642056549</v>
      </c>
      <c r="AR10">
        <f t="shared" si="9"/>
        <v>880.59118519156391</v>
      </c>
      <c r="AS10">
        <f t="shared" si="9"/>
        <v>-18.395053295224219</v>
      </c>
      <c r="AT10">
        <f t="shared" si="9"/>
        <v>185.13435322416038</v>
      </c>
      <c r="AU10">
        <f t="shared" si="9"/>
        <v>1047.3304851205</v>
      </c>
      <c r="AW10">
        <v>7</v>
      </c>
      <c r="AX10">
        <f>(R10*SUMPRODUCT(K11:$K$23, X11:$X$23)-$AZ$3*SUMPRODUCT(K10:$K$22, W11:$W$23))/Z10</f>
        <v>815.44941693459862</v>
      </c>
    </row>
    <row r="11" spans="1:52" x14ac:dyDescent="0.25">
      <c r="A11" t="s">
        <v>33</v>
      </c>
      <c r="C11" s="7">
        <f>AU25</f>
        <v>12778.556057865682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4579.977960717878</v>
      </c>
      <c r="P11">
        <f t="shared" si="22"/>
        <v>228.99889803589392</v>
      </c>
      <c r="Q11" s="4">
        <f t="shared" si="23"/>
        <v>50</v>
      </c>
      <c r="R11">
        <f t="shared" si="0"/>
        <v>1000000</v>
      </c>
      <c r="S11">
        <f t="shared" si="1"/>
        <v>842.61079696996387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746.82040535917622</v>
      </c>
      <c r="AC11">
        <f t="shared" si="2"/>
        <v>761.97959689799063</v>
      </c>
      <c r="AE11">
        <f t="shared" si="3"/>
        <v>4141.7102330744174</v>
      </c>
      <c r="AF11">
        <f t="shared" si="4"/>
        <v>-207.08551165372089</v>
      </c>
      <c r="AG11">
        <f t="shared" si="4"/>
        <v>-45.215394796629489</v>
      </c>
      <c r="AH11">
        <f t="shared" si="5"/>
        <v>-2372.7466079673231</v>
      </c>
      <c r="AI11">
        <f t="shared" si="6"/>
        <v>1516.6627186567439</v>
      </c>
      <c r="AJ11">
        <f t="shared" si="7"/>
        <v>-15.159191538814412</v>
      </c>
      <c r="AK11">
        <f t="shared" si="24"/>
        <v>327.70115887459116</v>
      </c>
      <c r="AL11">
        <f t="shared" si="8"/>
        <v>1829.2046859925206</v>
      </c>
      <c r="AN11">
        <f t="shared" si="9"/>
        <v>2147.3886148494312</v>
      </c>
      <c r="AO11">
        <f t="shared" si="9"/>
        <v>-107.36943074247156</v>
      </c>
      <c r="AP11">
        <f t="shared" si="9"/>
        <v>-23.443219959434519</v>
      </c>
      <c r="AQ11">
        <f t="shared" si="9"/>
        <v>-1230.2186210862537</v>
      </c>
      <c r="AR11">
        <f t="shared" si="9"/>
        <v>786.35734306127131</v>
      </c>
      <c r="AS11">
        <f t="shared" si="9"/>
        <v>-7.8597182054930581</v>
      </c>
      <c r="AT11">
        <f t="shared" si="9"/>
        <v>169.90607696808848</v>
      </c>
      <c r="AU11">
        <f t="shared" si="9"/>
        <v>948.40370182386675</v>
      </c>
      <c r="AW11">
        <v>8</v>
      </c>
      <c r="AX11">
        <f>(R11*SUMPRODUCT(K12:$K$23, X12:$X$23)-$AZ$3*SUMPRODUCT(K11:$K$22, W12:$W$23))/Z11</f>
        <v>842.61079696996387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4579.977960717878</v>
      </c>
      <c r="P12">
        <f t="shared" si="22"/>
        <v>228.99889803589392</v>
      </c>
      <c r="Q12" s="4">
        <f t="shared" si="23"/>
        <v>50</v>
      </c>
      <c r="R12">
        <f t="shared" si="0"/>
        <v>1000000</v>
      </c>
      <c r="S12">
        <f t="shared" si="1"/>
        <v>851.8041861082819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761.97959689799063</v>
      </c>
      <c r="AC12">
        <f t="shared" si="2"/>
        <v>760.56754102010564</v>
      </c>
      <c r="AE12">
        <f t="shared" si="3"/>
        <v>4089.4170659389838</v>
      </c>
      <c r="AF12">
        <f t="shared" si="4"/>
        <v>-204.4708532969492</v>
      </c>
      <c r="AG12">
        <f t="shared" si="4"/>
        <v>-44.644505945373567</v>
      </c>
      <c r="AH12">
        <f t="shared" si="5"/>
        <v>-2374.6980657926456</v>
      </c>
      <c r="AI12">
        <f t="shared" si="6"/>
        <v>1465.6036409040153</v>
      </c>
      <c r="AJ12">
        <f t="shared" si="7"/>
        <v>1.4120558778849954</v>
      </c>
      <c r="AK12">
        <f t="shared" si="24"/>
        <v>325.28480666780183</v>
      </c>
      <c r="AL12">
        <f t="shared" si="8"/>
        <v>1792.3005034497021</v>
      </c>
      <c r="AN12">
        <f t="shared" si="9"/>
        <v>1953.1414964245212</v>
      </c>
      <c r="AO12">
        <f t="shared" si="9"/>
        <v>-97.657074821226061</v>
      </c>
      <c r="AP12">
        <f t="shared" si="9"/>
        <v>-21.32260802537116</v>
      </c>
      <c r="AQ12">
        <f t="shared" si="9"/>
        <v>-1134.1766464491659</v>
      </c>
      <c r="AR12">
        <f t="shared" si="9"/>
        <v>699.98516712875812</v>
      </c>
      <c r="AS12">
        <f t="shared" si="9"/>
        <v>0.67441028535300074</v>
      </c>
      <c r="AT12">
        <f t="shared" si="9"/>
        <v>155.35887971686549</v>
      </c>
      <c r="AU12">
        <f t="shared" si="9"/>
        <v>856.01845713097657</v>
      </c>
      <c r="AW12">
        <v>9</v>
      </c>
      <c r="AX12">
        <f>(R12*SUMPRODUCT(K13:$K$23, X13:$X$23)-$AZ$3*SUMPRODUCT(K12:$K$22, W13:$W$23))/Z12</f>
        <v>851.8041861082819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4579.977960717878</v>
      </c>
      <c r="P13">
        <f t="shared" si="22"/>
        <v>228.99889803589392</v>
      </c>
      <c r="Q13" s="4">
        <f t="shared" si="23"/>
        <v>50</v>
      </c>
      <c r="R13">
        <f t="shared" si="0"/>
        <v>1000000</v>
      </c>
      <c r="S13">
        <f t="shared" si="1"/>
        <v>844.384035305682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760.56754102010564</v>
      </c>
      <c r="AC13">
        <f t="shared" si="2"/>
        <v>744.39432485539692</v>
      </c>
      <c r="AE13">
        <f t="shared" si="3"/>
        <v>4037.6291584988953</v>
      </c>
      <c r="AF13">
        <f t="shared" si="4"/>
        <v>-201.88145792494478</v>
      </c>
      <c r="AG13">
        <f t="shared" si="4"/>
        <v>-44.079133056199538</v>
      </c>
      <c r="AH13">
        <f t="shared" si="5"/>
        <v>-2378.5565944058294</v>
      </c>
      <c r="AI13">
        <f t="shared" si="6"/>
        <v>1413.1119731119215</v>
      </c>
      <c r="AJ13">
        <f t="shared" si="7"/>
        <v>16.17321616470872</v>
      </c>
      <c r="AK13">
        <f t="shared" si="24"/>
        <v>321.742066911584</v>
      </c>
      <c r="AL13">
        <f t="shared" si="8"/>
        <v>1751.0272561882143</v>
      </c>
      <c r="AN13">
        <f t="shared" si="9"/>
        <v>1776.3972699416283</v>
      </c>
      <c r="AO13">
        <f t="shared" si="9"/>
        <v>-88.819863497081428</v>
      </c>
      <c r="AP13">
        <f t="shared" si="9"/>
        <v>-19.39307661715463</v>
      </c>
      <c r="AQ13">
        <f t="shared" si="9"/>
        <v>-1046.4709052861692</v>
      </c>
      <c r="AR13">
        <f t="shared" si="9"/>
        <v>621.71342454122316</v>
      </c>
      <c r="AS13">
        <f t="shared" si="9"/>
        <v>7.1155759762359176</v>
      </c>
      <c r="AT13">
        <f t="shared" si="9"/>
        <v>141.55379477683425</v>
      </c>
      <c r="AU13">
        <f t="shared" si="9"/>
        <v>770.38279529429337</v>
      </c>
      <c r="AW13">
        <v>10</v>
      </c>
      <c r="AX13">
        <f>(R13*SUMPRODUCT(K14:$K$23, X14:$X$23)-$AZ$3*SUMPRODUCT(K13:$K$22, W14:$W$23))/Z13</f>
        <v>844.384035305682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4579.977960717878</v>
      </c>
      <c r="P14">
        <f t="shared" si="22"/>
        <v>228.99889803589392</v>
      </c>
      <c r="Q14" s="4">
        <f t="shared" si="23"/>
        <v>50</v>
      </c>
      <c r="R14">
        <f t="shared" si="0"/>
        <v>1000000</v>
      </c>
      <c r="S14">
        <f t="shared" si="1"/>
        <v>821.31042129655259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744.39432485539692</v>
      </c>
      <c r="AC14">
        <f t="shared" si="2"/>
        <v>714.8536471088446</v>
      </c>
      <c r="AE14">
        <f t="shared" si="3"/>
        <v>3986.3294851766495</v>
      </c>
      <c r="AF14">
        <f t="shared" si="4"/>
        <v>-199.31647425883247</v>
      </c>
      <c r="AG14">
        <f t="shared" si="4"/>
        <v>-43.51909025946297</v>
      </c>
      <c r="AH14">
        <f t="shared" si="5"/>
        <v>-2385.0293234915389</v>
      </c>
      <c r="AI14">
        <f t="shared" si="6"/>
        <v>1358.4645971668151</v>
      </c>
      <c r="AJ14">
        <f t="shared" si="7"/>
        <v>29.540677746552319</v>
      </c>
      <c r="AK14">
        <f t="shared" si="24"/>
        <v>317.198513504125</v>
      </c>
      <c r="AL14">
        <f t="shared" si="8"/>
        <v>1705.2037884174924</v>
      </c>
      <c r="AN14">
        <f t="shared" si="9"/>
        <v>1615.5791057157874</v>
      </c>
      <c r="AO14">
        <f t="shared" si="9"/>
        <v>-80.778955285789365</v>
      </c>
      <c r="AP14">
        <f t="shared" si="9"/>
        <v>-17.637411354077315</v>
      </c>
      <c r="AQ14">
        <f t="shared" si="9"/>
        <v>-966.6043802652805</v>
      </c>
      <c r="AR14">
        <f t="shared" si="9"/>
        <v>550.55835881064024</v>
      </c>
      <c r="AS14">
        <f t="shared" si="9"/>
        <v>11.972242112319616</v>
      </c>
      <c r="AT14">
        <f t="shared" si="9"/>
        <v>128.55417312767923</v>
      </c>
      <c r="AU14">
        <f t="shared" si="9"/>
        <v>691.08477405063911</v>
      </c>
      <c r="AW14">
        <v>11</v>
      </c>
      <c r="AX14">
        <f>(R14*SUMPRODUCT(K15:$K$23, X15:$X$23)-$AZ$3*SUMPRODUCT(K14:$K$22, W15:$W$23))/Z14</f>
        <v>821.31042129655259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4579.977960717878</v>
      </c>
      <c r="P15">
        <f t="shared" si="22"/>
        <v>228.99889803589392</v>
      </c>
      <c r="Q15" s="4">
        <f t="shared" si="23"/>
        <v>50</v>
      </c>
      <c r="R15">
        <f t="shared" si="0"/>
        <v>1000000</v>
      </c>
      <c r="S15">
        <f t="shared" si="1"/>
        <v>783.92987447501957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714.8536471088446</v>
      </c>
      <c r="AC15">
        <f t="shared" si="2"/>
        <v>673.619005028625</v>
      </c>
      <c r="AE15">
        <f t="shared" si="3"/>
        <v>3935.5053269501577</v>
      </c>
      <c r="AF15">
        <f t="shared" si="4"/>
        <v>-196.77526634750791</v>
      </c>
      <c r="AG15">
        <f t="shared" si="4"/>
        <v>-42.964238700542744</v>
      </c>
      <c r="AH15">
        <f t="shared" si="5"/>
        <v>-2393.2131265118551</v>
      </c>
      <c r="AI15">
        <f t="shared" si="6"/>
        <v>1302.5526953902518</v>
      </c>
      <c r="AJ15">
        <f t="shared" si="7"/>
        <v>41.234642080219601</v>
      </c>
      <c r="AK15">
        <f t="shared" si="24"/>
        <v>311.75085953980465</v>
      </c>
      <c r="AL15">
        <f t="shared" si="8"/>
        <v>1655.538197010276</v>
      </c>
      <c r="AN15">
        <f t="shared" si="9"/>
        <v>1469.2540866446675</v>
      </c>
      <c r="AO15">
        <f t="shared" si="9"/>
        <v>-73.462704332233386</v>
      </c>
      <c r="AP15">
        <f t="shared" si="9"/>
        <v>-16.039968961055578</v>
      </c>
      <c r="AQ15">
        <f t="shared" si="9"/>
        <v>-893.46548263069781</v>
      </c>
      <c r="AR15">
        <f t="shared" si="9"/>
        <v>486.28593072068071</v>
      </c>
      <c r="AS15">
        <f t="shared" si="9"/>
        <v>15.394253432415722</v>
      </c>
      <c r="AT15">
        <f t="shared" si="9"/>
        <v>116.38688969805241</v>
      </c>
      <c r="AU15">
        <f t="shared" si="9"/>
        <v>618.06707385114885</v>
      </c>
      <c r="AW15">
        <v>12</v>
      </c>
      <c r="AX15">
        <f>(R15*SUMPRODUCT(K16:$K$23, X16:$X$23)-$AZ$3*SUMPRODUCT(K15:$K$22, W16:$W$23))/Z15</f>
        <v>783.92987447501957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4579.977960717878</v>
      </c>
      <c r="P16">
        <f t="shared" si="22"/>
        <v>228.99889803589392</v>
      </c>
      <c r="Q16" s="4">
        <f t="shared" si="23"/>
        <v>50</v>
      </c>
      <c r="R16">
        <f t="shared" si="0"/>
        <v>1000000</v>
      </c>
      <c r="S16">
        <f t="shared" si="1"/>
        <v>731.96953146413637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673.619005028625</v>
      </c>
      <c r="AC16">
        <f t="shared" si="2"/>
        <v>620.91879350833915</v>
      </c>
      <c r="AE16">
        <f t="shared" si="3"/>
        <v>3885.1267264846024</v>
      </c>
      <c r="AF16">
        <f t="shared" si="4"/>
        <v>-194.25633632423015</v>
      </c>
      <c r="AG16">
        <f t="shared" si="4"/>
        <v>-42.414251332725158</v>
      </c>
      <c r="AH16">
        <f t="shared" si="5"/>
        <v>-2406.8996162431049</v>
      </c>
      <c r="AI16">
        <f t="shared" si="6"/>
        <v>1241.5565225845421</v>
      </c>
      <c r="AJ16">
        <f t="shared" si="7"/>
        <v>52.700211520285848</v>
      </c>
      <c r="AK16">
        <f t="shared" si="24"/>
        <v>305.51425766322984</v>
      </c>
      <c r="AL16">
        <f t="shared" si="8"/>
        <v>1599.7709917680577</v>
      </c>
      <c r="AN16">
        <f t="shared" si="9"/>
        <v>1336.1122906806966</v>
      </c>
      <c r="AO16">
        <f t="shared" si="9"/>
        <v>-66.805614534034831</v>
      </c>
      <c r="AP16">
        <f t="shared" si="9"/>
        <v>-14.58644891023963</v>
      </c>
      <c r="AQ16">
        <f t="shared" si="9"/>
        <v>-827.74343955748168</v>
      </c>
      <c r="AR16">
        <f t="shared" si="9"/>
        <v>426.9767876789403</v>
      </c>
      <c r="AS16">
        <f t="shared" si="9"/>
        <v>18.123836181127313</v>
      </c>
      <c r="AT16">
        <f t="shared" si="9"/>
        <v>105.06770650732037</v>
      </c>
      <c r="AU16">
        <f t="shared" si="9"/>
        <v>550.16833036738797</v>
      </c>
      <c r="AW16">
        <v>13</v>
      </c>
      <c r="AX16">
        <f>(R16*SUMPRODUCT(K17:$K$23, X17:$X$23)-$AZ$3*SUMPRODUCT(K16:$K$22, W17:$W$23))/Z16</f>
        <v>731.96953146413637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4579.977960717878</v>
      </c>
      <c r="P17">
        <f t="shared" si="22"/>
        <v>228.99889803589392</v>
      </c>
      <c r="Q17" s="4">
        <f t="shared" si="23"/>
        <v>50</v>
      </c>
      <c r="R17">
        <f t="shared" si="0"/>
        <v>1000000</v>
      </c>
      <c r="S17">
        <f t="shared" si="1"/>
        <v>665.16032752226045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620.91879350833915</v>
      </c>
      <c r="AC17">
        <f t="shared" si="2"/>
        <v>556.98900537680674</v>
      </c>
      <c r="AE17">
        <f t="shared" si="3"/>
        <v>3835.1616346249602</v>
      </c>
      <c r="AF17">
        <f t="shared" si="4"/>
        <v>-191.75808173124804</v>
      </c>
      <c r="AG17">
        <f t="shared" si="4"/>
        <v>-41.868778272721499</v>
      </c>
      <c r="AH17">
        <f t="shared" si="5"/>
        <v>-2426.6109335280853</v>
      </c>
      <c r="AI17">
        <f t="shared" si="6"/>
        <v>1174.9238410929051</v>
      </c>
      <c r="AJ17">
        <f t="shared" si="7"/>
        <v>63.929788131532405</v>
      </c>
      <c r="AK17">
        <f t="shared" si="24"/>
        <v>298.50256424814359</v>
      </c>
      <c r="AL17">
        <f t="shared" si="8"/>
        <v>1537.3561934725813</v>
      </c>
      <c r="AN17">
        <f t="shared" si="9"/>
        <v>1214.9623187280713</v>
      </c>
      <c r="AO17">
        <f t="shared" si="9"/>
        <v>-60.748115936403572</v>
      </c>
      <c r="AP17">
        <f t="shared" si="9"/>
        <v>-13.263844598693602</v>
      </c>
      <c r="AQ17">
        <f t="shared" si="9"/>
        <v>-768.7396588014941</v>
      </c>
      <c r="AR17">
        <f t="shared" si="9"/>
        <v>372.21069939147998</v>
      </c>
      <c r="AS17">
        <f t="shared" si="9"/>
        <v>20.252675382135884</v>
      </c>
      <c r="AT17">
        <f t="shared" si="9"/>
        <v>94.564297976626207</v>
      </c>
      <c r="AU17">
        <f t="shared" si="9"/>
        <v>487.02767275024212</v>
      </c>
      <c r="AW17">
        <v>14</v>
      </c>
      <c r="AX17">
        <f>(R17*SUMPRODUCT(K18:$K$23, X18:$X$23)-$AZ$3*SUMPRODUCT(K17:$K$22, W18:$W$23))/Z17</f>
        <v>665.16032752226045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4579.977960717878</v>
      </c>
      <c r="P18">
        <f t="shared" si="22"/>
        <v>228.99889803589392</v>
      </c>
      <c r="Q18" s="4">
        <f t="shared" si="23"/>
        <v>50</v>
      </c>
      <c r="R18">
        <f t="shared" si="0"/>
        <v>1000000</v>
      </c>
      <c r="S18">
        <f t="shared" si="1"/>
        <v>585.12826147355611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556.98900537680674</v>
      </c>
      <c r="AC18">
        <f t="shared" si="2"/>
        <v>483.64026098905885</v>
      </c>
      <c r="AE18">
        <f t="shared" si="3"/>
        <v>3785.6003240510677</v>
      </c>
      <c r="AF18">
        <f t="shared" si="4"/>
        <v>-189.28001620255341</v>
      </c>
      <c r="AG18">
        <f t="shared" si="4"/>
        <v>-41.327713326569182</v>
      </c>
      <c r="AH18">
        <f t="shared" si="5"/>
        <v>-2447.5432685020519</v>
      </c>
      <c r="AI18">
        <f t="shared" si="6"/>
        <v>1107.4493260198933</v>
      </c>
      <c r="AJ18">
        <f t="shared" si="7"/>
        <v>73.3487443877479</v>
      </c>
      <c r="AK18">
        <f t="shared" si="24"/>
        <v>290.7316519257725</v>
      </c>
      <c r="AL18">
        <f t="shared" si="8"/>
        <v>1471.5297223334137</v>
      </c>
      <c r="AN18">
        <f t="shared" si="9"/>
        <v>1104.7277506866433</v>
      </c>
      <c r="AO18">
        <f t="shared" si="9"/>
        <v>-55.236387534332167</v>
      </c>
      <c r="AP18">
        <f t="shared" si="9"/>
        <v>-12.060404658732084</v>
      </c>
      <c r="AQ18">
        <f t="shared" si="9"/>
        <v>-714.2510403282688</v>
      </c>
      <c r="AR18">
        <f t="shared" si="9"/>
        <v>323.1799181653102</v>
      </c>
      <c r="AS18">
        <f t="shared" si="9"/>
        <v>21.404899214625381</v>
      </c>
      <c r="AT18">
        <f t="shared" si="9"/>
        <v>84.842375420569624</v>
      </c>
      <c r="AU18">
        <f t="shared" si="9"/>
        <v>429.42719280050517</v>
      </c>
      <c r="AW18">
        <v>15</v>
      </c>
      <c r="AX18">
        <f>(R18*SUMPRODUCT(K19:$K$23, X19:$X$23)-$AZ$3*SUMPRODUCT(K18:$K$22, W19:$W$23))/Z18</f>
        <v>585.12826147355611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4579.977960717878</v>
      </c>
      <c r="P19">
        <f t="shared" si="22"/>
        <v>228.99889803589392</v>
      </c>
      <c r="Q19" s="4">
        <f t="shared" si="23"/>
        <v>50</v>
      </c>
      <c r="R19">
        <f t="shared" si="0"/>
        <v>1000000</v>
      </c>
      <c r="S19">
        <f t="shared" si="1"/>
        <v>492.40013572265212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483.64026098905885</v>
      </c>
      <c r="AC19">
        <f t="shared" si="2"/>
        <v>401.70796976188171</v>
      </c>
      <c r="AE19">
        <f t="shared" si="3"/>
        <v>3736.4198640075724</v>
      </c>
      <c r="AF19">
        <f t="shared" si="4"/>
        <v>-186.82099320037864</v>
      </c>
      <c r="AG19">
        <f t="shared" si="4"/>
        <v>-40.790806157306442</v>
      </c>
      <c r="AH19">
        <f t="shared" si="5"/>
        <v>-2472.6007199409069</v>
      </c>
      <c r="AI19">
        <f t="shared" si="6"/>
        <v>1036.2073447089801</v>
      </c>
      <c r="AJ19">
        <f t="shared" si="7"/>
        <v>81.932291227177132</v>
      </c>
      <c r="AK19">
        <f t="shared" si="24"/>
        <v>282.3267392257377</v>
      </c>
      <c r="AL19">
        <f t="shared" si="8"/>
        <v>1400.466375161895</v>
      </c>
      <c r="AN19">
        <f t="shared" si="9"/>
        <v>1004.4250668971001</v>
      </c>
      <c r="AO19">
        <f t="shared" si="9"/>
        <v>-50.221253344855008</v>
      </c>
      <c r="AP19">
        <f t="shared" si="9"/>
        <v>-10.965391924502446</v>
      </c>
      <c r="AQ19">
        <f t="shared" si="9"/>
        <v>-664.68497490340656</v>
      </c>
      <c r="AR19">
        <f t="shared" si="9"/>
        <v>278.55344672433591</v>
      </c>
      <c r="AS19">
        <f t="shared" si="9"/>
        <v>22.025053418012579</v>
      </c>
      <c r="AT19">
        <f t="shared" si="9"/>
        <v>75.895125348545946</v>
      </c>
      <c r="AU19">
        <f t="shared" si="9"/>
        <v>376.47362549089445</v>
      </c>
      <c r="AW19">
        <v>16</v>
      </c>
      <c r="AX19">
        <f>(R19*SUMPRODUCT(K20:$K$23, X20:$X$23)-$AZ$3*SUMPRODUCT(K19:$K$22, W20:$W$23))/Z19</f>
        <v>492.40013572265212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4579.977960717878</v>
      </c>
      <c r="P20">
        <f t="shared" si="22"/>
        <v>228.99889803589392</v>
      </c>
      <c r="Q20" s="4">
        <f t="shared" si="23"/>
        <v>50</v>
      </c>
      <c r="R20">
        <f t="shared" si="0"/>
        <v>1000000</v>
      </c>
      <c r="S20">
        <f t="shared" si="1"/>
        <v>387.83204113168057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401.70796976188171</v>
      </c>
      <c r="AC20">
        <f t="shared" si="2"/>
        <v>312.26572770380676</v>
      </c>
      <c r="AE20">
        <f t="shared" si="3"/>
        <v>3687.6018458861154</v>
      </c>
      <c r="AF20">
        <f t="shared" si="4"/>
        <v>-184.38009229430577</v>
      </c>
      <c r="AG20">
        <f t="shared" si="4"/>
        <v>-40.257855796626046</v>
      </c>
      <c r="AH20">
        <f t="shared" si="5"/>
        <v>-2500.8459821466704</v>
      </c>
      <c r="AI20">
        <f t="shared" si="6"/>
        <v>962.11791564851319</v>
      </c>
      <c r="AJ20">
        <f t="shared" si="7"/>
        <v>89.442242058074953</v>
      </c>
      <c r="AK20">
        <f t="shared" si="24"/>
        <v>273.34508063475846</v>
      </c>
      <c r="AL20">
        <f t="shared" si="8"/>
        <v>1324.9052383413466</v>
      </c>
      <c r="AN20">
        <f t="shared" si="9"/>
        <v>913.16080222549431</v>
      </c>
      <c r="AO20">
        <f t="shared" si="9"/>
        <v>-45.658040111274715</v>
      </c>
      <c r="AP20">
        <f t="shared" si="9"/>
        <v>-9.9690523628891334</v>
      </c>
      <c r="AQ20">
        <f t="shared" si="9"/>
        <v>-619.28446148466992</v>
      </c>
      <c r="AR20">
        <f t="shared" si="9"/>
        <v>238.24924826666054</v>
      </c>
      <c r="AS20">
        <f t="shared" si="9"/>
        <v>22.148581361004386</v>
      </c>
      <c r="AT20">
        <f t="shared" si="9"/>
        <v>67.688439139732751</v>
      </c>
      <c r="AU20">
        <f t="shared" si="9"/>
        <v>328.08626876739771</v>
      </c>
      <c r="AW20">
        <v>17</v>
      </c>
      <c r="AX20">
        <f>(R20*SUMPRODUCT(K21:$K$23, X21:$X$23)-$AZ$3*SUMPRODUCT(K20:$K$22, W21:$W$23))/Z20</f>
        <v>387.83204113168057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4579.977960717878</v>
      </c>
      <c r="P21">
        <f t="shared" si="22"/>
        <v>228.99889803589392</v>
      </c>
      <c r="Q21" s="4">
        <f t="shared" si="23"/>
        <v>50</v>
      </c>
      <c r="R21">
        <f t="shared" si="0"/>
        <v>1000000</v>
      </c>
      <c r="S21">
        <f t="shared" si="1"/>
        <v>271.05391909884725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312.26572770380676</v>
      </c>
      <c r="AC21">
        <f t="shared" si="2"/>
        <v>215.37106205114455</v>
      </c>
      <c r="AE21">
        <f t="shared" si="3"/>
        <v>3639.1088564593997</v>
      </c>
      <c r="AF21">
        <f t="shared" si="4"/>
        <v>-181.95544282296999</v>
      </c>
      <c r="AG21">
        <f t="shared" si="4"/>
        <v>-39.728453801216503</v>
      </c>
      <c r="AH21">
        <f t="shared" si="5"/>
        <v>-2536.46874886567</v>
      </c>
      <c r="AI21">
        <f t="shared" si="6"/>
        <v>880.95621096954346</v>
      </c>
      <c r="AJ21">
        <f t="shared" si="7"/>
        <v>96.894665652662212</v>
      </c>
      <c r="AK21">
        <f t="shared" si="24"/>
        <v>263.85933989381658</v>
      </c>
      <c r="AL21">
        <f t="shared" si="8"/>
        <v>1241.7102165160222</v>
      </c>
      <c r="AN21">
        <f t="shared" si="9"/>
        <v>830.11765577734695</v>
      </c>
      <c r="AO21">
        <f t="shared" si="9"/>
        <v>-41.505882788867346</v>
      </c>
      <c r="AP21">
        <f t="shared" si="9"/>
        <v>-9.0624634321082205</v>
      </c>
      <c r="AQ21">
        <f t="shared" si="9"/>
        <v>-578.59425887288273</v>
      </c>
      <c r="AR21">
        <f t="shared" si="9"/>
        <v>200.95505068348871</v>
      </c>
      <c r="AS21">
        <f t="shared" si="9"/>
        <v>22.102656414398783</v>
      </c>
      <c r="AT21">
        <f t="shared" si="9"/>
        <v>60.188992780149583</v>
      </c>
      <c r="AU21">
        <f t="shared" si="9"/>
        <v>283.24669987803708</v>
      </c>
      <c r="AW21">
        <v>18</v>
      </c>
      <c r="AX21">
        <f>(R21*SUMPRODUCT(K22:$K$23, X22:$X$23)-$AZ$3*SUMPRODUCT(K21:$K$22, W22:$W$23))/Z21</f>
        <v>271.05391909884725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4579.977960717878</v>
      </c>
      <c r="P22">
        <f t="shared" si="22"/>
        <v>228.99889803589392</v>
      </c>
      <c r="Q22" s="4">
        <f t="shared" si="23"/>
        <v>50</v>
      </c>
      <c r="R22">
        <f t="shared" si="0"/>
        <v>1000000</v>
      </c>
      <c r="S22">
        <f t="shared" si="1"/>
        <v>141.59419431546817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215.37106205114455</v>
      </c>
      <c r="AC22">
        <f t="shared" si="2"/>
        <v>111.01591325909936</v>
      </c>
      <c r="AE22">
        <f t="shared" si="3"/>
        <v>3590.898895775546</v>
      </c>
      <c r="AF22">
        <f t="shared" si="4"/>
        <v>-179.54494478877731</v>
      </c>
      <c r="AG22">
        <f t="shared" si="4"/>
        <v>-39.202141654112879</v>
      </c>
      <c r="AH22">
        <f t="shared" si="5"/>
        <v>-2580.5521818291054</v>
      </c>
      <c r="AI22">
        <f t="shared" si="6"/>
        <v>791.59962750355044</v>
      </c>
      <c r="AJ22">
        <f t="shared" si="7"/>
        <v>104.35514879204518</v>
      </c>
      <c r="AK22">
        <f t="shared" si="24"/>
        <v>253.87075091265396</v>
      </c>
      <c r="AL22">
        <f t="shared" si="8"/>
        <v>1149.8255272082495</v>
      </c>
      <c r="AN22">
        <f t="shared" si="9"/>
        <v>754.55195469709474</v>
      </c>
      <c r="AO22">
        <f t="shared" si="9"/>
        <v>-37.72759773485474</v>
      </c>
      <c r="AP22">
        <f t="shared" si="9"/>
        <v>-8.2375063937952238</v>
      </c>
      <c r="AQ22">
        <f t="shared" si="9"/>
        <v>-542.24882112044679</v>
      </c>
      <c r="AR22">
        <f t="shared" si="9"/>
        <v>166.33802944799794</v>
      </c>
      <c r="AS22">
        <f t="shared" si="9"/>
        <v>21.928041916295072</v>
      </c>
      <c r="AT22">
        <f t="shared" si="9"/>
        <v>53.345604234894594</v>
      </c>
      <c r="AU22">
        <f t="shared" si="9"/>
        <v>241.61167559918758</v>
      </c>
      <c r="AW22">
        <v>19</v>
      </c>
      <c r="AX22">
        <f>(R22*SUMPRODUCT(K23:$K$23, X23:$X$23)-$AZ$3*SUMPRODUCT(K22:$K$22, W23:$W$23))/Z22</f>
        <v>141.59419431546817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4579.977960717878</v>
      </c>
      <c r="P23">
        <f t="shared" si="22"/>
        <v>228.99889803589392</v>
      </c>
      <c r="Q23" s="4">
        <f t="shared" si="23"/>
        <v>50</v>
      </c>
      <c r="R23">
        <f t="shared" si="0"/>
        <v>1000000</v>
      </c>
      <c r="S23">
        <f t="shared" si="1"/>
        <v>143.51066748491928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111.01591325909936</v>
      </c>
      <c r="AC23">
        <f t="shared" si="2"/>
        <v>111.01591325909935</v>
      </c>
      <c r="AE23">
        <f t="shared" si="3"/>
        <v>3542.9452383327034</v>
      </c>
      <c r="AF23">
        <f t="shared" si="4"/>
        <v>-177.14726191663519</v>
      </c>
      <c r="AG23">
        <f t="shared" si="4"/>
        <v>-38.678627590790555</v>
      </c>
      <c r="AH23">
        <f t="shared" si="5"/>
        <v>-2629.8529356240033</v>
      </c>
      <c r="AI23">
        <f t="shared" si="6"/>
        <v>697.26641320127419</v>
      </c>
      <c r="AJ23">
        <f t="shared" si="7"/>
        <v>0</v>
      </c>
      <c r="AK23">
        <f t="shared" si="24"/>
        <v>243.37697227726176</v>
      </c>
      <c r="AL23">
        <f t="shared" si="8"/>
        <v>940.64338547853595</v>
      </c>
      <c r="AN23">
        <f t="shared" si="9"/>
        <v>685.79099418379235</v>
      </c>
      <c r="AO23">
        <f t="shared" si="9"/>
        <v>-34.289549709189622</v>
      </c>
      <c r="AP23">
        <f t="shared" si="9"/>
        <v>-7.4868372737354791</v>
      </c>
      <c r="AQ23">
        <f t="shared" si="9"/>
        <v>-509.04807665824501</v>
      </c>
      <c r="AR23">
        <f t="shared" si="9"/>
        <v>134.96653054262222</v>
      </c>
      <c r="AS23">
        <f t="shared" si="9"/>
        <v>0</v>
      </c>
      <c r="AT23">
        <f t="shared" si="9"/>
        <v>47.10931853352885</v>
      </c>
      <c r="AU23">
        <f t="shared" si="9"/>
        <v>182.07584907615106</v>
      </c>
      <c r="AW23">
        <v>20</v>
      </c>
      <c r="AX23">
        <f>(R23*SUMPRODUCT(K$23:$K24, X$23:$X24)-$AZ$3*SUMPRODUCT(K$22:$K23, W$23:$W24))/Z23</f>
        <v>143.51066748491928</v>
      </c>
    </row>
    <row r="25" spans="5:50" x14ac:dyDescent="0.25">
      <c r="AN25" s="8">
        <f t="shared" ref="AN25:AU25" si="25">SUM(AN3:AN23)</f>
        <v>39570.618926881041</v>
      </c>
      <c r="AO25" s="8">
        <f t="shared" si="25"/>
        <v>-5413.514416882459</v>
      </c>
      <c r="AP25" s="8">
        <f t="shared" si="25"/>
        <v>-902.47766290085906</v>
      </c>
      <c r="AQ25" s="8">
        <f t="shared" si="25"/>
        <v>-22709.958376844159</v>
      </c>
      <c r="AR25" s="8">
        <f t="shared" si="25"/>
        <v>10544.668470253555</v>
      </c>
      <c r="AS25" s="8">
        <f t="shared" si="25"/>
        <v>-414.40572789986328</v>
      </c>
      <c r="AT25" s="8">
        <f t="shared" si="25"/>
        <v>2648.2933155119895</v>
      </c>
      <c r="AU25" s="9">
        <f t="shared" si="25"/>
        <v>12778.556057865682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F2C05-9F27-4A43-9211-3BE78EB94D1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5566.8306193593853</v>
      </c>
      <c r="K3">
        <v>1</v>
      </c>
      <c r="L3" s="2">
        <v>0</v>
      </c>
      <c r="O3">
        <f>$C$3</f>
        <v>5566.8306193593853</v>
      </c>
      <c r="P3">
        <f>O3*B5</f>
        <v>4453.4644954875084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5566.8306193593853</v>
      </c>
      <c r="AF3">
        <f t="shared" ref="AF3:AG23" si="4">-$Z3*P3</f>
        <v>-4453.4644954875084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592.88419617187685</v>
      </c>
      <c r="AJ3">
        <f t="shared" ref="AJ3:AJ23" si="7">AB3-AC3</f>
        <v>0</v>
      </c>
      <c r="AL3">
        <f t="shared" ref="AL3:AL23" si="8">SUM(AI3:AK3)</f>
        <v>592.88419617187685</v>
      </c>
      <c r="AN3">
        <f t="shared" ref="AN3:AU23" si="9">AE3*$K3</f>
        <v>5566.8306193593853</v>
      </c>
      <c r="AO3">
        <f t="shared" si="9"/>
        <v>-4453.4644954875084</v>
      </c>
      <c r="AP3">
        <f t="shared" si="9"/>
        <v>-520.48192770000003</v>
      </c>
      <c r="AQ3">
        <f t="shared" si="9"/>
        <v>0</v>
      </c>
      <c r="AR3">
        <f t="shared" si="9"/>
        <v>592.88419617187685</v>
      </c>
      <c r="AS3">
        <f t="shared" si="9"/>
        <v>0</v>
      </c>
      <c r="AT3">
        <f t="shared" si="9"/>
        <v>0</v>
      </c>
      <c r="AU3">
        <f t="shared" si="9"/>
        <v>592.88419617187685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2999.1442462051709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1000000</v>
      </c>
      <c r="S4">
        <f t="shared" si="1"/>
        <v>513.53107594424046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507.00646077959385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-507.00646077959385</v>
      </c>
      <c r="AK4">
        <f>H4*SUM(AB4, AE4:AF4)</f>
        <v>0</v>
      </c>
      <c r="AL4">
        <f t="shared" si="8"/>
        <v>-3212.4014607795939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-2492.1377854255638</v>
      </c>
      <c r="AR4">
        <f t="shared" si="9"/>
        <v>-2492.1377854255638</v>
      </c>
      <c r="AS4">
        <f t="shared" si="9"/>
        <v>-467.0408418599539</v>
      </c>
      <c r="AT4">
        <f t="shared" si="9"/>
        <v>0</v>
      </c>
      <c r="AU4">
        <f t="shared" si="9"/>
        <v>-2959.1786272855179</v>
      </c>
      <c r="AW4">
        <v>1</v>
      </c>
      <c r="AX4">
        <f>(R4*SUMPRODUCT(K5:$K$23, X5:$X$23)-$AZ$3*SUMPRODUCT(K4:$K$22, W5:$W$23))/Z4</f>
        <v>513.53107594424046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5566.8306193593853</v>
      </c>
      <c r="P5">
        <f t="shared" ref="P5:P23" si="22">O5*$C$5</f>
        <v>278.34153096796928</v>
      </c>
      <c r="Q5" s="4">
        <f t="shared" ref="Q5:Q23" si="23">$C$8</f>
        <v>50</v>
      </c>
      <c r="R5">
        <f t="shared" si="0"/>
        <v>1000000</v>
      </c>
      <c r="S5">
        <f t="shared" si="1"/>
        <v>955.22907741307483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507.00646077959385</v>
      </c>
      <c r="AC5">
        <f t="shared" si="2"/>
        <v>931.06845008382879</v>
      </c>
      <c r="AE5">
        <f t="shared" si="3"/>
        <v>5426.0286660063512</v>
      </c>
      <c r="AF5">
        <f t="shared" si="4"/>
        <v>-271.30143330031757</v>
      </c>
      <c r="AG5">
        <f t="shared" si="4"/>
        <v>-48.735349043463103</v>
      </c>
      <c r="AH5">
        <f t="shared" si="5"/>
        <v>-2714.678080737865</v>
      </c>
      <c r="AI5">
        <f t="shared" si="6"/>
        <v>2391.3138029247052</v>
      </c>
      <c r="AJ5">
        <f t="shared" si="7"/>
        <v>-424.06198930423494</v>
      </c>
      <c r="AK5">
        <f>H5*SUM(AB5, AE5:AF5)</f>
        <v>484.48587561895215</v>
      </c>
      <c r="AL5">
        <f t="shared" si="8"/>
        <v>2451.7376892394223</v>
      </c>
      <c r="AN5">
        <f t="shared" si="9"/>
        <v>4604.3127714450966</v>
      </c>
      <c r="AO5">
        <f t="shared" si="9"/>
        <v>-230.21563857225485</v>
      </c>
      <c r="AP5">
        <f t="shared" si="9"/>
        <v>-41.354884729499339</v>
      </c>
      <c r="AQ5">
        <f t="shared" si="9"/>
        <v>-2303.5681760787779</v>
      </c>
      <c r="AR5">
        <f t="shared" si="9"/>
        <v>2029.1740720645641</v>
      </c>
      <c r="AS5">
        <f t="shared" si="9"/>
        <v>-359.84218908946281</v>
      </c>
      <c r="AT5">
        <f t="shared" si="9"/>
        <v>411.11550306993729</v>
      </c>
      <c r="AU5">
        <f t="shared" si="9"/>
        <v>2080.4473860450385</v>
      </c>
      <c r="AW5">
        <v>2</v>
      </c>
      <c r="AX5">
        <f>(R5*SUMPRODUCT(K6:$K$23, X6:$X$23)-$AZ$3*SUMPRODUCT(K5:$K$22, W6:$W$23))/Z5</f>
        <v>955.22907741307483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5566.8306193593853</v>
      </c>
      <c r="P6">
        <f t="shared" si="22"/>
        <v>278.34153096796928</v>
      </c>
      <c r="Q6" s="4">
        <f t="shared" si="23"/>
        <v>50</v>
      </c>
      <c r="R6">
        <f t="shared" si="0"/>
        <v>1000000</v>
      </c>
      <c r="S6">
        <f t="shared" si="1"/>
        <v>1327.6795920454813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931.06845008382879</v>
      </c>
      <c r="AC6">
        <f t="shared" si="2"/>
        <v>1277.5327462668174</v>
      </c>
      <c r="AE6">
        <f t="shared" si="3"/>
        <v>5356.5698017513705</v>
      </c>
      <c r="AF6">
        <f t="shared" si="4"/>
        <v>-267.82849008756853</v>
      </c>
      <c r="AG6">
        <f t="shared" si="4"/>
        <v>-48.111485403590279</v>
      </c>
      <c r="AH6">
        <f t="shared" si="5"/>
        <v>-2730.2029887638464</v>
      </c>
      <c r="AI6">
        <f t="shared" si="6"/>
        <v>2310.4268374963649</v>
      </c>
      <c r="AJ6">
        <f t="shared" si="7"/>
        <v>-346.46429618298862</v>
      </c>
      <c r="AK6">
        <f>H6*SUM(AB6, AE6:AF6)</f>
        <v>515.12716093226834</v>
      </c>
      <c r="AL6">
        <f t="shared" si="8"/>
        <v>2479.0897022456447</v>
      </c>
      <c r="AN6">
        <f t="shared" si="9"/>
        <v>4187.0762450046523</v>
      </c>
      <c r="AO6">
        <f t="shared" si="9"/>
        <v>-209.35381225023258</v>
      </c>
      <c r="AP6">
        <f t="shared" si="9"/>
        <v>-37.607361632699437</v>
      </c>
      <c r="AQ6">
        <f t="shared" si="9"/>
        <v>-2134.1209955961308</v>
      </c>
      <c r="AR6">
        <f t="shared" si="9"/>
        <v>1805.9940755255886</v>
      </c>
      <c r="AS6">
        <f t="shared" si="9"/>
        <v>-270.82115569851049</v>
      </c>
      <c r="AT6">
        <f t="shared" si="9"/>
        <v>402.66005643966071</v>
      </c>
      <c r="AU6">
        <f t="shared" si="9"/>
        <v>1937.832976266739</v>
      </c>
      <c r="AW6">
        <v>3</v>
      </c>
      <c r="AX6">
        <f>(R6*SUMPRODUCT(K7:$K$23, X7:$X$23)-$AZ$3*SUMPRODUCT(K6:$K$22, W7:$W$23))/Z6</f>
        <v>1327.6795920454813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5566.8306193593853</v>
      </c>
      <c r="P7">
        <f t="shared" si="22"/>
        <v>278.34153096796928</v>
      </c>
      <c r="Q7" s="4">
        <f t="shared" si="23"/>
        <v>50</v>
      </c>
      <c r="R7">
        <f t="shared" si="0"/>
        <v>1000000</v>
      </c>
      <c r="S7">
        <f t="shared" si="1"/>
        <v>1633.2344750443551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1277.5327462668174</v>
      </c>
      <c r="AC7">
        <f t="shared" si="2"/>
        <v>1551.3356856590726</v>
      </c>
      <c r="AE7">
        <f t="shared" si="3"/>
        <v>5287.6810573064076</v>
      </c>
      <c r="AF7">
        <f t="shared" si="4"/>
        <v>-264.38405286532043</v>
      </c>
      <c r="AG7">
        <f t="shared" si="4"/>
        <v>-47.492742449516982</v>
      </c>
      <c r="AH7">
        <f t="shared" si="5"/>
        <v>-2752.5620007478719</v>
      </c>
      <c r="AI7">
        <f t="shared" si="6"/>
        <v>2223.2422612436976</v>
      </c>
      <c r="AJ7">
        <f t="shared" si="7"/>
        <v>-273.80293939225521</v>
      </c>
      <c r="AK7">
        <f>H7*SUM(AB7, AE7:AF7)</f>
        <v>539.17460342757681</v>
      </c>
      <c r="AL7">
        <f t="shared" si="8"/>
        <v>2488.613925279019</v>
      </c>
      <c r="AN7">
        <f t="shared" si="9"/>
        <v>3807.4194053932256</v>
      </c>
      <c r="AO7">
        <f t="shared" si="9"/>
        <v>-190.37097026966131</v>
      </c>
      <c r="AP7">
        <f t="shared" si="9"/>
        <v>-34.197370691973489</v>
      </c>
      <c r="AQ7">
        <f t="shared" si="9"/>
        <v>-1981.9951057210958</v>
      </c>
      <c r="AR7">
        <f t="shared" si="9"/>
        <v>1600.8559587104942</v>
      </c>
      <c r="AS7">
        <f t="shared" si="9"/>
        <v>-197.15308344010214</v>
      </c>
      <c r="AT7">
        <f t="shared" si="9"/>
        <v>388.23518773863037</v>
      </c>
      <c r="AU7">
        <f t="shared" si="9"/>
        <v>1791.9380630090222</v>
      </c>
      <c r="AW7">
        <v>4</v>
      </c>
      <c r="AX7">
        <f>(R7*SUMPRODUCT(K8:$K$23, X8:$X$23)-$AZ$3*SUMPRODUCT(K7:$K$22, W8:$W$23))/Z7</f>
        <v>1633.2344750443551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5566.8306193593853</v>
      </c>
      <c r="P8">
        <f t="shared" si="22"/>
        <v>278.34153096796928</v>
      </c>
      <c r="Q8" s="4">
        <f t="shared" si="23"/>
        <v>50</v>
      </c>
      <c r="R8">
        <f t="shared" si="0"/>
        <v>1000000</v>
      </c>
      <c r="S8">
        <f t="shared" si="1"/>
        <v>1878.3274605954316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1551.3356856590726</v>
      </c>
      <c r="AC8">
        <f t="shared" si="2"/>
        <v>1761.0822500964041</v>
      </c>
      <c r="AE8">
        <f t="shared" si="3"/>
        <v>5219.3490212506504</v>
      </c>
      <c r="AF8">
        <f t="shared" si="4"/>
        <v>-260.96745106253252</v>
      </c>
      <c r="AG8">
        <f t="shared" si="4"/>
        <v>-46.878999722927425</v>
      </c>
      <c r="AH8">
        <f t="shared" si="5"/>
        <v>-2776.3060418877899</v>
      </c>
      <c r="AI8">
        <f t="shared" si="6"/>
        <v>2135.1965285773999</v>
      </c>
      <c r="AJ8">
        <f t="shared" si="7"/>
        <v>-209.74656443733147</v>
      </c>
      <c r="AK8">
        <f t="shared" ref="AK8:AK23" si="24">H8*SUM(AB8:AB8, AE8:AF8)</f>
        <v>557.04952501735579</v>
      </c>
      <c r="AL8">
        <f t="shared" si="8"/>
        <v>2482.4994891574243</v>
      </c>
      <c r="AN8">
        <f t="shared" si="9"/>
        <v>3461.9689934450912</v>
      </c>
      <c r="AO8">
        <f t="shared" si="9"/>
        <v>-173.09844967225456</v>
      </c>
      <c r="AP8">
        <f t="shared" si="9"/>
        <v>-31.094614064649633</v>
      </c>
      <c r="AQ8">
        <f t="shared" si="9"/>
        <v>-1841.5103864862272</v>
      </c>
      <c r="AR8">
        <f t="shared" si="9"/>
        <v>1416.2655432219592</v>
      </c>
      <c r="AS8">
        <f t="shared" si="9"/>
        <v>-139.12388299904862</v>
      </c>
      <c r="AT8">
        <f t="shared" si="9"/>
        <v>369.48825908586213</v>
      </c>
      <c r="AU8">
        <f t="shared" si="9"/>
        <v>1646.6299193087727</v>
      </c>
      <c r="AW8">
        <v>5</v>
      </c>
      <c r="AX8">
        <f>(R8*SUMPRODUCT(K9:$K$23, X9:$X$23)-$AZ$3*SUMPRODUCT(K8:$K$22, W9:$W$23))/Z8</f>
        <v>1878.3274605954316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5566.8306193593853</v>
      </c>
      <c r="P9">
        <f t="shared" si="22"/>
        <v>278.34153096796928</v>
      </c>
      <c r="Q9" s="4">
        <f t="shared" si="23"/>
        <v>50</v>
      </c>
      <c r="R9">
        <f t="shared" si="0"/>
        <v>1000000</v>
      </c>
      <c r="S9">
        <f t="shared" si="1"/>
        <v>2066.6855668836129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1761.0822500964041</v>
      </c>
      <c r="AC9">
        <f t="shared" si="2"/>
        <v>1912.5097183597118</v>
      </c>
      <c r="AE9">
        <f t="shared" si="3"/>
        <v>5151.5420780924296</v>
      </c>
      <c r="AF9">
        <f t="shared" si="4"/>
        <v>-257.57710390462148</v>
      </c>
      <c r="AG9">
        <f t="shared" si="4"/>
        <v>-46.269973260703004</v>
      </c>
      <c r="AH9">
        <f t="shared" si="5"/>
        <v>-2804.7292999029914</v>
      </c>
      <c r="AI9">
        <f t="shared" si="6"/>
        <v>2042.9657010241135</v>
      </c>
      <c r="AJ9">
        <f t="shared" si="7"/>
        <v>-151.42746826330767</v>
      </c>
      <c r="AK9">
        <f t="shared" si="24"/>
        <v>569.48570107644866</v>
      </c>
      <c r="AL9">
        <f t="shared" si="8"/>
        <v>2461.0239338372544</v>
      </c>
      <c r="AN9">
        <f t="shared" si="9"/>
        <v>3147.642879139647</v>
      </c>
      <c r="AO9">
        <f t="shared" si="9"/>
        <v>-157.38214395698236</v>
      </c>
      <c r="AP9">
        <f t="shared" si="9"/>
        <v>-28.271408763482992</v>
      </c>
      <c r="AQ9">
        <f t="shared" si="9"/>
        <v>-1713.7171889359806</v>
      </c>
      <c r="AR9">
        <f t="shared" si="9"/>
        <v>1248.272137483201</v>
      </c>
      <c r="AS9">
        <f t="shared" si="9"/>
        <v>-92.523672515869407</v>
      </c>
      <c r="AT9">
        <f t="shared" si="9"/>
        <v>347.96136469274342</v>
      </c>
      <c r="AU9">
        <f t="shared" si="9"/>
        <v>1503.709829660075</v>
      </c>
      <c r="AW9">
        <v>6</v>
      </c>
      <c r="AX9">
        <f>(R9*SUMPRODUCT(K10:$K$23, X10:$X$23)-$AZ$3*SUMPRODUCT(K9:$K$22, W10:$W$23))/Z9</f>
        <v>2066.6855668836129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5566.8306193593853</v>
      </c>
      <c r="P10">
        <f t="shared" si="22"/>
        <v>278.34153096796928</v>
      </c>
      <c r="Q10" s="4">
        <f t="shared" si="23"/>
        <v>50</v>
      </c>
      <c r="R10">
        <f t="shared" si="0"/>
        <v>1000000</v>
      </c>
      <c r="S10">
        <f t="shared" si="1"/>
        <v>2202.5921679447406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1912.5097183597118</v>
      </c>
      <c r="AC10">
        <f t="shared" si="2"/>
        <v>2011.6465939301418</v>
      </c>
      <c r="AE10">
        <f t="shared" si="3"/>
        <v>5084.2348471935911</v>
      </c>
      <c r="AF10">
        <f t="shared" si="4"/>
        <v>-254.21174235967956</v>
      </c>
      <c r="AG10">
        <f t="shared" si="4"/>
        <v>-45.665435099754035</v>
      </c>
      <c r="AH10">
        <f t="shared" si="5"/>
        <v>-2836.7685668388363</v>
      </c>
      <c r="AI10">
        <f t="shared" si="6"/>
        <v>1947.5891028953215</v>
      </c>
      <c r="AJ10">
        <f t="shared" si="7"/>
        <v>-99.136875570429993</v>
      </c>
      <c r="AK10">
        <f t="shared" si="24"/>
        <v>576.97201874632481</v>
      </c>
      <c r="AL10">
        <f t="shared" si="8"/>
        <v>2425.4242460712162</v>
      </c>
      <c r="AN10">
        <f t="shared" si="9"/>
        <v>2861.6411431406336</v>
      </c>
      <c r="AO10">
        <f t="shared" si="9"/>
        <v>-143.0820571570317</v>
      </c>
      <c r="AP10">
        <f t="shared" si="9"/>
        <v>-25.702606553079775</v>
      </c>
      <c r="AQ10">
        <f t="shared" si="9"/>
        <v>-1596.6637829318597</v>
      </c>
      <c r="AR10">
        <f t="shared" si="9"/>
        <v>1096.1926964986626</v>
      </c>
      <c r="AS10">
        <f t="shared" si="9"/>
        <v>-55.798791846004178</v>
      </c>
      <c r="AT10">
        <f t="shared" si="9"/>
        <v>324.74638109936308</v>
      </c>
      <c r="AU10">
        <f t="shared" si="9"/>
        <v>1365.1402857520216</v>
      </c>
      <c r="AW10">
        <v>7</v>
      </c>
      <c r="AX10">
        <f>(R10*SUMPRODUCT(K11:$K$23, X11:$X$23)-$AZ$3*SUMPRODUCT(K10:$K$22, W11:$W$23))/Z10</f>
        <v>2202.5921679447406</v>
      </c>
    </row>
    <row r="11" spans="1:52" x14ac:dyDescent="0.25">
      <c r="A11" t="s">
        <v>33</v>
      </c>
      <c r="C11" s="7">
        <f>AU25</f>
        <v>15725.270757616481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5566.8306193593853</v>
      </c>
      <c r="P11">
        <f t="shared" si="22"/>
        <v>278.34153096796928</v>
      </c>
      <c r="Q11" s="4">
        <f t="shared" si="23"/>
        <v>50</v>
      </c>
      <c r="R11">
        <f t="shared" si="0"/>
        <v>1000000</v>
      </c>
      <c r="S11">
        <f t="shared" si="1"/>
        <v>2287.3759782264142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2011.6465939301418</v>
      </c>
      <c r="AC11">
        <f t="shared" si="2"/>
        <v>2061.6083978130664</v>
      </c>
      <c r="AE11">
        <f t="shared" si="3"/>
        <v>5017.3757455357072</v>
      </c>
      <c r="AF11">
        <f t="shared" si="4"/>
        <v>-250.86878727678538</v>
      </c>
      <c r="AG11">
        <f t="shared" si="4"/>
        <v>-45.064921933201305</v>
      </c>
      <c r="AH11">
        <f t="shared" si="5"/>
        <v>-2877.1763111036585</v>
      </c>
      <c r="AI11">
        <f t="shared" si="6"/>
        <v>1844.265725222062</v>
      </c>
      <c r="AJ11">
        <f t="shared" si="7"/>
        <v>-49.961803882924642</v>
      </c>
      <c r="AK11">
        <f t="shared" si="24"/>
        <v>580.02015576792257</v>
      </c>
      <c r="AL11">
        <f t="shared" si="8"/>
        <v>2374.32407710706</v>
      </c>
      <c r="AN11">
        <f t="shared" si="9"/>
        <v>2601.4025477555579</v>
      </c>
      <c r="AO11">
        <f t="shared" si="9"/>
        <v>-130.07012738777789</v>
      </c>
      <c r="AP11">
        <f t="shared" si="9"/>
        <v>-23.36520298200594</v>
      </c>
      <c r="AQ11">
        <f t="shared" si="9"/>
        <v>-1491.7546872399628</v>
      </c>
      <c r="AR11">
        <f t="shared" si="9"/>
        <v>956.212530145811</v>
      </c>
      <c r="AS11">
        <f t="shared" si="9"/>
        <v>-25.904132060898032</v>
      </c>
      <c r="AT11">
        <f t="shared" si="9"/>
        <v>300.72810717969202</v>
      </c>
      <c r="AU11">
        <f t="shared" si="9"/>
        <v>1231.036505264605</v>
      </c>
      <c r="AW11">
        <v>8</v>
      </c>
      <c r="AX11">
        <f>(R11*SUMPRODUCT(K12:$K$23, X12:$X$23)-$AZ$3*SUMPRODUCT(K11:$K$22, W12:$W$23))/Z11</f>
        <v>2287.3759782264142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5566.8306193593853</v>
      </c>
      <c r="P12">
        <f t="shared" si="22"/>
        <v>278.34153096796928</v>
      </c>
      <c r="Q12" s="4">
        <f t="shared" si="23"/>
        <v>50</v>
      </c>
      <c r="R12">
        <f t="shared" si="0"/>
        <v>1000000</v>
      </c>
      <c r="S12">
        <f t="shared" si="1"/>
        <v>2321.9812590848851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2061.6083978130664</v>
      </c>
      <c r="AC12">
        <f t="shared" si="2"/>
        <v>2065.073242724282</v>
      </c>
      <c r="AE12">
        <f t="shared" si="3"/>
        <v>4950.9068662112959</v>
      </c>
      <c r="AF12">
        <f t="shared" si="4"/>
        <v>-247.54534331056482</v>
      </c>
      <c r="AG12">
        <f t="shared" si="4"/>
        <v>-44.467913654439805</v>
      </c>
      <c r="AH12">
        <f t="shared" si="5"/>
        <v>-2927.1811885898269</v>
      </c>
      <c r="AI12">
        <f t="shared" si="6"/>
        <v>1731.712420656464</v>
      </c>
      <c r="AJ12">
        <f t="shared" si="7"/>
        <v>-3.4648449112155504</v>
      </c>
      <c r="AK12">
        <f t="shared" si="24"/>
        <v>578.89200605532108</v>
      </c>
      <c r="AL12">
        <f t="shared" si="8"/>
        <v>2307.1395818005694</v>
      </c>
      <c r="AN12">
        <f t="shared" si="9"/>
        <v>2364.5965890520019</v>
      </c>
      <c r="AO12">
        <f t="shared" si="9"/>
        <v>-118.22982945260011</v>
      </c>
      <c r="AP12">
        <f t="shared" si="9"/>
        <v>-21.238265996712805</v>
      </c>
      <c r="AQ12">
        <f t="shared" si="9"/>
        <v>-1398.0474367867635</v>
      </c>
      <c r="AR12">
        <f t="shared" si="9"/>
        <v>827.08105681592554</v>
      </c>
      <c r="AS12">
        <f t="shared" si="9"/>
        <v>-1.654840351485783</v>
      </c>
      <c r="AT12">
        <f t="shared" si="9"/>
        <v>276.48390485587925</v>
      </c>
      <c r="AU12">
        <f t="shared" si="9"/>
        <v>1101.9101213203189</v>
      </c>
      <c r="AW12">
        <v>9</v>
      </c>
      <c r="AX12">
        <f>(R12*SUMPRODUCT(K13:$K$23, X13:$X$23)-$AZ$3*SUMPRODUCT(K12:$K$22, W13:$W$23))/Z12</f>
        <v>2321.9812590848851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5566.8306193593853</v>
      </c>
      <c r="P13">
        <f t="shared" si="22"/>
        <v>278.34153096796928</v>
      </c>
      <c r="Q13" s="4">
        <f t="shared" si="23"/>
        <v>50</v>
      </c>
      <c r="R13">
        <f t="shared" si="0"/>
        <v>1000000</v>
      </c>
      <c r="S13">
        <f t="shared" si="1"/>
        <v>2309.5159836283833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2065.073242724282</v>
      </c>
      <c r="AC13">
        <f t="shared" si="2"/>
        <v>2026.5577485802405</v>
      </c>
      <c r="AE13">
        <f t="shared" si="3"/>
        <v>4884.791361769494</v>
      </c>
      <c r="AF13">
        <f t="shared" si="4"/>
        <v>-244.2395680884747</v>
      </c>
      <c r="AG13">
        <f t="shared" si="4"/>
        <v>-43.874079308089506</v>
      </c>
      <c r="AH13">
        <f t="shared" si="5"/>
        <v>-2983.104196118175</v>
      </c>
      <c r="AI13">
        <f t="shared" si="6"/>
        <v>1613.5735182547546</v>
      </c>
      <c r="AJ13">
        <f t="shared" si="7"/>
        <v>38.51549414404144</v>
      </c>
      <c r="AK13">
        <f t="shared" si="24"/>
        <v>573.81374561527446</v>
      </c>
      <c r="AL13">
        <f t="shared" si="8"/>
        <v>2225.9027580140705</v>
      </c>
      <c r="AN13">
        <f t="shared" si="9"/>
        <v>2149.1151610634361</v>
      </c>
      <c r="AO13">
        <f t="shared" si="9"/>
        <v>-107.45575805317179</v>
      </c>
      <c r="AP13">
        <f t="shared" si="9"/>
        <v>-19.302861071339276</v>
      </c>
      <c r="AQ13">
        <f t="shared" si="9"/>
        <v>-1312.4479594123657</v>
      </c>
      <c r="AR13">
        <f t="shared" si="9"/>
        <v>709.90858252655914</v>
      </c>
      <c r="AS13">
        <f t="shared" si="9"/>
        <v>16.945295360746961</v>
      </c>
      <c r="AT13">
        <f t="shared" si="9"/>
        <v>252.45537198986239</v>
      </c>
      <c r="AU13">
        <f t="shared" si="9"/>
        <v>979.30924987716844</v>
      </c>
      <c r="AW13">
        <v>10</v>
      </c>
      <c r="AX13">
        <f>(R13*SUMPRODUCT(K14:$K$23, X14:$X$23)-$AZ$3*SUMPRODUCT(K13:$K$22, W14:$W$23))/Z13</f>
        <v>2309.5159836283833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5566.8306193593853</v>
      </c>
      <c r="P14">
        <f t="shared" si="22"/>
        <v>278.34153096796928</v>
      </c>
      <c r="Q14" s="4">
        <f t="shared" si="23"/>
        <v>50</v>
      </c>
      <c r="R14">
        <f t="shared" si="0"/>
        <v>1000000</v>
      </c>
      <c r="S14">
        <f t="shared" si="1"/>
        <v>2250.5787572171225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2026.5577485802405</v>
      </c>
      <c r="AC14">
        <f t="shared" si="2"/>
        <v>1948.2283658525948</v>
      </c>
      <c r="AE14">
        <f t="shared" si="3"/>
        <v>4818.9636935626768</v>
      </c>
      <c r="AF14">
        <f t="shared" si="4"/>
        <v>-240.94818467813383</v>
      </c>
      <c r="AG14">
        <f t="shared" si="4"/>
        <v>-43.28283024100012</v>
      </c>
      <c r="AH14">
        <f t="shared" si="5"/>
        <v>-3050.1654801697596</v>
      </c>
      <c r="AI14">
        <f t="shared" si="6"/>
        <v>1484.5671984737837</v>
      </c>
      <c r="AJ14">
        <f t="shared" si="7"/>
        <v>78.32938272764568</v>
      </c>
      <c r="AK14">
        <f t="shared" si="24"/>
        <v>565.16654278777651</v>
      </c>
      <c r="AL14">
        <f t="shared" si="8"/>
        <v>2128.0631239892059</v>
      </c>
      <c r="AN14">
        <f t="shared" si="9"/>
        <v>1953.0289915756514</v>
      </c>
      <c r="AO14">
        <f t="shared" si="9"/>
        <v>-97.651449578782561</v>
      </c>
      <c r="AP14">
        <f t="shared" si="9"/>
        <v>-17.541659923904781</v>
      </c>
      <c r="AQ14">
        <f t="shared" si="9"/>
        <v>-1236.1706770757451</v>
      </c>
      <c r="AR14">
        <f t="shared" si="9"/>
        <v>601.66520499721901</v>
      </c>
      <c r="AS14">
        <f t="shared" si="9"/>
        <v>31.745322249194775</v>
      </c>
      <c r="AT14">
        <f t="shared" si="9"/>
        <v>229.05062443354393</v>
      </c>
      <c r="AU14">
        <f t="shared" si="9"/>
        <v>862.46115167995777</v>
      </c>
      <c r="AW14">
        <v>11</v>
      </c>
      <c r="AX14">
        <f>(R14*SUMPRODUCT(K15:$K$23, X15:$X$23)-$AZ$3*SUMPRODUCT(K14:$K$22, W15:$W$23))/Z14</f>
        <v>2250.5787572171225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5566.8306193593853</v>
      </c>
      <c r="P15">
        <f t="shared" si="22"/>
        <v>278.34153096796928</v>
      </c>
      <c r="Q15" s="4">
        <f t="shared" si="23"/>
        <v>50</v>
      </c>
      <c r="R15">
        <f t="shared" si="0"/>
        <v>1000000</v>
      </c>
      <c r="S15">
        <f t="shared" si="1"/>
        <v>2146.0203713097053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1948.2283658525948</v>
      </c>
      <c r="AC15">
        <f t="shared" si="2"/>
        <v>1832.4255451686959</v>
      </c>
      <c r="AE15">
        <f t="shared" si="3"/>
        <v>4753.3577821145809</v>
      </c>
      <c r="AF15">
        <f t="shared" si="4"/>
        <v>-237.66788910572905</v>
      </c>
      <c r="AG15">
        <f t="shared" si="4"/>
        <v>-42.693572942422158</v>
      </c>
      <c r="AH15">
        <f t="shared" si="5"/>
        <v>-3128.5799233592288</v>
      </c>
      <c r="AI15">
        <f t="shared" si="6"/>
        <v>1344.4163967072009</v>
      </c>
      <c r="AJ15">
        <f t="shared" si="7"/>
        <v>115.80282068389897</v>
      </c>
      <c r="AK15">
        <f t="shared" si="24"/>
        <v>553.13041324729181</v>
      </c>
      <c r="AL15">
        <f t="shared" si="8"/>
        <v>2013.3496306383918</v>
      </c>
      <c r="AN15">
        <f t="shared" si="9"/>
        <v>1774.5854131693648</v>
      </c>
      <c r="AO15">
        <f t="shared" si="9"/>
        <v>-88.729270658468238</v>
      </c>
      <c r="AP15">
        <f t="shared" si="9"/>
        <v>-15.938920496323442</v>
      </c>
      <c r="AQ15">
        <f t="shared" si="9"/>
        <v>-1168.0021892772359</v>
      </c>
      <c r="AR15">
        <f t="shared" si="9"/>
        <v>501.91503273733724</v>
      </c>
      <c r="AS15">
        <f t="shared" si="9"/>
        <v>43.233016703004211</v>
      </c>
      <c r="AT15">
        <f t="shared" si="9"/>
        <v>206.50184730936073</v>
      </c>
      <c r="AU15">
        <f t="shared" si="9"/>
        <v>751.64989674970218</v>
      </c>
      <c r="AW15">
        <v>12</v>
      </c>
      <c r="AX15">
        <f>(R15*SUMPRODUCT(K16:$K$23, X16:$X$23)-$AZ$3*SUMPRODUCT(K15:$K$22, W16:$W$23))/Z15</f>
        <v>2146.0203713097053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5566.8306193593853</v>
      </c>
      <c r="P16">
        <f t="shared" si="22"/>
        <v>278.34153096796928</v>
      </c>
      <c r="Q16" s="4">
        <f t="shared" si="23"/>
        <v>50</v>
      </c>
      <c r="R16">
        <f t="shared" si="0"/>
        <v>1000000</v>
      </c>
      <c r="S16">
        <f t="shared" si="1"/>
        <v>2000.9753335299235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1832.4255451686959</v>
      </c>
      <c r="AC16">
        <f t="shared" si="2"/>
        <v>1685.0698359884109</v>
      </c>
      <c r="AE16">
        <f t="shared" si="3"/>
        <v>4687.9630156115081</v>
      </c>
      <c r="AF16">
        <f t="shared" si="4"/>
        <v>-234.39815078057541</v>
      </c>
      <c r="AG16">
        <f t="shared" si="4"/>
        <v>-42.10621209947093</v>
      </c>
      <c r="AH16">
        <f t="shared" si="5"/>
        <v>-3208.502270540157</v>
      </c>
      <c r="AI16">
        <f t="shared" si="6"/>
        <v>1202.9563821913043</v>
      </c>
      <c r="AJ16">
        <f t="shared" si="7"/>
        <v>147.35570918028498</v>
      </c>
      <c r="AK16">
        <f t="shared" si="24"/>
        <v>537.90477136448828</v>
      </c>
      <c r="AL16">
        <f t="shared" si="8"/>
        <v>1888.2168627360775</v>
      </c>
      <c r="AN16">
        <f t="shared" si="9"/>
        <v>1612.2112467313625</v>
      </c>
      <c r="AO16">
        <f t="shared" si="9"/>
        <v>-80.610562336568123</v>
      </c>
      <c r="AP16">
        <f t="shared" si="9"/>
        <v>-14.48051285344201</v>
      </c>
      <c r="AQ16">
        <f t="shared" si="9"/>
        <v>-1103.4181431256886</v>
      </c>
      <c r="AR16">
        <f t="shared" si="9"/>
        <v>413.70202841566356</v>
      </c>
      <c r="AS16">
        <f t="shared" si="9"/>
        <v>50.676281109598804</v>
      </c>
      <c r="AT16">
        <f t="shared" si="9"/>
        <v>184.98783355934145</v>
      </c>
      <c r="AU16">
        <f t="shared" si="9"/>
        <v>649.36614308460378</v>
      </c>
      <c r="AW16">
        <v>13</v>
      </c>
      <c r="AX16">
        <f>(R16*SUMPRODUCT(K17:$K$23, X17:$X$23)-$AZ$3*SUMPRODUCT(K16:$K$22, W17:$W$23))/Z16</f>
        <v>2000.9753335299235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5566.8306193593853</v>
      </c>
      <c r="P17">
        <f t="shared" si="22"/>
        <v>278.34153096796928</v>
      </c>
      <c r="Q17" s="4">
        <f t="shared" si="23"/>
        <v>50</v>
      </c>
      <c r="R17">
        <f t="shared" si="0"/>
        <v>1000000</v>
      </c>
      <c r="S17">
        <f t="shared" si="1"/>
        <v>1818.4180194753453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1685.0698359884109</v>
      </c>
      <c r="AC17">
        <f t="shared" si="2"/>
        <v>1510.0301261137129</v>
      </c>
      <c r="AE17">
        <f t="shared" si="3"/>
        <v>4622.74452418277</v>
      </c>
      <c r="AF17">
        <f t="shared" si="4"/>
        <v>-231.13722620913853</v>
      </c>
      <c r="AG17">
        <f t="shared" si="4"/>
        <v>-41.520434518939453</v>
      </c>
      <c r="AH17">
        <f t="shared" si="5"/>
        <v>-3294.3091907353746</v>
      </c>
      <c r="AI17">
        <f t="shared" si="6"/>
        <v>1055.7776727193177</v>
      </c>
      <c r="AJ17">
        <f t="shared" si="7"/>
        <v>175.03970987469802</v>
      </c>
      <c r="AK17">
        <f t="shared" si="24"/>
        <v>519.9934157074</v>
      </c>
      <c r="AL17">
        <f t="shared" si="8"/>
        <v>1750.8107983014156</v>
      </c>
      <c r="AN17">
        <f t="shared" si="9"/>
        <v>1464.4651102267885</v>
      </c>
      <c r="AO17">
        <f t="shared" si="9"/>
        <v>-73.223255511339431</v>
      </c>
      <c r="AP17">
        <f t="shared" si="9"/>
        <v>-13.153490831335146</v>
      </c>
      <c r="AQ17">
        <f t="shared" si="9"/>
        <v>-1043.6226460047092</v>
      </c>
      <c r="AR17">
        <f t="shared" si="9"/>
        <v>334.46571787940485</v>
      </c>
      <c r="AS17">
        <f t="shared" si="9"/>
        <v>55.451809347182476</v>
      </c>
      <c r="AT17">
        <f t="shared" si="9"/>
        <v>164.73162444246591</v>
      </c>
      <c r="AU17">
        <f t="shared" si="9"/>
        <v>554.64915166905314</v>
      </c>
      <c r="AW17">
        <v>14</v>
      </c>
      <c r="AX17">
        <f>(R17*SUMPRODUCT(K18:$K$23, X18:$X$23)-$AZ$3*SUMPRODUCT(K17:$K$22, W18:$W$23))/Z17</f>
        <v>1818.4180194753453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5566.8306193593853</v>
      </c>
      <c r="P18">
        <f t="shared" si="22"/>
        <v>278.34153096796928</v>
      </c>
      <c r="Q18" s="4">
        <f t="shared" si="23"/>
        <v>50</v>
      </c>
      <c r="R18">
        <f t="shared" si="0"/>
        <v>1000000</v>
      </c>
      <c r="S18">
        <f t="shared" si="1"/>
        <v>1600.2349607721746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1510.0301261137129</v>
      </c>
      <c r="AC18">
        <f t="shared" si="2"/>
        <v>1310.1379561602953</v>
      </c>
      <c r="AE18">
        <f t="shared" si="3"/>
        <v>4557.6532626301023</v>
      </c>
      <c r="AF18">
        <f t="shared" si="4"/>
        <v>-227.88266313150513</v>
      </c>
      <c r="AG18">
        <f t="shared" si="4"/>
        <v>-40.935799688069039</v>
      </c>
      <c r="AH18">
        <f t="shared" si="5"/>
        <v>-3388.609713620277</v>
      </c>
      <c r="AI18">
        <f t="shared" si="6"/>
        <v>900.2250861902512</v>
      </c>
      <c r="AJ18">
        <f t="shared" si="7"/>
        <v>199.89216995341758</v>
      </c>
      <c r="AK18">
        <f t="shared" si="24"/>
        <v>499.72342769209666</v>
      </c>
      <c r="AL18">
        <f t="shared" si="8"/>
        <v>1599.8406838357655</v>
      </c>
      <c r="AN18">
        <f t="shared" si="9"/>
        <v>1330.0310667363183</v>
      </c>
      <c r="AO18">
        <f t="shared" si="9"/>
        <v>-66.501553336815917</v>
      </c>
      <c r="AP18">
        <f t="shared" si="9"/>
        <v>-11.946034985427438</v>
      </c>
      <c r="AQ18">
        <f t="shared" si="9"/>
        <v>-988.87649683964344</v>
      </c>
      <c r="AR18">
        <f t="shared" si="9"/>
        <v>262.7069815744315</v>
      </c>
      <c r="AS18">
        <f t="shared" si="9"/>
        <v>58.333265107130806</v>
      </c>
      <c r="AT18">
        <f t="shared" si="9"/>
        <v>145.83112082179284</v>
      </c>
      <c r="AU18">
        <f t="shared" si="9"/>
        <v>466.87136750335515</v>
      </c>
      <c r="AW18">
        <v>15</v>
      </c>
      <c r="AX18">
        <f>(R18*SUMPRODUCT(K19:$K$23, X19:$X$23)-$AZ$3*SUMPRODUCT(K18:$K$22, W19:$W$23))/Z18</f>
        <v>1600.2349607721746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5566.8306193593853</v>
      </c>
      <c r="P19">
        <f t="shared" si="22"/>
        <v>278.34153096796928</v>
      </c>
      <c r="Q19" s="4">
        <f t="shared" si="23"/>
        <v>50</v>
      </c>
      <c r="R19">
        <f t="shared" si="0"/>
        <v>1000000</v>
      </c>
      <c r="S19">
        <f t="shared" si="1"/>
        <v>1343.0974798548837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1310.1379561602953</v>
      </c>
      <c r="AC19">
        <f t="shared" si="2"/>
        <v>1083.908819318418</v>
      </c>
      <c r="AE19">
        <f t="shared" si="3"/>
        <v>4492.553142626246</v>
      </c>
      <c r="AF19">
        <f t="shared" si="4"/>
        <v>-224.6276571313123</v>
      </c>
      <c r="AG19">
        <f t="shared" si="4"/>
        <v>-40.351085292615167</v>
      </c>
      <c r="AH19">
        <f t="shared" si="5"/>
        <v>-3507.1279714636703</v>
      </c>
      <c r="AI19">
        <f t="shared" si="6"/>
        <v>720.44642873864814</v>
      </c>
      <c r="AJ19">
        <f t="shared" si="7"/>
        <v>226.22913684187733</v>
      </c>
      <c r="AK19">
        <f t="shared" si="24"/>
        <v>477.32604482932135</v>
      </c>
      <c r="AL19">
        <f t="shared" si="8"/>
        <v>1424.0016104098468</v>
      </c>
      <c r="AN19">
        <f t="shared" si="9"/>
        <v>1207.688952274556</v>
      </c>
      <c r="AO19">
        <f t="shared" si="9"/>
        <v>-60.384447613727801</v>
      </c>
      <c r="AP19">
        <f t="shared" si="9"/>
        <v>-10.847186081741546</v>
      </c>
      <c r="AQ19">
        <f t="shared" si="9"/>
        <v>-942.78677867208467</v>
      </c>
      <c r="AR19">
        <f t="shared" si="9"/>
        <v>193.670539907002</v>
      </c>
      <c r="AS19">
        <f t="shared" si="9"/>
        <v>60.814957680573805</v>
      </c>
      <c r="AT19">
        <f t="shared" si="9"/>
        <v>128.31487411995187</v>
      </c>
      <c r="AU19">
        <f t="shared" si="9"/>
        <v>382.80037170752763</v>
      </c>
      <c r="AW19">
        <v>16</v>
      </c>
      <c r="AX19">
        <f>(R19*SUMPRODUCT(K20:$K$23, X20:$X$23)-$AZ$3*SUMPRODUCT(K19:$K$22, W20:$W$23))/Z19</f>
        <v>1343.0974798548837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5566.8306193593853</v>
      </c>
      <c r="P20">
        <f t="shared" si="22"/>
        <v>278.34153096796928</v>
      </c>
      <c r="Q20" s="4">
        <f t="shared" si="23"/>
        <v>50</v>
      </c>
      <c r="R20">
        <f t="shared" si="0"/>
        <v>1000000</v>
      </c>
      <c r="S20">
        <f t="shared" si="1"/>
        <v>1050.1539355889679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1083.908819318418</v>
      </c>
      <c r="AC20">
        <f t="shared" si="2"/>
        <v>835.20808573247564</v>
      </c>
      <c r="AE20">
        <f t="shared" si="3"/>
        <v>4427.4099135613696</v>
      </c>
      <c r="AF20">
        <f t="shared" si="4"/>
        <v>-221.37049567806847</v>
      </c>
      <c r="AG20">
        <f t="shared" si="4"/>
        <v>-39.765983701430301</v>
      </c>
      <c r="AH20">
        <f t="shared" si="5"/>
        <v>-3631.8147651742397</v>
      </c>
      <c r="AI20">
        <f t="shared" si="6"/>
        <v>534.45866900763076</v>
      </c>
      <c r="AJ20">
        <f t="shared" si="7"/>
        <v>248.70073358594232</v>
      </c>
      <c r="AK20">
        <f t="shared" si="24"/>
        <v>452.67145055382554</v>
      </c>
      <c r="AL20">
        <f t="shared" si="8"/>
        <v>1235.8308531473986</v>
      </c>
      <c r="AN20">
        <f t="shared" si="9"/>
        <v>1096.3594654230644</v>
      </c>
      <c r="AO20">
        <f t="shared" si="9"/>
        <v>-54.817973271153214</v>
      </c>
      <c r="AP20">
        <f t="shared" si="9"/>
        <v>-9.847250081674213</v>
      </c>
      <c r="AQ20">
        <f t="shared" si="9"/>
        <v>-899.34624807738146</v>
      </c>
      <c r="AR20">
        <f t="shared" si="9"/>
        <v>132.34799399285541</v>
      </c>
      <c r="AS20">
        <f t="shared" si="9"/>
        <v>61.585759766544413</v>
      </c>
      <c r="AT20">
        <f t="shared" si="9"/>
        <v>112.09502603798063</v>
      </c>
      <c r="AU20">
        <f t="shared" si="9"/>
        <v>306.02877979738042</v>
      </c>
      <c r="AW20">
        <v>17</v>
      </c>
      <c r="AX20">
        <f>(R20*SUMPRODUCT(K21:$K$23, X21:$X$23)-$AZ$3*SUMPRODUCT(K20:$K$22, W21:$W$23))/Z20</f>
        <v>1050.1539355889679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5566.8306193593853</v>
      </c>
      <c r="P21">
        <f t="shared" si="22"/>
        <v>278.34153096796928</v>
      </c>
      <c r="Q21" s="4">
        <f t="shared" si="23"/>
        <v>50</v>
      </c>
      <c r="R21">
        <f t="shared" si="0"/>
        <v>1000000</v>
      </c>
      <c r="S21">
        <f t="shared" si="1"/>
        <v>727.99601390528392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835.20808573247564</v>
      </c>
      <c r="AC21">
        <f t="shared" si="2"/>
        <v>570.46969804904859</v>
      </c>
      <c r="AE21">
        <f t="shared" si="3"/>
        <v>4362.2603995869176</v>
      </c>
      <c r="AF21">
        <f t="shared" si="4"/>
        <v>-218.11301997934586</v>
      </c>
      <c r="AG21">
        <f t="shared" si="4"/>
        <v>-39.180825660624407</v>
      </c>
      <c r="AH21">
        <f t="shared" si="5"/>
        <v>-3749.9640758318387</v>
      </c>
      <c r="AI21">
        <f t="shared" si="6"/>
        <v>355.00247811510826</v>
      </c>
      <c r="AJ21">
        <f t="shared" si="7"/>
        <v>264.73838768342705</v>
      </c>
      <c r="AK21">
        <f t="shared" si="24"/>
        <v>426.09340588007854</v>
      </c>
      <c r="AL21">
        <f t="shared" si="8"/>
        <v>1045.8342716786137</v>
      </c>
      <c r="AN21">
        <f t="shared" si="9"/>
        <v>995.07586050025736</v>
      </c>
      <c r="AO21">
        <f t="shared" si="9"/>
        <v>-49.753793025012868</v>
      </c>
      <c r="AP21">
        <f t="shared" si="9"/>
        <v>-8.9375438965194149</v>
      </c>
      <c r="AQ21">
        <f t="shared" si="9"/>
        <v>-855.40485615135958</v>
      </c>
      <c r="AR21">
        <f t="shared" si="9"/>
        <v>80.979667427365513</v>
      </c>
      <c r="AS21">
        <f t="shared" si="9"/>
        <v>60.389512500556535</v>
      </c>
      <c r="AT21">
        <f t="shared" si="9"/>
        <v>97.196229402021629</v>
      </c>
      <c r="AU21">
        <f t="shared" si="9"/>
        <v>238.56540932994363</v>
      </c>
      <c r="AW21">
        <v>18</v>
      </c>
      <c r="AX21">
        <f>(R21*SUMPRODUCT(K22:$K$23, X22:$X$23)-$AZ$3*SUMPRODUCT(K21:$K$22, W22:$W$23))/Z21</f>
        <v>727.99601390528392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5566.8306193593853</v>
      </c>
      <c r="P22">
        <f t="shared" si="22"/>
        <v>278.34153096796928</v>
      </c>
      <c r="Q22" s="4">
        <f t="shared" si="23"/>
        <v>50</v>
      </c>
      <c r="R22">
        <f t="shared" si="0"/>
        <v>1000000</v>
      </c>
      <c r="S22">
        <f t="shared" si="1"/>
        <v>377.13357805451756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570.46969804904859</v>
      </c>
      <c r="AC22">
        <f t="shared" si="2"/>
        <v>291.10925366652305</v>
      </c>
      <c r="AE22">
        <f t="shared" si="3"/>
        <v>4297.0342636936848</v>
      </c>
      <c r="AF22">
        <f t="shared" si="4"/>
        <v>-214.85171318468426</v>
      </c>
      <c r="AG22">
        <f t="shared" si="4"/>
        <v>-38.594979419260426</v>
      </c>
      <c r="AH22">
        <f t="shared" si="5"/>
        <v>-3880.7596951546429</v>
      </c>
      <c r="AI22">
        <f t="shared" si="6"/>
        <v>162.82787593509693</v>
      </c>
      <c r="AJ22">
        <f t="shared" si="7"/>
        <v>279.36044438252554</v>
      </c>
      <c r="AK22">
        <f t="shared" si="24"/>
        <v>398.13675821360948</v>
      </c>
      <c r="AL22">
        <f t="shared" si="8"/>
        <v>840.32507853123195</v>
      </c>
      <c r="AN22">
        <f t="shared" si="9"/>
        <v>902.9314656797643</v>
      </c>
      <c r="AO22">
        <f t="shared" si="9"/>
        <v>-45.146573283988218</v>
      </c>
      <c r="AP22">
        <f t="shared" si="9"/>
        <v>-8.1099240072052989</v>
      </c>
      <c r="AQ22">
        <f t="shared" si="9"/>
        <v>-815.4601114315725</v>
      </c>
      <c r="AR22">
        <f t="shared" si="9"/>
        <v>34.21485695699829</v>
      </c>
      <c r="AS22">
        <f t="shared" si="9"/>
        <v>58.701727754537011</v>
      </c>
      <c r="AT22">
        <f t="shared" si="9"/>
        <v>83.660074501195723</v>
      </c>
      <c r="AU22">
        <f t="shared" si="9"/>
        <v>176.57665921273102</v>
      </c>
      <c r="AW22">
        <v>19</v>
      </c>
      <c r="AX22">
        <f>(R22*SUMPRODUCT(K23:$K$23, X23:$X$23)-$AZ$3*SUMPRODUCT(K22:$K$22, W23:$W$23))/Z22</f>
        <v>377.13357805451756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5566.8306193593853</v>
      </c>
      <c r="P23">
        <f t="shared" si="22"/>
        <v>278.34153096796928</v>
      </c>
      <c r="Q23" s="4">
        <f t="shared" si="23"/>
        <v>50</v>
      </c>
      <c r="R23">
        <f t="shared" si="0"/>
        <v>1000000</v>
      </c>
      <c r="S23">
        <f t="shared" si="1"/>
        <v>382.95609654316951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291.10925366652305</v>
      </c>
      <c r="AC23">
        <f t="shared" si="2"/>
        <v>291.10925366652305</v>
      </c>
      <c r="AE23">
        <f t="shared" si="3"/>
        <v>4231.7015488666557</v>
      </c>
      <c r="AF23">
        <f t="shared" si="4"/>
        <v>-211.58507744333278</v>
      </c>
      <c r="AG23">
        <f t="shared" si="4"/>
        <v>-38.008175910277899</v>
      </c>
      <c r="AH23">
        <f t="shared" si="5"/>
        <v>-4017.0742957985876</v>
      </c>
      <c r="AI23">
        <f t="shared" si="6"/>
        <v>-34.966000285542577</v>
      </c>
      <c r="AJ23">
        <f t="shared" si="7"/>
        <v>0</v>
      </c>
      <c r="AK23">
        <f t="shared" si="24"/>
        <v>368.9202077473883</v>
      </c>
      <c r="AL23">
        <f t="shared" si="8"/>
        <v>333.95420746184573</v>
      </c>
      <c r="AN23">
        <f t="shared" si="9"/>
        <v>819.11026478412566</v>
      </c>
      <c r="AO23">
        <f t="shared" si="9"/>
        <v>-40.955513239206283</v>
      </c>
      <c r="AP23">
        <f t="shared" si="9"/>
        <v>-7.3570611429739028</v>
      </c>
      <c r="AQ23">
        <f t="shared" si="9"/>
        <v>-777.56589213394216</v>
      </c>
      <c r="AR23">
        <f t="shared" si="9"/>
        <v>-6.7682017319967418</v>
      </c>
      <c r="AS23">
        <f t="shared" si="9"/>
        <v>0</v>
      </c>
      <c r="AT23">
        <f t="shared" si="9"/>
        <v>71.410123224098854</v>
      </c>
      <c r="AU23">
        <f t="shared" si="9"/>
        <v>64.641921492102114</v>
      </c>
      <c r="AW23">
        <v>20</v>
      </c>
      <c r="AX23">
        <f>(R23*SUMPRODUCT(K$23:$K24, X$23:$X24)-$AZ$3*SUMPRODUCT(K$22:$K23, W$23:$W24))/Z23</f>
        <v>382.95609654316951</v>
      </c>
    </row>
    <row r="25" spans="5:50" x14ac:dyDescent="0.25">
      <c r="AN25" s="8">
        <f t="shared" ref="AN25:AU25" si="25">SUM(AN3:AN23)</f>
        <v>47907.494191899976</v>
      </c>
      <c r="AO25" s="8">
        <f t="shared" si="25"/>
        <v>-6570.4976741145374</v>
      </c>
      <c r="AP25" s="8">
        <f t="shared" si="25"/>
        <v>-900.77608848599004</v>
      </c>
      <c r="AQ25" s="8">
        <f t="shared" si="25"/>
        <v>-28096.617543404092</v>
      </c>
      <c r="AR25" s="8">
        <f t="shared" si="25"/>
        <v>12339.602885895356</v>
      </c>
      <c r="AS25" s="8">
        <f t="shared" si="25"/>
        <v>-1111.9856422822654</v>
      </c>
      <c r="AT25" s="8">
        <f t="shared" si="25"/>
        <v>4497.6535140033839</v>
      </c>
      <c r="AU25" s="9">
        <f t="shared" si="25"/>
        <v>15725.270757616481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FECF20-AF28-4F91-823A-088CB80768DB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8343.3128305267001</v>
      </c>
      <c r="K3">
        <v>1</v>
      </c>
      <c r="L3" s="2">
        <v>0</v>
      </c>
      <c r="O3">
        <f>$C$3</f>
        <v>8343.3128305267001</v>
      </c>
      <c r="P3">
        <f>O3*B5</f>
        <v>6674.6502644213606</v>
      </c>
      <c r="Q3" s="4">
        <f>B8</f>
        <v>520.48192770000003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8343.3128305267001</v>
      </c>
      <c r="AF3">
        <f t="shared" ref="AF3:AG23" si="4">-$Z3*P3</f>
        <v>-6674.6502644213606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1148.1806384053393</v>
      </c>
      <c r="AJ3">
        <f t="shared" ref="AJ3:AJ23" si="7">AB3-AC3</f>
        <v>0</v>
      </c>
      <c r="AL3">
        <f t="shared" ref="AL3:AL23" si="8">SUM(AI3:AK3)</f>
        <v>1148.1806384053393</v>
      </c>
      <c r="AN3">
        <f t="shared" ref="AN3:AU23" si="9">AE3*$K3</f>
        <v>8343.3128305267001</v>
      </c>
      <c r="AO3">
        <f t="shared" si="9"/>
        <v>-6674.6502644213606</v>
      </c>
      <c r="AP3">
        <f t="shared" si="9"/>
        <v>-520.48192770000003</v>
      </c>
      <c r="AQ3">
        <f t="shared" si="9"/>
        <v>0</v>
      </c>
      <c r="AR3">
        <f t="shared" si="9"/>
        <v>1148.1806384053393</v>
      </c>
      <c r="AS3">
        <f t="shared" si="9"/>
        <v>0</v>
      </c>
      <c r="AT3">
        <f t="shared" si="9"/>
        <v>0</v>
      </c>
      <c r="AU3">
        <f t="shared" si="9"/>
        <v>1148.1806384053393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4515.2815673665909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1000000</v>
      </c>
      <c r="S4">
        <f t="shared" si="1"/>
        <v>1331.1805863419913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1313.2415368573202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-1313.2415368573202</v>
      </c>
      <c r="AK4">
        <f>H4*SUM(AB4, AE4:AF4)</f>
        <v>0</v>
      </c>
      <c r="AL4">
        <f t="shared" si="8"/>
        <v>-4789.2865368573202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-3202.0400305092617</v>
      </c>
      <c r="AR4">
        <f t="shared" si="9"/>
        <v>-3202.0400305092617</v>
      </c>
      <c r="AS4">
        <f t="shared" si="9"/>
        <v>-1209.7231108183707</v>
      </c>
      <c r="AT4">
        <f t="shared" si="9"/>
        <v>0</v>
      </c>
      <c r="AU4">
        <f t="shared" si="9"/>
        <v>-4411.7631413276322</v>
      </c>
      <c r="AW4">
        <v>1</v>
      </c>
      <c r="AX4">
        <f>(R4*SUMPRODUCT(K5:$K$23, X5:$X$23)-$AZ$3*SUMPRODUCT(K4:$K$22, W5:$W$23))/Z4</f>
        <v>1331.1805863419913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8343.3128305267001</v>
      </c>
      <c r="P5">
        <f t="shared" ref="P5:P23" si="22">O5*$C$5</f>
        <v>417.16564152633504</v>
      </c>
      <c r="Q5" s="4">
        <f t="shared" ref="Q5:Q23" si="23">$C$8</f>
        <v>50</v>
      </c>
      <c r="R5">
        <f t="shared" si="0"/>
        <v>1000000</v>
      </c>
      <c r="S5">
        <f t="shared" si="1"/>
        <v>2457.1980855780084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1313.2415368573202</v>
      </c>
      <c r="AC5">
        <f t="shared" si="2"/>
        <v>2391.0830119975217</v>
      </c>
      <c r="AE5">
        <f t="shared" si="3"/>
        <v>8118.8218768128345</v>
      </c>
      <c r="AF5">
        <f t="shared" si="4"/>
        <v>-405.94109384064177</v>
      </c>
      <c r="AG5">
        <f t="shared" si="4"/>
        <v>-48.654665369297355</v>
      </c>
      <c r="AH5">
        <f t="shared" si="5"/>
        <v>-3565.4080640529601</v>
      </c>
      <c r="AI5">
        <f t="shared" si="6"/>
        <v>4098.818053549935</v>
      </c>
      <c r="AJ5">
        <f t="shared" si="7"/>
        <v>-1077.8414751402015</v>
      </c>
      <c r="AK5">
        <f>H5*SUM(AB5, AE5:AF5)</f>
        <v>772.38333915245119</v>
      </c>
      <c r="AL5">
        <f t="shared" si="8"/>
        <v>3793.3599175621848</v>
      </c>
      <c r="AN5">
        <f t="shared" si="9"/>
        <v>6889.3103146855783</v>
      </c>
      <c r="AO5">
        <f t="shared" si="9"/>
        <v>-344.46551573427894</v>
      </c>
      <c r="AP5">
        <f t="shared" si="9"/>
        <v>-41.286419762895711</v>
      </c>
      <c r="AQ5">
        <f t="shared" si="9"/>
        <v>-3025.4639065176598</v>
      </c>
      <c r="AR5">
        <f t="shared" si="9"/>
        <v>3478.0944726707435</v>
      </c>
      <c r="AS5">
        <f t="shared" si="9"/>
        <v>-914.6135369081818</v>
      </c>
      <c r="AT5">
        <f t="shared" si="9"/>
        <v>655.41387482726543</v>
      </c>
      <c r="AU5">
        <f t="shared" si="9"/>
        <v>3218.8948105898271</v>
      </c>
      <c r="AW5">
        <v>2</v>
      </c>
      <c r="AX5">
        <f>(R5*SUMPRODUCT(K6:$K$23, X6:$X$23)-$AZ$3*SUMPRODUCT(K5:$K$22, W6:$W$23))/Z5</f>
        <v>2457.1980855780084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8343.3128305267001</v>
      </c>
      <c r="P6">
        <f t="shared" si="22"/>
        <v>417.16564152633504</v>
      </c>
      <c r="Q6" s="4">
        <f t="shared" si="23"/>
        <v>50</v>
      </c>
      <c r="R6">
        <f t="shared" si="0"/>
        <v>1000000</v>
      </c>
      <c r="S6">
        <f t="shared" si="1"/>
        <v>3398.2355867818546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2391.0830119975217</v>
      </c>
      <c r="AC6">
        <f t="shared" si="2"/>
        <v>3261.3066903634026</v>
      </c>
      <c r="AE6">
        <f t="shared" si="3"/>
        <v>8007.1264216733252</v>
      </c>
      <c r="AF6">
        <f t="shared" si="4"/>
        <v>-400.35632108366627</v>
      </c>
      <c r="AG6">
        <f t="shared" si="4"/>
        <v>-47.985294236940703</v>
      </c>
      <c r="AH6">
        <f t="shared" si="5"/>
        <v>-3656.4895732735908</v>
      </c>
      <c r="AI6">
        <f t="shared" si="6"/>
        <v>3902.2952330791272</v>
      </c>
      <c r="AJ6">
        <f t="shared" si="7"/>
        <v>-870.22367836588091</v>
      </c>
      <c r="AK6">
        <f>H6*SUM(AB6, AE6:AF6)</f>
        <v>855.53628655031036</v>
      </c>
      <c r="AL6">
        <f t="shared" si="8"/>
        <v>3887.6078412635566</v>
      </c>
      <c r="AN6">
        <f t="shared" si="9"/>
        <v>6258.9399693766254</v>
      </c>
      <c r="AO6">
        <f t="shared" si="9"/>
        <v>-312.94699846883128</v>
      </c>
      <c r="AP6">
        <f t="shared" si="9"/>
        <v>-37.508721634386504</v>
      </c>
      <c r="AQ6">
        <f t="shared" si="9"/>
        <v>-2858.1725243933774</v>
      </c>
      <c r="AR6">
        <f t="shared" si="9"/>
        <v>3050.3117248800304</v>
      </c>
      <c r="AS6">
        <f t="shared" si="9"/>
        <v>-680.22877072095946</v>
      </c>
      <c r="AT6">
        <f t="shared" si="9"/>
        <v>668.74805980929659</v>
      </c>
      <c r="AU6">
        <f t="shared" si="9"/>
        <v>3038.8310139683672</v>
      </c>
      <c r="AW6">
        <v>3</v>
      </c>
      <c r="AX6">
        <f>(R6*SUMPRODUCT(K7:$K$23, X7:$X$23)-$AZ$3*SUMPRODUCT(K6:$K$22, W7:$W$23))/Z6</f>
        <v>3398.2355867818546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8343.3128305267001</v>
      </c>
      <c r="P7">
        <f t="shared" si="22"/>
        <v>417.16564152633504</v>
      </c>
      <c r="Q7" s="4">
        <f t="shared" si="23"/>
        <v>50</v>
      </c>
      <c r="R7">
        <f t="shared" si="0"/>
        <v>1000000</v>
      </c>
      <c r="S7">
        <f t="shared" si="1"/>
        <v>4168.913874259898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3261.3066903634026</v>
      </c>
      <c r="AC7">
        <f t="shared" si="2"/>
        <v>3945.2706076362265</v>
      </c>
      <c r="AE7">
        <f t="shared" si="3"/>
        <v>7895.7320475791421</v>
      </c>
      <c r="AF7">
        <f t="shared" si="4"/>
        <v>-394.78660237895713</v>
      </c>
      <c r="AG7">
        <f t="shared" si="4"/>
        <v>-47.317727430104625</v>
      </c>
      <c r="AH7">
        <f t="shared" si="5"/>
        <v>-3754.2772893333054</v>
      </c>
      <c r="AI7">
        <f t="shared" si="6"/>
        <v>3699.350428436775</v>
      </c>
      <c r="AJ7">
        <f t="shared" si="7"/>
        <v>-683.96391727282389</v>
      </c>
      <c r="AK7">
        <f>H7*SUM(AB7, AE7:AF7)</f>
        <v>920.94743974444737</v>
      </c>
      <c r="AL7">
        <f t="shared" si="8"/>
        <v>3936.3339509083985</v>
      </c>
      <c r="AN7">
        <f t="shared" si="9"/>
        <v>5685.3586840678418</v>
      </c>
      <c r="AO7">
        <f t="shared" si="9"/>
        <v>-284.26793420339209</v>
      </c>
      <c r="AP7">
        <f t="shared" si="9"/>
        <v>-34.07135031103067</v>
      </c>
      <c r="AQ7">
        <f t="shared" si="9"/>
        <v>-2703.2848709517762</v>
      </c>
      <c r="AR7">
        <f t="shared" si="9"/>
        <v>2663.7345286016425</v>
      </c>
      <c r="AS7">
        <f t="shared" si="9"/>
        <v>-492.49140842467671</v>
      </c>
      <c r="AT7">
        <f t="shared" si="9"/>
        <v>663.13249899690913</v>
      </c>
      <c r="AU7">
        <f t="shared" si="9"/>
        <v>2834.3756191738753</v>
      </c>
      <c r="AW7">
        <v>4</v>
      </c>
      <c r="AX7">
        <f>(R7*SUMPRODUCT(K8:$K$23, X8:$X$23)-$AZ$3*SUMPRODUCT(K7:$K$22, W8:$W$23))/Z7</f>
        <v>4168.913874259898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8343.3128305267001</v>
      </c>
      <c r="P8">
        <f t="shared" si="22"/>
        <v>417.16564152633504</v>
      </c>
      <c r="Q8" s="4">
        <f t="shared" si="23"/>
        <v>50</v>
      </c>
      <c r="R8">
        <f t="shared" si="0"/>
        <v>1000000</v>
      </c>
      <c r="S8">
        <f t="shared" si="1"/>
        <v>4780.8028272834526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3945.2706076362265</v>
      </c>
      <c r="AC8">
        <f t="shared" si="2"/>
        <v>4460.6289173969126</v>
      </c>
      <c r="AE8">
        <f t="shared" si="3"/>
        <v>7784.5549844362013</v>
      </c>
      <c r="AF8">
        <f t="shared" si="4"/>
        <v>-389.22774922181009</v>
      </c>
      <c r="AG8">
        <f t="shared" si="4"/>
        <v>-46.651462929412745</v>
      </c>
      <c r="AH8">
        <f t="shared" si="5"/>
        <v>-3861.7445278167747</v>
      </c>
      <c r="AI8">
        <f t="shared" si="6"/>
        <v>3486.9312444682041</v>
      </c>
      <c r="AJ8">
        <f t="shared" si="7"/>
        <v>-515.3583097606861</v>
      </c>
      <c r="AK8">
        <f t="shared" ref="AK8:AK23" si="24">H8*SUM(AB8:AB8, AE8:AF8)</f>
        <v>970.43763860841307</v>
      </c>
      <c r="AL8">
        <f t="shared" si="8"/>
        <v>3942.0105733159312</v>
      </c>
      <c r="AN8">
        <f t="shared" si="9"/>
        <v>5163.4577174585811</v>
      </c>
      <c r="AO8">
        <f t="shared" si="9"/>
        <v>-258.1728858729291</v>
      </c>
      <c r="AP8">
        <f t="shared" si="9"/>
        <v>-30.94369000864025</v>
      </c>
      <c r="AQ8">
        <f t="shared" si="9"/>
        <v>-2561.4764909330429</v>
      </c>
      <c r="AR8">
        <f t="shared" si="9"/>
        <v>2312.8646506439691</v>
      </c>
      <c r="AS8">
        <f t="shared" si="9"/>
        <v>-341.83467739780514</v>
      </c>
      <c r="AT8">
        <f t="shared" si="9"/>
        <v>643.68659793695349</v>
      </c>
      <c r="AU8">
        <f t="shared" si="9"/>
        <v>2614.7165711831176</v>
      </c>
      <c r="AW8">
        <v>5</v>
      </c>
      <c r="AX8">
        <f>(R8*SUMPRODUCT(K9:$K$23, X9:$X$23)-$AZ$3*SUMPRODUCT(K8:$K$22, W9:$W$23))/Z8</f>
        <v>4780.8028272834526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8343.3128305267001</v>
      </c>
      <c r="P9">
        <f t="shared" si="22"/>
        <v>417.16564152633504</v>
      </c>
      <c r="Q9" s="4">
        <f t="shared" si="23"/>
        <v>50</v>
      </c>
      <c r="R9">
        <f t="shared" si="0"/>
        <v>1000000</v>
      </c>
      <c r="S9">
        <f t="shared" si="1"/>
        <v>5233.1372490415624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4460.6289173969126</v>
      </c>
      <c r="AC9">
        <f t="shared" si="2"/>
        <v>4812.9276058700889</v>
      </c>
      <c r="AE9">
        <f t="shared" si="3"/>
        <v>7673.3627908968947</v>
      </c>
      <c r="AF9">
        <f t="shared" si="4"/>
        <v>-383.66813954484479</v>
      </c>
      <c r="AG9">
        <f t="shared" si="4"/>
        <v>-45.985107754928137</v>
      </c>
      <c r="AH9">
        <f t="shared" si="5"/>
        <v>-3996.8109038096973</v>
      </c>
      <c r="AI9">
        <f t="shared" si="6"/>
        <v>3246.8986397874241</v>
      </c>
      <c r="AJ9">
        <f t="shared" si="7"/>
        <v>-352.2986884731763</v>
      </c>
      <c r="AK9">
        <f t="shared" si="24"/>
        <v>1005.4986884249864</v>
      </c>
      <c r="AL9">
        <f t="shared" si="8"/>
        <v>3900.0986397392344</v>
      </c>
      <c r="AN9">
        <f t="shared" si="9"/>
        <v>4688.50013873232</v>
      </c>
      <c r="AO9">
        <f t="shared" si="9"/>
        <v>-234.42500693661603</v>
      </c>
      <c r="AP9">
        <f t="shared" si="9"/>
        <v>-28.097353137580619</v>
      </c>
      <c r="AQ9">
        <f t="shared" si="9"/>
        <v>-2442.0907739732083</v>
      </c>
      <c r="AR9">
        <f t="shared" si="9"/>
        <v>1983.8870046849147</v>
      </c>
      <c r="AS9">
        <f t="shared" si="9"/>
        <v>-215.25796378886417</v>
      </c>
      <c r="AT9">
        <f t="shared" si="9"/>
        <v>614.36958848972779</v>
      </c>
      <c r="AU9">
        <f t="shared" si="9"/>
        <v>2382.9986293857787</v>
      </c>
      <c r="AW9">
        <v>6</v>
      </c>
      <c r="AX9">
        <f>(R9*SUMPRODUCT(K10:$K$23, X10:$X$23)-$AZ$3*SUMPRODUCT(K9:$K$22, W10:$W$23))/Z9</f>
        <v>5233.1372490415624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8343.3128305267001</v>
      </c>
      <c r="P10">
        <f t="shared" si="22"/>
        <v>417.16564152633504</v>
      </c>
      <c r="Q10" s="4">
        <f t="shared" si="23"/>
        <v>50</v>
      </c>
      <c r="R10">
        <f t="shared" si="0"/>
        <v>1000000</v>
      </c>
      <c r="S10">
        <f t="shared" si="1"/>
        <v>5539.3829267243436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4812.9276058700889</v>
      </c>
      <c r="AC10">
        <f t="shared" si="2"/>
        <v>5020.7096001553364</v>
      </c>
      <c r="AE10">
        <f t="shared" si="3"/>
        <v>7562.0969662942989</v>
      </c>
      <c r="AF10">
        <f t="shared" si="4"/>
        <v>-378.10484831471496</v>
      </c>
      <c r="AG10">
        <f t="shared" si="4"/>
        <v>-45.318311322487688</v>
      </c>
      <c r="AH10">
        <f t="shared" si="5"/>
        <v>-4138.9070978232539</v>
      </c>
      <c r="AI10">
        <f t="shared" si="6"/>
        <v>2999.7667088338421</v>
      </c>
      <c r="AJ10">
        <f t="shared" si="7"/>
        <v>-207.78199428524749</v>
      </c>
      <c r="AK10">
        <f t="shared" si="24"/>
        <v>1026.6004146092644</v>
      </c>
      <c r="AL10">
        <f t="shared" si="8"/>
        <v>3818.5851291578592</v>
      </c>
      <c r="AN10">
        <f t="shared" si="9"/>
        <v>4256.295874906652</v>
      </c>
      <c r="AO10">
        <f t="shared" si="9"/>
        <v>-212.81479374533262</v>
      </c>
      <c r="AP10">
        <f t="shared" si="9"/>
        <v>-25.507229330618056</v>
      </c>
      <c r="AQ10">
        <f t="shared" si="9"/>
        <v>-2329.5672199929036</v>
      </c>
      <c r="AR10">
        <f t="shared" si="9"/>
        <v>1688.4066318377979</v>
      </c>
      <c r="AS10">
        <f t="shared" si="9"/>
        <v>-116.94926011898991</v>
      </c>
      <c r="AT10">
        <f t="shared" si="9"/>
        <v>577.81791602972407</v>
      </c>
      <c r="AU10">
        <f t="shared" si="9"/>
        <v>2149.2752877485323</v>
      </c>
      <c r="AW10">
        <v>7</v>
      </c>
      <c r="AX10">
        <f>(R10*SUMPRODUCT(K11:$K$23, X11:$X$23)-$AZ$3*SUMPRODUCT(K10:$K$22, W11:$W$23))/Z10</f>
        <v>5539.3829267243436</v>
      </c>
    </row>
    <row r="11" spans="1:52" x14ac:dyDescent="0.25">
      <c r="A11" t="s">
        <v>33</v>
      </c>
      <c r="C11" s="7">
        <f>AU25</f>
        <v>23380.597328012409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8343.3128305267001</v>
      </c>
      <c r="P11">
        <f t="shared" si="22"/>
        <v>417.16564152633504</v>
      </c>
      <c r="Q11" s="4">
        <f t="shared" si="23"/>
        <v>50</v>
      </c>
      <c r="R11">
        <f t="shared" si="0"/>
        <v>1000000</v>
      </c>
      <c r="S11">
        <f t="shared" si="1"/>
        <v>5720.3178113399117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5020.7096001553364</v>
      </c>
      <c r="AC11">
        <f t="shared" si="2"/>
        <v>5108.409758655589</v>
      </c>
      <c r="AE11">
        <f t="shared" si="3"/>
        <v>7450.8204069513995</v>
      </c>
      <c r="AF11">
        <f t="shared" si="4"/>
        <v>-372.54102034757</v>
      </c>
      <c r="AG11">
        <f t="shared" si="4"/>
        <v>-44.651450558644825</v>
      </c>
      <c r="AH11">
        <f t="shared" si="5"/>
        <v>-4273.5530123596473</v>
      </c>
      <c r="AI11">
        <f t="shared" si="6"/>
        <v>2760.0749236855372</v>
      </c>
      <c r="AJ11">
        <f t="shared" si="7"/>
        <v>-87.700158500252655</v>
      </c>
      <c r="AK11">
        <f t="shared" si="24"/>
        <v>1035.3346855749555</v>
      </c>
      <c r="AL11">
        <f t="shared" si="8"/>
        <v>3707.7094507602401</v>
      </c>
      <c r="AN11">
        <f t="shared" si="9"/>
        <v>3863.0918178209886</v>
      </c>
      <c r="AO11">
        <f t="shared" si="9"/>
        <v>-193.15459089104942</v>
      </c>
      <c r="AP11">
        <f t="shared" si="9"/>
        <v>-23.150826873508933</v>
      </c>
      <c r="AQ11">
        <f t="shared" si="9"/>
        <v>-2215.7462901223939</v>
      </c>
      <c r="AR11">
        <f t="shared" si="9"/>
        <v>1431.0401099340359</v>
      </c>
      <c r="AS11">
        <f t="shared" si="9"/>
        <v>-45.470665808539025</v>
      </c>
      <c r="AT11">
        <f t="shared" si="9"/>
        <v>536.79900119715296</v>
      </c>
      <c r="AU11">
        <f t="shared" si="9"/>
        <v>1922.3684453226497</v>
      </c>
      <c r="AW11">
        <v>8</v>
      </c>
      <c r="AX11">
        <f>(R11*SUMPRODUCT(K12:$K$23, X12:$X$23)-$AZ$3*SUMPRODUCT(K11:$K$22, W12:$W$23))/Z11</f>
        <v>5720.3178113399117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8343.3128305267001</v>
      </c>
      <c r="P12">
        <f t="shared" si="22"/>
        <v>417.16564152633504</v>
      </c>
      <c r="Q12" s="4">
        <f t="shared" si="23"/>
        <v>50</v>
      </c>
      <c r="R12">
        <f t="shared" si="0"/>
        <v>1000000</v>
      </c>
      <c r="S12">
        <f t="shared" si="1"/>
        <v>5782.5623584435089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5108.409758655589</v>
      </c>
      <c r="AC12">
        <f t="shared" si="2"/>
        <v>5086.7819617941877</v>
      </c>
      <c r="AE12">
        <f t="shared" si="3"/>
        <v>7339.4129759722919</v>
      </c>
      <c r="AF12">
        <f t="shared" si="4"/>
        <v>-366.9706487986146</v>
      </c>
      <c r="AG12">
        <f t="shared" si="4"/>
        <v>-43.983805504203815</v>
      </c>
      <c r="AH12">
        <f t="shared" si="5"/>
        <v>-4422.6109770913281</v>
      </c>
      <c r="AI12">
        <f t="shared" si="6"/>
        <v>2505.8475445781451</v>
      </c>
      <c r="AJ12">
        <f t="shared" si="7"/>
        <v>21.627796861401293</v>
      </c>
      <c r="AK12">
        <f t="shared" si="24"/>
        <v>1033.7826746885819</v>
      </c>
      <c r="AL12">
        <f t="shared" si="8"/>
        <v>3561.2580161281285</v>
      </c>
      <c r="AN12">
        <f t="shared" si="9"/>
        <v>3505.3680785372735</v>
      </c>
      <c r="AO12">
        <f t="shared" si="9"/>
        <v>-175.2684039268637</v>
      </c>
      <c r="AP12">
        <f t="shared" si="9"/>
        <v>-21.007051693613562</v>
      </c>
      <c r="AQ12">
        <f t="shared" si="9"/>
        <v>-2112.2778338863991</v>
      </c>
      <c r="AR12">
        <f t="shared" si="9"/>
        <v>1196.8147890303972</v>
      </c>
      <c r="AS12">
        <f t="shared" si="9"/>
        <v>10.329625676500553</v>
      </c>
      <c r="AT12">
        <f t="shared" si="9"/>
        <v>493.74368220752353</v>
      </c>
      <c r="AU12">
        <f t="shared" si="9"/>
        <v>1700.8880969144213</v>
      </c>
      <c r="AW12">
        <v>9</v>
      </c>
      <c r="AX12">
        <f>(R12*SUMPRODUCT(K13:$K$23, X13:$X$23)-$AZ$3*SUMPRODUCT(K12:$K$22, W13:$W$23))/Z12</f>
        <v>5782.5623584435089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8343.3128305267001</v>
      </c>
      <c r="P13">
        <f t="shared" si="22"/>
        <v>417.16564152633504</v>
      </c>
      <c r="Q13" s="4">
        <f t="shared" si="23"/>
        <v>50</v>
      </c>
      <c r="R13">
        <f t="shared" si="0"/>
        <v>1000000</v>
      </c>
      <c r="S13">
        <f t="shared" si="1"/>
        <v>5736.7057817236837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5086.7819617941877</v>
      </c>
      <c r="AC13">
        <f t="shared" si="2"/>
        <v>4969.7161954361418</v>
      </c>
      <c r="AE13">
        <f t="shared" si="3"/>
        <v>7227.8235062283802</v>
      </c>
      <c r="AF13">
        <f t="shared" si="4"/>
        <v>-361.39117531141903</v>
      </c>
      <c r="AG13">
        <f t="shared" si="4"/>
        <v>-43.315069523601331</v>
      </c>
      <c r="AH13">
        <f t="shared" si="5"/>
        <v>-4577.9585112090554</v>
      </c>
      <c r="AI13">
        <f t="shared" si="6"/>
        <v>2245.1587501843042</v>
      </c>
      <c r="AJ13">
        <f t="shared" si="7"/>
        <v>117.06576635804595</v>
      </c>
      <c r="AK13">
        <f t="shared" si="24"/>
        <v>1022.8604534558785</v>
      </c>
      <c r="AL13">
        <f t="shared" si="8"/>
        <v>3385.0849699982286</v>
      </c>
      <c r="AN13">
        <f t="shared" si="9"/>
        <v>3179.9567122349272</v>
      </c>
      <c r="AO13">
        <f t="shared" si="9"/>
        <v>-158.99783561174638</v>
      </c>
      <c r="AP13">
        <f t="shared" si="9"/>
        <v>-19.056918857219582</v>
      </c>
      <c r="AQ13">
        <f t="shared" si="9"/>
        <v>-2014.1208322958551</v>
      </c>
      <c r="AR13">
        <f t="shared" si="9"/>
        <v>987.78112547010619</v>
      </c>
      <c r="AS13">
        <f t="shared" si="9"/>
        <v>51.504310970294931</v>
      </c>
      <c r="AT13">
        <f t="shared" si="9"/>
        <v>450.01817792642532</v>
      </c>
      <c r="AU13">
        <f t="shared" si="9"/>
        <v>1489.3036143668264</v>
      </c>
      <c r="AW13">
        <v>10</v>
      </c>
      <c r="AX13">
        <f>(R13*SUMPRODUCT(K14:$K$23, X14:$X$23)-$AZ$3*SUMPRODUCT(K13:$K$22, W14:$W$23))/Z13</f>
        <v>5736.7057817236837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8343.3128305267001</v>
      </c>
      <c r="P14">
        <f t="shared" si="22"/>
        <v>417.16564152633504</v>
      </c>
      <c r="Q14" s="4">
        <f t="shared" si="23"/>
        <v>50</v>
      </c>
      <c r="R14">
        <f t="shared" si="0"/>
        <v>1000000</v>
      </c>
      <c r="S14">
        <f t="shared" si="1"/>
        <v>5586.8892492729274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4969.7161954361418</v>
      </c>
      <c r="AC14">
        <f t="shared" si="2"/>
        <v>4764.9846410738992</v>
      </c>
      <c r="AE14">
        <f t="shared" si="3"/>
        <v>7115.9021987608403</v>
      </c>
      <c r="AF14">
        <f t="shared" si="4"/>
        <v>-355.79510993804206</v>
      </c>
      <c r="AG14">
        <f t="shared" si="4"/>
        <v>-42.644344898138172</v>
      </c>
      <c r="AH14">
        <f t="shared" si="5"/>
        <v>-4751.4786045428946</v>
      </c>
      <c r="AI14">
        <f t="shared" si="6"/>
        <v>1965.984139381766</v>
      </c>
      <c r="AJ14">
        <f t="shared" si="7"/>
        <v>204.7315543622426</v>
      </c>
      <c r="AK14">
        <f t="shared" si="24"/>
        <v>1003.7444380806062</v>
      </c>
      <c r="AL14">
        <f t="shared" si="8"/>
        <v>3174.460131824615</v>
      </c>
      <c r="AN14">
        <f t="shared" si="9"/>
        <v>2883.9319362297015</v>
      </c>
      <c r="AO14">
        <f t="shared" si="9"/>
        <v>-144.19659681148508</v>
      </c>
      <c r="AP14">
        <f t="shared" si="9"/>
        <v>-17.282894665521269</v>
      </c>
      <c r="AQ14">
        <f t="shared" si="9"/>
        <v>-1925.6786432983315</v>
      </c>
      <c r="AR14">
        <f t="shared" si="9"/>
        <v>796.77380145436371</v>
      </c>
      <c r="AS14">
        <f t="shared" si="9"/>
        <v>82.973578259976108</v>
      </c>
      <c r="AT14">
        <f t="shared" si="9"/>
        <v>406.79741794338929</v>
      </c>
      <c r="AU14">
        <f t="shared" si="9"/>
        <v>1286.5447976577291</v>
      </c>
      <c r="AW14">
        <v>11</v>
      </c>
      <c r="AX14">
        <f>(R14*SUMPRODUCT(K15:$K$23, X15:$X$23)-$AZ$3*SUMPRODUCT(K14:$K$22, W15:$W$23))/Z14</f>
        <v>5586.8892492729274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8343.3128305267001</v>
      </c>
      <c r="P15">
        <f t="shared" si="22"/>
        <v>417.16564152633504</v>
      </c>
      <c r="Q15" s="4">
        <f t="shared" si="23"/>
        <v>50</v>
      </c>
      <c r="R15">
        <f t="shared" si="0"/>
        <v>1000000</v>
      </c>
      <c r="S15">
        <f t="shared" si="1"/>
        <v>5332.8826922893904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4764.9846410738992</v>
      </c>
      <c r="AC15">
        <f t="shared" si="2"/>
        <v>4476.4462270343538</v>
      </c>
      <c r="AE15">
        <f t="shared" si="3"/>
        <v>7003.4151126517672</v>
      </c>
      <c r="AF15">
        <f t="shared" si="4"/>
        <v>-350.1707556325884</v>
      </c>
      <c r="AG15">
        <f t="shared" si="4"/>
        <v>-41.970229661217509</v>
      </c>
      <c r="AH15">
        <f t="shared" si="5"/>
        <v>-4953.4357587854438</v>
      </c>
      <c r="AI15">
        <f t="shared" si="6"/>
        <v>1657.8383685725175</v>
      </c>
      <c r="AJ15">
        <f t="shared" si="7"/>
        <v>288.53841403954539</v>
      </c>
      <c r="AK15">
        <f t="shared" si="24"/>
        <v>977.08069182482086</v>
      </c>
      <c r="AL15">
        <f t="shared" si="8"/>
        <v>2923.4574744368838</v>
      </c>
      <c r="AN15">
        <f t="shared" si="9"/>
        <v>2614.6061102416979</v>
      </c>
      <c r="AO15">
        <f t="shared" si="9"/>
        <v>-130.73030551208493</v>
      </c>
      <c r="AP15">
        <f t="shared" si="9"/>
        <v>-15.668872565075819</v>
      </c>
      <c r="AQ15">
        <f t="shared" si="9"/>
        <v>-1849.2811283188782</v>
      </c>
      <c r="AR15">
        <f t="shared" si="9"/>
        <v>618.92580384565917</v>
      </c>
      <c r="AS15">
        <f t="shared" si="9"/>
        <v>107.72091733137228</v>
      </c>
      <c r="AT15">
        <f t="shared" si="9"/>
        <v>364.77648489367635</v>
      </c>
      <c r="AU15">
        <f t="shared" si="9"/>
        <v>1091.4232060707079</v>
      </c>
      <c r="AW15">
        <v>12</v>
      </c>
      <c r="AX15">
        <f>(R15*SUMPRODUCT(K16:$K$23, X16:$X$23)-$AZ$3*SUMPRODUCT(K15:$K$22, W16:$W$23))/Z15</f>
        <v>5332.8826922893904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8343.3128305267001</v>
      </c>
      <c r="P16">
        <f t="shared" si="22"/>
        <v>417.16564152633504</v>
      </c>
      <c r="Q16" s="4">
        <f t="shared" si="23"/>
        <v>50</v>
      </c>
      <c r="R16">
        <f t="shared" si="0"/>
        <v>1000000</v>
      </c>
      <c r="S16">
        <f t="shared" si="1"/>
        <v>4982.562119001781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4476.4462270343538</v>
      </c>
      <c r="AC16">
        <f t="shared" si="2"/>
        <v>4114.8217337669976</v>
      </c>
      <c r="AE16">
        <f t="shared" si="3"/>
        <v>6890.2793676652291</v>
      </c>
      <c r="AF16">
        <f t="shared" si="4"/>
        <v>-344.51396838326144</v>
      </c>
      <c r="AG16">
        <f t="shared" si="4"/>
        <v>-41.29222712622569</v>
      </c>
      <c r="AH16">
        <f t="shared" si="5"/>
        <v>-5166.0047675929582</v>
      </c>
      <c r="AI16">
        <f t="shared" si="6"/>
        <v>1338.4684045627837</v>
      </c>
      <c r="AJ16">
        <f t="shared" si="7"/>
        <v>361.62449326735623</v>
      </c>
      <c r="AK16">
        <f t="shared" si="24"/>
        <v>943.19269328714029</v>
      </c>
      <c r="AL16">
        <f t="shared" si="8"/>
        <v>2643.2855911172801</v>
      </c>
      <c r="AN16">
        <f t="shared" si="9"/>
        <v>2369.5975955181279</v>
      </c>
      <c r="AO16">
        <f t="shared" si="9"/>
        <v>-118.4798797759064</v>
      </c>
      <c r="AP16">
        <f t="shared" si="9"/>
        <v>-14.200579815539166</v>
      </c>
      <c r="AQ16">
        <f t="shared" si="9"/>
        <v>-1776.6119227574138</v>
      </c>
      <c r="AR16">
        <f t="shared" si="9"/>
        <v>460.30521316926871</v>
      </c>
      <c r="AS16">
        <f t="shared" si="9"/>
        <v>124.36426507582244</v>
      </c>
      <c r="AT16">
        <f t="shared" si="9"/>
        <v>324.36814515995457</v>
      </c>
      <c r="AU16">
        <f t="shared" si="9"/>
        <v>909.03762340504568</v>
      </c>
      <c r="AW16">
        <v>13</v>
      </c>
      <c r="AX16">
        <f>(R16*SUMPRODUCT(K17:$K$23, X17:$X$23)-$AZ$3*SUMPRODUCT(K16:$K$22, W17:$W$23))/Z16</f>
        <v>4982.562119001781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8343.3128305267001</v>
      </c>
      <c r="P17">
        <f t="shared" si="22"/>
        <v>417.16564152633504</v>
      </c>
      <c r="Q17" s="4">
        <f t="shared" si="23"/>
        <v>50</v>
      </c>
      <c r="R17">
        <f t="shared" si="0"/>
        <v>1000000</v>
      </c>
      <c r="S17">
        <f t="shared" si="1"/>
        <v>4544.4406665340357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4114.8217337669976</v>
      </c>
      <c r="AC17">
        <f t="shared" si="2"/>
        <v>3690.9957644314463</v>
      </c>
      <c r="AE17">
        <f t="shared" si="3"/>
        <v>6776.4406180018395</v>
      </c>
      <c r="AF17">
        <f t="shared" si="4"/>
        <v>-338.82203090009199</v>
      </c>
      <c r="AG17">
        <f t="shared" si="4"/>
        <v>-40.61001160838682</v>
      </c>
      <c r="AH17">
        <f t="shared" si="5"/>
        <v>-5385.8649315322837</v>
      </c>
      <c r="AI17">
        <f t="shared" si="6"/>
        <v>1011.143643961077</v>
      </c>
      <c r="AJ17">
        <f t="shared" si="7"/>
        <v>423.82596933555124</v>
      </c>
      <c r="AK17">
        <f t="shared" si="24"/>
        <v>902.99342313738043</v>
      </c>
      <c r="AL17">
        <f t="shared" si="8"/>
        <v>2337.9630364340087</v>
      </c>
      <c r="AN17">
        <f t="shared" si="9"/>
        <v>2146.7465495168667</v>
      </c>
      <c r="AO17">
        <f t="shared" si="9"/>
        <v>-107.33732747584334</v>
      </c>
      <c r="AP17">
        <f t="shared" si="9"/>
        <v>-12.865072862078851</v>
      </c>
      <c r="AQ17">
        <f t="shared" si="9"/>
        <v>-1706.2182950759957</v>
      </c>
      <c r="AR17">
        <f t="shared" si="9"/>
        <v>320.32585410294877</v>
      </c>
      <c r="AS17">
        <f t="shared" si="9"/>
        <v>134.26620087980959</v>
      </c>
      <c r="AT17">
        <f t="shared" si="9"/>
        <v>286.06434035692882</v>
      </c>
      <c r="AU17">
        <f t="shared" si="9"/>
        <v>740.65639533968715</v>
      </c>
      <c r="AW17">
        <v>14</v>
      </c>
      <c r="AX17">
        <f>(R17*SUMPRODUCT(K18:$K$23, X18:$X$23)-$AZ$3*SUMPRODUCT(K17:$K$22, W18:$W$23))/Z17</f>
        <v>4544.4406665340357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8343.3128305267001</v>
      </c>
      <c r="P18">
        <f t="shared" si="22"/>
        <v>417.16564152633504</v>
      </c>
      <c r="Q18" s="4">
        <f t="shared" si="23"/>
        <v>50</v>
      </c>
      <c r="R18">
        <f t="shared" si="0"/>
        <v>1000000</v>
      </c>
      <c r="S18">
        <f t="shared" si="1"/>
        <v>4018.8811564999942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3690.9957644314463</v>
      </c>
      <c r="AC18">
        <f t="shared" si="2"/>
        <v>3208.8553002159624</v>
      </c>
      <c r="AE18">
        <f t="shared" si="3"/>
        <v>6661.6758632672163</v>
      </c>
      <c r="AF18">
        <f t="shared" si="4"/>
        <v>-333.08379316336084</v>
      </c>
      <c r="AG18">
        <f t="shared" si="4"/>
        <v>-39.922246705728966</v>
      </c>
      <c r="AH18">
        <f t="shared" si="5"/>
        <v>-5633.2957314796658</v>
      </c>
      <c r="AI18">
        <f t="shared" si="6"/>
        <v>655.37409191846109</v>
      </c>
      <c r="AJ18">
        <f t="shared" si="7"/>
        <v>482.14046421548392</v>
      </c>
      <c r="AK18">
        <f t="shared" si="24"/>
        <v>857.39617017685487</v>
      </c>
      <c r="AL18">
        <f t="shared" si="8"/>
        <v>1994.9107263107999</v>
      </c>
      <c r="AN18">
        <f t="shared" si="9"/>
        <v>1944.0346476817917</v>
      </c>
      <c r="AO18">
        <f t="shared" si="9"/>
        <v>-97.201732384089595</v>
      </c>
      <c r="AP18">
        <f t="shared" si="9"/>
        <v>-11.650256242154279</v>
      </c>
      <c r="AQ18">
        <f t="shared" si="9"/>
        <v>-1643.9289913549385</v>
      </c>
      <c r="AR18">
        <f t="shared" si="9"/>
        <v>191.25366770060958</v>
      </c>
      <c r="AS18">
        <f t="shared" si="9"/>
        <v>140.6999960254125</v>
      </c>
      <c r="AT18">
        <f t="shared" si="9"/>
        <v>250.20849044972812</v>
      </c>
      <c r="AU18">
        <f t="shared" si="9"/>
        <v>582.16215417575017</v>
      </c>
      <c r="AW18">
        <v>15</v>
      </c>
      <c r="AX18">
        <f>(R18*SUMPRODUCT(K19:$K$23, X19:$X$23)-$AZ$3*SUMPRODUCT(K18:$K$22, W19:$W$23))/Z18</f>
        <v>4018.8811564999942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8343.3128305267001</v>
      </c>
      <c r="P19">
        <f t="shared" si="22"/>
        <v>417.16564152633504</v>
      </c>
      <c r="Q19" s="4">
        <f t="shared" si="23"/>
        <v>50</v>
      </c>
      <c r="R19">
        <f t="shared" si="0"/>
        <v>1000000</v>
      </c>
      <c r="S19">
        <f t="shared" si="1"/>
        <v>3405.907053938874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3208.8553002159624</v>
      </c>
      <c r="AC19">
        <f t="shared" si="2"/>
        <v>2672.1046733459079</v>
      </c>
      <c r="AE19">
        <f t="shared" si="3"/>
        <v>6545.7468018260797</v>
      </c>
      <c r="AF19">
        <f t="shared" si="4"/>
        <v>-327.28734009130403</v>
      </c>
      <c r="AG19">
        <f t="shared" si="4"/>
        <v>-39.227504318646396</v>
      </c>
      <c r="AH19">
        <f t="shared" si="5"/>
        <v>-5910.3984005056191</v>
      </c>
      <c r="AI19">
        <f t="shared" si="6"/>
        <v>268.8335569105102</v>
      </c>
      <c r="AJ19">
        <f t="shared" si="7"/>
        <v>536.75062687005448</v>
      </c>
      <c r="AK19">
        <f t="shared" si="24"/>
        <v>806.7141788096485</v>
      </c>
      <c r="AL19">
        <f t="shared" si="8"/>
        <v>1612.2983625902132</v>
      </c>
      <c r="AN19">
        <f t="shared" si="9"/>
        <v>1759.6288448867733</v>
      </c>
      <c r="AO19">
        <f t="shared" si="9"/>
        <v>-87.98144224433868</v>
      </c>
      <c r="AP19">
        <f t="shared" si="9"/>
        <v>-10.545144840120365</v>
      </c>
      <c r="AQ19">
        <f t="shared" si="9"/>
        <v>-1588.8343721759902</v>
      </c>
      <c r="AR19">
        <f t="shared" si="9"/>
        <v>72.267885626324073</v>
      </c>
      <c r="AS19">
        <f t="shared" si="9"/>
        <v>144.28940106392773</v>
      </c>
      <c r="AT19">
        <f t="shared" si="9"/>
        <v>216.86105215933469</v>
      </c>
      <c r="AU19">
        <f t="shared" si="9"/>
        <v>433.41833884958646</v>
      </c>
      <c r="AW19">
        <v>16</v>
      </c>
      <c r="AX19">
        <f>(R19*SUMPRODUCT(K20:$K$23, X20:$X$23)-$AZ$3*SUMPRODUCT(K19:$K$22, W20:$W$23))/Z19</f>
        <v>3405.907053938874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8343.3128305267001</v>
      </c>
      <c r="P20">
        <f t="shared" si="22"/>
        <v>417.16564152633504</v>
      </c>
      <c r="Q20" s="4">
        <f t="shared" si="23"/>
        <v>50</v>
      </c>
      <c r="R20">
        <f t="shared" si="0"/>
        <v>1000000</v>
      </c>
      <c r="S20">
        <f t="shared" si="1"/>
        <v>2702.8435642086497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2672.1046733459079</v>
      </c>
      <c r="AC20">
        <f t="shared" si="2"/>
        <v>2082.4812847807571</v>
      </c>
      <c r="AE20">
        <f t="shared" si="3"/>
        <v>6428.3383073744726</v>
      </c>
      <c r="AF20">
        <f t="shared" si="4"/>
        <v>-321.41691536872361</v>
      </c>
      <c r="AG20">
        <f t="shared" si="4"/>
        <v>-38.523895950864528</v>
      </c>
      <c r="AH20">
        <f t="shared" si="5"/>
        <v>-6226.6664919080704</v>
      </c>
      <c r="AI20">
        <f t="shared" si="6"/>
        <v>-158.26899585318552</v>
      </c>
      <c r="AJ20">
        <f t="shared" si="7"/>
        <v>589.62338856515089</v>
      </c>
      <c r="AK20">
        <f t="shared" si="24"/>
        <v>751.23881846427219</v>
      </c>
      <c r="AL20">
        <f t="shared" si="8"/>
        <v>1182.5932111762377</v>
      </c>
      <c r="AN20">
        <f t="shared" si="9"/>
        <v>1591.8493403206298</v>
      </c>
      <c r="AO20">
        <f t="shared" si="9"/>
        <v>-79.592467016031492</v>
      </c>
      <c r="AP20">
        <f t="shared" si="9"/>
        <v>-9.5396719064418622</v>
      </c>
      <c r="AQ20">
        <f t="shared" si="9"/>
        <v>-1541.909351001279</v>
      </c>
      <c r="AR20">
        <f t="shared" si="9"/>
        <v>-39.192149603122232</v>
      </c>
      <c r="AS20">
        <f t="shared" si="9"/>
        <v>146.00843285555067</v>
      </c>
      <c r="AT20">
        <f t="shared" si="9"/>
        <v>186.02925988256303</v>
      </c>
      <c r="AU20">
        <f t="shared" si="9"/>
        <v>292.84554313499149</v>
      </c>
      <c r="AW20">
        <v>17</v>
      </c>
      <c r="AX20">
        <f>(R20*SUMPRODUCT(K21:$K$23, X21:$X$23)-$AZ$3*SUMPRODUCT(K20:$K$22, W21:$W$23))/Z20</f>
        <v>2702.8435642086497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8343.3128305267001</v>
      </c>
      <c r="P21">
        <f t="shared" si="22"/>
        <v>417.16564152633504</v>
      </c>
      <c r="Q21" s="4">
        <f t="shared" si="23"/>
        <v>50</v>
      </c>
      <c r="R21">
        <f t="shared" si="0"/>
        <v>1000000</v>
      </c>
      <c r="S21">
        <f t="shared" si="1"/>
        <v>1905.2975746951113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2082.4812847807571</v>
      </c>
      <c r="AC21">
        <f t="shared" si="2"/>
        <v>1440.7541751650745</v>
      </c>
      <c r="AE21">
        <f t="shared" si="3"/>
        <v>6309.0736874596842</v>
      </c>
      <c r="AF21">
        <f t="shared" si="4"/>
        <v>-315.45368437298424</v>
      </c>
      <c r="AG21">
        <f t="shared" si="4"/>
        <v>-37.809164151054624</v>
      </c>
      <c r="AH21">
        <f t="shared" si="5"/>
        <v>-6589.8568060251791</v>
      </c>
      <c r="AI21">
        <f t="shared" si="6"/>
        <v>-634.04596708953341</v>
      </c>
      <c r="AJ21">
        <f t="shared" si="7"/>
        <v>641.72710961568259</v>
      </c>
      <c r="AK21">
        <f t="shared" si="24"/>
        <v>691.08813940539414</v>
      </c>
      <c r="AL21">
        <f t="shared" si="8"/>
        <v>698.76928193154333</v>
      </c>
      <c r="AN21">
        <f t="shared" si="9"/>
        <v>1439.1637255545245</v>
      </c>
      <c r="AO21">
        <f t="shared" si="9"/>
        <v>-71.958186277726242</v>
      </c>
      <c r="AP21">
        <f t="shared" si="9"/>
        <v>-8.6246539880949928</v>
      </c>
      <c r="AQ21">
        <f t="shared" si="9"/>
        <v>-1503.2132039733194</v>
      </c>
      <c r="AR21">
        <f t="shared" si="9"/>
        <v>-144.632318684616</v>
      </c>
      <c r="AS21">
        <f t="shared" si="9"/>
        <v>146.38446523450025</v>
      </c>
      <c r="AT21">
        <f t="shared" si="9"/>
        <v>157.64421699022472</v>
      </c>
      <c r="AU21">
        <f t="shared" si="9"/>
        <v>159.39636354010901</v>
      </c>
      <c r="AW21">
        <v>18</v>
      </c>
      <c r="AX21">
        <f>(R21*SUMPRODUCT(K22:$K$23, X22:$X$23)-$AZ$3*SUMPRODUCT(K21:$K$22, W22:$W$23))/Z21</f>
        <v>1905.2975746951113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8343.3128305267001</v>
      </c>
      <c r="P22">
        <f t="shared" si="22"/>
        <v>417.16564152633504</v>
      </c>
      <c r="Q22" s="4">
        <f t="shared" si="23"/>
        <v>50</v>
      </c>
      <c r="R22">
        <f t="shared" si="0"/>
        <v>1000000</v>
      </c>
      <c r="S22">
        <f t="shared" si="1"/>
        <v>1008.2477263525319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1440.7541751650745</v>
      </c>
      <c r="AC22">
        <f t="shared" si="2"/>
        <v>747.73347420231653</v>
      </c>
      <c r="AE22">
        <f t="shared" si="3"/>
        <v>6187.541142984127</v>
      </c>
      <c r="AF22">
        <f t="shared" si="4"/>
        <v>-309.37705714920639</v>
      </c>
      <c r="AG22">
        <f t="shared" si="4"/>
        <v>-37.08084107996654</v>
      </c>
      <c r="AH22">
        <f t="shared" si="5"/>
        <v>-7004.6285915508706</v>
      </c>
      <c r="AI22">
        <f t="shared" si="6"/>
        <v>-1163.5453467959169</v>
      </c>
      <c r="AJ22">
        <f t="shared" si="7"/>
        <v>693.02070096275793</v>
      </c>
      <c r="AK22">
        <f t="shared" si="24"/>
        <v>626.29447343029165</v>
      </c>
      <c r="AL22">
        <f t="shared" si="8"/>
        <v>155.76982759713269</v>
      </c>
      <c r="AN22">
        <f t="shared" si="9"/>
        <v>1300.1817649892419</v>
      </c>
      <c r="AO22">
        <f t="shared" si="9"/>
        <v>-65.009088249462096</v>
      </c>
      <c r="AP22">
        <f t="shared" si="9"/>
        <v>-7.7917596487099683</v>
      </c>
      <c r="AQ22">
        <f t="shared" si="9"/>
        <v>-1471.8755245099599</v>
      </c>
      <c r="AR22">
        <f t="shared" si="9"/>
        <v>-244.4946074188901</v>
      </c>
      <c r="AS22">
        <f t="shared" si="9"/>
        <v>145.62373927380148</v>
      </c>
      <c r="AT22">
        <f t="shared" si="9"/>
        <v>131.60262454026858</v>
      </c>
      <c r="AU22">
        <f t="shared" si="9"/>
        <v>32.731756395179971</v>
      </c>
      <c r="AW22">
        <v>19</v>
      </c>
      <c r="AX22">
        <f>(R22*SUMPRODUCT(K23:$K$23, X23:$X$23)-$AZ$3*SUMPRODUCT(K22:$K$22, W23:$W$23))/Z22</f>
        <v>1008.2477263525319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8343.3128305267001</v>
      </c>
      <c r="P23">
        <f t="shared" si="22"/>
        <v>417.16564152633504</v>
      </c>
      <c r="Q23" s="4">
        <f t="shared" si="23"/>
        <v>50</v>
      </c>
      <c r="R23">
        <f t="shared" si="0"/>
        <v>1000000</v>
      </c>
      <c r="S23">
        <f t="shared" si="1"/>
        <v>1028.9402183237291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747.73347420231653</v>
      </c>
      <c r="AC23">
        <f t="shared" si="2"/>
        <v>747.73347420231653</v>
      </c>
      <c r="AE23">
        <f t="shared" si="3"/>
        <v>6063.1066587035557</v>
      </c>
      <c r="AF23">
        <f t="shared" si="4"/>
        <v>-303.1553329351778</v>
      </c>
      <c r="AG23">
        <f t="shared" si="4"/>
        <v>-36.335127196236279</v>
      </c>
      <c r="AH23">
        <f t="shared" si="5"/>
        <v>-7498.109458611817</v>
      </c>
      <c r="AI23">
        <f t="shared" si="6"/>
        <v>-1774.493260039676</v>
      </c>
      <c r="AJ23">
        <f t="shared" si="7"/>
        <v>0</v>
      </c>
      <c r="AK23">
        <f t="shared" si="24"/>
        <v>556.87560370309234</v>
      </c>
      <c r="AL23">
        <f t="shared" si="8"/>
        <v>-1217.6176563365837</v>
      </c>
      <c r="AN23">
        <f t="shared" si="9"/>
        <v>1173.606607950687</v>
      </c>
      <c r="AO23">
        <f t="shared" si="9"/>
        <v>-58.680330397534355</v>
      </c>
      <c r="AP23">
        <f t="shared" si="9"/>
        <v>-7.0332170912773941</v>
      </c>
      <c r="AQ23">
        <f t="shared" si="9"/>
        <v>-1451.3732485857345</v>
      </c>
      <c r="AR23">
        <f t="shared" si="9"/>
        <v>-343.48018812385919</v>
      </c>
      <c r="AS23">
        <f t="shared" si="9"/>
        <v>0</v>
      </c>
      <c r="AT23">
        <f t="shared" si="9"/>
        <v>107.79175183638009</v>
      </c>
      <c r="AU23">
        <f t="shared" si="9"/>
        <v>-235.68843628747913</v>
      </c>
      <c r="AW23">
        <v>20</v>
      </c>
      <c r="AX23">
        <f>(R23*SUMPRODUCT(K$23:$K24, X$23:$X24)-$AZ$3*SUMPRODUCT(K$22:$K23, W$23:$W24))/Z23</f>
        <v>1028.9402183237291</v>
      </c>
    </row>
    <row r="25" spans="5:50" x14ac:dyDescent="0.25">
      <c r="AN25" s="8">
        <f t="shared" ref="AN25:AU25" si="25">SUM(AN3:AN23)</f>
        <v>71056.939261237523</v>
      </c>
      <c r="AO25" s="8">
        <f t="shared" si="25"/>
        <v>-9810.3315859569047</v>
      </c>
      <c r="AP25" s="8">
        <f t="shared" si="25"/>
        <v>-896.31361293450766</v>
      </c>
      <c r="AQ25" s="8">
        <f t="shared" si="25"/>
        <v>-41923.165454627706</v>
      </c>
      <c r="AR25" s="8">
        <f t="shared" si="25"/>
        <v>18427.128607718401</v>
      </c>
      <c r="AS25" s="8">
        <f t="shared" si="25"/>
        <v>-2782.4044613394176</v>
      </c>
      <c r="AT25" s="8">
        <f t="shared" si="25"/>
        <v>7735.8731816334266</v>
      </c>
      <c r="AU25" s="9">
        <f t="shared" si="25"/>
        <v>23380.597328012409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21CBBB-3AFE-467F-AF68-38B3F264F743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8281.4869053766579</v>
      </c>
      <c r="K3">
        <v>1</v>
      </c>
      <c r="L3" s="2">
        <v>0</v>
      </c>
      <c r="O3">
        <f>$C$3</f>
        <v>8281.4869053766579</v>
      </c>
      <c r="P3">
        <f>O3*B5</f>
        <v>6625.1895243013269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-7.2759576141834259E-12</v>
      </c>
      <c r="W3">
        <v>1</v>
      </c>
      <c r="Z3">
        <v>1</v>
      </c>
      <c r="AC3">
        <f t="shared" ref="AC3:AC23" si="2">S3*Z3</f>
        <v>-7.2759576141834259E-12</v>
      </c>
      <c r="AE3">
        <f t="shared" ref="AE3:AE23" si="3">$Z3*O3</f>
        <v>8281.4869053766579</v>
      </c>
      <c r="AF3">
        <f t="shared" ref="AF3:AG23" si="4">-$Z3*P3</f>
        <v>-6625.1895243013269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1135.8154533753309</v>
      </c>
      <c r="AJ3">
        <f t="shared" ref="AJ3:AJ23" si="7">AB3-AC3</f>
        <v>7.2759576141834259E-12</v>
      </c>
      <c r="AL3">
        <f t="shared" ref="AL3:AL23" si="8">SUM(AI3:AK3)</f>
        <v>1135.8154533753382</v>
      </c>
      <c r="AN3">
        <f t="shared" ref="AN3:AU23" si="9">AE3*$K3</f>
        <v>8281.4869053766579</v>
      </c>
      <c r="AO3">
        <f t="shared" si="9"/>
        <v>-6625.1895243013269</v>
      </c>
      <c r="AP3">
        <f t="shared" si="9"/>
        <v>-520.48192770000003</v>
      </c>
      <c r="AQ3">
        <f t="shared" si="9"/>
        <v>0</v>
      </c>
      <c r="AR3">
        <f t="shared" si="9"/>
        <v>1135.8154533753309</v>
      </c>
      <c r="AS3">
        <f t="shared" si="9"/>
        <v>7.2759576141834259E-12</v>
      </c>
      <c r="AT3">
        <f t="shared" si="9"/>
        <v>0</v>
      </c>
      <c r="AU3">
        <f t="shared" si="9"/>
        <v>1135.8154533753382</v>
      </c>
      <c r="AW3">
        <v>0</v>
      </c>
      <c r="AX3">
        <f>(R3*SUMPRODUCT(K4:$K$23, X4:$X$23)-$AZ$3*SUMPRODUCT(K3:$K$22, W4:$W$23))/Z3</f>
        <v>-7.2759576141834259E-12</v>
      </c>
      <c r="AZ3">
        <f>$C$6*SUMPRODUCT(K4:$K$23, X4:$X$23)/SUMPRODUCT(K3:K22, W4:W23)</f>
        <v>4440.9282697964154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2.341728E-3</v>
      </c>
      <c r="R4">
        <f t="shared" si="0"/>
        <v>2000000</v>
      </c>
      <c r="S4">
        <f t="shared" si="1"/>
        <v>128.23605352948422</v>
      </c>
      <c r="U4">
        <f t="shared" ref="U4:U23" si="13">M4</f>
        <v>2.341728E-3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2.341728E-3</v>
      </c>
      <c r="Y4">
        <f t="shared" ref="Y4:Y23" si="17">V4*W4</f>
        <v>0.01</v>
      </c>
      <c r="Z4">
        <f t="shared" ref="Z4:Z23" si="18">MAX(0, W4-X4-Y4)</f>
        <v>0.987658272</v>
      </c>
      <c r="AB4">
        <f t="shared" ref="AB4:AB23" si="19">AC3</f>
        <v>-7.2759576141834259E-12</v>
      </c>
      <c r="AC4">
        <f t="shared" si="2"/>
        <v>126.65339903702989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-126.65339903703716</v>
      </c>
      <c r="AK4">
        <f>G4*MAX(0, SUM(AB4, AE4:AF4))</f>
        <v>0</v>
      </c>
      <c r="AL4">
        <f t="shared" si="8"/>
        <v>-4810.1093990370373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-4314.2748707593792</v>
      </c>
      <c r="AR4">
        <f t="shared" si="9"/>
        <v>-4314.2748707593792</v>
      </c>
      <c r="AS4">
        <f t="shared" si="9"/>
        <v>-116.66973635745687</v>
      </c>
      <c r="AT4">
        <f t="shared" si="9"/>
        <v>0</v>
      </c>
      <c r="AU4">
        <f t="shared" si="9"/>
        <v>-4430.9446071168359</v>
      </c>
      <c r="AW4">
        <v>1</v>
      </c>
      <c r="AX4">
        <f>(R4*SUMPRODUCT(K5:$K$23, X5:$X$23)-$AZ$3*SUMPRODUCT(K4:$K$22, W5:$W$23))/Z4</f>
        <v>128.23605352948422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2.3453380000000002E-3</v>
      </c>
      <c r="O5">
        <f t="shared" ref="O5:O23" si="21">$C$3</f>
        <v>8281.4869053766579</v>
      </c>
      <c r="P5">
        <f t="shared" ref="P5:P23" si="22">O5*$C$5</f>
        <v>414.07434526883293</v>
      </c>
      <c r="Q5" s="4">
        <f t="shared" ref="Q5:Q23" si="23">$C$8</f>
        <v>50</v>
      </c>
      <c r="R5">
        <f t="shared" si="0"/>
        <v>2000000</v>
      </c>
      <c r="S5">
        <f t="shared" si="1"/>
        <v>241.76384050375304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126.65339903702989</v>
      </c>
      <c r="AC5">
        <f t="shared" si="2"/>
        <v>235.83223643338715</v>
      </c>
      <c r="AE5">
        <f t="shared" si="3"/>
        <v>8078.3030821288985</v>
      </c>
      <c r="AF5">
        <f t="shared" si="4"/>
        <v>-403.91515410644496</v>
      </c>
      <c r="AG5">
        <f t="shared" si="4"/>
        <v>-48.773264840183202</v>
      </c>
      <c r="AH5">
        <f t="shared" si="5"/>
        <v>-4632.7849526718719</v>
      </c>
      <c r="AI5">
        <f t="shared" si="6"/>
        <v>2992.8297105103984</v>
      </c>
      <c r="AJ5">
        <f t="shared" si="7"/>
        <v>-109.17883739635727</v>
      </c>
      <c r="AK5">
        <f>G5*SUM(AB5, AE5:AF5)</f>
        <v>546.07289289416394</v>
      </c>
      <c r="AL5">
        <f t="shared" si="8"/>
        <v>3429.7237660082051</v>
      </c>
      <c r="AN5">
        <f t="shared" si="9"/>
        <v>6854.927672180278</v>
      </c>
      <c r="AO5">
        <f t="shared" si="9"/>
        <v>-342.74638360901389</v>
      </c>
      <c r="AP5">
        <f t="shared" si="9"/>
        <v>-41.387058571147392</v>
      </c>
      <c r="AQ5">
        <f t="shared" si="9"/>
        <v>-3931.1976102488211</v>
      </c>
      <c r="AR5">
        <f t="shared" si="9"/>
        <v>2539.5966197512953</v>
      </c>
      <c r="AS5">
        <f t="shared" si="9"/>
        <v>-92.644832222304899</v>
      </c>
      <c r="AT5">
        <f t="shared" si="9"/>
        <v>463.37580386266734</v>
      </c>
      <c r="AU5">
        <f t="shared" si="9"/>
        <v>2910.3275913916577</v>
      </c>
      <c r="AW5">
        <v>2</v>
      </c>
      <c r="AX5">
        <f>(R5*SUMPRODUCT(K6:$K$23, X6:$X$23)-$AZ$3*SUMPRODUCT(K5:$K$22, W6:$W$23))/Z5</f>
        <v>241.76384050375304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2.3489470000000001E-3</v>
      </c>
      <c r="O6">
        <f t="shared" si="21"/>
        <v>8281.4869053766579</v>
      </c>
      <c r="P6">
        <f t="shared" si="22"/>
        <v>414.07434526883293</v>
      </c>
      <c r="Q6" s="4">
        <f t="shared" si="23"/>
        <v>50</v>
      </c>
      <c r="R6">
        <f t="shared" si="0"/>
        <v>2000000</v>
      </c>
      <c r="S6">
        <f t="shared" si="1"/>
        <v>342.17664557198538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235.83223643338715</v>
      </c>
      <c r="AC6">
        <f t="shared" si="2"/>
        <v>329.6595937813363</v>
      </c>
      <c r="AE6">
        <f t="shared" si="3"/>
        <v>7978.5445455177514</v>
      </c>
      <c r="AF6">
        <f t="shared" si="4"/>
        <v>-398.92722727588762</v>
      </c>
      <c r="AG6">
        <f t="shared" si="4"/>
        <v>-48.170966377654814</v>
      </c>
      <c r="AH6">
        <f t="shared" si="5"/>
        <v>-4582.632565062152</v>
      </c>
      <c r="AI6">
        <f t="shared" si="6"/>
        <v>2948.8137868020576</v>
      </c>
      <c r="AJ6">
        <f t="shared" si="7"/>
        <v>-93.827357347949146</v>
      </c>
      <c r="AK6">
        <f>G6*SUM(AB6, AE6:AF6)</f>
        <v>547.08146882726749</v>
      </c>
      <c r="AL6">
        <f t="shared" si="8"/>
        <v>3402.0678982813761</v>
      </c>
      <c r="AN6">
        <f t="shared" si="9"/>
        <v>6236.5983404764402</v>
      </c>
      <c r="AO6">
        <f t="shared" si="9"/>
        <v>-311.82991702382208</v>
      </c>
      <c r="AP6">
        <f t="shared" si="9"/>
        <v>-37.653856195965261</v>
      </c>
      <c r="AQ6">
        <f t="shared" si="9"/>
        <v>-3582.1118108986216</v>
      </c>
      <c r="AR6">
        <f t="shared" si="9"/>
        <v>2305.0027563580325</v>
      </c>
      <c r="AS6">
        <f t="shared" si="9"/>
        <v>-73.342141262625063</v>
      </c>
      <c r="AT6">
        <f t="shared" si="9"/>
        <v>427.63781804167888</v>
      </c>
      <c r="AU6">
        <f t="shared" si="9"/>
        <v>2659.2984331370862</v>
      </c>
      <c r="AW6">
        <v>3</v>
      </c>
      <c r="AX6">
        <f>(R6*SUMPRODUCT(K7:$K$23, X7:$X$23)-$AZ$3*SUMPRODUCT(K6:$K$22, W7:$W$23))/Z6</f>
        <v>342.17664557198538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2.353459E-3</v>
      </c>
      <c r="O7">
        <f t="shared" si="21"/>
        <v>8281.4869053766579</v>
      </c>
      <c r="P7">
        <f t="shared" si="22"/>
        <v>414.07434526883293</v>
      </c>
      <c r="Q7" s="4">
        <f t="shared" si="23"/>
        <v>50</v>
      </c>
      <c r="R7">
        <f t="shared" si="0"/>
        <v>2000000</v>
      </c>
      <c r="S7">
        <f t="shared" si="1"/>
        <v>429.59096953078233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329.6595937813363</v>
      </c>
      <c r="AC7">
        <f t="shared" si="2"/>
        <v>408.76343978939985</v>
      </c>
      <c r="AE7">
        <f t="shared" si="3"/>
        <v>7879.9819225950241</v>
      </c>
      <c r="AF7">
        <f t="shared" si="4"/>
        <v>-393.99909612975125</v>
      </c>
      <c r="AG7">
        <f t="shared" si="4"/>
        <v>-47.575888319518072</v>
      </c>
      <c r="AH7">
        <f t="shared" si="5"/>
        <v>-4534.7357744075643</v>
      </c>
      <c r="AI7">
        <f t="shared" si="6"/>
        <v>2903.6711637381914</v>
      </c>
      <c r="AJ7">
        <f t="shared" si="7"/>
        <v>-79.103846008063556</v>
      </c>
      <c r="AK7">
        <f>G7*SUM(AB7, AE7:AF7)</f>
        <v>547.09496941726263</v>
      </c>
      <c r="AL7">
        <f t="shared" si="8"/>
        <v>3371.6622871473905</v>
      </c>
      <c r="AN7">
        <f t="shared" si="9"/>
        <v>5674.0177331194027</v>
      </c>
      <c r="AO7">
        <f t="shared" si="9"/>
        <v>-283.70088665597018</v>
      </c>
      <c r="AP7">
        <f t="shared" si="9"/>
        <v>-34.257240263433935</v>
      </c>
      <c r="AQ7">
        <f t="shared" si="9"/>
        <v>-3265.2576429421615</v>
      </c>
      <c r="AR7">
        <f t="shared" si="9"/>
        <v>2090.8019632578385</v>
      </c>
      <c r="AS7">
        <f t="shared" si="9"/>
        <v>-56.959093233539917</v>
      </c>
      <c r="AT7">
        <f t="shared" si="9"/>
        <v>393.93828420759706</v>
      </c>
      <c r="AU7">
        <f t="shared" si="9"/>
        <v>2427.7811542318955</v>
      </c>
      <c r="AW7">
        <v>4</v>
      </c>
      <c r="AX7">
        <f>(R7*SUMPRODUCT(K8:$K$23, X8:$X$23)-$AZ$3*SUMPRODUCT(K7:$K$22, W8:$W$23))/Z7</f>
        <v>429.59096953078233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2.358874E-3</v>
      </c>
      <c r="O8">
        <f t="shared" si="21"/>
        <v>8281.4869053766579</v>
      </c>
      <c r="P8">
        <f t="shared" si="22"/>
        <v>414.07434526883293</v>
      </c>
      <c r="Q8" s="4">
        <f t="shared" si="23"/>
        <v>50</v>
      </c>
      <c r="R8">
        <f t="shared" si="0"/>
        <v>2000000</v>
      </c>
      <c r="S8">
        <f t="shared" si="1"/>
        <v>504.27489208095574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408.76343978939985</v>
      </c>
      <c r="AC8">
        <f t="shared" si="2"/>
        <v>473.8964034699311</v>
      </c>
      <c r="AE8">
        <f t="shared" si="3"/>
        <v>7782.5942188913941</v>
      </c>
      <c r="AF8">
        <f t="shared" si="4"/>
        <v>-389.12971094456975</v>
      </c>
      <c r="AG8">
        <f t="shared" si="4"/>
        <v>-46.987903910339071</v>
      </c>
      <c r="AH8">
        <f t="shared" si="5"/>
        <v>-4489.0210393525949</v>
      </c>
      <c r="AI8">
        <f t="shared" si="6"/>
        <v>2857.4555646838908</v>
      </c>
      <c r="AJ8">
        <f t="shared" si="7"/>
        <v>-65.132963680531248</v>
      </c>
      <c r="AK8">
        <f t="shared" ref="AK8:AK23" si="24">G8*SUM(AB8:AB8, AE8:AF8)</f>
        <v>546.15595634153578</v>
      </c>
      <c r="AL8">
        <f t="shared" si="8"/>
        <v>3338.4785573448953</v>
      </c>
      <c r="AN8">
        <f t="shared" si="9"/>
        <v>5162.1571511442953</v>
      </c>
      <c r="AO8">
        <f t="shared" si="9"/>
        <v>-258.1078575572148</v>
      </c>
      <c r="AP8">
        <f t="shared" si="9"/>
        <v>-31.166849686092153</v>
      </c>
      <c r="AQ8">
        <f t="shared" si="9"/>
        <v>-2977.5459709413094</v>
      </c>
      <c r="AR8">
        <f t="shared" si="9"/>
        <v>1895.3364729596797</v>
      </c>
      <c r="AS8">
        <f t="shared" si="9"/>
        <v>-43.202380180958535</v>
      </c>
      <c r="AT8">
        <f t="shared" si="9"/>
        <v>362.26260760516908</v>
      </c>
      <c r="AU8">
        <f t="shared" si="9"/>
        <v>2214.3967003838902</v>
      </c>
      <c r="AW8">
        <v>5</v>
      </c>
      <c r="AX8">
        <f>(R8*SUMPRODUCT(K9:$K$23, X9:$X$23)-$AZ$3*SUMPRODUCT(K8:$K$22, W9:$W$23))/Z8</f>
        <v>504.27489208095574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2.3678979999999998E-3</v>
      </c>
      <c r="O9">
        <f t="shared" si="21"/>
        <v>8281.4869053766579</v>
      </c>
      <c r="P9">
        <f t="shared" si="22"/>
        <v>414.07434526883293</v>
      </c>
      <c r="Q9" s="4">
        <f t="shared" si="23"/>
        <v>50</v>
      </c>
      <c r="R9">
        <f t="shared" si="0"/>
        <v>2000000</v>
      </c>
      <c r="S9">
        <f t="shared" si="1"/>
        <v>563.26968708781851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473.8964034699311</v>
      </c>
      <c r="AC9">
        <f t="shared" si="2"/>
        <v>522.79044967456139</v>
      </c>
      <c r="AE9">
        <f t="shared" si="3"/>
        <v>7686.339887416756</v>
      </c>
      <c r="AF9">
        <f t="shared" si="4"/>
        <v>-384.31699437083785</v>
      </c>
      <c r="AG9">
        <f t="shared" si="4"/>
        <v>-46.406762307542202</v>
      </c>
      <c r="AH9">
        <f t="shared" si="5"/>
        <v>-4450.5025477393629</v>
      </c>
      <c r="AI9">
        <f t="shared" si="6"/>
        <v>2805.1135829990126</v>
      </c>
      <c r="AJ9">
        <f t="shared" si="7"/>
        <v>-48.894046204630286</v>
      </c>
      <c r="AK9">
        <f t="shared" si="24"/>
        <v>544.31435075610943</v>
      </c>
      <c r="AL9">
        <f t="shared" si="8"/>
        <v>3300.5338875504917</v>
      </c>
      <c r="AN9">
        <f t="shared" si="9"/>
        <v>4696.4292723457975</v>
      </c>
      <c r="AO9">
        <f t="shared" si="9"/>
        <v>-234.82146361728994</v>
      </c>
      <c r="AP9">
        <f t="shared" si="9"/>
        <v>-28.354988216528461</v>
      </c>
      <c r="AQ9">
        <f t="shared" si="9"/>
        <v>-2719.3008308246062</v>
      </c>
      <c r="AR9">
        <f t="shared" si="9"/>
        <v>1713.9519896873728</v>
      </c>
      <c r="AS9">
        <f t="shared" si="9"/>
        <v>-29.874743142021966</v>
      </c>
      <c r="AT9">
        <f t="shared" si="9"/>
        <v>332.58142206719788</v>
      </c>
      <c r="AU9">
        <f t="shared" si="9"/>
        <v>2016.6586686125488</v>
      </c>
      <c r="AW9">
        <v>6</v>
      </c>
      <c r="AX9">
        <f>(R9*SUMPRODUCT(K10:$K$23, X10:$X$23)-$AZ$3*SUMPRODUCT(K9:$K$22, W10:$W$23))/Z9</f>
        <v>563.26968708781851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2.3778240000000002E-3</v>
      </c>
      <c r="O10">
        <f t="shared" si="21"/>
        <v>8281.4869053766579</v>
      </c>
      <c r="P10">
        <f t="shared" si="22"/>
        <v>414.07434526883293</v>
      </c>
      <c r="Q10" s="4">
        <f t="shared" si="23"/>
        <v>50</v>
      </c>
      <c r="R10">
        <f t="shared" si="0"/>
        <v>2000000</v>
      </c>
      <c r="S10">
        <f t="shared" si="1"/>
        <v>607.54324604607075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522.79044967456139</v>
      </c>
      <c r="AC10">
        <f t="shared" si="2"/>
        <v>556.90266434746081</v>
      </c>
      <c r="AE10">
        <f t="shared" si="3"/>
        <v>7591.1997250861323</v>
      </c>
      <c r="AF10">
        <f t="shared" si="4"/>
        <v>-379.55998625430664</v>
      </c>
      <c r="AG10">
        <f t="shared" si="4"/>
        <v>-45.832347571289617</v>
      </c>
      <c r="AH10">
        <f t="shared" si="5"/>
        <v>-4413.8845270867696</v>
      </c>
      <c r="AI10">
        <f t="shared" si="6"/>
        <v>2751.9228641737664</v>
      </c>
      <c r="AJ10">
        <f t="shared" si="7"/>
        <v>-34.112214672899427</v>
      </c>
      <c r="AK10">
        <f t="shared" si="24"/>
        <v>541.41011319544714</v>
      </c>
      <c r="AL10">
        <f t="shared" si="8"/>
        <v>3259.2207626963141</v>
      </c>
      <c r="AN10">
        <f t="shared" si="9"/>
        <v>4272.6762456882216</v>
      </c>
      <c r="AO10">
        <f t="shared" si="9"/>
        <v>-213.63381228441111</v>
      </c>
      <c r="AP10">
        <f t="shared" si="9"/>
        <v>-25.796552566630499</v>
      </c>
      <c r="AQ10">
        <f t="shared" si="9"/>
        <v>-2484.3371605376183</v>
      </c>
      <c r="AR10">
        <f t="shared" si="9"/>
        <v>1548.9087202995618</v>
      </c>
      <c r="AS10">
        <f t="shared" si="9"/>
        <v>-19.199922884265948</v>
      </c>
      <c r="AT10">
        <f t="shared" si="9"/>
        <v>304.73050553274845</v>
      </c>
      <c r="AU10">
        <f t="shared" si="9"/>
        <v>1834.4393029480443</v>
      </c>
      <c r="AW10">
        <v>7</v>
      </c>
      <c r="AX10">
        <f>(R10*SUMPRODUCT(K11:$K$23, X11:$X$23)-$AZ$3*SUMPRODUCT(K10:$K$22, W11:$W$23))/Z10</f>
        <v>607.54324604607075</v>
      </c>
    </row>
    <row r="11" spans="1:52" x14ac:dyDescent="0.25">
      <c r="A11" t="s">
        <v>33</v>
      </c>
      <c r="C11" s="7">
        <f>AU25</f>
        <v>23300.51093148745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2.3886530000000001E-3</v>
      </c>
      <c r="O11">
        <f t="shared" si="21"/>
        <v>8281.4869053766579</v>
      </c>
      <c r="P11">
        <f t="shared" si="22"/>
        <v>414.07434526883293</v>
      </c>
      <c r="Q11" s="4">
        <f t="shared" si="23"/>
        <v>50</v>
      </c>
      <c r="R11">
        <f t="shared" si="0"/>
        <v>2000000</v>
      </c>
      <c r="S11">
        <f t="shared" si="1"/>
        <v>638.07526782964032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556.90266434746081</v>
      </c>
      <c r="AC11">
        <f t="shared" si="2"/>
        <v>577.64375289216878</v>
      </c>
      <c r="AE11">
        <f t="shared" si="3"/>
        <v>7497.1549858383451</v>
      </c>
      <c r="AF11">
        <f t="shared" si="4"/>
        <v>-374.85774929191729</v>
      </c>
      <c r="AG11">
        <f t="shared" si="4"/>
        <v>-45.264546521053518</v>
      </c>
      <c r="AH11">
        <f t="shared" si="5"/>
        <v>-4379.1029809281463</v>
      </c>
      <c r="AI11">
        <f t="shared" si="6"/>
        <v>2697.9297090972277</v>
      </c>
      <c r="AJ11">
        <f t="shared" si="7"/>
        <v>-20.741088544707964</v>
      </c>
      <c r="AK11">
        <f t="shared" si="24"/>
        <v>537.54399306257221</v>
      </c>
      <c r="AL11">
        <f t="shared" si="8"/>
        <v>3214.7326136150919</v>
      </c>
      <c r="AN11">
        <f t="shared" si="9"/>
        <v>3887.1153109135535</v>
      </c>
      <c r="AO11">
        <f t="shared" si="9"/>
        <v>-194.35576554567768</v>
      </c>
      <c r="AP11">
        <f t="shared" si="9"/>
        <v>-23.468704082535528</v>
      </c>
      <c r="AQ11">
        <f t="shared" si="9"/>
        <v>-2270.4717025840623</v>
      </c>
      <c r="AR11">
        <f t="shared" si="9"/>
        <v>1398.8191387012776</v>
      </c>
      <c r="AS11">
        <f t="shared" si="9"/>
        <v>-10.753813012994907</v>
      </c>
      <c r="AT11">
        <f t="shared" si="9"/>
        <v>278.70512076515149</v>
      </c>
      <c r="AU11">
        <f t="shared" si="9"/>
        <v>1666.7704464534343</v>
      </c>
      <c r="AW11">
        <v>8</v>
      </c>
      <c r="AX11">
        <f>(R11*SUMPRODUCT(K12:$K$23, X12:$X$23)-$AZ$3*SUMPRODUCT(K11:$K$22, W12:$W$23))/Z11</f>
        <v>638.07526782964032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2.4012859999999999E-3</v>
      </c>
      <c r="O12">
        <f t="shared" si="21"/>
        <v>8281.4869053766579</v>
      </c>
      <c r="P12">
        <f t="shared" si="22"/>
        <v>414.07434526883293</v>
      </c>
      <c r="Q12" s="4">
        <f t="shared" si="23"/>
        <v>50</v>
      </c>
      <c r="R12">
        <f t="shared" si="0"/>
        <v>2000000</v>
      </c>
      <c r="S12">
        <f t="shared" si="1"/>
        <v>654.97403272568715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577.64375289216878</v>
      </c>
      <c r="AC12">
        <f t="shared" si="2"/>
        <v>585.58880752594996</v>
      </c>
      <c r="AE12">
        <f t="shared" si="3"/>
        <v>7404.1806226726376</v>
      </c>
      <c r="AF12">
        <f t="shared" si="4"/>
        <v>-370.20903113363192</v>
      </c>
      <c r="AG12">
        <f t="shared" si="4"/>
        <v>-44.703207933985631</v>
      </c>
      <c r="AH12">
        <f t="shared" si="5"/>
        <v>-4347.7248742941802</v>
      </c>
      <c r="AI12">
        <f t="shared" si="6"/>
        <v>2641.5435093108399</v>
      </c>
      <c r="AJ12">
        <f t="shared" si="7"/>
        <v>-7.9450546337811829</v>
      </c>
      <c r="AK12">
        <f t="shared" si="24"/>
        <v>532.81307411018224</v>
      </c>
      <c r="AL12">
        <f t="shared" si="8"/>
        <v>3166.411528787241</v>
      </c>
      <c r="AN12">
        <f t="shared" si="9"/>
        <v>3536.3016752715948</v>
      </c>
      <c r="AO12">
        <f t="shared" si="9"/>
        <v>-176.81508376357976</v>
      </c>
      <c r="AP12">
        <f t="shared" si="9"/>
        <v>-21.350644610545078</v>
      </c>
      <c r="AQ12">
        <f t="shared" si="9"/>
        <v>-2076.5115736785915</v>
      </c>
      <c r="AR12">
        <f t="shared" si="9"/>
        <v>1261.6243732188784</v>
      </c>
      <c r="AS12">
        <f t="shared" si="9"/>
        <v>-3.7946278519368537</v>
      </c>
      <c r="AT12">
        <f t="shared" si="9"/>
        <v>254.47620237853184</v>
      </c>
      <c r="AU12">
        <f t="shared" si="9"/>
        <v>1512.3059477454733</v>
      </c>
      <c r="AW12">
        <v>9</v>
      </c>
      <c r="AX12">
        <f>(R12*SUMPRODUCT(K13:$K$23, X13:$X$23)-$AZ$3*SUMPRODUCT(K12:$K$22, W13:$W$23))/Z12</f>
        <v>654.97403272568715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2.4148220000000001E-3</v>
      </c>
      <c r="O13">
        <f t="shared" si="21"/>
        <v>8281.4869053766579</v>
      </c>
      <c r="P13">
        <f t="shared" si="22"/>
        <v>414.07434526883293</v>
      </c>
      <c r="Q13" s="4">
        <f t="shared" si="23"/>
        <v>50</v>
      </c>
      <c r="R13">
        <f t="shared" si="0"/>
        <v>2000000</v>
      </c>
      <c r="S13">
        <f t="shared" si="1"/>
        <v>659.33337167599473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585.58880752594996</v>
      </c>
      <c r="AC13">
        <f t="shared" si="2"/>
        <v>582.16796830114254</v>
      </c>
      <c r="AE13">
        <f t="shared" si="3"/>
        <v>7312.2590381863083</v>
      </c>
      <c r="AF13">
        <f t="shared" si="4"/>
        <v>-365.61295190931548</v>
      </c>
      <c r="AG13">
        <f t="shared" si="4"/>
        <v>-44.148225564656215</v>
      </c>
      <c r="AH13">
        <f t="shared" si="5"/>
        <v>-4318.0115995825217</v>
      </c>
      <c r="AI13">
        <f t="shared" si="6"/>
        <v>2584.4862611298149</v>
      </c>
      <c r="AJ13">
        <f t="shared" si="7"/>
        <v>3.4208392248074233</v>
      </c>
      <c r="AK13">
        <f t="shared" si="24"/>
        <v>527.25644256620603</v>
      </c>
      <c r="AL13">
        <f t="shared" si="8"/>
        <v>3115.1635429208281</v>
      </c>
      <c r="AN13">
        <f t="shared" si="9"/>
        <v>3217.1050095569863</v>
      </c>
      <c r="AO13">
        <f t="shared" si="9"/>
        <v>-160.85525047784935</v>
      </c>
      <c r="AP13">
        <f t="shared" si="9"/>
        <v>-19.423474590464661</v>
      </c>
      <c r="AQ13">
        <f t="shared" si="9"/>
        <v>-1899.7544638117301</v>
      </c>
      <c r="AR13">
        <f t="shared" si="9"/>
        <v>1137.0718206769425</v>
      </c>
      <c r="AS13">
        <f t="shared" si="9"/>
        <v>1.5050340735394225</v>
      </c>
      <c r="AT13">
        <f t="shared" si="9"/>
        <v>231.97199850863907</v>
      </c>
      <c r="AU13">
        <f t="shared" si="9"/>
        <v>1370.5488532591207</v>
      </c>
      <c r="AW13">
        <v>10</v>
      </c>
      <c r="AX13">
        <f>(R13*SUMPRODUCT(K14:$K$23, X14:$X$23)-$AZ$3*SUMPRODUCT(K13:$K$22, W14:$W$23))/Z13</f>
        <v>659.33337167599473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2.4301629999999999E-3</v>
      </c>
      <c r="O14">
        <f t="shared" si="21"/>
        <v>8281.4869053766579</v>
      </c>
      <c r="P14">
        <f t="shared" si="22"/>
        <v>414.07434526883293</v>
      </c>
      <c r="Q14" s="4">
        <f t="shared" si="23"/>
        <v>50</v>
      </c>
      <c r="R14">
        <f t="shared" si="0"/>
        <v>2000000</v>
      </c>
      <c r="S14">
        <f t="shared" si="1"/>
        <v>651.47191315068312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582.16796830114254</v>
      </c>
      <c r="AC14">
        <f t="shared" si="2"/>
        <v>568.07641927221266</v>
      </c>
      <c r="AE14">
        <f t="shared" si="3"/>
        <v>7221.3664664434291</v>
      </c>
      <c r="AF14">
        <f t="shared" si="4"/>
        <v>-361.06832332217147</v>
      </c>
      <c r="AG14">
        <f t="shared" si="4"/>
        <v>-43.599455924726769</v>
      </c>
      <c r="AH14">
        <f t="shared" si="5"/>
        <v>-4291.4953713152654</v>
      </c>
      <c r="AI14">
        <f t="shared" si="6"/>
        <v>2525.2033158812656</v>
      </c>
      <c r="AJ14">
        <f t="shared" si="7"/>
        <v>14.091549028929876</v>
      </c>
      <c r="AK14">
        <f t="shared" si="24"/>
        <v>520.97262779956804</v>
      </c>
      <c r="AL14">
        <f t="shared" si="8"/>
        <v>3060.2674927097632</v>
      </c>
      <c r="AN14">
        <f t="shared" si="9"/>
        <v>2926.6744811952381</v>
      </c>
      <c r="AO14">
        <f t="shared" si="9"/>
        <v>-146.33372405976189</v>
      </c>
      <c r="AP14">
        <f t="shared" si="9"/>
        <v>-17.669981940653248</v>
      </c>
      <c r="AQ14">
        <f t="shared" si="9"/>
        <v>-1739.2566971582678</v>
      </c>
      <c r="AR14">
        <f t="shared" si="9"/>
        <v>1023.4140780365551</v>
      </c>
      <c r="AS14">
        <f t="shared" si="9"/>
        <v>5.7110211945513214</v>
      </c>
      <c r="AT14">
        <f t="shared" si="9"/>
        <v>211.13972019940348</v>
      </c>
      <c r="AU14">
        <f t="shared" si="9"/>
        <v>1240.2648194305098</v>
      </c>
      <c r="AW14">
        <v>11</v>
      </c>
      <c r="AX14">
        <f>(R14*SUMPRODUCT(K15:$K$23, X15:$X$23)-$AZ$3*SUMPRODUCT(K14:$K$22, W15:$W$23))/Z14</f>
        <v>651.47191315068312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2.4518209999999999E-3</v>
      </c>
      <c r="O15">
        <f t="shared" si="21"/>
        <v>8281.4869053766579</v>
      </c>
      <c r="P15">
        <f t="shared" si="22"/>
        <v>414.07434526883293</v>
      </c>
      <c r="Q15" s="4">
        <f t="shared" si="23"/>
        <v>50</v>
      </c>
      <c r="R15">
        <f t="shared" si="0"/>
        <v>2000000</v>
      </c>
      <c r="S15">
        <f t="shared" si="1"/>
        <v>628.42430936992901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568.07641927221266</v>
      </c>
      <c r="AC15">
        <f t="shared" si="2"/>
        <v>541.1558211613501</v>
      </c>
      <c r="AE15">
        <f t="shared" si="3"/>
        <v>7131.4473038278729</v>
      </c>
      <c r="AF15">
        <f t="shared" si="4"/>
        <v>-356.57236519139366</v>
      </c>
      <c r="AG15">
        <f t="shared" si="4"/>
        <v>-43.056563303854681</v>
      </c>
      <c r="AH15">
        <f t="shared" si="5"/>
        <v>-4275.9224649927801</v>
      </c>
      <c r="AI15">
        <f t="shared" si="6"/>
        <v>2455.8959103398438</v>
      </c>
      <c r="AJ15">
        <f t="shared" si="7"/>
        <v>26.920598110862556</v>
      </c>
      <c r="AK15">
        <f t="shared" si="24"/>
        <v>514.00659505360841</v>
      </c>
      <c r="AL15">
        <f t="shared" si="8"/>
        <v>2996.8231035043145</v>
      </c>
      <c r="AN15">
        <f t="shared" si="9"/>
        <v>2662.4047547561354</v>
      </c>
      <c r="AO15">
        <f t="shared" si="9"/>
        <v>-133.12023773780678</v>
      </c>
      <c r="AP15">
        <f t="shared" si="9"/>
        <v>-16.074436783976562</v>
      </c>
      <c r="AQ15">
        <f t="shared" si="9"/>
        <v>-1596.3430446516452</v>
      </c>
      <c r="AR15">
        <f t="shared" si="9"/>
        <v>916.86703558270665</v>
      </c>
      <c r="AS15">
        <f t="shared" si="9"/>
        <v>10.050348177258218</v>
      </c>
      <c r="AT15">
        <f t="shared" si="9"/>
        <v>191.89563413196453</v>
      </c>
      <c r="AU15">
        <f t="shared" si="9"/>
        <v>1118.8130178919293</v>
      </c>
      <c r="AW15">
        <v>12</v>
      </c>
      <c r="AX15">
        <f>(R15*SUMPRODUCT(K16:$K$23, X16:$X$23)-$AZ$3*SUMPRODUCT(K15:$K$22, W16:$W$23))/Z15</f>
        <v>628.42430936992901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2.4770880000000001E-3</v>
      </c>
      <c r="O16">
        <f t="shared" si="21"/>
        <v>8281.4869053766579</v>
      </c>
      <c r="P16">
        <f t="shared" si="22"/>
        <v>414.07434526883293</v>
      </c>
      <c r="Q16" s="4">
        <f t="shared" si="23"/>
        <v>50</v>
      </c>
      <c r="R16">
        <f t="shared" si="0"/>
        <v>2000000</v>
      </c>
      <c r="S16">
        <f t="shared" si="1"/>
        <v>589.96747417098629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541.1558211613501</v>
      </c>
      <c r="AC16">
        <f t="shared" si="2"/>
        <v>501.70058520205475</v>
      </c>
      <c r="AE16">
        <f t="shared" si="3"/>
        <v>7042.4676082506503</v>
      </c>
      <c r="AF16">
        <f t="shared" si="4"/>
        <v>-352.12338041253253</v>
      </c>
      <c r="AG16">
        <f t="shared" si="4"/>
        <v>-42.519342774534913</v>
      </c>
      <c r="AH16">
        <f t="shared" si="5"/>
        <v>-4266.1958512487518</v>
      </c>
      <c r="AI16">
        <f t="shared" si="6"/>
        <v>2381.629033814831</v>
      </c>
      <c r="AJ16">
        <f t="shared" si="7"/>
        <v>39.455235959295351</v>
      </c>
      <c r="AK16">
        <f t="shared" si="24"/>
        <v>506.2050034299628</v>
      </c>
      <c r="AL16">
        <f t="shared" si="8"/>
        <v>2927.2892732040891</v>
      </c>
      <c r="AN16">
        <f t="shared" si="9"/>
        <v>2421.9358055839916</v>
      </c>
      <c r="AO16">
        <f t="shared" si="9"/>
        <v>-121.09679027919958</v>
      </c>
      <c r="AP16">
        <f t="shared" si="9"/>
        <v>-14.622590322587953</v>
      </c>
      <c r="AQ16">
        <f t="shared" si="9"/>
        <v>-1467.1636506596317</v>
      </c>
      <c r="AR16">
        <f t="shared" si="9"/>
        <v>819.05277432257242</v>
      </c>
      <c r="AS16">
        <f t="shared" si="9"/>
        <v>13.568830416149986</v>
      </c>
      <c r="AT16">
        <f t="shared" si="9"/>
        <v>174.08614295030202</v>
      </c>
      <c r="AU16">
        <f t="shared" si="9"/>
        <v>1006.7077476890245</v>
      </c>
      <c r="AW16">
        <v>13</v>
      </c>
      <c r="AX16">
        <f>(R16*SUMPRODUCT(K17:$K$23, X17:$X$23)-$AZ$3*SUMPRODUCT(K16:$K$22, W17:$W$23))/Z16</f>
        <v>589.96747417098629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2.5023549999999999E-3</v>
      </c>
      <c r="O17">
        <f t="shared" si="21"/>
        <v>8281.4869053766579</v>
      </c>
      <c r="P17">
        <f t="shared" si="22"/>
        <v>414.07434526883293</v>
      </c>
      <c r="Q17" s="4">
        <f t="shared" si="23"/>
        <v>50</v>
      </c>
      <c r="R17">
        <f t="shared" si="0"/>
        <v>2000000</v>
      </c>
      <c r="S17">
        <f t="shared" si="1"/>
        <v>538.48461226163602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501.70058520205475</v>
      </c>
      <c r="AC17">
        <f t="shared" si="2"/>
        <v>452.19515479725311</v>
      </c>
      <c r="AE17">
        <f t="shared" si="3"/>
        <v>6954.4201781362981</v>
      </c>
      <c r="AF17">
        <f t="shared" si="4"/>
        <v>-347.72100890681497</v>
      </c>
      <c r="AG17">
        <f t="shared" si="4"/>
        <v>-41.987750856800986</v>
      </c>
      <c r="AH17">
        <f t="shared" si="5"/>
        <v>-4255.9395995428522</v>
      </c>
      <c r="AI17">
        <f t="shared" si="6"/>
        <v>2308.7718188298304</v>
      </c>
      <c r="AJ17">
        <f t="shared" si="7"/>
        <v>49.505430404801643</v>
      </c>
      <c r="AK17">
        <f t="shared" si="24"/>
        <v>497.58798281020773</v>
      </c>
      <c r="AL17">
        <f t="shared" si="8"/>
        <v>2855.86523204484</v>
      </c>
      <c r="AN17">
        <f t="shared" si="9"/>
        <v>2203.1296904814872</v>
      </c>
      <c r="AO17">
        <f t="shared" si="9"/>
        <v>-110.15648452407439</v>
      </c>
      <c r="AP17">
        <f t="shared" si="9"/>
        <v>-13.301534589465639</v>
      </c>
      <c r="AQ17">
        <f t="shared" si="9"/>
        <v>-1348.2629252294487</v>
      </c>
      <c r="AR17">
        <f t="shared" si="9"/>
        <v>731.40874613849871</v>
      </c>
      <c r="AS17">
        <f t="shared" si="9"/>
        <v>15.683102368156318</v>
      </c>
      <c r="AT17">
        <f t="shared" si="9"/>
        <v>157.63368195704027</v>
      </c>
      <c r="AU17">
        <f t="shared" si="9"/>
        <v>904.72553046369535</v>
      </c>
      <c r="AW17">
        <v>14</v>
      </c>
      <c r="AX17">
        <f>(R17*SUMPRODUCT(K18:$K$23, X18:$X$23)-$AZ$3*SUMPRODUCT(K17:$K$22, W18:$W$23))/Z17</f>
        <v>538.48461226163602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2.5285250000000002E-3</v>
      </c>
      <c r="O18">
        <f t="shared" si="21"/>
        <v>8281.4869053766579</v>
      </c>
      <c r="P18">
        <f t="shared" si="22"/>
        <v>414.07434526883293</v>
      </c>
      <c r="Q18" s="4">
        <f t="shared" si="23"/>
        <v>50</v>
      </c>
      <c r="R18">
        <f t="shared" si="0"/>
        <v>2000000</v>
      </c>
      <c r="S18">
        <f t="shared" si="1"/>
        <v>475.54212346927142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452.19515479725311</v>
      </c>
      <c r="AC18">
        <f t="shared" si="2"/>
        <v>394.33575685063443</v>
      </c>
      <c r="AE18">
        <f t="shared" si="3"/>
        <v>6867.2915510740131</v>
      </c>
      <c r="AF18">
        <f t="shared" si="4"/>
        <v>-343.36457755370071</v>
      </c>
      <c r="AG18">
        <f t="shared" si="4"/>
        <v>-41.461706270497785</v>
      </c>
      <c r="AH18">
        <f t="shared" si="5"/>
        <v>-4246.6831094077088</v>
      </c>
      <c r="AI18">
        <f t="shared" si="6"/>
        <v>2235.7821578421062</v>
      </c>
      <c r="AJ18">
        <f t="shared" si="7"/>
        <v>57.859397946618685</v>
      </c>
      <c r="AK18">
        <f t="shared" si="24"/>
        <v>488.32854898222962</v>
      </c>
      <c r="AL18">
        <f t="shared" si="8"/>
        <v>2781.9701047709545</v>
      </c>
      <c r="AN18">
        <f t="shared" si="9"/>
        <v>2004.0381707303136</v>
      </c>
      <c r="AO18">
        <f t="shared" si="9"/>
        <v>-100.20190853651569</v>
      </c>
      <c r="AP18">
        <f t="shared" si="9"/>
        <v>-12.099506970355863</v>
      </c>
      <c r="AQ18">
        <f t="shared" si="9"/>
        <v>-1239.2826177472746</v>
      </c>
      <c r="AR18">
        <f t="shared" si="9"/>
        <v>652.45413747616749</v>
      </c>
      <c r="AS18">
        <f t="shared" si="9"/>
        <v>16.88474140905879</v>
      </c>
      <c r="AT18">
        <f t="shared" si="9"/>
        <v>142.50582558485996</v>
      </c>
      <c r="AU18">
        <f t="shared" si="9"/>
        <v>811.8447044700863</v>
      </c>
      <c r="AW18">
        <v>15</v>
      </c>
      <c r="AX18">
        <f>(R18*SUMPRODUCT(K19:$K$23, X19:$X$23)-$AZ$3*SUMPRODUCT(K18:$K$22, W19:$W$23))/Z18</f>
        <v>475.54212346927142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2.5601090000000001E-3</v>
      </c>
      <c r="O19">
        <f t="shared" si="21"/>
        <v>8281.4869053766579</v>
      </c>
      <c r="P19">
        <f t="shared" si="22"/>
        <v>414.07434526883293</v>
      </c>
      <c r="Q19" s="4">
        <f t="shared" si="23"/>
        <v>50</v>
      </c>
      <c r="R19">
        <f t="shared" si="0"/>
        <v>2000000</v>
      </c>
      <c r="S19">
        <f t="shared" si="1"/>
        <v>400.11766347213734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394.33575685063443</v>
      </c>
      <c r="AC19">
        <f t="shared" si="2"/>
        <v>327.62388683277595</v>
      </c>
      <c r="AE19">
        <f t="shared" si="3"/>
        <v>6781.0376206577448</v>
      </c>
      <c r="AF19">
        <f t="shared" si="4"/>
        <v>-339.05188103288725</v>
      </c>
      <c r="AG19">
        <f t="shared" si="4"/>
        <v>-40.940942720414348</v>
      </c>
      <c r="AH19">
        <f t="shared" si="5"/>
        <v>-4245.8594951383129</v>
      </c>
      <c r="AI19">
        <f t="shared" si="6"/>
        <v>2155.1853017661297</v>
      </c>
      <c r="AJ19">
        <f t="shared" si="7"/>
        <v>66.711870017858473</v>
      </c>
      <c r="AK19">
        <f t="shared" si="24"/>
        <v>478.54250475328445</v>
      </c>
      <c r="AL19">
        <f t="shared" si="8"/>
        <v>2700.4396765372726</v>
      </c>
      <c r="AN19">
        <f t="shared" si="9"/>
        <v>1822.8797655667061</v>
      </c>
      <c r="AO19">
        <f t="shared" si="9"/>
        <v>-91.143988278335314</v>
      </c>
      <c r="AP19">
        <f t="shared" si="9"/>
        <v>-11.005751662682838</v>
      </c>
      <c r="AQ19">
        <f t="shared" si="9"/>
        <v>-1141.3727211229022</v>
      </c>
      <c r="AR19">
        <f t="shared" si="9"/>
        <v>579.3573045027855</v>
      </c>
      <c r="AS19">
        <f t="shared" si="9"/>
        <v>17.933497022373807</v>
      </c>
      <c r="AT19">
        <f t="shared" si="9"/>
        <v>128.64188309779027</v>
      </c>
      <c r="AU19">
        <f t="shared" si="9"/>
        <v>725.93268462294964</v>
      </c>
      <c r="AW19">
        <v>16</v>
      </c>
      <c r="AX19">
        <f>(R19*SUMPRODUCT(K20:$K$23, X20:$X$23)-$AZ$3*SUMPRODUCT(K19:$K$22, W20:$W$23))/Z19</f>
        <v>400.11766347213734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2.5907899999999999E-3</v>
      </c>
      <c r="O20">
        <f t="shared" si="21"/>
        <v>8281.4869053766579</v>
      </c>
      <c r="P20">
        <f t="shared" si="22"/>
        <v>414.07434526883293</v>
      </c>
      <c r="Q20" s="4">
        <f t="shared" si="23"/>
        <v>50</v>
      </c>
      <c r="R20">
        <f t="shared" si="0"/>
        <v>2000000</v>
      </c>
      <c r="S20">
        <f t="shared" si="1"/>
        <v>314.77751042069639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327.62388683277595</v>
      </c>
      <c r="AC20">
        <f t="shared" si="2"/>
        <v>254.50053773262152</v>
      </c>
      <c r="AE20">
        <f t="shared" si="3"/>
        <v>6695.6589999939433</v>
      </c>
      <c r="AF20">
        <f t="shared" si="4"/>
        <v>-334.78294999969722</v>
      </c>
      <c r="AG20">
        <f t="shared" si="4"/>
        <v>-40.425463908219584</v>
      </c>
      <c r="AH20">
        <f t="shared" si="5"/>
        <v>-4242.7753996248912</v>
      </c>
      <c r="AI20">
        <f t="shared" si="6"/>
        <v>2077.675186461136</v>
      </c>
      <c r="AJ20">
        <f t="shared" si="7"/>
        <v>73.123349100154428</v>
      </c>
      <c r="AK20">
        <f t="shared" si="24"/>
        <v>468.19499557789158</v>
      </c>
      <c r="AL20">
        <f t="shared" si="8"/>
        <v>2618.9935311391819</v>
      </c>
      <c r="AN20">
        <f t="shared" si="9"/>
        <v>1658.0459603261752</v>
      </c>
      <c r="AO20">
        <f t="shared" si="9"/>
        <v>-82.902298016308777</v>
      </c>
      <c r="AP20">
        <f t="shared" si="9"/>
        <v>-10.010557157614464</v>
      </c>
      <c r="AQ20">
        <f t="shared" si="9"/>
        <v>-1050.6384228834963</v>
      </c>
      <c r="AR20">
        <f t="shared" si="9"/>
        <v>514.49468226875581</v>
      </c>
      <c r="AS20">
        <f t="shared" si="9"/>
        <v>18.107534087554544</v>
      </c>
      <c r="AT20">
        <f t="shared" si="9"/>
        <v>115.93912131181663</v>
      </c>
      <c r="AU20">
        <f t="shared" si="9"/>
        <v>648.54133766812697</v>
      </c>
      <c r="AW20">
        <v>17</v>
      </c>
      <c r="AX20">
        <f>(R20*SUMPRODUCT(K21:$K$23, X21:$X$23)-$AZ$3*SUMPRODUCT(K20:$K$22, W21:$W$23))/Z20</f>
        <v>314.77751042069639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2.625984E-3</v>
      </c>
      <c r="O21">
        <f t="shared" si="21"/>
        <v>8281.4869053766579</v>
      </c>
      <c r="P21">
        <f t="shared" si="22"/>
        <v>414.07434526883293</v>
      </c>
      <c r="Q21" s="4">
        <f t="shared" si="23"/>
        <v>50</v>
      </c>
      <c r="R21">
        <f t="shared" si="0"/>
        <v>2000000</v>
      </c>
      <c r="S21">
        <f t="shared" si="1"/>
        <v>219.22526906554162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254.50053773262152</v>
      </c>
      <c r="AC21">
        <f t="shared" si="2"/>
        <v>175.00776312924154</v>
      </c>
      <c r="AE21">
        <f t="shared" si="3"/>
        <v>6611.1197165905642</v>
      </c>
      <c r="AF21">
        <f t="shared" si="4"/>
        <v>-330.55598582952825</v>
      </c>
      <c r="AG21">
        <f t="shared" si="4"/>
        <v>-39.915052647721829</v>
      </c>
      <c r="AH21">
        <f t="shared" si="5"/>
        <v>-4246.2648566224834</v>
      </c>
      <c r="AI21">
        <f t="shared" si="6"/>
        <v>1994.383821490831</v>
      </c>
      <c r="AJ21">
        <f t="shared" si="7"/>
        <v>79.492774603379985</v>
      </c>
      <c r="AK21">
        <f t="shared" si="24"/>
        <v>457.45449879455606</v>
      </c>
      <c r="AL21">
        <f t="shared" si="8"/>
        <v>2531.331094888767</v>
      </c>
      <c r="AN21">
        <f t="shared" si="9"/>
        <v>1508.0634896255913</v>
      </c>
      <c r="AO21">
        <f t="shared" si="9"/>
        <v>-75.403174481279578</v>
      </c>
      <c r="AP21">
        <f t="shared" si="9"/>
        <v>-9.1050285223931162</v>
      </c>
      <c r="AQ21">
        <f t="shared" si="9"/>
        <v>-968.61610015663848</v>
      </c>
      <c r="AR21">
        <f t="shared" si="9"/>
        <v>454.93918646528022</v>
      </c>
      <c r="AS21">
        <f t="shared" si="9"/>
        <v>18.133108491070779</v>
      </c>
      <c r="AT21">
        <f t="shared" si="9"/>
        <v>104.35001291321628</v>
      </c>
      <c r="AU21">
        <f t="shared" si="9"/>
        <v>577.42230786956725</v>
      </c>
      <c r="AW21">
        <v>18</v>
      </c>
      <c r="AX21">
        <f>(R21*SUMPRODUCT(K22:$K$23, X22:$X$23)-$AZ$3*SUMPRODUCT(K21:$K$22, W22:$W$23))/Z21</f>
        <v>219.22526906554162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2.663885E-3</v>
      </c>
      <c r="O22">
        <f t="shared" si="21"/>
        <v>8281.4869053766579</v>
      </c>
      <c r="P22">
        <f t="shared" si="22"/>
        <v>414.07434526883293</v>
      </c>
      <c r="Q22" s="4">
        <f t="shared" si="23"/>
        <v>50</v>
      </c>
      <c r="R22">
        <f t="shared" si="0"/>
        <v>2000000</v>
      </c>
      <c r="S22">
        <f t="shared" si="1"/>
        <v>114.17301906565592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175.00776312924154</v>
      </c>
      <c r="AC22">
        <f t="shared" si="2"/>
        <v>89.990198615592476</v>
      </c>
      <c r="AE22">
        <f t="shared" si="3"/>
        <v>6527.3972567784285</v>
      </c>
      <c r="AF22">
        <f t="shared" si="4"/>
        <v>-326.36986283892145</v>
      </c>
      <c r="AG22">
        <f t="shared" si="4"/>
        <v>-39.409573011222129</v>
      </c>
      <c r="AH22">
        <f t="shared" si="5"/>
        <v>-4253.1644008990579</v>
      </c>
      <c r="AI22">
        <f t="shared" si="6"/>
        <v>1908.4534200292273</v>
      </c>
      <c r="AJ22">
        <f t="shared" si="7"/>
        <v>85.017564513649063</v>
      </c>
      <c r="AK22">
        <f t="shared" si="24"/>
        <v>446.32246099481245</v>
      </c>
      <c r="AL22">
        <f t="shared" si="8"/>
        <v>2439.793445537689</v>
      </c>
      <c r="AN22">
        <f t="shared" si="9"/>
        <v>1371.5953865982858</v>
      </c>
      <c r="AO22">
        <f t="shared" si="9"/>
        <v>-68.579769329914285</v>
      </c>
      <c r="AP22">
        <f t="shared" si="9"/>
        <v>-8.2810937351587999</v>
      </c>
      <c r="AQ22">
        <f t="shared" si="9"/>
        <v>-893.71313576161447</v>
      </c>
      <c r="AR22">
        <f t="shared" si="9"/>
        <v>401.0213877715982</v>
      </c>
      <c r="AS22">
        <f t="shared" si="9"/>
        <v>17.864654881491838</v>
      </c>
      <c r="AT22">
        <f t="shared" si="9"/>
        <v>93.785287512562718</v>
      </c>
      <c r="AU22">
        <f t="shared" si="9"/>
        <v>512.67133016565276</v>
      </c>
      <c r="AW22">
        <v>19</v>
      </c>
      <c r="AX22">
        <f>(R22*SUMPRODUCT(K23:$K$23, X23:$X$23)-$AZ$3*SUMPRODUCT(K22:$K$22, W23:$W$23))/Z22</f>
        <v>114.17301906565592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2.7053950000000002E-3</v>
      </c>
      <c r="O23">
        <f t="shared" si="21"/>
        <v>8281.4869053766579</v>
      </c>
      <c r="P23">
        <f t="shared" si="22"/>
        <v>414.07434526883293</v>
      </c>
      <c r="Q23" s="4">
        <f t="shared" si="23"/>
        <v>50</v>
      </c>
      <c r="R23">
        <f t="shared" si="0"/>
        <v>2000000</v>
      </c>
      <c r="S23">
        <f t="shared" si="1"/>
        <v>115.64230016799893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89.990198615592476</v>
      </c>
      <c r="AC23">
        <f t="shared" si="2"/>
        <v>89.990198615592476</v>
      </c>
      <c r="AE23">
        <f t="shared" si="3"/>
        <v>6444.4640963091424</v>
      </c>
      <c r="AF23">
        <f t="shared" si="4"/>
        <v>-322.22320481545711</v>
      </c>
      <c r="AG23">
        <f t="shared" si="4"/>
        <v>-38.908858819333211</v>
      </c>
      <c r="AH23">
        <f t="shared" si="5"/>
        <v>-4264.7384710678125</v>
      </c>
      <c r="AI23">
        <f t="shared" si="6"/>
        <v>1818.593561606539</v>
      </c>
      <c r="AJ23">
        <f t="shared" si="7"/>
        <v>0</v>
      </c>
      <c r="AK23">
        <f t="shared" si="24"/>
        <v>434.85617630764949</v>
      </c>
      <c r="AL23">
        <f t="shared" si="8"/>
        <v>2253.4497379141885</v>
      </c>
      <c r="AN23">
        <f t="shared" si="9"/>
        <v>1247.4241463775568</v>
      </c>
      <c r="AO23">
        <f t="shared" si="9"/>
        <v>-62.371207318877829</v>
      </c>
      <c r="AP23">
        <f t="shared" si="9"/>
        <v>-7.531402033417943</v>
      </c>
      <c r="AQ23">
        <f t="shared" si="9"/>
        <v>-825.50506408160675</v>
      </c>
      <c r="AR23">
        <f t="shared" si="9"/>
        <v>352.01647294365409</v>
      </c>
      <c r="AS23">
        <f t="shared" si="9"/>
        <v>0</v>
      </c>
      <c r="AT23">
        <f t="shared" si="9"/>
        <v>84.173033850595687</v>
      </c>
      <c r="AU23">
        <f t="shared" si="9"/>
        <v>436.18950679424978</v>
      </c>
      <c r="AW23">
        <v>20</v>
      </c>
      <c r="AX23">
        <f>(R23*SUMPRODUCT(K$23:$K24, X$23:$X24)-$AZ$3*SUMPRODUCT(K$22:$K23, W$23:$W24))/Z23</f>
        <v>115.64230016799893</v>
      </c>
    </row>
    <row r="25" spans="5:50" x14ac:dyDescent="0.25">
      <c r="AN25" s="8">
        <f t="shared" ref="AN25:AU25" si="25">SUM(AN3:AN23)</f>
        <v>71645.006967314708</v>
      </c>
      <c r="AO25" s="8">
        <f t="shared" si="25"/>
        <v>-9793.3655273982276</v>
      </c>
      <c r="AP25" s="8">
        <f t="shared" si="25"/>
        <v>-903.04318020164942</v>
      </c>
      <c r="AQ25" s="8">
        <f t="shared" si="25"/>
        <v>-41790.918016679425</v>
      </c>
      <c r="AR25" s="8">
        <f t="shared" si="25"/>
        <v>19157.680243035404</v>
      </c>
      <c r="AS25" s="8">
        <f t="shared" si="25"/>
        <v>-310.99941802689261</v>
      </c>
      <c r="AT25" s="8">
        <f t="shared" si="25"/>
        <v>4453.830106478933</v>
      </c>
      <c r="AU25" s="9">
        <f t="shared" si="25"/>
        <v>23300.51093148745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34EB85-0E5C-4BD8-8FDC-4024459D403A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9022.3663106414388</v>
      </c>
      <c r="K3">
        <v>1</v>
      </c>
      <c r="L3" s="2">
        <v>0</v>
      </c>
      <c r="O3">
        <f>$C$3</f>
        <v>9022.3663106414388</v>
      </c>
      <c r="P3">
        <f>O3*B5</f>
        <v>7217.8930485131514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9022.3663106414388</v>
      </c>
      <c r="AF3">
        <f t="shared" ref="AF3:AG23" si="4">-$Z3*P3</f>
        <v>-7217.8930485131514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1283.9913344282872</v>
      </c>
      <c r="AJ3">
        <f t="shared" ref="AJ3:AJ23" si="7">AB3-AC3</f>
        <v>0</v>
      </c>
      <c r="AL3">
        <f t="shared" ref="AL3:AL23" si="8">SUM(AI3:AK3)</f>
        <v>1283.9913344282872</v>
      </c>
      <c r="AN3">
        <f t="shared" ref="AN3:AU23" si="9">AE3*$K3</f>
        <v>9022.3663106414388</v>
      </c>
      <c r="AO3">
        <f t="shared" si="9"/>
        <v>-7217.8930485131514</v>
      </c>
      <c r="AP3">
        <f t="shared" si="9"/>
        <v>-520.48192770000003</v>
      </c>
      <c r="AQ3">
        <f t="shared" si="9"/>
        <v>0</v>
      </c>
      <c r="AR3">
        <f t="shared" si="9"/>
        <v>1283.9913344282872</v>
      </c>
      <c r="AS3">
        <f t="shared" si="9"/>
        <v>0</v>
      </c>
      <c r="AT3">
        <f t="shared" si="9"/>
        <v>0</v>
      </c>
      <c r="AU3">
        <f t="shared" si="9"/>
        <v>1283.9913344282872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4831.9496747092926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2.4148220000000001E-3</v>
      </c>
      <c r="R4">
        <f t="shared" si="0"/>
        <v>2000000</v>
      </c>
      <c r="S4">
        <f t="shared" si="1"/>
        <v>387.82509320814978</v>
      </c>
      <c r="U4">
        <f t="shared" ref="U4:U23" si="13">M4</f>
        <v>2.4148220000000001E-3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2.4148220000000001E-3</v>
      </c>
      <c r="Y4">
        <f t="shared" ref="Y4:Y23" si="17">V4*W4</f>
        <v>0.01</v>
      </c>
      <c r="Z4">
        <f t="shared" ref="Z4:Z23" si="18">MAX(0, W4-X4-Y4)</f>
        <v>0.98758517800000001</v>
      </c>
      <c r="AB4">
        <f t="shared" ref="AB4:AB23" si="19">AC3</f>
        <v>0</v>
      </c>
      <c r="AC4">
        <f t="shared" si="2"/>
        <v>383.0103137088372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-383.0103137088372</v>
      </c>
      <c r="AK4">
        <f>G4*MAX(0, SUM(AB4, AE4:AF4))</f>
        <v>0</v>
      </c>
      <c r="AL4">
        <f t="shared" si="8"/>
        <v>-5212.6543137088374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-4448.9393610004681</v>
      </c>
      <c r="AR4">
        <f t="shared" si="9"/>
        <v>-4448.9393610004681</v>
      </c>
      <c r="AS4">
        <f t="shared" si="9"/>
        <v>-352.81889520809051</v>
      </c>
      <c r="AT4">
        <f t="shared" si="9"/>
        <v>0</v>
      </c>
      <c r="AU4">
        <f t="shared" si="9"/>
        <v>-4801.758256208559</v>
      </c>
      <c r="AW4">
        <v>1</v>
      </c>
      <c r="AX4">
        <f>(R4*SUMPRODUCT(K5:$K$23, X5:$X$23)-$AZ$3*SUMPRODUCT(K4:$K$22, W5:$W$23))/Z4</f>
        <v>387.82509320814978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2.4301629999999999E-3</v>
      </c>
      <c r="O5">
        <f t="shared" ref="O5:O23" si="21">$C$3</f>
        <v>9022.3663106414388</v>
      </c>
      <c r="P5">
        <f t="shared" ref="P5:P23" si="22">O5*$C$5</f>
        <v>451.11831553207196</v>
      </c>
      <c r="Q5" s="4">
        <f t="shared" ref="Q5:Q23" si="23">$C$8</f>
        <v>50</v>
      </c>
      <c r="R5">
        <f t="shared" si="0"/>
        <v>2000000</v>
      </c>
      <c r="S5">
        <f t="shared" si="1"/>
        <v>723.60296260057225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383.0103137088372</v>
      </c>
      <c r="AC5">
        <f t="shared" si="2"/>
        <v>705.73672299970349</v>
      </c>
      <c r="AE5">
        <f t="shared" si="3"/>
        <v>8799.5980708688967</v>
      </c>
      <c r="AF5">
        <f t="shared" si="4"/>
        <v>-439.97990354344483</v>
      </c>
      <c r="AG5">
        <f t="shared" si="4"/>
        <v>-48.7654666630538</v>
      </c>
      <c r="AH5">
        <f t="shared" si="5"/>
        <v>-4799.9859178480283</v>
      </c>
      <c r="AI5">
        <f t="shared" si="6"/>
        <v>3510.8667828143707</v>
      </c>
      <c r="AJ5">
        <f t="shared" si="7"/>
        <v>-322.72640929086629</v>
      </c>
      <c r="AK5">
        <f>G5*SUM(AB5, AE5:AF5)</f>
        <v>611.98399367240029</v>
      </c>
      <c r="AL5">
        <f t="shared" si="8"/>
        <v>3800.1243671959046</v>
      </c>
      <c r="AN5">
        <f t="shared" si="9"/>
        <v>7466.98999861824</v>
      </c>
      <c r="AO5">
        <f t="shared" si="9"/>
        <v>-373.34949993091203</v>
      </c>
      <c r="AP5">
        <f t="shared" si="9"/>
        <v>-41.380441347251057</v>
      </c>
      <c r="AQ5">
        <f t="shared" si="9"/>
        <v>-4073.0777193941244</v>
      </c>
      <c r="AR5">
        <f t="shared" si="9"/>
        <v>2979.1823379459538</v>
      </c>
      <c r="AS5">
        <f t="shared" si="9"/>
        <v>-273.8528340791508</v>
      </c>
      <c r="AT5">
        <f t="shared" si="9"/>
        <v>519.30535045619854</v>
      </c>
      <c r="AU5">
        <f t="shared" si="9"/>
        <v>3224.6348543230015</v>
      </c>
      <c r="AW5">
        <v>2</v>
      </c>
      <c r="AX5">
        <f>(R5*SUMPRODUCT(K6:$K$23, X6:$X$23)-$AZ$3*SUMPRODUCT(K5:$K$22, W6:$W$23))/Z5</f>
        <v>723.60296260057225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2.4518209999999999E-3</v>
      </c>
      <c r="O6">
        <f t="shared" si="21"/>
        <v>9022.3663106414388</v>
      </c>
      <c r="P6">
        <f t="shared" si="22"/>
        <v>451.11831553207196</v>
      </c>
      <c r="Q6" s="4">
        <f t="shared" si="23"/>
        <v>50</v>
      </c>
      <c r="R6">
        <f t="shared" si="0"/>
        <v>2000000</v>
      </c>
      <c r="S6">
        <f t="shared" si="1"/>
        <v>1003.2606454682011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705.73672299970349</v>
      </c>
      <c r="AC6">
        <f t="shared" si="2"/>
        <v>966.30549547266855</v>
      </c>
      <c r="AE6">
        <f t="shared" si="3"/>
        <v>8690.0270508184913</v>
      </c>
      <c r="AF6">
        <f t="shared" si="4"/>
        <v>-434.50135254092459</v>
      </c>
      <c r="AG6">
        <f t="shared" si="4"/>
        <v>-48.15824780118399</v>
      </c>
      <c r="AH6">
        <f t="shared" si="5"/>
        <v>-4782.5678095710091</v>
      </c>
      <c r="AI6">
        <f t="shared" si="6"/>
        <v>3424.7996409053731</v>
      </c>
      <c r="AJ6">
        <f t="shared" si="7"/>
        <v>-260.56877247296507</v>
      </c>
      <c r="AK6">
        <f>G6*SUM(AB6, AE6:AF6)</f>
        <v>627.28836948940898</v>
      </c>
      <c r="AL6">
        <f t="shared" si="8"/>
        <v>3791.519237921817</v>
      </c>
      <c r="AN6">
        <f t="shared" si="9"/>
        <v>6792.7437109161401</v>
      </c>
      <c r="AO6">
        <f t="shared" si="9"/>
        <v>-339.63718554580703</v>
      </c>
      <c r="AP6">
        <f t="shared" si="9"/>
        <v>-37.643914451270021</v>
      </c>
      <c r="AQ6">
        <f t="shared" si="9"/>
        <v>-3738.3954296705679</v>
      </c>
      <c r="AR6">
        <f t="shared" si="9"/>
        <v>2677.0671812484948</v>
      </c>
      <c r="AS6">
        <f t="shared" si="9"/>
        <v>-203.67910020604165</v>
      </c>
      <c r="AT6">
        <f t="shared" si="9"/>
        <v>490.33324083596369</v>
      </c>
      <c r="AU6">
        <f t="shared" si="9"/>
        <v>2963.7213218784168</v>
      </c>
      <c r="AW6">
        <v>3</v>
      </c>
      <c r="AX6">
        <f>(R6*SUMPRODUCT(K7:$K$23, X7:$X$23)-$AZ$3*SUMPRODUCT(K6:$K$22, W7:$W$23))/Z6</f>
        <v>1003.2606454682011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2.4770880000000001E-3</v>
      </c>
      <c r="O7">
        <f t="shared" si="21"/>
        <v>9022.3663106414388</v>
      </c>
      <c r="P7">
        <f t="shared" si="22"/>
        <v>451.11831553207196</v>
      </c>
      <c r="Q7" s="4">
        <f t="shared" si="23"/>
        <v>50</v>
      </c>
      <c r="R7">
        <f t="shared" si="0"/>
        <v>2000000</v>
      </c>
      <c r="S7">
        <f t="shared" si="1"/>
        <v>1228.3045869039124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966.30549547266855</v>
      </c>
      <c r="AC7">
        <f t="shared" si="2"/>
        <v>1168.2987905303235</v>
      </c>
      <c r="AE7">
        <f t="shared" si="3"/>
        <v>8581.6008185830487</v>
      </c>
      <c r="AF7">
        <f t="shared" si="4"/>
        <v>-429.08004092915246</v>
      </c>
      <c r="AG7">
        <f t="shared" si="4"/>
        <v>-47.557373105442814</v>
      </c>
      <c r="AH7">
        <f t="shared" si="5"/>
        <v>-4771.6887091735698</v>
      </c>
      <c r="AI7">
        <f t="shared" si="6"/>
        <v>3333.2746953748838</v>
      </c>
      <c r="AJ7">
        <f t="shared" si="7"/>
        <v>-201.9932950576549</v>
      </c>
      <c r="AK7">
        <f>G7*SUM(AB7, AE7:AF7)</f>
        <v>638.31783911885952</v>
      </c>
      <c r="AL7">
        <f t="shared" si="8"/>
        <v>3769.5992394360883</v>
      </c>
      <c r="AN7">
        <f t="shared" si="9"/>
        <v>6179.2216913052225</v>
      </c>
      <c r="AO7">
        <f t="shared" si="9"/>
        <v>-308.96108456526116</v>
      </c>
      <c r="AP7">
        <f t="shared" si="9"/>
        <v>-34.243908297189918</v>
      </c>
      <c r="AQ7">
        <f t="shared" si="9"/>
        <v>-3435.8767086943121</v>
      </c>
      <c r="AR7">
        <f t="shared" si="9"/>
        <v>2400.1399897484594</v>
      </c>
      <c r="AS7">
        <f t="shared" si="9"/>
        <v>-145.44621413939961</v>
      </c>
      <c r="AT7">
        <f t="shared" si="9"/>
        <v>459.62373697097678</v>
      </c>
      <c r="AU7">
        <f t="shared" si="9"/>
        <v>2714.3175125800367</v>
      </c>
      <c r="AW7">
        <v>4</v>
      </c>
      <c r="AX7">
        <f>(R7*SUMPRODUCT(K8:$K$23, X8:$X$23)-$AZ$3*SUMPRODUCT(K7:$K$22, W8:$W$23))/Z7</f>
        <v>1228.3045869039124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2.5023549999999999E-3</v>
      </c>
      <c r="O8">
        <f t="shared" si="21"/>
        <v>9022.3663106414388</v>
      </c>
      <c r="P8">
        <f t="shared" si="22"/>
        <v>451.11831553207196</v>
      </c>
      <c r="Q8" s="4">
        <f t="shared" si="23"/>
        <v>50</v>
      </c>
      <c r="R8">
        <f t="shared" si="0"/>
        <v>2000000</v>
      </c>
      <c r="S8">
        <f t="shared" si="1"/>
        <v>1405.5451417257236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1168.2987905303235</v>
      </c>
      <c r="AC8">
        <f t="shared" si="2"/>
        <v>1320.1665373974211</v>
      </c>
      <c r="AE8">
        <f t="shared" si="3"/>
        <v>8474.3105986808332</v>
      </c>
      <c r="AF8">
        <f t="shared" si="4"/>
        <v>-423.71552993404163</v>
      </c>
      <c r="AG8">
        <f t="shared" si="4"/>
        <v>-46.962793944011111</v>
      </c>
      <c r="AH8">
        <f t="shared" si="5"/>
        <v>-4760.2172150908136</v>
      </c>
      <c r="AI8">
        <f t="shared" si="6"/>
        <v>3243.415059711966</v>
      </c>
      <c r="AJ8">
        <f t="shared" si="7"/>
        <v>-151.86774686709759</v>
      </c>
      <c r="AK8">
        <f t="shared" ref="AK8:AK23" si="24">G8*SUM(AB8:AB8, AE8:AF8)</f>
        <v>645.32257014939819</v>
      </c>
      <c r="AL8">
        <f t="shared" si="8"/>
        <v>3736.8698829942668</v>
      </c>
      <c r="AN8">
        <f t="shared" si="9"/>
        <v>5620.9692844848851</v>
      </c>
      <c r="AO8">
        <f t="shared" si="9"/>
        <v>-281.04846422424424</v>
      </c>
      <c r="AP8">
        <f t="shared" si="9"/>
        <v>-31.15019436672188</v>
      </c>
      <c r="AQ8">
        <f t="shared" si="9"/>
        <v>-3157.4290842805335</v>
      </c>
      <c r="AR8">
        <f t="shared" si="9"/>
        <v>2151.3415416133848</v>
      </c>
      <c r="AS8">
        <f t="shared" si="9"/>
        <v>-100.7331428915014</v>
      </c>
      <c r="AT8">
        <f t="shared" si="9"/>
        <v>428.03934351418093</v>
      </c>
      <c r="AU8">
        <f t="shared" si="9"/>
        <v>2478.6477422360645</v>
      </c>
      <c r="AW8">
        <v>5</v>
      </c>
      <c r="AX8">
        <f>(R8*SUMPRODUCT(K9:$K$23, X9:$X$23)-$AZ$3*SUMPRODUCT(K8:$K$22, W9:$W$23))/Z8</f>
        <v>1405.5451417257236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2.5285250000000002E-3</v>
      </c>
      <c r="O9">
        <f t="shared" si="21"/>
        <v>9022.3663106414388</v>
      </c>
      <c r="P9">
        <f t="shared" si="22"/>
        <v>451.11831553207196</v>
      </c>
      <c r="Q9" s="4">
        <f t="shared" si="23"/>
        <v>50</v>
      </c>
      <c r="R9">
        <f t="shared" si="0"/>
        <v>2000000</v>
      </c>
      <c r="S9">
        <f t="shared" si="1"/>
        <v>1539.9399055467163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1320.1665373974211</v>
      </c>
      <c r="AC9">
        <f t="shared" si="2"/>
        <v>1428.2763807976116</v>
      </c>
      <c r="AE9">
        <f t="shared" si="3"/>
        <v>8368.1399864874948</v>
      </c>
      <c r="AF9">
        <f t="shared" si="4"/>
        <v>-418.40699932437479</v>
      </c>
      <c r="AG9">
        <f t="shared" si="4"/>
        <v>-46.374419406013722</v>
      </c>
      <c r="AH9">
        <f t="shared" si="5"/>
        <v>-4749.8639422912283</v>
      </c>
      <c r="AI9">
        <f t="shared" si="6"/>
        <v>3153.494625465878</v>
      </c>
      <c r="AJ9">
        <f t="shared" si="7"/>
        <v>-108.10984340019058</v>
      </c>
      <c r="AK9">
        <f t="shared" si="24"/>
        <v>648.89296671923785</v>
      </c>
      <c r="AL9">
        <f t="shared" si="8"/>
        <v>3694.2777487849253</v>
      </c>
      <c r="AN9">
        <f t="shared" si="9"/>
        <v>5113.0158389125581</v>
      </c>
      <c r="AO9">
        <f t="shared" si="9"/>
        <v>-255.65079194562793</v>
      </c>
      <c r="AP9">
        <f t="shared" si="9"/>
        <v>-28.335226385576956</v>
      </c>
      <c r="AQ9">
        <f t="shared" si="9"/>
        <v>-2902.2135873480688</v>
      </c>
      <c r="AR9">
        <f t="shared" si="9"/>
        <v>1926.816233233284</v>
      </c>
      <c r="AS9">
        <f t="shared" si="9"/>
        <v>-66.05617766195536</v>
      </c>
      <c r="AT9">
        <f t="shared" si="9"/>
        <v>396.47998503273851</v>
      </c>
      <c r="AU9">
        <f t="shared" si="9"/>
        <v>2257.240040604067</v>
      </c>
      <c r="AW9">
        <v>6</v>
      </c>
      <c r="AX9">
        <f>(R9*SUMPRODUCT(K10:$K$23, X10:$X$23)-$AZ$3*SUMPRODUCT(K9:$K$22, W10:$W$23))/Z9</f>
        <v>1539.9399055467163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2.5601090000000001E-3</v>
      </c>
      <c r="O10">
        <f t="shared" si="21"/>
        <v>9022.3663106414388</v>
      </c>
      <c r="P10">
        <f t="shared" si="22"/>
        <v>451.11831553207196</v>
      </c>
      <c r="Q10" s="4">
        <f t="shared" si="23"/>
        <v>50</v>
      </c>
      <c r="R10">
        <f t="shared" si="0"/>
        <v>2000000</v>
      </c>
      <c r="S10">
        <f t="shared" si="1"/>
        <v>1630.8988338691972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1428.2763807976116</v>
      </c>
      <c r="AC10">
        <f t="shared" si="2"/>
        <v>1493.6408107183524</v>
      </c>
      <c r="AE10">
        <f t="shared" si="3"/>
        <v>8263.0352361299538</v>
      </c>
      <c r="AF10">
        <f t="shared" si="4"/>
        <v>-413.15176180649775</v>
      </c>
      <c r="AG10">
        <f t="shared" si="4"/>
        <v>-45.791951643462475</v>
      </c>
      <c r="AH10">
        <f t="shared" si="5"/>
        <v>-4748.9427396444162</v>
      </c>
      <c r="AI10">
        <f t="shared" si="6"/>
        <v>3055.1487830355773</v>
      </c>
      <c r="AJ10">
        <f t="shared" si="7"/>
        <v>-65.364429920740804</v>
      </c>
      <c r="AK10">
        <f t="shared" si="24"/>
        <v>649.47118985847487</v>
      </c>
      <c r="AL10">
        <f t="shared" si="8"/>
        <v>3639.2555429733111</v>
      </c>
      <c r="AN10">
        <f t="shared" si="9"/>
        <v>4650.816162039082</v>
      </c>
      <c r="AO10">
        <f t="shared" si="9"/>
        <v>-232.54080810195413</v>
      </c>
      <c r="AP10">
        <f t="shared" si="9"/>
        <v>-25.77381588106034</v>
      </c>
      <c r="AQ10">
        <f t="shared" si="9"/>
        <v>-2672.9233284113097</v>
      </c>
      <c r="AR10">
        <f t="shared" si="9"/>
        <v>1719.5782096447579</v>
      </c>
      <c r="AS10">
        <f t="shared" si="9"/>
        <v>-36.790106590448438</v>
      </c>
      <c r="AT10">
        <f t="shared" si="9"/>
        <v>365.55224808496064</v>
      </c>
      <c r="AU10">
        <f t="shared" si="9"/>
        <v>2048.3403511392698</v>
      </c>
      <c r="AW10">
        <v>7</v>
      </c>
      <c r="AX10">
        <f>(R10*SUMPRODUCT(K11:$K$23, X11:$X$23)-$AZ$3*SUMPRODUCT(K10:$K$22, W11:$W$23))/Z10</f>
        <v>1630.8988338691972</v>
      </c>
    </row>
    <row r="11" spans="1:52" x14ac:dyDescent="0.25">
      <c r="A11" t="s">
        <v>33</v>
      </c>
      <c r="C11" s="7">
        <f>AU25</f>
        <v>25363.554613150493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2.5907899999999999E-3</v>
      </c>
      <c r="O11">
        <f t="shared" si="21"/>
        <v>9022.3663106414388</v>
      </c>
      <c r="P11">
        <f t="shared" si="22"/>
        <v>451.11831553207196</v>
      </c>
      <c r="Q11" s="4">
        <f t="shared" si="23"/>
        <v>50</v>
      </c>
      <c r="R11">
        <f t="shared" si="0"/>
        <v>2000000</v>
      </c>
      <c r="S11">
        <f t="shared" si="1"/>
        <v>1685.2215939399277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1493.6408107183524</v>
      </c>
      <c r="AC11">
        <f t="shared" si="2"/>
        <v>1523.9591937959813</v>
      </c>
      <c r="AE11">
        <f t="shared" si="3"/>
        <v>8158.9970947092415</v>
      </c>
      <c r="AF11">
        <f t="shared" si="4"/>
        <v>-407.94985473546211</v>
      </c>
      <c r="AG11">
        <f t="shared" si="4"/>
        <v>-45.215394796629489</v>
      </c>
      <c r="AH11">
        <f t="shared" si="5"/>
        <v>-4745.4932159346463</v>
      </c>
      <c r="AI11">
        <f t="shared" si="6"/>
        <v>2960.338629242503</v>
      </c>
      <c r="AJ11">
        <f t="shared" si="7"/>
        <v>-30.318383077628823</v>
      </c>
      <c r="AK11">
        <f t="shared" si="24"/>
        <v>647.12816354844927</v>
      </c>
      <c r="AL11">
        <f t="shared" si="8"/>
        <v>3577.1484097133234</v>
      </c>
      <c r="AN11">
        <f t="shared" si="9"/>
        <v>4230.2663594991791</v>
      </c>
      <c r="AO11">
        <f t="shared" si="9"/>
        <v>-211.51331797495897</v>
      </c>
      <c r="AP11">
        <f t="shared" si="9"/>
        <v>-23.443219959434519</v>
      </c>
      <c r="AQ11">
        <f t="shared" si="9"/>
        <v>-2460.4372421725075</v>
      </c>
      <c r="AR11">
        <f t="shared" si="9"/>
        <v>1534.8725793922777</v>
      </c>
      <c r="AS11">
        <f t="shared" si="9"/>
        <v>-15.719436410986116</v>
      </c>
      <c r="AT11">
        <f t="shared" si="9"/>
        <v>335.52218106789798</v>
      </c>
      <c r="AU11">
        <f t="shared" si="9"/>
        <v>1854.6753240491894</v>
      </c>
      <c r="AW11">
        <v>8</v>
      </c>
      <c r="AX11">
        <f>(R11*SUMPRODUCT(K12:$K$23, X12:$X$23)-$AZ$3*SUMPRODUCT(K11:$K$22, W12:$W$23))/Z11</f>
        <v>1685.2215939399277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2.625984E-3</v>
      </c>
      <c r="O12">
        <f t="shared" si="21"/>
        <v>9022.3663106414388</v>
      </c>
      <c r="P12">
        <f t="shared" si="22"/>
        <v>451.11831553207196</v>
      </c>
      <c r="Q12" s="4">
        <f t="shared" si="23"/>
        <v>50</v>
      </c>
      <c r="R12">
        <f t="shared" si="0"/>
        <v>2000000</v>
      </c>
      <c r="S12">
        <f t="shared" si="1"/>
        <v>1703.6083722165638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1523.9591937959813</v>
      </c>
      <c r="AC12">
        <f t="shared" si="2"/>
        <v>1521.1350820402113</v>
      </c>
      <c r="AE12">
        <f t="shared" si="3"/>
        <v>8055.9817279353974</v>
      </c>
      <c r="AF12">
        <f t="shared" si="4"/>
        <v>-402.79908639676989</v>
      </c>
      <c r="AG12">
        <f t="shared" si="4"/>
        <v>-44.644505945373567</v>
      </c>
      <c r="AH12">
        <f t="shared" si="5"/>
        <v>-4749.3961315852912</v>
      </c>
      <c r="AI12">
        <f t="shared" si="6"/>
        <v>2859.1420040079629</v>
      </c>
      <c r="AJ12">
        <f t="shared" si="7"/>
        <v>2.8241117557699909</v>
      </c>
      <c r="AK12">
        <f t="shared" si="24"/>
        <v>642.39992847342273</v>
      </c>
      <c r="AL12">
        <f t="shared" si="8"/>
        <v>3504.3660442371556</v>
      </c>
      <c r="AN12">
        <f t="shared" si="9"/>
        <v>3847.6076060624305</v>
      </c>
      <c r="AO12">
        <f t="shared" si="9"/>
        <v>-192.38038030312154</v>
      </c>
      <c r="AP12">
        <f t="shared" si="9"/>
        <v>-21.32260802537116</v>
      </c>
      <c r="AQ12">
        <f t="shared" si="9"/>
        <v>-2268.3532928983318</v>
      </c>
      <c r="AR12">
        <f t="shared" si="9"/>
        <v>1365.5513248356062</v>
      </c>
      <c r="AS12">
        <f t="shared" si="9"/>
        <v>1.3488205707060015</v>
      </c>
      <c r="AT12">
        <f t="shared" si="9"/>
        <v>306.81584621242126</v>
      </c>
      <c r="AU12">
        <f t="shared" si="9"/>
        <v>1673.7159916187336</v>
      </c>
      <c r="AW12">
        <v>9</v>
      </c>
      <c r="AX12">
        <f>(R12*SUMPRODUCT(K13:$K$23, X13:$X$23)-$AZ$3*SUMPRODUCT(K12:$K$22, W13:$W$23))/Z12</f>
        <v>1703.6083722165638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2.663885E-3</v>
      </c>
      <c r="O13">
        <f t="shared" si="21"/>
        <v>9022.3663106414388</v>
      </c>
      <c r="P13">
        <f t="shared" si="22"/>
        <v>451.11831553207196</v>
      </c>
      <c r="Q13" s="4">
        <f t="shared" si="23"/>
        <v>50</v>
      </c>
      <c r="R13">
        <f t="shared" si="0"/>
        <v>2000000</v>
      </c>
      <c r="S13">
        <f t="shared" si="1"/>
        <v>1688.768070611364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1521.1350820402113</v>
      </c>
      <c r="AC13">
        <f t="shared" si="2"/>
        <v>1488.7886497107938</v>
      </c>
      <c r="AE13">
        <f t="shared" si="3"/>
        <v>7953.9617017707224</v>
      </c>
      <c r="AF13">
        <f t="shared" si="4"/>
        <v>-397.69808508853612</v>
      </c>
      <c r="AG13">
        <f t="shared" si="4"/>
        <v>-44.079133056199538</v>
      </c>
      <c r="AH13">
        <f t="shared" si="5"/>
        <v>-4757.1131888116588</v>
      </c>
      <c r="AI13">
        <f t="shared" si="6"/>
        <v>2755.0712948143282</v>
      </c>
      <c r="AJ13">
        <f t="shared" si="7"/>
        <v>32.346432329417439</v>
      </c>
      <c r="AK13">
        <f t="shared" si="24"/>
        <v>635.41790891056792</v>
      </c>
      <c r="AL13">
        <f t="shared" si="8"/>
        <v>3422.8356360543135</v>
      </c>
      <c r="AN13">
        <f t="shared" si="9"/>
        <v>3499.4288226060835</v>
      </c>
      <c r="AO13">
        <f t="shared" si="9"/>
        <v>-174.97144113030416</v>
      </c>
      <c r="AP13">
        <f t="shared" si="9"/>
        <v>-19.39307661715463</v>
      </c>
      <c r="AQ13">
        <f t="shared" si="9"/>
        <v>-2092.9418105723385</v>
      </c>
      <c r="AR13">
        <f t="shared" si="9"/>
        <v>1212.1224942862862</v>
      </c>
      <c r="AS13">
        <f t="shared" si="9"/>
        <v>14.231151952471835</v>
      </c>
      <c r="AT13">
        <f t="shared" si="9"/>
        <v>279.5587693547364</v>
      </c>
      <c r="AU13">
        <f t="shared" si="9"/>
        <v>1505.9124155934944</v>
      </c>
      <c r="AW13">
        <v>10</v>
      </c>
      <c r="AX13">
        <f>(R13*SUMPRODUCT(K14:$K$23, X14:$X$23)-$AZ$3*SUMPRODUCT(K13:$K$22, W14:$W$23))/Z13</f>
        <v>1688.768070611364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2.7053950000000002E-3</v>
      </c>
      <c r="O14">
        <f t="shared" si="21"/>
        <v>9022.3663106414388</v>
      </c>
      <c r="P14">
        <f t="shared" si="22"/>
        <v>451.11831553207196</v>
      </c>
      <c r="Q14" s="4">
        <f t="shared" si="23"/>
        <v>50</v>
      </c>
      <c r="R14">
        <f t="shared" si="0"/>
        <v>2000000</v>
      </c>
      <c r="S14">
        <f t="shared" si="1"/>
        <v>1642.6208425931052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1488.7886497107938</v>
      </c>
      <c r="AC14">
        <f t="shared" si="2"/>
        <v>1429.7072942176892</v>
      </c>
      <c r="AE14">
        <f t="shared" si="3"/>
        <v>7852.9034765348533</v>
      </c>
      <c r="AF14">
        <f t="shared" si="4"/>
        <v>-392.64517382674268</v>
      </c>
      <c r="AG14">
        <f t="shared" si="4"/>
        <v>-43.51909025946297</v>
      </c>
      <c r="AH14">
        <f t="shared" si="5"/>
        <v>-4770.0586469830778</v>
      </c>
      <c r="AI14">
        <f t="shared" si="6"/>
        <v>2646.68056546557</v>
      </c>
      <c r="AJ14">
        <f t="shared" si="7"/>
        <v>59.081355493104638</v>
      </c>
      <c r="AK14">
        <f t="shared" si="24"/>
        <v>626.43328666932337</v>
      </c>
      <c r="AL14">
        <f t="shared" si="8"/>
        <v>3332.1952076279981</v>
      </c>
      <c r="AN14">
        <f t="shared" si="9"/>
        <v>3182.6237201590393</v>
      </c>
      <c r="AO14">
        <f t="shared" si="9"/>
        <v>-159.13118600795198</v>
      </c>
      <c r="AP14">
        <f t="shared" si="9"/>
        <v>-17.637411354077315</v>
      </c>
      <c r="AQ14">
        <f t="shared" si="9"/>
        <v>-1933.208760530561</v>
      </c>
      <c r="AR14">
        <f t="shared" si="9"/>
        <v>1072.6463622664492</v>
      </c>
      <c r="AS14">
        <f t="shared" si="9"/>
        <v>23.944484224639233</v>
      </c>
      <c r="AT14">
        <f t="shared" si="9"/>
        <v>253.88080258573484</v>
      </c>
      <c r="AU14">
        <f t="shared" si="9"/>
        <v>1350.4716490768233</v>
      </c>
      <c r="AW14">
        <v>11</v>
      </c>
      <c r="AX14">
        <f>(R14*SUMPRODUCT(K15:$K$23, X15:$X$23)-$AZ$3*SUMPRODUCT(K14:$K$22, W15:$W$23))/Z14</f>
        <v>1642.6208425931052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2.7496130000000001E-3</v>
      </c>
      <c r="O15">
        <f t="shared" si="21"/>
        <v>9022.3663106414388</v>
      </c>
      <c r="P15">
        <f t="shared" si="22"/>
        <v>451.11831553207196</v>
      </c>
      <c r="Q15" s="4">
        <f t="shared" si="23"/>
        <v>50</v>
      </c>
      <c r="R15">
        <f t="shared" si="0"/>
        <v>2000000</v>
      </c>
      <c r="S15">
        <f t="shared" si="1"/>
        <v>1567.8597489500391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1429.7072942176892</v>
      </c>
      <c r="AC15">
        <f t="shared" si="2"/>
        <v>1347.23801005725</v>
      </c>
      <c r="AE15">
        <f t="shared" si="3"/>
        <v>7752.7819962826798</v>
      </c>
      <c r="AF15">
        <f t="shared" si="4"/>
        <v>-387.639099814134</v>
      </c>
      <c r="AG15">
        <f t="shared" si="4"/>
        <v>-42.964238700542744</v>
      </c>
      <c r="AH15">
        <f t="shared" si="5"/>
        <v>-4786.4262530237102</v>
      </c>
      <c r="AI15">
        <f t="shared" si="6"/>
        <v>2535.752404744293</v>
      </c>
      <c r="AJ15">
        <f t="shared" si="7"/>
        <v>82.469284160439202</v>
      </c>
      <c r="AK15">
        <f t="shared" si="24"/>
        <v>615.63951334803653</v>
      </c>
      <c r="AL15">
        <f t="shared" si="8"/>
        <v>3233.8612022527686</v>
      </c>
      <c r="AN15">
        <f t="shared" si="9"/>
        <v>2894.3695115592441</v>
      </c>
      <c r="AO15">
        <f t="shared" si="9"/>
        <v>-144.71847557796221</v>
      </c>
      <c r="AP15">
        <f t="shared" si="9"/>
        <v>-16.039968961055578</v>
      </c>
      <c r="AQ15">
        <f t="shared" si="9"/>
        <v>-1786.9309652613956</v>
      </c>
      <c r="AR15">
        <f t="shared" si="9"/>
        <v>946.68010175883069</v>
      </c>
      <c r="AS15">
        <f t="shared" si="9"/>
        <v>30.788506864831444</v>
      </c>
      <c r="AT15">
        <f t="shared" si="9"/>
        <v>229.83855839105379</v>
      </c>
      <c r="AU15">
        <f t="shared" si="9"/>
        <v>1207.307167014716</v>
      </c>
      <c r="AW15">
        <v>12</v>
      </c>
      <c r="AX15">
        <f>(R15*SUMPRODUCT(K16:$K$23, X16:$X$23)-$AZ$3*SUMPRODUCT(K15:$K$22, W16:$W$23))/Z15</f>
        <v>1567.8597489500391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2.8010499999999998E-3</v>
      </c>
      <c r="O16">
        <f t="shared" si="21"/>
        <v>9022.3663106414388</v>
      </c>
      <c r="P16">
        <f t="shared" si="22"/>
        <v>451.11831553207196</v>
      </c>
      <c r="Q16" s="4">
        <f t="shared" si="23"/>
        <v>50</v>
      </c>
      <c r="R16">
        <f t="shared" si="0"/>
        <v>2000000</v>
      </c>
      <c r="S16">
        <f t="shared" si="1"/>
        <v>1463.9390629282727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1347.23801005725</v>
      </c>
      <c r="AC16">
        <f t="shared" si="2"/>
        <v>1241.8375870166783</v>
      </c>
      <c r="AE16">
        <f t="shared" si="3"/>
        <v>7653.5382463091646</v>
      </c>
      <c r="AF16">
        <f t="shared" si="4"/>
        <v>-382.67691231545825</v>
      </c>
      <c r="AG16">
        <f t="shared" si="4"/>
        <v>-42.414251332725158</v>
      </c>
      <c r="AH16">
        <f t="shared" si="5"/>
        <v>-4813.7992324862098</v>
      </c>
      <c r="AI16">
        <f t="shared" si="6"/>
        <v>2414.6478501747715</v>
      </c>
      <c r="AJ16">
        <f t="shared" si="7"/>
        <v>105.4004230405717</v>
      </c>
      <c r="AK16">
        <f t="shared" si="24"/>
        <v>603.26695408356693</v>
      </c>
      <c r="AL16">
        <f t="shared" si="8"/>
        <v>3123.31522729891</v>
      </c>
      <c r="AN16">
        <f t="shared" si="9"/>
        <v>2632.0857047927716</v>
      </c>
      <c r="AO16">
        <f t="shared" si="9"/>
        <v>-131.60428523963859</v>
      </c>
      <c r="AP16">
        <f t="shared" si="9"/>
        <v>-14.58644891023963</v>
      </c>
      <c r="AQ16">
        <f t="shared" si="9"/>
        <v>-1655.4868791149634</v>
      </c>
      <c r="AR16">
        <f t="shared" si="9"/>
        <v>830.40809152793008</v>
      </c>
      <c r="AS16">
        <f t="shared" si="9"/>
        <v>36.247672362254626</v>
      </c>
      <c r="AT16">
        <f t="shared" si="9"/>
        <v>207.46617772282738</v>
      </c>
      <c r="AU16">
        <f t="shared" si="9"/>
        <v>1074.121941613012</v>
      </c>
      <c r="AW16">
        <v>13</v>
      </c>
      <c r="AX16">
        <f>(R16*SUMPRODUCT(K17:$K$23, X17:$X$23)-$AZ$3*SUMPRODUCT(K16:$K$22, W17:$W$23))/Z16</f>
        <v>1463.9390629282727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2.8606080000000002E-3</v>
      </c>
      <c r="O17">
        <f t="shared" si="21"/>
        <v>9022.3663106414388</v>
      </c>
      <c r="P17">
        <f t="shared" si="22"/>
        <v>451.11831553207196</v>
      </c>
      <c r="Q17" s="4">
        <f t="shared" si="23"/>
        <v>50</v>
      </c>
      <c r="R17">
        <f t="shared" si="0"/>
        <v>2000000</v>
      </c>
      <c r="S17">
        <f t="shared" si="1"/>
        <v>1330.3206550445209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1241.8375870166783</v>
      </c>
      <c r="AC17">
        <f t="shared" si="2"/>
        <v>1113.9780107536135</v>
      </c>
      <c r="AE17">
        <f t="shared" si="3"/>
        <v>7555.1090911103747</v>
      </c>
      <c r="AF17">
        <f t="shared" si="4"/>
        <v>-377.75545455551872</v>
      </c>
      <c r="AG17">
        <f t="shared" si="4"/>
        <v>-41.868778272721499</v>
      </c>
      <c r="AH17">
        <f t="shared" si="5"/>
        <v>-4853.2218670561706</v>
      </c>
      <c r="AI17">
        <f t="shared" si="6"/>
        <v>2282.2629912259645</v>
      </c>
      <c r="AJ17">
        <f t="shared" si="7"/>
        <v>127.85957626306481</v>
      </c>
      <c r="AK17">
        <f t="shared" si="24"/>
        <v>589.34338565000735</v>
      </c>
      <c r="AL17">
        <f t="shared" si="8"/>
        <v>2999.4659531390366</v>
      </c>
      <c r="AN17">
        <f t="shared" si="9"/>
        <v>2393.4252931367314</v>
      </c>
      <c r="AO17">
        <f t="shared" si="9"/>
        <v>-119.67126465683657</v>
      </c>
      <c r="AP17">
        <f t="shared" si="9"/>
        <v>-13.263844598693602</v>
      </c>
      <c r="AQ17">
        <f t="shared" si="9"/>
        <v>-1537.4793176029882</v>
      </c>
      <c r="AR17">
        <f t="shared" si="9"/>
        <v>723.01086627821348</v>
      </c>
      <c r="AS17">
        <f t="shared" si="9"/>
        <v>40.505350764271768</v>
      </c>
      <c r="AT17">
        <f t="shared" si="9"/>
        <v>186.70138955601158</v>
      </c>
      <c r="AU17">
        <f t="shared" si="9"/>
        <v>950.21760659849679</v>
      </c>
      <c r="AW17">
        <v>14</v>
      </c>
      <c r="AX17">
        <f>(R17*SUMPRODUCT(K18:$K$23, X18:$X$23)-$AZ$3*SUMPRODUCT(K17:$K$22, W18:$W$23))/Z17</f>
        <v>1330.3206550445209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2.9228739999999998E-3</v>
      </c>
      <c r="O18">
        <f t="shared" si="21"/>
        <v>9022.3663106414388</v>
      </c>
      <c r="P18">
        <f t="shared" si="22"/>
        <v>451.11831553207196</v>
      </c>
      <c r="Q18" s="4">
        <f t="shared" si="23"/>
        <v>50</v>
      </c>
      <c r="R18">
        <f t="shared" si="0"/>
        <v>2000000</v>
      </c>
      <c r="S18">
        <f t="shared" si="1"/>
        <v>1170.2565229471122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1113.9780107536135</v>
      </c>
      <c r="AC18">
        <f t="shared" si="2"/>
        <v>967.28052197811769</v>
      </c>
      <c r="AE18">
        <f t="shared" si="3"/>
        <v>7457.4753682697001</v>
      </c>
      <c r="AF18">
        <f t="shared" si="4"/>
        <v>-372.87376841348504</v>
      </c>
      <c r="AG18">
        <f t="shared" si="4"/>
        <v>-41.327713326569182</v>
      </c>
      <c r="AH18">
        <f t="shared" si="5"/>
        <v>-4895.0865370041038</v>
      </c>
      <c r="AI18">
        <f t="shared" si="6"/>
        <v>2148.1873495255422</v>
      </c>
      <c r="AJ18">
        <f t="shared" si="7"/>
        <v>146.6974887754958</v>
      </c>
      <c r="AK18">
        <f t="shared" si="24"/>
        <v>573.90057274268815</v>
      </c>
      <c r="AL18">
        <f t="shared" si="8"/>
        <v>2868.7854110437265</v>
      </c>
      <c r="AN18">
        <f t="shared" si="9"/>
        <v>2176.2677737129479</v>
      </c>
      <c r="AO18">
        <f t="shared" si="9"/>
        <v>-108.81338868564741</v>
      </c>
      <c r="AP18">
        <f t="shared" si="9"/>
        <v>-12.060404658732084</v>
      </c>
      <c r="AQ18">
        <f t="shared" si="9"/>
        <v>-1428.5020806565376</v>
      </c>
      <c r="AR18">
        <f t="shared" si="9"/>
        <v>626.89189971203109</v>
      </c>
      <c r="AS18">
        <f t="shared" si="9"/>
        <v>42.809798429250762</v>
      </c>
      <c r="AT18">
        <f t="shared" si="9"/>
        <v>167.47776695172681</v>
      </c>
      <c r="AU18">
        <f t="shared" si="9"/>
        <v>837.17946509300873</v>
      </c>
      <c r="AW18">
        <v>15</v>
      </c>
      <c r="AX18">
        <f>(R18*SUMPRODUCT(K19:$K$23, X19:$X$23)-$AZ$3*SUMPRODUCT(K18:$K$22, W19:$W$23))/Z18</f>
        <v>1170.2565229471122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2.991456E-3</v>
      </c>
      <c r="O19">
        <f t="shared" si="21"/>
        <v>9022.3663106414388</v>
      </c>
      <c r="P19">
        <f t="shared" si="22"/>
        <v>451.11831553207196</v>
      </c>
      <c r="Q19" s="4">
        <f t="shared" si="23"/>
        <v>50</v>
      </c>
      <c r="R19">
        <f t="shared" si="0"/>
        <v>2000000</v>
      </c>
      <c r="S19">
        <f t="shared" si="1"/>
        <v>984.80027144530425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967.28052197811769</v>
      </c>
      <c r="AC19">
        <f t="shared" si="2"/>
        <v>803.41593952376343</v>
      </c>
      <c r="AE19">
        <f t="shared" si="3"/>
        <v>7360.5919051517403</v>
      </c>
      <c r="AF19">
        <f t="shared" si="4"/>
        <v>-368.029595257587</v>
      </c>
      <c r="AG19">
        <f t="shared" si="4"/>
        <v>-40.790806157306442</v>
      </c>
      <c r="AH19">
        <f t="shared" si="5"/>
        <v>-4945.2014398818137</v>
      </c>
      <c r="AI19">
        <f t="shared" si="6"/>
        <v>2006.5700638550334</v>
      </c>
      <c r="AJ19">
        <f t="shared" si="7"/>
        <v>163.86458245435426</v>
      </c>
      <c r="AK19">
        <f t="shared" si="24"/>
        <v>557.18899823105903</v>
      </c>
      <c r="AL19">
        <f t="shared" si="8"/>
        <v>2727.6236445404465</v>
      </c>
      <c r="AN19">
        <f t="shared" si="9"/>
        <v>1978.6756536522114</v>
      </c>
      <c r="AO19">
        <f t="shared" si="9"/>
        <v>-98.93378268261057</v>
      </c>
      <c r="AP19">
        <f t="shared" si="9"/>
        <v>-10.965391924502446</v>
      </c>
      <c r="AQ19">
        <f t="shared" si="9"/>
        <v>-1329.3699498068131</v>
      </c>
      <c r="AR19">
        <f t="shared" si="9"/>
        <v>539.4065292382852</v>
      </c>
      <c r="AS19">
        <f t="shared" si="9"/>
        <v>44.050106836025158</v>
      </c>
      <c r="AT19">
        <f t="shared" si="9"/>
        <v>149.78364776764965</v>
      </c>
      <c r="AU19">
        <f t="shared" si="9"/>
        <v>733.24028384196004</v>
      </c>
      <c r="AW19">
        <v>16</v>
      </c>
      <c r="AX19">
        <f>(R19*SUMPRODUCT(K20:$K$23, X20:$X$23)-$AZ$3*SUMPRODUCT(K19:$K$22, W20:$W$23))/Z19</f>
        <v>984.80027144530425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3.0654530000000001E-3</v>
      </c>
      <c r="O20">
        <f t="shared" si="21"/>
        <v>9022.3663106414388</v>
      </c>
      <c r="P20">
        <f t="shared" si="22"/>
        <v>451.11831553207196</v>
      </c>
      <c r="Q20" s="4">
        <f t="shared" si="23"/>
        <v>50</v>
      </c>
      <c r="R20">
        <f t="shared" si="0"/>
        <v>2000000</v>
      </c>
      <c r="S20">
        <f t="shared" si="1"/>
        <v>775.66408226336114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803.41593952376343</v>
      </c>
      <c r="AC20">
        <f t="shared" si="2"/>
        <v>624.53145540761352</v>
      </c>
      <c r="AE20">
        <f t="shared" si="3"/>
        <v>7264.4224375628</v>
      </c>
      <c r="AF20">
        <f t="shared" si="4"/>
        <v>-363.22112187814002</v>
      </c>
      <c r="AG20">
        <f t="shared" si="4"/>
        <v>-40.257855796626046</v>
      </c>
      <c r="AH20">
        <f t="shared" si="5"/>
        <v>-5001.6919642933408</v>
      </c>
      <c r="AI20">
        <f t="shared" si="6"/>
        <v>1859.2514955946926</v>
      </c>
      <c r="AJ20">
        <f t="shared" si="7"/>
        <v>178.88448411614991</v>
      </c>
      <c r="AK20">
        <f t="shared" si="24"/>
        <v>539.32320786458968</v>
      </c>
      <c r="AL20">
        <f t="shared" si="8"/>
        <v>2577.4591875754322</v>
      </c>
      <c r="AN20">
        <f t="shared" si="9"/>
        <v>1798.8888437590269</v>
      </c>
      <c r="AO20">
        <f t="shared" si="9"/>
        <v>-89.944442187951353</v>
      </c>
      <c r="AP20">
        <f t="shared" si="9"/>
        <v>-9.9690523628891334</v>
      </c>
      <c r="AQ20">
        <f t="shared" si="9"/>
        <v>-1238.5689229693398</v>
      </c>
      <c r="AR20">
        <f t="shared" si="9"/>
        <v>460.40642623884645</v>
      </c>
      <c r="AS20">
        <f t="shared" si="9"/>
        <v>44.297162722008771</v>
      </c>
      <c r="AT20">
        <f t="shared" si="9"/>
        <v>133.55259969345002</v>
      </c>
      <c r="AU20">
        <f t="shared" si="9"/>
        <v>638.25618865430522</v>
      </c>
      <c r="AW20">
        <v>17</v>
      </c>
      <c r="AX20">
        <f>(R20*SUMPRODUCT(K21:$K$23, X21:$X$23)-$AZ$3*SUMPRODUCT(K20:$K$22, W21:$W$23))/Z20</f>
        <v>775.66408226336114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3.1502779999999998E-3</v>
      </c>
      <c r="O21">
        <f t="shared" si="21"/>
        <v>9022.3663106414388</v>
      </c>
      <c r="P21">
        <f t="shared" si="22"/>
        <v>451.11831553207196</v>
      </c>
      <c r="Q21" s="4">
        <f t="shared" si="23"/>
        <v>50</v>
      </c>
      <c r="R21">
        <f t="shared" si="0"/>
        <v>2000000</v>
      </c>
      <c r="S21">
        <f t="shared" si="1"/>
        <v>542.10783819769449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624.53145540761352</v>
      </c>
      <c r="AC21">
        <f t="shared" si="2"/>
        <v>430.7421241022891</v>
      </c>
      <c r="AE21">
        <f t="shared" si="3"/>
        <v>7168.8932629994115</v>
      </c>
      <c r="AF21">
        <f t="shared" si="4"/>
        <v>-358.44466314997061</v>
      </c>
      <c r="AG21">
        <f t="shared" si="4"/>
        <v>-39.728453801216503</v>
      </c>
      <c r="AH21">
        <f t="shared" si="5"/>
        <v>-5072.93749773134</v>
      </c>
      <c r="AI21">
        <f t="shared" si="6"/>
        <v>1697.7826483168847</v>
      </c>
      <c r="AJ21">
        <f t="shared" si="7"/>
        <v>193.78933130532442</v>
      </c>
      <c r="AK21">
        <f t="shared" si="24"/>
        <v>520.44860386799382</v>
      </c>
      <c r="AL21">
        <f t="shared" si="8"/>
        <v>2412.0205834902026</v>
      </c>
      <c r="AN21">
        <f t="shared" si="9"/>
        <v>1635.2972952254638</v>
      </c>
      <c r="AO21">
        <f t="shared" si="9"/>
        <v>-81.764864761273202</v>
      </c>
      <c r="AP21">
        <f t="shared" si="9"/>
        <v>-9.0624634321082205</v>
      </c>
      <c r="AQ21">
        <f t="shared" si="9"/>
        <v>-1157.1885177457655</v>
      </c>
      <c r="AR21">
        <f t="shared" si="9"/>
        <v>387.28144928631701</v>
      </c>
      <c r="AS21">
        <f t="shared" si="9"/>
        <v>44.205312828797567</v>
      </c>
      <c r="AT21">
        <f t="shared" si="9"/>
        <v>118.71960747440536</v>
      </c>
      <c r="AU21">
        <f t="shared" si="9"/>
        <v>550.20636958951991</v>
      </c>
      <c r="AW21">
        <v>18</v>
      </c>
      <c r="AX21">
        <f>(R21*SUMPRODUCT(K22:$K$23, X22:$X$23)-$AZ$3*SUMPRODUCT(K21:$K$22, W22:$W$23))/Z21</f>
        <v>542.10783819769449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3.247738E-3</v>
      </c>
      <c r="O22">
        <f t="shared" si="21"/>
        <v>9022.3663106414388</v>
      </c>
      <c r="P22">
        <f t="shared" si="22"/>
        <v>451.11831553207196</v>
      </c>
      <c r="Q22" s="4">
        <f t="shared" si="23"/>
        <v>50</v>
      </c>
      <c r="R22">
        <f t="shared" si="0"/>
        <v>2000000</v>
      </c>
      <c r="S22">
        <f t="shared" si="1"/>
        <v>283.18838863093634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430.7421241022891</v>
      </c>
      <c r="AC22">
        <f t="shared" si="2"/>
        <v>222.03182651819873</v>
      </c>
      <c r="AE22">
        <f t="shared" si="3"/>
        <v>7073.9216433012307</v>
      </c>
      <c r="AF22">
        <f t="shared" si="4"/>
        <v>-353.69608216506151</v>
      </c>
      <c r="AG22">
        <f t="shared" si="4"/>
        <v>-39.202141654112879</v>
      </c>
      <c r="AH22">
        <f t="shared" si="5"/>
        <v>-5161.1043636582108</v>
      </c>
      <c r="AI22">
        <f t="shared" si="6"/>
        <v>1519.9190558238452</v>
      </c>
      <c r="AJ22">
        <f t="shared" si="7"/>
        <v>208.71029758409037</v>
      </c>
      <c r="AK22">
        <f t="shared" si="24"/>
        <v>500.56773796669211</v>
      </c>
      <c r="AL22">
        <f t="shared" si="8"/>
        <v>2229.1970913746277</v>
      </c>
      <c r="AN22">
        <f t="shared" si="9"/>
        <v>1486.4360034214299</v>
      </c>
      <c r="AO22">
        <f t="shared" si="9"/>
        <v>-74.321800171071487</v>
      </c>
      <c r="AP22">
        <f t="shared" si="9"/>
        <v>-8.2375063937952238</v>
      </c>
      <c r="AQ22">
        <f t="shared" si="9"/>
        <v>-1084.4976422408936</v>
      </c>
      <c r="AR22">
        <f t="shared" si="9"/>
        <v>319.37905461566942</v>
      </c>
      <c r="AS22">
        <f t="shared" si="9"/>
        <v>43.856083832590144</v>
      </c>
      <c r="AT22">
        <f t="shared" si="9"/>
        <v>105.18379272260067</v>
      </c>
      <c r="AU22">
        <f t="shared" si="9"/>
        <v>468.41893117086022</v>
      </c>
      <c r="AW22">
        <v>19</v>
      </c>
      <c r="AX22">
        <f>(R22*SUMPRODUCT(K23:$K$23, X23:$X$23)-$AZ$3*SUMPRODUCT(K22:$K$22, W23:$W$23))/Z22</f>
        <v>283.18838863093634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3.3542210000000001E-3</v>
      </c>
      <c r="O23">
        <f t="shared" si="21"/>
        <v>9022.3663106414388</v>
      </c>
      <c r="P23">
        <f t="shared" si="22"/>
        <v>451.11831553207196</v>
      </c>
      <c r="Q23" s="4">
        <f t="shared" si="23"/>
        <v>50</v>
      </c>
      <c r="R23">
        <f t="shared" si="0"/>
        <v>2000000</v>
      </c>
      <c r="S23">
        <f t="shared" si="1"/>
        <v>287.02133496983856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222.03182651819873</v>
      </c>
      <c r="AC23">
        <f t="shared" si="2"/>
        <v>222.0318265181987</v>
      </c>
      <c r="AE23">
        <f t="shared" si="3"/>
        <v>6979.4549303399026</v>
      </c>
      <c r="AF23">
        <f t="shared" si="4"/>
        <v>-348.97274651699513</v>
      </c>
      <c r="AG23">
        <f t="shared" si="4"/>
        <v>-38.678627590790555</v>
      </c>
      <c r="AH23">
        <f t="shared" si="5"/>
        <v>-5259.7058712480066</v>
      </c>
      <c r="AI23">
        <f t="shared" si="6"/>
        <v>1332.0976849841099</v>
      </c>
      <c r="AJ23">
        <f t="shared" si="7"/>
        <v>0</v>
      </c>
      <c r="AK23">
        <f t="shared" si="24"/>
        <v>479.67598072387744</v>
      </c>
      <c r="AL23">
        <f t="shared" si="8"/>
        <v>1811.7736657079874</v>
      </c>
      <c r="AN23">
        <f t="shared" si="9"/>
        <v>1350.9797678361117</v>
      </c>
      <c r="AO23">
        <f t="shared" si="9"/>
        <v>-67.54898839180558</v>
      </c>
      <c r="AP23">
        <f t="shared" si="9"/>
        <v>-7.4868372737354791</v>
      </c>
      <c r="AQ23">
        <f t="shared" si="9"/>
        <v>-1018.09615331649</v>
      </c>
      <c r="AR23">
        <f t="shared" si="9"/>
        <v>257.84778885408053</v>
      </c>
      <c r="AS23">
        <f t="shared" si="9"/>
        <v>0</v>
      </c>
      <c r="AT23">
        <f t="shared" si="9"/>
        <v>92.848589401714733</v>
      </c>
      <c r="AU23">
        <f t="shared" si="9"/>
        <v>350.69637825579531</v>
      </c>
      <c r="AW23">
        <v>20</v>
      </c>
      <c r="AX23">
        <f>(R23*SUMPRODUCT(K$23:$K24, X$23:$X24)-$AZ$3*SUMPRODUCT(K$22:$K23, W$23:$W24))/Z23</f>
        <v>287.02133496983856</v>
      </c>
    </row>
    <row r="25" spans="5:50" x14ac:dyDescent="0.25">
      <c r="AN25" s="8">
        <f t="shared" ref="AN25:AU25" si="25">SUM(AN3:AN23)</f>
        <v>77952.475352340218</v>
      </c>
      <c r="AO25" s="8">
        <f t="shared" si="25"/>
        <v>-10664.39850059809</v>
      </c>
      <c r="AP25" s="8">
        <f t="shared" si="25"/>
        <v>-902.47766290085906</v>
      </c>
      <c r="AQ25" s="8">
        <f t="shared" si="25"/>
        <v>-45419.916753688318</v>
      </c>
      <c r="AR25" s="8">
        <f t="shared" si="25"/>
        <v>20965.682435152979</v>
      </c>
      <c r="AS25" s="8">
        <f t="shared" si="25"/>
        <v>-828.81145579972656</v>
      </c>
      <c r="AT25" s="8">
        <f t="shared" si="25"/>
        <v>5226.6836337972491</v>
      </c>
      <c r="AU25" s="9">
        <f t="shared" si="25"/>
        <v>25363.554613150493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02963-5735-4A77-AF5B-46AF405187F8}">
  <dimension ref="A1:AZ29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10997.66891328143</v>
      </c>
      <c r="K3">
        <v>1</v>
      </c>
      <c r="L3" s="2">
        <v>0</v>
      </c>
      <c r="O3">
        <f>$C$3</f>
        <v>10997.66891328143</v>
      </c>
      <c r="P3">
        <f>O3*B5</f>
        <v>8798.1351306251436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10997.66891328143</v>
      </c>
      <c r="AF3">
        <f t="shared" ref="AF3:AG23" si="4">-$Z3*P3</f>
        <v>-8798.1351306251436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1679.0518549562862</v>
      </c>
      <c r="AJ3">
        <f t="shared" ref="AJ3:AJ23" si="7">AB3-AC3</f>
        <v>0</v>
      </c>
      <c r="AL3">
        <f t="shared" ref="AL3:AL23" si="8">SUM(AI3:AK3)</f>
        <v>1679.0518549562862</v>
      </c>
      <c r="AN3">
        <f t="shared" ref="AN3:AU23" si="9">AE3*$K3</f>
        <v>10997.66891328143</v>
      </c>
      <c r="AO3">
        <f t="shared" si="9"/>
        <v>-8798.1351306251436</v>
      </c>
      <c r="AP3">
        <f t="shared" si="9"/>
        <v>-520.48192770000003</v>
      </c>
      <c r="AQ3">
        <f t="shared" si="9"/>
        <v>0</v>
      </c>
      <c r="AR3">
        <f t="shared" si="9"/>
        <v>1679.0518549562862</v>
      </c>
      <c r="AS3">
        <f t="shared" si="9"/>
        <v>0</v>
      </c>
      <c r="AT3">
        <f t="shared" si="9"/>
        <v>0</v>
      </c>
      <c r="AU3">
        <f t="shared" si="9"/>
        <v>1679.0518549562862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5998.2884924103419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2.7053950000000002E-3</v>
      </c>
      <c r="R4">
        <f t="shared" si="0"/>
        <v>2000000</v>
      </c>
      <c r="S4">
        <f t="shared" si="1"/>
        <v>1027.0621518884809</v>
      </c>
      <c r="U4">
        <f t="shared" ref="U4:U23" si="13">M4</f>
        <v>2.7053950000000002E-3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2.7053950000000002E-3</v>
      </c>
      <c r="Y4">
        <f t="shared" ref="Y4:Y23" si="17">V4*W4</f>
        <v>0.01</v>
      </c>
      <c r="Z4">
        <f t="shared" ref="Z4:Z23" si="18">MAX(0, W4-X4-Y4)</f>
        <v>0.98729460499999999</v>
      </c>
      <c r="AB4">
        <f t="shared" ref="AB4:AB23" si="19">AC3</f>
        <v>0</v>
      </c>
      <c r="AC4">
        <f t="shared" si="2"/>
        <v>1014.0129215591877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-1014.0129215591877</v>
      </c>
      <c r="AK4">
        <f>H4*SUM(AB4, AE4:AF4)</f>
        <v>0</v>
      </c>
      <c r="AL4">
        <f t="shared" si="8"/>
        <v>-6424.8029215591878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-4984.2755708511277</v>
      </c>
      <c r="AR4">
        <f t="shared" si="9"/>
        <v>-4984.2755708511277</v>
      </c>
      <c r="AS4">
        <f t="shared" si="9"/>
        <v>-934.0816837199078</v>
      </c>
      <c r="AT4">
        <f t="shared" si="9"/>
        <v>0</v>
      </c>
      <c r="AU4">
        <f t="shared" si="9"/>
        <v>-5918.3572545710358</v>
      </c>
      <c r="AW4">
        <v>1</v>
      </c>
      <c r="AX4">
        <f>(R4*SUMPRODUCT(K5:$K$23, X5:$X$23)-$AZ$3*SUMPRODUCT(K4:$K$22, W5:$W$23))/Z4</f>
        <v>1027.0621518884809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2.7496130000000001E-3</v>
      </c>
      <c r="O5">
        <f t="shared" ref="O5:O23" si="21">$C$3</f>
        <v>10997.66891328143</v>
      </c>
      <c r="P5">
        <f t="shared" ref="P5:P23" si="22">O5*$C$5</f>
        <v>549.88344566407147</v>
      </c>
      <c r="Q5" s="4">
        <f t="shared" ref="Q5:Q23" si="23">$C$8</f>
        <v>50</v>
      </c>
      <c r="R5">
        <f t="shared" si="0"/>
        <v>2000000</v>
      </c>
      <c r="S5">
        <f t="shared" si="1"/>
        <v>1910.4581548261497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1014.0129215591877</v>
      </c>
      <c r="AC5">
        <f t="shared" si="2"/>
        <v>1862.1369001676576</v>
      </c>
      <c r="AE5">
        <f t="shared" si="3"/>
        <v>10719.504663064281</v>
      </c>
      <c r="AF5">
        <f t="shared" si="4"/>
        <v>-535.97523315321405</v>
      </c>
      <c r="AG5">
        <f t="shared" si="4"/>
        <v>-48.735349043463103</v>
      </c>
      <c r="AH5">
        <f t="shared" si="5"/>
        <v>-5429.35616147573</v>
      </c>
      <c r="AI5">
        <f t="shared" si="6"/>
        <v>4705.437919391873</v>
      </c>
      <c r="AJ5">
        <f t="shared" si="7"/>
        <v>-848.12397860846988</v>
      </c>
      <c r="AK5">
        <f>H5*SUM(AB5, AE5:AF5)</f>
        <v>958.19609410001271</v>
      </c>
      <c r="AL5">
        <f t="shared" si="8"/>
        <v>4815.5100348834158</v>
      </c>
      <c r="AN5">
        <f t="shared" si="9"/>
        <v>9096.1466040390369</v>
      </c>
      <c r="AO5">
        <f t="shared" si="9"/>
        <v>-454.80733020195186</v>
      </c>
      <c r="AP5">
        <f t="shared" si="9"/>
        <v>-41.354884729499339</v>
      </c>
      <c r="AQ5">
        <f t="shared" si="9"/>
        <v>-4607.1363521575558</v>
      </c>
      <c r="AR5">
        <f t="shared" si="9"/>
        <v>3992.8480369500289</v>
      </c>
      <c r="AS5">
        <f t="shared" si="9"/>
        <v>-719.68437817892561</v>
      </c>
      <c r="AT5">
        <f t="shared" si="9"/>
        <v>813.08721077227199</v>
      </c>
      <c r="AU5">
        <f t="shared" si="9"/>
        <v>4086.2508695433753</v>
      </c>
      <c r="AW5">
        <v>2</v>
      </c>
      <c r="AX5">
        <f>(R5*SUMPRODUCT(K6:$K$23, X6:$X$23)-$AZ$3*SUMPRODUCT(K5:$K$22, W6:$W$23))/Z5</f>
        <v>1910.4581548261497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2.8010499999999998E-3</v>
      </c>
      <c r="O6">
        <f t="shared" si="21"/>
        <v>10997.66891328143</v>
      </c>
      <c r="P6">
        <f t="shared" si="22"/>
        <v>549.88344566407147</v>
      </c>
      <c r="Q6" s="4">
        <f t="shared" si="23"/>
        <v>50</v>
      </c>
      <c r="R6">
        <f t="shared" si="0"/>
        <v>2000000</v>
      </c>
      <c r="S6">
        <f t="shared" si="1"/>
        <v>2655.3591840909626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1862.1369001676576</v>
      </c>
      <c r="AC6">
        <f t="shared" si="2"/>
        <v>2555.0654925336348</v>
      </c>
      <c r="AE6">
        <f t="shared" si="3"/>
        <v>10582.283747897161</v>
      </c>
      <c r="AF6">
        <f t="shared" si="4"/>
        <v>-529.11418739485805</v>
      </c>
      <c r="AG6">
        <f t="shared" si="4"/>
        <v>-48.111485403590279</v>
      </c>
      <c r="AH6">
        <f t="shared" si="5"/>
        <v>-5460.4059775276928</v>
      </c>
      <c r="AI6">
        <f t="shared" si="6"/>
        <v>4544.6520975710209</v>
      </c>
      <c r="AJ6">
        <f t="shared" si="7"/>
        <v>-692.92859236597724</v>
      </c>
      <c r="AK6">
        <f>H6*SUM(AB6, AE6:AF6)</f>
        <v>1019.61660445245</v>
      </c>
      <c r="AL6">
        <f t="shared" si="8"/>
        <v>4871.3401096574935</v>
      </c>
      <c r="AN6">
        <f t="shared" si="9"/>
        <v>8271.8662387694258</v>
      </c>
      <c r="AO6">
        <f t="shared" si="9"/>
        <v>-413.59331193847129</v>
      </c>
      <c r="AP6">
        <f t="shared" si="9"/>
        <v>-37.607361632699437</v>
      </c>
      <c r="AQ6">
        <f t="shared" si="9"/>
        <v>-4268.2419911922616</v>
      </c>
      <c r="AR6">
        <f t="shared" si="9"/>
        <v>3552.4235740059944</v>
      </c>
      <c r="AS6">
        <f t="shared" si="9"/>
        <v>-541.64231139702099</v>
      </c>
      <c r="AT6">
        <f t="shared" si="9"/>
        <v>797.0049157427776</v>
      </c>
      <c r="AU6">
        <f t="shared" si="9"/>
        <v>3807.786178351751</v>
      </c>
      <c r="AW6">
        <v>3</v>
      </c>
      <c r="AX6">
        <f>(R6*SUMPRODUCT(K7:$K$23, X7:$X$23)-$AZ$3*SUMPRODUCT(K6:$K$22, W7:$W$23))/Z6</f>
        <v>2655.3591840909626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2.8606080000000002E-3</v>
      </c>
      <c r="O7">
        <f t="shared" si="21"/>
        <v>10997.66891328143</v>
      </c>
      <c r="P7">
        <f t="shared" si="22"/>
        <v>549.88344566407147</v>
      </c>
      <c r="Q7" s="4">
        <f t="shared" si="23"/>
        <v>50</v>
      </c>
      <c r="R7">
        <f t="shared" si="0"/>
        <v>2000000</v>
      </c>
      <c r="S7">
        <f t="shared" si="1"/>
        <v>3266.4689500887102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2555.0654925336348</v>
      </c>
      <c r="AC7">
        <f t="shared" si="2"/>
        <v>3102.6713713181452</v>
      </c>
      <c r="AE7">
        <f t="shared" si="3"/>
        <v>10446.189144870687</v>
      </c>
      <c r="AF7">
        <f t="shared" si="4"/>
        <v>-522.30945724353421</v>
      </c>
      <c r="AG7">
        <f t="shared" si="4"/>
        <v>-47.492742449516982</v>
      </c>
      <c r="AH7">
        <f t="shared" si="5"/>
        <v>-5505.1240014957439</v>
      </c>
      <c r="AI7">
        <f t="shared" si="6"/>
        <v>4371.2629436818916</v>
      </c>
      <c r="AJ7">
        <f t="shared" si="7"/>
        <v>-547.60587878451042</v>
      </c>
      <c r="AK7">
        <f>H7*SUM(AB7, AE7:AF7)</f>
        <v>1067.848296956719</v>
      </c>
      <c r="AL7">
        <f t="shared" si="8"/>
        <v>4891.5053618541006</v>
      </c>
      <c r="AN7">
        <f t="shared" si="9"/>
        <v>7521.827211501567</v>
      </c>
      <c r="AO7">
        <f t="shared" si="9"/>
        <v>-376.09136057507828</v>
      </c>
      <c r="AP7">
        <f t="shared" si="9"/>
        <v>-34.197370691973489</v>
      </c>
      <c r="AQ7">
        <f t="shared" si="9"/>
        <v>-3963.9902114421916</v>
      </c>
      <c r="AR7">
        <f t="shared" si="9"/>
        <v>3147.5482687923236</v>
      </c>
      <c r="AS7">
        <f t="shared" si="9"/>
        <v>-394.30616688020427</v>
      </c>
      <c r="AT7">
        <f t="shared" si="9"/>
        <v>768.90914633195507</v>
      </c>
      <c r="AU7">
        <f t="shared" si="9"/>
        <v>3522.1512482440748</v>
      </c>
      <c r="AW7">
        <v>4</v>
      </c>
      <c r="AX7">
        <f>(R7*SUMPRODUCT(K8:$K$23, X8:$X$23)-$AZ$3*SUMPRODUCT(K7:$K$22, W8:$W$23))/Z7</f>
        <v>3266.4689500887102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2.9228739999999998E-3</v>
      </c>
      <c r="O8">
        <f t="shared" si="21"/>
        <v>10997.66891328143</v>
      </c>
      <c r="P8">
        <f t="shared" si="22"/>
        <v>549.88344566407147</v>
      </c>
      <c r="Q8" s="4">
        <f t="shared" si="23"/>
        <v>50</v>
      </c>
      <c r="R8">
        <f t="shared" si="0"/>
        <v>2000000</v>
      </c>
      <c r="S8">
        <f t="shared" si="1"/>
        <v>3756.6549211908632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3102.6713713181452</v>
      </c>
      <c r="AC8">
        <f t="shared" si="2"/>
        <v>3522.1645001928082</v>
      </c>
      <c r="AE8">
        <f t="shared" si="3"/>
        <v>10311.194358771354</v>
      </c>
      <c r="AF8">
        <f t="shared" si="4"/>
        <v>-515.5597179385677</v>
      </c>
      <c r="AG8">
        <f t="shared" si="4"/>
        <v>-46.878999722927425</v>
      </c>
      <c r="AH8">
        <f t="shared" si="5"/>
        <v>-5552.6120837755798</v>
      </c>
      <c r="AI8">
        <f t="shared" si="6"/>
        <v>4196.1435573342796</v>
      </c>
      <c r="AJ8">
        <f t="shared" si="7"/>
        <v>-419.49312887466294</v>
      </c>
      <c r="AK8">
        <f t="shared" ref="AK8:AK23" si="24">H8*SUM(AB8:AB8, AE8:AF8)</f>
        <v>1103.7338420717797</v>
      </c>
      <c r="AL8">
        <f t="shared" si="8"/>
        <v>4880.3842705313964</v>
      </c>
      <c r="AN8">
        <f t="shared" si="9"/>
        <v>6839.3654093856157</v>
      </c>
      <c r="AO8">
        <f t="shared" si="9"/>
        <v>-341.96827046928075</v>
      </c>
      <c r="AP8">
        <f t="shared" si="9"/>
        <v>-31.094614064649633</v>
      </c>
      <c r="AQ8">
        <f t="shared" si="9"/>
        <v>-3683.0207729724543</v>
      </c>
      <c r="AR8">
        <f t="shared" si="9"/>
        <v>2783.2817518792313</v>
      </c>
      <c r="AS8">
        <f t="shared" si="9"/>
        <v>-278.24776599809724</v>
      </c>
      <c r="AT8">
        <f t="shared" si="9"/>
        <v>732.10132579961464</v>
      </c>
      <c r="AU8">
        <f t="shared" si="9"/>
        <v>3237.1353116807486</v>
      </c>
      <c r="AW8">
        <v>5</v>
      </c>
      <c r="AX8">
        <f>(R8*SUMPRODUCT(K9:$K$23, X9:$X$23)-$AZ$3*SUMPRODUCT(K8:$K$22, W9:$W$23))/Z8</f>
        <v>3756.6549211908632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2.991456E-3</v>
      </c>
      <c r="O9">
        <f t="shared" si="21"/>
        <v>10997.66891328143</v>
      </c>
      <c r="P9">
        <f t="shared" si="22"/>
        <v>549.88344566407147</v>
      </c>
      <c r="Q9" s="4">
        <f t="shared" si="23"/>
        <v>50</v>
      </c>
      <c r="R9">
        <f t="shared" si="0"/>
        <v>2000000</v>
      </c>
      <c r="S9">
        <f t="shared" si="1"/>
        <v>4133.3711337672257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3522.1645001928082</v>
      </c>
      <c r="AC9">
        <f t="shared" si="2"/>
        <v>3825.0194367194235</v>
      </c>
      <c r="AE9">
        <f t="shared" si="3"/>
        <v>10177.236930951927</v>
      </c>
      <c r="AF9">
        <f t="shared" si="4"/>
        <v>-508.86184654759637</v>
      </c>
      <c r="AG9">
        <f t="shared" si="4"/>
        <v>-46.269973260703004</v>
      </c>
      <c r="AH9">
        <f t="shared" si="5"/>
        <v>-5609.4585998059829</v>
      </c>
      <c r="AI9">
        <f t="shared" si="6"/>
        <v>4012.6465113376453</v>
      </c>
      <c r="AJ9">
        <f t="shared" si="7"/>
        <v>-302.85493652661535</v>
      </c>
      <c r="AK9">
        <f t="shared" si="24"/>
        <v>1128.7408533331466</v>
      </c>
      <c r="AL9">
        <f t="shared" si="8"/>
        <v>4838.5324281441763</v>
      </c>
      <c r="AN9">
        <f t="shared" si="9"/>
        <v>6218.3918658565808</v>
      </c>
      <c r="AO9">
        <f t="shared" si="9"/>
        <v>-310.91959329282906</v>
      </c>
      <c r="AP9">
        <f t="shared" si="9"/>
        <v>-28.271408763482992</v>
      </c>
      <c r="AQ9">
        <f t="shared" si="9"/>
        <v>-3427.4343778719613</v>
      </c>
      <c r="AR9">
        <f t="shared" si="9"/>
        <v>2451.7664859283072</v>
      </c>
      <c r="AS9">
        <f t="shared" si="9"/>
        <v>-185.04734503173881</v>
      </c>
      <c r="AT9">
        <f t="shared" si="9"/>
        <v>689.67176343121025</v>
      </c>
      <c r="AU9">
        <f t="shared" si="9"/>
        <v>2956.3909043277786</v>
      </c>
      <c r="AW9">
        <v>6</v>
      </c>
      <c r="AX9">
        <f>(R9*SUMPRODUCT(K10:$K$23, X10:$X$23)-$AZ$3*SUMPRODUCT(K9:$K$22, W10:$W$23))/Z9</f>
        <v>4133.3711337672257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3.0654530000000001E-3</v>
      </c>
      <c r="O10">
        <f t="shared" si="21"/>
        <v>10997.66891328143</v>
      </c>
      <c r="P10">
        <f t="shared" si="22"/>
        <v>549.88344566407147</v>
      </c>
      <c r="Q10" s="4">
        <f t="shared" si="23"/>
        <v>50</v>
      </c>
      <c r="R10">
        <f t="shared" si="0"/>
        <v>2000000</v>
      </c>
      <c r="S10">
        <f t="shared" si="1"/>
        <v>4405.1843358894812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3825.0194367194235</v>
      </c>
      <c r="AC10">
        <f t="shared" si="2"/>
        <v>4023.2931878602835</v>
      </c>
      <c r="AE10">
        <f t="shared" si="3"/>
        <v>10044.266720160711</v>
      </c>
      <c r="AF10">
        <f t="shared" si="4"/>
        <v>-502.21333600803558</v>
      </c>
      <c r="AG10">
        <f t="shared" si="4"/>
        <v>-45.665435099754035</v>
      </c>
      <c r="AH10">
        <f t="shared" si="5"/>
        <v>-5673.5371336776725</v>
      </c>
      <c r="AI10">
        <f t="shared" si="6"/>
        <v>3822.8508153752491</v>
      </c>
      <c r="AJ10">
        <f t="shared" si="7"/>
        <v>-198.27375114085999</v>
      </c>
      <c r="AK10">
        <f t="shared" si="24"/>
        <v>1143.8471554276673</v>
      </c>
      <c r="AL10">
        <f t="shared" si="8"/>
        <v>4768.4242196620562</v>
      </c>
      <c r="AN10">
        <f t="shared" si="9"/>
        <v>5653.3751415821798</v>
      </c>
      <c r="AO10">
        <f t="shared" si="9"/>
        <v>-282.66875707910901</v>
      </c>
      <c r="AP10">
        <f t="shared" si="9"/>
        <v>-25.702606553079775</v>
      </c>
      <c r="AQ10">
        <f t="shared" si="9"/>
        <v>-3193.3275658637194</v>
      </c>
      <c r="AR10">
        <f t="shared" si="9"/>
        <v>2151.6762120862718</v>
      </c>
      <c r="AS10">
        <f t="shared" si="9"/>
        <v>-111.59758369200836</v>
      </c>
      <c r="AT10">
        <f t="shared" si="9"/>
        <v>643.80977272184532</v>
      </c>
      <c r="AU10">
        <f t="shared" si="9"/>
        <v>2683.8884011161085</v>
      </c>
      <c r="AW10">
        <v>7</v>
      </c>
      <c r="AX10">
        <f>(R10*SUMPRODUCT(K11:$K$23, X11:$X$23)-$AZ$3*SUMPRODUCT(K10:$K$22, W11:$W$23))/Z10</f>
        <v>4405.1843358894812</v>
      </c>
    </row>
    <row r="11" spans="1:52" x14ac:dyDescent="0.25">
      <c r="A11" t="s">
        <v>33</v>
      </c>
      <c r="C11" s="7">
        <f>AU25</f>
        <v>31257.409323141943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3.1502779999999998E-3</v>
      </c>
      <c r="O11">
        <f t="shared" si="21"/>
        <v>10997.66891328143</v>
      </c>
      <c r="P11">
        <f t="shared" si="22"/>
        <v>549.88344566407147</v>
      </c>
      <c r="Q11" s="4">
        <f t="shared" si="23"/>
        <v>50</v>
      </c>
      <c r="R11">
        <f t="shared" si="0"/>
        <v>2000000</v>
      </c>
      <c r="S11">
        <f t="shared" si="1"/>
        <v>4574.7519564528284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4023.2931878602835</v>
      </c>
      <c r="AC11">
        <f t="shared" si="2"/>
        <v>4123.2167956261328</v>
      </c>
      <c r="AE11">
        <f t="shared" si="3"/>
        <v>9912.1818204844494</v>
      </c>
      <c r="AF11">
        <f t="shared" si="4"/>
        <v>-495.60909102422249</v>
      </c>
      <c r="AG11">
        <f t="shared" si="4"/>
        <v>-45.064921933201305</v>
      </c>
      <c r="AH11">
        <f t="shared" si="5"/>
        <v>-5754.3526222073169</v>
      </c>
      <c r="AI11">
        <f t="shared" si="6"/>
        <v>3617.1551853197097</v>
      </c>
      <c r="AJ11">
        <f t="shared" si="7"/>
        <v>-99.923607765849283</v>
      </c>
      <c r="AK11">
        <f t="shared" si="24"/>
        <v>1150.0762062769509</v>
      </c>
      <c r="AL11">
        <f t="shared" si="8"/>
        <v>4667.3077838308109</v>
      </c>
      <c r="AN11">
        <f t="shared" si="9"/>
        <v>5139.2553297543463</v>
      </c>
      <c r="AO11">
        <f t="shared" si="9"/>
        <v>-256.96276648771732</v>
      </c>
      <c r="AP11">
        <f t="shared" si="9"/>
        <v>-23.36520298200594</v>
      </c>
      <c r="AQ11">
        <f t="shared" si="9"/>
        <v>-2983.5093744799256</v>
      </c>
      <c r="AR11">
        <f t="shared" si="9"/>
        <v>1875.4179858046978</v>
      </c>
      <c r="AS11">
        <f t="shared" si="9"/>
        <v>-51.808264121796064</v>
      </c>
      <c r="AT11">
        <f t="shared" si="9"/>
        <v>596.2900378318127</v>
      </c>
      <c r="AU11">
        <f t="shared" si="9"/>
        <v>2419.8997595147139</v>
      </c>
      <c r="AW11">
        <v>8</v>
      </c>
      <c r="AX11">
        <f>(R11*SUMPRODUCT(K12:$K$23, X12:$X$23)-$AZ$3*SUMPRODUCT(K11:$K$22, W12:$W$23))/Z11</f>
        <v>4574.7519564528284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3.247738E-3</v>
      </c>
      <c r="O12">
        <f t="shared" si="21"/>
        <v>10997.66891328143</v>
      </c>
      <c r="P12">
        <f t="shared" si="22"/>
        <v>549.88344566407147</v>
      </c>
      <c r="Q12" s="4">
        <f t="shared" si="23"/>
        <v>50</v>
      </c>
      <c r="R12">
        <f t="shared" si="0"/>
        <v>2000000</v>
      </c>
      <c r="S12">
        <f t="shared" si="1"/>
        <v>4643.9625181697702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4123.2167956261328</v>
      </c>
      <c r="AC12">
        <f t="shared" si="2"/>
        <v>4130.1464854485639</v>
      </c>
      <c r="AE12">
        <f t="shared" si="3"/>
        <v>9780.8678327183097</v>
      </c>
      <c r="AF12">
        <f t="shared" si="4"/>
        <v>-489.04339163591544</v>
      </c>
      <c r="AG12">
        <f t="shared" si="4"/>
        <v>-44.467913654439805</v>
      </c>
      <c r="AH12">
        <f t="shared" si="5"/>
        <v>-5854.3623771796538</v>
      </c>
      <c r="AI12">
        <f t="shared" si="6"/>
        <v>3392.9941502482998</v>
      </c>
      <c r="AJ12">
        <f t="shared" si="7"/>
        <v>-6.9296898224311008</v>
      </c>
      <c r="AK12">
        <f t="shared" si="24"/>
        <v>1147.9519087076221</v>
      </c>
      <c r="AL12">
        <f t="shared" si="8"/>
        <v>4534.016369133491</v>
      </c>
      <c r="AN12">
        <f t="shared" si="9"/>
        <v>4671.4283544810087</v>
      </c>
      <c r="AO12">
        <f t="shared" si="9"/>
        <v>-233.57141772405043</v>
      </c>
      <c r="AP12">
        <f t="shared" si="9"/>
        <v>-21.238265996712805</v>
      </c>
      <c r="AQ12">
        <f t="shared" si="9"/>
        <v>-2796.0948735735269</v>
      </c>
      <c r="AR12">
        <f t="shared" si="9"/>
        <v>1620.5237971867184</v>
      </c>
      <c r="AS12">
        <f t="shared" si="9"/>
        <v>-3.309680702971566</v>
      </c>
      <c r="AT12">
        <f t="shared" si="9"/>
        <v>548.27191079904492</v>
      </c>
      <c r="AU12">
        <f t="shared" si="9"/>
        <v>2165.4860272827918</v>
      </c>
      <c r="AW12">
        <v>9</v>
      </c>
      <c r="AX12">
        <f>(R12*SUMPRODUCT(K13:$K$23, X13:$X$23)-$AZ$3*SUMPRODUCT(K12:$K$22, W13:$W$23))/Z12</f>
        <v>4643.9625181697702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3.3542210000000001E-3</v>
      </c>
      <c r="O13">
        <f t="shared" si="21"/>
        <v>10997.66891328143</v>
      </c>
      <c r="P13">
        <f t="shared" si="22"/>
        <v>549.88344566407147</v>
      </c>
      <c r="Q13" s="4">
        <f t="shared" si="23"/>
        <v>50</v>
      </c>
      <c r="R13">
        <f t="shared" si="0"/>
        <v>2000000</v>
      </c>
      <c r="S13">
        <f t="shared" si="1"/>
        <v>4619.0319672567666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4130.1464854485639</v>
      </c>
      <c r="AC13">
        <f t="shared" si="2"/>
        <v>4053.115497160481</v>
      </c>
      <c r="AE13">
        <f t="shared" si="3"/>
        <v>9650.2519621083993</v>
      </c>
      <c r="AF13">
        <f t="shared" si="4"/>
        <v>-482.51259810541995</v>
      </c>
      <c r="AG13">
        <f t="shared" si="4"/>
        <v>-43.874079308089506</v>
      </c>
      <c r="AH13">
        <f t="shared" si="5"/>
        <v>-5966.2083922363499</v>
      </c>
      <c r="AI13">
        <f t="shared" si="6"/>
        <v>3157.6568924585399</v>
      </c>
      <c r="AJ13">
        <f t="shared" si="7"/>
        <v>77.030988288082881</v>
      </c>
      <c r="AK13">
        <f t="shared" si="24"/>
        <v>1137.9266879092675</v>
      </c>
      <c r="AL13">
        <f t="shared" si="8"/>
        <v>4372.6145686558903</v>
      </c>
      <c r="AN13">
        <f t="shared" si="9"/>
        <v>4245.7295028331646</v>
      </c>
      <c r="AO13">
        <f t="shared" si="9"/>
        <v>-212.28647514165823</v>
      </c>
      <c r="AP13">
        <f t="shared" si="9"/>
        <v>-19.302861071339276</v>
      </c>
      <c r="AQ13">
        <f t="shared" si="9"/>
        <v>-2624.8959188247313</v>
      </c>
      <c r="AR13">
        <f t="shared" si="9"/>
        <v>1389.244247795436</v>
      </c>
      <c r="AS13">
        <f t="shared" si="9"/>
        <v>33.890590721493922</v>
      </c>
      <c r="AT13">
        <f t="shared" si="9"/>
        <v>500.64277387655369</v>
      </c>
      <c r="AU13">
        <f t="shared" si="9"/>
        <v>1923.7776123934834</v>
      </c>
      <c r="AW13">
        <v>10</v>
      </c>
      <c r="AX13">
        <f>(R13*SUMPRODUCT(K14:$K$23, X14:$X$23)-$AZ$3*SUMPRODUCT(K13:$K$22, W14:$W$23))/Z13</f>
        <v>4619.0319672567666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3.4760450000000001E-3</v>
      </c>
      <c r="O14">
        <f t="shared" si="21"/>
        <v>10997.66891328143</v>
      </c>
      <c r="P14">
        <f t="shared" si="22"/>
        <v>549.88344566407147</v>
      </c>
      <c r="Q14" s="4">
        <f t="shared" si="23"/>
        <v>50</v>
      </c>
      <c r="R14">
        <f t="shared" si="0"/>
        <v>2000000</v>
      </c>
      <c r="S14">
        <f t="shared" si="1"/>
        <v>4501.1575144342451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4053.115497160481</v>
      </c>
      <c r="AC14">
        <f t="shared" si="2"/>
        <v>3896.4567317051897</v>
      </c>
      <c r="AE14">
        <f t="shared" si="3"/>
        <v>9520.2047324056875</v>
      </c>
      <c r="AF14">
        <f t="shared" si="4"/>
        <v>-476.01023662028439</v>
      </c>
      <c r="AG14">
        <f t="shared" si="4"/>
        <v>-43.28283024100012</v>
      </c>
      <c r="AH14">
        <f t="shared" si="5"/>
        <v>-6100.3309603395192</v>
      </c>
      <c r="AI14">
        <f t="shared" si="6"/>
        <v>2900.580705204884</v>
      </c>
      <c r="AJ14">
        <f t="shared" si="7"/>
        <v>156.65876545529136</v>
      </c>
      <c r="AK14">
        <f t="shared" si="24"/>
        <v>1120.7630107163652</v>
      </c>
      <c r="AL14">
        <f t="shared" si="8"/>
        <v>4178.0024813765403</v>
      </c>
      <c r="AN14">
        <f t="shared" si="9"/>
        <v>3858.3473606496459</v>
      </c>
      <c r="AO14">
        <f t="shared" si="9"/>
        <v>-192.9173680324823</v>
      </c>
      <c r="AP14">
        <f t="shared" si="9"/>
        <v>-17.541659923904781</v>
      </c>
      <c r="AQ14">
        <f t="shared" si="9"/>
        <v>-2472.3413541514901</v>
      </c>
      <c r="AR14">
        <f t="shared" si="9"/>
        <v>1175.5469785417686</v>
      </c>
      <c r="AS14">
        <f t="shared" si="9"/>
        <v>63.49064449838955</v>
      </c>
      <c r="AT14">
        <f t="shared" si="9"/>
        <v>454.22269014781165</v>
      </c>
      <c r="AU14">
        <f t="shared" si="9"/>
        <v>1693.2603131879698</v>
      </c>
      <c r="AW14">
        <v>11</v>
      </c>
      <c r="AX14">
        <f>(R14*SUMPRODUCT(K15:$K$23, X15:$X$23)-$AZ$3*SUMPRODUCT(K14:$K$22, W15:$W$23))/Z14</f>
        <v>4501.1575144342451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3.6141120000000001E-3</v>
      </c>
      <c r="O15">
        <f t="shared" si="21"/>
        <v>10997.66891328143</v>
      </c>
      <c r="P15">
        <f t="shared" si="22"/>
        <v>549.88344566407147</v>
      </c>
      <c r="Q15" s="4">
        <f t="shared" si="23"/>
        <v>50</v>
      </c>
      <c r="R15">
        <f t="shared" si="0"/>
        <v>2000000</v>
      </c>
      <c r="S15">
        <f t="shared" si="1"/>
        <v>4292.0407426194106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3896.4567317051897</v>
      </c>
      <c r="AC15">
        <f t="shared" si="2"/>
        <v>3664.8510903373917</v>
      </c>
      <c r="AE15">
        <f t="shared" si="3"/>
        <v>9390.5955989157865</v>
      </c>
      <c r="AF15">
        <f t="shared" si="4"/>
        <v>-469.52977994578936</v>
      </c>
      <c r="AG15">
        <f t="shared" si="4"/>
        <v>-42.693572942422158</v>
      </c>
      <c r="AH15">
        <f t="shared" si="5"/>
        <v>-6257.1598467184576</v>
      </c>
      <c r="AI15">
        <f t="shared" si="6"/>
        <v>2621.2123993091172</v>
      </c>
      <c r="AJ15">
        <f t="shared" si="7"/>
        <v>231.60564136779794</v>
      </c>
      <c r="AK15">
        <f t="shared" si="24"/>
        <v>1096.8210397063772</v>
      </c>
      <c r="AL15">
        <f t="shared" si="8"/>
        <v>3949.6390803832924</v>
      </c>
      <c r="AN15">
        <f t="shared" si="9"/>
        <v>3505.8194090736106</v>
      </c>
      <c r="AO15">
        <f t="shared" si="9"/>
        <v>-175.29097045368056</v>
      </c>
      <c r="AP15">
        <f t="shared" si="9"/>
        <v>-15.938920496323442</v>
      </c>
      <c r="AQ15">
        <f t="shared" si="9"/>
        <v>-2336.0043785544717</v>
      </c>
      <c r="AR15">
        <f t="shared" si="9"/>
        <v>978.58513956913509</v>
      </c>
      <c r="AS15">
        <f t="shared" si="9"/>
        <v>86.466033406008421</v>
      </c>
      <c r="AT15">
        <f t="shared" si="9"/>
        <v>409.47951051442124</v>
      </c>
      <c r="AU15">
        <f t="shared" si="9"/>
        <v>1474.5306834895648</v>
      </c>
      <c r="AW15">
        <v>12</v>
      </c>
      <c r="AX15">
        <f>(R15*SUMPRODUCT(K16:$K$23, X16:$X$23)-$AZ$3*SUMPRODUCT(K15:$K$22, W16:$W$23))/Z15</f>
        <v>4292.0407426194106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3.757594E-3</v>
      </c>
      <c r="O16">
        <f t="shared" si="21"/>
        <v>10997.66891328143</v>
      </c>
      <c r="P16">
        <f t="shared" si="22"/>
        <v>549.88344566407147</v>
      </c>
      <c r="Q16" s="4">
        <f t="shared" si="23"/>
        <v>50</v>
      </c>
      <c r="R16">
        <f t="shared" si="0"/>
        <v>2000000</v>
      </c>
      <c r="S16">
        <f t="shared" si="1"/>
        <v>4001.9506670598471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3664.8510903373917</v>
      </c>
      <c r="AC16">
        <f t="shared" si="2"/>
        <v>3370.1396719768218</v>
      </c>
      <c r="AE16">
        <f t="shared" si="3"/>
        <v>9261.4035972477177</v>
      </c>
      <c r="AF16">
        <f t="shared" si="4"/>
        <v>-463.07017986238583</v>
      </c>
      <c r="AG16">
        <f t="shared" si="4"/>
        <v>-42.10621209947093</v>
      </c>
      <c r="AH16">
        <f t="shared" si="5"/>
        <v>-6417.0045410803141</v>
      </c>
      <c r="AI16">
        <f t="shared" si="6"/>
        <v>2339.2226642055484</v>
      </c>
      <c r="AJ16">
        <f t="shared" si="7"/>
        <v>294.71141836056995</v>
      </c>
      <c r="AK16">
        <f t="shared" si="24"/>
        <v>1066.499624694849</v>
      </c>
      <c r="AL16">
        <f t="shared" si="8"/>
        <v>3700.4337072609674</v>
      </c>
      <c r="AN16">
        <f t="shared" si="9"/>
        <v>3185.0377211334271</v>
      </c>
      <c r="AO16">
        <f t="shared" si="9"/>
        <v>-159.25188605667134</v>
      </c>
      <c r="AP16">
        <f t="shared" si="9"/>
        <v>-14.48051285344201</v>
      </c>
      <c r="AQ16">
        <f t="shared" si="9"/>
        <v>-2206.8362862513773</v>
      </c>
      <c r="AR16">
        <f t="shared" si="9"/>
        <v>804.46903597193739</v>
      </c>
      <c r="AS16">
        <f t="shared" si="9"/>
        <v>101.35256221919761</v>
      </c>
      <c r="AT16">
        <f t="shared" si="9"/>
        <v>366.77394506780837</v>
      </c>
      <c r="AU16">
        <f t="shared" si="9"/>
        <v>1272.5955432589433</v>
      </c>
      <c r="AW16">
        <v>13</v>
      </c>
      <c r="AX16">
        <f>(R16*SUMPRODUCT(K17:$K$23, X17:$X$23)-$AZ$3*SUMPRODUCT(K16:$K$22, W17:$W$23))/Z16</f>
        <v>4001.9506670598471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3.9119039999999999E-3</v>
      </c>
      <c r="O17">
        <f t="shared" si="21"/>
        <v>10997.66891328143</v>
      </c>
      <c r="P17">
        <f t="shared" si="22"/>
        <v>549.88344566407147</v>
      </c>
      <c r="Q17" s="4">
        <f t="shared" si="23"/>
        <v>50</v>
      </c>
      <c r="R17">
        <f t="shared" si="0"/>
        <v>2000000</v>
      </c>
      <c r="S17">
        <f t="shared" si="1"/>
        <v>3636.8360389506906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3370.1396719768218</v>
      </c>
      <c r="AC17">
        <f t="shared" si="2"/>
        <v>3020.0602522274257</v>
      </c>
      <c r="AE17">
        <f t="shared" si="3"/>
        <v>9132.5598394975532</v>
      </c>
      <c r="AF17">
        <f t="shared" si="4"/>
        <v>-456.6279919748776</v>
      </c>
      <c r="AG17">
        <f t="shared" si="4"/>
        <v>-41.520434518939453</v>
      </c>
      <c r="AH17">
        <f t="shared" si="5"/>
        <v>-6588.6183814707492</v>
      </c>
      <c r="AI17">
        <f t="shared" si="6"/>
        <v>2045.7930315329868</v>
      </c>
      <c r="AJ17">
        <f t="shared" si="7"/>
        <v>350.07941974939604</v>
      </c>
      <c r="AK17">
        <f t="shared" si="24"/>
        <v>1030.806432066611</v>
      </c>
      <c r="AL17">
        <f t="shared" si="8"/>
        <v>3426.6788833489936</v>
      </c>
      <c r="AN17">
        <f t="shared" si="9"/>
        <v>2893.1547443381373</v>
      </c>
      <c r="AO17">
        <f t="shared" si="9"/>
        <v>-144.65773721690684</v>
      </c>
      <c r="AP17">
        <f t="shared" si="9"/>
        <v>-13.153490831335146</v>
      </c>
      <c r="AQ17">
        <f t="shared" si="9"/>
        <v>-2087.2452920094183</v>
      </c>
      <c r="AR17">
        <f t="shared" si="9"/>
        <v>648.09822428047687</v>
      </c>
      <c r="AS17">
        <f t="shared" si="9"/>
        <v>110.90361869436495</v>
      </c>
      <c r="AT17">
        <f t="shared" si="9"/>
        <v>326.55493879488887</v>
      </c>
      <c r="AU17">
        <f t="shared" si="9"/>
        <v>1085.5567817697306</v>
      </c>
      <c r="AW17">
        <v>14</v>
      </c>
      <c r="AX17">
        <f>(R17*SUMPRODUCT(K18:$K$23, X18:$X$23)-$AZ$3*SUMPRODUCT(K17:$K$22, W18:$W$23))/Z17</f>
        <v>3636.8360389506906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4.0806530000000001E-3</v>
      </c>
      <c r="O18">
        <f t="shared" si="21"/>
        <v>10997.66891328143</v>
      </c>
      <c r="P18">
        <f t="shared" si="22"/>
        <v>549.88344566407147</v>
      </c>
      <c r="Q18" s="4">
        <f t="shared" si="23"/>
        <v>50</v>
      </c>
      <c r="R18">
        <f t="shared" si="0"/>
        <v>2000000</v>
      </c>
      <c r="S18">
        <f t="shared" si="1"/>
        <v>3200.4699215443493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3020.0602522274257</v>
      </c>
      <c r="AC18">
        <f t="shared" si="2"/>
        <v>2620.2759123205906</v>
      </c>
      <c r="AE18">
        <f t="shared" si="3"/>
        <v>9003.9674333958501</v>
      </c>
      <c r="AF18">
        <f t="shared" si="4"/>
        <v>-450.19837166979255</v>
      </c>
      <c r="AG18">
        <f t="shared" si="4"/>
        <v>-40.935799688069039</v>
      </c>
      <c r="AH18">
        <f t="shared" si="5"/>
        <v>-6777.2194272405541</v>
      </c>
      <c r="AI18">
        <f t="shared" si="6"/>
        <v>1735.6138347974338</v>
      </c>
      <c r="AJ18">
        <f t="shared" si="7"/>
        <v>399.78433990683516</v>
      </c>
      <c r="AK18">
        <f t="shared" si="24"/>
        <v>990.39572205362765</v>
      </c>
      <c r="AL18">
        <f t="shared" si="8"/>
        <v>3125.7938967578966</v>
      </c>
      <c r="AN18">
        <f t="shared" si="9"/>
        <v>2627.5707519241541</v>
      </c>
      <c r="AO18">
        <f t="shared" si="9"/>
        <v>-131.37853759620771</v>
      </c>
      <c r="AP18">
        <f t="shared" si="9"/>
        <v>-11.946034985427438</v>
      </c>
      <c r="AQ18">
        <f t="shared" si="9"/>
        <v>-1977.7529936792869</v>
      </c>
      <c r="AR18">
        <f t="shared" si="9"/>
        <v>506.49318566323188</v>
      </c>
      <c r="AS18">
        <f t="shared" si="9"/>
        <v>116.66653021426161</v>
      </c>
      <c r="AT18">
        <f t="shared" si="9"/>
        <v>289.02090676681229</v>
      </c>
      <c r="AU18">
        <f t="shared" si="9"/>
        <v>912.1806226443058</v>
      </c>
      <c r="AW18">
        <v>15</v>
      </c>
      <c r="AX18">
        <f>(R18*SUMPRODUCT(K19:$K$23, X19:$X$23)-$AZ$3*SUMPRODUCT(K18:$K$22, W19:$W$23))/Z18</f>
        <v>3200.4699215443493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4.2836929999999999E-3</v>
      </c>
      <c r="O19">
        <f t="shared" si="21"/>
        <v>10997.66891328143</v>
      </c>
      <c r="P19">
        <f t="shared" si="22"/>
        <v>549.88344566407147</v>
      </c>
      <c r="Q19" s="4">
        <f t="shared" si="23"/>
        <v>50</v>
      </c>
      <c r="R19">
        <f t="shared" si="0"/>
        <v>2000000</v>
      </c>
      <c r="S19">
        <f t="shared" si="1"/>
        <v>2686.1949597097673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2620.2759123205906</v>
      </c>
      <c r="AC19">
        <f t="shared" si="2"/>
        <v>2167.8176386368359</v>
      </c>
      <c r="AE19">
        <f t="shared" si="3"/>
        <v>8875.3575267952274</v>
      </c>
      <c r="AF19">
        <f t="shared" si="4"/>
        <v>-443.76787633976136</v>
      </c>
      <c r="AG19">
        <f t="shared" si="4"/>
        <v>-40.351085292615167</v>
      </c>
      <c r="AH19">
        <f t="shared" si="5"/>
        <v>-7014.2559429273406</v>
      </c>
      <c r="AI19">
        <f t="shared" si="6"/>
        <v>1376.9826222355096</v>
      </c>
      <c r="AJ19">
        <f t="shared" si="7"/>
        <v>452.45827368375467</v>
      </c>
      <c r="AK19">
        <f t="shared" si="24"/>
        <v>945.73023993787274</v>
      </c>
      <c r="AL19">
        <f t="shared" si="8"/>
        <v>2775.171135857137</v>
      </c>
      <c r="AN19">
        <f t="shared" si="9"/>
        <v>2385.8752233549603</v>
      </c>
      <c r="AO19">
        <f t="shared" si="9"/>
        <v>-119.29376116774802</v>
      </c>
      <c r="AP19">
        <f t="shared" si="9"/>
        <v>-10.847186081741546</v>
      </c>
      <c r="AQ19">
        <f t="shared" si="9"/>
        <v>-1885.5735573441693</v>
      </c>
      <c r="AR19">
        <f t="shared" si="9"/>
        <v>370.1607187613011</v>
      </c>
      <c r="AS19">
        <f t="shared" si="9"/>
        <v>121.62991536114761</v>
      </c>
      <c r="AT19">
        <f t="shared" si="9"/>
        <v>254.23137497651501</v>
      </c>
      <c r="AU19">
        <f t="shared" si="9"/>
        <v>746.02200909896374</v>
      </c>
      <c r="AW19">
        <v>16</v>
      </c>
      <c r="AX19">
        <f>(R19*SUMPRODUCT(K20:$K$23, X20:$X$23)-$AZ$3*SUMPRODUCT(K19:$K$22, W20:$W$23))/Z19</f>
        <v>2686.1949597097673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4.5002690000000003E-3</v>
      </c>
      <c r="O20">
        <f t="shared" si="21"/>
        <v>10997.66891328143</v>
      </c>
      <c r="P20">
        <f t="shared" si="22"/>
        <v>549.88344566407147</v>
      </c>
      <c r="Q20" s="4">
        <f t="shared" si="23"/>
        <v>50</v>
      </c>
      <c r="R20">
        <f t="shared" si="0"/>
        <v>2000000</v>
      </c>
      <c r="S20">
        <f t="shared" si="1"/>
        <v>2100.3078711779358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2167.8176386368359</v>
      </c>
      <c r="AC20">
        <f t="shared" si="2"/>
        <v>1670.4161714649513</v>
      </c>
      <c r="AE20">
        <f t="shared" si="3"/>
        <v>8746.6624551855202</v>
      </c>
      <c r="AF20">
        <f t="shared" si="4"/>
        <v>-437.33312275927602</v>
      </c>
      <c r="AG20">
        <f t="shared" si="4"/>
        <v>-39.765983701430301</v>
      </c>
      <c r="AH20">
        <f t="shared" si="5"/>
        <v>-7263.6295303484794</v>
      </c>
      <c r="AI20">
        <f t="shared" si="6"/>
        <v>1005.9338183763348</v>
      </c>
      <c r="AJ20">
        <f t="shared" si="7"/>
        <v>497.40146717188463</v>
      </c>
      <c r="AK20">
        <f t="shared" si="24"/>
        <v>896.55042060781</v>
      </c>
      <c r="AL20">
        <f t="shared" si="8"/>
        <v>2399.8857061560293</v>
      </c>
      <c r="AN20">
        <f t="shared" si="9"/>
        <v>2165.9359220907299</v>
      </c>
      <c r="AO20">
        <f t="shared" si="9"/>
        <v>-108.29679610453651</v>
      </c>
      <c r="AP20">
        <f t="shared" si="9"/>
        <v>-9.847250081674213</v>
      </c>
      <c r="AQ20">
        <f t="shared" si="9"/>
        <v>-1798.6924961547629</v>
      </c>
      <c r="AR20">
        <f t="shared" si="9"/>
        <v>249.09937974975654</v>
      </c>
      <c r="AS20">
        <f t="shared" si="9"/>
        <v>123.17151953308883</v>
      </c>
      <c r="AT20">
        <f t="shared" si="9"/>
        <v>222.01277023200515</v>
      </c>
      <c r="AU20">
        <f t="shared" si="9"/>
        <v>594.28366951485043</v>
      </c>
      <c r="AW20">
        <v>17</v>
      </c>
      <c r="AX20">
        <f>(R20*SUMPRODUCT(K21:$K$23, X21:$X$23)-$AZ$3*SUMPRODUCT(K20:$K$22, W21:$W$23))/Z20</f>
        <v>2100.3078711779358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4.7150400000000002E-3</v>
      </c>
      <c r="O21">
        <f t="shared" si="21"/>
        <v>10997.66891328143</v>
      </c>
      <c r="P21">
        <f t="shared" si="22"/>
        <v>549.88344566407147</v>
      </c>
      <c r="Q21" s="4">
        <f t="shared" si="23"/>
        <v>50</v>
      </c>
      <c r="R21">
        <f t="shared" si="0"/>
        <v>2000000</v>
      </c>
      <c r="S21">
        <f t="shared" si="1"/>
        <v>1455.9920278105678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1670.4161714649513</v>
      </c>
      <c r="AC21">
        <f t="shared" si="2"/>
        <v>1140.9393960980972</v>
      </c>
      <c r="AE21">
        <f t="shared" si="3"/>
        <v>8617.954967290967</v>
      </c>
      <c r="AF21">
        <f t="shared" si="4"/>
        <v>-430.89774836454836</v>
      </c>
      <c r="AG21">
        <f t="shared" si="4"/>
        <v>-39.180825660624407</v>
      </c>
      <c r="AH21">
        <f t="shared" si="5"/>
        <v>-7499.9281516636775</v>
      </c>
      <c r="AI21">
        <f t="shared" si="6"/>
        <v>647.94824160211647</v>
      </c>
      <c r="AJ21">
        <f t="shared" si="7"/>
        <v>529.4767753668541</v>
      </c>
      <c r="AK21">
        <f t="shared" si="24"/>
        <v>843.52371296257036</v>
      </c>
      <c r="AL21">
        <f t="shared" si="8"/>
        <v>2020.948729931541</v>
      </c>
      <c r="AN21">
        <f t="shared" si="9"/>
        <v>1965.8429734367949</v>
      </c>
      <c r="AO21">
        <f t="shared" si="9"/>
        <v>-98.29214867183974</v>
      </c>
      <c r="AP21">
        <f t="shared" si="9"/>
        <v>-8.9375438965194149</v>
      </c>
      <c r="AQ21">
        <f t="shared" si="9"/>
        <v>-1710.8097123027192</v>
      </c>
      <c r="AR21">
        <f t="shared" si="9"/>
        <v>147.80356856571649</v>
      </c>
      <c r="AS21">
        <f t="shared" si="9"/>
        <v>120.77902500111307</v>
      </c>
      <c r="AT21">
        <f t="shared" si="9"/>
        <v>192.41631806484676</v>
      </c>
      <c r="AU21">
        <f t="shared" si="9"/>
        <v>460.99891163167632</v>
      </c>
      <c r="AW21">
        <v>18</v>
      </c>
      <c r="AX21">
        <f>(R21*SUMPRODUCT(K22:$K$23, X22:$X$23)-$AZ$3*SUMPRODUCT(K21:$K$22, W22:$W$23))/Z21</f>
        <v>1455.9920278105678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4.9523709999999997E-3</v>
      </c>
      <c r="O22">
        <f t="shared" si="21"/>
        <v>10997.66891328143</v>
      </c>
      <c r="P22">
        <f t="shared" si="22"/>
        <v>549.88344566407147</v>
      </c>
      <c r="Q22" s="4">
        <f t="shared" si="23"/>
        <v>50</v>
      </c>
      <c r="R22">
        <f t="shared" si="0"/>
        <v>2000000</v>
      </c>
      <c r="S22">
        <f t="shared" si="1"/>
        <v>754.26715610903511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1140.9393960980972</v>
      </c>
      <c r="AC22">
        <f t="shared" si="2"/>
        <v>582.21850733304609</v>
      </c>
      <c r="AE22">
        <f t="shared" si="3"/>
        <v>8489.0961073587405</v>
      </c>
      <c r="AF22">
        <f t="shared" si="4"/>
        <v>-424.45480536793696</v>
      </c>
      <c r="AG22">
        <f t="shared" si="4"/>
        <v>-38.594979419260426</v>
      </c>
      <c r="AH22">
        <f t="shared" si="5"/>
        <v>-7761.5193903092859</v>
      </c>
      <c r="AI22">
        <f t="shared" si="6"/>
        <v>264.52693226225711</v>
      </c>
      <c r="AJ22">
        <f t="shared" si="7"/>
        <v>558.72088876505109</v>
      </c>
      <c r="AK22">
        <f t="shared" si="24"/>
        <v>787.73995149686357</v>
      </c>
      <c r="AL22">
        <f t="shared" si="8"/>
        <v>1610.9877725241718</v>
      </c>
      <c r="AN22">
        <f t="shared" si="9"/>
        <v>1783.8051828623297</v>
      </c>
      <c r="AO22">
        <f t="shared" si="9"/>
        <v>-89.190259143116478</v>
      </c>
      <c r="AP22">
        <f t="shared" si="9"/>
        <v>-8.1099240072052989</v>
      </c>
      <c r="AQ22">
        <f t="shared" si="9"/>
        <v>-1630.920222863145</v>
      </c>
      <c r="AR22">
        <f t="shared" si="9"/>
        <v>55.584776848862944</v>
      </c>
      <c r="AS22">
        <f t="shared" si="9"/>
        <v>117.40345550907402</v>
      </c>
      <c r="AT22">
        <f t="shared" si="9"/>
        <v>165.52699963070924</v>
      </c>
      <c r="AU22">
        <f t="shared" si="9"/>
        <v>338.51523198864618</v>
      </c>
      <c r="AW22">
        <v>19</v>
      </c>
      <c r="AX22">
        <f>(R22*SUMPRODUCT(K23:$K$23, X23:$X$23)-$AZ$3*SUMPRODUCT(K22:$K$22, W23:$W$23))/Z22</f>
        <v>754.26715610903511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5.2041409999999998E-3</v>
      </c>
      <c r="O23">
        <f t="shared" si="21"/>
        <v>10997.66891328143</v>
      </c>
      <c r="P23">
        <f t="shared" si="22"/>
        <v>549.88344566407147</v>
      </c>
      <c r="Q23" s="4">
        <f t="shared" si="23"/>
        <v>50</v>
      </c>
      <c r="R23">
        <f t="shared" si="0"/>
        <v>2000000</v>
      </c>
      <c r="S23">
        <f t="shared" si="1"/>
        <v>765.91219308633902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582.21850733304609</v>
      </c>
      <c r="AC23">
        <f t="shared" si="2"/>
        <v>582.21850733304609</v>
      </c>
      <c r="AE23">
        <f t="shared" si="3"/>
        <v>8360.0266931799069</v>
      </c>
      <c r="AF23">
        <f t="shared" si="4"/>
        <v>-418.00133465899535</v>
      </c>
      <c r="AG23">
        <f t="shared" si="4"/>
        <v>-38.008175910277899</v>
      </c>
      <c r="AH23">
        <f t="shared" si="5"/>
        <v>-8034.1485915971753</v>
      </c>
      <c r="AI23">
        <f t="shared" si="6"/>
        <v>-130.13140898654092</v>
      </c>
      <c r="AJ23">
        <f t="shared" si="7"/>
        <v>0</v>
      </c>
      <c r="AK23">
        <f t="shared" si="24"/>
        <v>729.43659608885491</v>
      </c>
      <c r="AL23">
        <f t="shared" si="8"/>
        <v>599.30518710231399</v>
      </c>
      <c r="AN23">
        <f t="shared" si="9"/>
        <v>1618.2104525038967</v>
      </c>
      <c r="AO23">
        <f t="shared" si="9"/>
        <v>-80.910522625194844</v>
      </c>
      <c r="AP23">
        <f t="shared" si="9"/>
        <v>-7.3570611429739028</v>
      </c>
      <c r="AQ23">
        <f t="shared" si="9"/>
        <v>-1555.1317842678843</v>
      </c>
      <c r="AR23">
        <f t="shared" si="9"/>
        <v>-25.18891553215623</v>
      </c>
      <c r="AS23">
        <f t="shared" si="9"/>
        <v>0</v>
      </c>
      <c r="AT23">
        <f t="shared" si="9"/>
        <v>141.19355924937432</v>
      </c>
      <c r="AU23">
        <f t="shared" si="9"/>
        <v>116.00464371721809</v>
      </c>
      <c r="AW23">
        <v>20</v>
      </c>
      <c r="AX23">
        <f>(R23*SUMPRODUCT(K$23:$K24, X$23:$X24)-$AZ$3*SUMPRODUCT(K$22:$K23, W$23:$W24))/Z23</f>
        <v>765.91219308633902</v>
      </c>
    </row>
    <row r="25" spans="5:50" x14ac:dyDescent="0.25">
      <c r="AN25" s="8">
        <f t="shared" ref="AN25:AU25" si="25">SUM(AN3:AN23)</f>
        <v>94644.654312852057</v>
      </c>
      <c r="AO25" s="8">
        <f t="shared" si="25"/>
        <v>-12980.484400603671</v>
      </c>
      <c r="AP25" s="8">
        <f t="shared" si="25"/>
        <v>-900.77608848599004</v>
      </c>
      <c r="AQ25" s="8">
        <f t="shared" si="25"/>
        <v>-56193.235086808185</v>
      </c>
      <c r="AR25" s="8">
        <f t="shared" si="25"/>
        <v>24570.158736954203</v>
      </c>
      <c r="AS25" s="8">
        <f t="shared" si="25"/>
        <v>-2223.9712845645308</v>
      </c>
      <c r="AT25" s="8">
        <f t="shared" si="25"/>
        <v>8911.221870752277</v>
      </c>
      <c r="AU25" s="9">
        <f t="shared" si="25"/>
        <v>31257.409323141943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A1A94-BFB7-499A-8C33-F479E1D246B0}">
  <dimension ref="A1:AZ29"/>
  <sheetViews>
    <sheetView workbookViewId="0">
      <selection activeCell="G73" sqref="G7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16549.760750714304</v>
      </c>
      <c r="K3">
        <v>1</v>
      </c>
      <c r="L3" s="2">
        <v>0</v>
      </c>
      <c r="O3">
        <f>$C$3</f>
        <v>16549.760750714304</v>
      </c>
      <c r="P3">
        <f>O3*B5</f>
        <v>13239.808600571443</v>
      </c>
      <c r="Q3" s="4">
        <f>B8</f>
        <v>520.48192770000003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16549.760750714304</v>
      </c>
      <c r="AF3">
        <f t="shared" ref="AF3:AG23" si="4">-$Z3*P3</f>
        <v>-13239.808600571443</v>
      </c>
      <c r="AG3">
        <f t="shared" si="4"/>
        <v>-520.48192770000003</v>
      </c>
      <c r="AH3">
        <f t="shared" ref="AH3:AH23" si="5">-X3*R3</f>
        <v>0</v>
      </c>
      <c r="AI3">
        <f t="shared" ref="AI3:AI23" si="6">SUM(AE3:AH3)</f>
        <v>2789.4702224428606</v>
      </c>
      <c r="AJ3">
        <f t="shared" ref="AJ3:AJ23" si="7">AB3-AC3</f>
        <v>0</v>
      </c>
      <c r="AL3">
        <f t="shared" ref="AL3:AL23" si="8">SUM(AI3:AK3)</f>
        <v>2789.4702224428606</v>
      </c>
      <c r="AN3">
        <f t="shared" ref="AN3:AU23" si="9">AE3*$K3</f>
        <v>16549.760750714304</v>
      </c>
      <c r="AO3">
        <f t="shared" si="9"/>
        <v>-13239.808600571443</v>
      </c>
      <c r="AP3">
        <f t="shared" si="9"/>
        <v>-520.48192770000003</v>
      </c>
      <c r="AQ3">
        <f t="shared" si="9"/>
        <v>0</v>
      </c>
      <c r="AR3">
        <f t="shared" si="9"/>
        <v>2789.4702224428606</v>
      </c>
      <c r="AS3">
        <f t="shared" si="9"/>
        <v>0</v>
      </c>
      <c r="AT3">
        <f t="shared" si="9"/>
        <v>0</v>
      </c>
      <c r="AU3">
        <f t="shared" si="9"/>
        <v>2789.4702224428606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9030.5631347331819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3.4760450000000001E-3</v>
      </c>
      <c r="R4">
        <f t="shared" si="0"/>
        <v>2000000</v>
      </c>
      <c r="S4">
        <f t="shared" si="1"/>
        <v>2662.3611726839827</v>
      </c>
      <c r="U4">
        <f t="shared" ref="U4:U23" si="13">M4</f>
        <v>3.4760450000000001E-3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3.4760450000000001E-3</v>
      </c>
      <c r="Y4">
        <f t="shared" ref="Y4:Y23" si="17">V4*W4</f>
        <v>0.01</v>
      </c>
      <c r="Z4">
        <f t="shared" ref="Z4:Z23" si="18">MAX(0, W4-X4-Y4)</f>
        <v>0.98652395500000001</v>
      </c>
      <c r="AB4">
        <f t="shared" ref="AB4:AB23" si="19">AC3</f>
        <v>0</v>
      </c>
      <c r="AC4">
        <f t="shared" si="2"/>
        <v>2626.4830737146403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-2626.4830737146403</v>
      </c>
      <c r="AK4">
        <f>H4*SUM(AB4, AE4:AF4)</f>
        <v>0</v>
      </c>
      <c r="AL4">
        <f t="shared" si="8"/>
        <v>-9578.5730737146405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-6404.0800610185233</v>
      </c>
      <c r="AR4">
        <f t="shared" si="9"/>
        <v>-6404.0800610185233</v>
      </c>
      <c r="AS4">
        <f t="shared" si="9"/>
        <v>-2419.4462216367415</v>
      </c>
      <c r="AT4">
        <f t="shared" si="9"/>
        <v>0</v>
      </c>
      <c r="AU4">
        <f t="shared" si="9"/>
        <v>-8823.5262826552644</v>
      </c>
      <c r="AW4">
        <v>1</v>
      </c>
      <c r="AX4">
        <f>(R4*SUMPRODUCT(K5:$K$23, X5:$X$23)-$AZ$3*SUMPRODUCT(K4:$K$22, W5:$W$23))/Z4</f>
        <v>2662.3611726839827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3.6141120000000001E-3</v>
      </c>
      <c r="O5">
        <f t="shared" ref="O5:O23" si="21">$C$3</f>
        <v>16549.760750714304</v>
      </c>
      <c r="P5">
        <f t="shared" ref="P5:P23" si="22">O5*$C$5</f>
        <v>827.48803753571519</v>
      </c>
      <c r="Q5" s="4">
        <f t="shared" ref="Q5:Q23" si="23">$C$8</f>
        <v>50</v>
      </c>
      <c r="R5">
        <f t="shared" si="0"/>
        <v>2000000</v>
      </c>
      <c r="S5">
        <f t="shared" si="1"/>
        <v>4914.3961711560169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2626.4830737146403</v>
      </c>
      <c r="AC5">
        <f t="shared" si="2"/>
        <v>4782.1660239950434</v>
      </c>
      <c r="AE5">
        <f t="shared" si="3"/>
        <v>16104.461425358717</v>
      </c>
      <c r="AF5">
        <f t="shared" si="4"/>
        <v>-805.22307126793589</v>
      </c>
      <c r="AG5">
        <f t="shared" si="4"/>
        <v>-48.654665369297355</v>
      </c>
      <c r="AH5">
        <f t="shared" si="5"/>
        <v>-7130.8161281059201</v>
      </c>
      <c r="AI5">
        <f t="shared" si="6"/>
        <v>8119.7675606155644</v>
      </c>
      <c r="AJ5">
        <f t="shared" si="7"/>
        <v>-2155.682950280403</v>
      </c>
      <c r="AK5">
        <f>H5*SUM(AB5, AE5:AF5)</f>
        <v>1533.9398340201656</v>
      </c>
      <c r="AL5">
        <f t="shared" si="8"/>
        <v>7498.0244443553274</v>
      </c>
      <c r="AN5">
        <f t="shared" si="9"/>
        <v>13665.607386589736</v>
      </c>
      <c r="AO5">
        <f t="shared" si="9"/>
        <v>-683.2803693294868</v>
      </c>
      <c r="AP5">
        <f t="shared" si="9"/>
        <v>-41.286419762895711</v>
      </c>
      <c r="AQ5">
        <f t="shared" si="9"/>
        <v>-6050.9278130353196</v>
      </c>
      <c r="AR5">
        <f t="shared" si="9"/>
        <v>6890.1127844620351</v>
      </c>
      <c r="AS5">
        <f t="shared" si="9"/>
        <v>-1829.2270738163636</v>
      </c>
      <c r="AT5">
        <f t="shared" si="9"/>
        <v>1301.6405189038035</v>
      </c>
      <c r="AU5">
        <f t="shared" si="9"/>
        <v>6362.5262295494749</v>
      </c>
      <c r="AW5">
        <v>2</v>
      </c>
      <c r="AX5">
        <f>(R5*SUMPRODUCT(K6:$K$23, X6:$X$23)-$AZ$3*SUMPRODUCT(K5:$K$22, W6:$W$23))/Z5</f>
        <v>4914.3961711560169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3.757594E-3</v>
      </c>
      <c r="O6">
        <f t="shared" si="21"/>
        <v>16549.760750714304</v>
      </c>
      <c r="P6">
        <f t="shared" si="22"/>
        <v>827.48803753571519</v>
      </c>
      <c r="Q6" s="4">
        <f t="shared" si="23"/>
        <v>50</v>
      </c>
      <c r="R6">
        <f t="shared" si="0"/>
        <v>2000000</v>
      </c>
      <c r="S6">
        <f t="shared" si="1"/>
        <v>6796.4711735637093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4782.1660239950434</v>
      </c>
      <c r="AC6">
        <f t="shared" si="2"/>
        <v>6522.6133807268052</v>
      </c>
      <c r="AE6">
        <f t="shared" si="3"/>
        <v>15882.902783479969</v>
      </c>
      <c r="AF6">
        <f t="shared" si="4"/>
        <v>-794.14513917399847</v>
      </c>
      <c r="AG6">
        <f t="shared" si="4"/>
        <v>-47.985294236940703</v>
      </c>
      <c r="AH6">
        <f t="shared" si="5"/>
        <v>-7312.9791465471817</v>
      </c>
      <c r="AI6">
        <f t="shared" si="6"/>
        <v>7727.7932035218482</v>
      </c>
      <c r="AJ6">
        <f t="shared" si="7"/>
        <v>-1740.4473567317618</v>
      </c>
      <c r="AK6">
        <f>H6*SUM(AB6, AE6:AF6)</f>
        <v>1700.3946801438549</v>
      </c>
      <c r="AL6">
        <f t="shared" si="8"/>
        <v>7687.7405269339415</v>
      </c>
      <c r="AN6">
        <f t="shared" si="9"/>
        <v>12415.207382284763</v>
      </c>
      <c r="AO6">
        <f t="shared" si="9"/>
        <v>-620.76036911423819</v>
      </c>
      <c r="AP6">
        <f t="shared" si="9"/>
        <v>-37.508721634386504</v>
      </c>
      <c r="AQ6">
        <f t="shared" si="9"/>
        <v>-5716.3450487867549</v>
      </c>
      <c r="AR6">
        <f t="shared" si="9"/>
        <v>6040.5932427493826</v>
      </c>
      <c r="AS6">
        <f t="shared" si="9"/>
        <v>-1360.4575414419189</v>
      </c>
      <c r="AT6">
        <f t="shared" si="9"/>
        <v>1329.1495184165778</v>
      </c>
      <c r="AU6">
        <f t="shared" si="9"/>
        <v>6009.2852197240418</v>
      </c>
      <c r="AW6">
        <v>3</v>
      </c>
      <c r="AX6">
        <f>(R6*SUMPRODUCT(K7:$K$23, X7:$X$23)-$AZ$3*SUMPRODUCT(K6:$K$22, W7:$W$23))/Z6</f>
        <v>6796.4711735637093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3.9119039999999999E-3</v>
      </c>
      <c r="O7">
        <f t="shared" si="21"/>
        <v>16549.760750714304</v>
      </c>
      <c r="P7">
        <f t="shared" si="22"/>
        <v>827.48803753571519</v>
      </c>
      <c r="Q7" s="4">
        <f t="shared" si="23"/>
        <v>50</v>
      </c>
      <c r="R7">
        <f t="shared" si="0"/>
        <v>2000000</v>
      </c>
      <c r="S7">
        <f t="shared" si="1"/>
        <v>8337.8277485197959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6522.6133807268052</v>
      </c>
      <c r="AC7">
        <f t="shared" si="2"/>
        <v>7890.541215272453</v>
      </c>
      <c r="AE7">
        <f t="shared" si="3"/>
        <v>15661.941364714863</v>
      </c>
      <c r="AF7">
        <f t="shared" si="4"/>
        <v>-783.09706823574322</v>
      </c>
      <c r="AG7">
        <f t="shared" si="4"/>
        <v>-47.317727430104625</v>
      </c>
      <c r="AH7">
        <f t="shared" si="5"/>
        <v>-7508.5545786666107</v>
      </c>
      <c r="AI7">
        <f t="shared" si="6"/>
        <v>7322.9719903824034</v>
      </c>
      <c r="AJ7">
        <f t="shared" si="7"/>
        <v>-1367.9278345456478</v>
      </c>
      <c r="AK7">
        <f>H7*SUM(AB7, AE7:AF7)</f>
        <v>1831.3655363538653</v>
      </c>
      <c r="AL7">
        <f t="shared" si="8"/>
        <v>7786.4096921906212</v>
      </c>
      <c r="AN7">
        <f t="shared" si="9"/>
        <v>11277.45392202666</v>
      </c>
      <c r="AO7">
        <f t="shared" si="9"/>
        <v>-563.87269610133308</v>
      </c>
      <c r="AP7">
        <f t="shared" si="9"/>
        <v>-34.07135031103067</v>
      </c>
      <c r="AQ7">
        <f t="shared" si="9"/>
        <v>-5406.5697419035523</v>
      </c>
      <c r="AR7">
        <f t="shared" si="9"/>
        <v>5272.9401337107438</v>
      </c>
      <c r="AS7">
        <f t="shared" si="9"/>
        <v>-984.98281684935341</v>
      </c>
      <c r="AT7">
        <f t="shared" si="9"/>
        <v>1318.6832953638989</v>
      </c>
      <c r="AU7">
        <f t="shared" si="9"/>
        <v>5606.6406122252893</v>
      </c>
      <c r="AW7">
        <v>4</v>
      </c>
      <c r="AX7">
        <f>(R7*SUMPRODUCT(K8:$K$23, X8:$X$23)-$AZ$3*SUMPRODUCT(K7:$K$22, W8:$W$23))/Z7</f>
        <v>8337.8277485197959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4.0806530000000001E-3</v>
      </c>
      <c r="O8">
        <f t="shared" si="21"/>
        <v>16549.760750714304</v>
      </c>
      <c r="P8">
        <f t="shared" si="22"/>
        <v>827.48803753571519</v>
      </c>
      <c r="Q8" s="4">
        <f t="shared" si="23"/>
        <v>50</v>
      </c>
      <c r="R8">
        <f t="shared" si="0"/>
        <v>2000000</v>
      </c>
      <c r="S8">
        <f t="shared" si="1"/>
        <v>9561.6056545669053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7890.541215272453</v>
      </c>
      <c r="AC8">
        <f t="shared" si="2"/>
        <v>8921.2578347938252</v>
      </c>
      <c r="AE8">
        <f t="shared" si="3"/>
        <v>15441.411003051968</v>
      </c>
      <c r="AF8">
        <f t="shared" si="4"/>
        <v>-772.07055015259846</v>
      </c>
      <c r="AG8">
        <f t="shared" si="4"/>
        <v>-46.651462929412745</v>
      </c>
      <c r="AH8">
        <f t="shared" si="5"/>
        <v>-7723.4890556335495</v>
      </c>
      <c r="AI8">
        <f t="shared" si="6"/>
        <v>6899.1999343364068</v>
      </c>
      <c r="AJ8">
        <f t="shared" si="7"/>
        <v>-1030.7166195213722</v>
      </c>
      <c r="AK8">
        <f t="shared" ref="AK8:AK23" si="24">H8*SUM(AB8:AB8, AE8:AF8)</f>
        <v>1930.4941941087991</v>
      </c>
      <c r="AL8">
        <f t="shared" si="8"/>
        <v>7798.9775089238337</v>
      </c>
      <c r="AN8">
        <f t="shared" si="9"/>
        <v>10242.213327745296</v>
      </c>
      <c r="AO8">
        <f t="shared" si="9"/>
        <v>-512.11066638726481</v>
      </c>
      <c r="AP8">
        <f t="shared" si="9"/>
        <v>-30.94369000864025</v>
      </c>
      <c r="AQ8">
        <f t="shared" si="9"/>
        <v>-5122.9529818660858</v>
      </c>
      <c r="AR8">
        <f t="shared" si="9"/>
        <v>4576.2059894833046</v>
      </c>
      <c r="AS8">
        <f t="shared" si="9"/>
        <v>-683.66935479561027</v>
      </c>
      <c r="AT8">
        <f t="shared" si="9"/>
        <v>1280.4874735947415</v>
      </c>
      <c r="AU8">
        <f t="shared" si="9"/>
        <v>5173.0241082824359</v>
      </c>
      <c r="AW8">
        <v>5</v>
      </c>
      <c r="AX8">
        <f>(R8*SUMPRODUCT(K9:$K$23, X9:$X$23)-$AZ$3*SUMPRODUCT(K8:$K$22, W9:$W$23))/Z8</f>
        <v>9561.6056545669053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4.2836929999999999E-3</v>
      </c>
      <c r="O9">
        <f t="shared" si="21"/>
        <v>16549.760750714304</v>
      </c>
      <c r="P9">
        <f t="shared" si="22"/>
        <v>827.48803753571519</v>
      </c>
      <c r="Q9" s="4">
        <f t="shared" si="23"/>
        <v>50</v>
      </c>
      <c r="R9">
        <f t="shared" si="0"/>
        <v>2000000</v>
      </c>
      <c r="S9">
        <f t="shared" si="1"/>
        <v>10466.274498083125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8921.2578347938252</v>
      </c>
      <c r="AC9">
        <f t="shared" si="2"/>
        <v>9625.8552117401778</v>
      </c>
      <c r="AE9">
        <f t="shared" si="3"/>
        <v>15220.850628797552</v>
      </c>
      <c r="AF9">
        <f t="shared" si="4"/>
        <v>-761.04253143987762</v>
      </c>
      <c r="AG9">
        <f t="shared" si="4"/>
        <v>-45.985107754928137</v>
      </c>
      <c r="AH9">
        <f t="shared" si="5"/>
        <v>-7993.6218076193945</v>
      </c>
      <c r="AI9">
        <f t="shared" si="6"/>
        <v>6420.2011819833515</v>
      </c>
      <c r="AJ9">
        <f t="shared" si="7"/>
        <v>-704.5973769463526</v>
      </c>
      <c r="AK9">
        <f t="shared" si="24"/>
        <v>2000.7645739460686</v>
      </c>
      <c r="AL9">
        <f t="shared" si="8"/>
        <v>7716.3683789830675</v>
      </c>
      <c r="AN9">
        <f t="shared" si="9"/>
        <v>9300.0894431058223</v>
      </c>
      <c r="AO9">
        <f t="shared" si="9"/>
        <v>-465.00447215529113</v>
      </c>
      <c r="AP9">
        <f t="shared" si="9"/>
        <v>-28.097353137580619</v>
      </c>
      <c r="AQ9">
        <f t="shared" si="9"/>
        <v>-4884.1815479464167</v>
      </c>
      <c r="AR9">
        <f t="shared" si="9"/>
        <v>3922.806069866534</v>
      </c>
      <c r="AS9">
        <f t="shared" si="9"/>
        <v>-430.51592757772835</v>
      </c>
      <c r="AT9">
        <f t="shared" si="9"/>
        <v>1222.4868337575906</v>
      </c>
      <c r="AU9">
        <f t="shared" si="9"/>
        <v>4714.7769760463962</v>
      </c>
      <c r="AW9">
        <v>6</v>
      </c>
      <c r="AX9">
        <f>(R9*SUMPRODUCT(K10:$K$23, X10:$X$23)-$AZ$3*SUMPRODUCT(K9:$K$22, W10:$W$23))/Z9</f>
        <v>10466.274498083125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4.5002690000000003E-3</v>
      </c>
      <c r="O10">
        <f t="shared" si="21"/>
        <v>16549.760750714304</v>
      </c>
      <c r="P10">
        <f t="shared" si="22"/>
        <v>827.48803753571519</v>
      </c>
      <c r="Q10" s="4">
        <f t="shared" si="23"/>
        <v>50</v>
      </c>
      <c r="R10">
        <f t="shared" si="0"/>
        <v>2000000</v>
      </c>
      <c r="S10">
        <f t="shared" si="1"/>
        <v>11078.765853448687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9625.8552117401778</v>
      </c>
      <c r="AC10">
        <f t="shared" si="2"/>
        <v>10041.419200310673</v>
      </c>
      <c r="AE10">
        <f t="shared" si="3"/>
        <v>15000.144200271166</v>
      </c>
      <c r="AF10">
        <f t="shared" si="4"/>
        <v>-750.00721001355839</v>
      </c>
      <c r="AG10">
        <f t="shared" si="4"/>
        <v>-45.318311322487688</v>
      </c>
      <c r="AH10">
        <f t="shared" si="5"/>
        <v>-8277.8141956465079</v>
      </c>
      <c r="AI10">
        <f t="shared" si="6"/>
        <v>5927.0044832886124</v>
      </c>
      <c r="AJ10">
        <f t="shared" si="7"/>
        <v>-415.56398857049498</v>
      </c>
      <c r="AK10">
        <f t="shared" si="24"/>
        <v>2043.1164047093548</v>
      </c>
      <c r="AL10">
        <f t="shared" si="8"/>
        <v>7554.5568994274727</v>
      </c>
      <c r="AN10">
        <f t="shared" si="9"/>
        <v>8442.7708567066275</v>
      </c>
      <c r="AO10">
        <f t="shared" si="9"/>
        <v>-422.13854283533141</v>
      </c>
      <c r="AP10">
        <f t="shared" si="9"/>
        <v>-25.507229330618056</v>
      </c>
      <c r="AQ10">
        <f t="shared" si="9"/>
        <v>-4659.1344399858071</v>
      </c>
      <c r="AR10">
        <f t="shared" si="9"/>
        <v>3335.9906445548713</v>
      </c>
      <c r="AS10">
        <f t="shared" si="9"/>
        <v>-233.89852023797982</v>
      </c>
      <c r="AT10">
        <f t="shared" si="9"/>
        <v>1149.95985426777</v>
      </c>
      <c r="AU10">
        <f t="shared" si="9"/>
        <v>4252.0519785846618</v>
      </c>
      <c r="AW10">
        <v>7</v>
      </c>
      <c r="AX10">
        <f>(R10*SUMPRODUCT(K11:$K$23, X11:$X$23)-$AZ$3*SUMPRODUCT(K10:$K$22, W11:$W$23))/Z10</f>
        <v>11078.765853448687</v>
      </c>
    </row>
    <row r="11" spans="1:52" x14ac:dyDescent="0.25">
      <c r="A11" t="s">
        <v>33</v>
      </c>
      <c r="C11" s="7">
        <f>AU25</f>
        <v>46569.178384326908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4.7150400000000002E-3</v>
      </c>
      <c r="O11">
        <f t="shared" si="21"/>
        <v>16549.760750714304</v>
      </c>
      <c r="P11">
        <f t="shared" si="22"/>
        <v>827.48803753571519</v>
      </c>
      <c r="Q11" s="4">
        <f t="shared" si="23"/>
        <v>50</v>
      </c>
      <c r="R11">
        <f t="shared" si="0"/>
        <v>2000000</v>
      </c>
      <c r="S11">
        <f t="shared" si="1"/>
        <v>11440.635622679823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10041.419200310673</v>
      </c>
      <c r="AC11">
        <f t="shared" si="2"/>
        <v>10216.819517311178</v>
      </c>
      <c r="AE11">
        <f t="shared" si="3"/>
        <v>14779.416478358409</v>
      </c>
      <c r="AF11">
        <f t="shared" si="4"/>
        <v>-738.97082391792048</v>
      </c>
      <c r="AG11">
        <f t="shared" si="4"/>
        <v>-44.651450558644825</v>
      </c>
      <c r="AH11">
        <f t="shared" si="5"/>
        <v>-8547.1060247192945</v>
      </c>
      <c r="AI11">
        <f t="shared" si="6"/>
        <v>5448.6881791625492</v>
      </c>
      <c r="AJ11">
        <f t="shared" si="7"/>
        <v>-175.40031700050531</v>
      </c>
      <c r="AK11">
        <f t="shared" si="24"/>
        <v>2060.7333393507665</v>
      </c>
      <c r="AL11">
        <f t="shared" si="8"/>
        <v>7334.0212015128109</v>
      </c>
      <c r="AN11">
        <f t="shared" si="9"/>
        <v>7662.8129187556024</v>
      </c>
      <c r="AO11">
        <f t="shared" si="9"/>
        <v>-383.14064593778011</v>
      </c>
      <c r="AP11">
        <f t="shared" si="9"/>
        <v>-23.150826873508933</v>
      </c>
      <c r="AQ11">
        <f t="shared" si="9"/>
        <v>-4431.4925802447879</v>
      </c>
      <c r="AR11">
        <f t="shared" si="9"/>
        <v>2825.0288656995249</v>
      </c>
      <c r="AS11">
        <f t="shared" si="9"/>
        <v>-90.941331617078049</v>
      </c>
      <c r="AT11">
        <f t="shared" si="9"/>
        <v>1068.4463813581751</v>
      </c>
      <c r="AU11">
        <f t="shared" si="9"/>
        <v>3802.533915440622</v>
      </c>
      <c r="AW11">
        <v>8</v>
      </c>
      <c r="AX11">
        <f>(R11*SUMPRODUCT(K12:$K$23, X12:$X$23)-$AZ$3*SUMPRODUCT(K11:$K$22, W12:$W$23))/Z11</f>
        <v>11440.635622679823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4.9523709999999997E-3</v>
      </c>
      <c r="O12">
        <f t="shared" si="21"/>
        <v>16549.760750714304</v>
      </c>
      <c r="P12">
        <f t="shared" si="22"/>
        <v>827.48803753571519</v>
      </c>
      <c r="Q12" s="4">
        <f t="shared" si="23"/>
        <v>50</v>
      </c>
      <c r="R12">
        <f t="shared" si="0"/>
        <v>2000000</v>
      </c>
      <c r="S12">
        <f t="shared" si="1"/>
        <v>11565.124716887018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10216.819517311178</v>
      </c>
      <c r="AC12">
        <f t="shared" si="2"/>
        <v>10173.563923588375</v>
      </c>
      <c r="AE12">
        <f t="shared" si="3"/>
        <v>14558.429160010481</v>
      </c>
      <c r="AF12">
        <f t="shared" si="4"/>
        <v>-727.92145800052413</v>
      </c>
      <c r="AG12">
        <f t="shared" si="4"/>
        <v>-43.983805504203815</v>
      </c>
      <c r="AH12">
        <f t="shared" si="5"/>
        <v>-8845.2219541826562</v>
      </c>
      <c r="AI12">
        <f t="shared" si="6"/>
        <v>4941.3019423230962</v>
      </c>
      <c r="AJ12">
        <f t="shared" si="7"/>
        <v>43.255593722802587</v>
      </c>
      <c r="AK12">
        <f t="shared" si="24"/>
        <v>2057.7778848117482</v>
      </c>
      <c r="AL12">
        <f t="shared" si="8"/>
        <v>7042.3354208576475</v>
      </c>
      <c r="AN12">
        <f t="shared" si="9"/>
        <v>6953.2335921438435</v>
      </c>
      <c r="AO12">
        <f t="shared" si="9"/>
        <v>-347.66167960719218</v>
      </c>
      <c r="AP12">
        <f t="shared" si="9"/>
        <v>-21.007051693613562</v>
      </c>
      <c r="AQ12">
        <f t="shared" si="9"/>
        <v>-4224.5556677727982</v>
      </c>
      <c r="AR12">
        <f t="shared" si="9"/>
        <v>2360.0091930702388</v>
      </c>
      <c r="AS12">
        <f t="shared" si="9"/>
        <v>20.659251353001107</v>
      </c>
      <c r="AT12">
        <f t="shared" si="9"/>
        <v>982.8127854031095</v>
      </c>
      <c r="AU12">
        <f t="shared" si="9"/>
        <v>3363.4812298263496</v>
      </c>
      <c r="AW12">
        <v>9</v>
      </c>
      <c r="AX12">
        <f>(R12*SUMPRODUCT(K13:$K$23, X13:$X$23)-$AZ$3*SUMPRODUCT(K12:$K$22, W13:$W$23))/Z12</f>
        <v>11565.124716887018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5.2041409999999998E-3</v>
      </c>
      <c r="O13">
        <f t="shared" si="21"/>
        <v>16549.760750714304</v>
      </c>
      <c r="P13">
        <f t="shared" si="22"/>
        <v>827.48803753571519</v>
      </c>
      <c r="Q13" s="4">
        <f t="shared" si="23"/>
        <v>50</v>
      </c>
      <c r="R13">
        <f t="shared" si="0"/>
        <v>2000000</v>
      </c>
      <c r="S13">
        <f t="shared" si="1"/>
        <v>11473.411563447367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10173.563923588375</v>
      </c>
      <c r="AC13">
        <f t="shared" si="2"/>
        <v>9939.4323908722836</v>
      </c>
      <c r="AE13">
        <f t="shared" si="3"/>
        <v>14337.080750323172</v>
      </c>
      <c r="AF13">
        <f t="shared" si="4"/>
        <v>-716.85403751615866</v>
      </c>
      <c r="AG13">
        <f t="shared" si="4"/>
        <v>-43.315069523601331</v>
      </c>
      <c r="AH13">
        <f t="shared" si="5"/>
        <v>-9155.9170224181107</v>
      </c>
      <c r="AI13">
        <f t="shared" si="6"/>
        <v>4420.9946208653</v>
      </c>
      <c r="AJ13">
        <f t="shared" si="7"/>
        <v>234.1315327160919</v>
      </c>
      <c r="AK13">
        <f t="shared" si="24"/>
        <v>2036.0822523376266</v>
      </c>
      <c r="AL13">
        <f t="shared" si="8"/>
        <v>6691.2084059190183</v>
      </c>
      <c r="AN13">
        <f t="shared" si="9"/>
        <v>6307.7489546551988</v>
      </c>
      <c r="AO13">
        <f t="shared" si="9"/>
        <v>-315.38744773275994</v>
      </c>
      <c r="AP13">
        <f t="shared" si="9"/>
        <v>-19.056918857219582</v>
      </c>
      <c r="AQ13">
        <f t="shared" si="9"/>
        <v>-4028.2416645917101</v>
      </c>
      <c r="AR13">
        <f t="shared" si="9"/>
        <v>1945.0629234735086</v>
      </c>
      <c r="AS13">
        <f t="shared" si="9"/>
        <v>103.00862194058986</v>
      </c>
      <c r="AT13">
        <f t="shared" si="9"/>
        <v>895.7957287424199</v>
      </c>
      <c r="AU13">
        <f t="shared" si="9"/>
        <v>2943.8672741565183</v>
      </c>
      <c r="AW13">
        <v>10</v>
      </c>
      <c r="AX13">
        <f>(R13*SUMPRODUCT(K14:$K$23, X14:$X$23)-$AZ$3*SUMPRODUCT(K13:$K$22, W14:$W$23))/Z13</f>
        <v>11473.411563447367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5.4847869999999996E-3</v>
      </c>
      <c r="O14">
        <f t="shared" si="21"/>
        <v>16549.760750714304</v>
      </c>
      <c r="P14">
        <f t="shared" si="22"/>
        <v>827.48803753571519</v>
      </c>
      <c r="Q14" s="4">
        <f t="shared" si="23"/>
        <v>50</v>
      </c>
      <c r="R14">
        <f t="shared" si="0"/>
        <v>2000000</v>
      </c>
      <c r="S14">
        <f t="shared" si="1"/>
        <v>11173.778498545855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9939.4323908722836</v>
      </c>
      <c r="AC14">
        <f t="shared" si="2"/>
        <v>9529.9692821477984</v>
      </c>
      <c r="AE14">
        <f t="shared" si="3"/>
        <v>14115.074108702616</v>
      </c>
      <c r="AF14">
        <f t="shared" si="4"/>
        <v>-705.75370543513088</v>
      </c>
      <c r="AG14">
        <f t="shared" si="4"/>
        <v>-42.644344898138172</v>
      </c>
      <c r="AH14">
        <f t="shared" si="5"/>
        <v>-9502.9572090857891</v>
      </c>
      <c r="AI14">
        <f t="shared" si="6"/>
        <v>3863.7188492835576</v>
      </c>
      <c r="AJ14">
        <f t="shared" si="7"/>
        <v>409.46310872448521</v>
      </c>
      <c r="AK14">
        <f t="shared" si="24"/>
        <v>1997.9994741001285</v>
      </c>
      <c r="AL14">
        <f t="shared" si="8"/>
        <v>6271.1814321081711</v>
      </c>
      <c r="AN14">
        <f t="shared" si="9"/>
        <v>5720.5554358834706</v>
      </c>
      <c r="AO14">
        <f t="shared" si="9"/>
        <v>-286.02777179417353</v>
      </c>
      <c r="AP14">
        <f t="shared" si="9"/>
        <v>-17.282894665521269</v>
      </c>
      <c r="AQ14">
        <f t="shared" si="9"/>
        <v>-3851.357286596663</v>
      </c>
      <c r="AR14">
        <f t="shared" si="9"/>
        <v>1565.8874828271121</v>
      </c>
      <c r="AS14">
        <f t="shared" si="9"/>
        <v>165.94715651995222</v>
      </c>
      <c r="AT14">
        <f t="shared" si="9"/>
        <v>809.74897222883658</v>
      </c>
      <c r="AU14">
        <f t="shared" si="9"/>
        <v>2541.5836115759007</v>
      </c>
      <c r="AW14">
        <v>11</v>
      </c>
      <c r="AX14">
        <f>(R14*SUMPRODUCT(K15:$K$23, X15:$X$23)-$AZ$3*SUMPRODUCT(K14:$K$22, W15:$W$23))/Z14</f>
        <v>11173.778498545855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5.8078460000000002E-3</v>
      </c>
      <c r="O15">
        <f t="shared" si="21"/>
        <v>16549.760750714304</v>
      </c>
      <c r="P15">
        <f t="shared" si="22"/>
        <v>827.48803753571519</v>
      </c>
      <c r="Q15" s="4">
        <f t="shared" si="23"/>
        <v>50</v>
      </c>
      <c r="R15">
        <f t="shared" si="0"/>
        <v>2000000</v>
      </c>
      <c r="S15">
        <f t="shared" si="1"/>
        <v>10665.765384578781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9529.9692821477984</v>
      </c>
      <c r="AC15">
        <f t="shared" si="2"/>
        <v>8952.8924540687076</v>
      </c>
      <c r="AE15">
        <f t="shared" si="3"/>
        <v>13891.945190913657</v>
      </c>
      <c r="AF15">
        <f t="shared" si="4"/>
        <v>-694.59725954568285</v>
      </c>
      <c r="AG15">
        <f t="shared" si="4"/>
        <v>-41.970229661217509</v>
      </c>
      <c r="AH15">
        <f t="shared" si="5"/>
        <v>-9906.8715175708876</v>
      </c>
      <c r="AI15">
        <f t="shared" si="6"/>
        <v>3248.5061841358693</v>
      </c>
      <c r="AJ15">
        <f t="shared" si="7"/>
        <v>577.07682807909077</v>
      </c>
      <c r="AK15">
        <f t="shared" si="24"/>
        <v>1944.821988594972</v>
      </c>
      <c r="AL15">
        <f t="shared" si="8"/>
        <v>5770.4050008099321</v>
      </c>
      <c r="AN15">
        <f t="shared" si="9"/>
        <v>5186.3218437087189</v>
      </c>
      <c r="AO15">
        <f t="shared" si="9"/>
        <v>-259.31609218543593</v>
      </c>
      <c r="AP15">
        <f t="shared" si="9"/>
        <v>-15.668872565075819</v>
      </c>
      <c r="AQ15">
        <f t="shared" si="9"/>
        <v>-3698.5622566377565</v>
      </c>
      <c r="AR15">
        <f t="shared" si="9"/>
        <v>1212.774622320451</v>
      </c>
      <c r="AS15">
        <f t="shared" si="9"/>
        <v>215.44183466274455</v>
      </c>
      <c r="AT15">
        <f t="shared" si="9"/>
        <v>726.0662652320583</v>
      </c>
      <c r="AU15">
        <f t="shared" si="9"/>
        <v>2154.2827222152541</v>
      </c>
      <c r="AW15">
        <v>12</v>
      </c>
      <c r="AX15">
        <f>(R15*SUMPRODUCT(K16:$K$23, X16:$X$23)-$AZ$3*SUMPRODUCT(K15:$K$22, W16:$W$23))/Z15</f>
        <v>10665.765384578781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6.1543680000000003E-3</v>
      </c>
      <c r="O16">
        <f t="shared" si="21"/>
        <v>16549.760750714304</v>
      </c>
      <c r="P16">
        <f t="shared" si="22"/>
        <v>827.48803753571519</v>
      </c>
      <c r="Q16" s="4">
        <f t="shared" si="23"/>
        <v>50</v>
      </c>
      <c r="R16">
        <f t="shared" si="0"/>
        <v>2000000</v>
      </c>
      <c r="S16">
        <f t="shared" si="1"/>
        <v>9965.1242380035619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8952.8924540687076</v>
      </c>
      <c r="AC16">
        <f t="shared" si="2"/>
        <v>8229.6434675339951</v>
      </c>
      <c r="AE16">
        <f t="shared" si="3"/>
        <v>13667.529596063809</v>
      </c>
      <c r="AF16">
        <f t="shared" si="4"/>
        <v>-683.37647980319036</v>
      </c>
      <c r="AG16">
        <f t="shared" si="4"/>
        <v>-41.29222712622569</v>
      </c>
      <c r="AH16">
        <f t="shared" si="5"/>
        <v>-10332.009535185916</v>
      </c>
      <c r="AI16">
        <f t="shared" si="6"/>
        <v>2610.8513539484775</v>
      </c>
      <c r="AJ16">
        <f t="shared" si="7"/>
        <v>723.24898653471246</v>
      </c>
      <c r="AK16">
        <f t="shared" si="24"/>
        <v>1877.1968635442213</v>
      </c>
      <c r="AL16">
        <f t="shared" si="8"/>
        <v>5211.2972040274108</v>
      </c>
      <c r="AN16">
        <f t="shared" si="9"/>
        <v>4700.323969371917</v>
      </c>
      <c r="AO16">
        <f t="shared" si="9"/>
        <v>-235.01619846859583</v>
      </c>
      <c r="AP16">
        <f t="shared" si="9"/>
        <v>-14.200579815539166</v>
      </c>
      <c r="AQ16">
        <f t="shared" si="9"/>
        <v>-3553.2238455148276</v>
      </c>
      <c r="AR16">
        <f t="shared" si="9"/>
        <v>897.88334557295514</v>
      </c>
      <c r="AS16">
        <f t="shared" si="9"/>
        <v>248.72853015164489</v>
      </c>
      <c r="AT16">
        <f t="shared" si="9"/>
        <v>645.57631654866134</v>
      </c>
      <c r="AU16">
        <f t="shared" si="9"/>
        <v>1792.1881922732612</v>
      </c>
      <c r="AW16">
        <v>13</v>
      </c>
      <c r="AX16">
        <f>(R16*SUMPRODUCT(K17:$K$23, X17:$X$23)-$AZ$3*SUMPRODUCT(K16:$K$22, W17:$W$23))/Z16</f>
        <v>9965.1242380035619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6.5216450000000004E-3</v>
      </c>
      <c r="O17">
        <f t="shared" si="21"/>
        <v>16549.760750714304</v>
      </c>
      <c r="P17">
        <f t="shared" si="22"/>
        <v>827.48803753571519</v>
      </c>
      <c r="Q17" s="4">
        <f t="shared" si="23"/>
        <v>50</v>
      </c>
      <c r="R17">
        <f t="shared" si="0"/>
        <v>2000000</v>
      </c>
      <c r="S17">
        <f t="shared" si="1"/>
        <v>9088.8813330680714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8229.6434675339951</v>
      </c>
      <c r="AC17">
        <f t="shared" si="2"/>
        <v>7381.9915288628927</v>
      </c>
      <c r="AE17">
        <f t="shared" si="3"/>
        <v>13441.71952405065</v>
      </c>
      <c r="AF17">
        <f t="shared" si="4"/>
        <v>-672.08597620253249</v>
      </c>
      <c r="AG17">
        <f t="shared" si="4"/>
        <v>-40.61001160838682</v>
      </c>
      <c r="AH17">
        <f t="shared" si="5"/>
        <v>-10771.729863064567</v>
      </c>
      <c r="AI17">
        <f t="shared" si="6"/>
        <v>1957.2936731751633</v>
      </c>
      <c r="AJ17">
        <f t="shared" si="7"/>
        <v>847.65193867110247</v>
      </c>
      <c r="AK17">
        <f t="shared" si="24"/>
        <v>1796.9501327602786</v>
      </c>
      <c r="AL17">
        <f t="shared" si="8"/>
        <v>4601.8957446065442</v>
      </c>
      <c r="AN17">
        <f t="shared" si="9"/>
        <v>4258.2775581582464</v>
      </c>
      <c r="AO17">
        <f t="shared" si="9"/>
        <v>-212.91387790791231</v>
      </c>
      <c r="AP17">
        <f t="shared" si="9"/>
        <v>-12.865072862078851</v>
      </c>
      <c r="AQ17">
        <f t="shared" si="9"/>
        <v>-3412.4365901519914</v>
      </c>
      <c r="AR17">
        <f t="shared" si="9"/>
        <v>620.06201723626396</v>
      </c>
      <c r="AS17">
        <f t="shared" si="9"/>
        <v>268.53240175961918</v>
      </c>
      <c r="AT17">
        <f t="shared" si="9"/>
        <v>569.26588966325039</v>
      </c>
      <c r="AU17">
        <f t="shared" si="9"/>
        <v>1457.8603086591334</v>
      </c>
      <c r="AW17">
        <v>14</v>
      </c>
      <c r="AX17">
        <f>(R17*SUMPRODUCT(K18:$K$23, X18:$X$23)-$AZ$3*SUMPRODUCT(K17:$K$22, W18:$W$23))/Z17</f>
        <v>9088.8813330680714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6.9358459999999999E-3</v>
      </c>
      <c r="O18">
        <f t="shared" si="21"/>
        <v>16549.760750714304</v>
      </c>
      <c r="P18">
        <f t="shared" si="22"/>
        <v>827.48803753571519</v>
      </c>
      <c r="Q18" s="4">
        <f t="shared" si="23"/>
        <v>50</v>
      </c>
      <c r="R18">
        <f t="shared" si="0"/>
        <v>2000000</v>
      </c>
      <c r="S18">
        <f t="shared" si="1"/>
        <v>8037.7623129999884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7381.9915288628927</v>
      </c>
      <c r="AC18">
        <f t="shared" si="2"/>
        <v>6417.7106004319248</v>
      </c>
      <c r="AE18">
        <f t="shared" si="3"/>
        <v>13214.072632216134</v>
      </c>
      <c r="AF18">
        <f t="shared" si="4"/>
        <v>-660.70363161080672</v>
      </c>
      <c r="AG18">
        <f t="shared" si="4"/>
        <v>-39.922246705728966</v>
      </c>
      <c r="AH18">
        <f t="shared" si="5"/>
        <v>-11266.591462959332</v>
      </c>
      <c r="AI18">
        <f t="shared" si="6"/>
        <v>1246.8552909402661</v>
      </c>
      <c r="AJ18">
        <f t="shared" si="7"/>
        <v>964.28092843096783</v>
      </c>
      <c r="AK18">
        <f t="shared" si="24"/>
        <v>1705.9086712276546</v>
      </c>
      <c r="AL18">
        <f t="shared" si="8"/>
        <v>3917.0448905988887</v>
      </c>
      <c r="AN18">
        <f t="shared" si="9"/>
        <v>3856.1790698433842</v>
      </c>
      <c r="AO18">
        <f t="shared" si="9"/>
        <v>-192.80895349216922</v>
      </c>
      <c r="AP18">
        <f t="shared" si="9"/>
        <v>-11.650256242154279</v>
      </c>
      <c r="AQ18">
        <f t="shared" si="9"/>
        <v>-3287.857982709877</v>
      </c>
      <c r="AR18">
        <f t="shared" si="9"/>
        <v>363.86187739918387</v>
      </c>
      <c r="AS18">
        <f t="shared" si="9"/>
        <v>281.39999205082501</v>
      </c>
      <c r="AT18">
        <f t="shared" si="9"/>
        <v>497.8245160401525</v>
      </c>
      <c r="AU18">
        <f t="shared" si="9"/>
        <v>1143.0863854901615</v>
      </c>
      <c r="AW18">
        <v>15</v>
      </c>
      <c r="AX18">
        <f>(R18*SUMPRODUCT(K19:$K$23, X19:$X$23)-$AZ$3*SUMPRODUCT(K18:$K$22, W19:$W$23))/Z18</f>
        <v>8037.7623129999884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7.4023869999999999E-3</v>
      </c>
      <c r="O19">
        <f t="shared" si="21"/>
        <v>16549.760750714304</v>
      </c>
      <c r="P19">
        <f t="shared" si="22"/>
        <v>827.48803753571519</v>
      </c>
      <c r="Q19" s="4">
        <f t="shared" si="23"/>
        <v>50</v>
      </c>
      <c r="R19">
        <f t="shared" si="0"/>
        <v>2000000</v>
      </c>
      <c r="S19">
        <f t="shared" si="1"/>
        <v>6811.814107877748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6417.7106004319248</v>
      </c>
      <c r="AC19">
        <f t="shared" si="2"/>
        <v>5344.2093466918159</v>
      </c>
      <c r="AE19">
        <f t="shared" si="3"/>
        <v>12984.116226424199</v>
      </c>
      <c r="AF19">
        <f t="shared" si="4"/>
        <v>-649.20581132120992</v>
      </c>
      <c r="AG19">
        <f t="shared" si="4"/>
        <v>-39.227504318646396</v>
      </c>
      <c r="AH19">
        <f t="shared" si="5"/>
        <v>-11820.796801011238</v>
      </c>
      <c r="AI19">
        <f t="shared" si="6"/>
        <v>474.886109773106</v>
      </c>
      <c r="AJ19">
        <f t="shared" si="7"/>
        <v>1073.501253740109</v>
      </c>
      <c r="AK19">
        <f t="shared" si="24"/>
        <v>1604.6992855413537</v>
      </c>
      <c r="AL19">
        <f t="shared" si="8"/>
        <v>3153.0866490545686</v>
      </c>
      <c r="AN19">
        <f t="shared" si="9"/>
        <v>3490.3924837124296</v>
      </c>
      <c r="AO19">
        <f t="shared" si="9"/>
        <v>-174.51962418562147</v>
      </c>
      <c r="AP19">
        <f t="shared" si="9"/>
        <v>-10.545144840120365</v>
      </c>
      <c r="AQ19">
        <f t="shared" si="9"/>
        <v>-3177.6687443519804</v>
      </c>
      <c r="AR19">
        <f t="shared" si="9"/>
        <v>127.65897033470779</v>
      </c>
      <c r="AS19">
        <f t="shared" si="9"/>
        <v>288.57880212785545</v>
      </c>
      <c r="AT19">
        <f t="shared" si="9"/>
        <v>431.37555357626059</v>
      </c>
      <c r="AU19">
        <f t="shared" si="9"/>
        <v>847.61332603882386</v>
      </c>
      <c r="AW19">
        <v>16</v>
      </c>
      <c r="AX19">
        <f>(R19*SUMPRODUCT(K20:$K$23, X20:$X$23)-$AZ$3*SUMPRODUCT(K19:$K$22, W20:$W$23))/Z19</f>
        <v>6811.814107877748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7.9366079999999995E-3</v>
      </c>
      <c r="O20">
        <f t="shared" si="21"/>
        <v>16549.760750714304</v>
      </c>
      <c r="P20">
        <f t="shared" si="22"/>
        <v>827.48803753571519</v>
      </c>
      <c r="Q20" s="4">
        <f t="shared" si="23"/>
        <v>50</v>
      </c>
      <c r="R20">
        <f t="shared" si="0"/>
        <v>2000000</v>
      </c>
      <c r="S20">
        <f t="shared" si="1"/>
        <v>5405.6871284172994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5344.2093466918159</v>
      </c>
      <c r="AC20">
        <f t="shared" si="2"/>
        <v>4164.9625695615141</v>
      </c>
      <c r="AE20">
        <f t="shared" si="3"/>
        <v>12751.225223444389</v>
      </c>
      <c r="AF20">
        <f t="shared" si="4"/>
        <v>-637.56126117221947</v>
      </c>
      <c r="AG20">
        <f t="shared" si="4"/>
        <v>-38.523895950864528</v>
      </c>
      <c r="AH20">
        <f t="shared" si="5"/>
        <v>-12453.332983816141</v>
      </c>
      <c r="AI20">
        <f t="shared" si="6"/>
        <v>-378.19291749483455</v>
      </c>
      <c r="AJ20">
        <f t="shared" si="7"/>
        <v>1179.2467771303018</v>
      </c>
      <c r="AK20">
        <f t="shared" si="24"/>
        <v>1493.9051347946661</v>
      </c>
      <c r="AL20">
        <f t="shared" si="8"/>
        <v>2294.9589944301333</v>
      </c>
      <c r="AN20">
        <f t="shared" si="9"/>
        <v>3157.5857538384685</v>
      </c>
      <c r="AO20">
        <f t="shared" si="9"/>
        <v>-157.87928769192342</v>
      </c>
      <c r="AP20">
        <f t="shared" si="9"/>
        <v>-9.5396719064418622</v>
      </c>
      <c r="AQ20">
        <f t="shared" si="9"/>
        <v>-3083.818702002558</v>
      </c>
      <c r="AR20">
        <f t="shared" si="9"/>
        <v>-93.651907762454471</v>
      </c>
      <c r="AS20">
        <f t="shared" si="9"/>
        <v>292.01686571110133</v>
      </c>
      <c r="AT20">
        <f t="shared" si="9"/>
        <v>369.93571116137588</v>
      </c>
      <c r="AU20">
        <f t="shared" si="9"/>
        <v>568.3006691100228</v>
      </c>
      <c r="AW20">
        <v>17</v>
      </c>
      <c r="AX20">
        <f>(R20*SUMPRODUCT(K21:$K$23, X21:$X$23)-$AZ$3*SUMPRODUCT(K20:$K$22, W21:$W$23))/Z20</f>
        <v>5405.6871284172994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8.552947E-3</v>
      </c>
      <c r="O21">
        <f t="shared" si="21"/>
        <v>16549.760750714304</v>
      </c>
      <c r="P21">
        <f t="shared" si="22"/>
        <v>827.48803753571519</v>
      </c>
      <c r="Q21" s="4">
        <f t="shared" si="23"/>
        <v>50</v>
      </c>
      <c r="R21">
        <f t="shared" si="0"/>
        <v>2000000</v>
      </c>
      <c r="S21">
        <f t="shared" si="1"/>
        <v>3810.5951493902226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4164.9625695615141</v>
      </c>
      <c r="AC21">
        <f t="shared" si="2"/>
        <v>2881.5083503301489</v>
      </c>
      <c r="AE21">
        <f t="shared" si="3"/>
        <v>12514.652417688763</v>
      </c>
      <c r="AF21">
        <f t="shared" si="4"/>
        <v>-625.73262088443812</v>
      </c>
      <c r="AG21">
        <f t="shared" si="4"/>
        <v>-37.809164151054624</v>
      </c>
      <c r="AH21">
        <f t="shared" si="5"/>
        <v>-13179.713612050358</v>
      </c>
      <c r="AI21">
        <f t="shared" si="6"/>
        <v>-1328.6029793970883</v>
      </c>
      <c r="AJ21">
        <f t="shared" si="7"/>
        <v>1283.4542192313652</v>
      </c>
      <c r="AK21">
        <f t="shared" si="24"/>
        <v>1373.7628218546579</v>
      </c>
      <c r="AL21">
        <f t="shared" si="8"/>
        <v>1328.6140616889347</v>
      </c>
      <c r="AN21">
        <f t="shared" si="9"/>
        <v>2854.7192012133223</v>
      </c>
      <c r="AO21">
        <f t="shared" si="9"/>
        <v>-142.73596006066609</v>
      </c>
      <c r="AP21">
        <f t="shared" si="9"/>
        <v>-8.6246539880949928</v>
      </c>
      <c r="AQ21">
        <f t="shared" si="9"/>
        <v>-3006.4264079466388</v>
      </c>
      <c r="AR21">
        <f t="shared" si="9"/>
        <v>-303.06782078207789</v>
      </c>
      <c r="AS21">
        <f t="shared" si="9"/>
        <v>292.76893046900051</v>
      </c>
      <c r="AT21">
        <f t="shared" si="9"/>
        <v>313.36923907837615</v>
      </c>
      <c r="AU21">
        <f t="shared" si="9"/>
        <v>303.07034876529877</v>
      </c>
      <c r="AW21">
        <v>18</v>
      </c>
      <c r="AX21">
        <f>(R21*SUMPRODUCT(K22:$K$23, X22:$X$23)-$AZ$3*SUMPRODUCT(K21:$K$22, W22:$W$23))/Z21</f>
        <v>3810.5951493902226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9.2631359999999999E-3</v>
      </c>
      <c r="O22">
        <f t="shared" si="21"/>
        <v>16549.760750714304</v>
      </c>
      <c r="P22">
        <f t="shared" si="22"/>
        <v>827.48803753571519</v>
      </c>
      <c r="Q22" s="4">
        <f t="shared" si="23"/>
        <v>50</v>
      </c>
      <c r="R22">
        <f t="shared" si="0"/>
        <v>2000000</v>
      </c>
      <c r="S22">
        <f t="shared" si="1"/>
        <v>2016.4954527050638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2881.5083503301489</v>
      </c>
      <c r="AC22">
        <f t="shared" si="2"/>
        <v>1495.4669484046331</v>
      </c>
      <c r="AE22">
        <f t="shared" si="3"/>
        <v>12273.580966174095</v>
      </c>
      <c r="AF22">
        <f t="shared" si="4"/>
        <v>-613.67904830870475</v>
      </c>
      <c r="AG22">
        <f t="shared" si="4"/>
        <v>-37.08084107996654</v>
      </c>
      <c r="AH22">
        <f t="shared" si="5"/>
        <v>-14009.257183101741</v>
      </c>
      <c r="AI22">
        <f t="shared" si="6"/>
        <v>-2386.4361063163178</v>
      </c>
      <c r="AJ22">
        <f t="shared" si="7"/>
        <v>1386.0414019255159</v>
      </c>
      <c r="AK22">
        <f t="shared" si="24"/>
        <v>1244.3375594700287</v>
      </c>
      <c r="AL22">
        <f t="shared" si="8"/>
        <v>243.94285507922677</v>
      </c>
      <c r="AN22">
        <f t="shared" si="9"/>
        <v>2579.0351602643937</v>
      </c>
      <c r="AO22">
        <f t="shared" si="9"/>
        <v>-128.95175801321969</v>
      </c>
      <c r="AP22">
        <f t="shared" si="9"/>
        <v>-7.7917596487099683</v>
      </c>
      <c r="AQ22">
        <f t="shared" si="9"/>
        <v>-2943.7510490199197</v>
      </c>
      <c r="AR22">
        <f t="shared" si="9"/>
        <v>-501.4594064174554</v>
      </c>
      <c r="AS22">
        <f t="shared" si="9"/>
        <v>291.24747854760295</v>
      </c>
      <c r="AT22">
        <f t="shared" si="9"/>
        <v>261.47139339002177</v>
      </c>
      <c r="AU22">
        <f t="shared" si="9"/>
        <v>51.259465520169314</v>
      </c>
      <c r="AW22">
        <v>19</v>
      </c>
      <c r="AX22">
        <f>(R22*SUMPRODUCT(K23:$K$23, X23:$X$23)-$AZ$3*SUMPRODUCT(K22:$K$22, W23:$W$23))/Z22</f>
        <v>2016.4954527050638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1.011049E-2</v>
      </c>
      <c r="O23">
        <f t="shared" si="21"/>
        <v>16549.760750714304</v>
      </c>
      <c r="P23">
        <f t="shared" si="22"/>
        <v>827.48803753571519</v>
      </c>
      <c r="Q23" s="4">
        <f t="shared" si="23"/>
        <v>50</v>
      </c>
      <c r="R23">
        <f t="shared" si="0"/>
        <v>2000000</v>
      </c>
      <c r="S23">
        <f t="shared" si="1"/>
        <v>2057.8804366474583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1495.4669484046331</v>
      </c>
      <c r="AC23">
        <f t="shared" si="2"/>
        <v>1495.4669484046331</v>
      </c>
      <c r="AE23">
        <f t="shared" si="3"/>
        <v>12026.75323888966</v>
      </c>
      <c r="AF23">
        <f t="shared" si="4"/>
        <v>-601.33766194448299</v>
      </c>
      <c r="AG23">
        <f t="shared" si="4"/>
        <v>-36.335127196236279</v>
      </c>
      <c r="AH23">
        <f t="shared" si="5"/>
        <v>-14996.218917223634</v>
      </c>
      <c r="AI23">
        <f t="shared" si="6"/>
        <v>-3607.1384674746932</v>
      </c>
      <c r="AJ23">
        <f t="shared" si="7"/>
        <v>0</v>
      </c>
      <c r="AK23">
        <f t="shared" si="24"/>
        <v>1105.6657594592341</v>
      </c>
      <c r="AL23">
        <f t="shared" si="8"/>
        <v>-2501.4727080154589</v>
      </c>
      <c r="AN23">
        <f t="shared" si="9"/>
        <v>2327.9612033695125</v>
      </c>
      <c r="AO23">
        <f t="shared" si="9"/>
        <v>-116.39806016847562</v>
      </c>
      <c r="AP23">
        <f t="shared" si="9"/>
        <v>-7.0332170912773941</v>
      </c>
      <c r="AQ23">
        <f t="shared" si="9"/>
        <v>-2902.7464971714689</v>
      </c>
      <c r="AR23">
        <f t="shared" si="9"/>
        <v>-698.21657106170937</v>
      </c>
      <c r="AS23">
        <f t="shared" si="9"/>
        <v>0</v>
      </c>
      <c r="AT23">
        <f t="shared" si="9"/>
        <v>214.01844211720251</v>
      </c>
      <c r="AU23">
        <f t="shared" si="9"/>
        <v>-484.19812894450683</v>
      </c>
      <c r="AW23">
        <v>20</v>
      </c>
      <c r="AX23">
        <f>(R23*SUMPRODUCT(K$23:$K24, X$23:$X24)-$AZ$3*SUMPRODUCT(K$22:$K23, W$23:$W24))/Z23</f>
        <v>2057.8804366474583</v>
      </c>
    </row>
    <row r="25" spans="5:50" x14ac:dyDescent="0.25">
      <c r="AN25" s="8">
        <f t="shared" ref="AN25:AU25" si="25">SUM(AN3:AN23)</f>
        <v>140948.25021409176</v>
      </c>
      <c r="AO25" s="8">
        <f t="shared" si="25"/>
        <v>-19459.733073740314</v>
      </c>
      <c r="AP25" s="8">
        <f t="shared" si="25"/>
        <v>-896.31361293450766</v>
      </c>
      <c r="AQ25" s="8">
        <f t="shared" si="25"/>
        <v>-83846.330909255412</v>
      </c>
      <c r="AR25" s="8">
        <f t="shared" si="25"/>
        <v>36745.872618161462</v>
      </c>
      <c r="AS25" s="8">
        <f t="shared" si="25"/>
        <v>-5564.8089226788352</v>
      </c>
      <c r="AT25" s="8">
        <f t="shared" si="25"/>
        <v>15388.114688844284</v>
      </c>
      <c r="AU25" s="9">
        <f t="shared" si="25"/>
        <v>46569.178384326908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87DC1-E552-48A3-AF38-7A172F43848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2802.9906045214443</v>
      </c>
      <c r="K3">
        <v>1</v>
      </c>
      <c r="L3" s="2">
        <v>0</v>
      </c>
      <c r="O3">
        <f>$C$3</f>
        <v>2802.9906045214443</v>
      </c>
      <c r="P3">
        <f>O3*C5</f>
        <v>280.29906045214443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2802.9906045214443</v>
      </c>
      <c r="AF3">
        <f t="shared" ref="AF3:AG34" si="3">-$Z3*P3</f>
        <v>-280.29906045214443</v>
      </c>
      <c r="AG3">
        <f t="shared" si="3"/>
        <v>-520.48192770000003</v>
      </c>
      <c r="AH3">
        <f t="shared" ref="AH3:AH66" si="4">-X3*R3</f>
        <v>0</v>
      </c>
      <c r="AI3">
        <f t="shared" ref="AI3:AI34" si="5">SUM(AE3:AH3)</f>
        <v>2002.2096163693</v>
      </c>
      <c r="AJ3">
        <f t="shared" ref="AJ3:AJ66" si="6">AB3-AC3</f>
        <v>0</v>
      </c>
      <c r="AL3">
        <f t="shared" ref="AL3:AL23" si="7">SUM(AI3:AK3)</f>
        <v>2002.2096163693</v>
      </c>
      <c r="AN3">
        <f t="shared" ref="AN3:AU34" si="8">AE3*$K3</f>
        <v>2802.9906045214443</v>
      </c>
      <c r="AO3">
        <f t="shared" si="8"/>
        <v>-280.29906045214443</v>
      </c>
      <c r="AP3">
        <f t="shared" si="8"/>
        <v>-520.48192770000003</v>
      </c>
      <c r="AQ3">
        <f t="shared" si="8"/>
        <v>0</v>
      </c>
      <c r="AR3">
        <f t="shared" si="8"/>
        <v>2002.2096163693</v>
      </c>
      <c r="AS3">
        <f t="shared" si="8"/>
        <v>0</v>
      </c>
      <c r="AT3">
        <f t="shared" si="8"/>
        <v>0</v>
      </c>
      <c r="AU3">
        <f t="shared" si="8"/>
        <v>2002.2096163693</v>
      </c>
      <c r="AW3">
        <v>0</v>
      </c>
      <c r="AX3">
        <f>IF(Z3&gt;0, (R3*SUMPRODUCT(K3:$K$98, X3:$X$98)-K3*$AZ$3)/Z3, 0)</f>
        <v>0</v>
      </c>
      <c r="AZ3">
        <f>C6*SUMPRODUCT(X4:X98, K4:K98)/1</f>
        <v>951.59010594741858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</v>
      </c>
      <c r="S4">
        <f t="shared" si="1"/>
        <v>103.23012085305612</v>
      </c>
      <c r="U4">
        <f t="shared" ref="U4:U67" si="12">M4</f>
        <v>2.341728E-3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2.341728E-3</v>
      </c>
      <c r="Y4">
        <f t="shared" ref="Y4:Y67" si="16">V4*W4</f>
        <v>0.01</v>
      </c>
      <c r="Z4">
        <f t="shared" ref="Z4:Z67" si="17">MAX(0, W4-X4-Y4)</f>
        <v>0.987658272</v>
      </c>
      <c r="AB4">
        <f t="shared" ref="AB4:AB67" si="18">AC3</f>
        <v>0</v>
      </c>
      <c r="AC4">
        <f t="shared" ref="AC4:AC67" si="19">S4*Z4</f>
        <v>101.95608278008058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-117.0864</v>
      </c>
      <c r="AI4">
        <f t="shared" si="5"/>
        <v>-117.0864</v>
      </c>
      <c r="AJ4">
        <f t="shared" si="6"/>
        <v>-101.95608278008058</v>
      </c>
      <c r="AK4">
        <f t="shared" ref="AK4:AK67" si="20">G4*SUM(AB4:AB4, AE4:AF4)</f>
        <v>0</v>
      </c>
      <c r="AL4">
        <f t="shared" si="7"/>
        <v>-219.04248278008058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-104.54142857142857</v>
      </c>
      <c r="AR4">
        <f t="shared" si="8"/>
        <v>-104.54142857142857</v>
      </c>
      <c r="AS4">
        <f t="shared" si="8"/>
        <v>-91.032216767929086</v>
      </c>
      <c r="AT4">
        <f t="shared" si="8"/>
        <v>0</v>
      </c>
      <c r="AU4">
        <f t="shared" si="8"/>
        <v>-195.57364533935765</v>
      </c>
      <c r="AW4">
        <v>1</v>
      </c>
      <c r="AX4">
        <f>IF(Z4&gt;0, (R4*SUMPRODUCT(K4:$K$98, X4:$X$98)-K4*$AZ$3)/Z4, 0)</f>
        <v>103.23012085305612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2.3453380000000002E-3</v>
      </c>
      <c r="Q5" s="4">
        <f t="shared" ref="Q5:Q68" si="22">$C$8</f>
        <v>50</v>
      </c>
      <c r="R5">
        <f t="shared" si="0"/>
        <v>50000</v>
      </c>
      <c r="S5">
        <f t="shared" si="1"/>
        <v>90.671468545726498</v>
      </c>
      <c r="U5">
        <f t="shared" si="12"/>
        <v>2.3453380000000002E-3</v>
      </c>
      <c r="V5">
        <f t="shared" si="13"/>
        <v>0.01</v>
      </c>
      <c r="W5">
        <f t="shared" si="14"/>
        <v>0.987658272</v>
      </c>
      <c r="X5">
        <f t="shared" si="15"/>
        <v>2.316392476335936E-3</v>
      </c>
      <c r="Y5">
        <f t="shared" si="16"/>
        <v>9.8765827200000007E-3</v>
      </c>
      <c r="Z5">
        <f t="shared" si="17"/>
        <v>0.97546529680366401</v>
      </c>
      <c r="AB5">
        <f t="shared" si="18"/>
        <v>101.95608278008058</v>
      </c>
      <c r="AC5">
        <f t="shared" si="19"/>
        <v>88.446870976581181</v>
      </c>
      <c r="AE5">
        <f t="shared" si="2"/>
        <v>0</v>
      </c>
      <c r="AF5">
        <f t="shared" si="3"/>
        <v>0</v>
      </c>
      <c r="AG5">
        <f t="shared" si="3"/>
        <v>-48.773264840183202</v>
      </c>
      <c r="AH5">
        <f t="shared" si="4"/>
        <v>-115.81962381679681</v>
      </c>
      <c r="AI5">
        <f t="shared" si="5"/>
        <v>-164.59288865697999</v>
      </c>
      <c r="AJ5">
        <f t="shared" si="6"/>
        <v>13.509211803499397</v>
      </c>
      <c r="AK5">
        <f t="shared" si="20"/>
        <v>7.1369257946056415</v>
      </c>
      <c r="AL5">
        <f t="shared" si="7"/>
        <v>-143.94675105887495</v>
      </c>
      <c r="AN5">
        <f t="shared" si="8"/>
        <v>0</v>
      </c>
      <c r="AO5">
        <f t="shared" si="8"/>
        <v>0</v>
      </c>
      <c r="AP5">
        <f t="shared" si="8"/>
        <v>-38.881748118768492</v>
      </c>
      <c r="AQ5">
        <f t="shared" si="8"/>
        <v>-92.33069500701275</v>
      </c>
      <c r="AR5">
        <f t="shared" si="8"/>
        <v>-131.21244312578122</v>
      </c>
      <c r="AS5">
        <f t="shared" si="8"/>
        <v>10.769460940289697</v>
      </c>
      <c r="AT5">
        <f t="shared" si="8"/>
        <v>5.6895135479955679</v>
      </c>
      <c r="AU5">
        <f t="shared" si="8"/>
        <v>-114.75346863749597</v>
      </c>
      <c r="AW5">
        <v>2</v>
      </c>
      <c r="AX5">
        <f>IF(Z5&gt;0, (R5*SUMPRODUCT(K5:$K$98, X5:$X$98)-K5*$AZ$3)/Z5, 0)</f>
        <v>90.671468545726498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2.3489470000000001E-3</v>
      </c>
      <c r="Q6" s="4">
        <f t="shared" si="22"/>
        <v>50</v>
      </c>
      <c r="R6">
        <f t="shared" si="0"/>
        <v>50000</v>
      </c>
      <c r="S6">
        <f t="shared" si="1"/>
        <v>80.333597974935714</v>
      </c>
      <c r="U6">
        <f t="shared" si="12"/>
        <v>2.3489470000000001E-3</v>
      </c>
      <c r="V6">
        <f t="shared" si="13"/>
        <v>0.01</v>
      </c>
      <c r="W6">
        <f t="shared" si="14"/>
        <v>0.97546529680366401</v>
      </c>
      <c r="X6">
        <f t="shared" si="15"/>
        <v>2.2913162825310761E-3</v>
      </c>
      <c r="Y6">
        <f t="shared" si="16"/>
        <v>9.7546529680366395E-3</v>
      </c>
      <c r="Z6">
        <f t="shared" si="17"/>
        <v>0.96341932755309623</v>
      </c>
      <c r="AB6">
        <f t="shared" si="18"/>
        <v>88.446870976581181</v>
      </c>
      <c r="AC6">
        <f t="shared" si="19"/>
        <v>77.394940940933338</v>
      </c>
      <c r="AE6">
        <f t="shared" si="2"/>
        <v>0</v>
      </c>
      <c r="AF6">
        <f t="shared" si="3"/>
        <v>0</v>
      </c>
      <c r="AG6">
        <f t="shared" si="3"/>
        <v>-48.170966377654814</v>
      </c>
      <c r="AH6">
        <f t="shared" si="4"/>
        <v>-114.5658141265538</v>
      </c>
      <c r="AI6">
        <f t="shared" si="5"/>
        <v>-162.73678050420861</v>
      </c>
      <c r="AJ6">
        <f t="shared" si="6"/>
        <v>11.051930035647842</v>
      </c>
      <c r="AK6">
        <f t="shared" si="20"/>
        <v>6.1912809683606831</v>
      </c>
      <c r="AL6">
        <f t="shared" si="7"/>
        <v>-145.4935695002001</v>
      </c>
      <c r="AN6">
        <f t="shared" si="8"/>
        <v>0</v>
      </c>
      <c r="AO6">
        <f t="shared" si="8"/>
        <v>0</v>
      </c>
      <c r="AP6">
        <f t="shared" si="8"/>
        <v>-34.28714238569863</v>
      </c>
      <c r="AQ6">
        <f t="shared" si="8"/>
        <v>-81.545683569943648</v>
      </c>
      <c r="AR6">
        <f t="shared" si="8"/>
        <v>-115.83282595564228</v>
      </c>
      <c r="AS6">
        <f t="shared" si="8"/>
        <v>7.8665454995899013</v>
      </c>
      <c r="AT6">
        <f t="shared" si="8"/>
        <v>4.4068315019422224</v>
      </c>
      <c r="AU6">
        <f t="shared" si="8"/>
        <v>-103.55944895411015</v>
      </c>
      <c r="AW6">
        <v>3</v>
      </c>
      <c r="AX6">
        <f>IF(Z6&gt;0, (R6*SUMPRODUCT(K6:$K$98, X6:$X$98)-K6*$AZ$3)/Z6, 0)</f>
        <v>80.333597974935714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2.353459E-3</v>
      </c>
      <c r="Q7" s="4">
        <f t="shared" si="22"/>
        <v>50</v>
      </c>
      <c r="R7">
        <f t="shared" si="0"/>
        <v>50000</v>
      </c>
      <c r="S7">
        <f t="shared" si="1"/>
        <v>71.90573382337746</v>
      </c>
      <c r="U7">
        <f t="shared" si="12"/>
        <v>2.353459E-3</v>
      </c>
      <c r="V7">
        <f t="shared" si="13"/>
        <v>0.01</v>
      </c>
      <c r="W7">
        <f t="shared" si="14"/>
        <v>0.96341932755309623</v>
      </c>
      <c r="X7">
        <f t="shared" si="15"/>
        <v>2.2673678872037824E-3</v>
      </c>
      <c r="Y7">
        <f t="shared" si="16"/>
        <v>9.6341932755309619E-3</v>
      </c>
      <c r="Z7">
        <f t="shared" si="17"/>
        <v>0.95151776639036145</v>
      </c>
      <c r="AB7">
        <f t="shared" si="18"/>
        <v>77.394940940933338</v>
      </c>
      <c r="AC7">
        <f t="shared" si="19"/>
        <v>68.419583238279984</v>
      </c>
      <c r="AE7">
        <f t="shared" si="2"/>
        <v>0</v>
      </c>
      <c r="AF7">
        <f t="shared" si="3"/>
        <v>0</v>
      </c>
      <c r="AG7">
        <f t="shared" si="3"/>
        <v>-47.575888319518072</v>
      </c>
      <c r="AH7">
        <f t="shared" si="4"/>
        <v>-113.36839436018911</v>
      </c>
      <c r="AI7">
        <f t="shared" si="5"/>
        <v>-160.94428267970719</v>
      </c>
      <c r="AJ7">
        <f t="shared" si="6"/>
        <v>8.9753577026533549</v>
      </c>
      <c r="AK7">
        <f t="shared" si="20"/>
        <v>5.4176458658653344</v>
      </c>
      <c r="AL7">
        <f t="shared" si="7"/>
        <v>-146.55127911118851</v>
      </c>
      <c r="AN7">
        <f t="shared" si="8"/>
        <v>0</v>
      </c>
      <c r="AO7">
        <f t="shared" si="8"/>
        <v>0</v>
      </c>
      <c r="AP7">
        <f t="shared" si="8"/>
        <v>-30.23533712322298</v>
      </c>
      <c r="AQ7">
        <f t="shared" si="8"/>
        <v>-72.047664135628494</v>
      </c>
      <c r="AR7">
        <f t="shared" si="8"/>
        <v>-102.28300125885147</v>
      </c>
      <c r="AS7">
        <f t="shared" si="8"/>
        <v>5.7040020801862603</v>
      </c>
      <c r="AT7">
        <f t="shared" si="8"/>
        <v>3.4430118901526154</v>
      </c>
      <c r="AU7">
        <f t="shared" si="8"/>
        <v>-93.135987288512595</v>
      </c>
      <c r="AW7">
        <v>4</v>
      </c>
      <c r="AX7">
        <f>IF(Z7&gt;0, (R7*SUMPRODUCT(K7:$K$98, X7:$X$98)-K7*$AZ$3)/Z7, 0)</f>
        <v>71.90573382337746</v>
      </c>
    </row>
    <row r="8" spans="1:52" x14ac:dyDescent="0.25">
      <c r="B8" s="2">
        <f>'T.26.04.A'!B8</f>
        <v>520.48192770000003</v>
      </c>
      <c r="C8" s="2">
        <f>'T.26.04.A'!C8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2.358874E-3</v>
      </c>
      <c r="Q8" s="4">
        <f t="shared" si="22"/>
        <v>50</v>
      </c>
      <c r="R8">
        <f t="shared" si="0"/>
        <v>50000</v>
      </c>
      <c r="S8">
        <f t="shared" si="1"/>
        <v>65.087871369458071</v>
      </c>
      <c r="U8">
        <f t="shared" si="12"/>
        <v>2.358874E-3</v>
      </c>
      <c r="V8">
        <f t="shared" si="13"/>
        <v>0.01</v>
      </c>
      <c r="W8">
        <f t="shared" si="14"/>
        <v>0.95151776639036145</v>
      </c>
      <c r="X8">
        <f t="shared" si="15"/>
        <v>2.2445105196762976E-3</v>
      </c>
      <c r="Y8">
        <f t="shared" si="16"/>
        <v>9.515177663903614E-3</v>
      </c>
      <c r="Z8">
        <f t="shared" si="17"/>
        <v>0.93975807820678148</v>
      </c>
      <c r="AB8">
        <f t="shared" si="18"/>
        <v>68.419583238279984</v>
      </c>
      <c r="AC8">
        <f t="shared" si="19"/>
        <v>61.166852912732111</v>
      </c>
      <c r="AE8">
        <f t="shared" si="2"/>
        <v>0</v>
      </c>
      <c r="AF8">
        <f t="shared" si="3"/>
        <v>0</v>
      </c>
      <c r="AG8">
        <f t="shared" si="3"/>
        <v>-46.987903910339071</v>
      </c>
      <c r="AH8">
        <f t="shared" si="4"/>
        <v>-112.22552598381488</v>
      </c>
      <c r="AI8">
        <f t="shared" si="5"/>
        <v>-159.21342989415393</v>
      </c>
      <c r="AJ8">
        <f t="shared" si="6"/>
        <v>7.2527303255478728</v>
      </c>
      <c r="AK8">
        <f t="shared" si="20"/>
        <v>4.7893708266795993</v>
      </c>
      <c r="AL8">
        <f t="shared" si="7"/>
        <v>-147.17132874192646</v>
      </c>
      <c r="AN8">
        <f t="shared" si="8"/>
        <v>0</v>
      </c>
      <c r="AO8">
        <f t="shared" si="8"/>
        <v>0</v>
      </c>
      <c r="AP8">
        <f t="shared" si="8"/>
        <v>-26.662198572651377</v>
      </c>
      <c r="AQ8">
        <f t="shared" si="8"/>
        <v>-63.679777340362037</v>
      </c>
      <c r="AR8">
        <f t="shared" si="8"/>
        <v>-90.341975913013414</v>
      </c>
      <c r="AS8">
        <f t="shared" si="8"/>
        <v>4.1153939640005621</v>
      </c>
      <c r="AT8">
        <f t="shared" si="8"/>
        <v>2.7176176290531937</v>
      </c>
      <c r="AU8">
        <f t="shared" si="8"/>
        <v>-83.508964319959645</v>
      </c>
      <c r="AW8">
        <v>5</v>
      </c>
      <c r="AX8">
        <f>IF(Z8&gt;0, (R8*SUMPRODUCT(K8:$K$98, X8:$X$98)-K8*$AZ$3)/Z8, 0)</f>
        <v>65.087871369458071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2.3678979999999998E-3</v>
      </c>
      <c r="Q9" s="4">
        <f t="shared" si="22"/>
        <v>50</v>
      </c>
      <c r="R9">
        <f t="shared" si="0"/>
        <v>50000</v>
      </c>
      <c r="S9">
        <f t="shared" si="1"/>
        <v>59.624602422072435</v>
      </c>
      <c r="U9">
        <f t="shared" si="12"/>
        <v>2.3678979999999998E-3</v>
      </c>
      <c r="V9">
        <f t="shared" si="13"/>
        <v>0.01</v>
      </c>
      <c r="W9">
        <f t="shared" si="14"/>
        <v>0.93975807820678148</v>
      </c>
      <c r="X9">
        <f t="shared" si="15"/>
        <v>2.2252512738696814E-3</v>
      </c>
      <c r="Y9">
        <f t="shared" si="16"/>
        <v>9.3975807820678142E-3</v>
      </c>
      <c r="Z9">
        <f t="shared" si="17"/>
        <v>0.92813524615084408</v>
      </c>
      <c r="AB9">
        <f t="shared" si="18"/>
        <v>61.166852912732111</v>
      </c>
      <c r="AC9">
        <f t="shared" si="19"/>
        <v>55.339695045656413</v>
      </c>
      <c r="AE9">
        <f t="shared" si="2"/>
        <v>0</v>
      </c>
      <c r="AF9">
        <f t="shared" si="3"/>
        <v>0</v>
      </c>
      <c r="AG9">
        <f t="shared" si="3"/>
        <v>-46.406762307542202</v>
      </c>
      <c r="AH9">
        <f t="shared" si="4"/>
        <v>-111.26256369348407</v>
      </c>
      <c r="AI9">
        <f t="shared" si="5"/>
        <v>-157.66932600102626</v>
      </c>
      <c r="AJ9">
        <f t="shared" si="6"/>
        <v>5.8271578670756981</v>
      </c>
      <c r="AK9">
        <f t="shared" si="20"/>
        <v>4.281679703891248</v>
      </c>
      <c r="AL9">
        <f t="shared" si="7"/>
        <v>-147.56048843005931</v>
      </c>
      <c r="AN9">
        <f t="shared" si="8"/>
        <v>0</v>
      </c>
      <c r="AO9">
        <f t="shared" si="8"/>
        <v>0</v>
      </c>
      <c r="AP9">
        <f t="shared" si="8"/>
        <v>-23.511110018079535</v>
      </c>
      <c r="AQ9">
        <f t="shared" si="8"/>
        <v>-56.369077389092901</v>
      </c>
      <c r="AR9">
        <f t="shared" si="8"/>
        <v>-79.880187407172428</v>
      </c>
      <c r="AS9">
        <f t="shared" si="8"/>
        <v>2.952219523473806</v>
      </c>
      <c r="AT9">
        <f t="shared" si="8"/>
        <v>2.1692321889046018</v>
      </c>
      <c r="AU9">
        <f t="shared" si="8"/>
        <v>-74.758735694794026</v>
      </c>
      <c r="AW9">
        <v>6</v>
      </c>
      <c r="AX9">
        <f>IF(Z9&gt;0, (R9*SUMPRODUCT(K9:$K$98, X9:$X$98)-K9*$AZ$3)/Z9, 0)</f>
        <v>59.624602422072435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2.3778240000000002E-3</v>
      </c>
      <c r="Q10" s="4">
        <f t="shared" si="22"/>
        <v>50</v>
      </c>
      <c r="R10">
        <f t="shared" si="0"/>
        <v>50000</v>
      </c>
      <c r="S10">
        <f t="shared" si="1"/>
        <v>55.228179297972353</v>
      </c>
      <c r="U10">
        <f t="shared" si="12"/>
        <v>2.3778240000000002E-3</v>
      </c>
      <c r="V10">
        <f t="shared" si="13"/>
        <v>0.01</v>
      </c>
      <c r="W10">
        <f t="shared" si="14"/>
        <v>0.92813524615084408</v>
      </c>
      <c r="X10">
        <f t="shared" si="15"/>
        <v>2.206942263543385E-3</v>
      </c>
      <c r="Y10">
        <f t="shared" si="16"/>
        <v>9.2813524615084405E-3</v>
      </c>
      <c r="Z10">
        <f t="shared" si="17"/>
        <v>0.91664695142579233</v>
      </c>
      <c r="AB10">
        <f t="shared" si="18"/>
        <v>55.339695045656413</v>
      </c>
      <c r="AC10">
        <f t="shared" si="19"/>
        <v>50.624742186283413</v>
      </c>
      <c r="AE10">
        <f t="shared" si="2"/>
        <v>0</v>
      </c>
      <c r="AF10">
        <f t="shared" si="3"/>
        <v>0</v>
      </c>
      <c r="AG10">
        <f t="shared" si="3"/>
        <v>-45.832347571289617</v>
      </c>
      <c r="AH10">
        <f t="shared" si="4"/>
        <v>-110.34711317716925</v>
      </c>
      <c r="AI10">
        <f t="shared" si="5"/>
        <v>-156.17946074845887</v>
      </c>
      <c r="AJ10">
        <f t="shared" si="6"/>
        <v>4.7149528593729997</v>
      </c>
      <c r="AK10">
        <f t="shared" si="20"/>
        <v>3.8737786531959491</v>
      </c>
      <c r="AL10">
        <f t="shared" si="7"/>
        <v>-147.59072923588991</v>
      </c>
      <c r="AN10">
        <f t="shared" si="8"/>
        <v>0</v>
      </c>
      <c r="AO10">
        <f t="shared" si="8"/>
        <v>0</v>
      </c>
      <c r="AP10">
        <f t="shared" si="8"/>
        <v>-20.732226460920636</v>
      </c>
      <c r="AQ10">
        <f t="shared" si="8"/>
        <v>-49.915430060383898</v>
      </c>
      <c r="AR10">
        <f t="shared" si="8"/>
        <v>-70.647656521304526</v>
      </c>
      <c r="AS10">
        <f t="shared" si="8"/>
        <v>2.132805226287819</v>
      </c>
      <c r="AT10">
        <f t="shared" si="8"/>
        <v>1.7523007341619958</v>
      </c>
      <c r="AU10">
        <f t="shared" si="8"/>
        <v>-66.76255056085472</v>
      </c>
      <c r="AW10">
        <v>7</v>
      </c>
      <c r="AX10">
        <f>IF(Z10&gt;0, (R10*SUMPRODUCT(K10:$K$98, X10:$X$98)-K10*$AZ$3)/Z10, 0)</f>
        <v>55.228179297972353</v>
      </c>
    </row>
    <row r="11" spans="1:52" x14ac:dyDescent="0.25">
      <c r="A11" t="s">
        <v>33</v>
      </c>
      <c r="C11" s="12">
        <f>AU100</f>
        <v>700.65475727644548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2.3886530000000001E-3</v>
      </c>
      <c r="Q11" s="4">
        <f t="shared" si="22"/>
        <v>50</v>
      </c>
      <c r="R11">
        <f t="shared" si="0"/>
        <v>50000</v>
      </c>
      <c r="S11">
        <f t="shared" si="1"/>
        <v>51.728195430513466</v>
      </c>
      <c r="U11">
        <f t="shared" si="12"/>
        <v>2.3886530000000001E-3</v>
      </c>
      <c r="V11">
        <f t="shared" si="13"/>
        <v>0.01</v>
      </c>
      <c r="W11">
        <f t="shared" si="14"/>
        <v>0.91664695142579233</v>
      </c>
      <c r="X11">
        <f t="shared" si="15"/>
        <v>2.1895514904640731E-3</v>
      </c>
      <c r="Y11">
        <f t="shared" si="16"/>
        <v>9.1664695142579227E-3</v>
      </c>
      <c r="Z11">
        <f t="shared" si="17"/>
        <v>0.90529093042107034</v>
      </c>
      <c r="AB11">
        <f t="shared" si="18"/>
        <v>50.624742186283413</v>
      </c>
      <c r="AC11">
        <f t="shared" si="19"/>
        <v>46.829066170292492</v>
      </c>
      <c r="AE11">
        <f t="shared" si="2"/>
        <v>0</v>
      </c>
      <c r="AF11">
        <f t="shared" si="3"/>
        <v>0</v>
      </c>
      <c r="AG11">
        <f t="shared" si="3"/>
        <v>-45.264546521053518</v>
      </c>
      <c r="AH11">
        <f t="shared" si="4"/>
        <v>-109.47757452320366</v>
      </c>
      <c r="AI11">
        <f t="shared" si="5"/>
        <v>-154.74212104425717</v>
      </c>
      <c r="AJ11">
        <f t="shared" si="6"/>
        <v>3.7956760159909209</v>
      </c>
      <c r="AK11">
        <f t="shared" si="20"/>
        <v>3.5437319530398392</v>
      </c>
      <c r="AL11">
        <f t="shared" si="7"/>
        <v>-147.40271307522642</v>
      </c>
      <c r="AN11">
        <f t="shared" si="8"/>
        <v>0</v>
      </c>
      <c r="AO11">
        <f t="shared" si="8"/>
        <v>0</v>
      </c>
      <c r="AP11">
        <f t="shared" si="8"/>
        <v>-18.281591161945421</v>
      </c>
      <c r="AQ11">
        <f t="shared" si="8"/>
        <v>-44.216156189783447</v>
      </c>
      <c r="AR11">
        <f t="shared" si="8"/>
        <v>-62.497747351728869</v>
      </c>
      <c r="AS11">
        <f t="shared" si="8"/>
        <v>1.533009881702285</v>
      </c>
      <c r="AT11">
        <f t="shared" si="8"/>
        <v>1.4312539002873648</v>
      </c>
      <c r="AU11">
        <f t="shared" si="8"/>
        <v>-59.533483569739218</v>
      </c>
      <c r="AW11">
        <v>8</v>
      </c>
      <c r="AX11">
        <f>IF(Z11&gt;0, (R11*SUMPRODUCT(K11:$K$98, X11:$X$98)-K11*$AZ$3)/Z11, 0)</f>
        <v>51.728195430513466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2.4012859999999999E-3</v>
      </c>
      <c r="Q12" s="4">
        <f t="shared" si="22"/>
        <v>50</v>
      </c>
      <c r="R12">
        <f t="shared" si="0"/>
        <v>50000</v>
      </c>
      <c r="S12">
        <f t="shared" si="1"/>
        <v>48.979999232412496</v>
      </c>
      <c r="U12">
        <f t="shared" si="12"/>
        <v>2.4012859999999999E-3</v>
      </c>
      <c r="V12">
        <f t="shared" si="13"/>
        <v>0.01</v>
      </c>
      <c r="W12">
        <f t="shared" si="14"/>
        <v>0.90529093042107034</v>
      </c>
      <c r="X12">
        <f t="shared" si="15"/>
        <v>2.1738624371470902E-3</v>
      </c>
      <c r="Y12">
        <f t="shared" si="16"/>
        <v>9.0529093042107031E-3</v>
      </c>
      <c r="Z12">
        <f t="shared" si="17"/>
        <v>0.89406415867971256</v>
      </c>
      <c r="AB12">
        <f t="shared" si="18"/>
        <v>46.829066170292492</v>
      </c>
      <c r="AC12">
        <f t="shared" si="19"/>
        <v>43.791261805859847</v>
      </c>
      <c r="AE12">
        <f t="shared" si="2"/>
        <v>0</v>
      </c>
      <c r="AF12">
        <f t="shared" si="3"/>
        <v>0</v>
      </c>
      <c r="AG12">
        <f t="shared" si="3"/>
        <v>-44.703207933985631</v>
      </c>
      <c r="AH12">
        <f t="shared" si="4"/>
        <v>-108.69312185735451</v>
      </c>
      <c r="AI12">
        <f t="shared" si="5"/>
        <v>-153.39632979134015</v>
      </c>
      <c r="AJ12">
        <f t="shared" si="6"/>
        <v>3.0378043644326453</v>
      </c>
      <c r="AK12">
        <f t="shared" si="20"/>
        <v>3.278034631920475</v>
      </c>
      <c r="AL12">
        <f t="shared" si="7"/>
        <v>-147.08049079498704</v>
      </c>
      <c r="AN12">
        <f t="shared" si="8"/>
        <v>0</v>
      </c>
      <c r="AO12">
        <f t="shared" si="8"/>
        <v>0</v>
      </c>
      <c r="AP12">
        <f t="shared" si="8"/>
        <v>-16.120424929831305</v>
      </c>
      <c r="AQ12">
        <f t="shared" si="8"/>
        <v>-39.195829388306493</v>
      </c>
      <c r="AR12">
        <f t="shared" si="8"/>
        <v>-55.316254318137801</v>
      </c>
      <c r="AS12">
        <f t="shared" si="8"/>
        <v>1.0954627077472079</v>
      </c>
      <c r="AT12">
        <f t="shared" si="8"/>
        <v>1.1820921505073256</v>
      </c>
      <c r="AU12">
        <f t="shared" si="8"/>
        <v>-53.038699459883269</v>
      </c>
      <c r="AW12">
        <v>9</v>
      </c>
      <c r="AX12">
        <f>IF(Z12&gt;0, (R12*SUMPRODUCT(K12:$K$98, X12:$X$98)-K12*$AZ$3)/Z12, 0)</f>
        <v>48.979999232412496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2.4148220000000001E-3</v>
      </c>
      <c r="Q13" s="4">
        <f t="shared" si="22"/>
        <v>50</v>
      </c>
      <c r="R13">
        <f t="shared" si="0"/>
        <v>50000</v>
      </c>
      <c r="S13">
        <f t="shared" si="1"/>
        <v>46.844258684108198</v>
      </c>
      <c r="U13">
        <f t="shared" si="12"/>
        <v>2.4148220000000001E-3</v>
      </c>
      <c r="V13">
        <f t="shared" si="13"/>
        <v>0.01</v>
      </c>
      <c r="W13">
        <f t="shared" si="14"/>
        <v>0.89406415867971256</v>
      </c>
      <c r="X13">
        <f t="shared" si="15"/>
        <v>2.1590057997912609E-3</v>
      </c>
      <c r="Y13">
        <f t="shared" si="16"/>
        <v>8.9406415867971257E-3</v>
      </c>
      <c r="Z13">
        <f t="shared" si="17"/>
        <v>0.88296451129312425</v>
      </c>
      <c r="AB13">
        <f t="shared" si="18"/>
        <v>43.791261805859847</v>
      </c>
      <c r="AC13">
        <f t="shared" si="19"/>
        <v>41.361817975902284</v>
      </c>
      <c r="AE13">
        <f t="shared" si="2"/>
        <v>0</v>
      </c>
      <c r="AF13">
        <f t="shared" si="3"/>
        <v>0</v>
      </c>
      <c r="AG13">
        <f t="shared" si="3"/>
        <v>-44.148225564656215</v>
      </c>
      <c r="AH13">
        <f t="shared" si="4"/>
        <v>-107.95028998956305</v>
      </c>
      <c r="AI13">
        <f t="shared" si="5"/>
        <v>-152.09851555421926</v>
      </c>
      <c r="AJ13">
        <f t="shared" si="6"/>
        <v>2.4294438299575631</v>
      </c>
      <c r="AK13">
        <f t="shared" si="20"/>
        <v>3.0653883264101895</v>
      </c>
      <c r="AL13">
        <f t="shared" si="7"/>
        <v>-146.60368339785151</v>
      </c>
      <c r="AN13">
        <f t="shared" si="8"/>
        <v>0</v>
      </c>
      <c r="AO13">
        <f t="shared" si="8"/>
        <v>0</v>
      </c>
      <c r="AP13">
        <f t="shared" si="8"/>
        <v>-14.21454707478847</v>
      </c>
      <c r="AQ13">
        <f t="shared" si="8"/>
        <v>-34.757104258843832</v>
      </c>
      <c r="AR13">
        <f t="shared" si="8"/>
        <v>-48.971651333632302</v>
      </c>
      <c r="AS13">
        <f t="shared" si="8"/>
        <v>0.78221589304673322</v>
      </c>
      <c r="AT13">
        <f t="shared" si="8"/>
        <v>0.98697300086162576</v>
      </c>
      <c r="AU13">
        <f t="shared" si="8"/>
        <v>-47.202462439723945</v>
      </c>
      <c r="AW13">
        <v>10</v>
      </c>
      <c r="AX13">
        <f>IF(Z13&gt;0, (R13*SUMPRODUCT(K13:$K$98, X13:$X$98)-K13*$AZ$3)/Z13, 0)</f>
        <v>46.844258684108198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2.4301629999999999E-3</v>
      </c>
      <c r="Q14" s="4">
        <f t="shared" si="22"/>
        <v>50</v>
      </c>
      <c r="R14">
        <f t="shared" si="0"/>
        <v>50000</v>
      </c>
      <c r="S14">
        <f t="shared" si="1"/>
        <v>45.220568518042924</v>
      </c>
      <c r="U14">
        <f t="shared" si="12"/>
        <v>2.4301629999999999E-3</v>
      </c>
      <c r="V14">
        <f t="shared" si="13"/>
        <v>0.01</v>
      </c>
      <c r="W14">
        <f t="shared" si="14"/>
        <v>0.88296451129312425</v>
      </c>
      <c r="X14">
        <f t="shared" si="15"/>
        <v>2.1457476856576326E-3</v>
      </c>
      <c r="Y14">
        <f t="shared" si="16"/>
        <v>8.829645112931243E-3</v>
      </c>
      <c r="Z14">
        <f t="shared" si="17"/>
        <v>0.87198911849453531</v>
      </c>
      <c r="AB14">
        <f t="shared" si="18"/>
        <v>41.361817975902284</v>
      </c>
      <c r="AC14">
        <f t="shared" si="19"/>
        <v>39.431843679869985</v>
      </c>
      <c r="AE14">
        <f t="shared" si="2"/>
        <v>0</v>
      </c>
      <c r="AF14">
        <f t="shared" si="3"/>
        <v>0</v>
      </c>
      <c r="AG14">
        <f t="shared" si="3"/>
        <v>-43.599455924726769</v>
      </c>
      <c r="AH14">
        <f t="shared" si="4"/>
        <v>-107.28738428288163</v>
      </c>
      <c r="AI14">
        <f t="shared" si="5"/>
        <v>-150.8868402076084</v>
      </c>
      <c r="AJ14">
        <f t="shared" si="6"/>
        <v>1.9299742960322988</v>
      </c>
      <c r="AK14">
        <f t="shared" si="20"/>
        <v>2.8953272583131602</v>
      </c>
      <c r="AL14">
        <f t="shared" si="7"/>
        <v>-146.06153865326294</v>
      </c>
      <c r="AN14">
        <f t="shared" si="8"/>
        <v>0</v>
      </c>
      <c r="AO14">
        <f t="shared" si="8"/>
        <v>0</v>
      </c>
      <c r="AP14">
        <f t="shared" si="8"/>
        <v>-12.533801730069353</v>
      </c>
      <c r="AQ14">
        <f t="shared" si="8"/>
        <v>-30.842559252597471</v>
      </c>
      <c r="AR14">
        <f t="shared" si="8"/>
        <v>-43.376360982666824</v>
      </c>
      <c r="AS14">
        <f t="shared" si="8"/>
        <v>0.55482149163425831</v>
      </c>
      <c r="AT14">
        <f t="shared" si="8"/>
        <v>0.83233740031103065</v>
      </c>
      <c r="AU14">
        <f t="shared" si="8"/>
        <v>-41.989202090721534</v>
      </c>
      <c r="AW14">
        <v>11</v>
      </c>
      <c r="AX14">
        <f>IF(Z14&gt;0, (R14*SUMPRODUCT(K14:$K$98, X14:$X$98)-K14*$AZ$3)/Z14, 0)</f>
        <v>45.220568518042924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2.4518209999999999E-3</v>
      </c>
      <c r="Q15" s="4">
        <f t="shared" si="22"/>
        <v>50</v>
      </c>
      <c r="R15">
        <f t="shared" si="0"/>
        <v>50000</v>
      </c>
      <c r="S15">
        <f t="shared" si="1"/>
        <v>44.01096950842274</v>
      </c>
      <c r="U15">
        <f t="shared" si="12"/>
        <v>2.4518209999999999E-3</v>
      </c>
      <c r="V15">
        <f t="shared" si="13"/>
        <v>0.01</v>
      </c>
      <c r="W15">
        <f t="shared" si="14"/>
        <v>0.87198911849453531</v>
      </c>
      <c r="X15">
        <f t="shared" si="15"/>
        <v>2.1379612324963901E-3</v>
      </c>
      <c r="Y15">
        <f t="shared" si="16"/>
        <v>8.7198911849453529E-3</v>
      </c>
      <c r="Z15">
        <f t="shared" si="17"/>
        <v>0.86113126607709356</v>
      </c>
      <c r="AB15">
        <f t="shared" si="18"/>
        <v>39.431843679869985</v>
      </c>
      <c r="AC15">
        <f t="shared" si="19"/>
        <v>37.899221894068432</v>
      </c>
      <c r="AE15">
        <f t="shared" si="2"/>
        <v>0</v>
      </c>
      <c r="AF15">
        <f t="shared" si="3"/>
        <v>0</v>
      </c>
      <c r="AG15">
        <f t="shared" si="3"/>
        <v>-43.056563303854681</v>
      </c>
      <c r="AH15">
        <f t="shared" si="4"/>
        <v>-106.8980616248195</v>
      </c>
      <c r="AI15">
        <f t="shared" si="5"/>
        <v>-149.95462492867418</v>
      </c>
      <c r="AJ15">
        <f t="shared" si="6"/>
        <v>1.5326217858015525</v>
      </c>
      <c r="AK15">
        <f t="shared" si="20"/>
        <v>2.7602290575908994</v>
      </c>
      <c r="AL15">
        <f t="shared" si="7"/>
        <v>-145.66177408528173</v>
      </c>
      <c r="AN15">
        <f t="shared" si="8"/>
        <v>0</v>
      </c>
      <c r="AO15">
        <f t="shared" si="8"/>
        <v>0</v>
      </c>
      <c r="AP15">
        <f t="shared" si="8"/>
        <v>-11.051547387925927</v>
      </c>
      <c r="AQ15">
        <f t="shared" si="8"/>
        <v>-27.438069903232471</v>
      </c>
      <c r="AR15">
        <f t="shared" si="8"/>
        <v>-38.489617291158396</v>
      </c>
      <c r="AS15">
        <f t="shared" si="8"/>
        <v>0.39338583932074161</v>
      </c>
      <c r="AT15">
        <f t="shared" si="8"/>
        <v>0.70848204990770769</v>
      </c>
      <c r="AU15">
        <f t="shared" si="8"/>
        <v>-37.387749401929952</v>
      </c>
      <c r="AW15">
        <v>12</v>
      </c>
      <c r="AX15">
        <f>IF(Z15&gt;0, (R15*SUMPRODUCT(K15:$K$98, X15:$X$98)-K15*$AZ$3)/Z15, 0)</f>
        <v>44.01096950842274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2.4770880000000001E-3</v>
      </c>
      <c r="Q16" s="4">
        <f t="shared" si="22"/>
        <v>50</v>
      </c>
      <c r="R16">
        <f t="shared" si="0"/>
        <v>50000</v>
      </c>
      <c r="S16">
        <f t="shared" si="1"/>
        <v>43.075382431239326</v>
      </c>
      <c r="U16">
        <f t="shared" si="12"/>
        <v>2.4770880000000001E-3</v>
      </c>
      <c r="V16">
        <f t="shared" si="13"/>
        <v>0.01</v>
      </c>
      <c r="W16">
        <f t="shared" si="14"/>
        <v>0.86113126607709356</v>
      </c>
      <c r="X16">
        <f t="shared" si="15"/>
        <v>2.1330979256243758E-3</v>
      </c>
      <c r="Y16">
        <f t="shared" si="16"/>
        <v>8.6113126607709357E-3</v>
      </c>
      <c r="Z16">
        <f t="shared" si="17"/>
        <v>0.85038685549069826</v>
      </c>
      <c r="AB16">
        <f t="shared" si="18"/>
        <v>37.899221894068432</v>
      </c>
      <c r="AC16">
        <f t="shared" si="19"/>
        <v>36.630739014760877</v>
      </c>
      <c r="AE16">
        <f t="shared" si="2"/>
        <v>0</v>
      </c>
      <c r="AF16">
        <f t="shared" si="3"/>
        <v>0</v>
      </c>
      <c r="AG16">
        <f t="shared" si="3"/>
        <v>-42.519342774534913</v>
      </c>
      <c r="AH16">
        <f t="shared" si="4"/>
        <v>-106.65489628121878</v>
      </c>
      <c r="AI16">
        <f t="shared" si="5"/>
        <v>-149.1742390557537</v>
      </c>
      <c r="AJ16">
        <f t="shared" si="6"/>
        <v>1.2684828793075553</v>
      </c>
      <c r="AK16">
        <f t="shared" si="20"/>
        <v>2.6529455325847904</v>
      </c>
      <c r="AL16">
        <f t="shared" si="7"/>
        <v>-145.25281064386135</v>
      </c>
      <c r="AN16">
        <f t="shared" si="8"/>
        <v>0</v>
      </c>
      <c r="AO16">
        <f t="shared" si="8"/>
        <v>0</v>
      </c>
      <c r="AP16">
        <f t="shared" si="8"/>
        <v>-9.7443359452058971</v>
      </c>
      <c r="AQ16">
        <f t="shared" si="8"/>
        <v>-24.442549478627374</v>
      </c>
      <c r="AR16">
        <f t="shared" si="8"/>
        <v>-34.186885423833274</v>
      </c>
      <c r="AS16">
        <f t="shared" si="8"/>
        <v>0.29070353655884057</v>
      </c>
      <c r="AT16">
        <f t="shared" si="8"/>
        <v>0.60798664388862111</v>
      </c>
      <c r="AU16">
        <f t="shared" si="8"/>
        <v>-33.288195243385807</v>
      </c>
      <c r="AW16">
        <v>13</v>
      </c>
      <c r="AX16">
        <f>IF(Z16&gt;0, (R16*SUMPRODUCT(K16:$K$98, X16:$X$98)-K16*$AZ$3)/Z16, 0)</f>
        <v>43.075382431239326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2.5023549999999999E-3</v>
      </c>
      <c r="Q17" s="4">
        <f t="shared" si="22"/>
        <v>50</v>
      </c>
      <c r="R17">
        <f t="shared" si="0"/>
        <v>50000</v>
      </c>
      <c r="S17">
        <f t="shared" si="1"/>
        <v>42.338410025012827</v>
      </c>
      <c r="U17">
        <f t="shared" si="12"/>
        <v>2.5023549999999999E-3</v>
      </c>
      <c r="V17">
        <f t="shared" si="13"/>
        <v>0.01</v>
      </c>
      <c r="W17">
        <f t="shared" si="14"/>
        <v>0.85038685549069826</v>
      </c>
      <c r="X17">
        <f t="shared" si="15"/>
        <v>2.1279697997714261E-3</v>
      </c>
      <c r="Y17">
        <f t="shared" si="16"/>
        <v>8.5038685549069827E-3</v>
      </c>
      <c r="Z17">
        <f t="shared" si="17"/>
        <v>0.83975501713601974</v>
      </c>
      <c r="AB17">
        <f t="shared" si="18"/>
        <v>36.630739014760877</v>
      </c>
      <c r="AC17">
        <f t="shared" si="19"/>
        <v>35.553892236066474</v>
      </c>
      <c r="AE17">
        <f t="shared" si="2"/>
        <v>0</v>
      </c>
      <c r="AF17">
        <f t="shared" si="3"/>
        <v>0</v>
      </c>
      <c r="AG17">
        <f t="shared" si="3"/>
        <v>-41.987750856800986</v>
      </c>
      <c r="AH17">
        <f t="shared" si="4"/>
        <v>-106.3984899885713</v>
      </c>
      <c r="AI17">
        <f t="shared" si="5"/>
        <v>-148.3862408453723</v>
      </c>
      <c r="AJ17">
        <f t="shared" si="6"/>
        <v>1.0768467786944029</v>
      </c>
      <c r="AK17">
        <f t="shared" si="20"/>
        <v>2.5641517310332618</v>
      </c>
      <c r="AL17">
        <f t="shared" si="7"/>
        <v>-144.74524233564463</v>
      </c>
      <c r="AN17">
        <f t="shared" si="8"/>
        <v>0</v>
      </c>
      <c r="AO17">
        <f t="shared" si="8"/>
        <v>0</v>
      </c>
      <c r="AP17">
        <f t="shared" si="8"/>
        <v>-8.5915257124818485</v>
      </c>
      <c r="AQ17">
        <f t="shared" si="8"/>
        <v>-21.771239084076516</v>
      </c>
      <c r="AR17">
        <f t="shared" si="8"/>
        <v>-30.362764796558366</v>
      </c>
      <c r="AS17">
        <f t="shared" si="8"/>
        <v>0.22034418607248774</v>
      </c>
      <c r="AT17">
        <f t="shared" si="8"/>
        <v>0.52467624672276991</v>
      </c>
      <c r="AU17">
        <f t="shared" si="8"/>
        <v>-29.617744363763109</v>
      </c>
      <c r="AW17">
        <v>14</v>
      </c>
      <c r="AX17">
        <f>IF(Z17&gt;0, (R17*SUMPRODUCT(K17:$K$98, X17:$X$98)-K17*$AZ$3)/Z17, 0)</f>
        <v>42.338410025012827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2.5285250000000002E-3</v>
      </c>
      <c r="Q18" s="4">
        <f t="shared" si="22"/>
        <v>50</v>
      </c>
      <c r="R18">
        <f t="shared" si="0"/>
        <v>50000</v>
      </c>
      <c r="S18">
        <f t="shared" si="1"/>
        <v>41.779380085659106</v>
      </c>
      <c r="U18">
        <f t="shared" si="12"/>
        <v>2.5285250000000002E-3</v>
      </c>
      <c r="V18">
        <f t="shared" si="13"/>
        <v>0.01</v>
      </c>
      <c r="W18">
        <f t="shared" si="14"/>
        <v>0.83975501713601974</v>
      </c>
      <c r="X18">
        <f t="shared" si="15"/>
        <v>2.1233415547038544E-3</v>
      </c>
      <c r="Y18">
        <f t="shared" si="16"/>
        <v>8.397550171360197E-3</v>
      </c>
      <c r="Z18">
        <f t="shared" si="17"/>
        <v>0.82923412540995567</v>
      </c>
      <c r="AB18">
        <f t="shared" si="18"/>
        <v>35.553892236066474</v>
      </c>
      <c r="AC18">
        <f t="shared" si="19"/>
        <v>34.644887705501645</v>
      </c>
      <c r="AE18">
        <f t="shared" si="2"/>
        <v>0</v>
      </c>
      <c r="AF18">
        <f t="shared" si="3"/>
        <v>0</v>
      </c>
      <c r="AG18">
        <f t="shared" si="3"/>
        <v>-41.461706270497785</v>
      </c>
      <c r="AH18">
        <f t="shared" si="4"/>
        <v>-106.16707773519272</v>
      </c>
      <c r="AI18">
        <f t="shared" si="5"/>
        <v>-147.62878400569051</v>
      </c>
      <c r="AJ18">
        <f t="shared" si="6"/>
        <v>0.90900453056482888</v>
      </c>
      <c r="AK18">
        <f t="shared" si="20"/>
        <v>2.4887724565246536</v>
      </c>
      <c r="AL18">
        <f t="shared" si="7"/>
        <v>-144.23100701860102</v>
      </c>
      <c r="AN18">
        <f t="shared" si="8"/>
        <v>0</v>
      </c>
      <c r="AO18">
        <f t="shared" si="8"/>
        <v>0</v>
      </c>
      <c r="AP18">
        <f t="shared" si="8"/>
        <v>-7.5748987212543542</v>
      </c>
      <c r="AQ18">
        <f t="shared" si="8"/>
        <v>-19.396328171565326</v>
      </c>
      <c r="AR18">
        <f t="shared" si="8"/>
        <v>-26.971226892819679</v>
      </c>
      <c r="AS18">
        <f t="shared" si="8"/>
        <v>0.1660717292064128</v>
      </c>
      <c r="AT18">
        <f t="shared" si="8"/>
        <v>0.4546894229443712</v>
      </c>
      <c r="AU18">
        <f t="shared" si="8"/>
        <v>-26.350465740668895</v>
      </c>
      <c r="AW18">
        <v>15</v>
      </c>
      <c r="AX18">
        <f>IF(Z18&gt;0, (R18*SUMPRODUCT(K18:$K$98, X18:$X$98)-K18*$AZ$3)/Z18, 0)</f>
        <v>41.779380085659106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2.5601090000000001E-3</v>
      </c>
      <c r="Q19" s="4">
        <f t="shared" si="22"/>
        <v>50</v>
      </c>
      <c r="R19">
        <f t="shared" si="0"/>
        <v>50000</v>
      </c>
      <c r="S19">
        <f t="shared" si="1"/>
        <v>41.37124406530679</v>
      </c>
      <c r="U19">
        <f t="shared" si="12"/>
        <v>2.5601090000000001E-3</v>
      </c>
      <c r="V19">
        <f t="shared" si="13"/>
        <v>0.01</v>
      </c>
      <c r="W19">
        <f t="shared" si="14"/>
        <v>0.82923412540995567</v>
      </c>
      <c r="X19">
        <f t="shared" si="15"/>
        <v>2.1229297475691563E-3</v>
      </c>
      <c r="Y19">
        <f t="shared" si="16"/>
        <v>8.2923412540995573E-3</v>
      </c>
      <c r="Z19">
        <f t="shared" si="17"/>
        <v>0.81881885440828694</v>
      </c>
      <c r="AB19">
        <f t="shared" si="18"/>
        <v>34.644887705501645</v>
      </c>
      <c r="AC19">
        <f t="shared" si="19"/>
        <v>33.875554671000145</v>
      </c>
      <c r="AE19">
        <f t="shared" si="2"/>
        <v>0</v>
      </c>
      <c r="AF19">
        <f t="shared" si="3"/>
        <v>0</v>
      </c>
      <c r="AG19">
        <f t="shared" si="3"/>
        <v>-40.940942720414348</v>
      </c>
      <c r="AH19">
        <f t="shared" si="4"/>
        <v>-106.14648737845782</v>
      </c>
      <c r="AI19">
        <f t="shared" si="5"/>
        <v>-147.08743009887218</v>
      </c>
      <c r="AJ19">
        <f t="shared" si="6"/>
        <v>0.76933303450149992</v>
      </c>
      <c r="AK19">
        <f t="shared" si="20"/>
        <v>2.4251421393851156</v>
      </c>
      <c r="AL19">
        <f t="shared" si="7"/>
        <v>-143.89295492498556</v>
      </c>
      <c r="AN19">
        <f t="shared" si="8"/>
        <v>0</v>
      </c>
      <c r="AO19">
        <f t="shared" si="8"/>
        <v>0</v>
      </c>
      <c r="AP19">
        <f t="shared" si="8"/>
        <v>-6.6783546139744985</v>
      </c>
      <c r="AQ19">
        <f t="shared" si="8"/>
        <v>-17.314791419974789</v>
      </c>
      <c r="AR19">
        <f t="shared" si="8"/>
        <v>-23.993146033949287</v>
      </c>
      <c r="AS19">
        <f t="shared" si="8"/>
        <v>0.12549488309862972</v>
      </c>
      <c r="AT19">
        <f t="shared" si="8"/>
        <v>0.39559321598207348</v>
      </c>
      <c r="AU19">
        <f t="shared" si="8"/>
        <v>-23.472057934868584</v>
      </c>
      <c r="AW19">
        <v>16</v>
      </c>
      <c r="AX19">
        <f>IF(Z19&gt;0, (R19*SUMPRODUCT(K19:$K$98, X19:$X$98)-K19*$AZ$3)/Z19, 0)</f>
        <v>41.37124406530679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2.5907899999999999E-3</v>
      </c>
      <c r="Q20" s="4">
        <f t="shared" si="22"/>
        <v>50</v>
      </c>
      <c r="R20">
        <f t="shared" si="0"/>
        <v>50000</v>
      </c>
      <c r="S20">
        <f t="shared" si="1"/>
        <v>41.053343239889614</v>
      </c>
      <c r="U20">
        <f t="shared" si="12"/>
        <v>2.5907899999999999E-3</v>
      </c>
      <c r="V20">
        <f t="shared" si="13"/>
        <v>0.01</v>
      </c>
      <c r="W20">
        <f t="shared" si="14"/>
        <v>0.81881885440828694</v>
      </c>
      <c r="X20">
        <f t="shared" si="15"/>
        <v>2.1213876998124456E-3</v>
      </c>
      <c r="Y20">
        <f t="shared" si="16"/>
        <v>8.1881885440828698E-3</v>
      </c>
      <c r="Z20">
        <f t="shared" si="17"/>
        <v>0.80850927816439166</v>
      </c>
      <c r="AB20">
        <f t="shared" si="18"/>
        <v>33.875554671000145</v>
      </c>
      <c r="AC20">
        <f t="shared" si="19"/>
        <v>33.192008909118158</v>
      </c>
      <c r="AE20">
        <f t="shared" si="2"/>
        <v>0</v>
      </c>
      <c r="AF20">
        <f t="shared" si="3"/>
        <v>0</v>
      </c>
      <c r="AG20">
        <f t="shared" si="3"/>
        <v>-40.425463908219584</v>
      </c>
      <c r="AH20">
        <f t="shared" si="4"/>
        <v>-106.06938499062228</v>
      </c>
      <c r="AI20">
        <f t="shared" si="5"/>
        <v>-146.49484889884187</v>
      </c>
      <c r="AJ20">
        <f t="shared" si="6"/>
        <v>0.68354576188198735</v>
      </c>
      <c r="AK20">
        <f t="shared" si="20"/>
        <v>2.3712888269700105</v>
      </c>
      <c r="AL20">
        <f t="shared" si="7"/>
        <v>-143.44001430998986</v>
      </c>
      <c r="AN20">
        <f t="shared" si="8"/>
        <v>0</v>
      </c>
      <c r="AO20">
        <f t="shared" si="8"/>
        <v>0</v>
      </c>
      <c r="AP20">
        <f t="shared" si="8"/>
        <v>-5.8877400477539412</v>
      </c>
      <c r="AQ20">
        <f t="shared" si="8"/>
        <v>-15.448405669945524</v>
      </c>
      <c r="AR20">
        <f t="shared" si="8"/>
        <v>-21.336145717699466</v>
      </c>
      <c r="AS20">
        <f t="shared" si="8"/>
        <v>9.9554571985672594E-2</v>
      </c>
      <c r="AT20">
        <f t="shared" si="8"/>
        <v>0.34536479836175837</v>
      </c>
      <c r="AU20">
        <f t="shared" si="8"/>
        <v>-20.891226347352035</v>
      </c>
      <c r="AW20">
        <v>17</v>
      </c>
      <c r="AX20">
        <f>IF(Z20&gt;0, (R20*SUMPRODUCT(K20:$K$98, X20:$X$98)-K20*$AZ$3)/Z20, 0)</f>
        <v>41.053343239889614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2.625984E-3</v>
      </c>
      <c r="Q21" s="4">
        <f t="shared" si="22"/>
        <v>50</v>
      </c>
      <c r="R21">
        <f t="shared" si="0"/>
        <v>50000</v>
      </c>
      <c r="S21">
        <f t="shared" si="1"/>
        <v>40.82786763087595</v>
      </c>
      <c r="U21">
        <f t="shared" si="12"/>
        <v>2.625984E-3</v>
      </c>
      <c r="V21">
        <f t="shared" si="13"/>
        <v>0.01</v>
      </c>
      <c r="W21">
        <f t="shared" si="14"/>
        <v>0.80850927816439166</v>
      </c>
      <c r="X21">
        <f t="shared" si="15"/>
        <v>2.1231324283112417E-3</v>
      </c>
      <c r="Y21">
        <f t="shared" si="16"/>
        <v>8.0850927816439166E-3</v>
      </c>
      <c r="Z21">
        <f t="shared" si="17"/>
        <v>0.79830105295443654</v>
      </c>
      <c r="AB21">
        <f t="shared" si="18"/>
        <v>33.192008909118158</v>
      </c>
      <c r="AC21">
        <f t="shared" si="19"/>
        <v>32.592929719612627</v>
      </c>
      <c r="AE21">
        <f t="shared" si="2"/>
        <v>0</v>
      </c>
      <c r="AF21">
        <f t="shared" si="3"/>
        <v>0</v>
      </c>
      <c r="AG21">
        <f t="shared" si="3"/>
        <v>-39.915052647721829</v>
      </c>
      <c r="AH21">
        <f t="shared" si="4"/>
        <v>-106.15662141556209</v>
      </c>
      <c r="AI21">
        <f t="shared" si="5"/>
        <v>-146.07167406328392</v>
      </c>
      <c r="AJ21">
        <f t="shared" si="6"/>
        <v>0.59907918950553096</v>
      </c>
      <c r="AK21">
        <f t="shared" si="20"/>
        <v>2.3234406236382714</v>
      </c>
      <c r="AL21">
        <f t="shared" si="7"/>
        <v>-143.14915425014013</v>
      </c>
      <c r="AN21">
        <f t="shared" si="8"/>
        <v>0</v>
      </c>
      <c r="AO21">
        <f t="shared" si="8"/>
        <v>0</v>
      </c>
      <c r="AP21">
        <f t="shared" si="8"/>
        <v>-5.190537085816822</v>
      </c>
      <c r="AQ21">
        <f t="shared" si="8"/>
        <v>-13.804563537108109</v>
      </c>
      <c r="AR21">
        <f t="shared" si="8"/>
        <v>-18.99510062292493</v>
      </c>
      <c r="AS21">
        <f t="shared" si="8"/>
        <v>7.7904012251052882E-2</v>
      </c>
      <c r="AT21">
        <f t="shared" si="8"/>
        <v>0.30213926635960825</v>
      </c>
      <c r="AU21">
        <f t="shared" si="8"/>
        <v>-18.61505734431427</v>
      </c>
      <c r="AW21">
        <v>18</v>
      </c>
      <c r="AX21">
        <f>IF(Z21&gt;0, (R21*SUMPRODUCT(K21:$K$98, X21:$X$98)-K21*$AZ$3)/Z21, 0)</f>
        <v>40.82786763087595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2.663885E-3</v>
      </c>
      <c r="Q22" s="4">
        <f t="shared" si="22"/>
        <v>50</v>
      </c>
      <c r="R22">
        <f t="shared" si="0"/>
        <v>50000</v>
      </c>
      <c r="S22">
        <f t="shared" si="1"/>
        <v>40.658513843904885</v>
      </c>
      <c r="U22">
        <f t="shared" si="12"/>
        <v>2.663885E-3</v>
      </c>
      <c r="V22">
        <f t="shared" si="13"/>
        <v>0.01</v>
      </c>
      <c r="W22">
        <f t="shared" si="14"/>
        <v>0.79830105295443654</v>
      </c>
      <c r="X22">
        <f t="shared" si="15"/>
        <v>2.1265822004495291E-3</v>
      </c>
      <c r="Y22">
        <f t="shared" si="16"/>
        <v>7.9830105295443654E-3</v>
      </c>
      <c r="Z22">
        <f t="shared" si="17"/>
        <v>0.78819146022444264</v>
      </c>
      <c r="AB22">
        <f t="shared" si="18"/>
        <v>32.592929719612627</v>
      </c>
      <c r="AC22">
        <f t="shared" si="19"/>
        <v>32.046693397183105</v>
      </c>
      <c r="AE22">
        <f t="shared" si="2"/>
        <v>0</v>
      </c>
      <c r="AF22">
        <f t="shared" si="3"/>
        <v>0</v>
      </c>
      <c r="AG22">
        <f t="shared" si="3"/>
        <v>-39.409573011222129</v>
      </c>
      <c r="AH22">
        <f t="shared" si="4"/>
        <v>-106.32911002247646</v>
      </c>
      <c r="AI22">
        <f t="shared" si="5"/>
        <v>-145.73868303369858</v>
      </c>
      <c r="AJ22">
        <f t="shared" si="6"/>
        <v>0.54623632242952169</v>
      </c>
      <c r="AK22">
        <f t="shared" si="20"/>
        <v>2.281505080372884</v>
      </c>
      <c r="AL22">
        <f t="shared" si="7"/>
        <v>-142.91094163089616</v>
      </c>
      <c r="AN22">
        <f t="shared" si="8"/>
        <v>0</v>
      </c>
      <c r="AO22">
        <f t="shared" si="8"/>
        <v>0</v>
      </c>
      <c r="AP22">
        <f t="shared" si="8"/>
        <v>-4.5757185009587511</v>
      </c>
      <c r="AQ22">
        <f t="shared" si="8"/>
        <v>-12.345530254331377</v>
      </c>
      <c r="AR22">
        <f t="shared" si="8"/>
        <v>-16.921248755290126</v>
      </c>
      <c r="AS22">
        <f t="shared" si="8"/>
        <v>6.3421738817741186E-2</v>
      </c>
      <c r="AT22">
        <f t="shared" si="8"/>
        <v>0.2648982013411022</v>
      </c>
      <c r="AU22">
        <f t="shared" si="8"/>
        <v>-16.592928815131284</v>
      </c>
      <c r="AW22">
        <v>19</v>
      </c>
      <c r="AX22">
        <f>IF(Z22&gt;0, (R22*SUMPRODUCT(K22:$K$98, X22:$X$98)-K22*$AZ$3)/Z22, 0)</f>
        <v>40.658513843904885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2.7053950000000002E-3</v>
      </c>
      <c r="Q23" s="4">
        <f t="shared" si="22"/>
        <v>50</v>
      </c>
      <c r="R23">
        <f t="shared" si="0"/>
        <v>50000</v>
      </c>
      <c r="S23">
        <f t="shared" si="1"/>
        <v>40.529273095955595</v>
      </c>
      <c r="U23">
        <f t="shared" si="12"/>
        <v>2.7053950000000002E-3</v>
      </c>
      <c r="V23">
        <f t="shared" si="13"/>
        <v>0.01</v>
      </c>
      <c r="W23">
        <f t="shared" si="14"/>
        <v>0.78819146022444264</v>
      </c>
      <c r="X23">
        <f t="shared" si="15"/>
        <v>2.132369235533906E-3</v>
      </c>
      <c r="Y23">
        <f t="shared" si="16"/>
        <v>7.8819146022444265E-3</v>
      </c>
      <c r="Z23">
        <f t="shared" si="17"/>
        <v>0.77817717638666428</v>
      </c>
      <c r="AB23">
        <f t="shared" si="18"/>
        <v>32.046693397183105</v>
      </c>
      <c r="AC23">
        <f t="shared" si="19"/>
        <v>31.538955298814724</v>
      </c>
      <c r="AE23">
        <f t="shared" si="2"/>
        <v>0</v>
      </c>
      <c r="AF23">
        <f t="shared" si="3"/>
        <v>0</v>
      </c>
      <c r="AG23">
        <f t="shared" si="3"/>
        <v>-38.908858819333211</v>
      </c>
      <c r="AH23">
        <f t="shared" si="4"/>
        <v>-106.6184617766953</v>
      </c>
      <c r="AI23">
        <f t="shared" si="5"/>
        <v>-145.52732059602852</v>
      </c>
      <c r="AJ23">
        <f t="shared" si="6"/>
        <v>0.50773809836838169</v>
      </c>
      <c r="AK23">
        <f t="shared" si="20"/>
        <v>2.2432685378028174</v>
      </c>
      <c r="AL23">
        <f t="shared" si="7"/>
        <v>-142.77631395985733</v>
      </c>
      <c r="AN23">
        <f t="shared" si="8"/>
        <v>0</v>
      </c>
      <c r="AO23">
        <f t="shared" si="8"/>
        <v>0</v>
      </c>
      <c r="AP23">
        <f t="shared" si="8"/>
        <v>-4.033555526781484</v>
      </c>
      <c r="AQ23">
        <f t="shared" si="8"/>
        <v>-11.052791030269018</v>
      </c>
      <c r="AR23">
        <f t="shared" si="8"/>
        <v>-15.086346557050504</v>
      </c>
      <c r="AS23">
        <f t="shared" si="8"/>
        <v>5.2635566166070444E-2</v>
      </c>
      <c r="AT23">
        <f t="shared" si="8"/>
        <v>0.23255239252130389</v>
      </c>
      <c r="AU23">
        <f t="shared" si="8"/>
        <v>-14.801158598363131</v>
      </c>
      <c r="AW23">
        <v>20</v>
      </c>
      <c r="AX23">
        <f>IF(Z23&gt;0, (R23*SUMPRODUCT(K23:$K$98, X23:$X$98)-K23*$AZ$3)/Z23, 0)</f>
        <v>40.529273095955595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2.7496130000000001E-3</v>
      </c>
      <c r="Q24" s="4">
        <f t="shared" si="22"/>
        <v>50</v>
      </c>
      <c r="R24">
        <f t="shared" si="0"/>
        <v>50000</v>
      </c>
      <c r="S24">
        <f t="shared" si="1"/>
        <v>40.423547526051465</v>
      </c>
      <c r="U24">
        <f t="shared" si="12"/>
        <v>2.7496130000000001E-3</v>
      </c>
      <c r="V24">
        <f t="shared" si="13"/>
        <v>0.01</v>
      </c>
      <c r="W24">
        <f t="shared" si="14"/>
        <v>0.77817717638666428</v>
      </c>
      <c r="X24">
        <f t="shared" si="15"/>
        <v>2.1396860804960651E-3</v>
      </c>
      <c r="Y24">
        <f t="shared" si="16"/>
        <v>7.7817717638666434E-3</v>
      </c>
      <c r="Z24">
        <f t="shared" si="17"/>
        <v>0.76825571854230157</v>
      </c>
      <c r="AB24">
        <f t="shared" si="18"/>
        <v>31.538955298814724</v>
      </c>
      <c r="AC24">
        <f t="shared" si="19"/>
        <v>31.055621550655545</v>
      </c>
      <c r="AE24">
        <f t="shared" si="2"/>
        <v>0</v>
      </c>
      <c r="AF24">
        <f t="shared" si="3"/>
        <v>0</v>
      </c>
      <c r="AG24">
        <f t="shared" si="3"/>
        <v>-38.412785927115081</v>
      </c>
      <c r="AH24">
        <f t="shared" si="4"/>
        <v>-106.98430402480325</v>
      </c>
      <c r="AI24">
        <f t="shared" si="5"/>
        <v>-145.39708995191833</v>
      </c>
      <c r="AJ24">
        <f t="shared" si="6"/>
        <v>0.48333374815917907</v>
      </c>
      <c r="AK24">
        <f t="shared" si="20"/>
        <v>2.207726870917031</v>
      </c>
      <c r="AL24">
        <f t="shared" ref="AL24:AL87" si="23">SUM(AI24:AK24)</f>
        <v>-142.70602933284212</v>
      </c>
      <c r="AN24">
        <f t="shared" si="8"/>
        <v>0</v>
      </c>
      <c r="AO24">
        <f t="shared" si="8"/>
        <v>0</v>
      </c>
      <c r="AP24">
        <f t="shared" si="8"/>
        <v>-3.5554725489294725</v>
      </c>
      <c r="AQ24">
        <f t="shared" si="8"/>
        <v>-9.9024256363037644</v>
      </c>
      <c r="AR24">
        <f t="shared" si="8"/>
        <v>-13.457898185233237</v>
      </c>
      <c r="AS24">
        <f t="shared" si="8"/>
        <v>4.4737184041059093E-2</v>
      </c>
      <c r="AT24">
        <f t="shared" si="8"/>
        <v>0.20434634186578479</v>
      </c>
      <c r="AU24">
        <f t="shared" si="8"/>
        <v>-13.208814659326393</v>
      </c>
      <c r="AW24">
        <v>21</v>
      </c>
      <c r="AX24">
        <f>IF(Z24&gt;0, (R24*SUMPRODUCT(K24:$K$98, X24:$X$98)-K24*$AZ$3)/Z24, 0)</f>
        <v>40.423547526051465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2.8010499999999998E-3</v>
      </c>
      <c r="Q25" s="4">
        <f t="shared" si="22"/>
        <v>50</v>
      </c>
      <c r="R25">
        <f t="shared" si="0"/>
        <v>50000</v>
      </c>
      <c r="S25">
        <f t="shared" si="1"/>
        <v>40.334064745062989</v>
      </c>
      <c r="U25">
        <f t="shared" si="12"/>
        <v>2.8010499999999998E-3</v>
      </c>
      <c r="V25">
        <f t="shared" si="13"/>
        <v>0.01</v>
      </c>
      <c r="W25">
        <f t="shared" si="14"/>
        <v>0.76825571854230157</v>
      </c>
      <c r="X25">
        <f t="shared" si="15"/>
        <v>2.1519226804229134E-3</v>
      </c>
      <c r="Y25">
        <f t="shared" si="16"/>
        <v>7.6825571854230159E-3</v>
      </c>
      <c r="Z25">
        <f t="shared" si="17"/>
        <v>0.75842123867645561</v>
      </c>
      <c r="AB25">
        <f t="shared" si="18"/>
        <v>31.055621550655545</v>
      </c>
      <c r="AC25">
        <f t="shared" si="19"/>
        <v>30.590211344807031</v>
      </c>
      <c r="AE25">
        <f t="shared" si="2"/>
        <v>0</v>
      </c>
      <c r="AF25">
        <f t="shared" si="3"/>
        <v>0</v>
      </c>
      <c r="AG25">
        <f t="shared" si="3"/>
        <v>-37.921061933822777</v>
      </c>
      <c r="AH25">
        <f t="shared" si="4"/>
        <v>-107.59613402114567</v>
      </c>
      <c r="AI25">
        <f t="shared" si="5"/>
        <v>-145.51719595496846</v>
      </c>
      <c r="AJ25">
        <f t="shared" si="6"/>
        <v>0.46541020584851367</v>
      </c>
      <c r="AK25">
        <f t="shared" si="20"/>
        <v>2.1738935085458881</v>
      </c>
      <c r="AL25">
        <f t="shared" si="23"/>
        <v>-142.87789224057406</v>
      </c>
      <c r="AN25">
        <f t="shared" si="8"/>
        <v>0</v>
      </c>
      <c r="AO25">
        <f t="shared" si="8"/>
        <v>0</v>
      </c>
      <c r="AP25">
        <f t="shared" si="8"/>
        <v>-3.133891756300891</v>
      </c>
      <c r="AQ25">
        <f t="shared" si="8"/>
        <v>-8.8920146278383001</v>
      </c>
      <c r="AR25">
        <f t="shared" si="8"/>
        <v>-12.025906384139192</v>
      </c>
      <c r="AS25">
        <f t="shared" si="8"/>
        <v>3.8462667790061113E-2</v>
      </c>
      <c r="AT25">
        <f t="shared" si="8"/>
        <v>0.17965601694902733</v>
      </c>
      <c r="AU25">
        <f t="shared" si="8"/>
        <v>-11.807787699400103</v>
      </c>
      <c r="AW25">
        <v>22</v>
      </c>
      <c r="AX25">
        <f>IF(Z25&gt;0, (R25*SUMPRODUCT(K25:$K$98, X25:$X$98)-K25*$AZ$3)/Z25, 0)</f>
        <v>40.334064745062989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2.8606080000000002E-3</v>
      </c>
      <c r="Q26" s="4">
        <f t="shared" si="22"/>
        <v>50</v>
      </c>
      <c r="R26">
        <f t="shared" si="0"/>
        <v>50000</v>
      </c>
      <c r="S26">
        <f t="shared" si="1"/>
        <v>40.236959850485349</v>
      </c>
      <c r="U26">
        <f t="shared" si="12"/>
        <v>2.8606080000000002E-3</v>
      </c>
      <c r="V26">
        <f t="shared" si="13"/>
        <v>0.01</v>
      </c>
      <c r="W26">
        <f t="shared" si="14"/>
        <v>0.75842123867645561</v>
      </c>
      <c r="X26">
        <f t="shared" si="15"/>
        <v>2.1695458627277783E-3</v>
      </c>
      <c r="Y26">
        <f t="shared" si="16"/>
        <v>7.584212386764556E-3</v>
      </c>
      <c r="Z26">
        <f t="shared" si="17"/>
        <v>0.74866748042696329</v>
      </c>
      <c r="AB26">
        <f t="shared" si="18"/>
        <v>30.590211344807031</v>
      </c>
      <c r="AC26">
        <f t="shared" si="19"/>
        <v>30.124103351303749</v>
      </c>
      <c r="AE26">
        <f t="shared" si="2"/>
        <v>0</v>
      </c>
      <c r="AF26">
        <f t="shared" si="3"/>
        <v>0</v>
      </c>
      <c r="AG26">
        <f t="shared" si="3"/>
        <v>-37.433374021348165</v>
      </c>
      <c r="AH26">
        <f t="shared" si="4"/>
        <v>-108.47729313638891</v>
      </c>
      <c r="AI26">
        <f t="shared" si="5"/>
        <v>-145.91066715773707</v>
      </c>
      <c r="AJ26">
        <f t="shared" si="6"/>
        <v>0.46610799350328236</v>
      </c>
      <c r="AK26">
        <f t="shared" si="20"/>
        <v>2.1413147941364925</v>
      </c>
      <c r="AL26">
        <f t="shared" si="23"/>
        <v>-143.3032443700973</v>
      </c>
      <c r="AN26">
        <f t="shared" si="8"/>
        <v>0</v>
      </c>
      <c r="AO26">
        <f t="shared" si="8"/>
        <v>0</v>
      </c>
      <c r="AP26">
        <f t="shared" si="8"/>
        <v>-2.7621321454541734</v>
      </c>
      <c r="AQ26">
        <f t="shared" si="8"/>
        <v>-8.0043177046503384</v>
      </c>
      <c r="AR26">
        <f t="shared" si="8"/>
        <v>-10.766449850104513</v>
      </c>
      <c r="AS26">
        <f t="shared" si="8"/>
        <v>3.4393155994282817E-2</v>
      </c>
      <c r="AT26">
        <f t="shared" si="8"/>
        <v>0.15800324125332418</v>
      </c>
      <c r="AU26">
        <f t="shared" si="8"/>
        <v>-10.574053452856905</v>
      </c>
      <c r="AW26">
        <v>23</v>
      </c>
      <c r="AX26">
        <f>IF(Z26&gt;0, (R26*SUMPRODUCT(K26:$K$98, X26:$X$98)-K26*$AZ$3)/Z26, 0)</f>
        <v>40.236959850485349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2.9228739999999998E-3</v>
      </c>
      <c r="Q27" s="4">
        <f t="shared" si="22"/>
        <v>50</v>
      </c>
      <c r="R27">
        <f t="shared" si="0"/>
        <v>50000</v>
      </c>
      <c r="S27">
        <f t="shared" si="1"/>
        <v>40.112605701315523</v>
      </c>
      <c r="U27">
        <f t="shared" si="12"/>
        <v>2.9228739999999998E-3</v>
      </c>
      <c r="V27">
        <f t="shared" si="13"/>
        <v>0.01</v>
      </c>
      <c r="W27">
        <f t="shared" si="14"/>
        <v>0.74866748042696329</v>
      </c>
      <c r="X27">
        <f t="shared" si="15"/>
        <v>2.1882607131854799E-3</v>
      </c>
      <c r="Y27">
        <f t="shared" si="16"/>
        <v>7.4866748042696331E-3</v>
      </c>
      <c r="Z27">
        <f t="shared" si="17"/>
        <v>0.73899254490950816</v>
      </c>
      <c r="AB27">
        <f t="shared" si="18"/>
        <v>30.124103351303749</v>
      </c>
      <c r="AC27">
        <f t="shared" si="19"/>
        <v>29.642916570166804</v>
      </c>
      <c r="AE27">
        <f t="shared" si="2"/>
        <v>0</v>
      </c>
      <c r="AF27">
        <f t="shared" si="3"/>
        <v>0</v>
      </c>
      <c r="AG27">
        <f t="shared" si="3"/>
        <v>-36.949627245475405</v>
      </c>
      <c r="AH27">
        <f t="shared" si="4"/>
        <v>-109.413035659274</v>
      </c>
      <c r="AI27">
        <f t="shared" si="5"/>
        <v>-146.36266290474941</v>
      </c>
      <c r="AJ27">
        <f t="shared" si="6"/>
        <v>0.48118678113694457</v>
      </c>
      <c r="AK27">
        <f t="shared" si="20"/>
        <v>2.1086872345912626</v>
      </c>
      <c r="AL27">
        <f t="shared" si="23"/>
        <v>-143.7727888890212</v>
      </c>
      <c r="AN27">
        <f t="shared" si="8"/>
        <v>0</v>
      </c>
      <c r="AO27">
        <f t="shared" si="8"/>
        <v>0</v>
      </c>
      <c r="AP27">
        <f t="shared" si="8"/>
        <v>-2.4343191605063561</v>
      </c>
      <c r="AQ27">
        <f t="shared" si="8"/>
        <v>-7.2083609218859115</v>
      </c>
      <c r="AR27">
        <f t="shared" si="8"/>
        <v>-9.6426800823922676</v>
      </c>
      <c r="AS27">
        <f t="shared" si="8"/>
        <v>3.1701597239995959E-2</v>
      </c>
      <c r="AT27">
        <f t="shared" si="8"/>
        <v>0.13892475029796816</v>
      </c>
      <c r="AU27">
        <f t="shared" si="8"/>
        <v>-9.4720537348543044</v>
      </c>
      <c r="AW27">
        <v>24</v>
      </c>
      <c r="AX27">
        <f>IF(Z27&gt;0, (R27*SUMPRODUCT(K27:$K$98, X27:$X$98)-K27*$AZ$3)/Z27, 0)</f>
        <v>40.112605701315523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2.991456E-3</v>
      </c>
      <c r="Q28" s="4">
        <f t="shared" si="22"/>
        <v>50</v>
      </c>
      <c r="R28">
        <f t="shared" si="0"/>
        <v>50000</v>
      </c>
      <c r="S28">
        <f t="shared" si="1"/>
        <v>39.967039119447641</v>
      </c>
      <c r="U28">
        <f t="shared" si="12"/>
        <v>2.991456E-3</v>
      </c>
      <c r="V28">
        <f t="shared" si="13"/>
        <v>0.01</v>
      </c>
      <c r="W28">
        <f t="shared" si="14"/>
        <v>0.73899254490950816</v>
      </c>
      <c r="X28">
        <f t="shared" si="15"/>
        <v>2.2106636824248175E-3</v>
      </c>
      <c r="Y28">
        <f t="shared" si="16"/>
        <v>7.3899254490950817E-3</v>
      </c>
      <c r="Z28">
        <f t="shared" si="17"/>
        <v>0.72939195577798821</v>
      </c>
      <c r="AB28">
        <f t="shared" si="18"/>
        <v>29.642916570166804</v>
      </c>
      <c r="AC28">
        <f t="shared" si="19"/>
        <v>29.151636829989279</v>
      </c>
      <c r="AE28">
        <f t="shared" si="2"/>
        <v>0</v>
      </c>
      <c r="AF28">
        <f t="shared" si="3"/>
        <v>0</v>
      </c>
      <c r="AG28">
        <f t="shared" si="3"/>
        <v>-36.469597788899414</v>
      </c>
      <c r="AH28">
        <f t="shared" si="4"/>
        <v>-110.53318412124088</v>
      </c>
      <c r="AI28">
        <f t="shared" si="5"/>
        <v>-147.0027819101403</v>
      </c>
      <c r="AJ28">
        <f t="shared" si="6"/>
        <v>0.49127974017752507</v>
      </c>
      <c r="AK28">
        <f t="shared" si="20"/>
        <v>2.0750041599116766</v>
      </c>
      <c r="AL28">
        <f t="shared" si="23"/>
        <v>-144.43649801005108</v>
      </c>
      <c r="AN28">
        <f t="shared" si="8"/>
        <v>0</v>
      </c>
      <c r="AO28">
        <f t="shared" si="8"/>
        <v>0</v>
      </c>
      <c r="AP28">
        <f t="shared" si="8"/>
        <v>-2.1452623305738223</v>
      </c>
      <c r="AQ28">
        <f t="shared" si="8"/>
        <v>-6.5019273737604477</v>
      </c>
      <c r="AR28">
        <f t="shared" si="8"/>
        <v>-8.64718970433427</v>
      </c>
      <c r="AS28">
        <f t="shared" si="8"/>
        <v>2.8898698759374081E-2</v>
      </c>
      <c r="AT28">
        <f t="shared" si="8"/>
        <v>0.12205860579568611</v>
      </c>
      <c r="AU28">
        <f t="shared" si="8"/>
        <v>-8.4962323997792097</v>
      </c>
      <c r="AW28">
        <v>25</v>
      </c>
      <c r="AX28">
        <f>IF(Z28&gt;0, (R28*SUMPRODUCT(K28:$K$98, X28:$X$98)-K28*$AZ$3)/Z28, 0)</f>
        <v>39.967039119447641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3.0654530000000001E-3</v>
      </c>
      <c r="Q29" s="4">
        <f t="shared" si="22"/>
        <v>50</v>
      </c>
      <c r="R29">
        <f t="shared" si="0"/>
        <v>50000</v>
      </c>
      <c r="S29">
        <f t="shared" si="1"/>
        <v>39.795264390228539</v>
      </c>
      <c r="U29">
        <f t="shared" si="12"/>
        <v>3.0654530000000001E-3</v>
      </c>
      <c r="V29">
        <f t="shared" si="13"/>
        <v>0.01</v>
      </c>
      <c r="W29">
        <f t="shared" si="14"/>
        <v>0.72939195577798821</v>
      </c>
      <c r="X29">
        <f t="shared" si="15"/>
        <v>2.2359167590155012E-3</v>
      </c>
      <c r="Y29">
        <f t="shared" si="16"/>
        <v>7.2939195577798824E-3</v>
      </c>
      <c r="Z29">
        <f t="shared" si="17"/>
        <v>0.71986211946119283</v>
      </c>
      <c r="AB29">
        <f t="shared" si="18"/>
        <v>29.151636829989279</v>
      </c>
      <c r="AC29">
        <f t="shared" si="19"/>
        <v>28.64710336846845</v>
      </c>
      <c r="AE29">
        <f t="shared" si="2"/>
        <v>0</v>
      </c>
      <c r="AF29">
        <f t="shared" si="3"/>
        <v>0</v>
      </c>
      <c r="AG29">
        <f t="shared" si="3"/>
        <v>-35.993105973059642</v>
      </c>
      <c r="AH29">
        <f t="shared" si="4"/>
        <v>-111.79583795077505</v>
      </c>
      <c r="AI29">
        <f t="shared" si="5"/>
        <v>-147.78894392383469</v>
      </c>
      <c r="AJ29">
        <f t="shared" si="6"/>
        <v>0.50453346152082901</v>
      </c>
      <c r="AK29">
        <f t="shared" si="20"/>
        <v>2.0406145780992495</v>
      </c>
      <c r="AL29">
        <f t="shared" si="23"/>
        <v>-145.24379588421462</v>
      </c>
      <c r="AN29">
        <f t="shared" si="8"/>
        <v>0</v>
      </c>
      <c r="AO29">
        <f t="shared" si="8"/>
        <v>0</v>
      </c>
      <c r="AP29">
        <f t="shared" si="8"/>
        <v>-1.8903870593044991</v>
      </c>
      <c r="AQ29">
        <f t="shared" si="8"/>
        <v>-5.8716078991468867</v>
      </c>
      <c r="AR29">
        <f t="shared" si="8"/>
        <v>-7.7619949584513854</v>
      </c>
      <c r="AS29">
        <f t="shared" si="8"/>
        <v>2.6498505779383386E-2</v>
      </c>
      <c r="AT29">
        <f t="shared" si="8"/>
        <v>0.10717472935940169</v>
      </c>
      <c r="AU29">
        <f t="shared" si="8"/>
        <v>-7.6283217233126006</v>
      </c>
      <c r="AW29">
        <v>26</v>
      </c>
      <c r="AX29">
        <f>IF(Z29&gt;0, (R29*SUMPRODUCT(K29:$K$98, X29:$X$98)-K29*$AZ$3)/Z29, 0)</f>
        <v>39.795264390228539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3.1502779999999998E-3</v>
      </c>
      <c r="Q30" s="4">
        <f t="shared" si="22"/>
        <v>50</v>
      </c>
      <c r="R30">
        <f t="shared" si="0"/>
        <v>50000</v>
      </c>
      <c r="S30">
        <f t="shared" si="1"/>
        <v>39.598086216875856</v>
      </c>
      <c r="U30">
        <f t="shared" si="12"/>
        <v>3.1502779999999998E-3</v>
      </c>
      <c r="V30">
        <f t="shared" si="13"/>
        <v>0.01</v>
      </c>
      <c r="W30">
        <f t="shared" si="14"/>
        <v>0.71986211946119283</v>
      </c>
      <c r="X30">
        <f t="shared" si="15"/>
        <v>2.2677657979719673E-3</v>
      </c>
      <c r="Y30">
        <f t="shared" si="16"/>
        <v>7.1986211946119287E-3</v>
      </c>
      <c r="Z30">
        <f t="shared" si="17"/>
        <v>0.71039573246860899</v>
      </c>
      <c r="AB30">
        <f t="shared" si="18"/>
        <v>28.64710336846845</v>
      </c>
      <c r="AC30">
        <f t="shared" si="19"/>
        <v>28.130311462392655</v>
      </c>
      <c r="AE30">
        <f t="shared" si="2"/>
        <v>0</v>
      </c>
      <c r="AF30">
        <f t="shared" si="3"/>
        <v>0</v>
      </c>
      <c r="AG30">
        <f t="shared" si="3"/>
        <v>-35.519786623430448</v>
      </c>
      <c r="AH30">
        <f t="shared" si="4"/>
        <v>-113.38828989859836</v>
      </c>
      <c r="AI30">
        <f t="shared" si="5"/>
        <v>-148.90807652202881</v>
      </c>
      <c r="AJ30">
        <f t="shared" si="6"/>
        <v>0.51679190607579528</v>
      </c>
      <c r="AK30">
        <f t="shared" si="20"/>
        <v>2.0052972357927916</v>
      </c>
      <c r="AL30">
        <f t="shared" si="23"/>
        <v>-146.3859873801602</v>
      </c>
      <c r="AN30">
        <f t="shared" si="8"/>
        <v>0</v>
      </c>
      <c r="AO30">
        <f t="shared" si="8"/>
        <v>0</v>
      </c>
      <c r="AP30">
        <f t="shared" si="8"/>
        <v>-1.6656499499527164</v>
      </c>
      <c r="AQ30">
        <f t="shared" si="8"/>
        <v>-5.317182825367551</v>
      </c>
      <c r="AR30">
        <f t="shared" si="8"/>
        <v>-6.9828327753202668</v>
      </c>
      <c r="AS30">
        <f t="shared" si="8"/>
        <v>2.4234222508625617E-2</v>
      </c>
      <c r="AT30">
        <f t="shared" si="8"/>
        <v>9.4035566031111462E-2</v>
      </c>
      <c r="AU30">
        <f t="shared" si="8"/>
        <v>-6.8645629867805296</v>
      </c>
      <c r="AW30">
        <v>27</v>
      </c>
      <c r="AX30">
        <f>IF(Z30&gt;0, (R30*SUMPRODUCT(K30:$K$98, X30:$X$98)-K30*$AZ$3)/Z30, 0)</f>
        <v>39.598086216875856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3.247738E-3</v>
      </c>
      <c r="Q31" s="4">
        <f t="shared" si="22"/>
        <v>50</v>
      </c>
      <c r="R31">
        <f t="shared" si="0"/>
        <v>50000</v>
      </c>
      <c r="S31">
        <f t="shared" si="1"/>
        <v>39.364936840833309</v>
      </c>
      <c r="U31">
        <f t="shared" si="12"/>
        <v>3.247738E-3</v>
      </c>
      <c r="V31">
        <f t="shared" si="13"/>
        <v>0.01</v>
      </c>
      <c r="W31">
        <f t="shared" si="14"/>
        <v>0.71039573246860899</v>
      </c>
      <c r="X31">
        <f t="shared" si="15"/>
        <v>2.3071792153761352E-3</v>
      </c>
      <c r="Y31">
        <f t="shared" si="16"/>
        <v>7.1039573246860898E-3</v>
      </c>
      <c r="Z31">
        <f t="shared" si="17"/>
        <v>0.70098459592854678</v>
      </c>
      <c r="AB31">
        <f t="shared" si="18"/>
        <v>28.130311462392655</v>
      </c>
      <c r="AC31">
        <f t="shared" si="19"/>
        <v>27.594214345124303</v>
      </c>
      <c r="AE31">
        <f t="shared" si="2"/>
        <v>0</v>
      </c>
      <c r="AF31">
        <f t="shared" si="3"/>
        <v>0</v>
      </c>
      <c r="AG31">
        <f t="shared" si="3"/>
        <v>-35.04922979642734</v>
      </c>
      <c r="AH31">
        <f t="shared" si="4"/>
        <v>-115.35896076880677</v>
      </c>
      <c r="AI31">
        <f t="shared" si="5"/>
        <v>-150.40819056523412</v>
      </c>
      <c r="AJ31">
        <f t="shared" si="6"/>
        <v>0.5360971172683513</v>
      </c>
      <c r="AK31">
        <f t="shared" si="20"/>
        <v>1.9691218023674859</v>
      </c>
      <c r="AL31">
        <f t="shared" si="23"/>
        <v>-147.90297164559829</v>
      </c>
      <c r="AN31">
        <f t="shared" si="8"/>
        <v>0</v>
      </c>
      <c r="AO31">
        <f t="shared" si="8"/>
        <v>0</v>
      </c>
      <c r="AP31">
        <f t="shared" si="8"/>
        <v>-1.4674855855500264</v>
      </c>
      <c r="AQ31">
        <f t="shared" si="8"/>
        <v>-4.8299952117495843</v>
      </c>
      <c r="AR31">
        <f t="shared" si="8"/>
        <v>-6.2974807972996114</v>
      </c>
      <c r="AS31">
        <f t="shared" si="8"/>
        <v>2.244599372413084E-2</v>
      </c>
      <c r="AT31">
        <f t="shared" si="8"/>
        <v>8.2445687906703272E-2</v>
      </c>
      <c r="AU31">
        <f t="shared" si="8"/>
        <v>-6.1925891156687776</v>
      </c>
      <c r="AW31">
        <v>28</v>
      </c>
      <c r="AX31">
        <f>IF(Z31&gt;0, (R31*SUMPRODUCT(K31:$K$98, X31:$X$98)-K31*$AZ$3)/Z31, 0)</f>
        <v>39.364936840833309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3.3542210000000001E-3</v>
      </c>
      <c r="Q32" s="4">
        <f t="shared" si="22"/>
        <v>50</v>
      </c>
      <c r="R32">
        <f t="shared" si="0"/>
        <v>50000</v>
      </c>
      <c r="S32">
        <f t="shared" si="1"/>
        <v>39.086361211168132</v>
      </c>
      <c r="U32">
        <f t="shared" si="12"/>
        <v>3.3542210000000001E-3</v>
      </c>
      <c r="V32">
        <f t="shared" si="13"/>
        <v>0.01</v>
      </c>
      <c r="W32">
        <f t="shared" si="14"/>
        <v>0.70098459592854678</v>
      </c>
      <c r="X32">
        <f t="shared" si="15"/>
        <v>2.3512572523400463E-3</v>
      </c>
      <c r="Y32">
        <f t="shared" si="16"/>
        <v>7.0098459592854677E-3</v>
      </c>
      <c r="Z32">
        <f t="shared" si="17"/>
        <v>0.69162349271692125</v>
      </c>
      <c r="AB32">
        <f t="shared" si="18"/>
        <v>27.594214345124303</v>
      </c>
      <c r="AC32">
        <f t="shared" si="19"/>
        <v>27.033045658463294</v>
      </c>
      <c r="AE32">
        <f t="shared" si="2"/>
        <v>0</v>
      </c>
      <c r="AF32">
        <f t="shared" si="3"/>
        <v>0</v>
      </c>
      <c r="AG32">
        <f t="shared" si="3"/>
        <v>-34.581174635846061</v>
      </c>
      <c r="AH32">
        <f t="shared" si="4"/>
        <v>-117.56286261700231</v>
      </c>
      <c r="AI32">
        <f t="shared" si="5"/>
        <v>-152.14403725284836</v>
      </c>
      <c r="AJ32">
        <f t="shared" si="6"/>
        <v>0.56116868666100927</v>
      </c>
      <c r="AK32">
        <f t="shared" si="20"/>
        <v>1.9315950041587013</v>
      </c>
      <c r="AL32">
        <f t="shared" si="23"/>
        <v>-149.65127356202865</v>
      </c>
      <c r="AN32">
        <f t="shared" si="8"/>
        <v>0</v>
      </c>
      <c r="AO32">
        <f t="shared" si="8"/>
        <v>0</v>
      </c>
      <c r="AP32">
        <f t="shared" si="8"/>
        <v>-1.2927575524341757</v>
      </c>
      <c r="AQ32">
        <f t="shared" si="8"/>
        <v>-4.3948847930796378</v>
      </c>
      <c r="AR32">
        <f t="shared" si="8"/>
        <v>-5.6876423455138134</v>
      </c>
      <c r="AS32">
        <f t="shared" si="8"/>
        <v>2.0978323192023585E-2</v>
      </c>
      <c r="AT32">
        <f t="shared" si="8"/>
        <v>7.2209346737512586E-2</v>
      </c>
      <c r="AU32">
        <f t="shared" si="8"/>
        <v>-5.5944546755842772</v>
      </c>
      <c r="AW32">
        <v>29</v>
      </c>
      <c r="AX32">
        <f>IF(Z32&gt;0, (R32*SUMPRODUCT(K32:$K$98, X32:$X$98)-K32*$AZ$3)/Z32, 0)</f>
        <v>39.086361211168132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3.4760450000000001E-3</v>
      </c>
      <c r="Q33" s="4">
        <f t="shared" si="22"/>
        <v>50</v>
      </c>
      <c r="R33">
        <f t="shared" si="0"/>
        <v>50000</v>
      </c>
      <c r="S33">
        <f t="shared" si="1"/>
        <v>38.765193119135233</v>
      </c>
      <c r="U33">
        <f t="shared" si="12"/>
        <v>3.4760450000000001E-3</v>
      </c>
      <c r="V33">
        <f t="shared" si="13"/>
        <v>0.01</v>
      </c>
      <c r="W33">
        <f t="shared" si="14"/>
        <v>0.69162349271692125</v>
      </c>
      <c r="X33">
        <f t="shared" si="15"/>
        <v>2.4041143837411905E-3</v>
      </c>
      <c r="Y33">
        <f t="shared" si="16"/>
        <v>6.9162349271692123E-3</v>
      </c>
      <c r="Z33">
        <f t="shared" si="17"/>
        <v>0.68230314340601084</v>
      </c>
      <c r="AB33">
        <f t="shared" si="18"/>
        <v>27.033045658463294</v>
      </c>
      <c r="AC33">
        <f t="shared" si="19"/>
        <v>26.449613119927033</v>
      </c>
      <c r="AE33">
        <f t="shared" si="2"/>
        <v>0</v>
      </c>
      <c r="AF33">
        <f t="shared" si="3"/>
        <v>0</v>
      </c>
      <c r="AG33">
        <f t="shared" si="3"/>
        <v>-34.115157170300542</v>
      </c>
      <c r="AH33">
        <f t="shared" si="4"/>
        <v>-120.20571918705953</v>
      </c>
      <c r="AI33">
        <f t="shared" si="5"/>
        <v>-154.32087635736008</v>
      </c>
      <c r="AJ33">
        <f t="shared" si="6"/>
        <v>0.58343253853626109</v>
      </c>
      <c r="AK33">
        <f t="shared" si="20"/>
        <v>1.8923131960924309</v>
      </c>
      <c r="AL33">
        <f t="shared" si="23"/>
        <v>-151.84513062273138</v>
      </c>
      <c r="AN33">
        <f t="shared" si="8"/>
        <v>0</v>
      </c>
      <c r="AO33">
        <f t="shared" si="8"/>
        <v>0</v>
      </c>
      <c r="AP33">
        <f t="shared" si="8"/>
        <v>-1.1386931191816811</v>
      </c>
      <c r="AQ33">
        <f t="shared" si="8"/>
        <v>-4.0122173449562988</v>
      </c>
      <c r="AR33">
        <f t="shared" si="8"/>
        <v>-5.1509104641379801</v>
      </c>
      <c r="AS33">
        <f t="shared" si="8"/>
        <v>1.9473766860329807E-2</v>
      </c>
      <c r="AT33">
        <f t="shared" si="8"/>
        <v>6.3161485816134774E-2</v>
      </c>
      <c r="AU33">
        <f t="shared" si="8"/>
        <v>-5.0682752114615148</v>
      </c>
      <c r="AW33">
        <v>30</v>
      </c>
      <c r="AX33">
        <f>IF(Z33&gt;0, (R33*SUMPRODUCT(K33:$K$98, X33:$X$98)-K33*$AZ$3)/Z33, 0)</f>
        <v>38.765193119135233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3.6141120000000001E-3</v>
      </c>
      <c r="Q34" s="4">
        <f t="shared" si="22"/>
        <v>50</v>
      </c>
      <c r="R34">
        <f t="shared" si="0"/>
        <v>50000</v>
      </c>
      <c r="S34">
        <f t="shared" si="1"/>
        <v>38.395145975375669</v>
      </c>
      <c r="U34">
        <f t="shared" si="12"/>
        <v>3.6141120000000001E-3</v>
      </c>
      <c r="V34">
        <f t="shared" si="13"/>
        <v>0.01</v>
      </c>
      <c r="W34">
        <f t="shared" si="14"/>
        <v>0.68230314340601084</v>
      </c>
      <c r="X34">
        <f t="shared" si="15"/>
        <v>2.4659199782213845E-3</v>
      </c>
      <c r="Y34">
        <f t="shared" si="16"/>
        <v>6.8230314340601084E-3</v>
      </c>
      <c r="Z34">
        <f t="shared" si="17"/>
        <v>0.67301419199372925</v>
      </c>
      <c r="AB34">
        <f t="shared" si="18"/>
        <v>26.449613119927033</v>
      </c>
      <c r="AC34">
        <f t="shared" si="19"/>
        <v>25.840478145098743</v>
      </c>
      <c r="AE34">
        <f t="shared" si="2"/>
        <v>0</v>
      </c>
      <c r="AF34">
        <f t="shared" si="3"/>
        <v>0</v>
      </c>
      <c r="AG34">
        <f t="shared" si="3"/>
        <v>-33.650709599686465</v>
      </c>
      <c r="AH34">
        <f t="shared" si="4"/>
        <v>-123.29599891106923</v>
      </c>
      <c r="AI34">
        <f t="shared" si="5"/>
        <v>-156.94670851075568</v>
      </c>
      <c r="AJ34">
        <f t="shared" si="6"/>
        <v>0.60913497482829015</v>
      </c>
      <c r="AK34">
        <f t="shared" si="20"/>
        <v>1.8514729183948926</v>
      </c>
      <c r="AL34">
        <f t="shared" si="23"/>
        <v>-154.48610061753249</v>
      </c>
      <c r="AN34">
        <f t="shared" si="8"/>
        <v>0</v>
      </c>
      <c r="AO34">
        <f t="shared" si="8"/>
        <v>0</v>
      </c>
      <c r="AP34">
        <f t="shared" si="8"/>
        <v>-1.0028489495745645</v>
      </c>
      <c r="AQ34">
        <f t="shared" si="8"/>
        <v>-3.6744325592428071</v>
      </c>
      <c r="AR34">
        <f t="shared" si="8"/>
        <v>-4.6772815088173711</v>
      </c>
      <c r="AS34">
        <f t="shared" si="8"/>
        <v>1.8153268591440678E-2</v>
      </c>
      <c r="AT34">
        <f t="shared" si="8"/>
        <v>5.5177073335635436E-2</v>
      </c>
      <c r="AU34">
        <f t="shared" ref="AU34:AU97" si="24">AL34*$K34</f>
        <v>-4.6039511668902948</v>
      </c>
      <c r="AW34">
        <v>31</v>
      </c>
      <c r="AX34">
        <f>IF(Z34&gt;0, (R34*SUMPRODUCT(K34:$K$98, X34:$X$98)-K34*$AZ$3)/Z34, 0)</f>
        <v>38.395145975375669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3.757594E-3</v>
      </c>
      <c r="Q35" s="4">
        <f t="shared" si="22"/>
        <v>50</v>
      </c>
      <c r="R35">
        <f t="shared" si="0"/>
        <v>50000</v>
      </c>
      <c r="S35">
        <f t="shared" si="1"/>
        <v>37.972605591050232</v>
      </c>
      <c r="U35">
        <f t="shared" si="12"/>
        <v>3.757594E-3</v>
      </c>
      <c r="V35">
        <f t="shared" si="13"/>
        <v>0.01</v>
      </c>
      <c r="W35">
        <f t="shared" si="14"/>
        <v>0.67301419199372925</v>
      </c>
      <c r="X35">
        <f t="shared" si="15"/>
        <v>2.528914089750485E-3</v>
      </c>
      <c r="Y35">
        <f t="shared" si="16"/>
        <v>6.7301419199372924E-3</v>
      </c>
      <c r="Z35">
        <f t="shared" si="17"/>
        <v>0.66375513598404146</v>
      </c>
      <c r="AB35">
        <f t="shared" si="18"/>
        <v>25.840478145098743</v>
      </c>
      <c r="AC35">
        <f t="shared" si="19"/>
        <v>25.204511987755922</v>
      </c>
      <c r="AE35">
        <f t="shared" si="2"/>
        <v>0</v>
      </c>
      <c r="AF35">
        <f t="shared" ref="AF35:AG66" si="25">-$Z35*P35</f>
        <v>0</v>
      </c>
      <c r="AG35">
        <f t="shared" si="25"/>
        <v>-33.18775679920207</v>
      </c>
      <c r="AH35">
        <f t="shared" si="4"/>
        <v>-126.44570448752425</v>
      </c>
      <c r="AI35">
        <f t="shared" ref="AI35:AI66" si="26">SUM(AE35:AH35)</f>
        <v>-159.63346128672632</v>
      </c>
      <c r="AJ35">
        <f t="shared" si="6"/>
        <v>0.63596615734282125</v>
      </c>
      <c r="AK35">
        <f t="shared" si="20"/>
        <v>1.8088334701569122</v>
      </c>
      <c r="AL35">
        <f t="shared" si="23"/>
        <v>-157.18866165922657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-3.3645528534175764</v>
      </c>
      <c r="AR35">
        <f t="shared" si="27"/>
        <v>-4.2476351399202468</v>
      </c>
      <c r="AS35">
        <f t="shared" si="27"/>
        <v>1.6922217785388809E-2</v>
      </c>
      <c r="AT35">
        <f t="shared" si="27"/>
        <v>4.8130664762709448E-2</v>
      </c>
      <c r="AU35">
        <f t="shared" si="24"/>
        <v>-4.1825822573721485</v>
      </c>
      <c r="AW35">
        <v>32</v>
      </c>
      <c r="AX35">
        <f>IF(Z35&gt;0, (R35*SUMPRODUCT(K35:$K$98, X35:$X$98)-K35*$AZ$3)/Z35, 0)</f>
        <v>37.972605591050232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3.9119039999999999E-3</v>
      </c>
      <c r="Q36" s="4">
        <f t="shared" si="22"/>
        <v>50</v>
      </c>
      <c r="R36">
        <f t="shared" si="0"/>
        <v>50000</v>
      </c>
      <c r="S36">
        <f t="shared" si="1"/>
        <v>37.512736993376514</v>
      </c>
      <c r="U36">
        <f t="shared" si="12"/>
        <v>3.9119039999999999E-3</v>
      </c>
      <c r="V36">
        <f t="shared" si="13"/>
        <v>0.01</v>
      </c>
      <c r="W36">
        <f t="shared" si="14"/>
        <v>0.66375513598404146</v>
      </c>
      <c r="X36">
        <f t="shared" si="15"/>
        <v>2.5965463714765157E-3</v>
      </c>
      <c r="Y36">
        <f t="shared" si="16"/>
        <v>6.6375513598404146E-3</v>
      </c>
      <c r="Z36">
        <f t="shared" si="17"/>
        <v>0.65452103825272445</v>
      </c>
      <c r="AB36">
        <f t="shared" si="18"/>
        <v>25.204511987755922</v>
      </c>
      <c r="AC36">
        <f t="shared" si="19"/>
        <v>24.552875564606182</v>
      </c>
      <c r="AE36">
        <f t="shared" si="2"/>
        <v>0</v>
      </c>
      <c r="AF36">
        <f t="shared" si="25"/>
        <v>0</v>
      </c>
      <c r="AG36">
        <f t="shared" si="25"/>
        <v>-32.726051912636223</v>
      </c>
      <c r="AH36">
        <f t="shared" si="4"/>
        <v>-129.82731857382578</v>
      </c>
      <c r="AI36">
        <f t="shared" si="26"/>
        <v>-162.553370486462</v>
      </c>
      <c r="AJ36">
        <f t="shared" si="6"/>
        <v>0.65163642314973913</v>
      </c>
      <c r="AK36">
        <f t="shared" si="20"/>
        <v>1.7643158391429148</v>
      </c>
      <c r="AL36">
        <f t="shared" si="23"/>
        <v>-160.13741822416935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-3.0844045793740555</v>
      </c>
      <c r="AR36">
        <f t="shared" si="27"/>
        <v>-3.8619018387568635</v>
      </c>
      <c r="AS36">
        <f t="shared" si="27"/>
        <v>1.5481413232046827E-2</v>
      </c>
      <c r="AT36">
        <f t="shared" si="27"/>
        <v>4.191616921226092E-2</v>
      </c>
      <c r="AU36">
        <f t="shared" si="24"/>
        <v>-3.8045042563125557</v>
      </c>
      <c r="AW36">
        <v>33</v>
      </c>
      <c r="AX36">
        <f>IF(Z36&gt;0, (R36*SUMPRODUCT(K36:$K$98, X36:$X$98)-K36*$AZ$3)/Z36, 0)</f>
        <v>37.512736993376514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4.0806530000000001E-3</v>
      </c>
      <c r="Q37" s="4">
        <f t="shared" si="22"/>
        <v>50</v>
      </c>
      <c r="R37">
        <f t="shared" si="0"/>
        <v>50000</v>
      </c>
      <c r="S37">
        <f t="shared" si="1"/>
        <v>37.0223684577157</v>
      </c>
      <c r="U37">
        <f t="shared" si="12"/>
        <v>4.0806530000000001E-3</v>
      </c>
      <c r="V37">
        <f t="shared" si="13"/>
        <v>0.01</v>
      </c>
      <c r="W37">
        <f t="shared" si="14"/>
        <v>0.65452103825272445</v>
      </c>
      <c r="X37">
        <f t="shared" si="15"/>
        <v>2.6708732383090949E-3</v>
      </c>
      <c r="Y37">
        <f t="shared" si="16"/>
        <v>6.5452103825272443E-3</v>
      </c>
      <c r="Z37">
        <f t="shared" si="17"/>
        <v>0.64530495463188819</v>
      </c>
      <c r="AB37">
        <f t="shared" si="18"/>
        <v>24.552875564606182</v>
      </c>
      <c r="AC37">
        <f t="shared" si="19"/>
        <v>23.890717797971277</v>
      </c>
      <c r="AE37">
        <f t="shared" si="2"/>
        <v>0</v>
      </c>
      <c r="AF37">
        <f t="shared" si="25"/>
        <v>0</v>
      </c>
      <c r="AG37">
        <f t="shared" si="25"/>
        <v>-32.265247731594407</v>
      </c>
      <c r="AH37">
        <f t="shared" si="4"/>
        <v>-133.54366191545475</v>
      </c>
      <c r="AI37">
        <f t="shared" si="26"/>
        <v>-165.80890964704915</v>
      </c>
      <c r="AJ37">
        <f t="shared" si="6"/>
        <v>0.66215776663490544</v>
      </c>
      <c r="AK37">
        <f t="shared" si="20"/>
        <v>1.718701289522433</v>
      </c>
      <c r="AL37">
        <f t="shared" si="23"/>
        <v>-163.42805059089179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-2.8327647535644935</v>
      </c>
      <c r="AR37">
        <f t="shared" si="27"/>
        <v>-3.5171840305868036</v>
      </c>
      <c r="AS37">
        <f t="shared" si="27"/>
        <v>1.4045872007088253E-2</v>
      </c>
      <c r="AT37">
        <f t="shared" si="27"/>
        <v>3.6457562755372888E-2</v>
      </c>
      <c r="AU37">
        <f t="shared" si="24"/>
        <v>-3.4666805958243421</v>
      </c>
      <c r="AW37">
        <v>34</v>
      </c>
      <c r="AX37">
        <f>IF(Z37&gt;0, (R37*SUMPRODUCT(K37:$K$98, X37:$X$98)-K37*$AZ$3)/Z37, 0)</f>
        <v>37.0223684577157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4.2836929999999999E-3</v>
      </c>
      <c r="Q38" s="4">
        <f t="shared" si="22"/>
        <v>50</v>
      </c>
      <c r="R38">
        <f t="shared" si="0"/>
        <v>50000</v>
      </c>
      <c r="S38">
        <f t="shared" si="1"/>
        <v>36.505463714086396</v>
      </c>
      <c r="U38">
        <f t="shared" si="12"/>
        <v>4.2836929999999999E-3</v>
      </c>
      <c r="V38">
        <f t="shared" si="13"/>
        <v>0.01</v>
      </c>
      <c r="W38">
        <f t="shared" si="14"/>
        <v>0.64530495463188819</v>
      </c>
      <c r="X38">
        <f t="shared" si="15"/>
        <v>2.7642883170219371E-3</v>
      </c>
      <c r="Y38">
        <f t="shared" si="16"/>
        <v>6.4530495463188823E-3</v>
      </c>
      <c r="Z38">
        <f t="shared" si="17"/>
        <v>0.63608761676854741</v>
      </c>
      <c r="AB38">
        <f t="shared" si="18"/>
        <v>23.890717797971277</v>
      </c>
      <c r="AC38">
        <f t="shared" si="19"/>
        <v>23.220673412923901</v>
      </c>
      <c r="AE38">
        <f t="shared" si="2"/>
        <v>0</v>
      </c>
      <c r="AF38">
        <f t="shared" si="25"/>
        <v>0</v>
      </c>
      <c r="AG38">
        <f t="shared" si="25"/>
        <v>-31.80438083842737</v>
      </c>
      <c r="AH38">
        <f t="shared" si="4"/>
        <v>-138.21441585109685</v>
      </c>
      <c r="AI38">
        <f t="shared" si="26"/>
        <v>-170.01879668952421</v>
      </c>
      <c r="AJ38">
        <f t="shared" si="6"/>
        <v>0.67004438504737607</v>
      </c>
      <c r="AK38">
        <f t="shared" si="20"/>
        <v>1.6723502458579895</v>
      </c>
      <c r="AL38">
        <f t="shared" si="23"/>
        <v>-167.67640205861883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-2.6177161303977958</v>
      </c>
      <c r="AR38">
        <f t="shared" si="27"/>
        <v>-3.2200761680639043</v>
      </c>
      <c r="AS38">
        <f t="shared" si="27"/>
        <v>1.2690325998343166E-2</v>
      </c>
      <c r="AT38">
        <f t="shared" si="27"/>
        <v>3.1673528316854209E-2</v>
      </c>
      <c r="AU38">
        <f t="shared" si="24"/>
        <v>-3.1757123137487069</v>
      </c>
      <c r="AW38">
        <v>35</v>
      </c>
      <c r="AX38">
        <f>IF(Z38&gt;0, (R38*SUMPRODUCT(K38:$K$98, X38:$X$98)-K38*$AZ$3)/Z38, 0)</f>
        <v>36.505463714086396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4.5002690000000003E-3</v>
      </c>
      <c r="Q39" s="4">
        <f t="shared" si="22"/>
        <v>50</v>
      </c>
      <c r="R39">
        <f t="shared" si="0"/>
        <v>50000</v>
      </c>
      <c r="S39">
        <f t="shared" si="1"/>
        <v>35.947113429681487</v>
      </c>
      <c r="U39">
        <f t="shared" si="12"/>
        <v>4.5002690000000003E-3</v>
      </c>
      <c r="V39">
        <f t="shared" si="13"/>
        <v>0.01</v>
      </c>
      <c r="W39">
        <f t="shared" si="14"/>
        <v>0.63608761676854741</v>
      </c>
      <c r="X39">
        <f t="shared" si="15"/>
        <v>2.8625653830273742E-3</v>
      </c>
      <c r="Y39">
        <f t="shared" si="16"/>
        <v>6.3608761676854746E-3</v>
      </c>
      <c r="Z39">
        <f t="shared" si="17"/>
        <v>0.62686417521783455</v>
      </c>
      <c r="AB39">
        <f t="shared" si="18"/>
        <v>23.220673412923901</v>
      </c>
      <c r="AC39">
        <f t="shared" si="19"/>
        <v>22.533957611559227</v>
      </c>
      <c r="AE39">
        <f t="shared" si="2"/>
        <v>0</v>
      </c>
      <c r="AF39">
        <f t="shared" si="25"/>
        <v>0</v>
      </c>
      <c r="AG39">
        <f t="shared" si="25"/>
        <v>-31.343208760891727</v>
      </c>
      <c r="AH39">
        <f t="shared" si="4"/>
        <v>-143.1282691513687</v>
      </c>
      <c r="AI39">
        <f t="shared" si="26"/>
        <v>-174.47147791226041</v>
      </c>
      <c r="AJ39">
        <f t="shared" si="6"/>
        <v>0.68671580136467369</v>
      </c>
      <c r="AK39">
        <f t="shared" si="20"/>
        <v>1.6254471389046732</v>
      </c>
      <c r="AL39">
        <f t="shared" si="23"/>
        <v>-172.15931497199108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-2.4203412538818041</v>
      </c>
      <c r="AR39">
        <f t="shared" si="27"/>
        <v>-2.9503641602077861</v>
      </c>
      <c r="AS39">
        <f t="shared" si="27"/>
        <v>1.1612566780763925E-2</v>
      </c>
      <c r="AT39">
        <f t="shared" si="27"/>
        <v>2.7486790622294803E-2</v>
      </c>
      <c r="AU39">
        <f t="shared" si="24"/>
        <v>-2.9112648028047277</v>
      </c>
      <c r="AW39">
        <v>36</v>
      </c>
      <c r="AX39">
        <f>IF(Z39&gt;0, (R39*SUMPRODUCT(K39:$K$98, X39:$X$98)-K39*$AZ$3)/Z39, 0)</f>
        <v>35.947113429681487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4.7150400000000002E-3</v>
      </c>
      <c r="Q40" s="4">
        <f t="shared" si="22"/>
        <v>50</v>
      </c>
      <c r="R40">
        <f t="shared" si="0"/>
        <v>50000</v>
      </c>
      <c r="S40">
        <f t="shared" si="1"/>
        <v>35.356727732757683</v>
      </c>
      <c r="U40">
        <f t="shared" si="12"/>
        <v>4.7150400000000002E-3</v>
      </c>
      <c r="V40">
        <f t="shared" si="13"/>
        <v>0.01</v>
      </c>
      <c r="W40">
        <f t="shared" si="14"/>
        <v>0.62686417521783455</v>
      </c>
      <c r="X40">
        <f t="shared" si="15"/>
        <v>2.9556896607190988E-3</v>
      </c>
      <c r="Y40">
        <f t="shared" si="16"/>
        <v>6.2686417521783458E-3</v>
      </c>
      <c r="Z40">
        <f t="shared" si="17"/>
        <v>0.61763984380493708</v>
      </c>
      <c r="AB40">
        <f t="shared" si="18"/>
        <v>22.533957611559227</v>
      </c>
      <c r="AC40">
        <f t="shared" si="19"/>
        <v>21.837723794314144</v>
      </c>
      <c r="AE40">
        <f t="shared" si="2"/>
        <v>0</v>
      </c>
      <c r="AF40">
        <f t="shared" si="25"/>
        <v>0</v>
      </c>
      <c r="AG40">
        <f t="shared" si="25"/>
        <v>-30.881992190246855</v>
      </c>
      <c r="AH40">
        <f t="shared" si="4"/>
        <v>-147.78448303595493</v>
      </c>
      <c r="AI40">
        <f t="shared" si="26"/>
        <v>-178.66647522620178</v>
      </c>
      <c r="AJ40">
        <f t="shared" si="6"/>
        <v>0.69623381724508349</v>
      </c>
      <c r="AK40">
        <f t="shared" si="20"/>
        <v>1.5773770328091461</v>
      </c>
      <c r="AL40">
        <f t="shared" si="23"/>
        <v>-176.39286437614754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-2.2313207180743375</v>
      </c>
      <c r="AR40">
        <f t="shared" si="27"/>
        <v>-2.697591787769408</v>
      </c>
      <c r="AS40">
        <f t="shared" si="27"/>
        <v>1.0512070747407062E-2</v>
      </c>
      <c r="AT40">
        <f t="shared" si="27"/>
        <v>2.3815991917536902E-2</v>
      </c>
      <c r="AU40">
        <f t="shared" si="24"/>
        <v>-2.6632637251044637</v>
      </c>
      <c r="AW40">
        <v>37</v>
      </c>
      <c r="AX40">
        <f>IF(Z40&gt;0, (R40*SUMPRODUCT(K40:$K$98, X40:$X$98)-K40*$AZ$3)/Z40, 0)</f>
        <v>35.356727732757683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4.9523709999999997E-3</v>
      </c>
      <c r="Q41" s="4">
        <f t="shared" si="22"/>
        <v>50</v>
      </c>
      <c r="R41">
        <f t="shared" si="0"/>
        <v>50000</v>
      </c>
      <c r="S41">
        <f t="shared" si="1"/>
        <v>34.756118710433384</v>
      </c>
      <c r="U41">
        <f t="shared" si="12"/>
        <v>4.9523709999999997E-3</v>
      </c>
      <c r="V41">
        <f t="shared" si="13"/>
        <v>0.01</v>
      </c>
      <c r="W41">
        <f t="shared" si="14"/>
        <v>0.61763984380493708</v>
      </c>
      <c r="X41">
        <f t="shared" si="15"/>
        <v>3.0587816509040997E-3</v>
      </c>
      <c r="Y41">
        <f t="shared" si="16"/>
        <v>6.1763984380493707E-3</v>
      </c>
      <c r="Z41">
        <f t="shared" si="17"/>
        <v>0.60840466371598356</v>
      </c>
      <c r="AB41">
        <f t="shared" si="18"/>
        <v>21.837723794314144</v>
      </c>
      <c r="AC41">
        <f t="shared" si="19"/>
        <v>21.145784716094028</v>
      </c>
      <c r="AE41">
        <f t="shared" si="2"/>
        <v>0</v>
      </c>
      <c r="AF41">
        <f t="shared" si="25"/>
        <v>0</v>
      </c>
      <c r="AG41">
        <f t="shared" si="25"/>
        <v>-30.420233185799177</v>
      </c>
      <c r="AH41">
        <f t="shared" si="4"/>
        <v>-152.939082545205</v>
      </c>
      <c r="AI41">
        <f t="shared" si="26"/>
        <v>-183.35931573100419</v>
      </c>
      <c r="AJ41">
        <f t="shared" si="6"/>
        <v>0.69193907822011624</v>
      </c>
      <c r="AK41">
        <f t="shared" si="20"/>
        <v>1.5286406656019902</v>
      </c>
      <c r="AL41">
        <f t="shared" si="23"/>
        <v>-181.13873598718209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-2.0617386818721837</v>
      </c>
      <c r="AR41">
        <f t="shared" si="27"/>
        <v>-2.471827263724347</v>
      </c>
      <c r="AS41">
        <f t="shared" si="27"/>
        <v>9.3278810054567268E-3</v>
      </c>
      <c r="AT41">
        <f t="shared" si="27"/>
        <v>2.0607274076087864E-2</v>
      </c>
      <c r="AU41">
        <f t="shared" si="24"/>
        <v>-2.4418921086428025</v>
      </c>
      <c r="AW41">
        <v>38</v>
      </c>
      <c r="AX41">
        <f>IF(Z41&gt;0, (R41*SUMPRODUCT(K41:$K$98, X41:$X$98)-K41*$AZ$3)/Z41, 0)</f>
        <v>34.756118710433384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5.2041409999999998E-3</v>
      </c>
      <c r="Q42" s="4">
        <f t="shared" si="22"/>
        <v>50</v>
      </c>
      <c r="R42">
        <f t="shared" si="0"/>
        <v>50000</v>
      </c>
      <c r="S42">
        <f t="shared" si="1"/>
        <v>34.145612802806099</v>
      </c>
      <c r="U42">
        <f t="shared" si="12"/>
        <v>5.2041409999999998E-3</v>
      </c>
      <c r="V42">
        <f t="shared" si="13"/>
        <v>0.01</v>
      </c>
      <c r="W42">
        <f t="shared" si="14"/>
        <v>0.60840466371598356</v>
      </c>
      <c r="X42">
        <f t="shared" si="15"/>
        <v>3.1662236550355624E-3</v>
      </c>
      <c r="Y42">
        <f t="shared" si="16"/>
        <v>6.0840466371598354E-3</v>
      </c>
      <c r="Z42">
        <f t="shared" si="17"/>
        <v>0.59915439342378807</v>
      </c>
      <c r="AB42">
        <f t="shared" si="18"/>
        <v>21.145784716094028</v>
      </c>
      <c r="AC42">
        <f t="shared" si="19"/>
        <v>20.458493926948819</v>
      </c>
      <c r="AE42">
        <f t="shared" si="2"/>
        <v>0</v>
      </c>
      <c r="AF42">
        <f t="shared" si="25"/>
        <v>0</v>
      </c>
      <c r="AG42">
        <f t="shared" si="25"/>
        <v>-29.957719671189402</v>
      </c>
      <c r="AH42">
        <f t="shared" si="4"/>
        <v>-158.31118275177812</v>
      </c>
      <c r="AI42">
        <f t="shared" si="26"/>
        <v>-188.26890242296753</v>
      </c>
      <c r="AJ42">
        <f t="shared" si="6"/>
        <v>0.68729078914520869</v>
      </c>
      <c r="AK42">
        <f t="shared" si="20"/>
        <v>1.4802049301265821</v>
      </c>
      <c r="AL42">
        <f t="shared" si="23"/>
        <v>-186.10140670369574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-1.9054989307577666</v>
      </c>
      <c r="AR42">
        <f t="shared" si="27"/>
        <v>-2.2660824461427604</v>
      </c>
      <c r="AS42">
        <f t="shared" si="27"/>
        <v>8.2725164519127908E-3</v>
      </c>
      <c r="AT42">
        <f t="shared" si="27"/>
        <v>1.7816359290808829E-2</v>
      </c>
      <c r="AU42">
        <f t="shared" si="24"/>
        <v>-2.2399935704000389</v>
      </c>
      <c r="AW42">
        <v>39</v>
      </c>
      <c r="AX42">
        <f>IF(Z42&gt;0, (R42*SUMPRODUCT(K42:$K$98, X42:$X$98)-K42*$AZ$3)/Z42, 0)</f>
        <v>34.145612802806099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5.4847869999999996E-3</v>
      </c>
      <c r="Q43" s="4">
        <f t="shared" si="22"/>
        <v>50</v>
      </c>
      <c r="R43">
        <f t="shared" si="0"/>
        <v>50000</v>
      </c>
      <c r="S43">
        <f t="shared" si="1"/>
        <v>33.532742446364402</v>
      </c>
      <c r="U43">
        <f t="shared" si="12"/>
        <v>5.4847869999999996E-3</v>
      </c>
      <c r="V43">
        <f t="shared" si="13"/>
        <v>0.01</v>
      </c>
      <c r="W43">
        <f t="shared" si="14"/>
        <v>0.59915439342378807</v>
      </c>
      <c r="X43">
        <f t="shared" si="15"/>
        <v>3.286234228043678E-3</v>
      </c>
      <c r="Y43">
        <f t="shared" si="16"/>
        <v>5.9915439342378808E-3</v>
      </c>
      <c r="Z43">
        <f t="shared" si="17"/>
        <v>0.58987661526150659</v>
      </c>
      <c r="AB43">
        <f t="shared" si="18"/>
        <v>20.458493926948819</v>
      </c>
      <c r="AC43">
        <f t="shared" si="19"/>
        <v>19.780180614697287</v>
      </c>
      <c r="AE43">
        <f t="shared" si="2"/>
        <v>0</v>
      </c>
      <c r="AF43">
        <f t="shared" si="25"/>
        <v>0</v>
      </c>
      <c r="AG43">
        <f t="shared" si="25"/>
        <v>-29.49383076307533</v>
      </c>
      <c r="AH43">
        <f t="shared" si="4"/>
        <v>-164.3117114021839</v>
      </c>
      <c r="AI43">
        <f t="shared" si="26"/>
        <v>-193.80554216525923</v>
      </c>
      <c r="AJ43">
        <f t="shared" si="6"/>
        <v>0.67831331225153235</v>
      </c>
      <c r="AK43">
        <f t="shared" si="20"/>
        <v>1.4320945748864176</v>
      </c>
      <c r="AL43">
        <f t="shared" si="23"/>
        <v>-191.69513427812129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-1.7658248014267077</v>
      </c>
      <c r="AR43">
        <f t="shared" si="27"/>
        <v>-2.0827890482602305</v>
      </c>
      <c r="AS43">
        <f t="shared" si="27"/>
        <v>7.2896962711310092E-3</v>
      </c>
      <c r="AT43">
        <f t="shared" si="27"/>
        <v>1.5390431374263335E-2</v>
      </c>
      <c r="AU43">
        <f t="shared" si="24"/>
        <v>-2.0601089206148364</v>
      </c>
      <c r="AW43">
        <v>40</v>
      </c>
      <c r="AX43">
        <f>IF(Z43&gt;0, (R43*SUMPRODUCT(K43:$K$98, X43:$X$98)-K43*$AZ$3)/Z43, 0)</f>
        <v>33.532742446364402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5.8078460000000002E-3</v>
      </c>
      <c r="Q44" s="4">
        <f t="shared" si="22"/>
        <v>50</v>
      </c>
      <c r="R44">
        <f t="shared" si="0"/>
        <v>50000</v>
      </c>
      <c r="S44">
        <f t="shared" si="1"/>
        <v>32.9170502320979</v>
      </c>
      <c r="U44">
        <f t="shared" si="12"/>
        <v>5.8078460000000002E-3</v>
      </c>
      <c r="V44">
        <f t="shared" si="13"/>
        <v>0.01</v>
      </c>
      <c r="W44">
        <f t="shared" si="14"/>
        <v>0.58987661526150659</v>
      </c>
      <c r="X44">
        <f t="shared" si="15"/>
        <v>3.42591254044008E-3</v>
      </c>
      <c r="Y44">
        <f t="shared" si="16"/>
        <v>5.8987661526150661E-3</v>
      </c>
      <c r="Z44">
        <f t="shared" si="17"/>
        <v>0.58055193656845139</v>
      </c>
      <c r="AB44">
        <f t="shared" si="18"/>
        <v>19.780180614697287</v>
      </c>
      <c r="AC44">
        <f t="shared" si="19"/>
        <v>19.110057258365426</v>
      </c>
      <c r="AE44">
        <f t="shared" si="2"/>
        <v>0</v>
      </c>
      <c r="AF44">
        <f t="shared" si="25"/>
        <v>0</v>
      </c>
      <c r="AG44">
        <f t="shared" si="25"/>
        <v>-29.02759682842257</v>
      </c>
      <c r="AH44">
        <f t="shared" si="4"/>
        <v>-171.295627022004</v>
      </c>
      <c r="AI44">
        <f t="shared" si="26"/>
        <v>-200.32322385042656</v>
      </c>
      <c r="AJ44">
        <f t="shared" si="6"/>
        <v>0.67012335633186026</v>
      </c>
      <c r="AK44">
        <f t="shared" si="20"/>
        <v>1.3846126430288102</v>
      </c>
      <c r="AL44">
        <f t="shared" si="23"/>
        <v>-198.26848785106588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-1.6436424402813297</v>
      </c>
      <c r="AR44">
        <f t="shared" si="27"/>
        <v>-1.9221725517385373</v>
      </c>
      <c r="AS44">
        <f t="shared" si="27"/>
        <v>6.4300718461967896E-3</v>
      </c>
      <c r="AT44">
        <f t="shared" si="27"/>
        <v>1.3285850567218002E-2</v>
      </c>
      <c r="AU44">
        <f t="shared" si="24"/>
        <v>-1.9024566293251226</v>
      </c>
      <c r="AW44">
        <v>41</v>
      </c>
      <c r="AX44">
        <f>IF(Z44&gt;0, (R44*SUMPRODUCT(K44:$K$98, X44:$X$98)-K44*$AZ$3)/Z44, 0)</f>
        <v>32.9170502320979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6.1543680000000003E-3</v>
      </c>
      <c r="Q45" s="4">
        <f t="shared" si="22"/>
        <v>50</v>
      </c>
      <c r="R45">
        <f t="shared" si="0"/>
        <v>50000</v>
      </c>
      <c r="S45">
        <f t="shared" si="1"/>
        <v>32.292674820266157</v>
      </c>
      <c r="U45">
        <f t="shared" si="12"/>
        <v>6.1543680000000003E-3</v>
      </c>
      <c r="V45">
        <f t="shared" si="13"/>
        <v>0.01</v>
      </c>
      <c r="W45">
        <f t="shared" si="14"/>
        <v>0.58055193656845139</v>
      </c>
      <c r="X45">
        <f t="shared" si="15"/>
        <v>3.572930260754907E-3</v>
      </c>
      <c r="Y45">
        <f t="shared" si="16"/>
        <v>5.8055193656845142E-3</v>
      </c>
      <c r="Z45">
        <f t="shared" si="17"/>
        <v>0.57117348694201198</v>
      </c>
      <c r="AB45">
        <f t="shared" si="18"/>
        <v>19.110057258365426</v>
      </c>
      <c r="AC45">
        <f t="shared" si="19"/>
        <v>18.444719679775933</v>
      </c>
      <c r="AE45">
        <f t="shared" si="2"/>
        <v>0</v>
      </c>
      <c r="AF45">
        <f t="shared" si="25"/>
        <v>0</v>
      </c>
      <c r="AG45">
        <f t="shared" si="25"/>
        <v>-28.558674347100599</v>
      </c>
      <c r="AH45">
        <f t="shared" si="4"/>
        <v>-178.64651303774536</v>
      </c>
      <c r="AI45">
        <f t="shared" si="26"/>
        <v>-207.20518738484597</v>
      </c>
      <c r="AJ45">
        <f t="shared" si="6"/>
        <v>0.66533757858949372</v>
      </c>
      <c r="AK45">
        <f t="shared" si="20"/>
        <v>1.33770400808558</v>
      </c>
      <c r="AL45">
        <f t="shared" si="23"/>
        <v>-205.2021457981709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-1.530515004454172</v>
      </c>
      <c r="AR45">
        <f t="shared" si="27"/>
        <v>-1.7751852129699282</v>
      </c>
      <c r="AS45">
        <f t="shared" si="27"/>
        <v>5.700134470821008E-3</v>
      </c>
      <c r="AT45">
        <f t="shared" si="27"/>
        <v>1.1460487087485916E-2</v>
      </c>
      <c r="AU45">
        <f t="shared" si="24"/>
        <v>-1.7580245914116213</v>
      </c>
      <c r="AW45">
        <v>42</v>
      </c>
      <c r="AX45">
        <f>IF(Z45&gt;0, (R45*SUMPRODUCT(K45:$K$98, X45:$X$98)-K45*$AZ$3)/Z45, 0)</f>
        <v>32.292674820266157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6.5216450000000004E-3</v>
      </c>
      <c r="Q46" s="4">
        <f t="shared" si="22"/>
        <v>50</v>
      </c>
      <c r="R46">
        <f t="shared" si="0"/>
        <v>50000</v>
      </c>
      <c r="S46">
        <f t="shared" si="1"/>
        <v>31.665528024183715</v>
      </c>
      <c r="U46">
        <f t="shared" si="12"/>
        <v>6.5216450000000004E-3</v>
      </c>
      <c r="V46">
        <f t="shared" si="13"/>
        <v>0.01</v>
      </c>
      <c r="W46">
        <f t="shared" si="14"/>
        <v>0.57117348694201198</v>
      </c>
      <c r="X46">
        <f t="shared" si="15"/>
        <v>3.7249907152479378E-3</v>
      </c>
      <c r="Y46">
        <f t="shared" si="16"/>
        <v>5.7117348694201197E-3</v>
      </c>
      <c r="Z46">
        <f t="shared" si="17"/>
        <v>0.56173676135734396</v>
      </c>
      <c r="AB46">
        <f t="shared" si="18"/>
        <v>18.444719679775933</v>
      </c>
      <c r="AC46">
        <f t="shared" si="19"/>
        <v>17.787691158975175</v>
      </c>
      <c r="AE46">
        <f t="shared" si="2"/>
        <v>0</v>
      </c>
      <c r="AF46">
        <f t="shared" si="25"/>
        <v>0</v>
      </c>
      <c r="AG46">
        <f t="shared" si="25"/>
        <v>-28.086838067867198</v>
      </c>
      <c r="AH46">
        <f t="shared" si="4"/>
        <v>-186.2495357623969</v>
      </c>
      <c r="AI46">
        <f t="shared" si="26"/>
        <v>-214.33637383026411</v>
      </c>
      <c r="AJ46">
        <f t="shared" si="6"/>
        <v>0.65702852080075758</v>
      </c>
      <c r="AK46">
        <f t="shared" si="20"/>
        <v>1.2911303775843155</v>
      </c>
      <c r="AL46">
        <f t="shared" si="23"/>
        <v>-212.38821493187902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-1.4246895017997669</v>
      </c>
      <c r="AR46">
        <f t="shared" si="27"/>
        <v>-1.6395358001824303</v>
      </c>
      <c r="AS46">
        <f t="shared" si="27"/>
        <v>5.0258468142547526E-3</v>
      </c>
      <c r="AT46">
        <f t="shared" si="27"/>
        <v>9.8763193522575406E-3</v>
      </c>
      <c r="AU46">
        <f t="shared" si="24"/>
        <v>-1.624633634015918</v>
      </c>
      <c r="AW46">
        <v>43</v>
      </c>
      <c r="AX46">
        <f>IF(Z46&gt;0, (R46*SUMPRODUCT(K46:$K$98, X46:$X$98)-K46*$AZ$3)/Z46, 0)</f>
        <v>31.665528024183715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6.9358459999999999E-3</v>
      </c>
      <c r="Q47" s="4">
        <f t="shared" si="22"/>
        <v>50</v>
      </c>
      <c r="R47">
        <f t="shared" si="0"/>
        <v>50000</v>
      </c>
      <c r="S47">
        <f t="shared" si="1"/>
        <v>31.043422304187661</v>
      </c>
      <c r="U47">
        <f t="shared" si="12"/>
        <v>6.9358459999999999E-3</v>
      </c>
      <c r="V47">
        <f t="shared" si="13"/>
        <v>0.01</v>
      </c>
      <c r="W47">
        <f t="shared" si="14"/>
        <v>0.56173676135734396</v>
      </c>
      <c r="X47">
        <f t="shared" si="15"/>
        <v>3.8961196693132888E-3</v>
      </c>
      <c r="Y47">
        <f t="shared" si="16"/>
        <v>5.6173676135734393E-3</v>
      </c>
      <c r="Z47">
        <f t="shared" si="17"/>
        <v>0.55222327407445726</v>
      </c>
      <c r="AB47">
        <f t="shared" si="18"/>
        <v>17.787691158975175</v>
      </c>
      <c r="AC47">
        <f t="shared" si="19"/>
        <v>17.142900303294542</v>
      </c>
      <c r="AE47">
        <f t="shared" si="2"/>
        <v>0</v>
      </c>
      <c r="AF47">
        <f t="shared" si="25"/>
        <v>0</v>
      </c>
      <c r="AG47">
        <f t="shared" si="25"/>
        <v>-27.611163703722863</v>
      </c>
      <c r="AH47">
        <f t="shared" si="4"/>
        <v>-194.80598346566444</v>
      </c>
      <c r="AI47">
        <f t="shared" si="26"/>
        <v>-222.41714716938731</v>
      </c>
      <c r="AJ47">
        <f t="shared" si="6"/>
        <v>0.64479085568063255</v>
      </c>
      <c r="AK47">
        <f t="shared" si="20"/>
        <v>1.2451383811282624</v>
      </c>
      <c r="AL47">
        <f t="shared" si="23"/>
        <v>-220.5272179325784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-1.3304828921894658</v>
      </c>
      <c r="AR47">
        <f t="shared" si="27"/>
        <v>-1.5190611909033804</v>
      </c>
      <c r="AS47">
        <f t="shared" si="27"/>
        <v>4.4037826110946681E-3</v>
      </c>
      <c r="AT47">
        <f t="shared" si="27"/>
        <v>8.5040268529104519E-3</v>
      </c>
      <c r="AU47">
        <f t="shared" si="24"/>
        <v>-1.5061533814393753</v>
      </c>
      <c r="AW47">
        <v>44</v>
      </c>
      <c r="AX47">
        <f>IF(Z47&gt;0, (R47*SUMPRODUCT(K47:$K$98, X47:$X$98)-K47*$AZ$3)/Z47, 0)</f>
        <v>31.043422304187661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7.4023869999999999E-3</v>
      </c>
      <c r="Q48" s="4">
        <f t="shared" si="22"/>
        <v>50</v>
      </c>
      <c r="R48">
        <f t="shared" si="0"/>
        <v>50000</v>
      </c>
      <c r="S48">
        <f t="shared" si="1"/>
        <v>30.424533220752682</v>
      </c>
      <c r="U48">
        <f t="shared" si="12"/>
        <v>7.4023869999999999E-3</v>
      </c>
      <c r="V48">
        <f t="shared" si="13"/>
        <v>0.01</v>
      </c>
      <c r="W48">
        <f t="shared" si="14"/>
        <v>0.55222327407445726</v>
      </c>
      <c r="X48">
        <f t="shared" si="15"/>
        <v>4.0877703851061997E-3</v>
      </c>
      <c r="Y48">
        <f t="shared" si="16"/>
        <v>5.5222327407445726E-3</v>
      </c>
      <c r="Z48">
        <f t="shared" si="17"/>
        <v>0.54261327094860645</v>
      </c>
      <c r="AB48">
        <f t="shared" si="18"/>
        <v>17.142900303294542</v>
      </c>
      <c r="AC48">
        <f t="shared" si="19"/>
        <v>16.508755487997153</v>
      </c>
      <c r="AE48">
        <f t="shared" si="2"/>
        <v>0</v>
      </c>
      <c r="AF48">
        <f t="shared" si="25"/>
        <v>0</v>
      </c>
      <c r="AG48">
        <f t="shared" si="25"/>
        <v>-27.130663547430323</v>
      </c>
      <c r="AH48">
        <f t="shared" si="4"/>
        <v>-204.38851925530997</v>
      </c>
      <c r="AI48">
        <f t="shared" si="26"/>
        <v>-231.51918280274029</v>
      </c>
      <c r="AJ48">
        <f t="shared" si="6"/>
        <v>0.63414481529738964</v>
      </c>
      <c r="AK48">
        <f t="shared" si="20"/>
        <v>1.2000030212306181</v>
      </c>
      <c r="AL48">
        <f t="shared" si="23"/>
        <v>-229.68503496621227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-1.2463656668589274</v>
      </c>
      <c r="AR48">
        <f t="shared" si="27"/>
        <v>-1.4118090473766896</v>
      </c>
      <c r="AS48">
        <f t="shared" si="27"/>
        <v>3.8670289724833879E-3</v>
      </c>
      <c r="AT48">
        <f t="shared" si="27"/>
        <v>7.3176447054766284E-3</v>
      </c>
      <c r="AU48">
        <f t="shared" si="24"/>
        <v>-1.4006243736987294</v>
      </c>
      <c r="AW48">
        <v>45</v>
      </c>
      <c r="AX48">
        <f>IF(Z48&gt;0, (R48*SUMPRODUCT(K48:$K$98, X48:$X$98)-K48*$AZ$3)/Z48, 0)</f>
        <v>30.424533220752682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7.9366079999999995E-3</v>
      </c>
      <c r="Q49" s="4">
        <f t="shared" si="22"/>
        <v>50</v>
      </c>
      <c r="R49">
        <f t="shared" si="0"/>
        <v>50000</v>
      </c>
      <c r="S49">
        <f t="shared" si="1"/>
        <v>29.808027108175686</v>
      </c>
      <c r="U49">
        <f t="shared" si="12"/>
        <v>7.9366079999999995E-3</v>
      </c>
      <c r="V49">
        <f t="shared" si="13"/>
        <v>0.01</v>
      </c>
      <c r="W49">
        <f t="shared" si="14"/>
        <v>0.54261327094860645</v>
      </c>
      <c r="X49">
        <f t="shared" si="15"/>
        <v>4.3065088271168773E-3</v>
      </c>
      <c r="Y49">
        <f t="shared" si="16"/>
        <v>5.4261327094860647E-3</v>
      </c>
      <c r="Z49">
        <f t="shared" si="17"/>
        <v>0.53288062941200343</v>
      </c>
      <c r="AB49">
        <f t="shared" si="18"/>
        <v>16.508755487997153</v>
      </c>
      <c r="AC49">
        <f t="shared" si="19"/>
        <v>15.884120246934719</v>
      </c>
      <c r="AE49">
        <f t="shared" si="2"/>
        <v>0</v>
      </c>
      <c r="AF49">
        <f t="shared" si="25"/>
        <v>0</v>
      </c>
      <c r="AG49">
        <f t="shared" si="25"/>
        <v>-26.644031470600172</v>
      </c>
      <c r="AH49">
        <f t="shared" si="4"/>
        <v>-215.32544135584385</v>
      </c>
      <c r="AI49">
        <f t="shared" si="26"/>
        <v>-241.96947282644402</v>
      </c>
      <c r="AJ49">
        <f t="shared" si="6"/>
        <v>0.62463524106243362</v>
      </c>
      <c r="AK49">
        <f t="shared" si="20"/>
        <v>1.1556128841598008</v>
      </c>
      <c r="AL49">
        <f t="shared" si="23"/>
        <v>-240.18922470122178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-1.1723743369324235</v>
      </c>
      <c r="AR49">
        <f t="shared" si="27"/>
        <v>-1.31744209358887</v>
      </c>
      <c r="AS49">
        <f t="shared" si="27"/>
        <v>3.4009280183245776E-3</v>
      </c>
      <c r="AT49">
        <f t="shared" si="27"/>
        <v>6.2919220333953491E-3</v>
      </c>
      <c r="AU49">
        <f t="shared" si="24"/>
        <v>-1.3077492435371501</v>
      </c>
      <c r="AW49">
        <v>46</v>
      </c>
      <c r="AX49">
        <f>IF(Z49&gt;0, (R49*SUMPRODUCT(K49:$K$98, X49:$X$98)-K49*$AZ$3)/Z49, 0)</f>
        <v>29.808027108175686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8.552947E-3</v>
      </c>
      <c r="Q50" s="4">
        <f t="shared" si="22"/>
        <v>50</v>
      </c>
      <c r="R50">
        <f t="shared" si="0"/>
        <v>50000</v>
      </c>
      <c r="S50">
        <f t="shared" si="1"/>
        <v>29.19126942419415</v>
      </c>
      <c r="U50">
        <f t="shared" si="12"/>
        <v>8.552947E-3</v>
      </c>
      <c r="V50">
        <f t="shared" si="13"/>
        <v>0.01</v>
      </c>
      <c r="W50">
        <f t="shared" si="14"/>
        <v>0.53288062941200343</v>
      </c>
      <c r="X50">
        <f t="shared" si="15"/>
        <v>4.5576997806875061E-3</v>
      </c>
      <c r="Y50">
        <f t="shared" si="16"/>
        <v>5.3288062941200341E-3</v>
      </c>
      <c r="Z50">
        <f t="shared" si="17"/>
        <v>0.52299412333719586</v>
      </c>
      <c r="AB50">
        <f t="shared" si="18"/>
        <v>15.884120246934719</v>
      </c>
      <c r="AC50">
        <f t="shared" si="19"/>
        <v>15.266862361606309</v>
      </c>
      <c r="AE50">
        <f t="shared" si="2"/>
        <v>0</v>
      </c>
      <c r="AF50">
        <f t="shared" si="25"/>
        <v>0</v>
      </c>
      <c r="AG50">
        <f t="shared" si="25"/>
        <v>-26.149706166859794</v>
      </c>
      <c r="AH50">
        <f t="shared" si="4"/>
        <v>-227.88498903437531</v>
      </c>
      <c r="AI50">
        <f t="shared" si="26"/>
        <v>-254.03469520123511</v>
      </c>
      <c r="AJ50">
        <f t="shared" si="6"/>
        <v>0.61725788532841008</v>
      </c>
      <c r="AK50">
        <f t="shared" si="20"/>
        <v>1.1118884172854304</v>
      </c>
      <c r="AL50">
        <f t="shared" si="23"/>
        <v>-252.30554889862128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-1.1078186018673966</v>
      </c>
      <c r="AR50">
        <f t="shared" si="27"/>
        <v>-1.2349403181672096</v>
      </c>
      <c r="AS50">
        <f t="shared" si="27"/>
        <v>3.0006792918378477E-3</v>
      </c>
      <c r="AT50">
        <f t="shared" si="27"/>
        <v>5.4052295286719891E-3</v>
      </c>
      <c r="AU50">
        <f t="shared" si="24"/>
        <v>-1.2265344093466997</v>
      </c>
      <c r="AW50">
        <v>47</v>
      </c>
      <c r="AX50">
        <f>IF(Z50&gt;0, (R50*SUMPRODUCT(K50:$K$98, X50:$X$98)-K50*$AZ$3)/Z50, 0)</f>
        <v>29.19126942419415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9.2631359999999999E-3</v>
      </c>
      <c r="Q51" s="4">
        <f t="shared" si="22"/>
        <v>50</v>
      </c>
      <c r="R51">
        <f t="shared" si="0"/>
        <v>50000</v>
      </c>
      <c r="S51">
        <f t="shared" si="1"/>
        <v>28.571111300402031</v>
      </c>
      <c r="U51">
        <f t="shared" si="12"/>
        <v>9.2631359999999999E-3</v>
      </c>
      <c r="V51">
        <f t="shared" si="13"/>
        <v>0.01</v>
      </c>
      <c r="W51">
        <f t="shared" si="14"/>
        <v>0.52299412333719586</v>
      </c>
      <c r="X51">
        <f t="shared" si="15"/>
        <v>4.844565691673219E-3</v>
      </c>
      <c r="Y51">
        <f t="shared" si="16"/>
        <v>5.229941233371959E-3</v>
      </c>
      <c r="Z51">
        <f t="shared" si="17"/>
        <v>0.51291961641215067</v>
      </c>
      <c r="AB51">
        <f t="shared" si="18"/>
        <v>15.266862361606309</v>
      </c>
      <c r="AC51">
        <f t="shared" si="19"/>
        <v>14.654683448671072</v>
      </c>
      <c r="AE51">
        <f t="shared" si="2"/>
        <v>0</v>
      </c>
      <c r="AF51">
        <f t="shared" si="25"/>
        <v>0</v>
      </c>
      <c r="AG51">
        <f t="shared" si="25"/>
        <v>-25.645980820607534</v>
      </c>
      <c r="AH51">
        <f t="shared" si="4"/>
        <v>-242.22828458366095</v>
      </c>
      <c r="AI51">
        <f t="shared" si="26"/>
        <v>-267.8742654042685</v>
      </c>
      <c r="AJ51">
        <f t="shared" si="6"/>
        <v>0.61217891293523685</v>
      </c>
      <c r="AK51">
        <f t="shared" si="20"/>
        <v>1.0686803653124417</v>
      </c>
      <c r="AL51">
        <f t="shared" si="23"/>
        <v>-266.19340612602082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-1.0513801309273076</v>
      </c>
      <c r="AR51">
        <f t="shared" si="27"/>
        <v>-1.1626952678828222</v>
      </c>
      <c r="AS51">
        <f t="shared" si="27"/>
        <v>2.6571329055938052E-3</v>
      </c>
      <c r="AT51">
        <f t="shared" si="27"/>
        <v>4.6385553377172673E-3</v>
      </c>
      <c r="AU51">
        <f t="shared" si="24"/>
        <v>-1.1553995796395111</v>
      </c>
      <c r="AW51">
        <v>48</v>
      </c>
      <c r="AX51">
        <f>IF(Z51&gt;0, (R51*SUMPRODUCT(K51:$K$98, X51:$X$98)-K51*$AZ$3)/Z51, 0)</f>
        <v>28.571111300402031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1.011049E-2</v>
      </c>
      <c r="Q52" s="4">
        <f t="shared" si="22"/>
        <v>50</v>
      </c>
      <c r="R52">
        <f t="shared" si="0"/>
        <v>50000</v>
      </c>
      <c r="S52">
        <f t="shared" si="1"/>
        <v>27.946103372328402</v>
      </c>
      <c r="U52">
        <f t="shared" si="12"/>
        <v>1.011049E-2</v>
      </c>
      <c r="V52">
        <f t="shared" si="13"/>
        <v>0.01</v>
      </c>
      <c r="W52">
        <f t="shared" si="14"/>
        <v>0.51291961641215067</v>
      </c>
      <c r="X52">
        <f t="shared" si="15"/>
        <v>5.1858686525388855E-3</v>
      </c>
      <c r="Y52">
        <f t="shared" si="16"/>
        <v>5.1291961641215071E-3</v>
      </c>
      <c r="Z52">
        <f t="shared" si="17"/>
        <v>0.50260455159549022</v>
      </c>
      <c r="AB52">
        <f t="shared" si="18"/>
        <v>14.654683448671072</v>
      </c>
      <c r="AC52">
        <f t="shared" si="19"/>
        <v>14.045838754290333</v>
      </c>
      <c r="AE52">
        <f t="shared" si="2"/>
        <v>0</v>
      </c>
      <c r="AF52">
        <f t="shared" si="25"/>
        <v>0</v>
      </c>
      <c r="AG52">
        <f t="shared" si="25"/>
        <v>-25.130227579774512</v>
      </c>
      <c r="AH52">
        <f t="shared" si="4"/>
        <v>-259.29343262694425</v>
      </c>
      <c r="AI52">
        <f t="shared" si="26"/>
        <v>-284.42366020671875</v>
      </c>
      <c r="AJ52">
        <f t="shared" si="6"/>
        <v>0.60884469438073907</v>
      </c>
      <c r="AK52">
        <f t="shared" si="20"/>
        <v>1.0258278414069752</v>
      </c>
      <c r="AL52">
        <f t="shared" si="23"/>
        <v>-282.78898767093102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-1.0048665884262142</v>
      </c>
      <c r="AR52">
        <f t="shared" si="27"/>
        <v>-1.1022563518252517</v>
      </c>
      <c r="AS52">
        <f t="shared" si="27"/>
        <v>2.3595186531546533E-3</v>
      </c>
      <c r="AT52">
        <f t="shared" si="27"/>
        <v>3.9754964592193763E-3</v>
      </c>
      <c r="AU52">
        <f t="shared" si="24"/>
        <v>-1.0959213367128777</v>
      </c>
      <c r="AW52">
        <v>49</v>
      </c>
      <c r="AX52">
        <f>IF(Z52&gt;0, (R52*SUMPRODUCT(K52:$K$98, X52:$X$98)-K52*$AZ$3)/Z52, 0)</f>
        <v>27.946103372328402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1.1085984E-2</v>
      </c>
      <c r="Q53" s="4">
        <f t="shared" si="22"/>
        <v>50</v>
      </c>
      <c r="R53">
        <f t="shared" si="0"/>
        <v>50000</v>
      </c>
      <c r="S53">
        <f t="shared" si="1"/>
        <v>27.308763738743366</v>
      </c>
      <c r="U53">
        <f t="shared" si="12"/>
        <v>1.1085984E-2</v>
      </c>
      <c r="V53">
        <f t="shared" si="13"/>
        <v>0.01</v>
      </c>
      <c r="W53">
        <f t="shared" si="14"/>
        <v>0.50260455159549022</v>
      </c>
      <c r="X53">
        <f t="shared" si="15"/>
        <v>5.5718660173147789E-3</v>
      </c>
      <c r="Y53">
        <f t="shared" si="16"/>
        <v>5.0260455159549028E-3</v>
      </c>
      <c r="Z53">
        <f t="shared" si="17"/>
        <v>0.4920066400622205</v>
      </c>
      <c r="AB53">
        <f t="shared" si="18"/>
        <v>14.045838754290333</v>
      </c>
      <c r="AC53">
        <f t="shared" si="19"/>
        <v>13.436093091352125</v>
      </c>
      <c r="AE53">
        <f t="shared" si="2"/>
        <v>0</v>
      </c>
      <c r="AF53">
        <f t="shared" si="25"/>
        <v>0</v>
      </c>
      <c r="AG53">
        <f t="shared" si="25"/>
        <v>-24.600332003111024</v>
      </c>
      <c r="AH53">
        <f t="shared" si="4"/>
        <v>-278.59330086573897</v>
      </c>
      <c r="AI53">
        <f t="shared" si="26"/>
        <v>-303.19363286884999</v>
      </c>
      <c r="AJ53">
        <f t="shared" si="6"/>
        <v>0.60974566293820764</v>
      </c>
      <c r="AK53">
        <f t="shared" si="20"/>
        <v>0.9832087128003234</v>
      </c>
      <c r="AL53">
        <f t="shared" si="23"/>
        <v>-301.60067849311145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-0.96398335607635299</v>
      </c>
      <c r="AR53">
        <f t="shared" si="27"/>
        <v>-1.0491049671533543</v>
      </c>
      <c r="AS53">
        <f t="shared" si="27"/>
        <v>2.1098305978126952E-3</v>
      </c>
      <c r="AT53">
        <f t="shared" si="27"/>
        <v>3.4020804941951341E-3</v>
      </c>
      <c r="AU53">
        <f t="shared" si="24"/>
        <v>-1.0435930560613464</v>
      </c>
      <c r="AW53">
        <v>50</v>
      </c>
      <c r="AX53">
        <f>IF(Z53&gt;0, (R53*SUMPRODUCT(K53:$K$98, X53:$X$98)-K53*$AZ$3)/Z53, 0)</f>
        <v>27.308763738743366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1.2207667E-2</v>
      </c>
      <c r="Q54" s="4">
        <f t="shared" si="22"/>
        <v>50</v>
      </c>
      <c r="R54">
        <f t="shared" si="0"/>
        <v>50000</v>
      </c>
      <c r="S54">
        <f t="shared" si="1"/>
        <v>26.658534409005746</v>
      </c>
      <c r="U54">
        <f t="shared" si="12"/>
        <v>1.2207667E-2</v>
      </c>
      <c r="V54">
        <f t="shared" si="13"/>
        <v>0.01</v>
      </c>
      <c r="W54">
        <f t="shared" si="14"/>
        <v>0.4920066400622205</v>
      </c>
      <c r="X54">
        <f t="shared" si="15"/>
        <v>6.0062532236684471E-3</v>
      </c>
      <c r="Y54">
        <f t="shared" si="16"/>
        <v>4.9200664006222054E-3</v>
      </c>
      <c r="Z54">
        <f t="shared" si="17"/>
        <v>0.48108032043792986</v>
      </c>
      <c r="AB54">
        <f t="shared" si="18"/>
        <v>13.436093091352125</v>
      </c>
      <c r="AC54">
        <f t="shared" si="19"/>
        <v>12.824896275890064</v>
      </c>
      <c r="AE54">
        <f t="shared" si="2"/>
        <v>0</v>
      </c>
      <c r="AF54">
        <f t="shared" si="25"/>
        <v>0</v>
      </c>
      <c r="AG54">
        <f t="shared" si="25"/>
        <v>-24.054016021896494</v>
      </c>
      <c r="AH54">
        <f t="shared" si="4"/>
        <v>-300.31266118342234</v>
      </c>
      <c r="AI54">
        <f t="shared" si="26"/>
        <v>-324.36667720531881</v>
      </c>
      <c r="AJ54">
        <f t="shared" si="6"/>
        <v>0.61119681546206195</v>
      </c>
      <c r="AK54">
        <f t="shared" si="20"/>
        <v>0.9405265163946489</v>
      </c>
      <c r="AL54">
        <f t="shared" si="23"/>
        <v>-322.81495387346212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-0.9278002522603076</v>
      </c>
      <c r="AR54">
        <f t="shared" si="27"/>
        <v>-1.0021138760850397</v>
      </c>
      <c r="AS54">
        <f t="shared" si="27"/>
        <v>1.8882605792635849E-3</v>
      </c>
      <c r="AT54">
        <f t="shared" si="27"/>
        <v>2.9057074574537901E-3</v>
      </c>
      <c r="AU54">
        <f t="shared" si="24"/>
        <v>-0.99731990804832227</v>
      </c>
      <c r="AW54">
        <v>51</v>
      </c>
      <c r="AX54">
        <f>IF(Z54&gt;0, (R54*SUMPRODUCT(K54:$K$98, X54:$X$98)-K54*$AZ$3)/Z54, 0)</f>
        <v>26.658534409005746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1.3502610999999999E-2</v>
      </c>
      <c r="Q55" s="4">
        <f t="shared" si="22"/>
        <v>50</v>
      </c>
      <c r="R55">
        <f t="shared" si="0"/>
        <v>50000</v>
      </c>
      <c r="S55">
        <f t="shared" si="1"/>
        <v>25.995675384213335</v>
      </c>
      <c r="U55">
        <f t="shared" si="12"/>
        <v>1.3502610999999999E-2</v>
      </c>
      <c r="V55">
        <f t="shared" si="13"/>
        <v>0.01</v>
      </c>
      <c r="W55">
        <f t="shared" si="14"/>
        <v>0.48108032043792986</v>
      </c>
      <c r="X55">
        <f t="shared" si="15"/>
        <v>6.495840426628716E-3</v>
      </c>
      <c r="Y55">
        <f t="shared" si="16"/>
        <v>4.8108032043792989E-3</v>
      </c>
      <c r="Z55">
        <f t="shared" si="17"/>
        <v>0.46977367680692184</v>
      </c>
      <c r="AB55">
        <f t="shared" si="18"/>
        <v>12.824896275890064</v>
      </c>
      <c r="AC55">
        <f t="shared" si="19"/>
        <v>12.212084006321088</v>
      </c>
      <c r="AE55">
        <f t="shared" si="2"/>
        <v>0</v>
      </c>
      <c r="AF55">
        <f t="shared" si="25"/>
        <v>0</v>
      </c>
      <c r="AG55">
        <f t="shared" si="25"/>
        <v>-23.488683840346091</v>
      </c>
      <c r="AH55">
        <f t="shared" si="4"/>
        <v>-324.79202133143582</v>
      </c>
      <c r="AI55">
        <f t="shared" si="26"/>
        <v>-348.2807051717819</v>
      </c>
      <c r="AJ55">
        <f t="shared" si="6"/>
        <v>0.61281226956897505</v>
      </c>
      <c r="AK55">
        <f t="shared" si="20"/>
        <v>0.89774273931230453</v>
      </c>
      <c r="AL55">
        <f t="shared" si="23"/>
        <v>-346.77015016290062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-0.89591781652293612</v>
      </c>
      <c r="AR55">
        <f t="shared" si="27"/>
        <v>-0.9607098340514888</v>
      </c>
      <c r="AS55">
        <f t="shared" si="27"/>
        <v>1.6904030716026763E-3</v>
      </c>
      <c r="AT55">
        <f t="shared" si="27"/>
        <v>2.4763653722369096E-3</v>
      </c>
      <c r="AU55">
        <f t="shared" si="24"/>
        <v>-0.95654306560764923</v>
      </c>
      <c r="AW55">
        <v>52</v>
      </c>
      <c r="AX55">
        <f>IF(Z55&gt;0, (R55*SUMPRODUCT(K55:$K$98, X55:$X$98)-K55*$AZ$3)/Z55, 0)</f>
        <v>25.995675384213335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1.4950962999999999E-2</v>
      </c>
      <c r="Q56" s="4">
        <f t="shared" si="22"/>
        <v>50</v>
      </c>
      <c r="R56">
        <f t="shared" si="0"/>
        <v>50000</v>
      </c>
      <c r="S56">
        <f t="shared" si="1"/>
        <v>25.318950822629549</v>
      </c>
      <c r="U56">
        <f t="shared" si="12"/>
        <v>1.4950962999999999E-2</v>
      </c>
      <c r="V56">
        <f t="shared" si="13"/>
        <v>0.01</v>
      </c>
      <c r="W56">
        <f t="shared" si="14"/>
        <v>0.46977367680692184</v>
      </c>
      <c r="X56">
        <f t="shared" si="15"/>
        <v>7.0235688603142461E-3</v>
      </c>
      <c r="Y56">
        <f t="shared" si="16"/>
        <v>4.6977367680692186E-3</v>
      </c>
      <c r="Z56">
        <f t="shared" si="17"/>
        <v>0.45805237117853836</v>
      </c>
      <c r="AB56">
        <f t="shared" si="18"/>
        <v>12.212084006321088</v>
      </c>
      <c r="AC56">
        <f t="shared" si="19"/>
        <v>11.597405460058269</v>
      </c>
      <c r="AE56">
        <f t="shared" si="2"/>
        <v>0</v>
      </c>
      <c r="AF56">
        <f t="shared" si="25"/>
        <v>0</v>
      </c>
      <c r="AG56">
        <f t="shared" si="25"/>
        <v>-22.902618558926918</v>
      </c>
      <c r="AH56">
        <f t="shared" si="4"/>
        <v>-351.17844301571228</v>
      </c>
      <c r="AI56">
        <f t="shared" si="26"/>
        <v>-374.08106157463919</v>
      </c>
      <c r="AJ56">
        <f t="shared" si="6"/>
        <v>0.61467854626281948</v>
      </c>
      <c r="AK56">
        <f t="shared" si="20"/>
        <v>0.85484588044247622</v>
      </c>
      <c r="AL56">
        <f t="shared" si="23"/>
        <v>-372.61153714793386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-0.86491344353994859</v>
      </c>
      <c r="AR56">
        <f t="shared" si="27"/>
        <v>-0.92132004559039715</v>
      </c>
      <c r="AS56">
        <f t="shared" si="27"/>
        <v>1.5138848886989292E-3</v>
      </c>
      <c r="AT56">
        <f t="shared" si="27"/>
        <v>2.1053903189506449E-3</v>
      </c>
      <c r="AU56">
        <f t="shared" si="24"/>
        <v>-0.91770077038274755</v>
      </c>
      <c r="AW56">
        <v>53</v>
      </c>
      <c r="AX56">
        <f>IF(Z56&gt;0, (R56*SUMPRODUCT(K56:$K$98, X56:$X$98)-K56*$AZ$3)/Z56, 0)</f>
        <v>25.318950822629549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1.6562650000000002E-2</v>
      </c>
      <c r="Q57" s="4">
        <f t="shared" si="22"/>
        <v>50</v>
      </c>
      <c r="R57">
        <f t="shared" si="0"/>
        <v>50000</v>
      </c>
      <c r="S57">
        <f t="shared" si="1"/>
        <v>24.633238287488961</v>
      </c>
      <c r="U57">
        <f t="shared" si="12"/>
        <v>1.6562650000000002E-2</v>
      </c>
      <c r="V57">
        <f t="shared" si="13"/>
        <v>0.01</v>
      </c>
      <c r="W57">
        <f t="shared" si="14"/>
        <v>0.45805237117853836</v>
      </c>
      <c r="X57">
        <f t="shared" si="15"/>
        <v>7.5865611055002192E-3</v>
      </c>
      <c r="Y57">
        <f t="shared" si="16"/>
        <v>4.5805237117853836E-3</v>
      </c>
      <c r="Z57">
        <f t="shared" si="17"/>
        <v>0.4458852863612528</v>
      </c>
      <c r="AB57">
        <f t="shared" si="18"/>
        <v>11.597405460058269</v>
      </c>
      <c r="AC57">
        <f t="shared" si="19"/>
        <v>10.983598507821991</v>
      </c>
      <c r="AE57">
        <f t="shared" si="2"/>
        <v>0</v>
      </c>
      <c r="AF57">
        <f t="shared" si="25"/>
        <v>0</v>
      </c>
      <c r="AG57">
        <f t="shared" si="25"/>
        <v>-22.294264318062641</v>
      </c>
      <c r="AH57">
        <f t="shared" si="4"/>
        <v>-379.32805527501097</v>
      </c>
      <c r="AI57">
        <f t="shared" si="26"/>
        <v>-401.6223195930736</v>
      </c>
      <c r="AJ57">
        <f t="shared" si="6"/>
        <v>0.61380695223627768</v>
      </c>
      <c r="AK57">
        <f t="shared" si="20"/>
        <v>0.81181838220407887</v>
      </c>
      <c r="AL57">
        <f t="shared" si="23"/>
        <v>-400.19669425863322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-0.83414536379541271</v>
      </c>
      <c r="AR57">
        <f t="shared" si="27"/>
        <v>-0.88317062560121018</v>
      </c>
      <c r="AS57">
        <f t="shared" si="27"/>
        <v>1.3497662942491371E-3</v>
      </c>
      <c r="AT57">
        <f t="shared" si="27"/>
        <v>1.7851949792336782E-3</v>
      </c>
      <c r="AU57">
        <f t="shared" si="24"/>
        <v>-0.88003566432772729</v>
      </c>
      <c r="AW57">
        <v>54</v>
      </c>
      <c r="AX57">
        <f>IF(Z57&gt;0, (R57*SUMPRODUCT(K57:$K$98, X57:$X$98)-K57*$AZ$3)/Z57, 0)</f>
        <v>24.633238287488961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1.8321427000000001E-2</v>
      </c>
      <c r="Q58" s="4">
        <f t="shared" si="22"/>
        <v>50</v>
      </c>
      <c r="R58">
        <f t="shared" si="0"/>
        <v>50000</v>
      </c>
      <c r="S58">
        <f t="shared" si="1"/>
        <v>23.943412542588867</v>
      </c>
      <c r="U58">
        <f t="shared" si="12"/>
        <v>1.8321427000000001E-2</v>
      </c>
      <c r="V58">
        <f t="shared" si="13"/>
        <v>0.01</v>
      </c>
      <c r="W58">
        <f t="shared" si="14"/>
        <v>0.4458852863612528</v>
      </c>
      <c r="X58">
        <f t="shared" si="15"/>
        <v>8.1692547244417886E-3</v>
      </c>
      <c r="Y58">
        <f t="shared" si="16"/>
        <v>4.458852863612528E-3</v>
      </c>
      <c r="Z58">
        <f t="shared" si="17"/>
        <v>0.43325717877319847</v>
      </c>
      <c r="AB58">
        <f t="shared" si="18"/>
        <v>10.983598507821991</v>
      </c>
      <c r="AC58">
        <f t="shared" si="19"/>
        <v>10.373655368404867</v>
      </c>
      <c r="AE58">
        <f t="shared" si="2"/>
        <v>0</v>
      </c>
      <c r="AF58">
        <f t="shared" si="25"/>
        <v>0</v>
      </c>
      <c r="AG58">
        <f t="shared" si="25"/>
        <v>-21.662858938659923</v>
      </c>
      <c r="AH58">
        <f t="shared" si="4"/>
        <v>-408.4627362220894</v>
      </c>
      <c r="AI58">
        <f t="shared" si="26"/>
        <v>-430.1255951607493</v>
      </c>
      <c r="AJ58">
        <f t="shared" si="6"/>
        <v>0.60994313941712441</v>
      </c>
      <c r="AK58">
        <f t="shared" si="20"/>
        <v>0.76885189554753941</v>
      </c>
      <c r="AL58">
        <f t="shared" si="23"/>
        <v>-428.74680012578466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-0.80197567440250661</v>
      </c>
      <c r="AR58">
        <f t="shared" si="27"/>
        <v>-0.84450852836001433</v>
      </c>
      <c r="AS58">
        <f t="shared" si="27"/>
        <v>1.1975622675045308E-3</v>
      </c>
      <c r="AT58">
        <f t="shared" si="27"/>
        <v>1.509563695210927E-3</v>
      </c>
      <c r="AU58">
        <f t="shared" si="24"/>
        <v>-0.84180140239729895</v>
      </c>
      <c r="AW58">
        <v>55</v>
      </c>
      <c r="AX58">
        <f>IF(Z58&gt;0, (R58*SUMPRODUCT(K58:$K$98, X58:$X$98)-K58*$AZ$3)/Z58, 0)</f>
        <v>23.943412542588867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2.0255269999999999E-2</v>
      </c>
      <c r="Q59" s="4">
        <f t="shared" si="22"/>
        <v>50</v>
      </c>
      <c r="R59">
        <f t="shared" si="0"/>
        <v>50000</v>
      </c>
      <c r="S59">
        <f t="shared" si="1"/>
        <v>23.258090276440772</v>
      </c>
      <c r="U59">
        <f t="shared" si="12"/>
        <v>2.0255269999999999E-2</v>
      </c>
      <c r="V59">
        <f t="shared" si="13"/>
        <v>0.01</v>
      </c>
      <c r="W59">
        <f t="shared" si="14"/>
        <v>0.43325717877319847</v>
      </c>
      <c r="X59">
        <f t="shared" si="15"/>
        <v>8.7757411354894028E-3</v>
      </c>
      <c r="Y59">
        <f t="shared" si="16"/>
        <v>4.332571787731985E-3</v>
      </c>
      <c r="Z59">
        <f t="shared" si="17"/>
        <v>0.42014886584997707</v>
      </c>
      <c r="AB59">
        <f t="shared" si="18"/>
        <v>10.373655368404867</v>
      </c>
      <c r="AC59">
        <f t="shared" si="19"/>
        <v>9.7718602514829698</v>
      </c>
      <c r="AE59">
        <f t="shared" si="2"/>
        <v>0</v>
      </c>
      <c r="AF59">
        <f t="shared" si="25"/>
        <v>0</v>
      </c>
      <c r="AG59">
        <f t="shared" si="25"/>
        <v>-21.007443292498852</v>
      </c>
      <c r="AH59">
        <f t="shared" si="4"/>
        <v>-438.78705677447016</v>
      </c>
      <c r="AI59">
        <f t="shared" si="26"/>
        <v>-459.79450006696902</v>
      </c>
      <c r="AJ59">
        <f t="shared" si="6"/>
        <v>0.60179511692189713</v>
      </c>
      <c r="AK59">
        <f t="shared" si="20"/>
        <v>0.72615587578834073</v>
      </c>
      <c r="AL59">
        <f t="shared" si="23"/>
        <v>-458.46654907425881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-0.76920932212490079</v>
      </c>
      <c r="AR59">
        <f t="shared" si="27"/>
        <v>-0.80603611764021588</v>
      </c>
      <c r="AS59">
        <f t="shared" si="27"/>
        <v>1.054968251225092E-3</v>
      </c>
      <c r="AT59">
        <f t="shared" si="27"/>
        <v>1.272977086147866E-3</v>
      </c>
      <c r="AU59">
        <f t="shared" si="24"/>
        <v>-0.80370817230284297</v>
      </c>
      <c r="AW59">
        <v>56</v>
      </c>
      <c r="AX59">
        <f>IF(Z59&gt;0, (R59*SUMPRODUCT(K59:$K$98, X59:$X$98)-K59*$AZ$3)/Z59, 0)</f>
        <v>23.258090276440772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2.2430054000000001E-2</v>
      </c>
      <c r="Q60" s="4">
        <f t="shared" si="22"/>
        <v>50</v>
      </c>
      <c r="R60">
        <f t="shared" si="0"/>
        <v>50000</v>
      </c>
      <c r="S60">
        <f t="shared" si="1"/>
        <v>22.585128485092461</v>
      </c>
      <c r="U60">
        <f t="shared" si="12"/>
        <v>2.2430054000000001E-2</v>
      </c>
      <c r="V60">
        <f t="shared" si="13"/>
        <v>0.01</v>
      </c>
      <c r="W60">
        <f t="shared" si="14"/>
        <v>0.42014886584997707</v>
      </c>
      <c r="X60">
        <f t="shared" si="15"/>
        <v>9.4239617490537424E-3</v>
      </c>
      <c r="Y60">
        <f t="shared" si="16"/>
        <v>4.201488658499771E-3</v>
      </c>
      <c r="Z60">
        <f t="shared" si="17"/>
        <v>0.40652341544242354</v>
      </c>
      <c r="AB60">
        <f t="shared" si="18"/>
        <v>9.7718602514829698</v>
      </c>
      <c r="AC60">
        <f t="shared" si="19"/>
        <v>9.1813835699657567</v>
      </c>
      <c r="AE60">
        <f t="shared" si="2"/>
        <v>0</v>
      </c>
      <c r="AF60">
        <f t="shared" si="25"/>
        <v>0</v>
      </c>
      <c r="AG60">
        <f t="shared" si="25"/>
        <v>-20.326170772121177</v>
      </c>
      <c r="AH60">
        <f t="shared" si="4"/>
        <v>-471.1980874526871</v>
      </c>
      <c r="AI60">
        <f t="shared" si="26"/>
        <v>-491.52425822480831</v>
      </c>
      <c r="AJ60">
        <f t="shared" si="6"/>
        <v>0.59047668151721311</v>
      </c>
      <c r="AK60">
        <f t="shared" si="20"/>
        <v>0.684030217603808</v>
      </c>
      <c r="AL60">
        <f t="shared" si="23"/>
        <v>-490.24975132568727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-0.73752411790667305</v>
      </c>
      <c r="AR60">
        <f t="shared" si="27"/>
        <v>-0.76933885053891105</v>
      </c>
      <c r="AS60">
        <f t="shared" si="27"/>
        <v>9.2422020648411411E-4</v>
      </c>
      <c r="AT60">
        <f t="shared" si="27"/>
        <v>1.0706511683590263E-3</v>
      </c>
      <c r="AU60">
        <f t="shared" si="24"/>
        <v>-0.76734397916406782</v>
      </c>
      <c r="AW60">
        <v>57</v>
      </c>
      <c r="AX60">
        <f>IF(Z60&gt;0, (R60*SUMPRODUCT(K60:$K$98, X60:$X$98)-K60*$AZ$3)/Z60, 0)</f>
        <v>22.585128485092461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2.4874655999999998E-2</v>
      </c>
      <c r="Q61" s="4">
        <f t="shared" si="22"/>
        <v>50</v>
      </c>
      <c r="R61">
        <f t="shared" si="0"/>
        <v>50000</v>
      </c>
      <c r="S61">
        <f t="shared" si="1"/>
        <v>21.928198693901123</v>
      </c>
      <c r="U61">
        <f t="shared" si="12"/>
        <v>2.4874655999999998E-2</v>
      </c>
      <c r="V61">
        <f t="shared" si="13"/>
        <v>0.01</v>
      </c>
      <c r="W61">
        <f t="shared" si="14"/>
        <v>0.40652341544242354</v>
      </c>
      <c r="X61">
        <f t="shared" si="15"/>
        <v>1.0112130115075373E-2</v>
      </c>
      <c r="Y61">
        <f t="shared" si="16"/>
        <v>4.0652341544242356E-3</v>
      </c>
      <c r="Z61">
        <f t="shared" si="17"/>
        <v>0.39234605117292393</v>
      </c>
      <c r="AB61">
        <f t="shared" si="18"/>
        <v>9.1813835699657567</v>
      </c>
      <c r="AC61">
        <f t="shared" si="19"/>
        <v>8.6034421668873744</v>
      </c>
      <c r="AE61">
        <f t="shared" si="2"/>
        <v>0</v>
      </c>
      <c r="AF61">
        <f t="shared" si="25"/>
        <v>0</v>
      </c>
      <c r="AG61">
        <f t="shared" si="25"/>
        <v>-19.617302558646195</v>
      </c>
      <c r="AH61">
        <f t="shared" si="4"/>
        <v>-505.60650575376866</v>
      </c>
      <c r="AI61">
        <f t="shared" si="26"/>
        <v>-525.2238083124148</v>
      </c>
      <c r="AJ61">
        <f t="shared" si="6"/>
        <v>0.57794140307838227</v>
      </c>
      <c r="AK61">
        <f t="shared" si="20"/>
        <v>0.64269684989760301</v>
      </c>
      <c r="AL61">
        <f t="shared" si="23"/>
        <v>-524.00317005943884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-0.70658975889186704</v>
      </c>
      <c r="AR61">
        <f t="shared" si="27"/>
        <v>-0.73400512029897103</v>
      </c>
      <c r="AS61">
        <f t="shared" si="27"/>
        <v>8.0767844560460859E-4</v>
      </c>
      <c r="AT61">
        <f t="shared" si="27"/>
        <v>8.9817478027244481E-4</v>
      </c>
      <c r="AU61">
        <f t="shared" si="24"/>
        <v>-0.73229926707309401</v>
      </c>
      <c r="AW61">
        <v>58</v>
      </c>
      <c r="AX61">
        <f>IF(Z61&gt;0, (R61*SUMPRODUCT(K61:$K$98, X61:$X$98)-K61*$AZ$3)/Z61, 0)</f>
        <v>21.928198693901123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2.763239E-2</v>
      </c>
      <c r="Q62" s="4">
        <f t="shared" si="22"/>
        <v>50</v>
      </c>
      <c r="R62">
        <f t="shared" si="0"/>
        <v>50000</v>
      </c>
      <c r="S62">
        <f t="shared" si="1"/>
        <v>21.291680920565806</v>
      </c>
      <c r="U62">
        <f t="shared" si="12"/>
        <v>2.763239E-2</v>
      </c>
      <c r="V62">
        <f t="shared" si="13"/>
        <v>0.01</v>
      </c>
      <c r="W62">
        <f t="shared" si="14"/>
        <v>0.39234605117292393</v>
      </c>
      <c r="X62">
        <f t="shared" si="15"/>
        <v>1.0841459100970192E-2</v>
      </c>
      <c r="Y62">
        <f t="shared" si="16"/>
        <v>3.923460511729239E-3</v>
      </c>
      <c r="Z62">
        <f t="shared" si="17"/>
        <v>0.37758113156022449</v>
      </c>
      <c r="AB62">
        <f t="shared" si="18"/>
        <v>8.6034421668873744</v>
      </c>
      <c r="AC62">
        <f t="shared" si="19"/>
        <v>8.0393369748064796</v>
      </c>
      <c r="AE62">
        <f t="shared" si="2"/>
        <v>0</v>
      </c>
      <c r="AF62">
        <f t="shared" si="25"/>
        <v>0</v>
      </c>
      <c r="AG62">
        <f t="shared" si="25"/>
        <v>-18.879056578011223</v>
      </c>
      <c r="AH62">
        <f t="shared" si="4"/>
        <v>-542.07295504850958</v>
      </c>
      <c r="AI62">
        <f t="shared" si="26"/>
        <v>-560.95201162652086</v>
      </c>
      <c r="AJ62">
        <f t="shared" si="6"/>
        <v>0.56410519208089482</v>
      </c>
      <c r="AK62">
        <f t="shared" si="20"/>
        <v>0.60224095168211622</v>
      </c>
      <c r="AL62">
        <f t="shared" si="23"/>
        <v>-559.78566548275785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-0.67638567713575803</v>
      </c>
      <c r="AR62">
        <f t="shared" si="27"/>
        <v>-0.69994251270240182</v>
      </c>
      <c r="AS62">
        <f t="shared" si="27"/>
        <v>7.038769759086913E-4</v>
      </c>
      <c r="AT62">
        <f t="shared" si="27"/>
        <v>7.5146186525010901E-4</v>
      </c>
      <c r="AU62">
        <f t="shared" si="24"/>
        <v>-0.69848717386124304</v>
      </c>
      <c r="AW62">
        <v>59</v>
      </c>
      <c r="AX62">
        <f>IF(Z62&gt;0, (R62*SUMPRODUCT(K62:$K$98, X62:$X$98)-K62*$AZ$3)/Z62, 0)</f>
        <v>21.291680920565806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3.0610310000000002E-2</v>
      </c>
      <c r="Q63" s="4">
        <f t="shared" si="22"/>
        <v>50</v>
      </c>
      <c r="R63">
        <f t="shared" si="0"/>
        <v>50000</v>
      </c>
      <c r="S63">
        <f t="shared" si="1"/>
        <v>20.676942706692561</v>
      </c>
      <c r="U63">
        <f t="shared" si="12"/>
        <v>3.0610310000000002E-2</v>
      </c>
      <c r="V63">
        <f t="shared" si="13"/>
        <v>0.01</v>
      </c>
      <c r="W63">
        <f t="shared" si="14"/>
        <v>0.37758113156022449</v>
      </c>
      <c r="X63">
        <f t="shared" si="15"/>
        <v>1.1557875487209256E-2</v>
      </c>
      <c r="Y63">
        <f t="shared" si="16"/>
        <v>3.7758113156022449E-3</v>
      </c>
      <c r="Z63">
        <f t="shared" si="17"/>
        <v>0.362247444757413</v>
      </c>
      <c r="AB63">
        <f t="shared" si="18"/>
        <v>8.0393369748064796</v>
      </c>
      <c r="AC63">
        <f t="shared" si="19"/>
        <v>7.4901696608948072</v>
      </c>
      <c r="AE63">
        <f t="shared" si="2"/>
        <v>0</v>
      </c>
      <c r="AF63">
        <f t="shared" si="25"/>
        <v>0</v>
      </c>
      <c r="AG63">
        <f t="shared" si="25"/>
        <v>-18.112372237870648</v>
      </c>
      <c r="AH63">
        <f t="shared" si="4"/>
        <v>-577.89377436046277</v>
      </c>
      <c r="AI63">
        <f t="shared" si="26"/>
        <v>-596.00614659833343</v>
      </c>
      <c r="AJ63">
        <f t="shared" si="6"/>
        <v>0.54916731391167239</v>
      </c>
      <c r="AK63">
        <f t="shared" si="20"/>
        <v>0.56275358823645361</v>
      </c>
      <c r="AL63">
        <f t="shared" si="23"/>
        <v>-594.89422569618534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-0.6438232493874918</v>
      </c>
      <c r="AR63">
        <f t="shared" si="27"/>
        <v>-0.66400198614790551</v>
      </c>
      <c r="AS63">
        <f t="shared" si="27"/>
        <v>6.1181950764445424E-4</v>
      </c>
      <c r="AT63">
        <f t="shared" si="27"/>
        <v>6.2695578297901843E-4</v>
      </c>
      <c r="AU63">
        <f t="shared" si="24"/>
        <v>-0.66276321085728207</v>
      </c>
      <c r="AW63">
        <v>60</v>
      </c>
      <c r="AX63">
        <f>IF(Z63&gt;0, (R63*SUMPRODUCT(K63:$K$98, X63:$X$98)-K63*$AZ$3)/Z63, 0)</f>
        <v>20.676942706692561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3.3721785999999997E-2</v>
      </c>
      <c r="Q64" s="4">
        <f t="shared" si="22"/>
        <v>50</v>
      </c>
      <c r="R64">
        <f t="shared" si="0"/>
        <v>50000</v>
      </c>
      <c r="S64">
        <f t="shared" si="1"/>
        <v>20.091647199486093</v>
      </c>
      <c r="U64">
        <f t="shared" si="12"/>
        <v>3.3721785999999997E-2</v>
      </c>
      <c r="V64">
        <f t="shared" si="13"/>
        <v>0.01</v>
      </c>
      <c r="W64">
        <f t="shared" si="14"/>
        <v>0.362247444757413</v>
      </c>
      <c r="X64">
        <f t="shared" si="15"/>
        <v>1.2215630811156302E-2</v>
      </c>
      <c r="Y64">
        <f t="shared" si="16"/>
        <v>3.6224744475741302E-3</v>
      </c>
      <c r="Z64">
        <f t="shared" si="17"/>
        <v>0.34640933949868258</v>
      </c>
      <c r="AB64">
        <f t="shared" si="18"/>
        <v>7.4901696608948072</v>
      </c>
      <c r="AC64">
        <f t="shared" si="19"/>
        <v>6.9599342358145329</v>
      </c>
      <c r="AE64">
        <f t="shared" si="2"/>
        <v>0</v>
      </c>
      <c r="AF64">
        <f t="shared" si="25"/>
        <v>0</v>
      </c>
      <c r="AG64">
        <f t="shared" si="25"/>
        <v>-17.320466974934128</v>
      </c>
      <c r="AH64">
        <f t="shared" si="4"/>
        <v>-610.78154055781511</v>
      </c>
      <c r="AI64">
        <f t="shared" si="26"/>
        <v>-628.10200753274921</v>
      </c>
      <c r="AJ64">
        <f t="shared" si="6"/>
        <v>0.53023542508027433</v>
      </c>
      <c r="AK64">
        <f t="shared" si="20"/>
        <v>0.52431187626263653</v>
      </c>
      <c r="AL64">
        <f t="shared" si="23"/>
        <v>-627.04746023140626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-0.6075562882008958</v>
      </c>
      <c r="AR64">
        <f t="shared" si="27"/>
        <v>-0.62478529387056059</v>
      </c>
      <c r="AS64">
        <f t="shared" si="27"/>
        <v>5.2743549918058124E-4</v>
      </c>
      <c r="AT64">
        <f t="shared" si="27"/>
        <v>5.2154322986063093E-4</v>
      </c>
      <c r="AU64">
        <f t="shared" si="24"/>
        <v>-0.62373631514151928</v>
      </c>
      <c r="AW64">
        <v>61</v>
      </c>
      <c r="AX64">
        <f>IF(Z64&gt;0, (R64*SUMPRODUCT(K64:$K$98, X64:$X$98)-K64*$AZ$3)/Z64, 0)</f>
        <v>20.091647199486093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4.5614701000000001E-2</v>
      </c>
      <c r="Q65" s="4">
        <f t="shared" si="22"/>
        <v>50</v>
      </c>
      <c r="R65">
        <f t="shared" si="0"/>
        <v>50000</v>
      </c>
      <c r="S65">
        <f t="shared" si="1"/>
        <v>19.727697479153058</v>
      </c>
      <c r="U65">
        <f t="shared" si="12"/>
        <v>4.5614701000000001E-2</v>
      </c>
      <c r="V65">
        <f t="shared" si="13"/>
        <v>0.01</v>
      </c>
      <c r="W65">
        <f t="shared" si="14"/>
        <v>0.34640933949868258</v>
      </c>
      <c r="X65">
        <f t="shared" si="15"/>
        <v>1.5801358444839896E-2</v>
      </c>
      <c r="Y65">
        <f t="shared" si="16"/>
        <v>3.4640933949868259E-3</v>
      </c>
      <c r="Z65">
        <f t="shared" si="17"/>
        <v>0.32714388765885588</v>
      </c>
      <c r="AB65">
        <f t="shared" si="18"/>
        <v>6.9599342358145329</v>
      </c>
      <c r="AC65">
        <f t="shared" si="19"/>
        <v>6.4537956478879419</v>
      </c>
      <c r="AE65">
        <f t="shared" si="2"/>
        <v>0</v>
      </c>
      <c r="AF65">
        <f t="shared" si="25"/>
        <v>0</v>
      </c>
      <c r="AG65">
        <f t="shared" si="25"/>
        <v>-16.357194382942794</v>
      </c>
      <c r="AH65">
        <f t="shared" si="4"/>
        <v>-790.06792224199478</v>
      </c>
      <c r="AI65">
        <f t="shared" si="26"/>
        <v>-806.42511662493757</v>
      </c>
      <c r="AJ65">
        <f t="shared" si="6"/>
        <v>0.50613858792659094</v>
      </c>
      <c r="AK65">
        <f t="shared" si="20"/>
        <v>0.48719539650701732</v>
      </c>
      <c r="AL65">
        <f t="shared" si="23"/>
        <v>-805.43178264050403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-0.70169280549023483</v>
      </c>
      <c r="AR65">
        <f t="shared" si="27"/>
        <v>-0.71622032305346617</v>
      </c>
      <c r="AS65">
        <f t="shared" si="27"/>
        <v>4.4952313051926853E-4</v>
      </c>
      <c r="AT65">
        <f t="shared" si="27"/>
        <v>4.3269887939106265E-4</v>
      </c>
      <c r="AU65">
        <f t="shared" si="24"/>
        <v>-0.71533810104355589</v>
      </c>
      <c r="AW65">
        <v>62</v>
      </c>
      <c r="AX65">
        <f>IF(Z65&gt;0, (R65*SUMPRODUCT(K65:$K$98, X65:$X$98)-K65*$AZ$3)/Z65, 0)</f>
        <v>19.727697479153058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5.8461241999999997E-2</v>
      </c>
      <c r="Q66" s="4">
        <f t="shared" si="22"/>
        <v>50</v>
      </c>
      <c r="R66">
        <f t="shared" si="0"/>
        <v>50000</v>
      </c>
      <c r="S66">
        <f t="shared" si="1"/>
        <v>19.172133996630013</v>
      </c>
      <c r="U66">
        <f t="shared" si="12"/>
        <v>5.8461241999999997E-2</v>
      </c>
      <c r="V66">
        <f t="shared" si="13"/>
        <v>0.01</v>
      </c>
      <c r="W66">
        <f t="shared" si="14"/>
        <v>0.32714388765885588</v>
      </c>
      <c r="X66">
        <f t="shared" si="15"/>
        <v>1.9125237985245187E-2</v>
      </c>
      <c r="Y66">
        <f t="shared" si="16"/>
        <v>3.2714388765885589E-3</v>
      </c>
      <c r="Z66">
        <f t="shared" si="17"/>
        <v>0.30474721079702216</v>
      </c>
      <c r="AB66">
        <f t="shared" si="18"/>
        <v>6.4537956478879419</v>
      </c>
      <c r="AC66">
        <f t="shared" si="19"/>
        <v>5.8426543604997612</v>
      </c>
      <c r="AE66">
        <f t="shared" si="2"/>
        <v>0</v>
      </c>
      <c r="AF66">
        <f t="shared" si="25"/>
        <v>0</v>
      </c>
      <c r="AG66">
        <f t="shared" si="25"/>
        <v>-15.237360539851108</v>
      </c>
      <c r="AH66">
        <f t="shared" si="4"/>
        <v>-956.26189926225936</v>
      </c>
      <c r="AI66">
        <f t="shared" si="26"/>
        <v>-971.49925980211049</v>
      </c>
      <c r="AJ66">
        <f t="shared" si="6"/>
        <v>0.61114128738818074</v>
      </c>
      <c r="AK66">
        <f t="shared" si="20"/>
        <v>0.45176569535215599</v>
      </c>
      <c r="AL66">
        <f t="shared" si="23"/>
        <v>-970.4363528193702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-0.75830064278867437</v>
      </c>
      <c r="AR66">
        <f t="shared" si="27"/>
        <v>-0.77038362999195631</v>
      </c>
      <c r="AS66">
        <f t="shared" si="27"/>
        <v>4.8462542679854055E-4</v>
      </c>
      <c r="AT66">
        <f t="shared" si="27"/>
        <v>3.5824308951313741E-4</v>
      </c>
      <c r="AU66">
        <f t="shared" si="24"/>
        <v>-0.76954076147564465</v>
      </c>
      <c r="AW66">
        <v>63</v>
      </c>
      <c r="AX66">
        <f>IF(Z66&gt;0, (R66*SUMPRODUCT(K66:$K$98, X66:$X$98)-K66*$AZ$3)/Z66, 0)</f>
        <v>19.172133996630013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7.2616817E-2</v>
      </c>
      <c r="Q67" s="4">
        <f t="shared" si="22"/>
        <v>50</v>
      </c>
      <c r="R67">
        <f t="shared" ref="R67:R98" si="28">$C$6</f>
        <v>50000</v>
      </c>
      <c r="S67">
        <f t="shared" ref="S67:S98" si="29">AX67</f>
        <v>18.475529960186602</v>
      </c>
      <c r="U67">
        <f t="shared" si="12"/>
        <v>7.2616817E-2</v>
      </c>
      <c r="V67">
        <f t="shared" si="13"/>
        <v>0.01</v>
      </c>
      <c r="W67">
        <f t="shared" si="14"/>
        <v>0.30474721079702216</v>
      </c>
      <c r="X67">
        <f t="shared" si="15"/>
        <v>2.2129772437707782E-2</v>
      </c>
      <c r="Y67">
        <f t="shared" si="16"/>
        <v>3.0474721079702216E-3</v>
      </c>
      <c r="Z67">
        <f t="shared" si="17"/>
        <v>0.27956996625134412</v>
      </c>
      <c r="AB67">
        <f t="shared" si="18"/>
        <v>5.8426543604997612</v>
      </c>
      <c r="AC67">
        <f t="shared" si="19"/>
        <v>5.1652032874450651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-13.978498312567206</v>
      </c>
      <c r="AH67">
        <f t="shared" ref="AH67:AH98" si="32">-X67*R67</f>
        <v>-1106.4886218853892</v>
      </c>
      <c r="AI67">
        <f t="shared" ref="AI67:AI98" si="33">SUM(AE67:AH67)</f>
        <v>-1120.4671201979563</v>
      </c>
      <c r="AJ67">
        <f t="shared" ref="AJ67:AJ98" si="34">AB67-AC67</f>
        <v>0.6774510730546961</v>
      </c>
      <c r="AK67">
        <f t="shared" si="20"/>
        <v>0.40898580523498335</v>
      </c>
      <c r="AL67">
        <f t="shared" si="23"/>
        <v>-1119.3806833196666</v>
      </c>
      <c r="AN67">
        <f t="shared" ref="AN67:AU98" si="35">AE67*$K67</f>
        <v>0</v>
      </c>
      <c r="AO67">
        <f t="shared" si="35"/>
        <v>0</v>
      </c>
      <c r="AP67">
        <f t="shared" si="35"/>
        <v>-9.8970796970490812E-3</v>
      </c>
      <c r="AQ67">
        <f t="shared" si="35"/>
        <v>-0.78341792013755351</v>
      </c>
      <c r="AR67">
        <f t="shared" si="35"/>
        <v>-0.79331499983460263</v>
      </c>
      <c r="AS67">
        <f t="shared" si="35"/>
        <v>4.7965003900639927E-4</v>
      </c>
      <c r="AT67">
        <f t="shared" si="35"/>
        <v>2.8957081217610676E-4</v>
      </c>
      <c r="AU67">
        <f t="shared" si="24"/>
        <v>-0.79254577898342005</v>
      </c>
      <c r="AW67">
        <v>64</v>
      </c>
      <c r="AX67">
        <f>IF(Z67&gt;0, (R67*SUMPRODUCT(K67:$K$98, X67:$X$98)-K67*$AZ$3)/Z67, 0)</f>
        <v>18.475529960186602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8.8271367000000003E-2</v>
      </c>
      <c r="Q68" s="4">
        <f t="shared" si="22"/>
        <v>50</v>
      </c>
      <c r="R68">
        <f t="shared" si="28"/>
        <v>50000</v>
      </c>
      <c r="S68">
        <f t="shared" si="29"/>
        <v>17.667746339178329</v>
      </c>
      <c r="U68">
        <f t="shared" ref="U68:U98" si="39">M68</f>
        <v>8.8271367000000003E-2</v>
      </c>
      <c r="V68">
        <f t="shared" ref="V68:V98" si="40">$C$10</f>
        <v>0.01</v>
      </c>
      <c r="W68">
        <f t="shared" ref="W68:W98" si="41">Z67</f>
        <v>0.27956996625134412</v>
      </c>
      <c r="X68">
        <f t="shared" ref="X68:X98" si="42">U68*W68</f>
        <v>2.4678023093150012E-2</v>
      </c>
      <c r="Y68">
        <f t="shared" ref="Y68:Y98" si="43">V68*W68</f>
        <v>2.7956996625134413E-3</v>
      </c>
      <c r="Z68">
        <f t="shared" ref="Z68:Z98" si="44">MAX(0, W68-X68-Y68)</f>
        <v>0.25209624349568066</v>
      </c>
      <c r="AB68">
        <f t="shared" ref="AB68:AB98" si="45">AC67</f>
        <v>5.1652032874450651</v>
      </c>
      <c r="AC68">
        <f t="shared" ref="AC68:AC98" si="46">S68*Z68</f>
        <v>4.4539724831414205</v>
      </c>
      <c r="AE68">
        <f t="shared" si="30"/>
        <v>0</v>
      </c>
      <c r="AF68">
        <f t="shared" si="31"/>
        <v>0</v>
      </c>
      <c r="AG68">
        <f t="shared" si="31"/>
        <v>-12.604812174784033</v>
      </c>
      <c r="AH68">
        <f t="shared" si="32"/>
        <v>-1233.9011546575007</v>
      </c>
      <c r="AI68">
        <f t="shared" si="33"/>
        <v>-1246.5059668322847</v>
      </c>
      <c r="AJ68">
        <f t="shared" si="34"/>
        <v>0.7112308043036446</v>
      </c>
      <c r="AK68">
        <f t="shared" ref="AK68:AK98" si="47">G68*SUM(AB68:AB68, AE68:AF68)</f>
        <v>0.36156423012115457</v>
      </c>
      <c r="AL68">
        <f t="shared" si="23"/>
        <v>-1245.43317179786</v>
      </c>
      <c r="AN68">
        <f t="shared" si="35"/>
        <v>0</v>
      </c>
      <c r="AO68">
        <f t="shared" si="35"/>
        <v>0</v>
      </c>
      <c r="AP68">
        <f t="shared" si="35"/>
        <v>-7.9682858445643944E-3</v>
      </c>
      <c r="AQ68">
        <f t="shared" si="35"/>
        <v>-0.78002567336291817</v>
      </c>
      <c r="AR68">
        <f t="shared" si="35"/>
        <v>-0.7879939592074825</v>
      </c>
      <c r="AS68">
        <f t="shared" si="35"/>
        <v>4.4961323275314745E-4</v>
      </c>
      <c r="AT68">
        <f t="shared" si="35"/>
        <v>2.2856724057648101E-4</v>
      </c>
      <c r="AU68">
        <f t="shared" si="24"/>
        <v>-0.78731577873415293</v>
      </c>
      <c r="AW68">
        <v>65</v>
      </c>
      <c r="AX68">
        <f>IF(Z68&gt;0, (R68*SUMPRODUCT(K68:$K$98, X68:$X$98)-K68*$AZ$3)/Z68, 0)</f>
        <v>17.667746339178329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0.103819197</v>
      </c>
      <c r="Q69" s="4">
        <f t="shared" ref="Q69:Q98" si="49">$C$8</f>
        <v>50</v>
      </c>
      <c r="R69">
        <f t="shared" si="28"/>
        <v>50000</v>
      </c>
      <c r="S69">
        <f t="shared" si="29"/>
        <v>16.733893801121354</v>
      </c>
      <c r="U69">
        <f t="shared" si="39"/>
        <v>0.103819197</v>
      </c>
      <c r="V69">
        <f t="shared" si="40"/>
        <v>0.01</v>
      </c>
      <c r="W69">
        <f t="shared" si="41"/>
        <v>0.25209624349568066</v>
      </c>
      <c r="X69">
        <f t="shared" si="42"/>
        <v>2.6172429566438039E-2</v>
      </c>
      <c r="Y69">
        <f t="shared" si="43"/>
        <v>2.5209624349568065E-3</v>
      </c>
      <c r="Z69">
        <f t="shared" si="44"/>
        <v>0.22340285149428582</v>
      </c>
      <c r="AB69">
        <f t="shared" si="45"/>
        <v>4.4539724831414205</v>
      </c>
      <c r="AC69">
        <f t="shared" si="46"/>
        <v>3.7383995917730641</v>
      </c>
      <c r="AE69">
        <f t="shared" si="30"/>
        <v>0</v>
      </c>
      <c r="AF69">
        <f t="shared" si="31"/>
        <v>0</v>
      </c>
      <c r="AG69">
        <f t="shared" si="31"/>
        <v>-11.170142574714291</v>
      </c>
      <c r="AH69">
        <f t="shared" si="32"/>
        <v>-1308.621478321902</v>
      </c>
      <c r="AI69">
        <f t="shared" si="33"/>
        <v>-1319.7916208966162</v>
      </c>
      <c r="AJ69">
        <f t="shared" si="34"/>
        <v>0.71557289136835633</v>
      </c>
      <c r="AK69">
        <f t="shared" si="47"/>
        <v>0.31177807381989947</v>
      </c>
      <c r="AL69">
        <f t="shared" si="23"/>
        <v>-1318.7642699314281</v>
      </c>
      <c r="AN69">
        <f t="shared" si="35"/>
        <v>0</v>
      </c>
      <c r="AO69">
        <f t="shared" si="35"/>
        <v>0</v>
      </c>
      <c r="AP69">
        <f t="shared" si="35"/>
        <v>-6.304769596669293E-3</v>
      </c>
      <c r="AQ69">
        <f t="shared" si="35"/>
        <v>-0.73862592665101989</v>
      </c>
      <c r="AR69">
        <f t="shared" si="35"/>
        <v>-0.74493069624768915</v>
      </c>
      <c r="AS69">
        <f t="shared" si="35"/>
        <v>4.0389119293003715E-4</v>
      </c>
      <c r="AT69">
        <f t="shared" si="35"/>
        <v>1.7597706632478636E-4</v>
      </c>
      <c r="AU69">
        <f t="shared" si="24"/>
        <v>-0.74435082798843433</v>
      </c>
      <c r="AW69">
        <v>66</v>
      </c>
      <c r="AX69">
        <f>IF(Z69&gt;0, (R69*SUMPRODUCT(K69:$K$98, X69:$X$98)-K69*$AZ$3)/Z69, 0)</f>
        <v>16.733893801121354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0.120610461</v>
      </c>
      <c r="Q70" s="4">
        <f t="shared" si="49"/>
        <v>50</v>
      </c>
      <c r="R70">
        <f t="shared" si="28"/>
        <v>50000</v>
      </c>
      <c r="S70">
        <f t="shared" si="29"/>
        <v>15.741201834832374</v>
      </c>
      <c r="U70">
        <f t="shared" si="39"/>
        <v>0.120610461</v>
      </c>
      <c r="V70">
        <f t="shared" si="40"/>
        <v>0.01</v>
      </c>
      <c r="W70">
        <f t="shared" si="41"/>
        <v>0.22340285149428582</v>
      </c>
      <c r="X70">
        <f t="shared" si="42"/>
        <v>2.694472090744035E-2</v>
      </c>
      <c r="Y70">
        <f t="shared" si="43"/>
        <v>2.2340285149428582E-3</v>
      </c>
      <c r="Z70">
        <f t="shared" si="44"/>
        <v>0.1942241020719026</v>
      </c>
      <c r="AB70">
        <f t="shared" si="45"/>
        <v>3.7383995917730641</v>
      </c>
      <c r="AC70">
        <f t="shared" si="46"/>
        <v>3.0573207919029035</v>
      </c>
      <c r="AE70">
        <f t="shared" si="30"/>
        <v>0</v>
      </c>
      <c r="AF70">
        <f t="shared" si="31"/>
        <v>0</v>
      </c>
      <c r="AG70">
        <f t="shared" si="31"/>
        <v>-9.7112051035951303</v>
      </c>
      <c r="AH70">
        <f t="shared" si="32"/>
        <v>-1347.2360453720175</v>
      </c>
      <c r="AI70">
        <f t="shared" si="33"/>
        <v>-1356.9472504756127</v>
      </c>
      <c r="AJ70">
        <f t="shared" si="34"/>
        <v>0.68107879987016062</v>
      </c>
      <c r="AK70">
        <f t="shared" si="47"/>
        <v>0.26168797142411454</v>
      </c>
      <c r="AL70">
        <f t="shared" si="23"/>
        <v>-1356.0044837043183</v>
      </c>
      <c r="AN70">
        <f t="shared" si="35"/>
        <v>0</v>
      </c>
      <c r="AO70">
        <f t="shared" si="35"/>
        <v>0</v>
      </c>
      <c r="AP70">
        <f t="shared" si="35"/>
        <v>-4.8940185117406542E-3</v>
      </c>
      <c r="AQ70">
        <f t="shared" si="35"/>
        <v>-0.67894747102952457</v>
      </c>
      <c r="AR70">
        <f t="shared" si="35"/>
        <v>-0.68384148954126522</v>
      </c>
      <c r="AS70">
        <f t="shared" si="35"/>
        <v>3.4323363773716453E-4</v>
      </c>
      <c r="AT70">
        <f t="shared" si="35"/>
        <v>1.3187918108900336E-4</v>
      </c>
      <c r="AU70">
        <f t="shared" si="24"/>
        <v>-0.68336637672243894</v>
      </c>
      <c r="AW70">
        <v>67</v>
      </c>
      <c r="AX70">
        <f>IF(Z70&gt;0, (R70*SUMPRODUCT(K70:$K$98, X70:$X$98)-K70*$AZ$3)/Z70, 0)</f>
        <v>15.741201834832374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0.138204574</v>
      </c>
      <c r="Q71" s="4">
        <f t="shared" si="49"/>
        <v>50</v>
      </c>
      <c r="R71">
        <f t="shared" si="28"/>
        <v>50000</v>
      </c>
      <c r="S71">
        <f t="shared" si="29"/>
        <v>14.686692501935029</v>
      </c>
      <c r="U71">
        <f t="shared" si="39"/>
        <v>0.138204574</v>
      </c>
      <c r="V71">
        <f t="shared" si="40"/>
        <v>0.01</v>
      </c>
      <c r="W71">
        <f t="shared" si="41"/>
        <v>0.1942241020719026</v>
      </c>
      <c r="X71">
        <f t="shared" si="42"/>
        <v>2.6842659287379816E-2</v>
      </c>
      <c r="Y71">
        <f t="shared" si="43"/>
        <v>1.942241020719026E-3</v>
      </c>
      <c r="Z71">
        <f t="shared" si="44"/>
        <v>0.16543920176380378</v>
      </c>
      <c r="AB71">
        <f t="shared" si="45"/>
        <v>3.0573207919029035</v>
      </c>
      <c r="AC71">
        <f t="shared" si="46"/>
        <v>2.4297546840705735</v>
      </c>
      <c r="AE71">
        <f t="shared" si="30"/>
        <v>0</v>
      </c>
      <c r="AF71">
        <f t="shared" si="31"/>
        <v>0</v>
      </c>
      <c r="AG71">
        <f t="shared" si="31"/>
        <v>-8.2719600881901894</v>
      </c>
      <c r="AH71">
        <f t="shared" si="32"/>
        <v>-1342.1329643689908</v>
      </c>
      <c r="AI71">
        <f t="shared" si="33"/>
        <v>-1350.4049244571809</v>
      </c>
      <c r="AJ71">
        <f t="shared" si="34"/>
        <v>0.62756610783233002</v>
      </c>
      <c r="AK71">
        <f t="shared" si="47"/>
        <v>0.21401245543320327</v>
      </c>
      <c r="AL71">
        <f t="shared" si="23"/>
        <v>-1349.5633458939153</v>
      </c>
      <c r="AN71">
        <f t="shared" si="35"/>
        <v>0</v>
      </c>
      <c r="AO71">
        <f t="shared" si="35"/>
        <v>0</v>
      </c>
      <c r="AP71">
        <f t="shared" si="35"/>
        <v>-3.7220558777321575E-3</v>
      </c>
      <c r="AQ71">
        <f t="shared" si="35"/>
        <v>-0.60390691389574191</v>
      </c>
      <c r="AR71">
        <f t="shared" si="35"/>
        <v>-0.60762896977347403</v>
      </c>
      <c r="AS71">
        <f t="shared" si="35"/>
        <v>2.8238000370162222E-4</v>
      </c>
      <c r="AT71">
        <f t="shared" si="35"/>
        <v>9.6297166470894486E-5</v>
      </c>
      <c r="AU71">
        <f t="shared" si="24"/>
        <v>-0.60725029260330154</v>
      </c>
      <c r="AW71">
        <v>68</v>
      </c>
      <c r="AX71">
        <f>IF(Z71&gt;0, (R71*SUMPRODUCT(K71:$K$98, X71:$X$98)-K71*$AZ$3)/Z71, 0)</f>
        <v>14.686692501935029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0.156383199</v>
      </c>
      <c r="Q72" s="4">
        <f t="shared" si="49"/>
        <v>50</v>
      </c>
      <c r="R72">
        <f t="shared" si="28"/>
        <v>50000</v>
      </c>
      <c r="S72">
        <f t="shared" si="29"/>
        <v>13.571783441835951</v>
      </c>
      <c r="U72">
        <f t="shared" si="39"/>
        <v>0.156383199</v>
      </c>
      <c r="V72">
        <f t="shared" si="40"/>
        <v>0.01</v>
      </c>
      <c r="W72">
        <f t="shared" si="41"/>
        <v>0.16543920176380378</v>
      </c>
      <c r="X72">
        <f t="shared" si="42"/>
        <v>2.5871911611830077E-2</v>
      </c>
      <c r="Y72">
        <f t="shared" si="43"/>
        <v>1.6543920176380379E-3</v>
      </c>
      <c r="Z72">
        <f t="shared" si="44"/>
        <v>0.13791289813433566</v>
      </c>
      <c r="AB72">
        <f t="shared" si="45"/>
        <v>2.4297546840705735</v>
      </c>
      <c r="AC72">
        <f t="shared" si="46"/>
        <v>1.871723987315185</v>
      </c>
      <c r="AE72">
        <f t="shared" si="30"/>
        <v>0</v>
      </c>
      <c r="AF72">
        <f t="shared" si="31"/>
        <v>0</v>
      </c>
      <c r="AG72">
        <f t="shared" si="31"/>
        <v>-6.8956449067167833</v>
      </c>
      <c r="AH72">
        <f t="shared" si="32"/>
        <v>-1293.5955805915039</v>
      </c>
      <c r="AI72">
        <f t="shared" si="33"/>
        <v>-1300.4912254982207</v>
      </c>
      <c r="AJ72">
        <f t="shared" si="34"/>
        <v>0.55803069675538852</v>
      </c>
      <c r="AK72">
        <f t="shared" si="47"/>
        <v>0.17008282788494017</v>
      </c>
      <c r="AL72">
        <f t="shared" si="23"/>
        <v>-1299.7631119735804</v>
      </c>
      <c r="AN72">
        <f t="shared" si="35"/>
        <v>0</v>
      </c>
      <c r="AO72">
        <f t="shared" si="35"/>
        <v>0</v>
      </c>
      <c r="AP72">
        <f t="shared" si="35"/>
        <v>-2.7703288517306498E-3</v>
      </c>
      <c r="AQ72">
        <f t="shared" si="35"/>
        <v>-0.5197026830504532</v>
      </c>
      <c r="AR72">
        <f t="shared" si="35"/>
        <v>-0.52247301190218387</v>
      </c>
      <c r="AS72">
        <f t="shared" si="35"/>
        <v>2.241891165055469E-4</v>
      </c>
      <c r="AT72">
        <f t="shared" si="35"/>
        <v>6.8330862689090104E-5</v>
      </c>
      <c r="AU72">
        <f t="shared" si="24"/>
        <v>-0.52218049192298921</v>
      </c>
      <c r="AW72">
        <v>69</v>
      </c>
      <c r="AX72">
        <f>IF(Z72&gt;0, (R72*SUMPRODUCT(K72:$K$98, X72:$X$98)-K72*$AZ$3)/Z72, 0)</f>
        <v>13.571783441835951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0.17588848000000001</v>
      </c>
      <c r="Q73" s="4">
        <f t="shared" si="49"/>
        <v>50</v>
      </c>
      <c r="R73">
        <f t="shared" si="28"/>
        <v>50000</v>
      </c>
      <c r="S73">
        <f t="shared" si="29"/>
        <v>12.406714418260425</v>
      </c>
      <c r="U73">
        <f t="shared" si="39"/>
        <v>0.17588848000000001</v>
      </c>
      <c r="V73">
        <f t="shared" si="40"/>
        <v>0.01</v>
      </c>
      <c r="W73">
        <f t="shared" si="41"/>
        <v>0.13791289813433566</v>
      </c>
      <c r="X73">
        <f t="shared" si="42"/>
        <v>2.4257290025243138E-2</v>
      </c>
      <c r="Y73">
        <f t="shared" si="43"/>
        <v>1.3791289813433567E-3</v>
      </c>
      <c r="Z73">
        <f t="shared" si="44"/>
        <v>0.11227647912774916</v>
      </c>
      <c r="AB73">
        <f t="shared" si="45"/>
        <v>1.871723987315185</v>
      </c>
      <c r="AC73">
        <f t="shared" si="46"/>
        <v>1.3929822124257611</v>
      </c>
      <c r="AE73">
        <f t="shared" si="30"/>
        <v>0</v>
      </c>
      <c r="AF73">
        <f t="shared" si="31"/>
        <v>0</v>
      </c>
      <c r="AG73">
        <f t="shared" si="31"/>
        <v>-5.6138239563874581</v>
      </c>
      <c r="AH73">
        <f t="shared" si="32"/>
        <v>-1212.8645012621569</v>
      </c>
      <c r="AI73">
        <f t="shared" si="33"/>
        <v>-1218.4783252185443</v>
      </c>
      <c r="AJ73">
        <f t="shared" si="34"/>
        <v>0.47874177488942382</v>
      </c>
      <c r="AK73">
        <f t="shared" si="47"/>
        <v>0.13102067911206297</v>
      </c>
      <c r="AL73">
        <f t="shared" si="23"/>
        <v>-1217.868562764543</v>
      </c>
      <c r="AN73">
        <f t="shared" si="35"/>
        <v>0</v>
      </c>
      <c r="AO73">
        <f t="shared" si="35"/>
        <v>0</v>
      </c>
      <c r="AP73">
        <f t="shared" si="35"/>
        <v>-2.0137112789127623E-3</v>
      </c>
      <c r="AQ73">
        <f t="shared" si="35"/>
        <v>-0.43506154538486552</v>
      </c>
      <c r="AR73">
        <f t="shared" si="35"/>
        <v>-0.43707525666377828</v>
      </c>
      <c r="AS73">
        <f t="shared" si="35"/>
        <v>1.7172745694753134E-4</v>
      </c>
      <c r="AT73">
        <f t="shared" si="35"/>
        <v>4.699787904794805E-5</v>
      </c>
      <c r="AU73">
        <f t="shared" si="24"/>
        <v>-0.43685653132778285</v>
      </c>
      <c r="AW73">
        <v>70</v>
      </c>
      <c r="AX73">
        <f>IF(Z73&gt;0, (R73*SUMPRODUCT(K73:$K$98, X73:$X$98)-K73*$AZ$3)/Z73, 0)</f>
        <v>12.406714418260425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0.195947922</v>
      </c>
      <c r="Q74" s="4">
        <f t="shared" si="49"/>
        <v>50</v>
      </c>
      <c r="R74">
        <f t="shared" si="28"/>
        <v>50000</v>
      </c>
      <c r="S74">
        <f t="shared" si="29"/>
        <v>11.154854707651259</v>
      </c>
      <c r="U74">
        <f t="shared" si="39"/>
        <v>0.195947922</v>
      </c>
      <c r="V74">
        <f t="shared" si="40"/>
        <v>0.01</v>
      </c>
      <c r="W74">
        <f t="shared" si="41"/>
        <v>0.11227647912774916</v>
      </c>
      <c r="X74">
        <f t="shared" si="42"/>
        <v>2.2000342774558819E-2</v>
      </c>
      <c r="Y74">
        <f t="shared" si="43"/>
        <v>1.1227647912774915E-3</v>
      </c>
      <c r="Z74">
        <f t="shared" si="44"/>
        <v>8.9153371561912859E-2</v>
      </c>
      <c r="AB74">
        <f t="shared" si="45"/>
        <v>1.3929822124257611</v>
      </c>
      <c r="AC74">
        <f t="shared" si="46"/>
        <v>0.99449290647038546</v>
      </c>
      <c r="AE74">
        <f t="shared" si="30"/>
        <v>0</v>
      </c>
      <c r="AF74">
        <f t="shared" si="31"/>
        <v>0</v>
      </c>
      <c r="AG74">
        <f t="shared" si="31"/>
        <v>-4.4576685780956433</v>
      </c>
      <c r="AH74">
        <f t="shared" si="32"/>
        <v>-1100.0171387279408</v>
      </c>
      <c r="AI74">
        <f t="shared" si="33"/>
        <v>-1104.4748073060364</v>
      </c>
      <c r="AJ74">
        <f t="shared" si="34"/>
        <v>0.39848930595537568</v>
      </c>
      <c r="AK74">
        <f t="shared" si="47"/>
        <v>9.7508754869803288E-2</v>
      </c>
      <c r="AL74">
        <f t="shared" si="23"/>
        <v>-1103.9788092452113</v>
      </c>
      <c r="AN74">
        <f t="shared" si="35"/>
        <v>0</v>
      </c>
      <c r="AO74">
        <f t="shared" si="35"/>
        <v>0</v>
      </c>
      <c r="AP74">
        <f t="shared" si="35"/>
        <v>-1.4276710942077826E-3</v>
      </c>
      <c r="AQ74">
        <f t="shared" si="35"/>
        <v>-0.3523058398311768</v>
      </c>
      <c r="AR74">
        <f t="shared" si="35"/>
        <v>-0.35373351092538458</v>
      </c>
      <c r="AS74">
        <f t="shared" si="35"/>
        <v>1.2762538387419895E-4</v>
      </c>
      <c r="AT74">
        <f t="shared" si="35"/>
        <v>3.1229425947875755E-5</v>
      </c>
      <c r="AU74">
        <f t="shared" si="24"/>
        <v>-0.35357465611556255</v>
      </c>
      <c r="AW74">
        <v>71</v>
      </c>
      <c r="AX74">
        <f>IF(Z74&gt;0, (R74*SUMPRODUCT(K74:$K$98, X74:$X$98)-K74*$AZ$3)/Z74, 0)</f>
        <v>11.154854707651259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0.21719401199999999</v>
      </c>
      <c r="Q75" s="4">
        <f t="shared" si="49"/>
        <v>50</v>
      </c>
      <c r="R75">
        <f t="shared" si="28"/>
        <v>50000</v>
      </c>
      <c r="S75">
        <f t="shared" si="29"/>
        <v>9.794744566629964</v>
      </c>
      <c r="U75">
        <f t="shared" si="39"/>
        <v>0.21719401199999999</v>
      </c>
      <c r="V75">
        <f t="shared" si="40"/>
        <v>0.01</v>
      </c>
      <c r="W75">
        <f t="shared" si="41"/>
        <v>8.9153371561912859E-2</v>
      </c>
      <c r="X75">
        <f t="shared" si="42"/>
        <v>1.9363578452858559E-2</v>
      </c>
      <c r="Y75">
        <f t="shared" si="43"/>
        <v>8.9153371561912864E-4</v>
      </c>
      <c r="Z75">
        <f t="shared" si="44"/>
        <v>6.8898259393435163E-2</v>
      </c>
      <c r="AB75">
        <f t="shared" si="45"/>
        <v>0.99449290647038546</v>
      </c>
      <c r="AC75">
        <f t="shared" si="46"/>
        <v>0.67484085184411091</v>
      </c>
      <c r="AE75">
        <f t="shared" si="30"/>
        <v>0</v>
      </c>
      <c r="AF75">
        <f t="shared" si="31"/>
        <v>0</v>
      </c>
      <c r="AG75">
        <f t="shared" si="31"/>
        <v>-3.444912969671758</v>
      </c>
      <c r="AH75">
        <f t="shared" si="32"/>
        <v>-968.178922642928</v>
      </c>
      <c r="AI75">
        <f t="shared" si="33"/>
        <v>-971.62383561259981</v>
      </c>
      <c r="AJ75">
        <f t="shared" si="34"/>
        <v>0.31965205462627455</v>
      </c>
      <c r="AK75">
        <f t="shared" si="47"/>
        <v>6.9614503452926996E-2</v>
      </c>
      <c r="AL75">
        <f t="shared" si="23"/>
        <v>-971.23456905452053</v>
      </c>
      <c r="AN75">
        <f t="shared" si="35"/>
        <v>0</v>
      </c>
      <c r="AO75">
        <f t="shared" si="35"/>
        <v>0</v>
      </c>
      <c r="AP75">
        <f t="shared" si="35"/>
        <v>-9.8510068794489835E-4</v>
      </c>
      <c r="AQ75">
        <f t="shared" si="35"/>
        <v>-0.27685858282805198</v>
      </c>
      <c r="AR75">
        <f t="shared" si="35"/>
        <v>-0.27784368351599692</v>
      </c>
      <c r="AS75">
        <f t="shared" si="35"/>
        <v>9.1407086822674349E-5</v>
      </c>
      <c r="AT75">
        <f t="shared" si="35"/>
        <v>1.9906829532751635E-5</v>
      </c>
      <c r="AU75">
        <f t="shared" si="24"/>
        <v>-0.27773236959964143</v>
      </c>
      <c r="AW75">
        <v>72</v>
      </c>
      <c r="AX75">
        <f>IF(Z75&gt;0, (R75*SUMPRODUCT(K75:$K$98, X75:$X$98)-K75*$AZ$3)/Z75, 0)</f>
        <v>9.794744566629964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0.239685495</v>
      </c>
      <c r="Q76" s="4">
        <f t="shared" si="49"/>
        <v>50</v>
      </c>
      <c r="R76">
        <f t="shared" si="28"/>
        <v>50000</v>
      </c>
      <c r="S76">
        <f t="shared" si="29"/>
        <v>8.262586939130907</v>
      </c>
      <c r="U76">
        <f t="shared" si="39"/>
        <v>0.239685495</v>
      </c>
      <c r="V76">
        <f t="shared" si="40"/>
        <v>0.01</v>
      </c>
      <c r="W76">
        <f t="shared" si="41"/>
        <v>6.8898259393435163E-2</v>
      </c>
      <c r="X76">
        <f t="shared" si="42"/>
        <v>1.6513913407353906E-2</v>
      </c>
      <c r="Y76">
        <f t="shared" si="43"/>
        <v>6.8898259393435166E-4</v>
      </c>
      <c r="Z76">
        <f t="shared" si="44"/>
        <v>5.1695363392146906E-2</v>
      </c>
      <c r="AB76">
        <f t="shared" si="45"/>
        <v>0.67484085184411091</v>
      </c>
      <c r="AC76">
        <f t="shared" si="46"/>
        <v>0.42713743437757906</v>
      </c>
      <c r="AE76">
        <f t="shared" si="30"/>
        <v>0</v>
      </c>
      <c r="AF76">
        <f t="shared" si="31"/>
        <v>0</v>
      </c>
      <c r="AG76">
        <f t="shared" si="31"/>
        <v>-2.5847681696073455</v>
      </c>
      <c r="AH76">
        <f t="shared" si="32"/>
        <v>-825.69567036769524</v>
      </c>
      <c r="AI76">
        <f t="shared" si="33"/>
        <v>-828.28043853730264</v>
      </c>
      <c r="AJ76">
        <f t="shared" si="34"/>
        <v>0.24770341746653185</v>
      </c>
      <c r="AK76">
        <f t="shared" si="47"/>
        <v>4.7238859629087769E-2</v>
      </c>
      <c r="AL76">
        <f t="shared" si="23"/>
        <v>-827.98549626020713</v>
      </c>
      <c r="AN76">
        <f t="shared" si="35"/>
        <v>0</v>
      </c>
      <c r="AO76">
        <f t="shared" si="35"/>
        <v>0</v>
      </c>
      <c r="AP76">
        <f t="shared" si="35"/>
        <v>-6.5994226343797852E-4</v>
      </c>
      <c r="AQ76">
        <f t="shared" si="35"/>
        <v>-0.21081638037045847</v>
      </c>
      <c r="AR76">
        <f t="shared" si="35"/>
        <v>-0.21147632263389646</v>
      </c>
      <c r="AS76">
        <f t="shared" si="35"/>
        <v>6.3243565092732635E-5</v>
      </c>
      <c r="AT76">
        <f t="shared" si="35"/>
        <v>1.2061012013539667E-5</v>
      </c>
      <c r="AU76">
        <f t="shared" si="24"/>
        <v>-0.21140101805679021</v>
      </c>
      <c r="AW76">
        <v>73</v>
      </c>
      <c r="AX76">
        <f>IF(Z76&gt;0, (R76*SUMPRODUCT(K76:$K$98, X76:$X$98)-K76*$AZ$3)/Z76, 0)</f>
        <v>8.262586939130907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0.26259210900000002</v>
      </c>
      <c r="Q77" s="4">
        <f t="shared" si="49"/>
        <v>50</v>
      </c>
      <c r="R77">
        <f t="shared" si="28"/>
        <v>50000</v>
      </c>
      <c r="S77">
        <f t="shared" si="29"/>
        <v>6.4449242440783658</v>
      </c>
      <c r="U77">
        <f t="shared" si="39"/>
        <v>0.26259210900000002</v>
      </c>
      <c r="V77">
        <f t="shared" si="40"/>
        <v>0.01</v>
      </c>
      <c r="W77">
        <f t="shared" si="41"/>
        <v>5.1695363392146906E-2</v>
      </c>
      <c r="X77">
        <f t="shared" si="42"/>
        <v>1.3574794498665251E-2</v>
      </c>
      <c r="Y77">
        <f t="shared" si="43"/>
        <v>5.1695363392146904E-4</v>
      </c>
      <c r="Z77">
        <f t="shared" si="44"/>
        <v>3.7603615259560186E-2</v>
      </c>
      <c r="AB77">
        <f t="shared" si="45"/>
        <v>0.42713743437757906</v>
      </c>
      <c r="AC77">
        <f t="shared" si="46"/>
        <v>0.24235245165133462</v>
      </c>
      <c r="AE77">
        <f t="shared" si="30"/>
        <v>0</v>
      </c>
      <c r="AF77">
        <f t="shared" si="31"/>
        <v>0</v>
      </c>
      <c r="AG77">
        <f t="shared" si="31"/>
        <v>-1.8801807629780094</v>
      </c>
      <c r="AH77">
        <f t="shared" si="32"/>
        <v>-678.73972493326255</v>
      </c>
      <c r="AI77">
        <f t="shared" si="33"/>
        <v>-680.61990569624061</v>
      </c>
      <c r="AJ77">
        <f t="shared" si="34"/>
        <v>0.18478498272624444</v>
      </c>
      <c r="AK77">
        <f t="shared" si="47"/>
        <v>2.9899620406430537E-2</v>
      </c>
      <c r="AL77">
        <f t="shared" si="23"/>
        <v>-680.40522109310791</v>
      </c>
      <c r="AN77">
        <f t="shared" si="35"/>
        <v>0</v>
      </c>
      <c r="AO77">
        <f t="shared" si="35"/>
        <v>0</v>
      </c>
      <c r="AP77">
        <f t="shared" si="35"/>
        <v>-4.2861358038320211E-4</v>
      </c>
      <c r="AQ77">
        <f t="shared" si="35"/>
        <v>-0.15472824176286817</v>
      </c>
      <c r="AR77">
        <f t="shared" si="35"/>
        <v>-0.15515685534325141</v>
      </c>
      <c r="AS77">
        <f t="shared" si="35"/>
        <v>4.2124329004354419E-5</v>
      </c>
      <c r="AT77">
        <f t="shared" si="35"/>
        <v>6.8160379080789125E-6</v>
      </c>
      <c r="AU77">
        <f t="shared" si="24"/>
        <v>-0.15510791497633897</v>
      </c>
      <c r="AW77">
        <v>74</v>
      </c>
      <c r="AX77">
        <f>IF(Z77&gt;0, (R77*SUMPRODUCT(K77:$K$98, X77:$X$98)-K77*$AZ$3)/Z77, 0)</f>
        <v>6.4449242440783658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0.28653067599999998</v>
      </c>
      <c r="Q78" s="4">
        <f t="shared" si="49"/>
        <v>50</v>
      </c>
      <c r="R78">
        <f t="shared" si="28"/>
        <v>50000</v>
      </c>
      <c r="S78">
        <f t="shared" si="29"/>
        <v>4.1910774556757735</v>
      </c>
      <c r="U78">
        <f t="shared" si="39"/>
        <v>0.28653067599999998</v>
      </c>
      <c r="V78">
        <f t="shared" si="40"/>
        <v>0.01</v>
      </c>
      <c r="W78">
        <f t="shared" si="41"/>
        <v>3.7603615259560186E-2</v>
      </c>
      <c r="X78">
        <f t="shared" si="42"/>
        <v>1.0774589300365695E-2</v>
      </c>
      <c r="Y78">
        <f t="shared" si="43"/>
        <v>3.7603615259560185E-4</v>
      </c>
      <c r="Z78">
        <f t="shared" si="44"/>
        <v>2.6452989806598888E-2</v>
      </c>
      <c r="AB78">
        <f t="shared" si="45"/>
        <v>0.24235245165133462</v>
      </c>
      <c r="AC78">
        <f t="shared" si="46"/>
        <v>0.11086652921365764</v>
      </c>
      <c r="AE78">
        <f t="shared" si="30"/>
        <v>0</v>
      </c>
      <c r="AF78">
        <f t="shared" si="31"/>
        <v>0</v>
      </c>
      <c r="AG78">
        <f t="shared" si="31"/>
        <v>-1.3226494903299444</v>
      </c>
      <c r="AH78">
        <f t="shared" si="32"/>
        <v>-538.72946501828471</v>
      </c>
      <c r="AI78">
        <f t="shared" si="33"/>
        <v>-540.05211450861464</v>
      </c>
      <c r="AJ78">
        <f t="shared" si="34"/>
        <v>0.13148592243767698</v>
      </c>
      <c r="AK78">
        <f t="shared" si="47"/>
        <v>1.6964671615593424E-2</v>
      </c>
      <c r="AL78">
        <f t="shared" si="23"/>
        <v>-539.90366391456132</v>
      </c>
      <c r="AN78">
        <f t="shared" si="35"/>
        <v>0</v>
      </c>
      <c r="AO78">
        <f t="shared" si="35"/>
        <v>0</v>
      </c>
      <c r="AP78">
        <f t="shared" si="35"/>
        <v>-2.6921116575838461E-4</v>
      </c>
      <c r="AQ78">
        <f t="shared" si="35"/>
        <v>-0.10965262404462429</v>
      </c>
      <c r="AR78">
        <f t="shared" si="35"/>
        <v>-0.10992183521038267</v>
      </c>
      <c r="AS78">
        <f t="shared" si="35"/>
        <v>2.6762554039493417E-5</v>
      </c>
      <c r="AT78">
        <f t="shared" si="35"/>
        <v>3.4529775694411628E-6</v>
      </c>
      <c r="AU78">
        <f t="shared" si="24"/>
        <v>-0.10989161967877373</v>
      </c>
      <c r="AW78">
        <v>75</v>
      </c>
      <c r="AX78">
        <f>IF(Z78&gt;0, (R78*SUMPRODUCT(K78:$K$98, X78:$X$98)-K78*$AZ$3)/Z78, 0)</f>
        <v>4.1910774556757735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0.31063079199999999</v>
      </c>
      <c r="Q79" s="4">
        <f t="shared" si="49"/>
        <v>50</v>
      </c>
      <c r="R79">
        <f t="shared" si="28"/>
        <v>50000</v>
      </c>
      <c r="S79">
        <f t="shared" si="29"/>
        <v>1.222277680134392</v>
      </c>
      <c r="U79">
        <f t="shared" si="39"/>
        <v>0.31063079199999999</v>
      </c>
      <c r="V79">
        <f t="shared" si="40"/>
        <v>0.01</v>
      </c>
      <c r="W79">
        <f t="shared" si="41"/>
        <v>2.6452989806598888E-2</v>
      </c>
      <c r="X79">
        <f t="shared" si="42"/>
        <v>8.2171131743917387E-3</v>
      </c>
      <c r="Y79">
        <f t="shared" si="43"/>
        <v>2.6452989806598887E-4</v>
      </c>
      <c r="Z79">
        <f t="shared" si="44"/>
        <v>1.797134673414116E-2</v>
      </c>
      <c r="AB79">
        <f t="shared" si="45"/>
        <v>0.11086652921365764</v>
      </c>
      <c r="AC79">
        <f t="shared" si="46"/>
        <v>2.196597599509684E-2</v>
      </c>
      <c r="AE79">
        <f t="shared" si="30"/>
        <v>0</v>
      </c>
      <c r="AF79">
        <f t="shared" si="31"/>
        <v>0</v>
      </c>
      <c r="AG79">
        <f t="shared" si="31"/>
        <v>-0.89856733670705802</v>
      </c>
      <c r="AH79">
        <f t="shared" si="32"/>
        <v>-410.85565871958693</v>
      </c>
      <c r="AI79">
        <f t="shared" si="33"/>
        <v>-411.75422605629399</v>
      </c>
      <c r="AJ79">
        <f t="shared" si="34"/>
        <v>8.8900553218560802E-2</v>
      </c>
      <c r="AK79">
        <f t="shared" si="47"/>
        <v>7.7606570449560352E-3</v>
      </c>
      <c r="AL79">
        <f t="shared" si="23"/>
        <v>-411.65756484603048</v>
      </c>
      <c r="AN79">
        <f t="shared" si="35"/>
        <v>0</v>
      </c>
      <c r="AO79">
        <f t="shared" si="35"/>
        <v>0</v>
      </c>
      <c r="AP79">
        <f t="shared" si="35"/>
        <v>-1.6329801470181294E-4</v>
      </c>
      <c r="AQ79">
        <f t="shared" si="35"/>
        <v>-7.4665426459616324E-2</v>
      </c>
      <c r="AR79">
        <f t="shared" si="35"/>
        <v>-7.482872447431814E-2</v>
      </c>
      <c r="AS79">
        <f t="shared" si="35"/>
        <v>1.6156033336004319E-5</v>
      </c>
      <c r="AT79">
        <f t="shared" si="35"/>
        <v>1.4103560595326995E-6</v>
      </c>
      <c r="AU79">
        <f t="shared" si="24"/>
        <v>-7.4811158084922613E-2</v>
      </c>
      <c r="AW79">
        <v>76</v>
      </c>
      <c r="AX79">
        <f>IF(Z79&gt;0, (R79*SUMPRODUCT(K79:$K$98, X79:$X$98)-K79*$AZ$3)/Z79, 0)</f>
        <v>1.222277680134392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0.33433633699999998</v>
      </c>
      <c r="Q80" s="4">
        <f t="shared" si="49"/>
        <v>50</v>
      </c>
      <c r="R80">
        <f t="shared" si="28"/>
        <v>50000</v>
      </c>
      <c r="S80">
        <f t="shared" si="29"/>
        <v>-2.8999706882523477</v>
      </c>
      <c r="U80">
        <f t="shared" si="39"/>
        <v>0.33433633699999998</v>
      </c>
      <c r="V80">
        <f t="shared" si="40"/>
        <v>0.01</v>
      </c>
      <c r="W80">
        <f t="shared" si="41"/>
        <v>1.797134673414116E-2</v>
      </c>
      <c r="X80">
        <f t="shared" si="42"/>
        <v>6.0084742380496683E-3</v>
      </c>
      <c r="Y80">
        <f t="shared" si="43"/>
        <v>1.797134673414116E-4</v>
      </c>
      <c r="Z80">
        <f t="shared" si="44"/>
        <v>1.178315902875008E-2</v>
      </c>
      <c r="AB80">
        <f t="shared" si="45"/>
        <v>2.196597599509684E-2</v>
      </c>
      <c r="AC80">
        <f t="shared" si="46"/>
        <v>-3.4170815798391235E-2</v>
      </c>
      <c r="AE80">
        <f t="shared" si="30"/>
        <v>0</v>
      </c>
      <c r="AF80">
        <f t="shared" si="31"/>
        <v>0</v>
      </c>
      <c r="AG80">
        <f t="shared" si="31"/>
        <v>-0.58915795143750405</v>
      </c>
      <c r="AH80">
        <f t="shared" si="32"/>
        <v>-300.42371190248343</v>
      </c>
      <c r="AI80">
        <f t="shared" si="33"/>
        <v>-301.01286985392096</v>
      </c>
      <c r="AJ80">
        <f t="shared" si="34"/>
        <v>5.6136791793488072E-2</v>
      </c>
      <c r="AK80">
        <f t="shared" si="47"/>
        <v>1.5376183196567791E-3</v>
      </c>
      <c r="AL80">
        <f t="shared" si="23"/>
        <v>-300.95519544380778</v>
      </c>
      <c r="AN80">
        <f t="shared" si="35"/>
        <v>0</v>
      </c>
      <c r="AO80">
        <f t="shared" si="35"/>
        <v>0</v>
      </c>
      <c r="AP80">
        <f t="shared" si="35"/>
        <v>-9.5596941500016537E-5</v>
      </c>
      <c r="AQ80">
        <f t="shared" si="35"/>
        <v>-4.8746839352478824E-2</v>
      </c>
      <c r="AR80">
        <f t="shared" si="35"/>
        <v>-4.8842436293978844E-2</v>
      </c>
      <c r="AS80">
        <f t="shared" si="35"/>
        <v>9.1087722536660847E-6</v>
      </c>
      <c r="AT80">
        <f t="shared" si="35"/>
        <v>2.4949439822535472E-7</v>
      </c>
      <c r="AU80">
        <f t="shared" si="24"/>
        <v>-4.8833078027326948E-2</v>
      </c>
      <c r="AW80">
        <v>77</v>
      </c>
      <c r="AX80">
        <f>IF(Z80&gt;0, (R80*SUMPRODUCT(K80:$K$98, X80:$X$98)-K80*$AZ$3)/Z80, 0)</f>
        <v>-2.8999706882523477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0.35860877099999999</v>
      </c>
      <c r="Q81" s="4">
        <f t="shared" si="49"/>
        <v>50</v>
      </c>
      <c r="R81">
        <f t="shared" si="28"/>
        <v>50000</v>
      </c>
      <c r="S81">
        <f t="shared" si="29"/>
        <v>-8.9215275521204642</v>
      </c>
      <c r="U81">
        <f t="shared" si="39"/>
        <v>0.35860877099999999</v>
      </c>
      <c r="V81">
        <f t="shared" si="40"/>
        <v>0.01</v>
      </c>
      <c r="W81">
        <f t="shared" si="41"/>
        <v>1.178315902875008E-2</v>
      </c>
      <c r="X81">
        <f t="shared" si="42"/>
        <v>4.2255441777976199E-3</v>
      </c>
      <c r="Y81">
        <f t="shared" si="43"/>
        <v>1.1783159028750081E-4</v>
      </c>
      <c r="Z81">
        <f t="shared" si="44"/>
        <v>7.4397832606649594E-3</v>
      </c>
      <c r="AB81">
        <f t="shared" si="45"/>
        <v>-3.4170815798391235E-2</v>
      </c>
      <c r="AC81">
        <f t="shared" si="46"/>
        <v>-6.6374231341827059E-2</v>
      </c>
      <c r="AE81">
        <f t="shared" si="30"/>
        <v>0</v>
      </c>
      <c r="AF81">
        <f t="shared" si="31"/>
        <v>0</v>
      </c>
      <c r="AG81">
        <f t="shared" si="31"/>
        <v>-0.37198916303324797</v>
      </c>
      <c r="AH81">
        <f t="shared" si="32"/>
        <v>-211.277208889881</v>
      </c>
      <c r="AI81">
        <f t="shared" si="33"/>
        <v>-211.64919805291424</v>
      </c>
      <c r="AJ81">
        <f t="shared" si="34"/>
        <v>3.2203415543435823E-2</v>
      </c>
      <c r="AK81">
        <f t="shared" si="47"/>
        <v>-2.3919571058873866E-3</v>
      </c>
      <c r="AL81">
        <f t="shared" si="23"/>
        <v>-211.61938659447668</v>
      </c>
      <c r="AN81">
        <f t="shared" si="35"/>
        <v>0</v>
      </c>
      <c r="AO81">
        <f t="shared" si="35"/>
        <v>0</v>
      </c>
      <c r="AP81">
        <f t="shared" si="35"/>
        <v>-5.3892027127086193E-5</v>
      </c>
      <c r="AQ81">
        <f t="shared" si="35"/>
        <v>-3.0608840805964127E-2</v>
      </c>
      <c r="AR81">
        <f t="shared" si="35"/>
        <v>-3.0662732833091212E-2</v>
      </c>
      <c r="AS81">
        <f t="shared" si="35"/>
        <v>4.665478235710202E-6</v>
      </c>
      <c r="AT81">
        <f t="shared" si="35"/>
        <v>-3.4653541029577793E-7</v>
      </c>
      <c r="AU81">
        <f t="shared" si="24"/>
        <v>-3.0658413890265798E-2</v>
      </c>
      <c r="AW81">
        <v>78</v>
      </c>
      <c r="AX81">
        <f>IF(Z81&gt;0, (R81*SUMPRODUCT(K81:$K$98, X81:$X$98)-K81*$AZ$3)/Z81, 0)</f>
        <v>-8.9215275521204642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0.383306127</v>
      </c>
      <c r="Q82" s="4">
        <f t="shared" si="49"/>
        <v>50</v>
      </c>
      <c r="R82">
        <f t="shared" si="28"/>
        <v>50000</v>
      </c>
      <c r="S82">
        <f t="shared" si="29"/>
        <v>-18.214034535762014</v>
      </c>
      <c r="U82">
        <f t="shared" si="39"/>
        <v>0.383306127</v>
      </c>
      <c r="V82">
        <f t="shared" si="40"/>
        <v>0.01</v>
      </c>
      <c r="W82">
        <f t="shared" si="41"/>
        <v>7.4397832606649594E-3</v>
      </c>
      <c r="X82">
        <f t="shared" si="42"/>
        <v>2.851714507364917E-3</v>
      </c>
      <c r="Y82">
        <f t="shared" si="43"/>
        <v>7.43978326066496E-5</v>
      </c>
      <c r="Z82">
        <f t="shared" si="44"/>
        <v>4.5136709206933931E-3</v>
      </c>
      <c r="AB82">
        <f t="shared" si="45"/>
        <v>-6.6374231341827059E-2</v>
      </c>
      <c r="AC82">
        <f t="shared" si="46"/>
        <v>-8.2212158032574187E-2</v>
      </c>
      <c r="AE82">
        <f t="shared" si="30"/>
        <v>0</v>
      </c>
      <c r="AF82">
        <f t="shared" si="31"/>
        <v>0</v>
      </c>
      <c r="AG82">
        <f t="shared" si="31"/>
        <v>-0.22568354603466964</v>
      </c>
      <c r="AH82">
        <f t="shared" si="32"/>
        <v>-142.58572536824585</v>
      </c>
      <c r="AI82">
        <f t="shared" si="33"/>
        <v>-142.81140891428052</v>
      </c>
      <c r="AJ82">
        <f t="shared" si="34"/>
        <v>1.5837926690747128E-2</v>
      </c>
      <c r="AK82">
        <f t="shared" si="47"/>
        <v>-4.6461961939278946E-3</v>
      </c>
      <c r="AL82">
        <f t="shared" si="23"/>
        <v>-142.8002171837837</v>
      </c>
      <c r="AN82">
        <f t="shared" si="35"/>
        <v>0</v>
      </c>
      <c r="AO82">
        <f t="shared" si="35"/>
        <v>0</v>
      </c>
      <c r="AP82">
        <f t="shared" si="35"/>
        <v>-2.9192823804958018E-5</v>
      </c>
      <c r="AQ82">
        <f t="shared" si="35"/>
        <v>-1.8443878744877091E-2</v>
      </c>
      <c r="AR82">
        <f t="shared" si="35"/>
        <v>-1.847307156868205E-2</v>
      </c>
      <c r="AS82">
        <f t="shared" si="35"/>
        <v>2.0486819329212225E-6</v>
      </c>
      <c r="AT82">
        <f t="shared" si="35"/>
        <v>-6.0099900606740364E-7</v>
      </c>
      <c r="AU82">
        <f t="shared" si="24"/>
        <v>-1.8471623885755194E-2</v>
      </c>
      <c r="AW82">
        <v>79</v>
      </c>
      <c r="AX82">
        <f>IF(Z82&gt;0, (R82*SUMPRODUCT(K82:$K$98, X82:$X$98)-K82*$AZ$3)/Z82, 0)</f>
        <v>-18.214034535762014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0.40826881399999998</v>
      </c>
      <c r="Q83" s="4">
        <f t="shared" si="49"/>
        <v>50</v>
      </c>
      <c r="R83">
        <f t="shared" si="28"/>
        <v>50000</v>
      </c>
      <c r="S83">
        <f t="shared" si="29"/>
        <v>-33.311605899431449</v>
      </c>
      <c r="U83">
        <f t="shared" si="39"/>
        <v>0.40826881399999998</v>
      </c>
      <c r="V83">
        <f t="shared" si="40"/>
        <v>0.01</v>
      </c>
      <c r="W83">
        <f t="shared" si="41"/>
        <v>4.5136709206933931E-3</v>
      </c>
      <c r="X83">
        <f t="shared" si="42"/>
        <v>1.8427910735777796E-3</v>
      </c>
      <c r="Y83">
        <f t="shared" si="43"/>
        <v>4.5136709206933933E-5</v>
      </c>
      <c r="Z83">
        <f t="shared" si="44"/>
        <v>2.6257431379086795E-3</v>
      </c>
      <c r="AB83">
        <f t="shared" si="45"/>
        <v>-8.2212158032574187E-2</v>
      </c>
      <c r="AC83">
        <f t="shared" si="46"/>
        <v>-8.7467720603150417E-2</v>
      </c>
      <c r="AE83">
        <f t="shared" si="30"/>
        <v>0</v>
      </c>
      <c r="AF83">
        <f t="shared" si="31"/>
        <v>0</v>
      </c>
      <c r="AG83">
        <f t="shared" si="31"/>
        <v>-0.13128715689543397</v>
      </c>
      <c r="AH83">
        <f t="shared" si="32"/>
        <v>-92.139553678888973</v>
      </c>
      <c r="AI83">
        <f t="shared" si="33"/>
        <v>-92.270840835784412</v>
      </c>
      <c r="AJ83">
        <f t="shared" si="34"/>
        <v>5.2555625705762304E-3</v>
      </c>
      <c r="AK83">
        <f t="shared" si="47"/>
        <v>-5.7548510622801932E-3</v>
      </c>
      <c r="AL83">
        <f t="shared" si="23"/>
        <v>-92.271340124276108</v>
      </c>
      <c r="AN83">
        <f t="shared" si="35"/>
        <v>0</v>
      </c>
      <c r="AO83">
        <f t="shared" si="35"/>
        <v>0</v>
      </c>
      <c r="AP83">
        <f t="shared" si="35"/>
        <v>-1.5162835727452909E-5</v>
      </c>
      <c r="AQ83">
        <f t="shared" si="35"/>
        <v>-1.064153531442962E-2</v>
      </c>
      <c r="AR83">
        <f t="shared" si="35"/>
        <v>-1.0656698150157073E-2</v>
      </c>
      <c r="AS83">
        <f t="shared" si="35"/>
        <v>6.0698421534459343E-7</v>
      </c>
      <c r="AT83">
        <f t="shared" si="35"/>
        <v>-6.6464887622490092E-7</v>
      </c>
      <c r="AU83">
        <f t="shared" si="24"/>
        <v>-1.0656755814817953E-2</v>
      </c>
      <c r="AW83">
        <v>80</v>
      </c>
      <c r="AX83">
        <f>IF(Z83&gt;0, (R83*SUMPRODUCT(K83:$K$98, X83:$X$98)-K83*$AZ$3)/Z83, 0)</f>
        <v>-33.311605899431449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0.43333920100000001</v>
      </c>
      <c r="Q84" s="4">
        <f t="shared" si="49"/>
        <v>50</v>
      </c>
      <c r="R84">
        <f t="shared" si="28"/>
        <v>50000</v>
      </c>
      <c r="S84">
        <f t="shared" si="29"/>
        <v>-59.066175636760477</v>
      </c>
      <c r="U84">
        <f t="shared" si="39"/>
        <v>0.43333920100000001</v>
      </c>
      <c r="V84">
        <f t="shared" si="40"/>
        <v>0.01</v>
      </c>
      <c r="W84">
        <f t="shared" si="41"/>
        <v>2.6257431379086795E-3</v>
      </c>
      <c r="X84">
        <f t="shared" si="42"/>
        <v>1.13783743341258E-3</v>
      </c>
      <c r="Y84">
        <f t="shared" si="43"/>
        <v>2.6257431379086795E-5</v>
      </c>
      <c r="Z84">
        <f t="shared" si="44"/>
        <v>1.4616482731170128E-3</v>
      </c>
      <c r="AB84">
        <f t="shared" si="45"/>
        <v>-8.7467720603150417E-2</v>
      </c>
      <c r="AC84">
        <f t="shared" si="46"/>
        <v>-8.6333973619097129E-2</v>
      </c>
      <c r="AE84">
        <f t="shared" si="30"/>
        <v>0</v>
      </c>
      <c r="AF84">
        <f t="shared" si="31"/>
        <v>0</v>
      </c>
      <c r="AG84">
        <f t="shared" si="31"/>
        <v>-7.3082413655850637E-2</v>
      </c>
      <c r="AH84">
        <f t="shared" si="32"/>
        <v>-56.891871670629001</v>
      </c>
      <c r="AI84">
        <f t="shared" si="33"/>
        <v>-56.964954084284855</v>
      </c>
      <c r="AJ84">
        <f t="shared" si="34"/>
        <v>-1.1337469840532882E-3</v>
      </c>
      <c r="AK84">
        <f t="shared" si="47"/>
        <v>-6.1227404422205299E-3</v>
      </c>
      <c r="AL84">
        <f t="shared" si="23"/>
        <v>-56.97221057171113</v>
      </c>
      <c r="AN84">
        <f t="shared" si="35"/>
        <v>0</v>
      </c>
      <c r="AO84">
        <f t="shared" si="35"/>
        <v>0</v>
      </c>
      <c r="AP84">
        <f t="shared" si="35"/>
        <v>-7.5362109385265026E-6</v>
      </c>
      <c r="AQ84">
        <f t="shared" si="35"/>
        <v>-5.8666527848470519E-3</v>
      </c>
      <c r="AR84">
        <f t="shared" si="35"/>
        <v>-5.8741889957855788E-3</v>
      </c>
      <c r="AS84">
        <f t="shared" si="35"/>
        <v>-1.1691125122083072E-7</v>
      </c>
      <c r="AT84">
        <f t="shared" si="35"/>
        <v>-6.3137301008841302E-7</v>
      </c>
      <c r="AU84">
        <f t="shared" si="24"/>
        <v>-5.8749372800468878E-3</v>
      </c>
      <c r="AW84">
        <v>81</v>
      </c>
      <c r="AX84">
        <f>IF(Z84&gt;0, (R84*SUMPRODUCT(K84:$K$98, X84:$X$98)-K84*$AZ$3)/Z84, 0)</f>
        <v>-59.066175636760477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0.458542742</v>
      </c>
      <c r="Q85" s="4">
        <f t="shared" si="49"/>
        <v>50</v>
      </c>
      <c r="R85">
        <f t="shared" si="28"/>
        <v>50000</v>
      </c>
      <c r="S85">
        <f t="shared" si="29"/>
        <v>-105.1578329981086</v>
      </c>
      <c r="U85">
        <f t="shared" si="39"/>
        <v>0.458542742</v>
      </c>
      <c r="V85">
        <f t="shared" si="40"/>
        <v>0.01</v>
      </c>
      <c r="W85">
        <f t="shared" si="41"/>
        <v>1.4616482731170128E-3</v>
      </c>
      <c r="X85">
        <f t="shared" si="42"/>
        <v>6.7022820699463989E-4</v>
      </c>
      <c r="Y85">
        <f t="shared" si="43"/>
        <v>1.4616482731170128E-5</v>
      </c>
      <c r="Z85">
        <f t="shared" si="44"/>
        <v>7.7680358339120281E-4</v>
      </c>
      <c r="AB85">
        <f t="shared" si="45"/>
        <v>-8.6333973619097129E-2</v>
      </c>
      <c r="AC85">
        <f t="shared" si="46"/>
        <v>-8.1686981494584435E-2</v>
      </c>
      <c r="AE85">
        <f t="shared" si="30"/>
        <v>0</v>
      </c>
      <c r="AF85">
        <f t="shared" si="31"/>
        <v>0</v>
      </c>
      <c r="AG85">
        <f t="shared" si="31"/>
        <v>-3.8840179169560139E-2</v>
      </c>
      <c r="AH85">
        <f t="shared" si="32"/>
        <v>-33.511410349731996</v>
      </c>
      <c r="AI85">
        <f t="shared" si="33"/>
        <v>-33.550250528901557</v>
      </c>
      <c r="AJ85">
        <f t="shared" si="34"/>
        <v>-4.6469921245126944E-3</v>
      </c>
      <c r="AK85">
        <f t="shared" si="47"/>
        <v>-6.0433781533367993E-3</v>
      </c>
      <c r="AL85">
        <f t="shared" si="23"/>
        <v>-33.560940899179407</v>
      </c>
      <c r="AN85">
        <f t="shared" si="35"/>
        <v>0</v>
      </c>
      <c r="AO85">
        <f t="shared" si="35"/>
        <v>0</v>
      </c>
      <c r="AP85">
        <f t="shared" si="35"/>
        <v>-3.576048215266877E-6</v>
      </c>
      <c r="AQ85">
        <f t="shared" si="35"/>
        <v>-3.0854239536092284E-3</v>
      </c>
      <c r="AR85">
        <f t="shared" si="35"/>
        <v>-3.0890000018244956E-3</v>
      </c>
      <c r="AS85">
        <f t="shared" si="35"/>
        <v>-4.278525034778064E-7</v>
      </c>
      <c r="AT85">
        <f t="shared" si="35"/>
        <v>-5.5641894866335247E-7</v>
      </c>
      <c r="AU85">
        <f t="shared" si="24"/>
        <v>-3.0899842732766366E-3</v>
      </c>
      <c r="AW85">
        <v>82</v>
      </c>
      <c r="AX85">
        <f>IF(Z85&gt;0, (R85*SUMPRODUCT(K85:$K$98, X85:$X$98)-K85*$AZ$3)/Z85, 0)</f>
        <v>-105.1578329981086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0.48392545599999998</v>
      </c>
      <c r="Q86" s="4">
        <f t="shared" si="49"/>
        <v>50</v>
      </c>
      <c r="R86">
        <f t="shared" si="28"/>
        <v>50000</v>
      </c>
      <c r="S86">
        <f t="shared" si="29"/>
        <v>-191.76109819632796</v>
      </c>
      <c r="U86">
        <f t="shared" si="39"/>
        <v>0.48392545599999998</v>
      </c>
      <c r="V86">
        <f t="shared" si="40"/>
        <v>0.01</v>
      </c>
      <c r="W86">
        <f t="shared" si="41"/>
        <v>7.7680358339120281E-4</v>
      </c>
      <c r="X86">
        <f t="shared" si="42"/>
        <v>3.7591502831502182E-4</v>
      </c>
      <c r="Y86">
        <f t="shared" si="43"/>
        <v>7.768035833912029E-6</v>
      </c>
      <c r="Z86">
        <f t="shared" si="44"/>
        <v>3.9312051924226898E-4</v>
      </c>
      <c r="AB86">
        <f t="shared" si="45"/>
        <v>-8.1686981494584435E-2</v>
      </c>
      <c r="AC86">
        <f t="shared" si="46"/>
        <v>-7.5385222493408177E-2</v>
      </c>
      <c r="AE86">
        <f t="shared" si="30"/>
        <v>0</v>
      </c>
      <c r="AF86">
        <f t="shared" si="31"/>
        <v>0</v>
      </c>
      <c r="AG86">
        <f t="shared" si="31"/>
        <v>-1.9656025962113449E-2</v>
      </c>
      <c r="AH86">
        <f t="shared" si="32"/>
        <v>-18.795751415751091</v>
      </c>
      <c r="AI86">
        <f t="shared" si="33"/>
        <v>-18.815407441713205</v>
      </c>
      <c r="AJ86">
        <f t="shared" si="34"/>
        <v>-6.3017590011762575E-3</v>
      </c>
      <c r="AK86">
        <f t="shared" si="47"/>
        <v>-5.7180887046209107E-3</v>
      </c>
      <c r="AL86">
        <f t="shared" si="23"/>
        <v>-18.827427289419003</v>
      </c>
      <c r="AN86">
        <f t="shared" si="35"/>
        <v>0</v>
      </c>
      <c r="AO86">
        <f t="shared" si="35"/>
        <v>0</v>
      </c>
      <c r="AP86">
        <f t="shared" si="35"/>
        <v>-1.6158455088064274E-6</v>
      </c>
      <c r="AQ86">
        <f t="shared" si="35"/>
        <v>-1.5451256814741155E-3</v>
      </c>
      <c r="AR86">
        <f t="shared" si="35"/>
        <v>-1.5467415269829221E-3</v>
      </c>
      <c r="AS86">
        <f t="shared" si="35"/>
        <v>-5.180431181388344E-7</v>
      </c>
      <c r="AT86">
        <f t="shared" si="35"/>
        <v>-4.7006185126777322E-7</v>
      </c>
      <c r="AU86">
        <f t="shared" si="24"/>
        <v>-1.5477296319523286E-3</v>
      </c>
      <c r="AW86">
        <v>83</v>
      </c>
      <c r="AX86">
        <f>IF(Z86&gt;0, (R86*SUMPRODUCT(K86:$K$98, X86:$X$98)-K86*$AZ$3)/Z86, 0)</f>
        <v>-191.76109819632796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0.50934341699999997</v>
      </c>
      <c r="Q87" s="4">
        <f t="shared" si="49"/>
        <v>50</v>
      </c>
      <c r="R87">
        <f t="shared" si="28"/>
        <v>50000</v>
      </c>
      <c r="S87">
        <f t="shared" si="29"/>
        <v>-362.77729917667369</v>
      </c>
      <c r="U87">
        <f t="shared" si="39"/>
        <v>0.50934341699999997</v>
      </c>
      <c r="V87">
        <f t="shared" si="40"/>
        <v>0.01</v>
      </c>
      <c r="W87">
        <f t="shared" si="41"/>
        <v>3.9312051924226898E-4</v>
      </c>
      <c r="X87">
        <f t="shared" si="42"/>
        <v>2.0023334856367152E-4</v>
      </c>
      <c r="Y87">
        <f t="shared" si="43"/>
        <v>3.9312051924226897E-6</v>
      </c>
      <c r="Z87">
        <f t="shared" si="44"/>
        <v>1.8895596548617477E-4</v>
      </c>
      <c r="AB87">
        <f t="shared" si="45"/>
        <v>-7.5385222493408177E-2</v>
      </c>
      <c r="AC87">
        <f t="shared" si="46"/>
        <v>-6.8548934822395255E-2</v>
      </c>
      <c r="AE87">
        <f t="shared" si="30"/>
        <v>0</v>
      </c>
      <c r="AF87">
        <f t="shared" si="31"/>
        <v>0</v>
      </c>
      <c r="AG87">
        <f t="shared" si="31"/>
        <v>-9.4477982743087392E-3</v>
      </c>
      <c r="AH87">
        <f t="shared" si="32"/>
        <v>-10.011667428183577</v>
      </c>
      <c r="AI87">
        <f t="shared" si="33"/>
        <v>-10.021115226457885</v>
      </c>
      <c r="AJ87">
        <f t="shared" si="34"/>
        <v>-6.8362876710129222E-3</v>
      </c>
      <c r="AK87">
        <f t="shared" si="47"/>
        <v>-5.2769655745385727E-3</v>
      </c>
      <c r="AL87">
        <f t="shared" si="23"/>
        <v>-10.033228479703435</v>
      </c>
      <c r="AN87">
        <f t="shared" si="35"/>
        <v>0</v>
      </c>
      <c r="AO87">
        <f t="shared" si="35"/>
        <v>0</v>
      </c>
      <c r="AP87">
        <f t="shared" si="35"/>
        <v>-6.9345248296320882E-7</v>
      </c>
      <c r="AQ87">
        <f t="shared" si="35"/>
        <v>-7.3483952928532969E-4</v>
      </c>
      <c r="AR87">
        <f t="shared" si="35"/>
        <v>-7.3553298176829286E-4</v>
      </c>
      <c r="AS87">
        <f t="shared" si="35"/>
        <v>-5.0177200254220483E-7</v>
      </c>
      <c r="AT87">
        <f t="shared" si="35"/>
        <v>-3.8732038660540603E-7</v>
      </c>
      <c r="AU87">
        <f t="shared" si="24"/>
        <v>-7.3642207415744042E-4</v>
      </c>
      <c r="AW87">
        <v>84</v>
      </c>
      <c r="AX87">
        <f>IF(Z87&gt;0, (R87*SUMPRODUCT(K87:$K$98, X87:$X$98)-K87*$AZ$3)/Z87, 0)</f>
        <v>-362.77729917667369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0.53464878299999996</v>
      </c>
      <c r="Q88" s="4">
        <f t="shared" si="49"/>
        <v>50</v>
      </c>
      <c r="R88">
        <f t="shared" si="28"/>
        <v>50000</v>
      </c>
      <c r="S88">
        <f t="shared" si="29"/>
        <v>-718.26377397139072</v>
      </c>
      <c r="U88">
        <f t="shared" si="39"/>
        <v>0.53464878299999996</v>
      </c>
      <c r="V88">
        <f t="shared" si="40"/>
        <v>0.01</v>
      </c>
      <c r="W88">
        <f t="shared" si="41"/>
        <v>1.8895596548617477E-4</v>
      </c>
      <c r="X88">
        <f t="shared" si="42"/>
        <v>1.0102507698777334E-4</v>
      </c>
      <c r="Y88">
        <f t="shared" si="43"/>
        <v>1.8895596548617477E-6</v>
      </c>
      <c r="Z88">
        <f t="shared" si="44"/>
        <v>8.6041328843539691E-5</v>
      </c>
      <c r="AB88">
        <f t="shared" si="45"/>
        <v>-6.8548934822395255E-2</v>
      </c>
      <c r="AC88">
        <f t="shared" si="46"/>
        <v>-6.1800369572674291E-2</v>
      </c>
      <c r="AE88">
        <f t="shared" si="30"/>
        <v>0</v>
      </c>
      <c r="AF88">
        <f t="shared" si="31"/>
        <v>0</v>
      </c>
      <c r="AG88">
        <f t="shared" si="31"/>
        <v>-4.3020664421769845E-3</v>
      </c>
      <c r="AH88">
        <f t="shared" si="32"/>
        <v>-5.0512538493886669</v>
      </c>
      <c r="AI88">
        <f t="shared" si="33"/>
        <v>-5.0555559158308441</v>
      </c>
      <c r="AJ88">
        <f t="shared" si="34"/>
        <v>-6.7485652497209642E-3</v>
      </c>
      <c r="AK88">
        <f t="shared" si="47"/>
        <v>-4.7984254375676681E-3</v>
      </c>
      <c r="AL88">
        <f t="shared" ref="AL88:AL98" si="50">SUM(AI88:AK88)</f>
        <v>-5.0671029065181328</v>
      </c>
      <c r="AN88">
        <f t="shared" si="35"/>
        <v>0</v>
      </c>
      <c r="AO88">
        <f t="shared" si="35"/>
        <v>0</v>
      </c>
      <c r="AP88">
        <f t="shared" si="35"/>
        <v>-2.8193252861515079E-7</v>
      </c>
      <c r="AQ88">
        <f t="shared" si="35"/>
        <v>-3.3102993400411406E-4</v>
      </c>
      <c r="AR88">
        <f t="shared" si="35"/>
        <v>-3.3131186653272924E-4</v>
      </c>
      <c r="AS88">
        <f t="shared" si="35"/>
        <v>-4.4226189691653638E-7</v>
      </c>
      <c r="AT88">
        <f t="shared" si="35"/>
        <v>-3.1446102359593901E-7</v>
      </c>
      <c r="AU88">
        <f t="shared" si="24"/>
        <v>-3.3206858945324168E-4</v>
      </c>
      <c r="AW88">
        <v>85</v>
      </c>
      <c r="AX88">
        <f>IF(Z88&gt;0, (R88*SUMPRODUCT(K88:$K$98, X88:$X$98)-K88*$AZ$3)/Z88, 0)</f>
        <v>-718.26377397139072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0.56402811100000005</v>
      </c>
      <c r="Q89" s="4">
        <f t="shared" si="49"/>
        <v>50</v>
      </c>
      <c r="R89">
        <f t="shared" si="28"/>
        <v>50000</v>
      </c>
      <c r="S89">
        <f t="shared" si="29"/>
        <v>-1512.9056399353128</v>
      </c>
      <c r="U89">
        <f t="shared" si="39"/>
        <v>0.56402811100000005</v>
      </c>
      <c r="V89">
        <f t="shared" si="40"/>
        <v>0.01</v>
      </c>
      <c r="W89">
        <f t="shared" si="41"/>
        <v>8.6041328843539691E-5</v>
      </c>
      <c r="X89">
        <f t="shared" si="42"/>
        <v>4.8529728175551509E-5</v>
      </c>
      <c r="Y89">
        <f t="shared" si="43"/>
        <v>8.6041328843539693E-7</v>
      </c>
      <c r="Z89">
        <f t="shared" si="44"/>
        <v>3.6651187379552784E-5</v>
      </c>
      <c r="AB89">
        <f t="shared" si="45"/>
        <v>-6.1800369572674291E-2</v>
      </c>
      <c r="AC89">
        <f t="shared" si="46"/>
        <v>-5.5449788096851367E-2</v>
      </c>
      <c r="AE89">
        <f t="shared" si="30"/>
        <v>0</v>
      </c>
      <c r="AF89">
        <f t="shared" si="31"/>
        <v>0</v>
      </c>
      <c r="AG89">
        <f t="shared" si="31"/>
        <v>-1.8325593689776391E-3</v>
      </c>
      <c r="AH89">
        <f t="shared" si="32"/>
        <v>-2.4264864087775755</v>
      </c>
      <c r="AI89">
        <f t="shared" si="33"/>
        <v>-2.4283189681465531</v>
      </c>
      <c r="AJ89">
        <f t="shared" si="34"/>
        <v>-6.3505814758229237E-3</v>
      </c>
      <c r="AK89">
        <f t="shared" si="47"/>
        <v>-4.3260258700872009E-3</v>
      </c>
      <c r="AL89">
        <f t="shared" si="50"/>
        <v>-2.4389955754924633</v>
      </c>
      <c r="AN89">
        <f t="shared" si="35"/>
        <v>0</v>
      </c>
      <c r="AO89">
        <f t="shared" si="35"/>
        <v>0</v>
      </c>
      <c r="AP89">
        <f t="shared" si="35"/>
        <v>-1.0722797480780564E-7</v>
      </c>
      <c r="AQ89">
        <f t="shared" si="35"/>
        <v>-1.4198024245022943E-4</v>
      </c>
      <c r="AR89">
        <f t="shared" si="35"/>
        <v>-1.4208747042503725E-4</v>
      </c>
      <c r="AS89">
        <f t="shared" si="35"/>
        <v>-3.7158959323885716E-7</v>
      </c>
      <c r="AT89">
        <f t="shared" si="35"/>
        <v>-2.5312740251051919E-7</v>
      </c>
      <c r="AU89">
        <f t="shared" si="24"/>
        <v>-1.427121874207866E-4</v>
      </c>
      <c r="AW89">
        <v>86</v>
      </c>
      <c r="AX89">
        <f>IF(Z89&gt;0, (R89*SUMPRODUCT(K89:$K$98, X89:$X$98)-K89*$AZ$3)/Z89, 0)</f>
        <v>-1512.9056399353128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0.59324784900000005</v>
      </c>
      <c r="Q90" s="4">
        <f t="shared" si="49"/>
        <v>50</v>
      </c>
      <c r="R90">
        <f t="shared" si="28"/>
        <v>50000</v>
      </c>
      <c r="S90">
        <f t="shared" si="29"/>
        <v>-3412.7330332161036</v>
      </c>
      <c r="U90">
        <f t="shared" si="39"/>
        <v>0.59324784900000005</v>
      </c>
      <c r="V90">
        <f t="shared" si="40"/>
        <v>0.01</v>
      </c>
      <c r="W90">
        <f t="shared" si="41"/>
        <v>3.6651187379552784E-5</v>
      </c>
      <c r="X90">
        <f t="shared" si="42"/>
        <v>2.1743238076215638E-5</v>
      </c>
      <c r="Y90">
        <f t="shared" si="43"/>
        <v>3.6651187379552782E-7</v>
      </c>
      <c r="Z90">
        <f t="shared" si="44"/>
        <v>1.4541437429541618E-5</v>
      </c>
      <c r="AB90">
        <f t="shared" si="45"/>
        <v>-5.5449788096851367E-2</v>
      </c>
      <c r="AC90">
        <f t="shared" si="46"/>
        <v>-4.9626043866241747E-2</v>
      </c>
      <c r="AE90">
        <f t="shared" si="30"/>
        <v>0</v>
      </c>
      <c r="AF90">
        <f t="shared" si="31"/>
        <v>0</v>
      </c>
      <c r="AG90">
        <f t="shared" si="31"/>
        <v>-7.2707187147708085E-4</v>
      </c>
      <c r="AH90">
        <f t="shared" si="32"/>
        <v>-1.0871619038107818</v>
      </c>
      <c r="AI90">
        <f t="shared" si="33"/>
        <v>-1.087888975682259</v>
      </c>
      <c r="AJ90">
        <f t="shared" si="34"/>
        <v>-5.8237442306096204E-3</v>
      </c>
      <c r="AK90">
        <f t="shared" si="47"/>
        <v>-3.8814851667795963E-3</v>
      </c>
      <c r="AL90">
        <f t="shared" si="50"/>
        <v>-1.0975942050796483</v>
      </c>
      <c r="AN90">
        <f t="shared" si="35"/>
        <v>0</v>
      </c>
      <c r="AO90">
        <f t="shared" si="35"/>
        <v>0</v>
      </c>
      <c r="AP90">
        <f t="shared" si="35"/>
        <v>-3.7984758618188118E-8</v>
      </c>
      <c r="AQ90">
        <f t="shared" si="35"/>
        <v>-5.679711197085436E-5</v>
      </c>
      <c r="AR90">
        <f t="shared" si="35"/>
        <v>-5.6835096729472556E-5</v>
      </c>
      <c r="AS90">
        <f t="shared" si="35"/>
        <v>-3.0425261591315091E-7</v>
      </c>
      <c r="AT90">
        <f t="shared" si="35"/>
        <v>-2.0278225980696353E-7</v>
      </c>
      <c r="AU90">
        <f t="shared" si="24"/>
        <v>-5.7342131605192673E-5</v>
      </c>
      <c r="AW90">
        <v>87</v>
      </c>
      <c r="AX90">
        <f>IF(Z90&gt;0, (R90*SUMPRODUCT(K90:$K$98, X90:$X$98)-K90*$AZ$3)/Z90, 0)</f>
        <v>-3412.7330332161036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0.62227177099999997</v>
      </c>
      <c r="Q91" s="4">
        <f t="shared" si="49"/>
        <v>50</v>
      </c>
      <c r="R91">
        <f t="shared" si="28"/>
        <v>50000</v>
      </c>
      <c r="S91">
        <f t="shared" si="29"/>
        <v>-8295.0883400949715</v>
      </c>
      <c r="U91">
        <f t="shared" si="39"/>
        <v>0.62227177099999997</v>
      </c>
      <c r="V91">
        <f t="shared" si="40"/>
        <v>0.01</v>
      </c>
      <c r="W91">
        <f t="shared" si="41"/>
        <v>1.4541437429541618E-5</v>
      </c>
      <c r="X91">
        <f t="shared" si="42"/>
        <v>9.0487260221665504E-6</v>
      </c>
      <c r="Y91">
        <f t="shared" si="43"/>
        <v>1.4541437429541617E-7</v>
      </c>
      <c r="Z91">
        <f t="shared" si="44"/>
        <v>5.3472970330796509E-6</v>
      </c>
      <c r="AB91">
        <f t="shared" si="45"/>
        <v>-4.9626043866241747E-2</v>
      </c>
      <c r="AC91">
        <f t="shared" si="46"/>
        <v>-4.4356301270123445E-2</v>
      </c>
      <c r="AE91">
        <f t="shared" si="30"/>
        <v>0</v>
      </c>
      <c r="AF91">
        <f t="shared" si="31"/>
        <v>0</v>
      </c>
      <c r="AG91">
        <f t="shared" si="31"/>
        <v>-2.6736485165398255E-4</v>
      </c>
      <c r="AH91">
        <f t="shared" si="32"/>
        <v>-0.4524363011083275</v>
      </c>
      <c r="AI91">
        <f t="shared" si="33"/>
        <v>-0.45270366595998146</v>
      </c>
      <c r="AJ91">
        <f t="shared" si="34"/>
        <v>-5.2697425961183014E-3</v>
      </c>
      <c r="AK91">
        <f t="shared" si="47"/>
        <v>-3.4738230706369225E-3</v>
      </c>
      <c r="AL91">
        <f t="shared" si="50"/>
        <v>-0.46144723162673668</v>
      </c>
      <c r="AN91">
        <f t="shared" si="35"/>
        <v>0</v>
      </c>
      <c r="AO91">
        <f t="shared" si="35"/>
        <v>0</v>
      </c>
      <c r="AP91">
        <f t="shared" si="35"/>
        <v>-1.2471489299695359E-8</v>
      </c>
      <c r="AQ91">
        <f t="shared" si="35"/>
        <v>-2.1104324121738776E-5</v>
      </c>
      <c r="AR91">
        <f t="shared" si="35"/>
        <v>-2.1116795611038473E-5</v>
      </c>
      <c r="AS91">
        <f t="shared" si="35"/>
        <v>-2.4581218508367562E-7</v>
      </c>
      <c r="AT91">
        <f t="shared" si="35"/>
        <v>-1.6203980061878836E-7</v>
      </c>
      <c r="AU91">
        <f t="shared" si="24"/>
        <v>-2.1524647596740934E-5</v>
      </c>
      <c r="AW91">
        <v>88</v>
      </c>
      <c r="AX91">
        <f>IF(Z91&gt;0, (R91*SUMPRODUCT(K91:$K$98, X91:$X$98)-K91*$AZ$3)/Z91, 0)</f>
        <v>-8295.0883400949715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0.65106364900000002</v>
      </c>
      <c r="Q92" s="4">
        <f t="shared" si="49"/>
        <v>50</v>
      </c>
      <c r="R92">
        <f t="shared" si="28"/>
        <v>50000</v>
      </c>
      <c r="S92">
        <f t="shared" si="29"/>
        <v>-21861.461088474945</v>
      </c>
      <c r="U92">
        <f t="shared" si="39"/>
        <v>0.65106364900000002</v>
      </c>
      <c r="V92">
        <f t="shared" si="40"/>
        <v>0.01</v>
      </c>
      <c r="W92">
        <f t="shared" si="41"/>
        <v>5.3472970330796509E-6</v>
      </c>
      <c r="X92">
        <f t="shared" si="42"/>
        <v>3.4814307186437112E-6</v>
      </c>
      <c r="Y92">
        <f t="shared" si="43"/>
        <v>5.347297033079651E-8</v>
      </c>
      <c r="Z92">
        <f t="shared" si="44"/>
        <v>1.8123933441051433E-6</v>
      </c>
      <c r="AB92">
        <f t="shared" si="45"/>
        <v>-4.4356301270123445E-2</v>
      </c>
      <c r="AC92">
        <f t="shared" si="46"/>
        <v>-3.9621566569165573E-2</v>
      </c>
      <c r="AE92">
        <f t="shared" si="30"/>
        <v>0</v>
      </c>
      <c r="AF92">
        <f t="shared" si="31"/>
        <v>0</v>
      </c>
      <c r="AG92">
        <f t="shared" si="31"/>
        <v>-9.061966720525717E-5</v>
      </c>
      <c r="AH92">
        <f t="shared" si="32"/>
        <v>-0.17407153593218555</v>
      </c>
      <c r="AI92">
        <f t="shared" si="33"/>
        <v>-0.1741621555993908</v>
      </c>
      <c r="AJ92">
        <f t="shared" si="34"/>
        <v>-4.7347347009578725E-3</v>
      </c>
      <c r="AK92">
        <f t="shared" si="47"/>
        <v>-3.1049410889086413E-3</v>
      </c>
      <c r="AL92">
        <f t="shared" si="50"/>
        <v>-0.1820018313892573</v>
      </c>
      <c r="AN92">
        <f t="shared" si="35"/>
        <v>0</v>
      </c>
      <c r="AO92">
        <f t="shared" si="35"/>
        <v>0</v>
      </c>
      <c r="AP92">
        <f t="shared" si="35"/>
        <v>-3.7741438167627588E-9</v>
      </c>
      <c r="AQ92">
        <f t="shared" si="35"/>
        <v>-7.2497619035036729E-6</v>
      </c>
      <c r="AR92">
        <f t="shared" si="35"/>
        <v>-7.2535360473204352E-6</v>
      </c>
      <c r="AS92">
        <f t="shared" si="35"/>
        <v>-1.9719306246354817E-7</v>
      </c>
      <c r="AT92">
        <f t="shared" si="35"/>
        <v>-1.293151318419027E-7</v>
      </c>
      <c r="AU92">
        <f t="shared" si="24"/>
        <v>-7.5800442416258855E-6</v>
      </c>
      <c r="AW92">
        <v>89</v>
      </c>
      <c r="AX92">
        <f>IF(Z92&gt;0, (R92*SUMPRODUCT(K92:$K$98, X92:$X$98)-K92*$AZ$3)/Z92, 0)</f>
        <v>-21861.461088474945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0.67958823899999998</v>
      </c>
      <c r="Q93" s="4">
        <f t="shared" si="49"/>
        <v>50</v>
      </c>
      <c r="R93">
        <f t="shared" si="28"/>
        <v>50000</v>
      </c>
      <c r="S93">
        <f t="shared" si="29"/>
        <v>-62892.415598960215</v>
      </c>
      <c r="U93">
        <f t="shared" si="39"/>
        <v>0.67958823899999998</v>
      </c>
      <c r="V93">
        <f t="shared" si="40"/>
        <v>0.01</v>
      </c>
      <c r="W93">
        <f t="shared" si="41"/>
        <v>1.8123933441051433E-6</v>
      </c>
      <c r="X93">
        <f t="shared" si="42"/>
        <v>1.2316812010957354E-6</v>
      </c>
      <c r="Y93">
        <f t="shared" si="43"/>
        <v>1.8123933441051435E-8</v>
      </c>
      <c r="Z93">
        <f t="shared" si="44"/>
        <v>5.6258820956835649E-7</v>
      </c>
      <c r="AB93">
        <f t="shared" si="45"/>
        <v>-3.9621566569165573E-2</v>
      </c>
      <c r="AC93">
        <f t="shared" si="46"/>
        <v>-3.5382531487248001E-2</v>
      </c>
      <c r="AE93">
        <f t="shared" si="30"/>
        <v>0</v>
      </c>
      <c r="AF93">
        <f t="shared" si="31"/>
        <v>0</v>
      </c>
      <c r="AG93">
        <f t="shared" si="31"/>
        <v>-2.8129410478417825E-5</v>
      </c>
      <c r="AH93">
        <f t="shared" si="32"/>
        <v>-6.1584060054786768E-2</v>
      </c>
      <c r="AI93">
        <f t="shared" si="33"/>
        <v>-6.1612189465265185E-2</v>
      </c>
      <c r="AJ93">
        <f t="shared" si="34"/>
        <v>-4.2390350819175721E-3</v>
      </c>
      <c r="AK93">
        <f t="shared" si="47"/>
        <v>-2.7735096598415902E-3</v>
      </c>
      <c r="AL93">
        <f t="shared" si="50"/>
        <v>-6.8624734207024349E-2</v>
      </c>
      <c r="AN93">
        <f t="shared" si="35"/>
        <v>0</v>
      </c>
      <c r="AO93">
        <f t="shared" si="35"/>
        <v>0</v>
      </c>
      <c r="AP93">
        <f t="shared" si="35"/>
        <v>-1.0460166325255261E-9</v>
      </c>
      <c r="AQ93">
        <f t="shared" si="35"/>
        <v>-2.2900569197915553E-6</v>
      </c>
      <c r="AR93">
        <f t="shared" si="35"/>
        <v>-2.2911029364240806E-6</v>
      </c>
      <c r="AS93">
        <f t="shared" si="35"/>
        <v>-1.5763221219822693E-7</v>
      </c>
      <c r="AT93">
        <f t="shared" si="35"/>
        <v>-1.0313537274058422E-7</v>
      </c>
      <c r="AU93">
        <f t="shared" si="24"/>
        <v>-2.551870521362892E-6</v>
      </c>
      <c r="AW93">
        <v>90</v>
      </c>
      <c r="AX93">
        <f>IF(Z93&gt;0, (R93*SUMPRODUCT(K93:$K$98, X93:$X$98)-K93*$AZ$3)/Z93, 0)</f>
        <v>-62892.415598960215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0.70796792399999997</v>
      </c>
      <c r="Q94" s="4">
        <f t="shared" si="49"/>
        <v>50</v>
      </c>
      <c r="R94">
        <f t="shared" si="28"/>
        <v>50000</v>
      </c>
      <c r="S94">
        <f t="shared" si="29"/>
        <v>-199117.09724194481</v>
      </c>
      <c r="U94">
        <f t="shared" si="39"/>
        <v>0.70796792399999997</v>
      </c>
      <c r="V94">
        <f t="shared" si="40"/>
        <v>0.01</v>
      </c>
      <c r="W94">
        <f t="shared" si="41"/>
        <v>5.6258820956835649E-7</v>
      </c>
      <c r="X94">
        <f t="shared" si="42"/>
        <v>3.9829440679498626E-7</v>
      </c>
      <c r="Y94">
        <f t="shared" si="43"/>
        <v>5.6258820956835646E-9</v>
      </c>
      <c r="Z94">
        <f t="shared" si="44"/>
        <v>1.5866792067768666E-7</v>
      </c>
      <c r="AB94">
        <f t="shared" si="45"/>
        <v>-3.5382531487248001E-2</v>
      </c>
      <c r="AC94">
        <f t="shared" si="46"/>
        <v>-3.159349579075612E-2</v>
      </c>
      <c r="AE94">
        <f t="shared" si="30"/>
        <v>0</v>
      </c>
      <c r="AF94">
        <f t="shared" si="31"/>
        <v>0</v>
      </c>
      <c r="AG94">
        <f t="shared" si="31"/>
        <v>-7.9333960338843334E-6</v>
      </c>
      <c r="AH94">
        <f t="shared" si="32"/>
        <v>-1.9914720339749312E-2</v>
      </c>
      <c r="AI94">
        <f t="shared" si="33"/>
        <v>-1.9922653735783197E-2</v>
      </c>
      <c r="AJ94">
        <f t="shared" si="34"/>
        <v>-3.7890356964918812E-3</v>
      </c>
      <c r="AK94">
        <f t="shared" si="47"/>
        <v>-2.4767772041073602E-3</v>
      </c>
      <c r="AL94">
        <f t="shared" si="50"/>
        <v>-2.6188466636382437E-2</v>
      </c>
      <c r="AN94">
        <f t="shared" si="35"/>
        <v>0</v>
      </c>
      <c r="AO94">
        <f t="shared" si="35"/>
        <v>0</v>
      </c>
      <c r="AP94">
        <f t="shared" si="35"/>
        <v>-2.6340200214437791E-10</v>
      </c>
      <c r="AQ94">
        <f t="shared" si="35"/>
        <v>-6.6120198553443525E-7</v>
      </c>
      <c r="AR94">
        <f t="shared" si="35"/>
        <v>-6.6146538753657965E-7</v>
      </c>
      <c r="AS94">
        <f t="shared" si="35"/>
        <v>-1.258023152241173E-7</v>
      </c>
      <c r="AT94">
        <f t="shared" si="35"/>
        <v>-8.2233140970275286E-8</v>
      </c>
      <c r="AU94">
        <f t="shared" si="24"/>
        <v>-8.6950084373097216E-7</v>
      </c>
      <c r="AW94">
        <v>91</v>
      </c>
      <c r="AX94">
        <f>IF(Z94&gt;0, (R94*SUMPRODUCT(K94:$K$98, X94:$X$98)-K94*$AZ$3)/Z94, 0)</f>
        <v>-199117.09724194481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0.73634663</v>
      </c>
      <c r="Q95" s="4">
        <f t="shared" si="49"/>
        <v>50</v>
      </c>
      <c r="R95">
        <f t="shared" si="28"/>
        <v>50000</v>
      </c>
      <c r="S95">
        <f t="shared" si="29"/>
        <v>-700904.11889772362</v>
      </c>
      <c r="U95">
        <f t="shared" si="39"/>
        <v>0.73634663</v>
      </c>
      <c r="V95">
        <f t="shared" si="40"/>
        <v>0.01</v>
      </c>
      <c r="W95">
        <f t="shared" si="41"/>
        <v>1.5866792067768666E-7</v>
      </c>
      <c r="X95">
        <f t="shared" si="42"/>
        <v>1.1683458868012189E-7</v>
      </c>
      <c r="Y95">
        <f t="shared" si="43"/>
        <v>1.5866792067768667E-9</v>
      </c>
      <c r="Z95">
        <f t="shared" si="44"/>
        <v>4.0246652790787899E-8</v>
      </c>
      <c r="AB95">
        <f t="shared" si="45"/>
        <v>-3.159349579075612E-2</v>
      </c>
      <c r="AC95">
        <f t="shared" si="46"/>
        <v>-2.8209044712909803E-2</v>
      </c>
      <c r="AE95">
        <f t="shared" si="30"/>
        <v>0</v>
      </c>
      <c r="AF95">
        <f t="shared" si="31"/>
        <v>0</v>
      </c>
      <c r="AG95">
        <f t="shared" si="31"/>
        <v>-2.0123326395393949E-6</v>
      </c>
      <c r="AH95">
        <f t="shared" si="32"/>
        <v>-5.8417294340060944E-3</v>
      </c>
      <c r="AI95">
        <f t="shared" si="33"/>
        <v>-5.8437417666456336E-3</v>
      </c>
      <c r="AJ95">
        <f t="shared" si="34"/>
        <v>-3.3844510778463163E-3</v>
      </c>
      <c r="AK95">
        <f t="shared" si="47"/>
        <v>-2.2115447053529286E-3</v>
      </c>
      <c r="AL95">
        <f t="shared" si="50"/>
        <v>-1.1439737549844878E-2</v>
      </c>
      <c r="AN95">
        <f t="shared" si="35"/>
        <v>0</v>
      </c>
      <c r="AO95">
        <f t="shared" si="35"/>
        <v>0</v>
      </c>
      <c r="AP95">
        <f t="shared" si="35"/>
        <v>-5.9654290632739884E-11</v>
      </c>
      <c r="AQ95">
        <f t="shared" si="35"/>
        <v>-1.7317426483416558E-7</v>
      </c>
      <c r="AR95">
        <f t="shared" si="35"/>
        <v>-1.7323391912479831E-7</v>
      </c>
      <c r="AS95">
        <f t="shared" si="35"/>
        <v>-1.0032984818869029E-7</v>
      </c>
      <c r="AT95">
        <f t="shared" si="35"/>
        <v>-6.5559802593381317E-8</v>
      </c>
      <c r="AU95">
        <f t="shared" si="24"/>
        <v>-3.3912356990686991E-7</v>
      </c>
      <c r="AW95">
        <v>92</v>
      </c>
      <c r="AX95">
        <f>IF(Z95&gt;0, (R95*SUMPRODUCT(K95:$K$98, X95:$X$98)-K95*$AZ$3)/Z95, 0)</f>
        <v>-700904.11889772362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0.76472631499999999</v>
      </c>
      <c r="Q96" s="4">
        <f t="shared" si="49"/>
        <v>50</v>
      </c>
      <c r="R96">
        <f t="shared" si="28"/>
        <v>50000</v>
      </c>
      <c r="S96">
        <f t="shared" si="29"/>
        <v>-2778002.9201210323</v>
      </c>
      <c r="U96">
        <f t="shared" si="39"/>
        <v>0.76472631499999999</v>
      </c>
      <c r="V96">
        <f t="shared" si="40"/>
        <v>0.01</v>
      </c>
      <c r="W96">
        <f t="shared" si="41"/>
        <v>4.0246652790787899E-8</v>
      </c>
      <c r="X96">
        <f t="shared" si="42"/>
        <v>3.0777674479783696E-8</v>
      </c>
      <c r="Y96">
        <f t="shared" si="43"/>
        <v>4.0246652790787898E-10</v>
      </c>
      <c r="Z96">
        <f t="shared" si="44"/>
        <v>9.0665117830963252E-9</v>
      </c>
      <c r="AB96">
        <f t="shared" si="45"/>
        <v>-2.8209044712909803E-2</v>
      </c>
      <c r="AC96">
        <f t="shared" si="46"/>
        <v>-2.5186796208753338E-2</v>
      </c>
      <c r="AE96">
        <f t="shared" si="30"/>
        <v>0</v>
      </c>
      <c r="AF96">
        <f t="shared" si="31"/>
        <v>0</v>
      </c>
      <c r="AG96">
        <f t="shared" si="31"/>
        <v>-4.5332558915481627E-7</v>
      </c>
      <c r="AH96">
        <f t="shared" si="32"/>
        <v>-1.5388837239891848E-3</v>
      </c>
      <c r="AI96">
        <f t="shared" si="33"/>
        <v>-1.5393370495783397E-3</v>
      </c>
      <c r="AJ96">
        <f t="shared" si="34"/>
        <v>-3.0222485041564648E-3</v>
      </c>
      <c r="AK96">
        <f t="shared" si="47"/>
        <v>-1.9746331299036863E-3</v>
      </c>
      <c r="AL96">
        <f t="shared" si="50"/>
        <v>-6.5362186836384912E-3</v>
      </c>
      <c r="AN96">
        <f t="shared" si="35"/>
        <v>0</v>
      </c>
      <c r="AO96">
        <f t="shared" si="35"/>
        <v>0</v>
      </c>
      <c r="AP96">
        <f t="shared" si="35"/>
        <v>-1.1998698104373479E-11</v>
      </c>
      <c r="AQ96">
        <f t="shared" si="35"/>
        <v>-4.0731433794209092E-8</v>
      </c>
      <c r="AR96">
        <f t="shared" si="35"/>
        <v>-4.0743432492313471E-8</v>
      </c>
      <c r="AS96">
        <f t="shared" si="35"/>
        <v>-7.9993382825304133E-8</v>
      </c>
      <c r="AT96">
        <f t="shared" si="35"/>
        <v>-5.2264922518011595E-8</v>
      </c>
      <c r="AU96">
        <f t="shared" si="24"/>
        <v>-1.7300173783562921E-7</v>
      </c>
      <c r="AW96">
        <v>93</v>
      </c>
      <c r="AX96">
        <f>IF(Z96&gt;0, (R96*SUMPRODUCT(K96:$K$98, X96:$X$98)-K96*$AZ$3)/Z96, 0)</f>
        <v>-2778002.9201210323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0.79310599999999998</v>
      </c>
      <c r="Q97" s="4">
        <f t="shared" si="49"/>
        <v>50</v>
      </c>
      <c r="R97">
        <f t="shared" si="28"/>
        <v>50000</v>
      </c>
      <c r="S97">
        <f t="shared" si="29"/>
        <v>-12597456.695565864</v>
      </c>
      <c r="U97">
        <f t="shared" si="39"/>
        <v>0.79310599999999998</v>
      </c>
      <c r="V97">
        <f t="shared" si="40"/>
        <v>0.01</v>
      </c>
      <c r="W97">
        <f t="shared" si="41"/>
        <v>9.0665117830963252E-9</v>
      </c>
      <c r="X97">
        <f t="shared" si="42"/>
        <v>7.1907048942443937E-9</v>
      </c>
      <c r="Y97">
        <f t="shared" si="43"/>
        <v>9.0665117830963259E-11</v>
      </c>
      <c r="Z97">
        <f t="shared" si="44"/>
        <v>1.7851417710209683E-9</v>
      </c>
      <c r="AB97">
        <f t="shared" si="45"/>
        <v>-2.5186796208753338E-2</v>
      </c>
      <c r="AC97">
        <f t="shared" si="46"/>
        <v>-2.2488246155882401E-2</v>
      </c>
      <c r="AE97">
        <f t="shared" si="30"/>
        <v>0</v>
      </c>
      <c r="AF97">
        <f t="shared" si="31"/>
        <v>0</v>
      </c>
      <c r="AG97">
        <f t="shared" si="31"/>
        <v>-8.9257088551048419E-8</v>
      </c>
      <c r="AH97">
        <f t="shared" si="32"/>
        <v>-3.5953524471221969E-4</v>
      </c>
      <c r="AI97">
        <f t="shared" si="33"/>
        <v>-3.5962450180077076E-4</v>
      </c>
      <c r="AJ97">
        <f t="shared" si="34"/>
        <v>-2.6985500528709377E-3</v>
      </c>
      <c r="AK97">
        <f t="shared" si="47"/>
        <v>-1.7630757346127339E-3</v>
      </c>
      <c r="AL97">
        <f t="shared" si="50"/>
        <v>-4.8212502892844428E-3</v>
      </c>
      <c r="AN97">
        <f t="shared" si="35"/>
        <v>0</v>
      </c>
      <c r="AO97">
        <f t="shared" si="35"/>
        <v>0</v>
      </c>
      <c r="AP97">
        <f t="shared" si="35"/>
        <v>-2.1093497005022431E-12</v>
      </c>
      <c r="AQ97">
        <f t="shared" si="35"/>
        <v>-8.4966423738993134E-9</v>
      </c>
      <c r="AR97">
        <f t="shared" si="35"/>
        <v>-8.498751723599816E-9</v>
      </c>
      <c r="AS97">
        <f t="shared" si="35"/>
        <v>-6.377292647808155E-8</v>
      </c>
      <c r="AT97">
        <f t="shared" si="35"/>
        <v>-4.1665522964500274E-8</v>
      </c>
      <c r="AU97">
        <f t="shared" si="24"/>
        <v>-1.1393720116618164E-7</v>
      </c>
      <c r="AW97">
        <v>94</v>
      </c>
      <c r="AX97">
        <f>IF(Z97&gt;0, (R97*SUMPRODUCT(K97:$K$98, X97:$X$98)-K97*$AZ$3)/Z97, 0)</f>
        <v>-12597456.695565864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50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1.7851417710209683E-9</v>
      </c>
      <c r="X98">
        <f t="shared" si="42"/>
        <v>1.7851417710209683E-9</v>
      </c>
      <c r="Y98">
        <f t="shared" si="43"/>
        <v>1.7851417710209683E-11</v>
      </c>
      <c r="Z98">
        <f t="shared" si="44"/>
        <v>0</v>
      </c>
      <c r="AB98">
        <f t="shared" si="45"/>
        <v>-2.2488246155882401E-2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-8.9257088551048414E-5</v>
      </c>
      <c r="AI98">
        <f t="shared" si="33"/>
        <v>-8.9257088551048414E-5</v>
      </c>
      <c r="AJ98">
        <f t="shared" si="34"/>
        <v>-2.2488246155882401E-2</v>
      </c>
      <c r="AK98">
        <f t="shared" si="47"/>
        <v>-1.5741772309117682E-3</v>
      </c>
      <c r="AL98">
        <f t="shared" si="50"/>
        <v>-2.4151680475345216E-2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-1.8833479468770026E-9</v>
      </c>
      <c r="AR98">
        <f t="shared" si="35"/>
        <v>-1.8833479468770026E-9</v>
      </c>
      <c r="AS98">
        <f t="shared" si="35"/>
        <v>-4.7450788406931835E-7</v>
      </c>
      <c r="AT98">
        <f t="shared" si="35"/>
        <v>-3.3215551884852284E-8</v>
      </c>
      <c r="AU98">
        <f t="shared" si="35"/>
        <v>-5.096067839010476E-7</v>
      </c>
      <c r="AW98">
        <v>95</v>
      </c>
    </row>
    <row r="100" spans="5:50" x14ac:dyDescent="0.25">
      <c r="AN100" s="8">
        <f t="shared" ref="AN100:AP100" si="51">SUM(AN3:AN98)</f>
        <v>2802.9906045214443</v>
      </c>
      <c r="AO100" s="8">
        <f t="shared" si="51"/>
        <v>-280.29906045214443</v>
      </c>
      <c r="AP100" s="8">
        <f t="shared" si="51"/>
        <v>-848.96095656744239</v>
      </c>
      <c r="AQ100" s="8">
        <f>SUM(AQ3:AQ98)</f>
        <v>-951.59010594741801</v>
      </c>
      <c r="AR100" s="8">
        <f t="shared" ref="AR100:AU100" si="52">SUM(AR3:AR98)</f>
        <v>722.14048155443993</v>
      </c>
      <c r="AS100" s="8">
        <f t="shared" si="52"/>
        <v>-51.565738267184798</v>
      </c>
      <c r="AT100" s="8">
        <f t="shared" si="52"/>
        <v>30.080013989191112</v>
      </c>
      <c r="AU100" s="8">
        <f t="shared" si="52"/>
        <v>700.65475727644548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E5275-D4F8-447F-9849-F05C9E80F66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3040.074791871622</v>
      </c>
      <c r="K3">
        <v>1</v>
      </c>
      <c r="L3" s="2">
        <v>0</v>
      </c>
      <c r="O3">
        <f>$C$3</f>
        <v>3040.074791871622</v>
      </c>
      <c r="P3">
        <f>O3*C5</f>
        <v>304.00747918716223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3040.074791871622</v>
      </c>
      <c r="AF3">
        <f t="shared" ref="AF3:AG34" si="3">-$Z3*P3</f>
        <v>-304.00747918716223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2215.5853849844598</v>
      </c>
      <c r="AJ3">
        <f t="shared" ref="AJ3:AJ66" si="6">AB3-AC3</f>
        <v>0</v>
      </c>
      <c r="AL3">
        <f t="shared" ref="AL3:AL23" si="7">SUM(AI3:AK3)</f>
        <v>2215.5853849844598</v>
      </c>
      <c r="AN3">
        <f t="shared" ref="AN3:AU34" si="8">AE3*$K3</f>
        <v>3040.074791871622</v>
      </c>
      <c r="AO3">
        <f t="shared" si="8"/>
        <v>-304.00747918716223</v>
      </c>
      <c r="AP3">
        <f t="shared" si="8"/>
        <v>-520.48192770000003</v>
      </c>
      <c r="AQ3">
        <f t="shared" si="8"/>
        <v>0</v>
      </c>
      <c r="AR3">
        <f t="shared" si="8"/>
        <v>2215.5853849844598</v>
      </c>
      <c r="AS3">
        <f t="shared" si="8"/>
        <v>0</v>
      </c>
      <c r="AT3">
        <f t="shared" si="8"/>
        <v>0</v>
      </c>
      <c r="AU3">
        <f t="shared" si="8"/>
        <v>2215.5853849844598</v>
      </c>
      <c r="AW3">
        <v>0</v>
      </c>
      <c r="AX3">
        <f>IF(Z3&gt;0, (R3*SUMPRODUCT(K3:$K$98, X3:$X$98)-K3*$AZ$3)/Z3, 0)</f>
        <v>0</v>
      </c>
      <c r="AZ3">
        <f>C6*SUMPRODUCT(X4:X89, K4:K89)/1</f>
        <v>1078.5955265110847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</v>
      </c>
      <c r="S4">
        <f t="shared" si="1"/>
        <v>117.01654600156623</v>
      </c>
      <c r="U4">
        <f t="shared" ref="U4:U67" si="12">M4</f>
        <v>2.4148220000000001E-3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2.4148220000000001E-3</v>
      </c>
      <c r="Y4">
        <f t="shared" ref="Y4:Y67" si="16">V4*W4</f>
        <v>0.01</v>
      </c>
      <c r="Z4">
        <f t="shared" ref="Z4:Z67" si="17">MAX(0, W4-X4-Y4)</f>
        <v>0.98758517800000001</v>
      </c>
      <c r="AB4">
        <f t="shared" ref="AB4:AB67" si="18">AC3</f>
        <v>0</v>
      </c>
      <c r="AC4">
        <f t="shared" ref="AC4:AC67" si="19">S4*Z4</f>
        <v>115.56380641190196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-120.7411</v>
      </c>
      <c r="AI4">
        <f t="shared" si="5"/>
        <v>-120.7411</v>
      </c>
      <c r="AJ4">
        <f t="shared" si="6"/>
        <v>-115.56380641190196</v>
      </c>
      <c r="AK4">
        <f t="shared" ref="AK4:AK67" si="20">G4*SUM(AB4:AB4, AE4:AF4)</f>
        <v>0</v>
      </c>
      <c r="AL4">
        <f t="shared" si="7"/>
        <v>-236.30490641190198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-107.80455357142857</v>
      </c>
      <c r="AR4">
        <f t="shared" si="8"/>
        <v>-107.80455357142857</v>
      </c>
      <c r="AS4">
        <f t="shared" si="8"/>
        <v>-103.18197001062674</v>
      </c>
      <c r="AT4">
        <f t="shared" si="8"/>
        <v>0</v>
      </c>
      <c r="AU4">
        <f t="shared" si="8"/>
        <v>-210.98652358205533</v>
      </c>
      <c r="AW4">
        <v>1</v>
      </c>
      <c r="AX4">
        <f>IF(Z4&gt;0, (R4*SUMPRODUCT(K4:$K$98, X4:$X$98)-K4*$AZ$3)/Z4, 0)</f>
        <v>117.01654600156623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2.4301629999999999E-3</v>
      </c>
      <c r="Q5" s="4">
        <f t="shared" ref="Q5:Q68" si="22">$C$8</f>
        <v>50</v>
      </c>
      <c r="R5">
        <f t="shared" si="0"/>
        <v>50000</v>
      </c>
      <c r="S5">
        <f t="shared" si="1"/>
        <v>113.74978077996393</v>
      </c>
      <c r="U5">
        <f t="shared" si="12"/>
        <v>2.4301629999999999E-3</v>
      </c>
      <c r="V5">
        <f t="shared" si="13"/>
        <v>0.01</v>
      </c>
      <c r="W5">
        <f t="shared" si="14"/>
        <v>0.98758517800000001</v>
      </c>
      <c r="X5">
        <f t="shared" si="15"/>
        <v>2.3999929589240141E-3</v>
      </c>
      <c r="Y5">
        <f t="shared" si="16"/>
        <v>9.8758517800000001E-3</v>
      </c>
      <c r="Z5">
        <f t="shared" si="17"/>
        <v>0.97530933326107605</v>
      </c>
      <c r="AB5">
        <f t="shared" si="18"/>
        <v>115.56380641190196</v>
      </c>
      <c r="AC5">
        <f t="shared" si="19"/>
        <v>110.94122285110018</v>
      </c>
      <c r="AE5">
        <f t="shared" si="2"/>
        <v>0</v>
      </c>
      <c r="AF5">
        <f t="shared" si="3"/>
        <v>0</v>
      </c>
      <c r="AG5">
        <f t="shared" si="3"/>
        <v>-48.7654666630538</v>
      </c>
      <c r="AH5">
        <f t="shared" si="4"/>
        <v>-119.99964794620071</v>
      </c>
      <c r="AI5">
        <f t="shared" si="5"/>
        <v>-168.76511460925451</v>
      </c>
      <c r="AJ5">
        <f t="shared" si="6"/>
        <v>4.622583560801786</v>
      </c>
      <c r="AK5">
        <f t="shared" si="20"/>
        <v>8.0894664488331376</v>
      </c>
      <c r="AL5">
        <f t="shared" si="7"/>
        <v>-156.05306459961957</v>
      </c>
      <c r="AN5">
        <f t="shared" si="8"/>
        <v>0</v>
      </c>
      <c r="AO5">
        <f t="shared" si="8"/>
        <v>0</v>
      </c>
      <c r="AP5">
        <f t="shared" si="8"/>
        <v>-38.875531459704874</v>
      </c>
      <c r="AQ5">
        <f t="shared" si="8"/>
        <v>-95.662984650989074</v>
      </c>
      <c r="AR5">
        <f t="shared" si="8"/>
        <v>-134.53851611069396</v>
      </c>
      <c r="AS5">
        <f t="shared" si="8"/>
        <v>3.6850953131391786</v>
      </c>
      <c r="AT5">
        <f t="shared" si="8"/>
        <v>6.4488731256641714</v>
      </c>
      <c r="AU5">
        <f t="shared" si="8"/>
        <v>-124.4045476718906</v>
      </c>
      <c r="AW5">
        <v>2</v>
      </c>
      <c r="AX5">
        <f>IF(Z5&gt;0, (R5*SUMPRODUCT(K5:$K$98, X5:$X$98)-K5*$AZ$3)/Z5, 0)</f>
        <v>113.74978077996393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2.4518209999999999E-3</v>
      </c>
      <c r="Q6" s="4">
        <f t="shared" si="22"/>
        <v>50</v>
      </c>
      <c r="R6">
        <f t="shared" si="0"/>
        <v>50000</v>
      </c>
      <c r="S6">
        <f t="shared" si="1"/>
        <v>111.51256746464291</v>
      </c>
      <c r="U6">
        <f t="shared" si="12"/>
        <v>2.4518209999999999E-3</v>
      </c>
      <c r="V6">
        <f t="shared" si="13"/>
        <v>0.01</v>
      </c>
      <c r="W6">
        <f t="shared" si="14"/>
        <v>0.97530933326107605</v>
      </c>
      <c r="X6">
        <f t="shared" si="15"/>
        <v>2.3912839047855045E-3</v>
      </c>
      <c r="Y6">
        <f t="shared" si="16"/>
        <v>9.753093332610761E-3</v>
      </c>
      <c r="Z6">
        <f t="shared" si="17"/>
        <v>0.9631649560236798</v>
      </c>
      <c r="AB6">
        <f t="shared" si="18"/>
        <v>110.94122285110018</v>
      </c>
      <c r="AC6">
        <f t="shared" si="19"/>
        <v>107.40499713817042</v>
      </c>
      <c r="AE6">
        <f t="shared" si="2"/>
        <v>0</v>
      </c>
      <c r="AF6">
        <f t="shared" si="3"/>
        <v>0</v>
      </c>
      <c r="AG6">
        <f t="shared" si="3"/>
        <v>-48.15824780118399</v>
      </c>
      <c r="AH6">
        <f t="shared" si="4"/>
        <v>-119.56419523927522</v>
      </c>
      <c r="AI6">
        <f t="shared" si="5"/>
        <v>-167.72244304045921</v>
      </c>
      <c r="AJ6">
        <f t="shared" si="6"/>
        <v>3.5362257129297632</v>
      </c>
      <c r="AK6">
        <f t="shared" si="20"/>
        <v>7.7658855995770129</v>
      </c>
      <c r="AL6">
        <f t="shared" si="7"/>
        <v>-156.42033172795243</v>
      </c>
      <c r="AN6">
        <f t="shared" si="8"/>
        <v>0</v>
      </c>
      <c r="AO6">
        <f t="shared" si="8"/>
        <v>0</v>
      </c>
      <c r="AP6">
        <f t="shared" si="8"/>
        <v>-34.278089554186394</v>
      </c>
      <c r="AQ6">
        <f t="shared" si="8"/>
        <v>-85.10343251702237</v>
      </c>
      <c r="AR6">
        <f t="shared" si="8"/>
        <v>-119.38152207120876</v>
      </c>
      <c r="AS6">
        <f t="shared" si="8"/>
        <v>2.5170156142733027</v>
      </c>
      <c r="AT6">
        <f t="shared" si="8"/>
        <v>5.5276039765575256</v>
      </c>
      <c r="AU6">
        <f t="shared" si="8"/>
        <v>-111.33690248037793</v>
      </c>
      <c r="AW6">
        <v>3</v>
      </c>
      <c r="AX6">
        <f>IF(Z6&gt;0, (R6*SUMPRODUCT(K6:$K$98, X6:$X$98)-K6*$AZ$3)/Z6, 0)</f>
        <v>111.51256746464291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2.4770880000000001E-3</v>
      </c>
      <c r="Q7" s="4">
        <f t="shared" si="22"/>
        <v>50</v>
      </c>
      <c r="R7">
        <f t="shared" si="0"/>
        <v>50000</v>
      </c>
      <c r="S7">
        <f t="shared" si="1"/>
        <v>109.9278540421592</v>
      </c>
      <c r="U7">
        <f t="shared" si="12"/>
        <v>2.4770880000000001E-3</v>
      </c>
      <c r="V7">
        <f t="shared" si="13"/>
        <v>0.01</v>
      </c>
      <c r="W7">
        <f t="shared" si="14"/>
        <v>0.9631649560236798</v>
      </c>
      <c r="X7">
        <f t="shared" si="15"/>
        <v>2.3858443545867851E-3</v>
      </c>
      <c r="Y7">
        <f t="shared" si="16"/>
        <v>9.6316495602367987E-3</v>
      </c>
      <c r="Z7">
        <f t="shared" si="17"/>
        <v>0.95114746210885626</v>
      </c>
      <c r="AB7">
        <f t="shared" si="18"/>
        <v>107.40499713817042</v>
      </c>
      <c r="AC7">
        <f t="shared" si="19"/>
        <v>104.55759938727249</v>
      </c>
      <c r="AE7">
        <f t="shared" si="2"/>
        <v>0</v>
      </c>
      <c r="AF7">
        <f t="shared" si="3"/>
        <v>0</v>
      </c>
      <c r="AG7">
        <f t="shared" si="3"/>
        <v>-47.557373105442814</v>
      </c>
      <c r="AH7">
        <f t="shared" si="4"/>
        <v>-119.29221772933926</v>
      </c>
      <c r="AI7">
        <f t="shared" si="5"/>
        <v>-166.84959083478208</v>
      </c>
      <c r="AJ7">
        <f t="shared" si="6"/>
        <v>2.847397750897926</v>
      </c>
      <c r="AK7">
        <f t="shared" si="20"/>
        <v>7.5183497996719302</v>
      </c>
      <c r="AL7">
        <f t="shared" si="7"/>
        <v>-156.48384328421221</v>
      </c>
      <c r="AN7">
        <f t="shared" si="8"/>
        <v>0</v>
      </c>
      <c r="AO7">
        <f t="shared" si="8"/>
        <v>0</v>
      </c>
      <c r="AP7">
        <f t="shared" si="8"/>
        <v>-30.223570369952618</v>
      </c>
      <c r="AQ7">
        <f t="shared" si="8"/>
        <v>-75.81236098000042</v>
      </c>
      <c r="AR7">
        <f t="shared" si="8"/>
        <v>-106.03593134995305</v>
      </c>
      <c r="AS7">
        <f t="shared" si="8"/>
        <v>1.8095727471048881</v>
      </c>
      <c r="AT7">
        <f t="shared" si="8"/>
        <v>4.778047217462853</v>
      </c>
      <c r="AU7">
        <f t="shared" si="8"/>
        <v>-99.448311385385296</v>
      </c>
      <c r="AW7">
        <v>4</v>
      </c>
      <c r="AX7">
        <f>IF(Z7&gt;0, (R7*SUMPRODUCT(K7:$K$98, X7:$X$98)-K7*$AZ$3)/Z7, 0)</f>
        <v>109.9278540421592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2.5023549999999999E-3</v>
      </c>
      <c r="Q8" s="4">
        <f t="shared" si="22"/>
        <v>50</v>
      </c>
      <c r="R8">
        <f t="shared" si="0"/>
        <v>50000</v>
      </c>
      <c r="S8">
        <f t="shared" si="1"/>
        <v>108.79689857586033</v>
      </c>
      <c r="U8">
        <f t="shared" si="12"/>
        <v>2.5023549999999999E-3</v>
      </c>
      <c r="V8">
        <f t="shared" si="13"/>
        <v>0.01</v>
      </c>
      <c r="W8">
        <f t="shared" si="14"/>
        <v>0.95114746210885626</v>
      </c>
      <c r="X8">
        <f t="shared" si="15"/>
        <v>2.3801086075454069E-3</v>
      </c>
      <c r="Y8">
        <f t="shared" si="16"/>
        <v>9.5114746210885632E-3</v>
      </c>
      <c r="Z8">
        <f t="shared" si="17"/>
        <v>0.93925587888022222</v>
      </c>
      <c r="AB8">
        <f t="shared" si="18"/>
        <v>104.55759938727249</v>
      </c>
      <c r="AC8">
        <f t="shared" si="19"/>
        <v>102.18812659131208</v>
      </c>
      <c r="AE8">
        <f t="shared" si="2"/>
        <v>0</v>
      </c>
      <c r="AF8">
        <f t="shared" si="3"/>
        <v>0</v>
      </c>
      <c r="AG8">
        <f t="shared" si="3"/>
        <v>-46.962793944011111</v>
      </c>
      <c r="AH8">
        <f t="shared" si="4"/>
        <v>-119.00543037727034</v>
      </c>
      <c r="AI8">
        <f t="shared" si="5"/>
        <v>-165.96822432128147</v>
      </c>
      <c r="AJ8">
        <f t="shared" si="6"/>
        <v>2.3694727959604052</v>
      </c>
      <c r="AK8">
        <f t="shared" si="20"/>
        <v>7.3190319571090754</v>
      </c>
      <c r="AL8">
        <f t="shared" si="7"/>
        <v>-156.27971956821199</v>
      </c>
      <c r="AN8">
        <f t="shared" si="8"/>
        <v>0</v>
      </c>
      <c r="AO8">
        <f t="shared" si="8"/>
        <v>0</v>
      </c>
      <c r="AP8">
        <f t="shared" si="8"/>
        <v>-26.647950503410701</v>
      </c>
      <c r="AQ8">
        <f t="shared" si="8"/>
        <v>-67.526877172413194</v>
      </c>
      <c r="AR8">
        <f t="shared" si="8"/>
        <v>-94.174827675823906</v>
      </c>
      <c r="AS8">
        <f t="shared" si="8"/>
        <v>1.3445024983225708</v>
      </c>
      <c r="AT8">
        <f t="shared" si="8"/>
        <v>4.1530152903263486</v>
      </c>
      <c r="AU8">
        <f t="shared" si="8"/>
        <v>-88.677309887174985</v>
      </c>
      <c r="AW8">
        <v>5</v>
      </c>
      <c r="AX8">
        <f>IF(Z8&gt;0, (R8*SUMPRODUCT(K8:$K$98, X8:$X$98)-K8*$AZ$3)/Z8, 0)</f>
        <v>108.79689857586033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2.5285250000000002E-3</v>
      </c>
      <c r="Q9" s="4">
        <f t="shared" si="22"/>
        <v>50</v>
      </c>
      <c r="R9">
        <f t="shared" si="0"/>
        <v>50000</v>
      </c>
      <c r="S9">
        <f t="shared" si="1"/>
        <v>108.07171066499544</v>
      </c>
      <c r="U9">
        <f t="shared" si="12"/>
        <v>2.5285250000000002E-3</v>
      </c>
      <c r="V9">
        <f t="shared" si="13"/>
        <v>0.01</v>
      </c>
      <c r="W9">
        <f t="shared" si="14"/>
        <v>0.93925587888022222</v>
      </c>
      <c r="X9">
        <f t="shared" si="15"/>
        <v>2.3749319711456143E-3</v>
      </c>
      <c r="Y9">
        <f t="shared" si="16"/>
        <v>9.392558788802222E-3</v>
      </c>
      <c r="Z9">
        <f t="shared" si="17"/>
        <v>0.92748838812027445</v>
      </c>
      <c r="AB9">
        <f t="shared" si="18"/>
        <v>102.18812659131208</v>
      </c>
      <c r="AC9">
        <f t="shared" si="19"/>
        <v>100.2352567260773</v>
      </c>
      <c r="AE9">
        <f t="shared" si="2"/>
        <v>0</v>
      </c>
      <c r="AF9">
        <f t="shared" si="3"/>
        <v>0</v>
      </c>
      <c r="AG9">
        <f t="shared" si="3"/>
        <v>-46.374419406013722</v>
      </c>
      <c r="AH9">
        <f t="shared" si="4"/>
        <v>-118.74659855728072</v>
      </c>
      <c r="AI9">
        <f t="shared" si="5"/>
        <v>-165.12101796329443</v>
      </c>
      <c r="AJ9">
        <f t="shared" si="6"/>
        <v>1.9528698652347884</v>
      </c>
      <c r="AK9">
        <f t="shared" si="20"/>
        <v>7.1531688613918467</v>
      </c>
      <c r="AL9">
        <f t="shared" si="7"/>
        <v>-156.01497923666781</v>
      </c>
      <c r="AN9">
        <f t="shared" si="8"/>
        <v>0</v>
      </c>
      <c r="AO9">
        <f t="shared" si="8"/>
        <v>0</v>
      </c>
      <c r="AP9">
        <f t="shared" si="8"/>
        <v>-23.494724097616036</v>
      </c>
      <c r="AQ9">
        <f t="shared" si="8"/>
        <v>-60.160722363068352</v>
      </c>
      <c r="AR9">
        <f t="shared" si="8"/>
        <v>-83.655446460684388</v>
      </c>
      <c r="AS9">
        <f t="shared" si="8"/>
        <v>0.98938464933730419</v>
      </c>
      <c r="AT9">
        <f t="shared" si="8"/>
        <v>3.6240179602176505</v>
      </c>
      <c r="AU9">
        <f t="shared" si="8"/>
        <v>-79.042043851129435</v>
      </c>
      <c r="AW9">
        <v>6</v>
      </c>
      <c r="AX9">
        <f>IF(Z9&gt;0, (R9*SUMPRODUCT(K9:$K$98, X9:$X$98)-K9*$AZ$3)/Z9, 0)</f>
        <v>108.07171066499544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2.5601090000000001E-3</v>
      </c>
      <c r="Q10" s="4">
        <f t="shared" si="22"/>
        <v>50</v>
      </c>
      <c r="R10">
        <f t="shared" si="0"/>
        <v>50000</v>
      </c>
      <c r="S10">
        <f t="shared" si="1"/>
        <v>107.68568671288517</v>
      </c>
      <c r="U10">
        <f t="shared" si="12"/>
        <v>2.5601090000000001E-3</v>
      </c>
      <c r="V10">
        <f t="shared" si="13"/>
        <v>0.01</v>
      </c>
      <c r="W10">
        <f t="shared" si="14"/>
        <v>0.92748838812027445</v>
      </c>
      <c r="X10">
        <f t="shared" si="15"/>
        <v>2.374471369822208E-3</v>
      </c>
      <c r="Y10">
        <f t="shared" si="16"/>
        <v>9.2748838812027456E-3</v>
      </c>
      <c r="Z10">
        <f t="shared" si="17"/>
        <v>0.9158390328692495</v>
      </c>
      <c r="AB10">
        <f t="shared" si="18"/>
        <v>100.2352567260773</v>
      </c>
      <c r="AC10">
        <f t="shared" si="19"/>
        <v>98.622755172989741</v>
      </c>
      <c r="AE10">
        <f t="shared" si="2"/>
        <v>0</v>
      </c>
      <c r="AF10">
        <f t="shared" si="3"/>
        <v>0</v>
      </c>
      <c r="AG10">
        <f t="shared" si="3"/>
        <v>-45.791951643462475</v>
      </c>
      <c r="AH10">
        <f t="shared" si="4"/>
        <v>-118.7235684911104</v>
      </c>
      <c r="AI10">
        <f t="shared" si="5"/>
        <v>-164.51552013457288</v>
      </c>
      <c r="AJ10">
        <f t="shared" si="6"/>
        <v>1.6125015530875544</v>
      </c>
      <c r="AK10">
        <f t="shared" si="20"/>
        <v>7.0164679708254116</v>
      </c>
      <c r="AL10">
        <f t="shared" si="7"/>
        <v>-155.88655061065992</v>
      </c>
      <c r="AN10">
        <f t="shared" si="8"/>
        <v>0</v>
      </c>
      <c r="AO10">
        <f t="shared" si="8"/>
        <v>0</v>
      </c>
      <c r="AP10">
        <f t="shared" si="8"/>
        <v>-20.713953394665225</v>
      </c>
      <c r="AQ10">
        <f t="shared" si="8"/>
        <v>-53.704513048949728</v>
      </c>
      <c r="AR10">
        <f t="shared" si="8"/>
        <v>-74.418466443614946</v>
      </c>
      <c r="AS10">
        <f t="shared" si="8"/>
        <v>0.72941381226867741</v>
      </c>
      <c r="AT10">
        <f t="shared" si="8"/>
        <v>3.1738937810393204</v>
      </c>
      <c r="AU10">
        <f t="shared" si="8"/>
        <v>-70.51515885030696</v>
      </c>
      <c r="AW10">
        <v>7</v>
      </c>
      <c r="AX10">
        <f>IF(Z10&gt;0, (R10*SUMPRODUCT(K10:$K$98, X10:$X$98)-K10*$AZ$3)/Z10, 0)</f>
        <v>107.68568671288517</v>
      </c>
    </row>
    <row r="11" spans="1:52" x14ac:dyDescent="0.25">
      <c r="A11" t="s">
        <v>33</v>
      </c>
      <c r="C11" s="12">
        <f>AU91</f>
        <v>773.39060454626372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2.5907899999999999E-3</v>
      </c>
      <c r="Q11" s="4">
        <f t="shared" si="22"/>
        <v>50</v>
      </c>
      <c r="R11">
        <f t="shared" si="0"/>
        <v>50000</v>
      </c>
      <c r="S11">
        <f t="shared" si="1"/>
        <v>107.47826012906278</v>
      </c>
      <c r="U11">
        <f t="shared" si="12"/>
        <v>2.5907899999999999E-3</v>
      </c>
      <c r="V11">
        <f t="shared" si="13"/>
        <v>0.01</v>
      </c>
      <c r="W11">
        <f t="shared" si="14"/>
        <v>0.9158390328692495</v>
      </c>
      <c r="X11">
        <f t="shared" si="15"/>
        <v>2.372746607967323E-3</v>
      </c>
      <c r="Y11">
        <f t="shared" si="16"/>
        <v>9.1583903286924957E-3</v>
      </c>
      <c r="Z11">
        <f t="shared" si="17"/>
        <v>0.90430789593258976</v>
      </c>
      <c r="AB11">
        <f t="shared" si="18"/>
        <v>98.622755172989741</v>
      </c>
      <c r="AC11">
        <f t="shared" si="19"/>
        <v>97.193439275808316</v>
      </c>
      <c r="AE11">
        <f t="shared" si="2"/>
        <v>0</v>
      </c>
      <c r="AF11">
        <f t="shared" si="3"/>
        <v>0</v>
      </c>
      <c r="AG11">
        <f t="shared" si="3"/>
        <v>-45.215394796629489</v>
      </c>
      <c r="AH11">
        <f t="shared" si="4"/>
        <v>-118.63733039836615</v>
      </c>
      <c r="AI11">
        <f t="shared" si="5"/>
        <v>-163.85272519499563</v>
      </c>
      <c r="AJ11">
        <f t="shared" si="6"/>
        <v>1.429315897181425</v>
      </c>
      <c r="AK11">
        <f t="shared" si="20"/>
        <v>6.9035928621092824</v>
      </c>
      <c r="AL11">
        <f t="shared" si="7"/>
        <v>-155.51981643570491</v>
      </c>
      <c r="AN11">
        <f t="shared" si="8"/>
        <v>0</v>
      </c>
      <c r="AO11">
        <f t="shared" si="8"/>
        <v>0</v>
      </c>
      <c r="AP11">
        <f t="shared" si="8"/>
        <v>-18.261739604824292</v>
      </c>
      <c r="AQ11">
        <f t="shared" si="8"/>
        <v>-47.915627960147063</v>
      </c>
      <c r="AR11">
        <f t="shared" si="8"/>
        <v>-66.177367564971348</v>
      </c>
      <c r="AS11">
        <f t="shared" si="8"/>
        <v>0.57727671835586214</v>
      </c>
      <c r="AT11">
        <f t="shared" si="8"/>
        <v>2.788245369804029</v>
      </c>
      <c r="AU11">
        <f t="shared" si="8"/>
        <v>-62.811845476811456</v>
      </c>
      <c r="AW11">
        <v>8</v>
      </c>
      <c r="AX11">
        <f>IF(Z11&gt;0, (R11*SUMPRODUCT(K11:$K$98, X11:$X$98)-K11*$AZ$3)/Z11, 0)</f>
        <v>107.47826012906278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2.625984E-3</v>
      </c>
      <c r="Q12" s="4">
        <f t="shared" si="22"/>
        <v>50</v>
      </c>
      <c r="R12">
        <f t="shared" si="0"/>
        <v>50000</v>
      </c>
      <c r="S12">
        <f t="shared" si="1"/>
        <v>107.46237689839047</v>
      </c>
      <c r="U12">
        <f t="shared" si="12"/>
        <v>2.625984E-3</v>
      </c>
      <c r="V12">
        <f t="shared" si="13"/>
        <v>0.01</v>
      </c>
      <c r="W12">
        <f t="shared" si="14"/>
        <v>0.90430789593258976</v>
      </c>
      <c r="X12">
        <f t="shared" si="15"/>
        <v>2.3746980657926458E-3</v>
      </c>
      <c r="Y12">
        <f t="shared" si="16"/>
        <v>9.0430789593258978E-3</v>
      </c>
      <c r="Z12">
        <f t="shared" si="17"/>
        <v>0.89289011890747128</v>
      </c>
      <c r="AB12">
        <f t="shared" si="18"/>
        <v>97.193439275808316</v>
      </c>
      <c r="AC12">
        <f t="shared" si="19"/>
        <v>95.952094486883368</v>
      </c>
      <c r="AE12">
        <f t="shared" si="2"/>
        <v>0</v>
      </c>
      <c r="AF12">
        <f t="shared" si="3"/>
        <v>0</v>
      </c>
      <c r="AG12">
        <f t="shared" si="3"/>
        <v>-44.644505945373567</v>
      </c>
      <c r="AH12">
        <f t="shared" si="4"/>
        <v>-118.73490328963229</v>
      </c>
      <c r="AI12">
        <f t="shared" si="5"/>
        <v>-163.37940923500585</v>
      </c>
      <c r="AJ12">
        <f t="shared" si="6"/>
        <v>1.2413447889249483</v>
      </c>
      <c r="AK12">
        <f t="shared" si="20"/>
        <v>6.8035407493065829</v>
      </c>
      <c r="AL12">
        <f t="shared" si="7"/>
        <v>-155.33452369677431</v>
      </c>
      <c r="AN12">
        <f t="shared" si="8"/>
        <v>0</v>
      </c>
      <c r="AO12">
        <f t="shared" si="8"/>
        <v>0</v>
      </c>
      <c r="AP12">
        <f t="shared" si="8"/>
        <v>-16.099256404251442</v>
      </c>
      <c r="AQ12">
        <f t="shared" si="8"/>
        <v>-42.816996441459736</v>
      </c>
      <c r="AR12">
        <f t="shared" si="8"/>
        <v>-58.916252845711178</v>
      </c>
      <c r="AS12">
        <f t="shared" si="8"/>
        <v>0.44764137534497928</v>
      </c>
      <c r="AT12">
        <f t="shared" si="8"/>
        <v>2.4534249995706419</v>
      </c>
      <c r="AU12">
        <f t="shared" si="8"/>
        <v>-56.015186470795555</v>
      </c>
      <c r="AW12">
        <v>9</v>
      </c>
      <c r="AX12">
        <f>IF(Z12&gt;0, (R12*SUMPRODUCT(K12:$K$98, X12:$X$98)-K12*$AZ$3)/Z12, 0)</f>
        <v>107.46237689839047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2.663885E-3</v>
      </c>
      <c r="Q13" s="4">
        <f t="shared" si="22"/>
        <v>50</v>
      </c>
      <c r="R13">
        <f t="shared" si="0"/>
        <v>50000</v>
      </c>
      <c r="S13">
        <f t="shared" si="1"/>
        <v>107.54359102492766</v>
      </c>
      <c r="U13">
        <f t="shared" si="12"/>
        <v>2.663885E-3</v>
      </c>
      <c r="V13">
        <f t="shared" si="13"/>
        <v>0.01</v>
      </c>
      <c r="W13">
        <f t="shared" si="14"/>
        <v>0.89289011890747128</v>
      </c>
      <c r="X13">
        <f t="shared" si="15"/>
        <v>2.3785565944058292E-3</v>
      </c>
      <c r="Y13">
        <f t="shared" si="16"/>
        <v>8.9289011890747137E-3</v>
      </c>
      <c r="Z13">
        <f t="shared" si="17"/>
        <v>0.88158266112399075</v>
      </c>
      <c r="AB13">
        <f t="shared" si="18"/>
        <v>95.952094486883368</v>
      </c>
      <c r="AC13">
        <f t="shared" si="19"/>
        <v>94.808565162585865</v>
      </c>
      <c r="AE13">
        <f t="shared" si="2"/>
        <v>0</v>
      </c>
      <c r="AF13">
        <f t="shared" si="3"/>
        <v>0</v>
      </c>
      <c r="AG13">
        <f t="shared" si="3"/>
        <v>-44.079133056199538</v>
      </c>
      <c r="AH13">
        <f t="shared" si="4"/>
        <v>-118.92782972029146</v>
      </c>
      <c r="AI13">
        <f t="shared" si="5"/>
        <v>-163.00696277649098</v>
      </c>
      <c r="AJ13">
        <f t="shared" si="6"/>
        <v>1.1435293242975035</v>
      </c>
      <c r="AK13">
        <f t="shared" si="20"/>
        <v>6.7166466140818368</v>
      </c>
      <c r="AL13">
        <f t="shared" si="7"/>
        <v>-155.14678683811164</v>
      </c>
      <c r="AN13">
        <f t="shared" si="8"/>
        <v>0</v>
      </c>
      <c r="AO13">
        <f t="shared" si="8"/>
        <v>0</v>
      </c>
      <c r="AP13">
        <f t="shared" si="8"/>
        <v>-14.192301136216505</v>
      </c>
      <c r="AQ13">
        <f t="shared" si="8"/>
        <v>-38.291578255749414</v>
      </c>
      <c r="AR13">
        <f t="shared" si="8"/>
        <v>-52.483879391965914</v>
      </c>
      <c r="AS13">
        <f t="shared" si="8"/>
        <v>0.36818583768043889</v>
      </c>
      <c r="AT13">
        <f t="shared" si="8"/>
        <v>2.1625804493718688</v>
      </c>
      <c r="AU13">
        <f t="shared" si="8"/>
        <v>-49.953113104913605</v>
      </c>
      <c r="AW13">
        <v>10</v>
      </c>
      <c r="AX13">
        <f>IF(Z13&gt;0, (R13*SUMPRODUCT(K13:$K$98, X13:$X$98)-K13*$AZ$3)/Z13, 0)</f>
        <v>107.54359102492766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2.7053950000000002E-3</v>
      </c>
      <c r="Q14" s="4">
        <f t="shared" si="22"/>
        <v>50</v>
      </c>
      <c r="R14">
        <f t="shared" si="0"/>
        <v>50000</v>
      </c>
      <c r="S14">
        <f t="shared" si="1"/>
        <v>107.68313300119702</v>
      </c>
      <c r="U14">
        <f t="shared" si="12"/>
        <v>2.7053950000000002E-3</v>
      </c>
      <c r="V14">
        <f t="shared" si="13"/>
        <v>0.01</v>
      </c>
      <c r="W14">
        <f t="shared" si="14"/>
        <v>0.88158266112399075</v>
      </c>
      <c r="X14">
        <f t="shared" si="15"/>
        <v>2.385029323491539E-3</v>
      </c>
      <c r="Y14">
        <f t="shared" si="16"/>
        <v>8.8158266112399082E-3</v>
      </c>
      <c r="Z14">
        <f t="shared" si="17"/>
        <v>0.87038180518925934</v>
      </c>
      <c r="AB14">
        <f t="shared" si="18"/>
        <v>94.808565162585865</v>
      </c>
      <c r="AC14">
        <f t="shared" si="19"/>
        <v>93.72543969001697</v>
      </c>
      <c r="AE14">
        <f t="shared" si="2"/>
        <v>0</v>
      </c>
      <c r="AF14">
        <f t="shared" si="3"/>
        <v>0</v>
      </c>
      <c r="AG14">
        <f t="shared" si="3"/>
        <v>-43.51909025946297</v>
      </c>
      <c r="AH14">
        <f t="shared" si="4"/>
        <v>-119.25146617457695</v>
      </c>
      <c r="AI14">
        <f t="shared" si="5"/>
        <v>-162.77055643403992</v>
      </c>
      <c r="AJ14">
        <f t="shared" si="6"/>
        <v>1.083125472568895</v>
      </c>
      <c r="AK14">
        <f t="shared" si="20"/>
        <v>6.6365995613810114</v>
      </c>
      <c r="AL14">
        <f t="shared" si="7"/>
        <v>-155.05083140009</v>
      </c>
      <c r="AN14">
        <f t="shared" si="8"/>
        <v>0</v>
      </c>
      <c r="AO14">
        <f t="shared" si="8"/>
        <v>0</v>
      </c>
      <c r="AP14">
        <f t="shared" si="8"/>
        <v>-12.510698521716005</v>
      </c>
      <c r="AQ14">
        <f t="shared" si="8"/>
        <v>-34.281946903941467</v>
      </c>
      <c r="AR14">
        <f t="shared" si="8"/>
        <v>-46.792645425657476</v>
      </c>
      <c r="AS14">
        <f t="shared" si="8"/>
        <v>0.31137269110431631</v>
      </c>
      <c r="AT14">
        <f t="shared" si="8"/>
        <v>1.9078637863698551</v>
      </c>
      <c r="AU14">
        <f t="shared" si="8"/>
        <v>-44.5734089481833</v>
      </c>
      <c r="AW14">
        <v>11</v>
      </c>
      <c r="AX14">
        <f>IF(Z14&gt;0, (R14*SUMPRODUCT(K14:$K$98, X14:$X$98)-K14*$AZ$3)/Z14, 0)</f>
        <v>107.68313300119702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2.7496130000000001E-3</v>
      </c>
      <c r="Q15" s="4">
        <f t="shared" si="22"/>
        <v>50</v>
      </c>
      <c r="R15">
        <f t="shared" si="0"/>
        <v>50000</v>
      </c>
      <c r="S15">
        <f t="shared" si="1"/>
        <v>107.8400647036607</v>
      </c>
      <c r="U15">
        <f t="shared" si="12"/>
        <v>2.7496130000000001E-3</v>
      </c>
      <c r="V15">
        <f t="shared" si="13"/>
        <v>0.01</v>
      </c>
      <c r="W15">
        <f t="shared" si="14"/>
        <v>0.87038180518925934</v>
      </c>
      <c r="X15">
        <f t="shared" si="15"/>
        <v>2.3932131265118552E-3</v>
      </c>
      <c r="Y15">
        <f t="shared" si="16"/>
        <v>8.703818051892593E-3</v>
      </c>
      <c r="Z15">
        <f t="shared" si="17"/>
        <v>0.8592847740108549</v>
      </c>
      <c r="AB15">
        <f t="shared" si="18"/>
        <v>93.72543969001697</v>
      </c>
      <c r="AC15">
        <f t="shared" si="19"/>
        <v>92.66532562820106</v>
      </c>
      <c r="AE15">
        <f t="shared" si="2"/>
        <v>0</v>
      </c>
      <c r="AF15">
        <f t="shared" si="3"/>
        <v>0</v>
      </c>
      <c r="AG15">
        <f t="shared" si="3"/>
        <v>-42.964238700542744</v>
      </c>
      <c r="AH15">
        <f t="shared" si="4"/>
        <v>-119.66065632559275</v>
      </c>
      <c r="AI15">
        <f t="shared" si="5"/>
        <v>-162.6248950261355</v>
      </c>
      <c r="AJ15">
        <f t="shared" si="6"/>
        <v>1.0601140618159093</v>
      </c>
      <c r="AK15">
        <f t="shared" si="20"/>
        <v>6.5607807783011882</v>
      </c>
      <c r="AL15">
        <f t="shared" si="7"/>
        <v>-155.0040001860184</v>
      </c>
      <c r="AN15">
        <f t="shared" si="8"/>
        <v>0</v>
      </c>
      <c r="AO15">
        <f t="shared" si="8"/>
        <v>0</v>
      </c>
      <c r="AP15">
        <f t="shared" si="8"/>
        <v>-11.027849961789689</v>
      </c>
      <c r="AQ15">
        <f t="shared" si="8"/>
        <v>-30.713910084277774</v>
      </c>
      <c r="AR15">
        <f t="shared" si="8"/>
        <v>-41.741760046067469</v>
      </c>
      <c r="AS15">
        <f t="shared" si="8"/>
        <v>0.27210487534931244</v>
      </c>
      <c r="AT15">
        <f t="shared" si="8"/>
        <v>1.6839890160647792</v>
      </c>
      <c r="AU15">
        <f t="shared" si="8"/>
        <v>-39.78566615465337</v>
      </c>
      <c r="AW15">
        <v>12</v>
      </c>
      <c r="AX15">
        <f>IF(Z15&gt;0, (R15*SUMPRODUCT(K15:$K$98, X15:$X$98)-K15*$AZ$3)/Z15, 0)</f>
        <v>107.8400647036607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2.8010499999999998E-3</v>
      </c>
      <c r="Q16" s="4">
        <f t="shared" si="22"/>
        <v>50</v>
      </c>
      <c r="R16">
        <f t="shared" si="0"/>
        <v>50000</v>
      </c>
      <c r="S16">
        <f t="shared" si="1"/>
        <v>107.99880160225246</v>
      </c>
      <c r="U16">
        <f t="shared" si="12"/>
        <v>2.8010499999999998E-3</v>
      </c>
      <c r="V16">
        <f t="shared" si="13"/>
        <v>0.01</v>
      </c>
      <c r="W16">
        <f t="shared" si="14"/>
        <v>0.8592847740108549</v>
      </c>
      <c r="X16">
        <f t="shared" si="15"/>
        <v>2.4068996162431048E-3</v>
      </c>
      <c r="Y16">
        <f t="shared" si="16"/>
        <v>8.5928477401085498E-3</v>
      </c>
      <c r="Z16">
        <f t="shared" si="17"/>
        <v>0.84828502665450323</v>
      </c>
      <c r="AB16">
        <f t="shared" si="18"/>
        <v>92.66532562820106</v>
      </c>
      <c r="AC16">
        <f t="shared" si="19"/>
        <v>91.613766295821137</v>
      </c>
      <c r="AE16">
        <f t="shared" si="2"/>
        <v>0</v>
      </c>
      <c r="AF16">
        <f t="shared" si="3"/>
        <v>0</v>
      </c>
      <c r="AG16">
        <f t="shared" si="3"/>
        <v>-42.414251332725158</v>
      </c>
      <c r="AH16">
        <f t="shared" si="4"/>
        <v>-120.34498081215524</v>
      </c>
      <c r="AI16">
        <f t="shared" si="5"/>
        <v>-162.7592321448804</v>
      </c>
      <c r="AJ16">
        <f t="shared" si="6"/>
        <v>1.0515593323799237</v>
      </c>
      <c r="AK16">
        <f t="shared" si="20"/>
        <v>6.4865727939740747</v>
      </c>
      <c r="AL16">
        <f t="shared" si="7"/>
        <v>-155.22110001852641</v>
      </c>
      <c r="AN16">
        <f t="shared" si="8"/>
        <v>0</v>
      </c>
      <c r="AO16">
        <f t="shared" si="8"/>
        <v>0</v>
      </c>
      <c r="AP16">
        <f t="shared" si="8"/>
        <v>-9.7202516991395722</v>
      </c>
      <c r="AQ16">
        <f t="shared" si="8"/>
        <v>-27.5799635138134</v>
      </c>
      <c r="AR16">
        <f t="shared" si="8"/>
        <v>-37.30021521295297</v>
      </c>
      <c r="AS16">
        <f t="shared" si="8"/>
        <v>0.24099025837161442</v>
      </c>
      <c r="AT16">
        <f t="shared" si="8"/>
        <v>1.4865550667770782</v>
      </c>
      <c r="AU16">
        <f t="shared" si="8"/>
        <v>-35.572669887804281</v>
      </c>
      <c r="AW16">
        <v>13</v>
      </c>
      <c r="AX16">
        <f>IF(Z16&gt;0, (R16*SUMPRODUCT(K16:$K$98, X16:$X$98)-K16*$AZ$3)/Z16, 0)</f>
        <v>107.99880160225246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2.8606080000000002E-3</v>
      </c>
      <c r="Q17" s="4">
        <f t="shared" si="22"/>
        <v>50</v>
      </c>
      <c r="R17">
        <f t="shared" si="0"/>
        <v>50000</v>
      </c>
      <c r="S17">
        <f t="shared" si="1"/>
        <v>108.09730813634512</v>
      </c>
      <c r="U17">
        <f t="shared" si="12"/>
        <v>2.8606080000000002E-3</v>
      </c>
      <c r="V17">
        <f t="shared" si="13"/>
        <v>0.01</v>
      </c>
      <c r="W17">
        <f t="shared" si="14"/>
        <v>0.84828502665450323</v>
      </c>
      <c r="X17">
        <f t="shared" si="15"/>
        <v>2.4266109335280852E-3</v>
      </c>
      <c r="Y17">
        <f t="shared" si="16"/>
        <v>8.4828502665450327E-3</v>
      </c>
      <c r="Z17">
        <f t="shared" si="17"/>
        <v>0.83737556545443004</v>
      </c>
      <c r="AB17">
        <f t="shared" si="18"/>
        <v>91.613766295821137</v>
      </c>
      <c r="AC17">
        <f t="shared" si="19"/>
        <v>90.518044524773757</v>
      </c>
      <c r="AE17">
        <f t="shared" si="2"/>
        <v>0</v>
      </c>
      <c r="AF17">
        <f t="shared" si="3"/>
        <v>0</v>
      </c>
      <c r="AG17">
        <f t="shared" si="3"/>
        <v>-41.868778272721499</v>
      </c>
      <c r="AH17">
        <f t="shared" si="4"/>
        <v>-121.33054667640425</v>
      </c>
      <c r="AI17">
        <f t="shared" si="5"/>
        <v>-163.19932494912575</v>
      </c>
      <c r="AJ17">
        <f t="shared" si="6"/>
        <v>1.0957217710473799</v>
      </c>
      <c r="AK17">
        <f t="shared" si="20"/>
        <v>6.4129636407074804</v>
      </c>
      <c r="AL17">
        <f t="shared" si="7"/>
        <v>-155.69063953737088</v>
      </c>
      <c r="AN17">
        <f t="shared" si="8"/>
        <v>0</v>
      </c>
      <c r="AO17">
        <f t="shared" si="8"/>
        <v>0</v>
      </c>
      <c r="AP17">
        <f t="shared" si="8"/>
        <v>-8.5671815646210732</v>
      </c>
      <c r="AQ17">
        <f t="shared" si="8"/>
        <v>-24.826633725510938</v>
      </c>
      <c r="AR17">
        <f t="shared" si="8"/>
        <v>-33.393815290132011</v>
      </c>
      <c r="AS17">
        <f t="shared" si="8"/>
        <v>0.22420638347088048</v>
      </c>
      <c r="AT17">
        <f t="shared" si="8"/>
        <v>1.3122194184741651</v>
      </c>
      <c r="AU17">
        <f t="shared" si="8"/>
        <v>-31.857389488186964</v>
      </c>
      <c r="AW17">
        <v>14</v>
      </c>
      <c r="AX17">
        <f>IF(Z17&gt;0, (R17*SUMPRODUCT(K17:$K$98, X17:$X$98)-K17*$AZ$3)/Z17, 0)</f>
        <v>108.09730813634512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2.9228739999999998E-3</v>
      </c>
      <c r="Q18" s="4">
        <f t="shared" si="22"/>
        <v>50</v>
      </c>
      <c r="R18">
        <f t="shared" si="0"/>
        <v>50000</v>
      </c>
      <c r="S18">
        <f t="shared" si="1"/>
        <v>108.08492416033592</v>
      </c>
      <c r="U18">
        <f t="shared" si="12"/>
        <v>2.9228739999999998E-3</v>
      </c>
      <c r="V18">
        <f t="shared" si="13"/>
        <v>0.01</v>
      </c>
      <c r="W18">
        <f t="shared" si="14"/>
        <v>0.83737556545443004</v>
      </c>
      <c r="X18">
        <f t="shared" si="15"/>
        <v>2.4475432685020517E-3</v>
      </c>
      <c r="Y18">
        <f t="shared" si="16"/>
        <v>8.3737556545443008E-3</v>
      </c>
      <c r="Z18">
        <f t="shared" si="17"/>
        <v>0.82655426653138364</v>
      </c>
      <c r="AB18">
        <f t="shared" si="18"/>
        <v>90.518044524773757</v>
      </c>
      <c r="AC18">
        <f t="shared" si="19"/>
        <v>89.338055212446676</v>
      </c>
      <c r="AE18">
        <f t="shared" si="2"/>
        <v>0</v>
      </c>
      <c r="AF18">
        <f t="shared" si="3"/>
        <v>0</v>
      </c>
      <c r="AG18">
        <f t="shared" si="3"/>
        <v>-41.327713326569182</v>
      </c>
      <c r="AH18">
        <f t="shared" si="4"/>
        <v>-122.37716342510258</v>
      </c>
      <c r="AI18">
        <f t="shared" si="5"/>
        <v>-163.70487675167175</v>
      </c>
      <c r="AJ18">
        <f t="shared" si="6"/>
        <v>1.1799893123270806</v>
      </c>
      <c r="AK18">
        <f t="shared" si="20"/>
        <v>6.3362631167341634</v>
      </c>
      <c r="AL18">
        <f t="shared" si="7"/>
        <v>-156.18862432261051</v>
      </c>
      <c r="AN18">
        <f t="shared" si="8"/>
        <v>0</v>
      </c>
      <c r="AO18">
        <f t="shared" si="8"/>
        <v>0</v>
      </c>
      <c r="AP18">
        <f t="shared" si="8"/>
        <v>-7.5504187113628145</v>
      </c>
      <c r="AQ18">
        <f t="shared" si="8"/>
        <v>-22.357850221884156</v>
      </c>
      <c r="AR18">
        <f t="shared" si="8"/>
        <v>-29.908268933246969</v>
      </c>
      <c r="AS18">
        <f t="shared" si="8"/>
        <v>0.21557963569387117</v>
      </c>
      <c r="AT18">
        <f t="shared" si="8"/>
        <v>1.1576115818135744</v>
      </c>
      <c r="AU18">
        <f t="shared" si="8"/>
        <v>-28.535077715739522</v>
      </c>
      <c r="AW18">
        <v>15</v>
      </c>
      <c r="AX18">
        <f>IF(Z18&gt;0, (R18*SUMPRODUCT(K18:$K$98, X18:$X$98)-K18*$AZ$3)/Z18, 0)</f>
        <v>108.08492416033592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2.991456E-3</v>
      </c>
      <c r="Q19" s="4">
        <f t="shared" si="22"/>
        <v>50</v>
      </c>
      <c r="R19">
        <f t="shared" si="0"/>
        <v>50000</v>
      </c>
      <c r="S19">
        <f t="shared" si="1"/>
        <v>107.98178395856186</v>
      </c>
      <c r="U19">
        <f t="shared" si="12"/>
        <v>2.991456E-3</v>
      </c>
      <c r="V19">
        <f t="shared" si="13"/>
        <v>0.01</v>
      </c>
      <c r="W19">
        <f t="shared" si="14"/>
        <v>0.82655426653138364</v>
      </c>
      <c r="X19">
        <f t="shared" si="15"/>
        <v>2.4726007199409069E-3</v>
      </c>
      <c r="Y19">
        <f t="shared" si="16"/>
        <v>8.265542665313836E-3</v>
      </c>
      <c r="Z19">
        <f t="shared" si="17"/>
        <v>0.81581612314612884</v>
      </c>
      <c r="AB19">
        <f t="shared" si="18"/>
        <v>89.338055212446676</v>
      </c>
      <c r="AC19">
        <f t="shared" si="19"/>
        <v>88.093280359476779</v>
      </c>
      <c r="AE19">
        <f t="shared" si="2"/>
        <v>0</v>
      </c>
      <c r="AF19">
        <f t="shared" si="3"/>
        <v>0</v>
      </c>
      <c r="AG19">
        <f t="shared" si="3"/>
        <v>-40.790806157306442</v>
      </c>
      <c r="AH19">
        <f t="shared" si="4"/>
        <v>-123.63003599704535</v>
      </c>
      <c r="AI19">
        <f t="shared" si="5"/>
        <v>-164.42084215435179</v>
      </c>
      <c r="AJ19">
        <f t="shared" si="6"/>
        <v>1.244774852969897</v>
      </c>
      <c r="AK19">
        <f t="shared" si="20"/>
        <v>6.2536638648712684</v>
      </c>
      <c r="AL19">
        <f t="shared" si="7"/>
        <v>-156.92240343651062</v>
      </c>
      <c r="AN19">
        <f t="shared" si="8"/>
        <v>0</v>
      </c>
      <c r="AO19">
        <f t="shared" si="8"/>
        <v>0</v>
      </c>
      <c r="AP19">
        <f t="shared" si="8"/>
        <v>-6.6538640882969347</v>
      </c>
      <c r="AQ19">
        <f t="shared" si="8"/>
        <v>-20.166736925552286</v>
      </c>
      <c r="AR19">
        <f t="shared" si="8"/>
        <v>-26.82060101384922</v>
      </c>
      <c r="AS19">
        <f t="shared" si="8"/>
        <v>0.20304974263686926</v>
      </c>
      <c r="AT19">
        <f t="shared" si="8"/>
        <v>1.0201080422455389</v>
      </c>
      <c r="AU19">
        <f t="shared" si="8"/>
        <v>-25.597443228966814</v>
      </c>
      <c r="AW19">
        <v>16</v>
      </c>
      <c r="AX19">
        <f>IF(Z19&gt;0, (R19*SUMPRODUCT(K19:$K$98, X19:$X$98)-K19*$AZ$3)/Z19, 0)</f>
        <v>107.98178395856186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3.0654530000000001E-3</v>
      </c>
      <c r="Q20" s="4">
        <f t="shared" si="22"/>
        <v>50</v>
      </c>
      <c r="R20">
        <f t="shared" si="0"/>
        <v>50000</v>
      </c>
      <c r="S20">
        <f t="shared" si="1"/>
        <v>107.77710569475173</v>
      </c>
      <c r="U20">
        <f t="shared" si="12"/>
        <v>3.0654530000000001E-3</v>
      </c>
      <c r="V20">
        <f t="shared" si="13"/>
        <v>0.01</v>
      </c>
      <c r="W20">
        <f t="shared" si="14"/>
        <v>0.81581612314612884</v>
      </c>
      <c r="X20">
        <f t="shared" si="15"/>
        <v>2.5008459821466702E-3</v>
      </c>
      <c r="Y20">
        <f t="shared" si="16"/>
        <v>8.1581612314612882E-3</v>
      </c>
      <c r="Z20">
        <f t="shared" si="17"/>
        <v>0.80515711593252093</v>
      </c>
      <c r="AB20">
        <f t="shared" si="18"/>
        <v>88.093280359476779</v>
      </c>
      <c r="AC20">
        <f t="shared" si="19"/>
        <v>86.777503584740771</v>
      </c>
      <c r="AE20">
        <f t="shared" si="2"/>
        <v>0</v>
      </c>
      <c r="AF20">
        <f t="shared" si="3"/>
        <v>0</v>
      </c>
      <c r="AG20">
        <f t="shared" si="3"/>
        <v>-40.257855796626046</v>
      </c>
      <c r="AH20">
        <f t="shared" si="4"/>
        <v>-125.04229910733351</v>
      </c>
      <c r="AI20">
        <f t="shared" si="5"/>
        <v>-165.30015490395954</v>
      </c>
      <c r="AJ20">
        <f t="shared" si="6"/>
        <v>1.3157767747360083</v>
      </c>
      <c r="AK20">
        <f t="shared" si="20"/>
        <v>6.166529625163375</v>
      </c>
      <c r="AL20">
        <f t="shared" si="7"/>
        <v>-157.81784850406015</v>
      </c>
      <c r="AN20">
        <f t="shared" si="8"/>
        <v>0</v>
      </c>
      <c r="AO20">
        <f t="shared" si="8"/>
        <v>0</v>
      </c>
      <c r="AP20">
        <f t="shared" si="8"/>
        <v>-5.8633288748061636</v>
      </c>
      <c r="AQ20">
        <f t="shared" si="8"/>
        <v>-18.211703242019734</v>
      </c>
      <c r="AR20">
        <f t="shared" si="8"/>
        <v>-24.075032116825895</v>
      </c>
      <c r="AS20">
        <f t="shared" si="8"/>
        <v>0.19163544116911294</v>
      </c>
      <c r="AT20">
        <f t="shared" si="8"/>
        <v>0.89812014309014099</v>
      </c>
      <c r="AU20">
        <f t="shared" si="8"/>
        <v>-22.98527653256664</v>
      </c>
      <c r="AW20">
        <v>17</v>
      </c>
      <c r="AX20">
        <f>IF(Z20&gt;0, (R20*SUMPRODUCT(K20:$K$98, X20:$X$98)-K20*$AZ$3)/Z20, 0)</f>
        <v>107.77710569475173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3.1502779999999998E-3</v>
      </c>
      <c r="Q21" s="4">
        <f t="shared" si="22"/>
        <v>50</v>
      </c>
      <c r="R21">
        <f t="shared" si="0"/>
        <v>50000</v>
      </c>
      <c r="S21">
        <f t="shared" si="1"/>
        <v>107.47588515573923</v>
      </c>
      <c r="U21">
        <f t="shared" si="12"/>
        <v>3.1502779999999998E-3</v>
      </c>
      <c r="V21">
        <f t="shared" si="13"/>
        <v>0.01</v>
      </c>
      <c r="W21">
        <f t="shared" si="14"/>
        <v>0.80515711593252093</v>
      </c>
      <c r="X21">
        <f t="shared" si="15"/>
        <v>2.5364687488656701E-3</v>
      </c>
      <c r="Y21">
        <f t="shared" si="16"/>
        <v>8.0515711593252097E-3</v>
      </c>
      <c r="Z21">
        <f t="shared" si="17"/>
        <v>0.79456907602433002</v>
      </c>
      <c r="AB21">
        <f t="shared" si="18"/>
        <v>86.777503584740771</v>
      </c>
      <c r="AC21">
        <f t="shared" si="19"/>
        <v>85.397014763092727</v>
      </c>
      <c r="AE21">
        <f t="shared" si="2"/>
        <v>0</v>
      </c>
      <c r="AF21">
        <f t="shared" si="3"/>
        <v>0</v>
      </c>
      <c r="AG21">
        <f t="shared" si="3"/>
        <v>-39.728453801216503</v>
      </c>
      <c r="AH21">
        <f t="shared" si="4"/>
        <v>-126.82343744328351</v>
      </c>
      <c r="AI21">
        <f t="shared" si="5"/>
        <v>-166.55189124450001</v>
      </c>
      <c r="AJ21">
        <f t="shared" si="6"/>
        <v>1.3804888216480435</v>
      </c>
      <c r="AK21">
        <f t="shared" si="20"/>
        <v>6.0744252509318546</v>
      </c>
      <c r="AL21">
        <f t="shared" si="7"/>
        <v>-159.09697717192012</v>
      </c>
      <c r="AN21">
        <f t="shared" si="8"/>
        <v>0</v>
      </c>
      <c r="AO21">
        <f t="shared" si="8"/>
        <v>0</v>
      </c>
      <c r="AP21">
        <f t="shared" si="8"/>
        <v>-5.1662718483009238</v>
      </c>
      <c r="AQ21">
        <f t="shared" si="8"/>
        <v>-16.4920678223809</v>
      </c>
      <c r="AR21">
        <f t="shared" si="8"/>
        <v>-21.658339670681826</v>
      </c>
      <c r="AS21">
        <f t="shared" si="8"/>
        <v>0.17951820052850931</v>
      </c>
      <c r="AT21">
        <f t="shared" si="8"/>
        <v>0.78991576982884193</v>
      </c>
      <c r="AU21">
        <f t="shared" si="8"/>
        <v>-20.688905700324472</v>
      </c>
      <c r="AW21">
        <v>18</v>
      </c>
      <c r="AX21">
        <f>IF(Z21&gt;0, (R21*SUMPRODUCT(K21:$K$98, X21:$X$98)-K21*$AZ$3)/Z21, 0)</f>
        <v>107.47588515573923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3.247738E-3</v>
      </c>
      <c r="Q22" s="4">
        <f t="shared" si="22"/>
        <v>50</v>
      </c>
      <c r="R22">
        <f t="shared" si="0"/>
        <v>50000</v>
      </c>
      <c r="S22">
        <f t="shared" si="1"/>
        <v>107.05131584321884</v>
      </c>
      <c r="U22">
        <f t="shared" si="12"/>
        <v>3.247738E-3</v>
      </c>
      <c r="V22">
        <f t="shared" si="13"/>
        <v>0.01</v>
      </c>
      <c r="W22">
        <f t="shared" si="14"/>
        <v>0.79456907602433002</v>
      </c>
      <c r="X22">
        <f t="shared" si="15"/>
        <v>2.5805521818291054E-3</v>
      </c>
      <c r="Y22">
        <f t="shared" si="16"/>
        <v>7.9456907602433006E-3</v>
      </c>
      <c r="Z22">
        <f t="shared" si="17"/>
        <v>0.78404283308225764</v>
      </c>
      <c r="AB22">
        <f t="shared" si="18"/>
        <v>85.397014763092727</v>
      </c>
      <c r="AC22">
        <f t="shared" si="19"/>
        <v>83.932816958900872</v>
      </c>
      <c r="AE22">
        <f t="shared" si="2"/>
        <v>0</v>
      </c>
      <c r="AF22">
        <f t="shared" si="3"/>
        <v>0</v>
      </c>
      <c r="AG22">
        <f t="shared" si="3"/>
        <v>-39.202141654112879</v>
      </c>
      <c r="AH22">
        <f t="shared" si="4"/>
        <v>-129.02760909145528</v>
      </c>
      <c r="AI22">
        <f t="shared" si="5"/>
        <v>-168.22975074556814</v>
      </c>
      <c r="AJ22">
        <f t="shared" si="6"/>
        <v>1.4641978041918549</v>
      </c>
      <c r="AK22">
        <f t="shared" si="20"/>
        <v>5.9777910334164917</v>
      </c>
      <c r="AL22">
        <f t="shared" si="7"/>
        <v>-160.7877619079598</v>
      </c>
      <c r="AN22">
        <f t="shared" si="8"/>
        <v>0</v>
      </c>
      <c r="AO22">
        <f t="shared" si="8"/>
        <v>0</v>
      </c>
      <c r="AP22">
        <f t="shared" si="8"/>
        <v>-4.5516343146588003</v>
      </c>
      <c r="AQ22">
        <f t="shared" si="8"/>
        <v>-14.980979821479593</v>
      </c>
      <c r="AR22">
        <f t="shared" si="8"/>
        <v>-19.532614136138392</v>
      </c>
      <c r="AS22">
        <f t="shared" si="8"/>
        <v>0.17000328777467472</v>
      </c>
      <c r="AT22">
        <f t="shared" si="8"/>
        <v>0.69406204981414843</v>
      </c>
      <c r="AU22">
        <f t="shared" si="8"/>
        <v>-18.668548798549569</v>
      </c>
      <c r="AW22">
        <v>19</v>
      </c>
      <c r="AX22">
        <f>IF(Z22&gt;0, (R22*SUMPRODUCT(K22:$K$98, X22:$X$98)-K22*$AZ$3)/Z22, 0)</f>
        <v>107.05131584321884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3.3542210000000001E-3</v>
      </c>
      <c r="Q23" s="4">
        <f t="shared" si="22"/>
        <v>50</v>
      </c>
      <c r="R23">
        <f t="shared" si="0"/>
        <v>50000</v>
      </c>
      <c r="S23">
        <f t="shared" si="1"/>
        <v>106.47944789631352</v>
      </c>
      <c r="U23">
        <f t="shared" si="12"/>
        <v>3.3542210000000001E-3</v>
      </c>
      <c r="V23">
        <f t="shared" si="13"/>
        <v>0.01</v>
      </c>
      <c r="W23">
        <f t="shared" si="14"/>
        <v>0.78404283308225764</v>
      </c>
      <c r="X23">
        <f t="shared" si="15"/>
        <v>2.6298529356240034E-3</v>
      </c>
      <c r="Y23">
        <f t="shared" si="16"/>
        <v>7.8404283308225759E-3</v>
      </c>
      <c r="Z23">
        <f t="shared" si="17"/>
        <v>0.77357255181581108</v>
      </c>
      <c r="AB23">
        <f t="shared" si="18"/>
        <v>83.932816958900872</v>
      </c>
      <c r="AC23">
        <f t="shared" si="19"/>
        <v>82.369578225089938</v>
      </c>
      <c r="AE23">
        <f t="shared" si="2"/>
        <v>0</v>
      </c>
      <c r="AF23">
        <f t="shared" si="3"/>
        <v>0</v>
      </c>
      <c r="AG23">
        <f t="shared" si="3"/>
        <v>-38.678627590790555</v>
      </c>
      <c r="AH23">
        <f t="shared" si="4"/>
        <v>-131.49264678120016</v>
      </c>
      <c r="AI23">
        <f t="shared" si="5"/>
        <v>-170.17127437199071</v>
      </c>
      <c r="AJ23">
        <f t="shared" si="6"/>
        <v>1.5632387338109339</v>
      </c>
      <c r="AK23">
        <f t="shared" si="20"/>
        <v>5.8752971871230617</v>
      </c>
      <c r="AL23">
        <f t="shared" si="7"/>
        <v>-162.73273845105672</v>
      </c>
      <c r="AN23">
        <f t="shared" si="8"/>
        <v>0</v>
      </c>
      <c r="AO23">
        <f t="shared" si="8"/>
        <v>0</v>
      </c>
      <c r="AP23">
        <f t="shared" si="8"/>
        <v>-4.0096882000979139</v>
      </c>
      <c r="AQ23">
        <f t="shared" si="8"/>
        <v>-13.631417323704605</v>
      </c>
      <c r="AR23">
        <f t="shared" si="8"/>
        <v>-17.641105523802519</v>
      </c>
      <c r="AS23">
        <f t="shared" si="8"/>
        <v>0.16205590258301075</v>
      </c>
      <c r="AT23">
        <f t="shared" si="8"/>
        <v>0.60907305327671535</v>
      </c>
      <c r="AU23">
        <f t="shared" si="8"/>
        <v>-16.869976567942793</v>
      </c>
      <c r="AW23">
        <v>20</v>
      </c>
      <c r="AX23">
        <f>IF(Z23&gt;0, (R23*SUMPRODUCT(K23:$K$98, X23:$X$98)-K23*$AZ$3)/Z23, 0)</f>
        <v>106.47944789631352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3.4760450000000001E-3</v>
      </c>
      <c r="Q24" s="4">
        <f t="shared" si="22"/>
        <v>50</v>
      </c>
      <c r="R24">
        <f t="shared" si="0"/>
        <v>50000</v>
      </c>
      <c r="S24">
        <f t="shared" si="1"/>
        <v>105.77018139252768</v>
      </c>
      <c r="U24">
        <f t="shared" si="12"/>
        <v>3.4760450000000001E-3</v>
      </c>
      <c r="V24">
        <f t="shared" si="13"/>
        <v>0.01</v>
      </c>
      <c r="W24">
        <f t="shared" si="14"/>
        <v>0.77357255181581108</v>
      </c>
      <c r="X24">
        <f t="shared" si="15"/>
        <v>2.6889730008765912E-3</v>
      </c>
      <c r="Y24">
        <f t="shared" si="16"/>
        <v>7.7357255181581108E-3</v>
      </c>
      <c r="Z24">
        <f t="shared" si="17"/>
        <v>0.76314785329677637</v>
      </c>
      <c r="AB24">
        <f t="shared" si="18"/>
        <v>82.369578225089938</v>
      </c>
      <c r="AC24">
        <f t="shared" si="19"/>
        <v>80.718286872518135</v>
      </c>
      <c r="AE24">
        <f t="shared" si="2"/>
        <v>0</v>
      </c>
      <c r="AF24">
        <f t="shared" si="3"/>
        <v>0</v>
      </c>
      <c r="AG24">
        <f t="shared" si="3"/>
        <v>-38.157392664838817</v>
      </c>
      <c r="AH24">
        <f t="shared" si="4"/>
        <v>-134.44865004382956</v>
      </c>
      <c r="AI24">
        <f t="shared" ref="AI24:AI87" si="23">SUM(AE24:AH24)</f>
        <v>-172.60604270866838</v>
      </c>
      <c r="AJ24">
        <f t="shared" si="6"/>
        <v>1.6512913525718034</v>
      </c>
      <c r="AK24">
        <f t="shared" si="20"/>
        <v>5.7658704757562962</v>
      </c>
      <c r="AL24">
        <f t="shared" ref="AL24:AL87" si="24">SUM(AI24:AK24)</f>
        <v>-165.18888088034029</v>
      </c>
      <c r="AN24">
        <f t="shared" si="8"/>
        <v>0</v>
      </c>
      <c r="AO24">
        <f t="shared" si="8"/>
        <v>0</v>
      </c>
      <c r="AP24">
        <f t="shared" si="8"/>
        <v>-3.5318334477477009</v>
      </c>
      <c r="AQ24">
        <f t="shared" si="8"/>
        <v>-12.444514838847638</v>
      </c>
      <c r="AR24">
        <f t="shared" si="8"/>
        <v>-15.976348286595339</v>
      </c>
      <c r="AS24">
        <f t="shared" si="8"/>
        <v>0.15284288636324395</v>
      </c>
      <c r="AT24">
        <f t="shared" si="8"/>
        <v>0.53368673222848617</v>
      </c>
      <c r="AU24">
        <f t="shared" si="8"/>
        <v>-15.28981866800361</v>
      </c>
      <c r="AW24">
        <v>21</v>
      </c>
      <c r="AX24">
        <f>IF(Z24&gt;0, (R24*SUMPRODUCT(K24:$K$98, X24:$X$98)-K24*$AZ$3)/Z24, 0)</f>
        <v>105.77018139252768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3.6141120000000001E-3</v>
      </c>
      <c r="Q25" s="4">
        <f t="shared" si="22"/>
        <v>50</v>
      </c>
      <c r="R25">
        <f t="shared" si="0"/>
        <v>50000</v>
      </c>
      <c r="S25">
        <f t="shared" si="1"/>
        <v>104.90793116083026</v>
      </c>
      <c r="U25">
        <f t="shared" si="12"/>
        <v>3.6141120000000001E-3</v>
      </c>
      <c r="V25">
        <f t="shared" si="13"/>
        <v>0.01</v>
      </c>
      <c r="W25">
        <f t="shared" si="14"/>
        <v>0.76314785329677637</v>
      </c>
      <c r="X25">
        <f t="shared" si="15"/>
        <v>2.7581018143741191E-3</v>
      </c>
      <c r="Y25">
        <f t="shared" si="16"/>
        <v>7.6314785329677642E-3</v>
      </c>
      <c r="Z25">
        <f t="shared" si="17"/>
        <v>0.75275827294943454</v>
      </c>
      <c r="AB25">
        <f t="shared" si="18"/>
        <v>80.718286872518135</v>
      </c>
      <c r="AC25">
        <f t="shared" si="19"/>
        <v>78.970313079324754</v>
      </c>
      <c r="AE25">
        <f t="shared" si="2"/>
        <v>0</v>
      </c>
      <c r="AF25">
        <f t="shared" si="3"/>
        <v>0</v>
      </c>
      <c r="AG25">
        <f t="shared" si="3"/>
        <v>-37.637913647471727</v>
      </c>
      <c r="AH25">
        <f t="shared" si="4"/>
        <v>-137.90509071870596</v>
      </c>
      <c r="AI25">
        <f t="shared" si="23"/>
        <v>-175.54300436617768</v>
      </c>
      <c r="AJ25">
        <f t="shared" si="6"/>
        <v>1.7479737931933812</v>
      </c>
      <c r="AK25">
        <f t="shared" si="20"/>
        <v>5.6502800810762697</v>
      </c>
      <c r="AL25">
        <f t="shared" si="24"/>
        <v>-168.14475049190804</v>
      </c>
      <c r="AN25">
        <f t="shared" si="8"/>
        <v>0</v>
      </c>
      <c r="AO25">
        <f t="shared" si="8"/>
        <v>0</v>
      </c>
      <c r="AP25">
        <f t="shared" si="8"/>
        <v>-3.1104916710934982</v>
      </c>
      <c r="AQ25">
        <f t="shared" si="8"/>
        <v>-11.396822897773518</v>
      </c>
      <c r="AR25">
        <f t="shared" si="8"/>
        <v>-14.507314568867017</v>
      </c>
      <c r="AS25">
        <f t="shared" si="8"/>
        <v>0.14445694243158316</v>
      </c>
      <c r="AT25">
        <f t="shared" si="8"/>
        <v>0.46695333052058846</v>
      </c>
      <c r="AU25">
        <f t="shared" si="8"/>
        <v>-13.895904295914844</v>
      </c>
      <c r="AW25">
        <v>22</v>
      </c>
      <c r="AX25">
        <f>IF(Z25&gt;0, (R25*SUMPRODUCT(K25:$K$98, X25:$X$98)-K25*$AZ$3)/Z25, 0)</f>
        <v>104.90793116083026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3.757594E-3</v>
      </c>
      <c r="Q26" s="4">
        <f t="shared" si="22"/>
        <v>50</v>
      </c>
      <c r="R26">
        <f t="shared" si="0"/>
        <v>50000</v>
      </c>
      <c r="S26">
        <f t="shared" si="1"/>
        <v>103.88436416804389</v>
      </c>
      <c r="U26">
        <f t="shared" si="12"/>
        <v>3.757594E-3</v>
      </c>
      <c r="V26">
        <f t="shared" si="13"/>
        <v>0.01</v>
      </c>
      <c r="W26">
        <f t="shared" si="14"/>
        <v>0.75275827294943454</v>
      </c>
      <c r="X26">
        <f t="shared" si="15"/>
        <v>2.8285599698851575E-3</v>
      </c>
      <c r="Y26">
        <f t="shared" si="16"/>
        <v>7.5275827294943457E-3</v>
      </c>
      <c r="Z26">
        <f t="shared" si="17"/>
        <v>0.74240213025005497</v>
      </c>
      <c r="AB26">
        <f t="shared" si="18"/>
        <v>78.970313079324754</v>
      </c>
      <c r="AC26">
        <f t="shared" si="19"/>
        <v>77.123973258028258</v>
      </c>
      <c r="AE26">
        <f t="shared" si="2"/>
        <v>0</v>
      </c>
      <c r="AF26">
        <f t="shared" si="3"/>
        <v>0</v>
      </c>
      <c r="AG26">
        <f t="shared" si="3"/>
        <v>-37.120106512502751</v>
      </c>
      <c r="AH26">
        <f t="shared" si="4"/>
        <v>-141.42799849425788</v>
      </c>
      <c r="AI26">
        <f t="shared" si="23"/>
        <v>-178.54810500676064</v>
      </c>
      <c r="AJ26">
        <f t="shared" si="6"/>
        <v>1.8463398212964961</v>
      </c>
      <c r="AK26">
        <f t="shared" si="20"/>
        <v>5.5279219155527333</v>
      </c>
      <c r="AL26">
        <f t="shared" si="24"/>
        <v>-171.1738432699114</v>
      </c>
      <c r="AN26">
        <f t="shared" si="8"/>
        <v>0</v>
      </c>
      <c r="AO26">
        <f t="shared" si="8"/>
        <v>0</v>
      </c>
      <c r="AP26">
        <f t="shared" si="8"/>
        <v>-2.739016776376975</v>
      </c>
      <c r="AQ26">
        <f t="shared" si="8"/>
        <v>-10.435682893170448</v>
      </c>
      <c r="AR26">
        <f t="shared" si="8"/>
        <v>-13.174699669547424</v>
      </c>
      <c r="AS26">
        <f t="shared" si="8"/>
        <v>0.13623764101325042</v>
      </c>
      <c r="AT26">
        <f t="shared" si="8"/>
        <v>0.40789405763426578</v>
      </c>
      <c r="AU26">
        <f t="shared" si="8"/>
        <v>-12.630567970899907</v>
      </c>
      <c r="AW26">
        <v>23</v>
      </c>
      <c r="AX26">
        <f>IF(Z26&gt;0, (R26*SUMPRODUCT(K26:$K$98, X26:$X$98)-K26*$AZ$3)/Z26, 0)</f>
        <v>103.88436416804389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3.9119039999999999E-3</v>
      </c>
      <c r="Q27" s="4">
        <f t="shared" si="22"/>
        <v>50</v>
      </c>
      <c r="R27">
        <f t="shared" si="0"/>
        <v>50000</v>
      </c>
      <c r="S27">
        <f t="shared" si="1"/>
        <v>102.74305241657058</v>
      </c>
      <c r="U27">
        <f t="shared" si="12"/>
        <v>3.9119039999999999E-3</v>
      </c>
      <c r="V27">
        <f t="shared" si="13"/>
        <v>0.01</v>
      </c>
      <c r="W27">
        <f t="shared" si="14"/>
        <v>0.74240213025005497</v>
      </c>
      <c r="X27">
        <f t="shared" si="15"/>
        <v>2.904205862933711E-3</v>
      </c>
      <c r="Y27">
        <f t="shared" si="16"/>
        <v>7.42402130250055E-3</v>
      </c>
      <c r="Z27">
        <f t="shared" si="17"/>
        <v>0.73207390308462073</v>
      </c>
      <c r="AB27">
        <f t="shared" si="18"/>
        <v>77.123973258028258</v>
      </c>
      <c r="AC27">
        <f t="shared" si="19"/>
        <v>75.215507397426592</v>
      </c>
      <c r="AE27">
        <f t="shared" si="2"/>
        <v>0</v>
      </c>
      <c r="AF27">
        <f t="shared" si="3"/>
        <v>0</v>
      </c>
      <c r="AG27">
        <f t="shared" si="3"/>
        <v>-36.603695154231033</v>
      </c>
      <c r="AH27">
        <f t="shared" si="4"/>
        <v>-145.21029314668556</v>
      </c>
      <c r="AI27">
        <f t="shared" si="23"/>
        <v>-181.81398830091661</v>
      </c>
      <c r="AJ27">
        <f t="shared" si="6"/>
        <v>1.908465860601666</v>
      </c>
      <c r="AK27">
        <f t="shared" si="20"/>
        <v>5.3986781280619782</v>
      </c>
      <c r="AL27">
        <f t="shared" si="24"/>
        <v>-174.50684431225295</v>
      </c>
      <c r="AN27">
        <f t="shared" si="8"/>
        <v>0</v>
      </c>
      <c r="AO27">
        <f t="shared" si="8"/>
        <v>0</v>
      </c>
      <c r="AP27">
        <f t="shared" si="8"/>
        <v>-2.4115284267228825</v>
      </c>
      <c r="AQ27">
        <f t="shared" si="8"/>
        <v>-9.5667595389073146</v>
      </c>
      <c r="AR27">
        <f t="shared" si="8"/>
        <v>-11.978287965630198</v>
      </c>
      <c r="AS27">
        <f t="shared" si="8"/>
        <v>0.12573374504620427</v>
      </c>
      <c r="AT27">
        <f t="shared" si="8"/>
        <v>0.35567627032440907</v>
      </c>
      <c r="AU27">
        <f t="shared" si="8"/>
        <v>-11.496877950259584</v>
      </c>
      <c r="AW27">
        <v>24</v>
      </c>
      <c r="AX27">
        <f>IF(Z27&gt;0, (R27*SUMPRODUCT(K27:$K$98, X27:$X$98)-K27*$AZ$3)/Z27, 0)</f>
        <v>102.74305241657058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4.0806530000000001E-3</v>
      </c>
      <c r="Q28" s="4">
        <f t="shared" si="22"/>
        <v>50</v>
      </c>
      <c r="R28">
        <f t="shared" si="0"/>
        <v>50000</v>
      </c>
      <c r="S28">
        <f t="shared" si="1"/>
        <v>101.50429960717965</v>
      </c>
      <c r="U28">
        <f t="shared" si="12"/>
        <v>4.0806530000000001E-3</v>
      </c>
      <c r="V28">
        <f t="shared" si="13"/>
        <v>0.01</v>
      </c>
      <c r="W28">
        <f t="shared" si="14"/>
        <v>0.73207390308462073</v>
      </c>
      <c r="X28">
        <f t="shared" si="15"/>
        <v>2.987339568843967E-3</v>
      </c>
      <c r="Y28">
        <f t="shared" si="16"/>
        <v>7.3207390308462073E-3</v>
      </c>
      <c r="Z28">
        <f t="shared" si="17"/>
        <v>0.72176582448493054</v>
      </c>
      <c r="AB28">
        <f t="shared" si="18"/>
        <v>75.215507397426592</v>
      </c>
      <c r="AC28">
        <f t="shared" si="19"/>
        <v>73.262334494741424</v>
      </c>
      <c r="AE28">
        <f t="shared" si="2"/>
        <v>0</v>
      </c>
      <c r="AF28">
        <f t="shared" si="3"/>
        <v>0</v>
      </c>
      <c r="AG28">
        <f t="shared" si="3"/>
        <v>-36.088291224246525</v>
      </c>
      <c r="AH28">
        <f t="shared" si="4"/>
        <v>-149.36697844219836</v>
      </c>
      <c r="AI28">
        <f t="shared" si="23"/>
        <v>-185.45526966644488</v>
      </c>
      <c r="AJ28">
        <f t="shared" si="6"/>
        <v>1.9531729026851679</v>
      </c>
      <c r="AK28">
        <f t="shared" si="20"/>
        <v>5.2650855178198617</v>
      </c>
      <c r="AL28">
        <f t="shared" si="24"/>
        <v>-178.23701124593984</v>
      </c>
      <c r="AN28">
        <f t="shared" si="8"/>
        <v>0</v>
      </c>
      <c r="AO28">
        <f t="shared" si="8"/>
        <v>0</v>
      </c>
      <c r="AP28">
        <f t="shared" si="8"/>
        <v>-2.1228326176308587</v>
      </c>
      <c r="AQ28">
        <f t="shared" si="8"/>
        <v>-8.7862595616892971</v>
      </c>
      <c r="AR28">
        <f t="shared" si="8"/>
        <v>-10.909092179320155</v>
      </c>
      <c r="AS28">
        <f t="shared" si="8"/>
        <v>0.11489208840420471</v>
      </c>
      <c r="AT28">
        <f t="shared" si="8"/>
        <v>0.3097097394385489</v>
      </c>
      <c r="AU28">
        <f t="shared" si="8"/>
        <v>-10.484490351477401</v>
      </c>
      <c r="AW28">
        <v>25</v>
      </c>
      <c r="AX28">
        <f>IF(Z28&gt;0, (R28*SUMPRODUCT(K28:$K$98, X28:$X$98)-K28*$AZ$3)/Z28, 0)</f>
        <v>101.50429960717965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4.2836929999999999E-3</v>
      </c>
      <c r="Q29" s="4">
        <f t="shared" si="22"/>
        <v>50</v>
      </c>
      <c r="R29">
        <f t="shared" si="0"/>
        <v>50000</v>
      </c>
      <c r="S29">
        <f t="shared" si="1"/>
        <v>100.18031442436619</v>
      </c>
      <c r="U29">
        <f t="shared" si="12"/>
        <v>4.2836929999999999E-3</v>
      </c>
      <c r="V29">
        <f t="shared" si="13"/>
        <v>0.01</v>
      </c>
      <c r="W29">
        <f t="shared" si="14"/>
        <v>0.72176582448493054</v>
      </c>
      <c r="X29">
        <f t="shared" si="15"/>
        <v>3.0918232099853256E-3</v>
      </c>
      <c r="Y29">
        <f t="shared" si="16"/>
        <v>7.2176582448493058E-3</v>
      </c>
      <c r="Z29">
        <f t="shared" si="17"/>
        <v>0.71145634303009586</v>
      </c>
      <c r="AB29">
        <f t="shared" si="18"/>
        <v>73.262334494741424</v>
      </c>
      <c r="AC29">
        <f t="shared" si="19"/>
        <v>71.27392014396473</v>
      </c>
      <c r="AE29">
        <f t="shared" si="2"/>
        <v>0</v>
      </c>
      <c r="AF29">
        <f t="shared" si="3"/>
        <v>0</v>
      </c>
      <c r="AG29">
        <f t="shared" si="3"/>
        <v>-35.572817151504793</v>
      </c>
      <c r="AH29">
        <f t="shared" si="4"/>
        <v>-154.59116049926629</v>
      </c>
      <c r="AI29">
        <f t="shared" si="23"/>
        <v>-190.16397765077107</v>
      </c>
      <c r="AJ29">
        <f t="shared" si="6"/>
        <v>1.9884143507766936</v>
      </c>
      <c r="AK29">
        <f t="shared" si="20"/>
        <v>5.1283634146319006</v>
      </c>
      <c r="AL29">
        <f t="shared" si="24"/>
        <v>-183.04719988536249</v>
      </c>
      <c r="AN29">
        <f t="shared" si="8"/>
        <v>0</v>
      </c>
      <c r="AO29">
        <f t="shared" si="8"/>
        <v>0</v>
      </c>
      <c r="AP29">
        <f t="shared" si="8"/>
        <v>-1.868313150205565</v>
      </c>
      <c r="AQ29">
        <f t="shared" si="8"/>
        <v>-8.1192528788544518</v>
      </c>
      <c r="AR29">
        <f t="shared" si="8"/>
        <v>-9.9875660290600159</v>
      </c>
      <c r="AS29">
        <f t="shared" si="8"/>
        <v>0.10443313116842666</v>
      </c>
      <c r="AT29">
        <f t="shared" si="8"/>
        <v>0.26934579754487015</v>
      </c>
      <c r="AU29">
        <f t="shared" si="8"/>
        <v>-9.6137871003467197</v>
      </c>
      <c r="AW29">
        <v>26</v>
      </c>
      <c r="AX29">
        <f>IF(Z29&gt;0, (R29*SUMPRODUCT(K29:$K$98, X29:$X$98)-K29*$AZ$3)/Z29, 0)</f>
        <v>100.18031442436619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4.5002690000000003E-3</v>
      </c>
      <c r="Q30" s="4">
        <f t="shared" si="22"/>
        <v>50</v>
      </c>
      <c r="R30">
        <f t="shared" si="0"/>
        <v>50000</v>
      </c>
      <c r="S30">
        <f t="shared" si="1"/>
        <v>98.730878988898851</v>
      </c>
      <c r="U30">
        <f t="shared" si="12"/>
        <v>4.5002690000000003E-3</v>
      </c>
      <c r="V30">
        <f t="shared" si="13"/>
        <v>0.01</v>
      </c>
      <c r="W30">
        <f t="shared" si="14"/>
        <v>0.71145634303009586</v>
      </c>
      <c r="X30">
        <f t="shared" si="15"/>
        <v>3.2017449253917067E-3</v>
      </c>
      <c r="Y30">
        <f t="shared" si="16"/>
        <v>7.1145634303009589E-3</v>
      </c>
      <c r="Z30">
        <f t="shared" si="17"/>
        <v>0.70114003467440322</v>
      </c>
      <c r="AB30">
        <f t="shared" si="18"/>
        <v>71.27392014396473</v>
      </c>
      <c r="AC30">
        <f t="shared" si="19"/>
        <v>69.224171917710848</v>
      </c>
      <c r="AE30">
        <f t="shared" si="2"/>
        <v>0</v>
      </c>
      <c r="AF30">
        <f t="shared" si="3"/>
        <v>0</v>
      </c>
      <c r="AG30">
        <f t="shared" si="3"/>
        <v>-35.057001733720163</v>
      </c>
      <c r="AH30">
        <f t="shared" si="4"/>
        <v>-160.08724626958534</v>
      </c>
      <c r="AI30">
        <f t="shared" si="23"/>
        <v>-195.14424800330551</v>
      </c>
      <c r="AJ30">
        <f t="shared" si="6"/>
        <v>2.0497482262538824</v>
      </c>
      <c r="AK30">
        <f t="shared" si="20"/>
        <v>4.9891744100775313</v>
      </c>
      <c r="AL30">
        <f t="shared" si="24"/>
        <v>-188.10532536697409</v>
      </c>
      <c r="AN30">
        <f t="shared" si="8"/>
        <v>0</v>
      </c>
      <c r="AO30">
        <f t="shared" si="8"/>
        <v>0</v>
      </c>
      <c r="AP30">
        <f t="shared" si="8"/>
        <v>-1.6439483097779881</v>
      </c>
      <c r="AQ30">
        <f t="shared" si="8"/>
        <v>-7.5070640644307565</v>
      </c>
      <c r="AR30">
        <f t="shared" si="8"/>
        <v>-9.1510123742087455</v>
      </c>
      <c r="AS30">
        <f t="shared" si="8"/>
        <v>9.6120032101299643E-2</v>
      </c>
      <c r="AT30">
        <f t="shared" si="8"/>
        <v>0.23396024853846445</v>
      </c>
      <c r="AU30">
        <f t="shared" si="8"/>
        <v>-8.820932093568981</v>
      </c>
      <c r="AW30">
        <v>27</v>
      </c>
      <c r="AX30">
        <f>IF(Z30&gt;0, (R30*SUMPRODUCT(K30:$K$98, X30:$X$98)-K30*$AZ$3)/Z30, 0)</f>
        <v>98.730878988898851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4.7150400000000002E-3</v>
      </c>
      <c r="Q31" s="4">
        <f t="shared" si="22"/>
        <v>50</v>
      </c>
      <c r="R31">
        <f t="shared" si="0"/>
        <v>50000</v>
      </c>
      <c r="S31">
        <f t="shared" si="1"/>
        <v>97.18312009937992</v>
      </c>
      <c r="U31">
        <f t="shared" si="12"/>
        <v>4.7150400000000002E-3</v>
      </c>
      <c r="V31">
        <f t="shared" si="13"/>
        <v>0.01</v>
      </c>
      <c r="W31">
        <f t="shared" si="14"/>
        <v>0.70114003467440322</v>
      </c>
      <c r="X31">
        <f t="shared" si="15"/>
        <v>3.3059033090911982E-3</v>
      </c>
      <c r="Y31">
        <f t="shared" si="16"/>
        <v>7.011400346744032E-3</v>
      </c>
      <c r="Z31">
        <f t="shared" si="17"/>
        <v>0.69082273101856795</v>
      </c>
      <c r="AB31">
        <f t="shared" si="18"/>
        <v>69.224171917710848</v>
      </c>
      <c r="AC31">
        <f t="shared" si="19"/>
        <v>67.136308435959123</v>
      </c>
      <c r="AE31">
        <f t="shared" si="2"/>
        <v>0</v>
      </c>
      <c r="AF31">
        <f t="shared" si="3"/>
        <v>0</v>
      </c>
      <c r="AG31">
        <f t="shared" si="3"/>
        <v>-34.5411365509284</v>
      </c>
      <c r="AH31">
        <f t="shared" si="4"/>
        <v>-165.29516545455991</v>
      </c>
      <c r="AI31">
        <f t="shared" si="23"/>
        <v>-199.83630200548831</v>
      </c>
      <c r="AJ31">
        <f t="shared" si="6"/>
        <v>2.0878634817517252</v>
      </c>
      <c r="AK31">
        <f t="shared" si="20"/>
        <v>4.84569203423976</v>
      </c>
      <c r="AL31">
        <f t="shared" si="24"/>
        <v>-192.90274648949682</v>
      </c>
      <c r="AN31">
        <f t="shared" si="8"/>
        <v>0</v>
      </c>
      <c r="AO31">
        <f t="shared" si="8"/>
        <v>0</v>
      </c>
      <c r="AP31">
        <f t="shared" si="8"/>
        <v>-1.4462120934300646</v>
      </c>
      <c r="AQ31">
        <f t="shared" si="8"/>
        <v>-6.9207875344067897</v>
      </c>
      <c r="AR31">
        <f t="shared" si="8"/>
        <v>-8.3669996278368544</v>
      </c>
      <c r="AS31">
        <f t="shared" si="8"/>
        <v>8.7417315069766799E-2</v>
      </c>
      <c r="AT31">
        <f t="shared" si="8"/>
        <v>0.20288557704586918</v>
      </c>
      <c r="AU31">
        <f t="shared" si="8"/>
        <v>-8.0766967357212174</v>
      </c>
      <c r="AW31">
        <v>28</v>
      </c>
      <c r="AX31">
        <f>IF(Z31&gt;0, (R31*SUMPRODUCT(K31:$K$98, X31:$X$98)-K31*$AZ$3)/Z31, 0)</f>
        <v>97.18312009937992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4.9523709999999997E-3</v>
      </c>
      <c r="Q32" s="4">
        <f t="shared" si="22"/>
        <v>50</v>
      </c>
      <c r="R32">
        <f t="shared" si="0"/>
        <v>50000</v>
      </c>
      <c r="S32">
        <f t="shared" si="1"/>
        <v>95.598433512488754</v>
      </c>
      <c r="U32">
        <f t="shared" si="12"/>
        <v>4.9523709999999997E-3</v>
      </c>
      <c r="V32">
        <f t="shared" si="13"/>
        <v>0.01</v>
      </c>
      <c r="W32">
        <f t="shared" si="14"/>
        <v>0.69082273101856795</v>
      </c>
      <c r="X32">
        <f t="shared" si="15"/>
        <v>3.4212104592371562E-3</v>
      </c>
      <c r="Y32">
        <f t="shared" si="16"/>
        <v>6.9082273101856795E-3</v>
      </c>
      <c r="Z32">
        <f t="shared" si="17"/>
        <v>0.68049329324914509</v>
      </c>
      <c r="AB32">
        <f t="shared" si="18"/>
        <v>67.136308435959123</v>
      </c>
      <c r="AC32">
        <f t="shared" si="19"/>
        <v>65.054092850372911</v>
      </c>
      <c r="AE32">
        <f t="shared" si="2"/>
        <v>0</v>
      </c>
      <c r="AF32">
        <f t="shared" si="3"/>
        <v>0</v>
      </c>
      <c r="AG32">
        <f t="shared" si="3"/>
        <v>-34.024664662457255</v>
      </c>
      <c r="AH32">
        <f t="shared" si="4"/>
        <v>-171.0605229618578</v>
      </c>
      <c r="AI32">
        <f t="shared" si="23"/>
        <v>-205.08518762431504</v>
      </c>
      <c r="AJ32">
        <f t="shared" si="6"/>
        <v>2.0822155855862121</v>
      </c>
      <c r="AK32">
        <f t="shared" si="20"/>
        <v>4.6995415905171392</v>
      </c>
      <c r="AL32">
        <f t="shared" si="24"/>
        <v>-198.30343044821171</v>
      </c>
      <c r="AN32">
        <f t="shared" si="8"/>
        <v>0</v>
      </c>
      <c r="AO32">
        <f t="shared" si="8"/>
        <v>0</v>
      </c>
      <c r="AP32">
        <f t="shared" si="8"/>
        <v>-1.2719533872003672</v>
      </c>
      <c r="AQ32">
        <f t="shared" si="8"/>
        <v>-6.3948025279931615</v>
      </c>
      <c r="AR32">
        <f t="shared" si="8"/>
        <v>-7.6667559151935283</v>
      </c>
      <c r="AS32">
        <f t="shared" si="8"/>
        <v>7.7840037315345167E-2</v>
      </c>
      <c r="AT32">
        <f t="shared" si="8"/>
        <v>0.17568425445623703</v>
      </c>
      <c r="AU32">
        <f t="shared" si="8"/>
        <v>-7.4132316234219466</v>
      </c>
      <c r="AW32">
        <v>29</v>
      </c>
      <c r="AX32">
        <f>IF(Z32&gt;0, (R32*SUMPRODUCT(K32:$K$98, X32:$X$98)-K32*$AZ$3)/Z32, 0)</f>
        <v>95.598433512488754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5.2041409999999998E-3</v>
      </c>
      <c r="Q33" s="4">
        <f t="shared" si="22"/>
        <v>50</v>
      </c>
      <c r="R33">
        <f t="shared" si="0"/>
        <v>50000</v>
      </c>
      <c r="S33">
        <f t="shared" si="1"/>
        <v>93.978553935682854</v>
      </c>
      <c r="U33">
        <f t="shared" si="12"/>
        <v>5.2041409999999998E-3</v>
      </c>
      <c r="V33">
        <f t="shared" si="13"/>
        <v>0.01</v>
      </c>
      <c r="W33">
        <f t="shared" si="14"/>
        <v>0.68049329324914509</v>
      </c>
      <c r="X33">
        <f t="shared" si="15"/>
        <v>3.5413830476228991E-3</v>
      </c>
      <c r="Y33">
        <f t="shared" si="16"/>
        <v>6.8049329324914509E-3</v>
      </c>
      <c r="Z33">
        <f t="shared" si="17"/>
        <v>0.67014697726903083</v>
      </c>
      <c r="AB33">
        <f t="shared" si="18"/>
        <v>65.054092850372911</v>
      </c>
      <c r="AC33">
        <f t="shared" si="19"/>
        <v>62.979443848112446</v>
      </c>
      <c r="AE33">
        <f t="shared" si="2"/>
        <v>0</v>
      </c>
      <c r="AF33">
        <f t="shared" si="3"/>
        <v>0</v>
      </c>
      <c r="AG33">
        <f t="shared" si="3"/>
        <v>-33.50734886345154</v>
      </c>
      <c r="AH33">
        <f t="shared" si="4"/>
        <v>-177.06915238114496</v>
      </c>
      <c r="AI33">
        <f t="shared" si="23"/>
        <v>-210.5765012445965</v>
      </c>
      <c r="AJ33">
        <f t="shared" si="6"/>
        <v>2.0746490022604647</v>
      </c>
      <c r="AK33">
        <f t="shared" si="20"/>
        <v>4.5537864995261046</v>
      </c>
      <c r="AL33">
        <f t="shared" si="24"/>
        <v>-203.94806574280994</v>
      </c>
      <c r="AN33">
        <f t="shared" si="8"/>
        <v>0</v>
      </c>
      <c r="AO33">
        <f t="shared" si="8"/>
        <v>0</v>
      </c>
      <c r="AP33">
        <f t="shared" si="8"/>
        <v>-1.1184057397820941</v>
      </c>
      <c r="AQ33">
        <f t="shared" si="8"/>
        <v>-5.9102006896592023</v>
      </c>
      <c r="AR33">
        <f t="shared" si="8"/>
        <v>-7.0286064294412967</v>
      </c>
      <c r="AS33">
        <f t="shared" si="8"/>
        <v>6.9247476474994629E-2</v>
      </c>
      <c r="AT33">
        <f t="shared" si="8"/>
        <v>0.151995939146574</v>
      </c>
      <c r="AU33">
        <f t="shared" si="8"/>
        <v>-6.807363013819729</v>
      </c>
      <c r="AW33">
        <v>30</v>
      </c>
      <c r="AX33">
        <f>IF(Z33&gt;0, (R33*SUMPRODUCT(K33:$K$98, X33:$X$98)-K33*$AZ$3)/Z33, 0)</f>
        <v>93.978553935682854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5.4847869999999996E-3</v>
      </c>
      <c r="Q34" s="4">
        <f t="shared" si="22"/>
        <v>50</v>
      </c>
      <c r="R34">
        <f t="shared" si="0"/>
        <v>50000</v>
      </c>
      <c r="S34">
        <f t="shared" si="1"/>
        <v>92.345109469220276</v>
      </c>
      <c r="U34">
        <f t="shared" si="12"/>
        <v>5.4847869999999996E-3</v>
      </c>
      <c r="V34">
        <f t="shared" si="13"/>
        <v>0.01</v>
      </c>
      <c r="W34">
        <f t="shared" si="14"/>
        <v>0.67014697726903083</v>
      </c>
      <c r="X34">
        <f t="shared" si="15"/>
        <v>3.6756134290144757E-3</v>
      </c>
      <c r="Y34">
        <f t="shared" si="16"/>
        <v>6.7014697726903083E-3</v>
      </c>
      <c r="Z34">
        <f t="shared" si="17"/>
        <v>0.65976989406732611</v>
      </c>
      <c r="AB34">
        <f t="shared" si="18"/>
        <v>62.979443848112446</v>
      </c>
      <c r="AC34">
        <f t="shared" si="19"/>
        <v>60.926523092143093</v>
      </c>
      <c r="AE34">
        <f t="shared" si="2"/>
        <v>0</v>
      </c>
      <c r="AF34">
        <f t="shared" si="3"/>
        <v>0</v>
      </c>
      <c r="AG34">
        <f t="shared" si="3"/>
        <v>-32.988494703366307</v>
      </c>
      <c r="AH34">
        <f t="shared" si="4"/>
        <v>-183.78067145072379</v>
      </c>
      <c r="AI34">
        <f t="shared" si="23"/>
        <v>-216.7691661540901</v>
      </c>
      <c r="AJ34">
        <f t="shared" si="6"/>
        <v>2.0529207559693532</v>
      </c>
      <c r="AK34">
        <f t="shared" si="20"/>
        <v>4.4085610693678721</v>
      </c>
      <c r="AL34">
        <f t="shared" si="24"/>
        <v>-210.30768432875288</v>
      </c>
      <c r="AN34">
        <f t="shared" si="8"/>
        <v>0</v>
      </c>
      <c r="AO34">
        <f t="shared" si="8"/>
        <v>0</v>
      </c>
      <c r="AP34">
        <f t="shared" si="8"/>
        <v>-0.983113808144635</v>
      </c>
      <c r="AQ34">
        <f t="shared" si="8"/>
        <v>-5.4769796984662618</v>
      </c>
      <c r="AR34">
        <f t="shared" si="8"/>
        <v>-6.4600935066108969</v>
      </c>
      <c r="AS34">
        <f t="shared" si="8"/>
        <v>6.1180564932362347E-2</v>
      </c>
      <c r="AT34">
        <f t="shared" si="8"/>
        <v>0.13138269267261105</v>
      </c>
      <c r="AU34">
        <f t="shared" ref="AU34:AU89" si="25">AL34*$K34</f>
        <v>-6.2675302490059233</v>
      </c>
      <c r="AW34">
        <v>31</v>
      </c>
      <c r="AX34">
        <f>IF(Z34&gt;0, (R34*SUMPRODUCT(K34:$K$98, X34:$X$98)-K34*$AZ$3)/Z34, 0)</f>
        <v>92.345109469220276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5.8078460000000002E-3</v>
      </c>
      <c r="Q35" s="4">
        <f t="shared" si="22"/>
        <v>50</v>
      </c>
      <c r="R35">
        <f t="shared" si="0"/>
        <v>50000</v>
      </c>
      <c r="S35">
        <f t="shared" si="1"/>
        <v>90.697494842983659</v>
      </c>
      <c r="U35">
        <f t="shared" si="12"/>
        <v>5.8078460000000002E-3</v>
      </c>
      <c r="V35">
        <f t="shared" si="13"/>
        <v>0.01</v>
      </c>
      <c r="W35">
        <f t="shared" si="14"/>
        <v>0.65976989406732611</v>
      </c>
      <c r="X35">
        <f t="shared" si="15"/>
        <v>3.831841940179344E-3</v>
      </c>
      <c r="Y35">
        <f t="shared" si="16"/>
        <v>6.5976989406732614E-3</v>
      </c>
      <c r="Z35">
        <f t="shared" si="17"/>
        <v>0.64934035318647343</v>
      </c>
      <c r="AB35">
        <f t="shared" si="18"/>
        <v>60.926523092143093</v>
      </c>
      <c r="AC35">
        <f t="shared" si="19"/>
        <v>58.89354333447136</v>
      </c>
      <c r="AE35">
        <f t="shared" si="2"/>
        <v>0</v>
      </c>
      <c r="AF35">
        <f t="shared" ref="AF35:AG66" si="26">-$Z35*P35</f>
        <v>0</v>
      </c>
      <c r="AG35">
        <f t="shared" si="26"/>
        <v>-32.467017659323673</v>
      </c>
      <c r="AH35">
        <f t="shared" si="4"/>
        <v>-191.59209700896719</v>
      </c>
      <c r="AI35">
        <f t="shared" si="23"/>
        <v>-224.05911466829087</v>
      </c>
      <c r="AJ35">
        <f t="shared" si="6"/>
        <v>2.0329797576717326</v>
      </c>
      <c r="AK35">
        <f t="shared" si="20"/>
        <v>4.2648566164500172</v>
      </c>
      <c r="AL35">
        <f t="shared" si="24"/>
        <v>-217.76127829416913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-5.0980121412299866</v>
      </c>
      <c r="AR35">
        <f t="shared" si="27"/>
        <v>-5.9619165130737466</v>
      </c>
      <c r="AS35">
        <f t="shared" si="27"/>
        <v>5.4094900829861528E-2</v>
      </c>
      <c r="AT35">
        <f t="shared" si="27"/>
        <v>0.11348219029227292</v>
      </c>
      <c r="AU35">
        <f t="shared" si="25"/>
        <v>-5.7943394219516122</v>
      </c>
      <c r="AW35">
        <v>32</v>
      </c>
      <c r="AX35">
        <f>IF(Z35&gt;0, (R35*SUMPRODUCT(K35:$K$98, X35:$X$98)-K35*$AZ$3)/Z35, 0)</f>
        <v>90.697494842983659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6.1543680000000003E-3</v>
      </c>
      <c r="Q36" s="4">
        <f t="shared" si="22"/>
        <v>50</v>
      </c>
      <c r="R36">
        <f t="shared" si="0"/>
        <v>50000</v>
      </c>
      <c r="S36">
        <f t="shared" si="1"/>
        <v>89.020069628781144</v>
      </c>
      <c r="U36">
        <f t="shared" si="12"/>
        <v>6.1543680000000003E-3</v>
      </c>
      <c r="V36">
        <f t="shared" si="13"/>
        <v>0.01</v>
      </c>
      <c r="W36">
        <f t="shared" si="14"/>
        <v>0.64934035318647343</v>
      </c>
      <c r="X36">
        <f t="shared" si="15"/>
        <v>3.9962794907595304E-3</v>
      </c>
      <c r="Y36">
        <f t="shared" si="16"/>
        <v>6.4934035318647346E-3</v>
      </c>
      <c r="Z36">
        <f t="shared" si="17"/>
        <v>0.63885067016384911</v>
      </c>
      <c r="AB36">
        <f t="shared" si="18"/>
        <v>58.89354333447136</v>
      </c>
      <c r="AC36">
        <f t="shared" si="19"/>
        <v>56.870531140379342</v>
      </c>
      <c r="AE36">
        <f t="shared" si="2"/>
        <v>0</v>
      </c>
      <c r="AF36">
        <f t="shared" si="26"/>
        <v>0</v>
      </c>
      <c r="AG36">
        <f t="shared" si="26"/>
        <v>-31.942533508192454</v>
      </c>
      <c r="AH36">
        <f t="shared" si="4"/>
        <v>-199.81397453797652</v>
      </c>
      <c r="AI36">
        <f t="shared" si="23"/>
        <v>-231.75650804616896</v>
      </c>
      <c r="AJ36">
        <f t="shared" si="6"/>
        <v>2.0230121940920185</v>
      </c>
      <c r="AK36">
        <f t="shared" si="20"/>
        <v>4.122548033412996</v>
      </c>
      <c r="AL36">
        <f t="shared" si="24"/>
        <v>-225.61094781866396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-4.7471298402994062</v>
      </c>
      <c r="AR36">
        <f t="shared" si="27"/>
        <v>-5.5060124677138589</v>
      </c>
      <c r="AS36">
        <f t="shared" si="27"/>
        <v>4.8062211745047691E-2</v>
      </c>
      <c r="AT36">
        <f t="shared" si="27"/>
        <v>9.794245288766304E-2</v>
      </c>
      <c r="AU36">
        <f t="shared" si="25"/>
        <v>-5.3600078030811478</v>
      </c>
      <c r="AW36">
        <v>33</v>
      </c>
      <c r="AX36">
        <f>IF(Z36&gt;0, (R36*SUMPRODUCT(K36:$K$98, X36:$X$98)-K36*$AZ$3)/Z36, 0)</f>
        <v>89.020069628781144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6.5216450000000004E-3</v>
      </c>
      <c r="Q37" s="4">
        <f t="shared" si="22"/>
        <v>50</v>
      </c>
      <c r="R37">
        <f t="shared" si="0"/>
        <v>50000</v>
      </c>
      <c r="S37">
        <f t="shared" si="1"/>
        <v>87.329783880734709</v>
      </c>
      <c r="U37">
        <f t="shared" si="12"/>
        <v>6.5216450000000004E-3</v>
      </c>
      <c r="V37">
        <f t="shared" si="13"/>
        <v>0.01</v>
      </c>
      <c r="W37">
        <f t="shared" si="14"/>
        <v>0.63885067016384911</v>
      </c>
      <c r="X37">
        <f t="shared" si="15"/>
        <v>4.1663572788207164E-3</v>
      </c>
      <c r="Y37">
        <f t="shared" si="16"/>
        <v>6.3885067016384916E-3</v>
      </c>
      <c r="Z37">
        <f t="shared" si="17"/>
        <v>0.62829580618338987</v>
      </c>
      <c r="AB37">
        <f t="shared" si="18"/>
        <v>56.870531140379342</v>
      </c>
      <c r="AC37">
        <f t="shared" si="19"/>
        <v>54.868936967167421</v>
      </c>
      <c r="AE37">
        <f t="shared" si="2"/>
        <v>0</v>
      </c>
      <c r="AF37">
        <f t="shared" si="26"/>
        <v>0</v>
      </c>
      <c r="AG37">
        <f t="shared" si="26"/>
        <v>-31.414790309169494</v>
      </c>
      <c r="AH37">
        <f t="shared" si="4"/>
        <v>-208.31786394103582</v>
      </c>
      <c r="AI37">
        <f t="shared" si="23"/>
        <v>-239.73265425020531</v>
      </c>
      <c r="AJ37">
        <f t="shared" si="6"/>
        <v>2.0015941732119202</v>
      </c>
      <c r="AK37">
        <f t="shared" si="20"/>
        <v>3.9809371798265545</v>
      </c>
      <c r="AL37">
        <f t="shared" si="24"/>
        <v>-233.75012289716685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-4.4188956184502919</v>
      </c>
      <c r="AR37">
        <f t="shared" si="27"/>
        <v>-5.0852747595642587</v>
      </c>
      <c r="AS37">
        <f t="shared" si="27"/>
        <v>4.2458364129661537E-2</v>
      </c>
      <c r="AT37">
        <f t="shared" si="27"/>
        <v>8.4444730415633662E-2</v>
      </c>
      <c r="AU37">
        <f t="shared" si="25"/>
        <v>-4.958371665018964</v>
      </c>
      <c r="AW37">
        <v>34</v>
      </c>
      <c r="AX37">
        <f>IF(Z37&gt;0, (R37*SUMPRODUCT(K37:$K$98, X37:$X$98)-K37*$AZ$3)/Z37, 0)</f>
        <v>87.329783880734709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6.9358459999999999E-3</v>
      </c>
      <c r="Q38" s="4">
        <f t="shared" si="22"/>
        <v>50</v>
      </c>
      <c r="R38">
        <f t="shared" si="0"/>
        <v>50000</v>
      </c>
      <c r="S38">
        <f t="shared" si="1"/>
        <v>85.648792911185581</v>
      </c>
      <c r="U38">
        <f t="shared" si="12"/>
        <v>6.9358459999999999E-3</v>
      </c>
      <c r="V38">
        <f t="shared" si="13"/>
        <v>0.01</v>
      </c>
      <c r="W38">
        <f t="shared" si="14"/>
        <v>0.62829580618338987</v>
      </c>
      <c r="X38">
        <f t="shared" si="15"/>
        <v>4.3577629541338399E-3</v>
      </c>
      <c r="Y38">
        <f t="shared" si="16"/>
        <v>6.2829580618338991E-3</v>
      </c>
      <c r="Z38">
        <f t="shared" si="17"/>
        <v>0.61765508516742218</v>
      </c>
      <c r="AB38">
        <f t="shared" si="18"/>
        <v>54.868936967167421</v>
      </c>
      <c r="AC38">
        <f t="shared" si="19"/>
        <v>52.901412480045238</v>
      </c>
      <c r="AE38">
        <f t="shared" si="2"/>
        <v>0</v>
      </c>
      <c r="AF38">
        <f t="shared" si="26"/>
        <v>0</v>
      </c>
      <c r="AG38">
        <f t="shared" si="26"/>
        <v>-30.882754258371108</v>
      </c>
      <c r="AH38">
        <f t="shared" si="4"/>
        <v>-217.888147706692</v>
      </c>
      <c r="AI38">
        <f t="shared" si="23"/>
        <v>-248.7709019650631</v>
      </c>
      <c r="AJ38">
        <f t="shared" si="6"/>
        <v>1.9675244871221835</v>
      </c>
      <c r="AK38">
        <f t="shared" si="20"/>
        <v>3.8408255877017199</v>
      </c>
      <c r="AL38">
        <f t="shared" si="24"/>
        <v>-242.96255189023921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-4.1266991967667375</v>
      </c>
      <c r="AR38">
        <f t="shared" si="27"/>
        <v>-4.711604059804638</v>
      </c>
      <c r="AS38">
        <f t="shared" si="27"/>
        <v>3.7263989831864686E-2</v>
      </c>
      <c r="AT38">
        <f t="shared" si="27"/>
        <v>7.2743432970140492E-2</v>
      </c>
      <c r="AU38">
        <f t="shared" si="25"/>
        <v>-4.6015966370026335</v>
      </c>
      <c r="AW38">
        <v>35</v>
      </c>
      <c r="AX38">
        <f>IF(Z38&gt;0, (R38*SUMPRODUCT(K38:$K$98, X38:$X$98)-K38*$AZ$3)/Z38, 0)</f>
        <v>85.648792911185581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7.4023869999999999E-3</v>
      </c>
      <c r="Q39" s="4">
        <f t="shared" si="22"/>
        <v>50</v>
      </c>
      <c r="R39">
        <f t="shared" si="0"/>
        <v>50000</v>
      </c>
      <c r="S39">
        <f t="shared" si="1"/>
        <v>83.972481541175554</v>
      </c>
      <c r="U39">
        <f t="shared" si="12"/>
        <v>7.4023869999999999E-3</v>
      </c>
      <c r="V39">
        <f t="shared" si="13"/>
        <v>0.01</v>
      </c>
      <c r="W39">
        <f t="shared" si="14"/>
        <v>0.61765508516742218</v>
      </c>
      <c r="X39">
        <f t="shared" si="15"/>
        <v>4.572121972927219E-3</v>
      </c>
      <c r="Y39">
        <f t="shared" si="16"/>
        <v>6.1765508516742219E-3</v>
      </c>
      <c r="Z39">
        <f t="shared" si="17"/>
        <v>0.60690641234282072</v>
      </c>
      <c r="AB39">
        <f t="shared" si="18"/>
        <v>52.901412480045238</v>
      </c>
      <c r="AC39">
        <f t="shared" si="19"/>
        <v>50.963437507678591</v>
      </c>
      <c r="AE39">
        <f t="shared" si="2"/>
        <v>0</v>
      </c>
      <c r="AF39">
        <f t="shared" si="26"/>
        <v>0</v>
      </c>
      <c r="AG39">
        <f t="shared" si="26"/>
        <v>-30.345320617141034</v>
      </c>
      <c r="AH39">
        <f t="shared" si="4"/>
        <v>-228.60609864636095</v>
      </c>
      <c r="AI39">
        <f t="shared" si="23"/>
        <v>-258.95141926350198</v>
      </c>
      <c r="AJ39">
        <f t="shared" si="6"/>
        <v>1.9379749723666464</v>
      </c>
      <c r="AK39">
        <f t="shared" si="20"/>
        <v>3.7030988736031669</v>
      </c>
      <c r="AL39">
        <f t="shared" si="24"/>
        <v>-253.31034541753218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-3.8657965664183367</v>
      </c>
      <c r="AR39">
        <f t="shared" si="27"/>
        <v>-4.3789448898586345</v>
      </c>
      <c r="AS39">
        <f t="shared" si="27"/>
        <v>3.2771728481176765E-2</v>
      </c>
      <c r="AT39">
        <f t="shared" si="27"/>
        <v>6.2620494358848172E-2</v>
      </c>
      <c r="AU39">
        <f t="shared" si="25"/>
        <v>-4.2835526670186095</v>
      </c>
      <c r="AW39">
        <v>36</v>
      </c>
      <c r="AX39">
        <f>IF(Z39&gt;0, (R39*SUMPRODUCT(K39:$K$98, X39:$X$98)-K39*$AZ$3)/Z39, 0)</f>
        <v>83.972481541175554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7.9366079999999995E-3</v>
      </c>
      <c r="Q40" s="4">
        <f t="shared" si="22"/>
        <v>50</v>
      </c>
      <c r="R40">
        <f t="shared" si="0"/>
        <v>50000</v>
      </c>
      <c r="S40">
        <f t="shared" si="1"/>
        <v>82.29893643496483</v>
      </c>
      <c r="U40">
        <f t="shared" si="12"/>
        <v>7.9366079999999995E-3</v>
      </c>
      <c r="V40">
        <f t="shared" si="13"/>
        <v>0.01</v>
      </c>
      <c r="W40">
        <f t="shared" si="14"/>
        <v>0.60690641234282072</v>
      </c>
      <c r="X40">
        <f t="shared" si="15"/>
        <v>4.8167782874513291E-3</v>
      </c>
      <c r="Y40">
        <f t="shared" si="16"/>
        <v>6.0690641234282076E-3</v>
      </c>
      <c r="Z40">
        <f t="shared" si="17"/>
        <v>0.59602056993194119</v>
      </c>
      <c r="AB40">
        <f t="shared" si="18"/>
        <v>50.963437507678591</v>
      </c>
      <c r="AC40">
        <f t="shared" si="19"/>
        <v>49.051858998760338</v>
      </c>
      <c r="AE40">
        <f t="shared" si="2"/>
        <v>0</v>
      </c>
      <c r="AF40">
        <f t="shared" si="26"/>
        <v>0</v>
      </c>
      <c r="AG40">
        <f t="shared" si="26"/>
        <v>-29.801028496597059</v>
      </c>
      <c r="AH40">
        <f t="shared" si="4"/>
        <v>-240.83891437256645</v>
      </c>
      <c r="AI40">
        <f t="shared" si="23"/>
        <v>-270.63994286916352</v>
      </c>
      <c r="AJ40">
        <f t="shared" si="6"/>
        <v>1.9115785089182538</v>
      </c>
      <c r="AK40">
        <f t="shared" si="20"/>
        <v>3.5674406255375017</v>
      </c>
      <c r="AL40">
        <f t="shared" si="24"/>
        <v>-265.16092373470775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-3.636300972323975</v>
      </c>
      <c r="AR40">
        <f t="shared" si="27"/>
        <v>-4.0862511358211995</v>
      </c>
      <c r="AS40">
        <f t="shared" si="27"/>
        <v>2.8861925444075349E-2</v>
      </c>
      <c r="AT40">
        <f t="shared" si="27"/>
        <v>5.3862922647469461E-2</v>
      </c>
      <c r="AU40">
        <f t="shared" si="25"/>
        <v>-4.0035262877296551</v>
      </c>
      <c r="AW40">
        <v>37</v>
      </c>
      <c r="AX40">
        <f>IF(Z40&gt;0, (R40*SUMPRODUCT(K40:$K$98, X40:$X$98)-K40*$AZ$3)/Z40, 0)</f>
        <v>82.29893643496483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8.552947E-3</v>
      </c>
      <c r="Q41" s="4">
        <f t="shared" si="22"/>
        <v>50</v>
      </c>
      <c r="R41">
        <f t="shared" si="0"/>
        <v>50000</v>
      </c>
      <c r="S41">
        <f t="shared" si="1"/>
        <v>80.621210667144197</v>
      </c>
      <c r="U41">
        <f t="shared" si="12"/>
        <v>8.552947E-3</v>
      </c>
      <c r="V41">
        <f t="shared" si="13"/>
        <v>0.01</v>
      </c>
      <c r="W41">
        <f t="shared" si="14"/>
        <v>0.59602056993194119</v>
      </c>
      <c r="X41">
        <f t="shared" si="15"/>
        <v>5.0977323455376868E-3</v>
      </c>
      <c r="Y41">
        <f t="shared" si="16"/>
        <v>5.9602056993194119E-3</v>
      </c>
      <c r="Z41">
        <f t="shared" si="17"/>
        <v>0.58496263188708408</v>
      </c>
      <c r="AB41">
        <f t="shared" si="18"/>
        <v>49.051858998760338</v>
      </c>
      <c r="AC41">
        <f t="shared" si="19"/>
        <v>47.160395577775731</v>
      </c>
      <c r="AE41">
        <f t="shared" si="2"/>
        <v>0</v>
      </c>
      <c r="AF41">
        <f t="shared" si="26"/>
        <v>0</v>
      </c>
      <c r="AG41">
        <f t="shared" si="26"/>
        <v>-29.248131594354206</v>
      </c>
      <c r="AH41">
        <f t="shared" si="4"/>
        <v>-254.88661727688435</v>
      </c>
      <c r="AI41">
        <f t="shared" si="23"/>
        <v>-284.13474887123857</v>
      </c>
      <c r="AJ41">
        <f t="shared" si="6"/>
        <v>1.8914634209846071</v>
      </c>
      <c r="AK41">
        <f t="shared" si="20"/>
        <v>3.4336301299132241</v>
      </c>
      <c r="AL41">
        <f t="shared" si="24"/>
        <v>-278.80965532034071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-3.4360713402081231</v>
      </c>
      <c r="AR41">
        <f t="shared" si="27"/>
        <v>-3.830359074102069</v>
      </c>
      <c r="AS41">
        <f t="shared" si="27"/>
        <v>2.5498409141022534E-2</v>
      </c>
      <c r="AT41">
        <f t="shared" si="27"/>
        <v>4.6288024880700163E-2</v>
      </c>
      <c r="AU41">
        <f t="shared" si="25"/>
        <v>-3.7585726400803461</v>
      </c>
      <c r="AW41">
        <v>38</v>
      </c>
      <c r="AX41">
        <f>IF(Z41&gt;0, (R41*SUMPRODUCT(K41:$K$98, X41:$X$98)-K41*$AZ$3)/Z41, 0)</f>
        <v>80.621210667144197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9.2631359999999999E-3</v>
      </c>
      <c r="Q42" s="4">
        <f t="shared" si="22"/>
        <v>50</v>
      </c>
      <c r="R42">
        <f t="shared" si="0"/>
        <v>50000</v>
      </c>
      <c r="S42">
        <f t="shared" si="1"/>
        <v>78.930896927729876</v>
      </c>
      <c r="U42">
        <f t="shared" si="12"/>
        <v>9.2631359999999999E-3</v>
      </c>
      <c r="V42">
        <f t="shared" si="13"/>
        <v>0.01</v>
      </c>
      <c r="W42">
        <f t="shared" si="14"/>
        <v>0.58496263188708408</v>
      </c>
      <c r="X42">
        <f t="shared" si="15"/>
        <v>5.4185884140879968E-3</v>
      </c>
      <c r="Y42">
        <f t="shared" si="16"/>
        <v>5.8496263188708413E-3</v>
      </c>
      <c r="Z42">
        <f t="shared" si="17"/>
        <v>0.57369441715412517</v>
      </c>
      <c r="AB42">
        <f t="shared" si="18"/>
        <v>47.160395577775731</v>
      </c>
      <c r="AC42">
        <f t="shared" si="19"/>
        <v>45.282214908406317</v>
      </c>
      <c r="AE42">
        <f t="shared" si="2"/>
        <v>0</v>
      </c>
      <c r="AF42">
        <f t="shared" si="26"/>
        <v>0</v>
      </c>
      <c r="AG42">
        <f t="shared" si="26"/>
        <v>-28.68472085770626</v>
      </c>
      <c r="AH42">
        <f t="shared" si="4"/>
        <v>-270.92942070439983</v>
      </c>
      <c r="AI42">
        <f t="shared" si="23"/>
        <v>-299.61414156210611</v>
      </c>
      <c r="AJ42">
        <f t="shared" si="6"/>
        <v>1.8781806693694136</v>
      </c>
      <c r="AK42">
        <f t="shared" si="20"/>
        <v>3.3012276904443016</v>
      </c>
      <c r="AL42">
        <f t="shared" si="24"/>
        <v>-294.43473320229236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-3.2610186626709194</v>
      </c>
      <c r="AR42">
        <f t="shared" si="27"/>
        <v>-3.6062798373609328</v>
      </c>
      <c r="AS42">
        <f t="shared" si="27"/>
        <v>2.2606560036032116E-2</v>
      </c>
      <c r="AT42">
        <f t="shared" si="27"/>
        <v>3.9734943072168377E-2</v>
      </c>
      <c r="AU42">
        <f t="shared" si="25"/>
        <v>-3.543938334252732</v>
      </c>
      <c r="AW42">
        <v>39</v>
      </c>
      <c r="AX42">
        <f>IF(Z42&gt;0, (R42*SUMPRODUCT(K42:$K$98, X42:$X$98)-K42*$AZ$3)/Z42, 0)</f>
        <v>78.930896927729876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1.011049E-2</v>
      </c>
      <c r="Q43" s="4">
        <f t="shared" si="22"/>
        <v>50</v>
      </c>
      <c r="R43">
        <f t="shared" si="0"/>
        <v>50000</v>
      </c>
      <c r="S43">
        <f t="shared" si="1"/>
        <v>77.224261453732922</v>
      </c>
      <c r="U43">
        <f t="shared" si="12"/>
        <v>1.011049E-2</v>
      </c>
      <c r="V43">
        <f t="shared" si="13"/>
        <v>0.01</v>
      </c>
      <c r="W43">
        <f t="shared" si="14"/>
        <v>0.57369441715412517</v>
      </c>
      <c r="X43">
        <f t="shared" si="15"/>
        <v>5.800331667692611E-3</v>
      </c>
      <c r="Y43">
        <f t="shared" si="16"/>
        <v>5.7369441715412516E-3</v>
      </c>
      <c r="Z43">
        <f t="shared" si="17"/>
        <v>0.56215714131489136</v>
      </c>
      <c r="AB43">
        <f t="shared" si="18"/>
        <v>45.282214908406317</v>
      </c>
      <c r="AC43">
        <f t="shared" si="19"/>
        <v>43.412170058984259</v>
      </c>
      <c r="AE43">
        <f t="shared" si="2"/>
        <v>0</v>
      </c>
      <c r="AF43">
        <f t="shared" si="26"/>
        <v>0</v>
      </c>
      <c r="AG43">
        <f t="shared" si="26"/>
        <v>-28.107857065744568</v>
      </c>
      <c r="AH43">
        <f t="shared" si="4"/>
        <v>-290.01658338463056</v>
      </c>
      <c r="AI43">
        <f t="shared" si="23"/>
        <v>-318.12444045037512</v>
      </c>
      <c r="AJ43">
        <f t="shared" si="6"/>
        <v>1.8700448494220581</v>
      </c>
      <c r="AK43">
        <f t="shared" si="20"/>
        <v>3.1697550435884425</v>
      </c>
      <c r="AL43">
        <f t="shared" si="24"/>
        <v>-313.08464055736459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-3.1167496911532431</v>
      </c>
      <c r="AR43">
        <f t="shared" si="27"/>
        <v>-3.4188191583755834</v>
      </c>
      <c r="AS43">
        <f t="shared" si="27"/>
        <v>2.0096994588578384E-2</v>
      </c>
      <c r="AT43">
        <f t="shared" si="27"/>
        <v>3.4064717740755465E-2</v>
      </c>
      <c r="AU43">
        <f t="shared" si="25"/>
        <v>-3.3646574460462495</v>
      </c>
      <c r="AW43">
        <v>40</v>
      </c>
      <c r="AX43">
        <f>IF(Z43&gt;0, (R43*SUMPRODUCT(K43:$K$98, X43:$X$98)-K43*$AZ$3)/Z43, 0)</f>
        <v>77.224261453732922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1.1085984E-2</v>
      </c>
      <c r="Q44" s="4">
        <f t="shared" si="22"/>
        <v>50</v>
      </c>
      <c r="R44">
        <f t="shared" si="0"/>
        <v>50000</v>
      </c>
      <c r="S44">
        <f t="shared" si="1"/>
        <v>75.480822688068059</v>
      </c>
      <c r="U44">
        <f t="shared" si="12"/>
        <v>1.1085984E-2</v>
      </c>
      <c r="V44">
        <f t="shared" si="13"/>
        <v>0.01</v>
      </c>
      <c r="W44">
        <f t="shared" si="14"/>
        <v>0.56215714131489136</v>
      </c>
      <c r="X44">
        <f t="shared" si="15"/>
        <v>6.2320650741026244E-3</v>
      </c>
      <c r="Y44">
        <f t="shared" si="16"/>
        <v>5.6215714131489141E-3</v>
      </c>
      <c r="Z44">
        <f t="shared" si="17"/>
        <v>0.55030350482763979</v>
      </c>
      <c r="AB44">
        <f t="shared" si="18"/>
        <v>43.412170058984259</v>
      </c>
      <c r="AC44">
        <f t="shared" si="19"/>
        <v>41.537361272517487</v>
      </c>
      <c r="AE44">
        <f t="shared" si="2"/>
        <v>0</v>
      </c>
      <c r="AF44">
        <f t="shared" si="26"/>
        <v>0</v>
      </c>
      <c r="AG44">
        <f t="shared" si="26"/>
        <v>-27.515175241381989</v>
      </c>
      <c r="AH44">
        <f t="shared" si="4"/>
        <v>-311.60325370513124</v>
      </c>
      <c r="AI44">
        <f t="shared" si="23"/>
        <v>-339.11842894651323</v>
      </c>
      <c r="AJ44">
        <f t="shared" si="6"/>
        <v>1.8748087864667724</v>
      </c>
      <c r="AK44">
        <f t="shared" si="20"/>
        <v>3.0388519041288986</v>
      </c>
      <c r="AL44">
        <f t="shared" si="24"/>
        <v>-334.2047682559176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-2.9899440004601723</v>
      </c>
      <c r="AR44">
        <f t="shared" si="27"/>
        <v>-3.2539618890937452</v>
      </c>
      <c r="AS44">
        <f t="shared" si="27"/>
        <v>1.7989456837992041E-2</v>
      </c>
      <c r="AT44">
        <f t="shared" si="27"/>
        <v>2.9158864392459807E-2</v>
      </c>
      <c r="AU44">
        <f t="shared" si="25"/>
        <v>-3.2068135678632936</v>
      </c>
      <c r="AW44">
        <v>41</v>
      </c>
      <c r="AX44">
        <f>IF(Z44&gt;0, (R44*SUMPRODUCT(K44:$K$98, X44:$X$98)-K44*$AZ$3)/Z44, 0)</f>
        <v>75.480822688068059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1.2207667E-2</v>
      </c>
      <c r="Q45" s="4">
        <f t="shared" si="22"/>
        <v>50</v>
      </c>
      <c r="R45">
        <f t="shared" si="0"/>
        <v>50000</v>
      </c>
      <c r="S45">
        <f t="shared" si="1"/>
        <v>73.699273910194592</v>
      </c>
      <c r="U45">
        <f t="shared" si="12"/>
        <v>1.2207667E-2</v>
      </c>
      <c r="V45">
        <f t="shared" si="13"/>
        <v>0.01</v>
      </c>
      <c r="W45">
        <f t="shared" si="14"/>
        <v>0.55030350482763979</v>
      </c>
      <c r="X45">
        <f t="shared" si="15"/>
        <v>6.7179219358687193E-3</v>
      </c>
      <c r="Y45">
        <f t="shared" si="16"/>
        <v>5.5030350482763984E-3</v>
      </c>
      <c r="Z45">
        <f t="shared" si="17"/>
        <v>0.53808254784349463</v>
      </c>
      <c r="AB45">
        <f t="shared" si="18"/>
        <v>41.537361272517487</v>
      </c>
      <c r="AC45">
        <f t="shared" si="19"/>
        <v>39.656293079813096</v>
      </c>
      <c r="AE45">
        <f t="shared" si="2"/>
        <v>0</v>
      </c>
      <c r="AF45">
        <f t="shared" si="26"/>
        <v>0</v>
      </c>
      <c r="AG45">
        <f t="shared" si="26"/>
        <v>-26.904127392174733</v>
      </c>
      <c r="AH45">
        <f t="shared" si="4"/>
        <v>-335.89609679343596</v>
      </c>
      <c r="AI45">
        <f t="shared" si="23"/>
        <v>-362.80022418561072</v>
      </c>
      <c r="AJ45">
        <f t="shared" si="6"/>
        <v>1.8810681927043902</v>
      </c>
      <c r="AK45">
        <f t="shared" si="20"/>
        <v>2.9076152890762241</v>
      </c>
      <c r="AL45">
        <f t="shared" si="24"/>
        <v>-358.01154070383012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-2.8777164879301291</v>
      </c>
      <c r="AR45">
        <f t="shared" si="27"/>
        <v>-3.1082117265736611</v>
      </c>
      <c r="AS45">
        <f t="shared" si="27"/>
        <v>1.6115641130522766E-2</v>
      </c>
      <c r="AT45">
        <f t="shared" si="27"/>
        <v>2.4910359298036033E-2</v>
      </c>
      <c r="AU45">
        <f t="shared" si="25"/>
        <v>-3.0671857261451021</v>
      </c>
      <c r="AW45">
        <v>42</v>
      </c>
      <c r="AX45">
        <f>IF(Z45&gt;0, (R45*SUMPRODUCT(K45:$K$98, X45:$X$98)-K45*$AZ$3)/Z45, 0)</f>
        <v>73.699273910194592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1.3502610999999999E-2</v>
      </c>
      <c r="Q46" s="4">
        <f t="shared" si="22"/>
        <v>50</v>
      </c>
      <c r="R46">
        <f t="shared" si="0"/>
        <v>50000</v>
      </c>
      <c r="S46">
        <f t="shared" si="1"/>
        <v>71.880551928427707</v>
      </c>
      <c r="U46">
        <f t="shared" si="12"/>
        <v>1.3502610999999999E-2</v>
      </c>
      <c r="V46">
        <f t="shared" si="13"/>
        <v>0.01</v>
      </c>
      <c r="W46">
        <f t="shared" si="14"/>
        <v>0.53808254784349463</v>
      </c>
      <c r="X46">
        <f t="shared" si="15"/>
        <v>7.2655193294195964E-3</v>
      </c>
      <c r="Y46">
        <f t="shared" si="16"/>
        <v>5.3808254784349467E-3</v>
      </c>
      <c r="Z46">
        <f t="shared" si="17"/>
        <v>0.52543620303564009</v>
      </c>
      <c r="AB46">
        <f t="shared" si="18"/>
        <v>39.656293079813096</v>
      </c>
      <c r="AC46">
        <f t="shared" si="19"/>
        <v>37.768644277379209</v>
      </c>
      <c r="AE46">
        <f t="shared" si="2"/>
        <v>0</v>
      </c>
      <c r="AF46">
        <f t="shared" si="26"/>
        <v>0</v>
      </c>
      <c r="AG46">
        <f t="shared" si="26"/>
        <v>-26.271810151782006</v>
      </c>
      <c r="AH46">
        <f t="shared" si="4"/>
        <v>-363.27596647097982</v>
      </c>
      <c r="AI46">
        <f t="shared" si="23"/>
        <v>-389.54777662276183</v>
      </c>
      <c r="AJ46">
        <f t="shared" si="6"/>
        <v>1.8876488024338869</v>
      </c>
      <c r="AK46">
        <f t="shared" si="20"/>
        <v>2.775940515586917</v>
      </c>
      <c r="AL46">
        <f t="shared" si="24"/>
        <v>-384.88418730474103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-2.7788281649605144</v>
      </c>
      <c r="AR46">
        <f t="shared" si="27"/>
        <v>-2.9797906638108187</v>
      </c>
      <c r="AS46">
        <f t="shared" si="27"/>
        <v>1.4439302739220162E-2</v>
      </c>
      <c r="AT46">
        <f t="shared" si="27"/>
        <v>2.1234164659731641E-2</v>
      </c>
      <c r="AU46">
        <f t="shared" si="25"/>
        <v>-2.9441171964118666</v>
      </c>
      <c r="AW46">
        <v>43</v>
      </c>
      <c r="AX46">
        <f>IF(Z46&gt;0, (R46*SUMPRODUCT(K46:$K$98, X46:$X$98)-K46*$AZ$3)/Z46, 0)</f>
        <v>71.880551928427707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1.4950962999999999E-2</v>
      </c>
      <c r="Q47" s="4">
        <f t="shared" si="22"/>
        <v>50</v>
      </c>
      <c r="R47">
        <f t="shared" si="0"/>
        <v>50000</v>
      </c>
      <c r="S47">
        <f t="shared" si="1"/>
        <v>70.021432938637815</v>
      </c>
      <c r="U47">
        <f t="shared" si="12"/>
        <v>1.4950962999999999E-2</v>
      </c>
      <c r="V47">
        <f t="shared" si="13"/>
        <v>0.01</v>
      </c>
      <c r="W47">
        <f t="shared" si="14"/>
        <v>0.52543620303564009</v>
      </c>
      <c r="X47">
        <f t="shared" si="15"/>
        <v>7.8557772304463421E-3</v>
      </c>
      <c r="Y47">
        <f t="shared" si="16"/>
        <v>5.2543620303564008E-3</v>
      </c>
      <c r="Z47">
        <f t="shared" si="17"/>
        <v>0.51232606377483725</v>
      </c>
      <c r="AB47">
        <f t="shared" si="18"/>
        <v>37.768644277379209</v>
      </c>
      <c r="AC47">
        <f t="shared" si="19"/>
        <v>35.87380511732605</v>
      </c>
      <c r="AE47">
        <f t="shared" si="2"/>
        <v>0</v>
      </c>
      <c r="AF47">
        <f t="shared" si="26"/>
        <v>0</v>
      </c>
      <c r="AG47">
        <f t="shared" si="26"/>
        <v>-25.616303188741863</v>
      </c>
      <c r="AH47">
        <f t="shared" si="4"/>
        <v>-392.78886152231712</v>
      </c>
      <c r="AI47">
        <f t="shared" si="23"/>
        <v>-418.405164711059</v>
      </c>
      <c r="AJ47">
        <f t="shared" si="6"/>
        <v>1.8948391600531593</v>
      </c>
      <c r="AK47">
        <f t="shared" si="20"/>
        <v>2.6438050994165447</v>
      </c>
      <c r="AL47">
        <f t="shared" si="24"/>
        <v>-413.86652045158928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-2.6826632899093203</v>
      </c>
      <c r="AR47">
        <f t="shared" si="27"/>
        <v>-2.8576171211388766</v>
      </c>
      <c r="AS47">
        <f t="shared" si="27"/>
        <v>1.2941343181821382E-2</v>
      </c>
      <c r="AT47">
        <f t="shared" si="27"/>
        <v>1.8056619167844845E-2</v>
      </c>
      <c r="AU47">
        <f t="shared" si="25"/>
        <v>-2.8266191587892102</v>
      </c>
      <c r="AW47">
        <v>44</v>
      </c>
      <c r="AX47">
        <f>IF(Z47&gt;0, (R47*SUMPRODUCT(K47:$K$98, X47:$X$98)-K47*$AZ$3)/Z47, 0)</f>
        <v>70.021432938637815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1.6562650000000002E-2</v>
      </c>
      <c r="Q48" s="4">
        <f t="shared" si="22"/>
        <v>50</v>
      </c>
      <c r="R48">
        <f t="shared" si="0"/>
        <v>50000</v>
      </c>
      <c r="S48">
        <f t="shared" si="1"/>
        <v>68.135627063426043</v>
      </c>
      <c r="U48">
        <f t="shared" si="12"/>
        <v>1.6562650000000002E-2</v>
      </c>
      <c r="V48">
        <f t="shared" si="13"/>
        <v>0.01</v>
      </c>
      <c r="W48">
        <f t="shared" si="14"/>
        <v>0.51232606377483725</v>
      </c>
      <c r="X48">
        <f t="shared" si="15"/>
        <v>8.4854772801803095E-3</v>
      </c>
      <c r="Y48">
        <f t="shared" si="16"/>
        <v>5.1232606377483725E-3</v>
      </c>
      <c r="Z48">
        <f t="shared" si="17"/>
        <v>0.49871732585690853</v>
      </c>
      <c r="AB48">
        <f t="shared" si="18"/>
        <v>35.87380511732605</v>
      </c>
      <c r="AC48">
        <f t="shared" si="19"/>
        <v>33.980417724655439</v>
      </c>
      <c r="AE48">
        <f t="shared" si="2"/>
        <v>0</v>
      </c>
      <c r="AF48">
        <f t="shared" si="26"/>
        <v>0</v>
      </c>
      <c r="AG48">
        <f t="shared" si="26"/>
        <v>-24.935866292845425</v>
      </c>
      <c r="AH48">
        <f t="shared" si="4"/>
        <v>-424.27386400901548</v>
      </c>
      <c r="AI48">
        <f t="shared" si="23"/>
        <v>-449.20973030186093</v>
      </c>
      <c r="AJ48">
        <f t="shared" si="6"/>
        <v>1.8933873926706113</v>
      </c>
      <c r="AK48">
        <f t="shared" si="20"/>
        <v>2.5111663582128236</v>
      </c>
      <c r="AL48">
        <f t="shared" si="24"/>
        <v>-444.80517655097748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-2.5872313150126818</v>
      </c>
      <c r="AR48">
        <f t="shared" si="27"/>
        <v>-2.7392907738023662</v>
      </c>
      <c r="AS48">
        <f t="shared" si="27"/>
        <v>1.1545917788759966E-2</v>
      </c>
      <c r="AT48">
        <f t="shared" si="27"/>
        <v>1.5313147450997631E-2</v>
      </c>
      <c r="AU48">
        <f t="shared" si="25"/>
        <v>-2.7124317085626082</v>
      </c>
      <c r="AW48">
        <v>45</v>
      </c>
      <c r="AX48">
        <f>IF(Z48&gt;0, (R48*SUMPRODUCT(K48:$K$98, X48:$X$98)-K48*$AZ$3)/Z48, 0)</f>
        <v>68.135627063426043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1.8321427000000001E-2</v>
      </c>
      <c r="Q49" s="4">
        <f t="shared" si="22"/>
        <v>50</v>
      </c>
      <c r="R49">
        <f t="shared" si="0"/>
        <v>50000</v>
      </c>
      <c r="S49">
        <f t="shared" si="1"/>
        <v>66.236823557594775</v>
      </c>
      <c r="U49">
        <f t="shared" si="12"/>
        <v>1.8321427000000001E-2</v>
      </c>
      <c r="V49">
        <f t="shared" si="13"/>
        <v>0.01</v>
      </c>
      <c r="W49">
        <f t="shared" si="14"/>
        <v>0.49871732585690853</v>
      </c>
      <c r="X49">
        <f t="shared" si="15"/>
        <v>9.1372130793225623E-3</v>
      </c>
      <c r="Y49">
        <f t="shared" si="16"/>
        <v>4.9871732585690855E-3</v>
      </c>
      <c r="Z49">
        <f t="shared" si="17"/>
        <v>0.48459293951901689</v>
      </c>
      <c r="AB49">
        <f t="shared" si="18"/>
        <v>33.980417724655439</v>
      </c>
      <c r="AC49">
        <f t="shared" si="19"/>
        <v>32.097897032177315</v>
      </c>
      <c r="AE49">
        <f t="shared" si="2"/>
        <v>0</v>
      </c>
      <c r="AF49">
        <f t="shared" si="26"/>
        <v>0</v>
      </c>
      <c r="AG49">
        <f t="shared" si="26"/>
        <v>-24.229646975950843</v>
      </c>
      <c r="AH49">
        <f t="shared" si="4"/>
        <v>-456.8606539661281</v>
      </c>
      <c r="AI49">
        <f t="shared" si="23"/>
        <v>-481.09030094207895</v>
      </c>
      <c r="AJ49">
        <f t="shared" si="6"/>
        <v>1.8825206924781241</v>
      </c>
      <c r="AK49">
        <f t="shared" si="20"/>
        <v>2.3786292407258811</v>
      </c>
      <c r="AL49">
        <f t="shared" si="24"/>
        <v>-476.82915100887493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-2.487452030245271</v>
      </c>
      <c r="AR49">
        <f t="shared" si="27"/>
        <v>-2.6193742783951928</v>
      </c>
      <c r="AS49">
        <f t="shared" si="27"/>
        <v>1.0249689654453411E-2</v>
      </c>
      <c r="AT49">
        <f t="shared" si="27"/>
        <v>1.2950833219450387E-2</v>
      </c>
      <c r="AU49">
        <f t="shared" si="25"/>
        <v>-2.5961737555212889</v>
      </c>
      <c r="AW49">
        <v>46</v>
      </c>
      <c r="AX49">
        <f>IF(Z49&gt;0, (R49*SUMPRODUCT(K49:$K$98, X49:$X$98)-K49*$AZ$3)/Z49, 0)</f>
        <v>66.236823557594775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2.0255269999999999E-2</v>
      </c>
      <c r="Q50" s="4">
        <f t="shared" si="22"/>
        <v>50</v>
      </c>
      <c r="R50">
        <f t="shared" si="0"/>
        <v>50000</v>
      </c>
      <c r="S50">
        <f t="shared" si="1"/>
        <v>64.349068274434984</v>
      </c>
      <c r="U50">
        <f t="shared" si="12"/>
        <v>2.0255269999999999E-2</v>
      </c>
      <c r="V50">
        <f t="shared" si="13"/>
        <v>0.01</v>
      </c>
      <c r="W50">
        <f t="shared" si="14"/>
        <v>0.48459293951901689</v>
      </c>
      <c r="X50">
        <f t="shared" si="15"/>
        <v>9.8155608300513567E-3</v>
      </c>
      <c r="Y50">
        <f t="shared" si="16"/>
        <v>4.8459293951901693E-3</v>
      </c>
      <c r="Z50">
        <f t="shared" si="17"/>
        <v>0.46993144929377534</v>
      </c>
      <c r="AB50">
        <f t="shared" si="18"/>
        <v>32.097897032177315</v>
      </c>
      <c r="AC50">
        <f t="shared" si="19"/>
        <v>30.23965091490933</v>
      </c>
      <c r="AE50">
        <f t="shared" si="2"/>
        <v>0</v>
      </c>
      <c r="AF50">
        <f t="shared" si="26"/>
        <v>0</v>
      </c>
      <c r="AG50">
        <f t="shared" si="26"/>
        <v>-23.496572464688768</v>
      </c>
      <c r="AH50">
        <f t="shared" si="4"/>
        <v>-490.77804150256782</v>
      </c>
      <c r="AI50">
        <f t="shared" si="23"/>
        <v>-514.27461396725653</v>
      </c>
      <c r="AJ50">
        <f t="shared" si="6"/>
        <v>1.8582461172679849</v>
      </c>
      <c r="AK50">
        <f t="shared" si="20"/>
        <v>2.2468527922524122</v>
      </c>
      <c r="AL50">
        <f t="shared" si="24"/>
        <v>-510.16951505773613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-2.3858221029318454</v>
      </c>
      <c r="AR50">
        <f t="shared" si="27"/>
        <v>-2.5000461251757189</v>
      </c>
      <c r="AS50">
        <f t="shared" si="27"/>
        <v>9.0335024886031776E-3</v>
      </c>
      <c r="AT50">
        <f t="shared" si="27"/>
        <v>1.0922638342534506E-2</v>
      </c>
      <c r="AU50">
        <f t="shared" si="25"/>
        <v>-2.4800899843445814</v>
      </c>
      <c r="AW50">
        <v>47</v>
      </c>
      <c r="AX50">
        <f>IF(Z50&gt;0, (R50*SUMPRODUCT(K50:$K$98, X50:$X$98)-K50*$AZ$3)/Z50, 0)</f>
        <v>64.349068274434984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2.2430054000000001E-2</v>
      </c>
      <c r="Q51" s="4">
        <f t="shared" si="22"/>
        <v>50</v>
      </c>
      <c r="R51">
        <f t="shared" si="0"/>
        <v>50000</v>
      </c>
      <c r="S51">
        <f t="shared" si="1"/>
        <v>62.494277696902735</v>
      </c>
      <c r="U51">
        <f t="shared" si="12"/>
        <v>2.2430054000000001E-2</v>
      </c>
      <c r="V51">
        <f t="shared" si="13"/>
        <v>0.01</v>
      </c>
      <c r="W51">
        <f t="shared" si="14"/>
        <v>0.46993144929377534</v>
      </c>
      <c r="X51">
        <f t="shared" si="15"/>
        <v>1.0540587783957644E-2</v>
      </c>
      <c r="Y51">
        <f t="shared" si="16"/>
        <v>4.6993144929377536E-3</v>
      </c>
      <c r="Z51">
        <f t="shared" si="17"/>
        <v>0.45469154701687992</v>
      </c>
      <c r="AB51">
        <f t="shared" si="18"/>
        <v>30.23965091490933</v>
      </c>
      <c r="AC51">
        <f t="shared" si="19"/>
        <v>28.415619805707198</v>
      </c>
      <c r="AE51">
        <f t="shared" si="2"/>
        <v>0</v>
      </c>
      <c r="AF51">
        <f t="shared" si="26"/>
        <v>0</v>
      </c>
      <c r="AG51">
        <f t="shared" si="26"/>
        <v>-22.734577350843995</v>
      </c>
      <c r="AH51">
        <f t="shared" si="4"/>
        <v>-527.02938919788221</v>
      </c>
      <c r="AI51">
        <f t="shared" si="23"/>
        <v>-549.76396654872622</v>
      </c>
      <c r="AJ51">
        <f t="shared" si="6"/>
        <v>1.8240311092021315</v>
      </c>
      <c r="AK51">
        <f t="shared" si="20"/>
        <v>2.1167755640436532</v>
      </c>
      <c r="AL51">
        <f t="shared" si="24"/>
        <v>-545.82315987548043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-2.2875455241315144</v>
      </c>
      <c r="AR51">
        <f t="shared" si="27"/>
        <v>-2.3862238554122359</v>
      </c>
      <c r="AS51">
        <f t="shared" si="27"/>
        <v>7.91711863750604E-3</v>
      </c>
      <c r="AT51">
        <f t="shared" si="27"/>
        <v>9.1877617574395391E-3</v>
      </c>
      <c r="AU51">
        <f t="shared" si="25"/>
        <v>-2.3691189750172903</v>
      </c>
      <c r="AW51">
        <v>48</v>
      </c>
      <c r="AX51">
        <f>IF(Z51&gt;0, (R51*SUMPRODUCT(K51:$K$98, X51:$X$98)-K51*$AZ$3)/Z51, 0)</f>
        <v>62.494277696902735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2.4874655999999998E-2</v>
      </c>
      <c r="Q52" s="4">
        <f t="shared" si="22"/>
        <v>50</v>
      </c>
      <c r="R52">
        <f t="shared" si="0"/>
        <v>50000</v>
      </c>
      <c r="S52">
        <f t="shared" si="1"/>
        <v>60.682747941564671</v>
      </c>
      <c r="U52">
        <f t="shared" si="12"/>
        <v>2.4874655999999998E-2</v>
      </c>
      <c r="V52">
        <f t="shared" si="13"/>
        <v>0.01</v>
      </c>
      <c r="W52">
        <f t="shared" si="14"/>
        <v>0.45469154701687992</v>
      </c>
      <c r="X52">
        <f t="shared" si="15"/>
        <v>1.1310295818152714E-2</v>
      </c>
      <c r="Y52">
        <f t="shared" si="16"/>
        <v>4.5469154701687992E-3</v>
      </c>
      <c r="Z52">
        <f t="shared" si="17"/>
        <v>0.4388343357285584</v>
      </c>
      <c r="AB52">
        <f t="shared" si="18"/>
        <v>28.415619805707198</v>
      </c>
      <c r="AC52">
        <f t="shared" si="19"/>
        <v>26.629673383120078</v>
      </c>
      <c r="AE52">
        <f t="shared" si="2"/>
        <v>0</v>
      </c>
      <c r="AF52">
        <f t="shared" si="26"/>
        <v>0</v>
      </c>
      <c r="AG52">
        <f t="shared" si="26"/>
        <v>-21.941716786427921</v>
      </c>
      <c r="AH52">
        <f t="shared" si="4"/>
        <v>-565.51479090763564</v>
      </c>
      <c r="AI52">
        <f t="shared" si="23"/>
        <v>-587.45650769406359</v>
      </c>
      <c r="AJ52">
        <f t="shared" si="6"/>
        <v>1.78594642258712</v>
      </c>
      <c r="AK52">
        <f t="shared" si="20"/>
        <v>1.9890933863995042</v>
      </c>
      <c r="AL52">
        <f t="shared" si="24"/>
        <v>-583.68146788507693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-2.1915978082696288</v>
      </c>
      <c r="AR52">
        <f t="shared" si="27"/>
        <v>-2.2766308068612826</v>
      </c>
      <c r="AS52">
        <f t="shared" si="27"/>
        <v>6.9212624114515769E-3</v>
      </c>
      <c r="AT52">
        <f t="shared" si="27"/>
        <v>7.7085387971554606E-3</v>
      </c>
      <c r="AU52">
        <f t="shared" si="25"/>
        <v>-2.2620010056526758</v>
      </c>
      <c r="AW52">
        <v>49</v>
      </c>
      <c r="AX52">
        <f>IF(Z52&gt;0, (R52*SUMPRODUCT(K52:$K$98, X52:$X$98)-K52*$AZ$3)/Z52, 0)</f>
        <v>60.682747941564671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2.763239E-2</v>
      </c>
      <c r="Q53" s="4">
        <f t="shared" si="22"/>
        <v>50</v>
      </c>
      <c r="R53">
        <f t="shared" si="0"/>
        <v>50000</v>
      </c>
      <c r="S53">
        <f t="shared" si="1"/>
        <v>58.926725731941829</v>
      </c>
      <c r="U53">
        <f t="shared" si="12"/>
        <v>2.763239E-2</v>
      </c>
      <c r="V53">
        <f t="shared" si="13"/>
        <v>0.01</v>
      </c>
      <c r="W53">
        <f t="shared" si="14"/>
        <v>0.4388343357285584</v>
      </c>
      <c r="X53">
        <f t="shared" si="15"/>
        <v>1.212604151024246E-2</v>
      </c>
      <c r="Y53">
        <f t="shared" si="16"/>
        <v>4.3883433572855842E-3</v>
      </c>
      <c r="Z53">
        <f t="shared" si="17"/>
        <v>0.42231995086103036</v>
      </c>
      <c r="AB53">
        <f t="shared" si="18"/>
        <v>26.629673383120078</v>
      </c>
      <c r="AC53">
        <f t="shared" si="19"/>
        <v>24.885931915515087</v>
      </c>
      <c r="AE53">
        <f t="shared" si="2"/>
        <v>0</v>
      </c>
      <c r="AF53">
        <f t="shared" si="26"/>
        <v>0</v>
      </c>
      <c r="AG53">
        <f t="shared" si="26"/>
        <v>-21.115997543051517</v>
      </c>
      <c r="AH53">
        <f t="shared" si="4"/>
        <v>-606.302075512123</v>
      </c>
      <c r="AI53">
        <f t="shared" si="23"/>
        <v>-627.41807305517455</v>
      </c>
      <c r="AJ53">
        <f t="shared" si="6"/>
        <v>1.7437414676049912</v>
      </c>
      <c r="AK53">
        <f t="shared" si="20"/>
        <v>1.8640771368184057</v>
      </c>
      <c r="AL53">
        <f t="shared" si="24"/>
        <v>-623.81025445075113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-2.0979151606732387</v>
      </c>
      <c r="AR53">
        <f t="shared" si="27"/>
        <v>-2.170980342481974</v>
      </c>
      <c r="AS53">
        <f t="shared" si="27"/>
        <v>6.0336617817003798E-3</v>
      </c>
      <c r="AT53">
        <f t="shared" si="27"/>
        <v>6.4500450253159375E-3</v>
      </c>
      <c r="AU53">
        <f t="shared" si="25"/>
        <v>-2.1584966356749575</v>
      </c>
      <c r="AW53">
        <v>50</v>
      </c>
      <c r="AX53">
        <f>IF(Z53&gt;0, (R53*SUMPRODUCT(K53:$K$98, X53:$X$98)-K53*$AZ$3)/Z53, 0)</f>
        <v>58.926725731941829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3.0610310000000002E-2</v>
      </c>
      <c r="Q54" s="4">
        <f t="shared" si="22"/>
        <v>50</v>
      </c>
      <c r="R54">
        <f t="shared" si="0"/>
        <v>50000</v>
      </c>
      <c r="S54">
        <f t="shared" si="1"/>
        <v>57.230106967597266</v>
      </c>
      <c r="U54">
        <f t="shared" si="12"/>
        <v>3.0610310000000002E-2</v>
      </c>
      <c r="V54">
        <f t="shared" si="13"/>
        <v>0.01</v>
      </c>
      <c r="W54">
        <f t="shared" si="14"/>
        <v>0.42231995086103036</v>
      </c>
      <c r="X54">
        <f t="shared" si="15"/>
        <v>1.2927344615040907E-2</v>
      </c>
      <c r="Y54">
        <f t="shared" si="16"/>
        <v>4.2231995086103036E-3</v>
      </c>
      <c r="Z54">
        <f t="shared" si="17"/>
        <v>0.40516940673737911</v>
      </c>
      <c r="AB54">
        <f t="shared" si="18"/>
        <v>24.885931915515087</v>
      </c>
      <c r="AC54">
        <f t="shared" si="19"/>
        <v>23.187888487578132</v>
      </c>
      <c r="AE54">
        <f t="shared" si="2"/>
        <v>0</v>
      </c>
      <c r="AF54">
        <f t="shared" si="26"/>
        <v>0</v>
      </c>
      <c r="AG54">
        <f t="shared" si="26"/>
        <v>-20.258470336868957</v>
      </c>
      <c r="AH54">
        <f t="shared" si="4"/>
        <v>-646.36723075204532</v>
      </c>
      <c r="AI54">
        <f t="shared" si="23"/>
        <v>-666.6257010889143</v>
      </c>
      <c r="AJ54">
        <f t="shared" si="6"/>
        <v>1.6980434279369554</v>
      </c>
      <c r="AK54">
        <f t="shared" si="20"/>
        <v>1.7420152340860562</v>
      </c>
      <c r="AL54">
        <f t="shared" si="24"/>
        <v>-663.18564242689138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-1.9969177369390523</v>
      </c>
      <c r="AR54">
        <f t="shared" si="27"/>
        <v>-2.0595052209794775</v>
      </c>
      <c r="AS54">
        <f t="shared" si="27"/>
        <v>5.2460163170630634E-3</v>
      </c>
      <c r="AT54">
        <f t="shared" si="27"/>
        <v>5.3818649112472401E-3</v>
      </c>
      <c r="AU54">
        <f t="shared" si="25"/>
        <v>-2.0488773397511673</v>
      </c>
      <c r="AW54">
        <v>51</v>
      </c>
      <c r="AX54">
        <f>IF(Z54&gt;0, (R54*SUMPRODUCT(K54:$K$98, X54:$X$98)-K54*$AZ$3)/Z54, 0)</f>
        <v>57.230106967597266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3.3721785999999997E-2</v>
      </c>
      <c r="Q55" s="4">
        <f t="shared" si="22"/>
        <v>50</v>
      </c>
      <c r="R55">
        <f t="shared" si="0"/>
        <v>50000</v>
      </c>
      <c r="S55">
        <f t="shared" si="1"/>
        <v>55.614244407055473</v>
      </c>
      <c r="U55">
        <f t="shared" si="12"/>
        <v>3.3721785999999997E-2</v>
      </c>
      <c r="V55">
        <f t="shared" si="13"/>
        <v>0.01</v>
      </c>
      <c r="W55">
        <f t="shared" si="14"/>
        <v>0.40516940673737911</v>
      </c>
      <c r="X55">
        <f t="shared" si="15"/>
        <v>1.3663036027744855E-2</v>
      </c>
      <c r="Y55">
        <f t="shared" si="16"/>
        <v>4.0516940673737912E-3</v>
      </c>
      <c r="Z55">
        <f t="shared" si="17"/>
        <v>0.38745467664226046</v>
      </c>
      <c r="AB55">
        <f t="shared" si="18"/>
        <v>23.187888487578132</v>
      </c>
      <c r="AC55">
        <f t="shared" si="19"/>
        <v>21.547999083439322</v>
      </c>
      <c r="AE55">
        <f t="shared" si="2"/>
        <v>0</v>
      </c>
      <c r="AF55">
        <f t="shared" si="26"/>
        <v>0</v>
      </c>
      <c r="AG55">
        <f t="shared" si="26"/>
        <v>-19.372733832113024</v>
      </c>
      <c r="AH55">
        <f t="shared" si="4"/>
        <v>-683.1518013872427</v>
      </c>
      <c r="AI55">
        <f t="shared" si="23"/>
        <v>-702.5245352193557</v>
      </c>
      <c r="AJ55">
        <f t="shared" si="6"/>
        <v>1.6398894041388097</v>
      </c>
      <c r="AK55">
        <f t="shared" si="20"/>
        <v>1.6231521941304694</v>
      </c>
      <c r="AL55">
        <f t="shared" si="24"/>
        <v>-699.2614936210864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-1.8844301277585922</v>
      </c>
      <c r="AR55">
        <f t="shared" si="27"/>
        <v>-1.9378685629879948</v>
      </c>
      <c r="AS55">
        <f t="shared" si="27"/>
        <v>4.5235290210404577E-3</v>
      </c>
      <c r="AT55">
        <f t="shared" si="27"/>
        <v>4.4773605080828801E-3</v>
      </c>
      <c r="AU55">
        <f t="shared" si="25"/>
        <v>-1.9288676734588714</v>
      </c>
      <c r="AW55">
        <v>52</v>
      </c>
      <c r="AX55">
        <f>IF(Z55&gt;0, (R55*SUMPRODUCT(K55:$K$98, X55:$X$98)-K55*$AZ$3)/Z55, 0)</f>
        <v>55.614244407055473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4.5614701000000001E-2</v>
      </c>
      <c r="Q56" s="4">
        <f t="shared" si="22"/>
        <v>50</v>
      </c>
      <c r="R56">
        <f t="shared" si="0"/>
        <v>50000</v>
      </c>
      <c r="S56">
        <f t="shared" si="1"/>
        <v>54.610519947966644</v>
      </c>
      <c r="U56">
        <f t="shared" si="12"/>
        <v>4.5614701000000001E-2</v>
      </c>
      <c r="V56">
        <f t="shared" si="13"/>
        <v>0.01</v>
      </c>
      <c r="W56">
        <f t="shared" si="14"/>
        <v>0.38745467664226046</v>
      </c>
      <c r="X56">
        <f t="shared" si="15"/>
        <v>1.7673629226088394E-2</v>
      </c>
      <c r="Y56">
        <f t="shared" si="16"/>
        <v>3.8745467664226046E-3</v>
      </c>
      <c r="Z56">
        <f t="shared" si="17"/>
        <v>0.36590650064974944</v>
      </c>
      <c r="AB56">
        <f t="shared" si="18"/>
        <v>21.547999083439322</v>
      </c>
      <c r="AC56">
        <f t="shared" si="19"/>
        <v>19.982344252823811</v>
      </c>
      <c r="AE56">
        <f t="shared" si="2"/>
        <v>0</v>
      </c>
      <c r="AF56">
        <f t="shared" si="26"/>
        <v>0</v>
      </c>
      <c r="AG56">
        <f t="shared" si="26"/>
        <v>-18.295325032487472</v>
      </c>
      <c r="AH56">
        <f t="shared" si="4"/>
        <v>-883.68146130441971</v>
      </c>
      <c r="AI56">
        <f t="shared" si="23"/>
        <v>-901.97678633690714</v>
      </c>
      <c r="AJ56">
        <f t="shared" si="6"/>
        <v>1.5656548306155109</v>
      </c>
      <c r="AK56">
        <f t="shared" si="20"/>
        <v>1.5083599358407527</v>
      </c>
      <c r="AL56">
        <f t="shared" si="24"/>
        <v>-898.90277157045091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-2.1764091472295273</v>
      </c>
      <c r="AR56">
        <f t="shared" si="27"/>
        <v>-2.2214684977940018</v>
      </c>
      <c r="AS56">
        <f t="shared" si="27"/>
        <v>3.8560336998875225E-3</v>
      </c>
      <c r="AT56">
        <f t="shared" si="27"/>
        <v>3.7149227469732574E-3</v>
      </c>
      <c r="AU56">
        <f t="shared" si="25"/>
        <v>-2.2138975413471411</v>
      </c>
      <c r="AW56">
        <v>53</v>
      </c>
      <c r="AX56">
        <f>IF(Z56&gt;0, (R56*SUMPRODUCT(K56:$K$98, X56:$X$98)-K56*$AZ$3)/Z56, 0)</f>
        <v>54.610519947966644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5.8461241999999997E-2</v>
      </c>
      <c r="Q57" s="4">
        <f t="shared" si="22"/>
        <v>50</v>
      </c>
      <c r="R57">
        <f t="shared" si="0"/>
        <v>50000</v>
      </c>
      <c r="S57">
        <f t="shared" si="1"/>
        <v>53.073882462762768</v>
      </c>
      <c r="U57">
        <f t="shared" si="12"/>
        <v>5.8461241999999997E-2</v>
      </c>
      <c r="V57">
        <f t="shared" si="13"/>
        <v>0.01</v>
      </c>
      <c r="W57">
        <f t="shared" si="14"/>
        <v>0.36590650064974944</v>
      </c>
      <c r="X57">
        <f t="shared" si="15"/>
        <v>2.1391348483858159E-2</v>
      </c>
      <c r="Y57">
        <f t="shared" si="16"/>
        <v>3.6590650064974944E-3</v>
      </c>
      <c r="Z57">
        <f t="shared" si="17"/>
        <v>0.34085608715939381</v>
      </c>
      <c r="AB57">
        <f t="shared" si="18"/>
        <v>19.982344252823811</v>
      </c>
      <c r="AC57">
        <f t="shared" si="19"/>
        <v>18.090555906614888</v>
      </c>
      <c r="AE57">
        <f t="shared" si="2"/>
        <v>0</v>
      </c>
      <c r="AF57">
        <f t="shared" si="26"/>
        <v>0</v>
      </c>
      <c r="AG57">
        <f t="shared" si="26"/>
        <v>-17.04280435796969</v>
      </c>
      <c r="AH57">
        <f t="shared" si="4"/>
        <v>-1069.567424192908</v>
      </c>
      <c r="AI57">
        <f t="shared" si="23"/>
        <v>-1086.6102285508778</v>
      </c>
      <c r="AJ57">
        <f t="shared" si="6"/>
        <v>1.8917883462089229</v>
      </c>
      <c r="AK57">
        <f t="shared" si="20"/>
        <v>1.398764097697667</v>
      </c>
      <c r="AL57">
        <f t="shared" si="24"/>
        <v>-1083.3196761069712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-2.3519871408148112</v>
      </c>
      <c r="AR57">
        <f t="shared" si="27"/>
        <v>-2.389464401047952</v>
      </c>
      <c r="AS57">
        <f t="shared" si="27"/>
        <v>4.1600573865497575E-3</v>
      </c>
      <c r="AT57">
        <f t="shared" si="27"/>
        <v>3.0758932035545809E-3</v>
      </c>
      <c r="AU57">
        <f t="shared" si="25"/>
        <v>-2.3822284504578475</v>
      </c>
      <c r="AW57">
        <v>54</v>
      </c>
      <c r="AX57">
        <f>IF(Z57&gt;0, (R57*SUMPRODUCT(K57:$K$98, X57:$X$98)-K57*$AZ$3)/Z57, 0)</f>
        <v>53.073882462762768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7.2616817E-2</v>
      </c>
      <c r="Q58" s="4">
        <f t="shared" si="22"/>
        <v>50</v>
      </c>
      <c r="R58">
        <f t="shared" si="0"/>
        <v>50000</v>
      </c>
      <c r="S58">
        <f t="shared" si="1"/>
        <v>51.144603005458073</v>
      </c>
      <c r="U58">
        <f t="shared" si="12"/>
        <v>7.2616817E-2</v>
      </c>
      <c r="V58">
        <f t="shared" si="13"/>
        <v>0.01</v>
      </c>
      <c r="W58">
        <f t="shared" si="14"/>
        <v>0.34085608715939381</v>
      </c>
      <c r="X58">
        <f t="shared" si="15"/>
        <v>2.4751884104589748E-2</v>
      </c>
      <c r="Y58">
        <f t="shared" si="16"/>
        <v>3.4085608715939382E-3</v>
      </c>
      <c r="Z58">
        <f t="shared" si="17"/>
        <v>0.31269564218321017</v>
      </c>
      <c r="AB58">
        <f t="shared" si="18"/>
        <v>18.090555906614888</v>
      </c>
      <c r="AC58">
        <f t="shared" si="19"/>
        <v>15.992694480997052</v>
      </c>
      <c r="AE58">
        <f t="shared" si="2"/>
        <v>0</v>
      </c>
      <c r="AF58">
        <f t="shared" si="26"/>
        <v>0</v>
      </c>
      <c r="AG58">
        <f t="shared" si="26"/>
        <v>-15.634782109160508</v>
      </c>
      <c r="AH58">
        <f t="shared" si="4"/>
        <v>-1237.5942052294874</v>
      </c>
      <c r="AI58">
        <f t="shared" si="23"/>
        <v>-1253.228987338648</v>
      </c>
      <c r="AJ58">
        <f t="shared" si="6"/>
        <v>2.0978614256178361</v>
      </c>
      <c r="AK58">
        <f t="shared" si="20"/>
        <v>1.2663389134630423</v>
      </c>
      <c r="AL58">
        <f t="shared" si="24"/>
        <v>-1249.8647869995673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-2.4298922750101224</v>
      </c>
      <c r="AR58">
        <f t="shared" si="27"/>
        <v>-2.4605896038340491</v>
      </c>
      <c r="AS58">
        <f t="shared" si="27"/>
        <v>4.118940805160975E-3</v>
      </c>
      <c r="AT58">
        <f t="shared" si="27"/>
        <v>2.4863296308000869E-3</v>
      </c>
      <c r="AU58">
        <f t="shared" si="25"/>
        <v>-2.4539843333980884</v>
      </c>
      <c r="AW58">
        <v>55</v>
      </c>
      <c r="AX58">
        <f>IF(Z58&gt;0, (R58*SUMPRODUCT(K58:$K$98, X58:$X$98)-K58*$AZ$3)/Z58, 0)</f>
        <v>51.144603005458073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8.8271367000000003E-2</v>
      </c>
      <c r="Q59" s="4">
        <f t="shared" si="22"/>
        <v>50</v>
      </c>
      <c r="R59">
        <f t="shared" si="0"/>
        <v>50000</v>
      </c>
      <c r="S59">
        <f t="shared" si="1"/>
        <v>48.90543590173494</v>
      </c>
      <c r="U59">
        <f t="shared" si="12"/>
        <v>8.8271367000000003E-2</v>
      </c>
      <c r="V59">
        <f t="shared" si="13"/>
        <v>0.01</v>
      </c>
      <c r="W59">
        <f t="shared" si="14"/>
        <v>0.31269564218321017</v>
      </c>
      <c r="X59">
        <f t="shared" si="15"/>
        <v>2.7602071790454825E-2</v>
      </c>
      <c r="Y59">
        <f t="shared" si="16"/>
        <v>3.1269564218321015E-3</v>
      </c>
      <c r="Z59">
        <f t="shared" si="17"/>
        <v>0.28196661397092326</v>
      </c>
      <c r="AB59">
        <f t="shared" si="18"/>
        <v>15.992694480997052</v>
      </c>
      <c r="AC59">
        <f t="shared" si="19"/>
        <v>13.789700165984227</v>
      </c>
      <c r="AE59">
        <f t="shared" si="2"/>
        <v>0</v>
      </c>
      <c r="AF59">
        <f t="shared" si="26"/>
        <v>0</v>
      </c>
      <c r="AG59">
        <f t="shared" si="26"/>
        <v>-14.098330698546164</v>
      </c>
      <c r="AH59">
        <f t="shared" si="4"/>
        <v>-1380.1035895227412</v>
      </c>
      <c r="AI59">
        <f t="shared" si="23"/>
        <v>-1394.2019202212873</v>
      </c>
      <c r="AJ59">
        <f t="shared" si="6"/>
        <v>2.2029943150128251</v>
      </c>
      <c r="AK59">
        <f t="shared" si="20"/>
        <v>1.1194886136697937</v>
      </c>
      <c r="AL59">
        <f t="shared" si="24"/>
        <v>-1390.8794372926047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-2.4193706951218719</v>
      </c>
      <c r="AR59">
        <f t="shared" si="27"/>
        <v>-2.4440855704407562</v>
      </c>
      <c r="AS59">
        <f t="shared" si="27"/>
        <v>3.861927414524912E-3</v>
      </c>
      <c r="AT59">
        <f t="shared" si="27"/>
        <v>1.9625033700346592E-3</v>
      </c>
      <c r="AU59">
        <f t="shared" si="25"/>
        <v>-2.4382611396561971</v>
      </c>
      <c r="AW59">
        <v>56</v>
      </c>
      <c r="AX59">
        <f>IF(Z59&gt;0, (R59*SUMPRODUCT(K59:$K$98, X59:$X$98)-K59*$AZ$3)/Z59, 0)</f>
        <v>48.90543590173494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0.103819197</v>
      </c>
      <c r="Q60" s="4">
        <f t="shared" si="22"/>
        <v>50</v>
      </c>
      <c r="R60">
        <f t="shared" si="0"/>
        <v>50000</v>
      </c>
      <c r="S60">
        <f t="shared" si="1"/>
        <v>46.315121646313649</v>
      </c>
      <c r="U60">
        <f t="shared" si="12"/>
        <v>0.103819197</v>
      </c>
      <c r="V60">
        <f t="shared" si="13"/>
        <v>0.01</v>
      </c>
      <c r="W60">
        <f t="shared" si="14"/>
        <v>0.28196661397092326</v>
      </c>
      <c r="X60">
        <f t="shared" si="15"/>
        <v>2.9273547443270233E-2</v>
      </c>
      <c r="Y60">
        <f t="shared" si="16"/>
        <v>2.8196661397092327E-3</v>
      </c>
      <c r="Z60">
        <f t="shared" si="17"/>
        <v>0.24987340038794381</v>
      </c>
      <c r="AB60">
        <f t="shared" si="18"/>
        <v>13.789700165984227</v>
      </c>
      <c r="AC60">
        <f t="shared" si="19"/>
        <v>11.572916935145654</v>
      </c>
      <c r="AE60">
        <f t="shared" si="2"/>
        <v>0</v>
      </c>
      <c r="AF60">
        <f t="shared" si="26"/>
        <v>0</v>
      </c>
      <c r="AG60">
        <f t="shared" si="26"/>
        <v>-12.493670019397191</v>
      </c>
      <c r="AH60">
        <f t="shared" si="4"/>
        <v>-1463.6773721635116</v>
      </c>
      <c r="AI60">
        <f t="shared" si="23"/>
        <v>-1476.1710421829086</v>
      </c>
      <c r="AJ60">
        <f t="shared" si="6"/>
        <v>2.2167832308385726</v>
      </c>
      <c r="AK60">
        <f t="shared" si="20"/>
        <v>0.96527901161889595</v>
      </c>
      <c r="AL60">
        <f t="shared" si="24"/>
        <v>-1472.9889799404514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-2.2909629549658206</v>
      </c>
      <c r="AR60">
        <f t="shared" si="27"/>
        <v>-2.3105181764445115</v>
      </c>
      <c r="AS60">
        <f t="shared" si="27"/>
        <v>3.4697320308599219E-3</v>
      </c>
      <c r="AT60">
        <f t="shared" si="27"/>
        <v>1.5108646884088529E-3</v>
      </c>
      <c r="AU60">
        <f t="shared" si="25"/>
        <v>-2.3055375797252431</v>
      </c>
      <c r="AW60">
        <v>57</v>
      </c>
      <c r="AX60">
        <f>IF(Z60&gt;0, (R60*SUMPRODUCT(K60:$K$98, X60:$X$98)-K60*$AZ$3)/Z60, 0)</f>
        <v>46.315121646313649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0.120610461</v>
      </c>
      <c r="Q61" s="4">
        <f t="shared" si="22"/>
        <v>50</v>
      </c>
      <c r="R61">
        <f t="shared" si="0"/>
        <v>50000</v>
      </c>
      <c r="S61">
        <f t="shared" si="1"/>
        <v>43.55989858708449</v>
      </c>
      <c r="U61">
        <f t="shared" si="12"/>
        <v>0.120610461</v>
      </c>
      <c r="V61">
        <f t="shared" si="13"/>
        <v>0.01</v>
      </c>
      <c r="W61">
        <f t="shared" si="14"/>
        <v>0.24987340038794381</v>
      </c>
      <c r="X61">
        <f t="shared" si="15"/>
        <v>3.0137346012427482E-2</v>
      </c>
      <c r="Y61">
        <f t="shared" si="16"/>
        <v>2.4987340038794383E-3</v>
      </c>
      <c r="Z61">
        <f t="shared" si="17"/>
        <v>0.2172373203716369</v>
      </c>
      <c r="AB61">
        <f t="shared" si="18"/>
        <v>11.572916935145654</v>
      </c>
      <c r="AC61">
        <f t="shared" si="19"/>
        <v>9.4628356447184867</v>
      </c>
      <c r="AE61">
        <f t="shared" si="2"/>
        <v>0</v>
      </c>
      <c r="AF61">
        <f t="shared" si="26"/>
        <v>0</v>
      </c>
      <c r="AG61">
        <f t="shared" si="26"/>
        <v>-10.861866018581845</v>
      </c>
      <c r="AH61">
        <f t="shared" si="4"/>
        <v>-1506.8673006213742</v>
      </c>
      <c r="AI61">
        <f t="shared" si="23"/>
        <v>-1517.729166639956</v>
      </c>
      <c r="AJ61">
        <f t="shared" si="6"/>
        <v>2.1100812904271677</v>
      </c>
      <c r="AK61">
        <f t="shared" si="20"/>
        <v>0.81010418546019591</v>
      </c>
      <c r="AL61">
        <f t="shared" si="24"/>
        <v>-1514.8089811640687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-2.1058609620553899</v>
      </c>
      <c r="AR61">
        <f t="shared" si="27"/>
        <v>-2.1210405200789633</v>
      </c>
      <c r="AS61">
        <f t="shared" si="27"/>
        <v>2.948858080895172E-3</v>
      </c>
      <c r="AT61">
        <f t="shared" si="27"/>
        <v>1.1321280770077305E-3</v>
      </c>
      <c r="AU61">
        <f t="shared" si="25"/>
        <v>-2.1169595339210603</v>
      </c>
      <c r="AW61">
        <v>58</v>
      </c>
      <c r="AX61">
        <f>IF(Z61&gt;0, (R61*SUMPRODUCT(K61:$K$98, X61:$X$98)-K61*$AZ$3)/Z61, 0)</f>
        <v>43.55989858708449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0.138204574</v>
      </c>
      <c r="Q62" s="4">
        <f t="shared" si="22"/>
        <v>50</v>
      </c>
      <c r="R62">
        <f t="shared" si="0"/>
        <v>50000</v>
      </c>
      <c r="S62">
        <f t="shared" si="1"/>
        <v>40.631240956183611</v>
      </c>
      <c r="U62">
        <f t="shared" si="12"/>
        <v>0.138204574</v>
      </c>
      <c r="V62">
        <f t="shared" si="13"/>
        <v>0.01</v>
      </c>
      <c r="W62">
        <f t="shared" si="14"/>
        <v>0.2172373203716369</v>
      </c>
      <c r="X62">
        <f t="shared" si="15"/>
        <v>3.00231913188636E-2</v>
      </c>
      <c r="Y62">
        <f t="shared" si="16"/>
        <v>2.1723732037163689E-3</v>
      </c>
      <c r="Z62">
        <f t="shared" si="17"/>
        <v>0.18504175584905691</v>
      </c>
      <c r="AB62">
        <f t="shared" si="18"/>
        <v>9.4628356447184867</v>
      </c>
      <c r="AC62">
        <f t="shared" si="19"/>
        <v>7.5184761688583297</v>
      </c>
      <c r="AE62">
        <f t="shared" si="2"/>
        <v>0</v>
      </c>
      <c r="AF62">
        <f t="shared" si="26"/>
        <v>0</v>
      </c>
      <c r="AG62">
        <f t="shared" si="26"/>
        <v>-9.252087792452846</v>
      </c>
      <c r="AH62">
        <f t="shared" si="4"/>
        <v>-1501.15956594318</v>
      </c>
      <c r="AI62">
        <f t="shared" si="23"/>
        <v>-1510.4116537356329</v>
      </c>
      <c r="AJ62">
        <f t="shared" si="6"/>
        <v>1.944359475860157</v>
      </c>
      <c r="AK62">
        <f t="shared" si="20"/>
        <v>0.66239849513029414</v>
      </c>
      <c r="AL62">
        <f t="shared" si="24"/>
        <v>-1507.8048957646424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-1.8731110269252127</v>
      </c>
      <c r="AR62">
        <f t="shared" si="27"/>
        <v>-1.8846555609369817</v>
      </c>
      <c r="AS62">
        <f t="shared" si="27"/>
        <v>2.4261252815265606E-3</v>
      </c>
      <c r="AT62">
        <f t="shared" si="27"/>
        <v>8.2652501012952541E-4</v>
      </c>
      <c r="AU62">
        <f t="shared" si="25"/>
        <v>-1.8814029106453258</v>
      </c>
      <c r="AW62">
        <v>59</v>
      </c>
      <c r="AX62">
        <f>IF(Z62&gt;0, (R62*SUMPRODUCT(K62:$K$98, X62:$X$98)-K62*$AZ$3)/Z62, 0)</f>
        <v>40.631240956183611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0.156383199</v>
      </c>
      <c r="Q63" s="4">
        <f t="shared" si="22"/>
        <v>50</v>
      </c>
      <c r="R63">
        <f t="shared" si="0"/>
        <v>50000</v>
      </c>
      <c r="S63">
        <f t="shared" si="1"/>
        <v>37.532680054355509</v>
      </c>
      <c r="U63">
        <f t="shared" si="12"/>
        <v>0.156383199</v>
      </c>
      <c r="V63">
        <f t="shared" si="13"/>
        <v>0.01</v>
      </c>
      <c r="W63">
        <f t="shared" si="14"/>
        <v>0.18504175584905691</v>
      </c>
      <c r="X63">
        <f t="shared" si="15"/>
        <v>2.8937421728252481E-2</v>
      </c>
      <c r="Y63">
        <f t="shared" si="16"/>
        <v>1.8504175584905691E-3</v>
      </c>
      <c r="Z63">
        <f t="shared" si="17"/>
        <v>0.15425391656231385</v>
      </c>
      <c r="AB63">
        <f t="shared" si="18"/>
        <v>7.5184761688583297</v>
      </c>
      <c r="AC63">
        <f t="shared" si="19"/>
        <v>5.7895628974645765</v>
      </c>
      <c r="AE63">
        <f t="shared" si="2"/>
        <v>0</v>
      </c>
      <c r="AF63">
        <f t="shared" si="26"/>
        <v>0</v>
      </c>
      <c r="AG63">
        <f t="shared" si="26"/>
        <v>-7.7126958281156925</v>
      </c>
      <c r="AH63">
        <f t="shared" si="4"/>
        <v>-1446.871086412624</v>
      </c>
      <c r="AI63">
        <f t="shared" si="23"/>
        <v>-1454.5837822407398</v>
      </c>
      <c r="AJ63">
        <f t="shared" si="6"/>
        <v>1.7289132713937532</v>
      </c>
      <c r="AK63">
        <f t="shared" si="20"/>
        <v>0.52629333182008309</v>
      </c>
      <c r="AL63">
        <f t="shared" si="24"/>
        <v>-1452.3285756375258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-1.6119385354685309</v>
      </c>
      <c r="AR63">
        <f t="shared" si="27"/>
        <v>-1.6205311403898941</v>
      </c>
      <c r="AS63">
        <f t="shared" si="27"/>
        <v>1.9261577294715352E-3</v>
      </c>
      <c r="AT63">
        <f t="shared" si="27"/>
        <v>5.8633592894880894E-4</v>
      </c>
      <c r="AU63">
        <f t="shared" si="25"/>
        <v>-1.6180186467314737</v>
      </c>
      <c r="AW63">
        <v>60</v>
      </c>
      <c r="AX63">
        <f>IF(Z63&gt;0, (R63*SUMPRODUCT(K63:$K$98, X63:$X$98)-K63*$AZ$3)/Z63, 0)</f>
        <v>37.532680054355509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0.17588848000000001</v>
      </c>
      <c r="Q64" s="4">
        <f t="shared" si="22"/>
        <v>50</v>
      </c>
      <c r="R64">
        <f t="shared" si="0"/>
        <v>50000</v>
      </c>
      <c r="S64">
        <f t="shared" si="1"/>
        <v>34.291894519079896</v>
      </c>
      <c r="U64">
        <f t="shared" si="12"/>
        <v>0.17588848000000001</v>
      </c>
      <c r="V64">
        <f t="shared" si="13"/>
        <v>0.01</v>
      </c>
      <c r="W64">
        <f t="shared" si="14"/>
        <v>0.15425391656231385</v>
      </c>
      <c r="X64">
        <f t="shared" si="15"/>
        <v>2.713148691819221E-2</v>
      </c>
      <c r="Y64">
        <f t="shared" si="16"/>
        <v>1.5425391656231386E-3</v>
      </c>
      <c r="Z64">
        <f t="shared" si="17"/>
        <v>0.12557989047849852</v>
      </c>
      <c r="AB64">
        <f t="shared" si="18"/>
        <v>5.7895628974645765</v>
      </c>
      <c r="AC64">
        <f t="shared" si="19"/>
        <v>4.3063723580062767</v>
      </c>
      <c r="AE64">
        <f t="shared" si="2"/>
        <v>0</v>
      </c>
      <c r="AF64">
        <f t="shared" si="26"/>
        <v>0</v>
      </c>
      <c r="AG64">
        <f t="shared" si="26"/>
        <v>-6.2789945239249256</v>
      </c>
      <c r="AH64">
        <f t="shared" si="4"/>
        <v>-1356.5743459096104</v>
      </c>
      <c r="AI64">
        <f t="shared" si="23"/>
        <v>-1362.8533404335353</v>
      </c>
      <c r="AJ64">
        <f t="shared" si="6"/>
        <v>1.4831905394582998</v>
      </c>
      <c r="AK64">
        <f t="shared" si="20"/>
        <v>0.40526940282252039</v>
      </c>
      <c r="AL64">
        <f t="shared" si="24"/>
        <v>-1360.9648804912545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-1.3494109096955995</v>
      </c>
      <c r="AR64">
        <f t="shared" si="27"/>
        <v>-1.3556567477788946</v>
      </c>
      <c r="AS64">
        <f t="shared" si="27"/>
        <v>1.4753585021986613E-3</v>
      </c>
      <c r="AT64">
        <f t="shared" si="27"/>
        <v>4.0312936418375136E-4</v>
      </c>
      <c r="AU64">
        <f t="shared" si="25"/>
        <v>-1.3537782599125121</v>
      </c>
      <c r="AW64">
        <v>61</v>
      </c>
      <c r="AX64">
        <f>IF(Z64&gt;0, (R64*SUMPRODUCT(K64:$K$98, X64:$X$98)-K64*$AZ$3)/Z64, 0)</f>
        <v>34.291894519079896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0.195947922</v>
      </c>
      <c r="Q65" s="4">
        <f t="shared" si="22"/>
        <v>50</v>
      </c>
      <c r="R65">
        <f t="shared" si="0"/>
        <v>50000</v>
      </c>
      <c r="S65">
        <f t="shared" si="1"/>
        <v>30.806340426133115</v>
      </c>
      <c r="U65">
        <f t="shared" si="12"/>
        <v>0.195947922</v>
      </c>
      <c r="V65">
        <f t="shared" si="13"/>
        <v>0.01</v>
      </c>
      <c r="W65">
        <f t="shared" si="14"/>
        <v>0.12557989047849852</v>
      </c>
      <c r="X65">
        <f t="shared" si="15"/>
        <v>2.4607118584249368E-2</v>
      </c>
      <c r="Y65">
        <f t="shared" si="16"/>
        <v>1.2557989047849852E-3</v>
      </c>
      <c r="Z65">
        <f t="shared" si="17"/>
        <v>9.9716972989464164E-2</v>
      </c>
      <c r="AB65">
        <f t="shared" si="18"/>
        <v>4.3063723580062767</v>
      </c>
      <c r="AC65">
        <f t="shared" si="19"/>
        <v>3.0719150161769537</v>
      </c>
      <c r="AE65">
        <f t="shared" si="2"/>
        <v>0</v>
      </c>
      <c r="AF65">
        <f t="shared" si="26"/>
        <v>0</v>
      </c>
      <c r="AG65">
        <f t="shared" si="26"/>
        <v>-4.9858486494732084</v>
      </c>
      <c r="AH65">
        <f t="shared" si="4"/>
        <v>-1230.3559292124685</v>
      </c>
      <c r="AI65">
        <f t="shared" si="23"/>
        <v>-1235.3417778619416</v>
      </c>
      <c r="AJ65">
        <f t="shared" si="6"/>
        <v>1.234457341829323</v>
      </c>
      <c r="AK65">
        <f t="shared" si="20"/>
        <v>0.30144606506043942</v>
      </c>
      <c r="AL65">
        <f t="shared" si="24"/>
        <v>-1233.8058744550519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-1.0927312442590305</v>
      </c>
      <c r="AR65">
        <f t="shared" si="27"/>
        <v>-1.0971593877491124</v>
      </c>
      <c r="AS65">
        <f t="shared" si="27"/>
        <v>1.0963738826253963E-3</v>
      </c>
      <c r="AT65">
        <f t="shared" si="27"/>
        <v>2.6772702591950449E-4</v>
      </c>
      <c r="AU65">
        <f t="shared" si="25"/>
        <v>-1.0957952868405676</v>
      </c>
      <c r="AW65">
        <v>62</v>
      </c>
      <c r="AX65">
        <f>IF(Z65&gt;0, (R65*SUMPRODUCT(K65:$K$98, X65:$X$98)-K65*$AZ$3)/Z65, 0)</f>
        <v>30.806340426133115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0.21719401199999999</v>
      </c>
      <c r="Q66" s="4">
        <f t="shared" si="22"/>
        <v>50</v>
      </c>
      <c r="R66">
        <f t="shared" si="0"/>
        <v>50000</v>
      </c>
      <c r="S66">
        <f t="shared" si="1"/>
        <v>27.014926870795673</v>
      </c>
      <c r="U66">
        <f t="shared" si="12"/>
        <v>0.21719401199999999</v>
      </c>
      <c r="V66">
        <f t="shared" si="13"/>
        <v>0.01</v>
      </c>
      <c r="W66">
        <f t="shared" si="14"/>
        <v>9.9716972989464164E-2</v>
      </c>
      <c r="X66">
        <f t="shared" si="15"/>
        <v>2.1657929428077354E-2</v>
      </c>
      <c r="Y66">
        <f t="shared" si="16"/>
        <v>9.971697298946417E-4</v>
      </c>
      <c r="Z66">
        <f t="shared" si="17"/>
        <v>7.706187383149217E-2</v>
      </c>
      <c r="AB66">
        <f t="shared" si="18"/>
        <v>3.0719150161769537</v>
      </c>
      <c r="AC66">
        <f t="shared" si="19"/>
        <v>2.0818208860842438</v>
      </c>
      <c r="AE66">
        <f t="shared" si="2"/>
        <v>0</v>
      </c>
      <c r="AF66">
        <f t="shared" si="26"/>
        <v>0</v>
      </c>
      <c r="AG66">
        <f t="shared" si="26"/>
        <v>-3.8530936915746086</v>
      </c>
      <c r="AH66">
        <f t="shared" si="4"/>
        <v>-1082.8964714038677</v>
      </c>
      <c r="AI66">
        <f t="shared" si="23"/>
        <v>-1086.7495650954424</v>
      </c>
      <c r="AJ66">
        <f t="shared" si="6"/>
        <v>0.99009413009270997</v>
      </c>
      <c r="AK66">
        <f t="shared" si="20"/>
        <v>0.21503405113238677</v>
      </c>
      <c r="AL66">
        <f t="shared" si="24"/>
        <v>-1085.5444369142174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-0.85871986635946995</v>
      </c>
      <c r="AR66">
        <f t="shared" si="27"/>
        <v>-0.86177530904237953</v>
      </c>
      <c r="AS66">
        <f t="shared" si="27"/>
        <v>7.8512906960929529E-4</v>
      </c>
      <c r="AT66">
        <f t="shared" si="27"/>
        <v>1.7051861976404172E-4</v>
      </c>
      <c r="AU66">
        <f t="shared" si="25"/>
        <v>-0.86081966135300625</v>
      </c>
      <c r="AW66">
        <v>63</v>
      </c>
      <c r="AX66">
        <f>IF(Z66&gt;0, (R66*SUMPRODUCT(K66:$K$98, X66:$X$98)-K66*$AZ$3)/Z66, 0)</f>
        <v>27.014926870795673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0.239685495</v>
      </c>
      <c r="Q67" s="4">
        <f t="shared" si="22"/>
        <v>50</v>
      </c>
      <c r="R67">
        <f t="shared" ref="R67:R89" si="28">$C$6</f>
        <v>50000</v>
      </c>
      <c r="S67">
        <f t="shared" ref="S67:S89" si="29">AX67</f>
        <v>22.738268915052124</v>
      </c>
      <c r="U67">
        <f t="shared" si="12"/>
        <v>0.239685495</v>
      </c>
      <c r="V67">
        <f t="shared" si="13"/>
        <v>0.01</v>
      </c>
      <c r="W67">
        <f t="shared" si="14"/>
        <v>7.706187383149217E-2</v>
      </c>
      <c r="X67">
        <f t="shared" si="15"/>
        <v>1.8470613374928748E-2</v>
      </c>
      <c r="Y67">
        <f t="shared" si="16"/>
        <v>7.7061873831492172E-4</v>
      </c>
      <c r="Z67">
        <f t="shared" si="17"/>
        <v>5.7820641718248494E-2</v>
      </c>
      <c r="AB67">
        <f t="shared" si="18"/>
        <v>2.0818208860842438</v>
      </c>
      <c r="AC67">
        <f t="shared" si="19"/>
        <v>1.3147413002304158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-2.8910320859124248</v>
      </c>
      <c r="AH67">
        <f t="shared" ref="AH67:AH89" si="32">-X67*R67</f>
        <v>-923.53066874643741</v>
      </c>
      <c r="AI67">
        <f t="shared" si="23"/>
        <v>-926.42170083234987</v>
      </c>
      <c r="AJ67">
        <f t="shared" ref="AJ67:AJ89" si="33">AB67-AC67</f>
        <v>0.76707958585382796</v>
      </c>
      <c r="AK67">
        <f t="shared" si="20"/>
        <v>0.14572746202589706</v>
      </c>
      <c r="AL67">
        <f t="shared" si="24"/>
        <v>-925.50889378447016</v>
      </c>
      <c r="AN67">
        <f t="shared" ref="AN67:AT89" si="34">AE67*$K67</f>
        <v>0</v>
      </c>
      <c r="AO67">
        <f t="shared" si="34"/>
        <v>0</v>
      </c>
      <c r="AP67">
        <f t="shared" si="34"/>
        <v>-2.0469133608777799E-3</v>
      </c>
      <c r="AQ67">
        <f t="shared" si="34"/>
        <v>-0.65387972490829604</v>
      </c>
      <c r="AR67">
        <f t="shared" si="34"/>
        <v>-0.65592663826917386</v>
      </c>
      <c r="AS67">
        <f t="shared" si="34"/>
        <v>5.431089681750275E-4</v>
      </c>
      <c r="AT67">
        <f t="shared" si="34"/>
        <v>1.0317820079588485E-4</v>
      </c>
      <c r="AU67">
        <f t="shared" si="25"/>
        <v>-0.655280351100203</v>
      </c>
      <c r="AW67">
        <v>64</v>
      </c>
      <c r="AX67">
        <f>IF(Z67&gt;0, (R67*SUMPRODUCT(K67:$K$98, X67:$X$98)-K67*$AZ$3)/Z67, 0)</f>
        <v>22.738268915052124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0.26259210900000002</v>
      </c>
      <c r="Q68" s="4">
        <f t="shared" si="22"/>
        <v>50</v>
      </c>
      <c r="R68">
        <f t="shared" si="28"/>
        <v>50000</v>
      </c>
      <c r="S68">
        <f t="shared" si="29"/>
        <v>17.658048950297982</v>
      </c>
      <c r="U68">
        <f t="shared" ref="U68:U89" si="38">M68</f>
        <v>0.26259210900000002</v>
      </c>
      <c r="V68">
        <f t="shared" ref="V68:V89" si="39">$C$10</f>
        <v>0.01</v>
      </c>
      <c r="W68">
        <f t="shared" ref="W68:W89" si="40">Z67</f>
        <v>5.7820641718248494E-2</v>
      </c>
      <c r="X68">
        <f t="shared" ref="X68:X89" si="41">U68*W68</f>
        <v>1.5183244252528257E-2</v>
      </c>
      <c r="Y68">
        <f t="shared" ref="Y68:Y89" si="42">V68*W68</f>
        <v>5.7820641718248501E-4</v>
      </c>
      <c r="Z68">
        <f t="shared" ref="Z68:Z89" si="43">MAX(0, W68-X68-Y68)</f>
        <v>4.2059191048537746E-2</v>
      </c>
      <c r="AB68">
        <f t="shared" ref="AB68:AB89" si="44">AC67</f>
        <v>1.3147413002304158</v>
      </c>
      <c r="AC68">
        <f t="shared" ref="AC68:AC89" si="45">S68*Z68</f>
        <v>0.74268325434501425</v>
      </c>
      <c r="AE68">
        <f t="shared" si="30"/>
        <v>0</v>
      </c>
      <c r="AF68">
        <f t="shared" si="31"/>
        <v>0</v>
      </c>
      <c r="AG68">
        <f t="shared" si="31"/>
        <v>-2.1029595524268871</v>
      </c>
      <c r="AH68">
        <f t="shared" si="32"/>
        <v>-759.16221262641284</v>
      </c>
      <c r="AI68">
        <f t="shared" si="23"/>
        <v>-761.26517217883975</v>
      </c>
      <c r="AJ68">
        <f t="shared" si="33"/>
        <v>0.57205804588540154</v>
      </c>
      <c r="AK68">
        <f t="shared" ref="AK68:AK89" si="46">G68*SUM(AB68:AB68, AE68:AF68)</f>
        <v>9.2031891016129116E-2</v>
      </c>
      <c r="AL68">
        <f t="shared" si="24"/>
        <v>-760.60108224193812</v>
      </c>
      <c r="AN68">
        <f t="shared" si="34"/>
        <v>0</v>
      </c>
      <c r="AO68">
        <f t="shared" si="34"/>
        <v>0</v>
      </c>
      <c r="AP68">
        <f t="shared" si="34"/>
        <v>-1.3294115454427029E-3</v>
      </c>
      <c r="AQ68">
        <f t="shared" si="34"/>
        <v>-0.47991365747604847</v>
      </c>
      <c r="AR68">
        <f t="shared" si="34"/>
        <v>-0.48124306902149122</v>
      </c>
      <c r="AS68">
        <f t="shared" si="34"/>
        <v>3.6163347506413076E-4</v>
      </c>
      <c r="AT68">
        <f t="shared" si="34"/>
        <v>5.8179083056815121E-5</v>
      </c>
      <c r="AU68">
        <f t="shared" si="25"/>
        <v>-0.48082325646337021</v>
      </c>
      <c r="AW68">
        <v>65</v>
      </c>
      <c r="AX68">
        <f>IF(Z68&gt;0, (R68*SUMPRODUCT(K68:$K$98, X68:$X$98)-K68*$AZ$3)/Z68, 0)</f>
        <v>17.658048950297982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</v>
      </c>
      <c r="S69">
        <f t="shared" si="29"/>
        <v>11.350278397281055</v>
      </c>
      <c r="U69">
        <f t="shared" si="38"/>
        <v>0.28653067599999998</v>
      </c>
      <c r="V69">
        <f t="shared" si="39"/>
        <v>0.01</v>
      </c>
      <c r="W69">
        <f t="shared" si="40"/>
        <v>4.2059191048537746E-2</v>
      </c>
      <c r="X69">
        <f t="shared" si="41"/>
        <v>1.2051248443150668E-2</v>
      </c>
      <c r="Y69">
        <f t="shared" si="42"/>
        <v>4.2059191048537747E-4</v>
      </c>
      <c r="Z69">
        <f t="shared" si="43"/>
        <v>2.9587350694901701E-2</v>
      </c>
      <c r="AB69">
        <f t="shared" si="44"/>
        <v>0.74268325434501425</v>
      </c>
      <c r="AC69">
        <f t="shared" si="45"/>
        <v>0.3358246674251214</v>
      </c>
      <c r="AE69">
        <f t="shared" si="30"/>
        <v>0</v>
      </c>
      <c r="AF69">
        <f t="shared" si="31"/>
        <v>0</v>
      </c>
      <c r="AG69">
        <f t="shared" si="31"/>
        <v>-1.479367534745085</v>
      </c>
      <c r="AH69">
        <f t="shared" si="32"/>
        <v>-602.56242215753343</v>
      </c>
      <c r="AI69">
        <f t="shared" si="23"/>
        <v>-604.04178969227848</v>
      </c>
      <c r="AJ69">
        <f t="shared" si="33"/>
        <v>0.40685858691989285</v>
      </c>
      <c r="AK69">
        <f t="shared" si="46"/>
        <v>5.1987827804151003E-2</v>
      </c>
      <c r="AL69">
        <f t="shared" si="24"/>
        <v>-603.58294327755448</v>
      </c>
      <c r="AN69">
        <f t="shared" si="34"/>
        <v>0</v>
      </c>
      <c r="AO69">
        <f t="shared" si="34"/>
        <v>0</v>
      </c>
      <c r="AP69">
        <f t="shared" si="34"/>
        <v>-8.3500021534854783E-4</v>
      </c>
      <c r="AQ69">
        <f t="shared" si="34"/>
        <v>-0.34010463285526998</v>
      </c>
      <c r="AR69">
        <f t="shared" si="34"/>
        <v>-0.34093963307061853</v>
      </c>
      <c r="AS69">
        <f t="shared" si="34"/>
        <v>2.2964341160363233E-4</v>
      </c>
      <c r="AT69">
        <f t="shared" si="34"/>
        <v>2.9343517680648179E-5</v>
      </c>
      <c r="AU69">
        <f t="shared" si="25"/>
        <v>-0.34068064614133425</v>
      </c>
      <c r="AW69">
        <v>66</v>
      </c>
      <c r="AX69">
        <f>IF(Z69&gt;0, (R69*SUMPRODUCT(K69:$K$98, X69:$X$98)-K69*$AZ$3)/Z69, 0)</f>
        <v>11.350278397281055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</v>
      </c>
      <c r="S70">
        <f t="shared" si="29"/>
        <v>3.0321167913678888</v>
      </c>
      <c r="U70">
        <f t="shared" si="38"/>
        <v>0.31063079199999999</v>
      </c>
      <c r="V70">
        <f t="shared" si="39"/>
        <v>0.01</v>
      </c>
      <c r="W70">
        <f t="shared" si="40"/>
        <v>2.9587350694901701E-2</v>
      </c>
      <c r="X70">
        <f t="shared" si="41"/>
        <v>9.1907421795390659E-3</v>
      </c>
      <c r="Y70">
        <f t="shared" si="42"/>
        <v>2.9587350694901699E-4</v>
      </c>
      <c r="Z70">
        <f t="shared" si="43"/>
        <v>2.0100735008413619E-2</v>
      </c>
      <c r="AB70">
        <f t="shared" si="44"/>
        <v>0.3358246674251214</v>
      </c>
      <c r="AC70">
        <f t="shared" si="45"/>
        <v>6.0947776137847291E-2</v>
      </c>
      <c r="AE70">
        <f t="shared" si="30"/>
        <v>0</v>
      </c>
      <c r="AF70">
        <f t="shared" si="31"/>
        <v>0</v>
      </c>
      <c r="AG70">
        <f t="shared" si="31"/>
        <v>-1.005036750420681</v>
      </c>
      <c r="AH70">
        <f t="shared" si="32"/>
        <v>-459.53710897695328</v>
      </c>
      <c r="AI70">
        <f t="shared" si="23"/>
        <v>-460.54214572737396</v>
      </c>
      <c r="AJ70">
        <f t="shared" si="33"/>
        <v>0.27487689128727411</v>
      </c>
      <c r="AK70">
        <f t="shared" si="46"/>
        <v>2.3507726719758499E-2</v>
      </c>
      <c r="AL70">
        <f t="shared" si="24"/>
        <v>-460.24376110936697</v>
      </c>
      <c r="AN70">
        <f t="shared" si="34"/>
        <v>0</v>
      </c>
      <c r="AO70">
        <f t="shared" si="34"/>
        <v>0</v>
      </c>
      <c r="AP70">
        <f t="shared" si="34"/>
        <v>-5.0649413837604686E-4</v>
      </c>
      <c r="AQ70">
        <f t="shared" si="34"/>
        <v>-0.23158640911954462</v>
      </c>
      <c r="AR70">
        <f t="shared" si="34"/>
        <v>-0.23209290325792067</v>
      </c>
      <c r="AS70">
        <f t="shared" si="34"/>
        <v>1.3852581425879106E-4</v>
      </c>
      <c r="AT70">
        <f t="shared" si="34"/>
        <v>1.1846856132494565E-5</v>
      </c>
      <c r="AU70">
        <f t="shared" si="25"/>
        <v>-0.23194253058752942</v>
      </c>
      <c r="AW70">
        <v>67</v>
      </c>
      <c r="AX70">
        <f>IF(Z70&gt;0, (R70*SUMPRODUCT(K70:$K$98, X70:$X$98)-K70*$AZ$3)/Z70, 0)</f>
        <v>3.0321167913678888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</v>
      </c>
      <c r="S71">
        <f t="shared" si="29"/>
        <v>-8.5284798333378973</v>
      </c>
      <c r="U71">
        <f t="shared" si="38"/>
        <v>0.33433633699999998</v>
      </c>
      <c r="V71">
        <f t="shared" si="39"/>
        <v>0.01</v>
      </c>
      <c r="W71">
        <f t="shared" si="40"/>
        <v>2.0100735008413619E-2</v>
      </c>
      <c r="X71">
        <f t="shared" si="41"/>
        <v>6.7204061137206735E-3</v>
      </c>
      <c r="Y71">
        <f t="shared" si="42"/>
        <v>2.010073500841362E-4</v>
      </c>
      <c r="Z71">
        <f t="shared" si="43"/>
        <v>1.3179321544608808E-2</v>
      </c>
      <c r="AB71">
        <f t="shared" si="44"/>
        <v>6.0947776137847291E-2</v>
      </c>
      <c r="AC71">
        <f t="shared" si="45"/>
        <v>-0.11239957801027189</v>
      </c>
      <c r="AE71">
        <f t="shared" si="30"/>
        <v>0</v>
      </c>
      <c r="AF71">
        <f t="shared" si="31"/>
        <v>0</v>
      </c>
      <c r="AG71">
        <f t="shared" si="31"/>
        <v>-0.65896607723044043</v>
      </c>
      <c r="AH71">
        <f t="shared" si="32"/>
        <v>-336.02030568603368</v>
      </c>
      <c r="AI71">
        <f t="shared" si="23"/>
        <v>-336.67927176326413</v>
      </c>
      <c r="AJ71">
        <f t="shared" si="33"/>
        <v>0.17334735414811919</v>
      </c>
      <c r="AK71">
        <f t="shared" si="46"/>
        <v>4.2663443296493105E-3</v>
      </c>
      <c r="AL71">
        <f t="shared" si="24"/>
        <v>-336.50165806478634</v>
      </c>
      <c r="AN71">
        <f t="shared" si="34"/>
        <v>0</v>
      </c>
      <c r="AO71">
        <f t="shared" si="34"/>
        <v>0</v>
      </c>
      <c r="AP71">
        <f t="shared" si="34"/>
        <v>-2.9650875183541756E-4</v>
      </c>
      <c r="AQ71">
        <f t="shared" si="34"/>
        <v>-0.1511958883362666</v>
      </c>
      <c r="AR71">
        <f t="shared" si="34"/>
        <v>-0.15149239708810203</v>
      </c>
      <c r="AS71">
        <f t="shared" si="34"/>
        <v>7.7999474310506408E-5</v>
      </c>
      <c r="AT71">
        <f t="shared" si="34"/>
        <v>1.9196867271242778E-6</v>
      </c>
      <c r="AU71">
        <f t="shared" si="25"/>
        <v>-0.15141247792706439</v>
      </c>
      <c r="AW71">
        <v>68</v>
      </c>
      <c r="AX71">
        <f>IF(Z71&gt;0, (R71*SUMPRODUCT(K71:$K$98, X71:$X$98)-K71*$AZ$3)/Z71, 0)</f>
        <v>-8.5284798333378973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</v>
      </c>
      <c r="S72">
        <f t="shared" si="29"/>
        <v>-25.428251114414163</v>
      </c>
      <c r="U72">
        <f t="shared" si="38"/>
        <v>0.35860877099999999</v>
      </c>
      <c r="V72">
        <f t="shared" si="39"/>
        <v>0.01</v>
      </c>
      <c r="W72">
        <f t="shared" si="40"/>
        <v>1.3179321544608808E-2</v>
      </c>
      <c r="X72">
        <f t="shared" si="41"/>
        <v>4.7262203017259868E-3</v>
      </c>
      <c r="Y72">
        <f t="shared" si="42"/>
        <v>1.3179321544608808E-4</v>
      </c>
      <c r="Z72">
        <f t="shared" si="43"/>
        <v>8.3213080274367347E-3</v>
      </c>
      <c r="AB72">
        <f t="shared" si="44"/>
        <v>-0.11239957801027189</v>
      </c>
      <c r="AC72">
        <f t="shared" si="45"/>
        <v>-0.21159631012205166</v>
      </c>
      <c r="AE72">
        <f t="shared" si="30"/>
        <v>0</v>
      </c>
      <c r="AF72">
        <f t="shared" si="31"/>
        <v>0</v>
      </c>
      <c r="AG72">
        <f t="shared" si="31"/>
        <v>-0.41606540137183673</v>
      </c>
      <c r="AH72">
        <f t="shared" si="32"/>
        <v>-236.31101508629934</v>
      </c>
      <c r="AI72">
        <f t="shared" si="23"/>
        <v>-236.72708048767117</v>
      </c>
      <c r="AJ72">
        <f t="shared" si="33"/>
        <v>9.9196732111779762E-2</v>
      </c>
      <c r="AK72">
        <f t="shared" si="46"/>
        <v>-7.8679704607190325E-3</v>
      </c>
      <c r="AL72">
        <f t="shared" si="24"/>
        <v>-236.63575172602012</v>
      </c>
      <c r="AN72">
        <f t="shared" si="34"/>
        <v>0</v>
      </c>
      <c r="AO72">
        <f t="shared" si="34"/>
        <v>0</v>
      </c>
      <c r="AP72">
        <f t="shared" si="34"/>
        <v>-1.6715448681305385E-4</v>
      </c>
      <c r="AQ72">
        <f t="shared" si="34"/>
        <v>-9.4938070612895609E-2</v>
      </c>
      <c r="AR72">
        <f t="shared" si="34"/>
        <v>-9.510522509970866E-2</v>
      </c>
      <c r="AS72">
        <f t="shared" si="34"/>
        <v>3.9852337625300314E-5</v>
      </c>
      <c r="AT72">
        <f t="shared" si="34"/>
        <v>-3.1609611380456874E-6</v>
      </c>
      <c r="AU72">
        <f t="shared" si="25"/>
        <v>-9.506853372322141E-2</v>
      </c>
      <c r="AW72">
        <v>69</v>
      </c>
      <c r="AX72">
        <f>IF(Z72&gt;0, (R72*SUMPRODUCT(K72:$K$98, X72:$X$98)-K72*$AZ$3)/Z72, 0)</f>
        <v>-25.428251114414163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</v>
      </c>
      <c r="S73">
        <f t="shared" si="29"/>
        <v>-51.521690263474007</v>
      </c>
      <c r="U73">
        <f t="shared" si="38"/>
        <v>0.383306127</v>
      </c>
      <c r="V73">
        <f t="shared" si="39"/>
        <v>0.01</v>
      </c>
      <c r="W73">
        <f t="shared" si="40"/>
        <v>8.3213080274367347E-3</v>
      </c>
      <c r="X73">
        <f t="shared" si="41"/>
        <v>3.1896083515707847E-3</v>
      </c>
      <c r="Y73">
        <f t="shared" si="42"/>
        <v>8.3213080274367344E-5</v>
      </c>
      <c r="Z73">
        <f t="shared" si="43"/>
        <v>5.0484865955915826E-3</v>
      </c>
      <c r="AB73">
        <f t="shared" si="44"/>
        <v>-0.21159631012205166</v>
      </c>
      <c r="AC73">
        <f t="shared" si="45"/>
        <v>-0.26010656267736987</v>
      </c>
      <c r="AE73">
        <f t="shared" si="30"/>
        <v>0</v>
      </c>
      <c r="AF73">
        <f t="shared" si="31"/>
        <v>0</v>
      </c>
      <c r="AG73">
        <f t="shared" si="31"/>
        <v>-0.25242432977957913</v>
      </c>
      <c r="AH73">
        <f t="shared" si="32"/>
        <v>-159.48041757853923</v>
      </c>
      <c r="AI73">
        <f t="shared" si="23"/>
        <v>-159.73284190831882</v>
      </c>
      <c r="AJ73">
        <f t="shared" si="33"/>
        <v>4.8510252555318212E-2</v>
      </c>
      <c r="AK73">
        <f t="shared" si="46"/>
        <v>-1.4811741708543618E-2</v>
      </c>
      <c r="AL73">
        <f t="shared" si="24"/>
        <v>-159.69914339747203</v>
      </c>
      <c r="AN73">
        <f t="shared" si="34"/>
        <v>0</v>
      </c>
      <c r="AO73">
        <f t="shared" si="34"/>
        <v>0</v>
      </c>
      <c r="AP73">
        <f t="shared" si="34"/>
        <v>-9.0546074101731299E-5</v>
      </c>
      <c r="AQ73">
        <f t="shared" si="34"/>
        <v>-5.7206552634807353E-2</v>
      </c>
      <c r="AR73">
        <f t="shared" si="34"/>
        <v>-5.7297098708909089E-2</v>
      </c>
      <c r="AS73">
        <f t="shared" si="34"/>
        <v>1.7400909517727814E-5</v>
      </c>
      <c r="AT73">
        <f t="shared" si="34"/>
        <v>-5.3130578319792048E-6</v>
      </c>
      <c r="AU73">
        <f t="shared" si="25"/>
        <v>-5.7285010857223338E-2</v>
      </c>
      <c r="AW73">
        <v>70</v>
      </c>
      <c r="AX73">
        <f>IF(Z73&gt;0, (R73*SUMPRODUCT(K73:$K$98, X73:$X$98)-K73*$AZ$3)/Z73, 0)</f>
        <v>-51.521690263474007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</v>
      </c>
      <c r="S74">
        <f t="shared" si="29"/>
        <v>-93.930085047072211</v>
      </c>
      <c r="U74">
        <f t="shared" si="38"/>
        <v>0.40826881399999998</v>
      </c>
      <c r="V74">
        <f t="shared" si="39"/>
        <v>0.01</v>
      </c>
      <c r="W74">
        <f t="shared" si="40"/>
        <v>5.0484865955915826E-3</v>
      </c>
      <c r="X74">
        <f t="shared" si="41"/>
        <v>2.0611396348770728E-3</v>
      </c>
      <c r="Y74">
        <f t="shared" si="42"/>
        <v>5.0484865955915827E-5</v>
      </c>
      <c r="Z74">
        <f t="shared" si="43"/>
        <v>2.9368620947585939E-3</v>
      </c>
      <c r="AB74">
        <f t="shared" si="44"/>
        <v>-0.26010656267736987</v>
      </c>
      <c r="AC74">
        <f t="shared" si="45"/>
        <v>-0.27585970633219736</v>
      </c>
      <c r="AE74">
        <f t="shared" si="30"/>
        <v>0</v>
      </c>
      <c r="AF74">
        <f t="shared" si="31"/>
        <v>0</v>
      </c>
      <c r="AG74">
        <f t="shared" si="31"/>
        <v>-0.14684310473792969</v>
      </c>
      <c r="AH74">
        <f t="shared" si="32"/>
        <v>-103.05698174385364</v>
      </c>
      <c r="AI74">
        <f t="shared" si="23"/>
        <v>-103.20382484859157</v>
      </c>
      <c r="AJ74">
        <f t="shared" si="33"/>
        <v>1.5753143654827495E-2</v>
      </c>
      <c r="AK74">
        <f t="shared" si="46"/>
        <v>-1.8207459387415893E-2</v>
      </c>
      <c r="AL74">
        <f t="shared" si="24"/>
        <v>-103.20627916432414</v>
      </c>
      <c r="AN74">
        <f t="shared" si="34"/>
        <v>0</v>
      </c>
      <c r="AO74">
        <f t="shared" si="34"/>
        <v>0</v>
      </c>
      <c r="AP74">
        <f t="shared" si="34"/>
        <v>-4.7029888459682167E-5</v>
      </c>
      <c r="AQ74">
        <f t="shared" si="34"/>
        <v>-3.3006373469526736E-2</v>
      </c>
      <c r="AR74">
        <f t="shared" si="34"/>
        <v>-3.3053403357986413E-2</v>
      </c>
      <c r="AS74">
        <f t="shared" si="34"/>
        <v>5.0453073046780931E-6</v>
      </c>
      <c r="AT74">
        <f t="shared" si="34"/>
        <v>-5.8313584805537062E-6</v>
      </c>
      <c r="AU74">
        <f t="shared" si="25"/>
        <v>-3.3054189409162285E-2</v>
      </c>
      <c r="AW74">
        <v>71</v>
      </c>
      <c r="AX74">
        <f>IF(Z74&gt;0, (R74*SUMPRODUCT(K74:$K$98, X74:$X$98)-K74*$AZ$3)/Z74, 0)</f>
        <v>-93.930085047072211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</v>
      </c>
      <c r="S75">
        <f t="shared" si="29"/>
        <v>-166.28830504185061</v>
      </c>
      <c r="U75">
        <f t="shared" si="38"/>
        <v>0.43333920100000001</v>
      </c>
      <c r="V75">
        <f t="shared" si="39"/>
        <v>0.01</v>
      </c>
      <c r="W75">
        <f t="shared" si="40"/>
        <v>2.9368620947585939E-3</v>
      </c>
      <c r="X75">
        <f t="shared" si="41"/>
        <v>1.2726574735898754E-3</v>
      </c>
      <c r="Y75">
        <f t="shared" si="42"/>
        <v>2.9368620947585939E-5</v>
      </c>
      <c r="Z75">
        <f t="shared" si="43"/>
        <v>1.6348360002211325E-3</v>
      </c>
      <c r="AB75">
        <f t="shared" si="44"/>
        <v>-0.27585970633219736</v>
      </c>
      <c r="AC75">
        <f t="shared" si="45"/>
        <v>-0.27185410749817063</v>
      </c>
      <c r="AE75">
        <f t="shared" si="30"/>
        <v>0</v>
      </c>
      <c r="AF75">
        <f t="shared" si="31"/>
        <v>0</v>
      </c>
      <c r="AG75">
        <f t="shared" si="31"/>
        <v>-8.1741800011056631E-2</v>
      </c>
      <c r="AH75">
        <f t="shared" si="32"/>
        <v>-63.63287367949377</v>
      </c>
      <c r="AI75">
        <f t="shared" si="23"/>
        <v>-63.714615479504829</v>
      </c>
      <c r="AJ75">
        <f t="shared" si="33"/>
        <v>-4.0055988340267357E-3</v>
      </c>
      <c r="AK75">
        <f t="shared" si="46"/>
        <v>-1.9310179443253816E-2</v>
      </c>
      <c r="AL75">
        <f t="shared" si="24"/>
        <v>-63.737931257782108</v>
      </c>
      <c r="AN75">
        <f t="shared" si="34"/>
        <v>0</v>
      </c>
      <c r="AO75">
        <f t="shared" si="34"/>
        <v>0</v>
      </c>
      <c r="AP75">
        <f t="shared" si="34"/>
        <v>-2.3374727934685315E-5</v>
      </c>
      <c r="AQ75">
        <f t="shared" si="34"/>
        <v>-1.8196334185926599E-2</v>
      </c>
      <c r="AR75">
        <f t="shared" si="34"/>
        <v>-1.8219708913861286E-2</v>
      </c>
      <c r="AS75">
        <f t="shared" si="34"/>
        <v>-1.1454333394689503E-6</v>
      </c>
      <c r="AT75">
        <f t="shared" si="34"/>
        <v>-5.5219017784653319E-6</v>
      </c>
      <c r="AU75">
        <f t="shared" si="25"/>
        <v>-1.8226376248979218E-2</v>
      </c>
      <c r="AW75">
        <v>72</v>
      </c>
      <c r="AX75">
        <f>IF(Z75&gt;0, (R75*SUMPRODUCT(K75:$K$98, X75:$X$98)-K75*$AZ$3)/Z75, 0)</f>
        <v>-166.28830504185061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</v>
      </c>
      <c r="S76">
        <f t="shared" si="29"/>
        <v>-295.79948365719139</v>
      </c>
      <c r="U76">
        <f t="shared" si="38"/>
        <v>0.458542742</v>
      </c>
      <c r="V76">
        <f t="shared" si="39"/>
        <v>0.01</v>
      </c>
      <c r="W76">
        <f t="shared" si="40"/>
        <v>1.6348360002211325E-3</v>
      </c>
      <c r="X76">
        <f t="shared" si="41"/>
        <v>7.4964218226171073E-4</v>
      </c>
      <c r="Y76">
        <f t="shared" si="42"/>
        <v>1.6348360002211327E-5</v>
      </c>
      <c r="Z76">
        <f t="shared" si="43"/>
        <v>8.6884545795721049E-4</v>
      </c>
      <c r="AB76">
        <f t="shared" si="44"/>
        <v>-0.27185410749817063</v>
      </c>
      <c r="AC76">
        <f t="shared" si="45"/>
        <v>-0.25700403784163883</v>
      </c>
      <c r="AE76">
        <f t="shared" si="30"/>
        <v>0</v>
      </c>
      <c r="AF76">
        <f t="shared" si="31"/>
        <v>0</v>
      </c>
      <c r="AG76">
        <f t="shared" si="31"/>
        <v>-4.3442272897860526E-2</v>
      </c>
      <c r="AH76">
        <f t="shared" si="32"/>
        <v>-37.482109113085535</v>
      </c>
      <c r="AI76">
        <f t="shared" si="23"/>
        <v>-37.525551385983398</v>
      </c>
      <c r="AJ76">
        <f t="shared" si="33"/>
        <v>-1.4850069656531795E-2</v>
      </c>
      <c r="AK76">
        <f t="shared" si="46"/>
        <v>-1.9029787524871947E-2</v>
      </c>
      <c r="AL76">
        <f t="shared" si="24"/>
        <v>-37.559431243164802</v>
      </c>
      <c r="AN76">
        <f t="shared" si="34"/>
        <v>0</v>
      </c>
      <c r="AO76">
        <f t="shared" si="34"/>
        <v>0</v>
      </c>
      <c r="AP76">
        <f t="shared" si="34"/>
        <v>-1.1091668584521304E-5</v>
      </c>
      <c r="AQ76">
        <f t="shared" si="34"/>
        <v>-9.5699212863166079E-3</v>
      </c>
      <c r="AR76">
        <f t="shared" si="34"/>
        <v>-9.5810129549011285E-3</v>
      </c>
      <c r="AS76">
        <f t="shared" si="34"/>
        <v>-3.7915155009170486E-6</v>
      </c>
      <c r="AT76">
        <f t="shared" si="34"/>
        <v>-4.8586798613415231E-6</v>
      </c>
      <c r="AU76">
        <f t="shared" si="25"/>
        <v>-9.5896631502633885E-3</v>
      </c>
      <c r="AW76">
        <v>73</v>
      </c>
      <c r="AX76">
        <f>IF(Z76&gt;0, (R76*SUMPRODUCT(K76:$K$98, X76:$X$98)-K76*$AZ$3)/Z76, 0)</f>
        <v>-295.79948365719139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</v>
      </c>
      <c r="S77">
        <f t="shared" si="29"/>
        <v>-539.15836857299155</v>
      </c>
      <c r="U77">
        <f t="shared" si="38"/>
        <v>0.48392545599999998</v>
      </c>
      <c r="V77">
        <f t="shared" si="39"/>
        <v>0.01</v>
      </c>
      <c r="W77">
        <f t="shared" si="40"/>
        <v>8.6884545795721049E-4</v>
      </c>
      <c r="X77">
        <f t="shared" si="41"/>
        <v>4.204564344354719E-4</v>
      </c>
      <c r="Y77">
        <f t="shared" si="42"/>
        <v>8.6884545795721051E-6</v>
      </c>
      <c r="Z77">
        <f t="shared" si="43"/>
        <v>4.397005689421665E-4</v>
      </c>
      <c r="AB77">
        <f t="shared" si="44"/>
        <v>-0.25700403784163883</v>
      </c>
      <c r="AC77">
        <f t="shared" si="45"/>
        <v>-0.23706824141147467</v>
      </c>
      <c r="AE77">
        <f t="shared" si="30"/>
        <v>0</v>
      </c>
      <c r="AF77">
        <f t="shared" si="31"/>
        <v>0</v>
      </c>
      <c r="AG77">
        <f t="shared" si="31"/>
        <v>-2.1985028447108326E-2</v>
      </c>
      <c r="AH77">
        <f t="shared" si="32"/>
        <v>-21.022821721773596</v>
      </c>
      <c r="AI77">
        <f t="shared" si="23"/>
        <v>-21.044806750220705</v>
      </c>
      <c r="AJ77">
        <f t="shared" si="33"/>
        <v>-1.993579643016416E-2</v>
      </c>
      <c r="AK77">
        <f t="shared" si="46"/>
        <v>-1.799028264891472E-2</v>
      </c>
      <c r="AL77">
        <f t="shared" si="24"/>
        <v>-21.082732829299783</v>
      </c>
      <c r="AN77">
        <f t="shared" si="34"/>
        <v>0</v>
      </c>
      <c r="AO77">
        <f t="shared" si="34"/>
        <v>0</v>
      </c>
      <c r="AP77">
        <f t="shared" si="34"/>
        <v>-5.0117956438488791E-6</v>
      </c>
      <c r="AQ77">
        <f t="shared" si="34"/>
        <v>-4.7924471228262015E-3</v>
      </c>
      <c r="AR77">
        <f t="shared" si="34"/>
        <v>-4.797458918470051E-3</v>
      </c>
      <c r="AS77">
        <f t="shared" si="34"/>
        <v>-4.5446444586473303E-6</v>
      </c>
      <c r="AT77">
        <f t="shared" si="34"/>
        <v>-4.1011373002476155E-6</v>
      </c>
      <c r="AU77">
        <f t="shared" si="25"/>
        <v>-4.8061047002289454E-3</v>
      </c>
      <c r="AW77">
        <v>74</v>
      </c>
      <c r="AX77">
        <f>IF(Z77&gt;0, (R77*SUMPRODUCT(K77:$K$98, X77:$X$98)-K77*$AZ$3)/Z77, 0)</f>
        <v>-539.15836857299155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</v>
      </c>
      <c r="S78">
        <f t="shared" si="29"/>
        <v>-1019.7370424557092</v>
      </c>
      <c r="U78">
        <f t="shared" si="38"/>
        <v>0.50934341699999997</v>
      </c>
      <c r="V78">
        <f t="shared" si="39"/>
        <v>0.01</v>
      </c>
      <c r="W78">
        <f t="shared" si="40"/>
        <v>4.397005689421665E-4</v>
      </c>
      <c r="X78">
        <f t="shared" si="41"/>
        <v>2.2395859024184714E-4</v>
      </c>
      <c r="Y78">
        <f t="shared" si="42"/>
        <v>4.3970056894216651E-6</v>
      </c>
      <c r="Z78">
        <f t="shared" si="43"/>
        <v>2.1134497301089768E-4</v>
      </c>
      <c r="AB78">
        <f t="shared" si="44"/>
        <v>-0.23706824141147467</v>
      </c>
      <c r="AC78">
        <f t="shared" si="45"/>
        <v>-0.21551629771601449</v>
      </c>
      <c r="AE78">
        <f t="shared" si="30"/>
        <v>0</v>
      </c>
      <c r="AF78">
        <f t="shared" si="31"/>
        <v>0</v>
      </c>
      <c r="AG78">
        <f t="shared" si="31"/>
        <v>-1.0567248650544885E-2</v>
      </c>
      <c r="AH78">
        <f t="shared" si="32"/>
        <v>-11.197929512092356</v>
      </c>
      <c r="AI78">
        <f t="shared" si="23"/>
        <v>-11.208496760742902</v>
      </c>
      <c r="AJ78">
        <f t="shared" si="33"/>
        <v>-2.155194369546018E-2</v>
      </c>
      <c r="AK78">
        <f t="shared" si="46"/>
        <v>-1.6594776898803228E-2</v>
      </c>
      <c r="AL78">
        <f t="shared" si="24"/>
        <v>-11.246643481337165</v>
      </c>
      <c r="AN78">
        <f t="shared" si="34"/>
        <v>0</v>
      </c>
      <c r="AO78">
        <f t="shared" si="34"/>
        <v>0</v>
      </c>
      <c r="AP78">
        <f t="shared" si="34"/>
        <v>-2.1508505079166851E-6</v>
      </c>
      <c r="AQ78">
        <f t="shared" si="34"/>
        <v>-2.2792188558425912E-3</v>
      </c>
      <c r="AR78">
        <f t="shared" si="34"/>
        <v>-2.2813697063505081E-3</v>
      </c>
      <c r="AS78">
        <f t="shared" si="34"/>
        <v>-4.3866677672605053E-6</v>
      </c>
      <c r="AT78">
        <f t="shared" si="34"/>
        <v>-3.3776894536984837E-6</v>
      </c>
      <c r="AU78">
        <f t="shared" si="25"/>
        <v>-2.2891340635714671E-3</v>
      </c>
      <c r="AW78">
        <v>75</v>
      </c>
      <c r="AX78">
        <f>IF(Z78&gt;0, (R78*SUMPRODUCT(K78:$K$98, X78:$X$98)-K78*$AZ$3)/Z78, 0)</f>
        <v>-1019.7370424557092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</v>
      </c>
      <c r="S79">
        <f t="shared" si="29"/>
        <v>-2018.7180904434153</v>
      </c>
      <c r="U79">
        <f t="shared" si="38"/>
        <v>0.53464878299999996</v>
      </c>
      <c r="V79">
        <f t="shared" si="39"/>
        <v>0.01</v>
      </c>
      <c r="W79">
        <f t="shared" si="40"/>
        <v>2.1134497301089768E-4</v>
      </c>
      <c r="X79">
        <f t="shared" si="41"/>
        <v>1.1299533261344429E-4</v>
      </c>
      <c r="Y79">
        <f t="shared" si="42"/>
        <v>2.1134497301089769E-6</v>
      </c>
      <c r="Z79">
        <f t="shared" si="43"/>
        <v>9.6236190667344426E-5</v>
      </c>
      <c r="AB79">
        <f t="shared" si="44"/>
        <v>-0.21551629771601449</v>
      </c>
      <c r="AC79">
        <f t="shared" si="45"/>
        <v>-0.19427373905552997</v>
      </c>
      <c r="AE79">
        <f t="shared" si="30"/>
        <v>0</v>
      </c>
      <c r="AF79">
        <f t="shared" si="31"/>
        <v>0</v>
      </c>
      <c r="AG79">
        <f t="shared" si="31"/>
        <v>-4.8118095333672213E-3</v>
      </c>
      <c r="AH79">
        <f t="shared" si="32"/>
        <v>-5.6497666306722145</v>
      </c>
      <c r="AI79">
        <f t="shared" si="23"/>
        <v>-5.6545784402055821</v>
      </c>
      <c r="AJ79">
        <f t="shared" si="33"/>
        <v>-2.1242558660484523E-2</v>
      </c>
      <c r="AK79">
        <f t="shared" si="46"/>
        <v>-1.5086140840121016E-2</v>
      </c>
      <c r="AL79">
        <f t="shared" si="24"/>
        <v>-5.6909071397061881</v>
      </c>
      <c r="AN79">
        <f t="shared" si="34"/>
        <v>0</v>
      </c>
      <c r="AO79">
        <f t="shared" si="34"/>
        <v>0</v>
      </c>
      <c r="AP79">
        <f t="shared" si="34"/>
        <v>-8.7445749675440241E-7</v>
      </c>
      <c r="AQ79">
        <f t="shared" si="34"/>
        <v>-1.0267407200648102E-3</v>
      </c>
      <c r="AR79">
        <f t="shared" si="34"/>
        <v>-1.0276151775615646E-3</v>
      </c>
      <c r="AS79">
        <f t="shared" si="34"/>
        <v>-3.8604426343340492E-6</v>
      </c>
      <c r="AT79">
        <f t="shared" si="34"/>
        <v>-2.7416274196341505E-6</v>
      </c>
      <c r="AU79">
        <f t="shared" si="25"/>
        <v>-1.0342172476155329E-3</v>
      </c>
      <c r="AW79">
        <v>76</v>
      </c>
      <c r="AX79">
        <f>IF(Z79&gt;0, (R79*SUMPRODUCT(K79:$K$98, X79:$X$98)-K79*$AZ$3)/Z79, 0)</f>
        <v>-2018.7180904434153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</v>
      </c>
      <c r="S80">
        <f t="shared" si="29"/>
        <v>-4251.8238564414351</v>
      </c>
      <c r="U80">
        <f t="shared" si="38"/>
        <v>0.56402811100000005</v>
      </c>
      <c r="V80">
        <f t="shared" si="39"/>
        <v>0.01</v>
      </c>
      <c r="W80">
        <f t="shared" si="40"/>
        <v>9.6236190667344426E-5</v>
      </c>
      <c r="X80">
        <f t="shared" si="41"/>
        <v>5.4279916831938114E-5</v>
      </c>
      <c r="Y80">
        <f t="shared" si="42"/>
        <v>9.6236190667344432E-7</v>
      </c>
      <c r="Z80">
        <f t="shared" si="43"/>
        <v>4.0993911928732871E-5</v>
      </c>
      <c r="AB80">
        <f t="shared" si="44"/>
        <v>-0.19427373905552997</v>
      </c>
      <c r="AC80">
        <f t="shared" si="45"/>
        <v>-0.17429889270744553</v>
      </c>
      <c r="AE80">
        <f t="shared" si="30"/>
        <v>0</v>
      </c>
      <c r="AF80">
        <f t="shared" si="31"/>
        <v>0</v>
      </c>
      <c r="AG80">
        <f t="shared" si="31"/>
        <v>-2.0496955964366434E-3</v>
      </c>
      <c r="AH80">
        <f t="shared" si="32"/>
        <v>-2.7139958415969057</v>
      </c>
      <c r="AI80">
        <f t="shared" si="23"/>
        <v>-2.7160455371933425</v>
      </c>
      <c r="AJ80">
        <f t="shared" si="33"/>
        <v>-1.9974846348084441E-2</v>
      </c>
      <c r="AK80">
        <f t="shared" si="46"/>
        <v>-1.3599161733887099E-2</v>
      </c>
      <c r="AL80">
        <f t="shared" si="24"/>
        <v>-2.7496195452753143</v>
      </c>
      <c r="AN80">
        <f t="shared" si="34"/>
        <v>0</v>
      </c>
      <c r="AO80">
        <f t="shared" si="34"/>
        <v>0</v>
      </c>
      <c r="AP80">
        <f t="shared" si="34"/>
        <v>-3.3258420691311072E-7</v>
      </c>
      <c r="AQ80">
        <f t="shared" si="34"/>
        <v>-4.4037375896801266E-4</v>
      </c>
      <c r="AR80">
        <f t="shared" si="34"/>
        <v>-4.4070634317492583E-4</v>
      </c>
      <c r="AS80">
        <f t="shared" si="34"/>
        <v>-3.2411244101017693E-6</v>
      </c>
      <c r="AT80">
        <f t="shared" si="34"/>
        <v>-2.2066039600274703E-6</v>
      </c>
      <c r="AU80">
        <f t="shared" si="25"/>
        <v>-4.4615407154505513E-4</v>
      </c>
      <c r="AW80">
        <v>77</v>
      </c>
      <c r="AX80">
        <f>IF(Z80&gt;0, (R80*SUMPRODUCT(K80:$K$98, X80:$X$98)-K80*$AZ$3)/Z80, 0)</f>
        <v>-4251.8238564414351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</v>
      </c>
      <c r="S81">
        <f t="shared" si="29"/>
        <v>-9590.739983631187</v>
      </c>
      <c r="U81">
        <f t="shared" si="38"/>
        <v>0.59324784900000005</v>
      </c>
      <c r="V81">
        <f t="shared" si="39"/>
        <v>0.01</v>
      </c>
      <c r="W81">
        <f t="shared" si="40"/>
        <v>4.0993911928732871E-5</v>
      </c>
      <c r="X81">
        <f t="shared" si="41"/>
        <v>2.4319550073816218E-5</v>
      </c>
      <c r="Y81">
        <f t="shared" si="42"/>
        <v>4.0993911928732873E-7</v>
      </c>
      <c r="Z81">
        <f t="shared" si="43"/>
        <v>1.6264422735629324E-5</v>
      </c>
      <c r="AB81">
        <f t="shared" si="44"/>
        <v>-0.17429889270744553</v>
      </c>
      <c r="AC81">
        <f t="shared" si="45"/>
        <v>-0.15598784944128027</v>
      </c>
      <c r="AE81">
        <f t="shared" si="30"/>
        <v>0</v>
      </c>
      <c r="AF81">
        <f t="shared" si="31"/>
        <v>0</v>
      </c>
      <c r="AG81">
        <f t="shared" si="31"/>
        <v>-8.1322113678146618E-4</v>
      </c>
      <c r="AH81">
        <f t="shared" si="32"/>
        <v>-1.2159775036908109</v>
      </c>
      <c r="AI81">
        <f t="shared" si="23"/>
        <v>-1.2167907248275924</v>
      </c>
      <c r="AJ81">
        <f t="shared" si="33"/>
        <v>-1.8311043266165256E-2</v>
      </c>
      <c r="AK81">
        <f t="shared" si="46"/>
        <v>-1.2200922489521189E-2</v>
      </c>
      <c r="AL81">
        <f t="shared" si="24"/>
        <v>-1.2473026905832789</v>
      </c>
      <c r="AN81">
        <f t="shared" si="34"/>
        <v>0</v>
      </c>
      <c r="AO81">
        <f t="shared" si="34"/>
        <v>0</v>
      </c>
      <c r="AP81">
        <f t="shared" si="34"/>
        <v>-1.1781562453696942E-7</v>
      </c>
      <c r="AQ81">
        <f t="shared" si="34"/>
        <v>-1.7616505835944097E-4</v>
      </c>
      <c r="AR81">
        <f t="shared" si="34"/>
        <v>-1.7628287398397795E-4</v>
      </c>
      <c r="AS81">
        <f t="shared" si="34"/>
        <v>-2.65281717450792E-6</v>
      </c>
      <c r="AT81">
        <f t="shared" si="34"/>
        <v>-1.7676118315360235E-6</v>
      </c>
      <c r="AU81">
        <f t="shared" si="25"/>
        <v>-1.807033029900219E-4</v>
      </c>
      <c r="AW81">
        <v>78</v>
      </c>
      <c r="AX81">
        <f>IF(Z81&gt;0, (R81*SUMPRODUCT(K81:$K$98, X81:$X$98)-K81*$AZ$3)/Z81, 0)</f>
        <v>-9590.739983631187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</v>
      </c>
      <c r="S82">
        <f t="shared" si="29"/>
        <v>-23311.202717088556</v>
      </c>
      <c r="U82">
        <f t="shared" si="38"/>
        <v>0.62227177099999997</v>
      </c>
      <c r="V82">
        <f t="shared" si="39"/>
        <v>0.01</v>
      </c>
      <c r="W82">
        <f t="shared" si="40"/>
        <v>1.6264422735629324E-5</v>
      </c>
      <c r="X82">
        <f t="shared" si="41"/>
        <v>1.0120891139992724E-5</v>
      </c>
      <c r="Y82">
        <f t="shared" si="42"/>
        <v>1.6264422735629325E-7</v>
      </c>
      <c r="Z82">
        <f t="shared" si="43"/>
        <v>5.9808873682803075E-6</v>
      </c>
      <c r="AB82">
        <f t="shared" si="44"/>
        <v>-0.15598784944128027</v>
      </c>
      <c r="AC82">
        <f t="shared" si="45"/>
        <v>-0.13942167787005652</v>
      </c>
      <c r="AE82">
        <f t="shared" si="30"/>
        <v>0</v>
      </c>
      <c r="AF82">
        <f t="shared" si="31"/>
        <v>0</v>
      </c>
      <c r="AG82">
        <f t="shared" si="31"/>
        <v>-2.9904436841401538E-4</v>
      </c>
      <c r="AH82">
        <f t="shared" si="32"/>
        <v>-0.50604455699963613</v>
      </c>
      <c r="AI82">
        <f t="shared" si="23"/>
        <v>-0.50634360136805012</v>
      </c>
      <c r="AJ82">
        <f t="shared" si="33"/>
        <v>-1.6566171571223753E-2</v>
      </c>
      <c r="AK82">
        <f t="shared" si="46"/>
        <v>-1.0919149460889619E-2</v>
      </c>
      <c r="AL82">
        <f t="shared" si="24"/>
        <v>-0.53382892240016344</v>
      </c>
      <c r="AN82">
        <f t="shared" si="34"/>
        <v>0</v>
      </c>
      <c r="AO82">
        <f t="shared" si="34"/>
        <v>0</v>
      </c>
      <c r="AP82">
        <f t="shared" si="34"/>
        <v>-3.8682259785275631E-8</v>
      </c>
      <c r="AQ82">
        <f t="shared" si="34"/>
        <v>-6.5458336903652676E-5</v>
      </c>
      <c r="AR82">
        <f t="shared" si="34"/>
        <v>-6.549701916343794E-5</v>
      </c>
      <c r="AS82">
        <f t="shared" si="34"/>
        <v>-2.1428825286498581E-6</v>
      </c>
      <c r="AT82">
        <f t="shared" si="34"/>
        <v>-1.4124237761789898E-6</v>
      </c>
      <c r="AU82">
        <f t="shared" si="25"/>
        <v>-6.9052325468266787E-5</v>
      </c>
      <c r="AW82">
        <v>79</v>
      </c>
      <c r="AX82">
        <f>IF(Z82&gt;0, (R82*SUMPRODUCT(K82:$K$98, X82:$X$98)-K82*$AZ$3)/Z82, 0)</f>
        <v>-23311.202717088556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</v>
      </c>
      <c r="S83">
        <f t="shared" si="29"/>
        <v>-61435.624937999935</v>
      </c>
      <c r="U83">
        <f t="shared" si="38"/>
        <v>0.65106364900000002</v>
      </c>
      <c r="V83">
        <f t="shared" si="39"/>
        <v>0.01</v>
      </c>
      <c r="W83">
        <f t="shared" si="40"/>
        <v>5.9808873682803075E-6</v>
      </c>
      <c r="X83">
        <f t="shared" si="41"/>
        <v>3.8939383542505838E-6</v>
      </c>
      <c r="Y83">
        <f t="shared" si="42"/>
        <v>5.9808873682803071E-8</v>
      </c>
      <c r="Z83">
        <f t="shared" si="43"/>
        <v>2.0271401403469205E-6</v>
      </c>
      <c r="AB83">
        <f t="shared" si="44"/>
        <v>-0.13942167787005652</v>
      </c>
      <c r="AC83">
        <f t="shared" si="45"/>
        <v>-0.12453862135911796</v>
      </c>
      <c r="AE83">
        <f t="shared" si="30"/>
        <v>0</v>
      </c>
      <c r="AF83">
        <f t="shared" si="31"/>
        <v>0</v>
      </c>
      <c r="AG83">
        <f t="shared" si="31"/>
        <v>-1.0135700701734603E-4</v>
      </c>
      <c r="AH83">
        <f t="shared" si="32"/>
        <v>-0.1946969177125292</v>
      </c>
      <c r="AI83">
        <f t="shared" si="23"/>
        <v>-0.19479827471954655</v>
      </c>
      <c r="AJ83">
        <f t="shared" si="33"/>
        <v>-1.4883056510938561E-2</v>
      </c>
      <c r="AK83">
        <f t="shared" si="46"/>
        <v>-9.7595174509039571E-3</v>
      </c>
      <c r="AL83">
        <f t="shared" si="24"/>
        <v>-0.21944084868138905</v>
      </c>
      <c r="AN83">
        <f t="shared" si="34"/>
        <v>0</v>
      </c>
      <c r="AO83">
        <f t="shared" si="34"/>
        <v>0</v>
      </c>
      <c r="AP83">
        <f t="shared" si="34"/>
        <v>-1.1706092839335147E-8</v>
      </c>
      <c r="AQ83">
        <f t="shared" si="34"/>
        <v>-2.2486261792292418E-5</v>
      </c>
      <c r="AR83">
        <f t="shared" si="34"/>
        <v>-2.2497967885131754E-5</v>
      </c>
      <c r="AS83">
        <f t="shared" si="34"/>
        <v>-1.7188988346933149E-6</v>
      </c>
      <c r="AT83">
        <f t="shared" si="34"/>
        <v>-1.1271624992620534E-6</v>
      </c>
      <c r="AU83">
        <f t="shared" si="25"/>
        <v>-2.5344029219087121E-5</v>
      </c>
      <c r="AW83">
        <v>80</v>
      </c>
      <c r="AX83">
        <f>IF(Z83&gt;0, (R83*SUMPRODUCT(K83:$K$98, X83:$X$98)-K83*$AZ$3)/Z83, 0)</f>
        <v>-61435.624937999935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</v>
      </c>
      <c r="S84">
        <f t="shared" si="29"/>
        <v>-176741.43499221734</v>
      </c>
      <c r="U84">
        <f t="shared" si="38"/>
        <v>0.67958823899999998</v>
      </c>
      <c r="V84">
        <f t="shared" si="39"/>
        <v>0.01</v>
      </c>
      <c r="W84">
        <f t="shared" si="40"/>
        <v>2.0271401403469205E-6</v>
      </c>
      <c r="X84">
        <f t="shared" si="41"/>
        <v>1.3776205981845764E-6</v>
      </c>
      <c r="Y84">
        <f t="shared" si="42"/>
        <v>2.0271401403469204E-8</v>
      </c>
      <c r="Z84">
        <f t="shared" si="43"/>
        <v>6.292481407588749E-7</v>
      </c>
      <c r="AB84">
        <f t="shared" si="44"/>
        <v>-0.12453862135911796</v>
      </c>
      <c r="AC84">
        <f t="shared" si="45"/>
        <v>-0.11121421936390831</v>
      </c>
      <c r="AE84">
        <f t="shared" si="30"/>
        <v>0</v>
      </c>
      <c r="AF84">
        <f t="shared" si="31"/>
        <v>0</v>
      </c>
      <c r="AG84">
        <f t="shared" si="31"/>
        <v>-3.1462407037943747E-5</v>
      </c>
      <c r="AH84">
        <f t="shared" si="32"/>
        <v>-6.8881029909228828E-2</v>
      </c>
      <c r="AI84">
        <f t="shared" si="23"/>
        <v>-6.8912492316266769E-2</v>
      </c>
      <c r="AJ84">
        <f t="shared" si="33"/>
        <v>-1.332440199520965E-2</v>
      </c>
      <c r="AK84">
        <f t="shared" si="46"/>
        <v>-8.7177034951382588E-3</v>
      </c>
      <c r="AL84">
        <f t="shared" si="24"/>
        <v>-9.0954597806614676E-2</v>
      </c>
      <c r="AN84">
        <f t="shared" si="34"/>
        <v>0</v>
      </c>
      <c r="AO84">
        <f t="shared" si="34"/>
        <v>0</v>
      </c>
      <c r="AP84">
        <f t="shared" si="34"/>
        <v>-3.244382939899566E-9</v>
      </c>
      <c r="AQ84">
        <f t="shared" si="34"/>
        <v>-7.1029669805841805E-6</v>
      </c>
      <c r="AR84">
        <f t="shared" si="34"/>
        <v>-7.1062113635240801E-6</v>
      </c>
      <c r="AS84">
        <f t="shared" si="34"/>
        <v>-1.3740036630219387E-6</v>
      </c>
      <c r="AT84">
        <f t="shared" si="34"/>
        <v>-8.9896391145850121E-7</v>
      </c>
      <c r="AU84">
        <f t="shared" si="25"/>
        <v>-9.3791789380045193E-6</v>
      </c>
      <c r="AW84">
        <v>81</v>
      </c>
      <c r="AX84">
        <f>IF(Z84&gt;0, (R84*SUMPRODUCT(K84:$K$98, X84:$X$98)-K84*$AZ$3)/Z84, 0)</f>
        <v>-176741.43499221734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</v>
      </c>
      <c r="S85">
        <f t="shared" si="29"/>
        <v>-559562.11029260792</v>
      </c>
      <c r="U85">
        <f t="shared" si="38"/>
        <v>0.70796792399999997</v>
      </c>
      <c r="V85">
        <f t="shared" si="39"/>
        <v>0.01</v>
      </c>
      <c r="W85">
        <f t="shared" si="40"/>
        <v>6.292481407588749E-7</v>
      </c>
      <c r="X85">
        <f t="shared" si="41"/>
        <v>4.4548749989392044E-7</v>
      </c>
      <c r="Y85">
        <f t="shared" si="42"/>
        <v>6.2924814075887491E-9</v>
      </c>
      <c r="Z85">
        <f t="shared" si="43"/>
        <v>1.7746815945736572E-7</v>
      </c>
      <c r="AB85">
        <f t="shared" si="44"/>
        <v>-0.11121421936390831</v>
      </c>
      <c r="AC85">
        <f t="shared" si="45"/>
        <v>-9.9304457815708611E-2</v>
      </c>
      <c r="AE85">
        <f t="shared" si="30"/>
        <v>0</v>
      </c>
      <c r="AF85">
        <f t="shared" si="31"/>
        <v>0</v>
      </c>
      <c r="AG85">
        <f t="shared" si="31"/>
        <v>-8.8734079728682852E-6</v>
      </c>
      <c r="AH85">
        <f t="shared" si="32"/>
        <v>-2.2274374994696023E-2</v>
      </c>
      <c r="AI85">
        <f t="shared" si="23"/>
        <v>-2.228324840266889E-2</v>
      </c>
      <c r="AJ85">
        <f t="shared" si="33"/>
        <v>-1.1909761548199699E-2</v>
      </c>
      <c r="AK85">
        <f t="shared" si="46"/>
        <v>-7.7849953554735823E-3</v>
      </c>
      <c r="AL85">
        <f t="shared" si="24"/>
        <v>-4.1978005306342173E-2</v>
      </c>
      <c r="AN85">
        <f t="shared" si="34"/>
        <v>0</v>
      </c>
      <c r="AO85">
        <f t="shared" si="34"/>
        <v>0</v>
      </c>
      <c r="AP85">
        <f t="shared" si="34"/>
        <v>-8.1698219274898023E-10</v>
      </c>
      <c r="AQ85">
        <f t="shared" si="34"/>
        <v>-2.050820584483672E-6</v>
      </c>
      <c r="AR85">
        <f t="shared" si="34"/>
        <v>-2.0516375666764207E-6</v>
      </c>
      <c r="AS85">
        <f t="shared" si="34"/>
        <v>-1.0965418399015057E-6</v>
      </c>
      <c r="AT85">
        <f t="shared" si="34"/>
        <v>-7.1677112057764769E-7</v>
      </c>
      <c r="AU85">
        <f t="shared" si="25"/>
        <v>-3.8649505271555746E-6</v>
      </c>
      <c r="AW85">
        <v>82</v>
      </c>
      <c r="AX85">
        <f>IF(Z85&gt;0, (R85*SUMPRODUCT(K85:$K$98, X85:$X$98)-K85*$AZ$3)/Z85, 0)</f>
        <v>-559562.11029260792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</v>
      </c>
      <c r="S86">
        <f t="shared" si="29"/>
        <v>-1969691.6500963157</v>
      </c>
      <c r="U86">
        <f t="shared" si="38"/>
        <v>0.73634663</v>
      </c>
      <c r="V86">
        <f t="shared" si="39"/>
        <v>0.01</v>
      </c>
      <c r="W86">
        <f t="shared" si="40"/>
        <v>1.7746815945736572E-7</v>
      </c>
      <c r="X86">
        <f t="shared" si="41"/>
        <v>1.3067808114873388E-7</v>
      </c>
      <c r="Y86">
        <f t="shared" si="42"/>
        <v>1.7746815945736571E-9</v>
      </c>
      <c r="Z86">
        <f t="shared" si="43"/>
        <v>4.5015396714058181E-8</v>
      </c>
      <c r="AB86">
        <f t="shared" si="44"/>
        <v>-9.9304457815708611E-2</v>
      </c>
      <c r="AC86">
        <f t="shared" si="45"/>
        <v>-8.8666451033453525E-2</v>
      </c>
      <c r="AE86">
        <f t="shared" si="30"/>
        <v>0</v>
      </c>
      <c r="AF86">
        <f t="shared" si="31"/>
        <v>0</v>
      </c>
      <c r="AG86">
        <f t="shared" si="31"/>
        <v>-2.2507698357029091E-6</v>
      </c>
      <c r="AH86">
        <f t="shared" si="32"/>
        <v>-6.5339040574366944E-3</v>
      </c>
      <c r="AI86">
        <f t="shared" si="23"/>
        <v>-6.536154827272397E-3</v>
      </c>
      <c r="AJ86">
        <f t="shared" si="33"/>
        <v>-1.0638006782255086E-2</v>
      </c>
      <c r="AK86">
        <f t="shared" si="46"/>
        <v>-6.9513120470996032E-3</v>
      </c>
      <c r="AL86">
        <f t="shared" si="24"/>
        <v>-2.4125473656627087E-2</v>
      </c>
      <c r="AN86">
        <f t="shared" si="34"/>
        <v>0</v>
      </c>
      <c r="AO86">
        <f t="shared" si="34"/>
        <v>0</v>
      </c>
      <c r="AP86">
        <f t="shared" si="34"/>
        <v>-1.8502704144711462E-10</v>
      </c>
      <c r="AQ86">
        <f t="shared" si="34"/>
        <v>-5.3712686107207323E-7</v>
      </c>
      <c r="AR86">
        <f t="shared" si="34"/>
        <v>-5.3731188811352037E-7</v>
      </c>
      <c r="AS86">
        <f t="shared" si="34"/>
        <v>-8.7450919707225314E-7</v>
      </c>
      <c r="AT86">
        <f t="shared" si="34"/>
        <v>-5.7144034980762695E-7</v>
      </c>
      <c r="AU86">
        <f t="shared" si="25"/>
        <v>-1.9832614349934005E-6</v>
      </c>
      <c r="AW86">
        <v>83</v>
      </c>
      <c r="AX86">
        <f>IF(Z86&gt;0, (R86*SUMPRODUCT(K86:$K$98, X86:$X$98)-K86*$AZ$3)/Z86, 0)</f>
        <v>-1969691.6500963157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</v>
      </c>
      <c r="S87">
        <f t="shared" si="29"/>
        <v>-7806786.3777569421</v>
      </c>
      <c r="U87">
        <f t="shared" si="38"/>
        <v>0.76472631499999999</v>
      </c>
      <c r="V87">
        <f t="shared" si="39"/>
        <v>0.01</v>
      </c>
      <c r="W87">
        <f t="shared" si="40"/>
        <v>4.5015396714058181E-8</v>
      </c>
      <c r="X87">
        <f t="shared" si="41"/>
        <v>3.4424458447404819E-8</v>
      </c>
      <c r="Y87">
        <f t="shared" si="42"/>
        <v>4.5015396714058184E-10</v>
      </c>
      <c r="Z87">
        <f t="shared" si="43"/>
        <v>1.0140784299512781E-8</v>
      </c>
      <c r="AB87">
        <f t="shared" si="44"/>
        <v>-8.8666451033453525E-2</v>
      </c>
      <c r="AC87">
        <f t="shared" si="45"/>
        <v>-7.9166936729207854E-2</v>
      </c>
      <c r="AE87">
        <f t="shared" si="30"/>
        <v>0</v>
      </c>
      <c r="AF87">
        <f t="shared" si="31"/>
        <v>0</v>
      </c>
      <c r="AG87">
        <f t="shared" si="31"/>
        <v>-5.0703921497563905E-7</v>
      </c>
      <c r="AH87">
        <f t="shared" si="32"/>
        <v>-1.7212229223702411E-3</v>
      </c>
      <c r="AI87">
        <f t="shared" si="23"/>
        <v>-1.7217299615852168E-3</v>
      </c>
      <c r="AJ87">
        <f t="shared" si="33"/>
        <v>-9.4995143042456709E-3</v>
      </c>
      <c r="AK87">
        <f t="shared" si="46"/>
        <v>-6.2066515723417474E-3</v>
      </c>
      <c r="AL87">
        <f t="shared" si="24"/>
        <v>-1.7427895838172634E-2</v>
      </c>
      <c r="AN87">
        <f t="shared" si="34"/>
        <v>0</v>
      </c>
      <c r="AO87">
        <f t="shared" si="34"/>
        <v>0</v>
      </c>
      <c r="AP87">
        <f t="shared" si="34"/>
        <v>-3.7215824510213618E-11</v>
      </c>
      <c r="AQ87">
        <f t="shared" si="34"/>
        <v>-1.2633486391178947E-7</v>
      </c>
      <c r="AR87">
        <f t="shared" si="34"/>
        <v>-1.2637207973629971E-7</v>
      </c>
      <c r="AS87">
        <f t="shared" si="34"/>
        <v>-6.9724835246925925E-7</v>
      </c>
      <c r="AT87">
        <f t="shared" si="34"/>
        <v>-4.5555777322550823E-7</v>
      </c>
      <c r="AU87">
        <f t="shared" si="25"/>
        <v>-1.2791782054310671E-6</v>
      </c>
      <c r="AW87">
        <v>84</v>
      </c>
      <c r="AX87">
        <f>IF(Z87&gt;0, (R87*SUMPRODUCT(K87:$K$98, X87:$X$98)-K87*$AZ$3)/Z87, 0)</f>
        <v>-7806786.3777569421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</v>
      </c>
      <c r="S88">
        <f t="shared" si="29"/>
        <v>-35401565.12276125</v>
      </c>
      <c r="U88">
        <f t="shared" si="38"/>
        <v>0.79310599999999998</v>
      </c>
      <c r="V88">
        <f t="shared" si="39"/>
        <v>0.01</v>
      </c>
      <c r="W88">
        <f t="shared" si="40"/>
        <v>1.0140784299512781E-8</v>
      </c>
      <c r="X88">
        <f t="shared" si="41"/>
        <v>8.0427168726493843E-9</v>
      </c>
      <c r="Y88">
        <f t="shared" si="42"/>
        <v>1.0140784299512781E-10</v>
      </c>
      <c r="Z88">
        <f t="shared" si="43"/>
        <v>1.996659583868269E-9</v>
      </c>
      <c r="AB88">
        <f t="shared" si="44"/>
        <v>-7.9166936729207854E-2</v>
      </c>
      <c r="AC88">
        <f t="shared" si="45"/>
        <v>-7.0684874286297897E-2</v>
      </c>
      <c r="AE88">
        <f t="shared" si="30"/>
        <v>0</v>
      </c>
      <c r="AF88">
        <f t="shared" si="31"/>
        <v>0</v>
      </c>
      <c r="AG88">
        <f t="shared" si="31"/>
        <v>-9.9832979193413443E-8</v>
      </c>
      <c r="AH88">
        <f t="shared" si="32"/>
        <v>-4.0213584363246919E-4</v>
      </c>
      <c r="AI88">
        <f t="shared" ref="AI88:AI89" si="49">SUM(AE88:AH88)</f>
        <v>-4.0223567661166261E-4</v>
      </c>
      <c r="AJ88">
        <f t="shared" si="33"/>
        <v>-8.4820624429099573E-3</v>
      </c>
      <c r="AK88">
        <f t="shared" si="46"/>
        <v>-5.5416855710445504E-3</v>
      </c>
      <c r="AL88">
        <f t="shared" ref="AL88:AL89" si="50">SUM(AI88:AK88)</f>
        <v>-1.442598369056617E-2</v>
      </c>
      <c r="AN88">
        <f t="shared" si="34"/>
        <v>0</v>
      </c>
      <c r="AO88">
        <f t="shared" si="34"/>
        <v>0</v>
      </c>
      <c r="AP88">
        <f t="shared" si="34"/>
        <v>-6.5424754920660689E-12</v>
      </c>
      <c r="AQ88">
        <f t="shared" si="34"/>
        <v>-2.6353655101783464E-8</v>
      </c>
      <c r="AR88">
        <f t="shared" si="34"/>
        <v>-2.6360197577275531E-8</v>
      </c>
      <c r="AS88">
        <f t="shared" si="34"/>
        <v>-5.5586526720193969E-7</v>
      </c>
      <c r="AT88">
        <f t="shared" si="34"/>
        <v>-3.6316998977916078E-7</v>
      </c>
      <c r="AU88">
        <f t="shared" si="25"/>
        <v>-9.4539545455837599E-7</v>
      </c>
      <c r="AW88">
        <v>85</v>
      </c>
      <c r="AX88">
        <f>IF(Z88&gt;0, (R88*SUMPRODUCT(K88:$K$98, X88:$X$98)-K88*$AZ$3)/Z88, 0)</f>
        <v>-35401565.12276125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1.996659583868269E-9</v>
      </c>
      <c r="X89">
        <f t="shared" si="41"/>
        <v>1.996659583868269E-9</v>
      </c>
      <c r="Y89">
        <f t="shared" si="42"/>
        <v>1.996659583868269E-11</v>
      </c>
      <c r="Z89">
        <f t="shared" si="43"/>
        <v>0</v>
      </c>
      <c r="AB89">
        <f t="shared" si="44"/>
        <v>-7.0684874286297897E-2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-9.9832979193413448E-5</v>
      </c>
      <c r="AI89">
        <f t="shared" si="49"/>
        <v>-9.9832979193413448E-5</v>
      </c>
      <c r="AJ89">
        <f t="shared" si="33"/>
        <v>-7.0684874286297897E-2</v>
      </c>
      <c r="AK89">
        <f t="shared" si="46"/>
        <v>-4.9479412000408536E-3</v>
      </c>
      <c r="AL89">
        <f t="shared" si="50"/>
        <v>-7.5732648465532168E-2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-5.8414959750589901E-9</v>
      </c>
      <c r="AR89">
        <f t="shared" si="34"/>
        <v>-5.8414959750589901E-9</v>
      </c>
      <c r="AS89">
        <f t="shared" si="34"/>
        <v>-4.135962003507971E-6</v>
      </c>
      <c r="AT89">
        <f t="shared" si="34"/>
        <v>-2.8951734024555803E-7</v>
      </c>
      <c r="AU89">
        <f t="shared" si="25"/>
        <v>-4.4313208397285882E-6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3040.074791871622</v>
      </c>
      <c r="AO91" s="8">
        <f t="shared" ref="AO91:AU91" si="51">SUM(AO3:AO89)</f>
        <v>-304.00747918716223</v>
      </c>
      <c r="AP91" s="8">
        <f t="shared" si="51"/>
        <v>-847.87001914604798</v>
      </c>
      <c r="AQ91" s="8">
        <f t="shared" si="51"/>
        <v>-1078.5955265110842</v>
      </c>
      <c r="AR91" s="8">
        <f t="shared" si="51"/>
        <v>809.60176702732838</v>
      </c>
      <c r="AS91" s="8">
        <f t="shared" si="51"/>
        <v>-86.906789954554938</v>
      </c>
      <c r="AT91" s="8">
        <f t="shared" si="51"/>
        <v>50.695627473490418</v>
      </c>
      <c r="AU91" s="8">
        <f t="shared" si="51"/>
        <v>773.39060454626372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A5AF5E-41BD-442F-88DE-F24FEAD96BE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3672.3921737242772</v>
      </c>
      <c r="K3">
        <v>1</v>
      </c>
      <c r="L3" s="2">
        <v>0</v>
      </c>
      <c r="O3">
        <f>$C$3</f>
        <v>3672.3921737242772</v>
      </c>
      <c r="P3">
        <f>O3*C5</f>
        <v>367.23921737242773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3672.3921737242772</v>
      </c>
      <c r="AF3">
        <f t="shared" ref="AF3:AG34" si="3">-$Z3*P3</f>
        <v>-367.23921737242773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2784.6710286518492</v>
      </c>
      <c r="AJ3">
        <f t="shared" ref="AJ3:AJ66" si="6">AB3-AC3</f>
        <v>0</v>
      </c>
      <c r="AL3">
        <f t="shared" ref="AL3:AL23" si="7">SUM(AI3:AK3)</f>
        <v>2784.6710286518492</v>
      </c>
      <c r="AN3">
        <f t="shared" ref="AN3:AU34" si="8">AE3*$K3</f>
        <v>3672.3921737242772</v>
      </c>
      <c r="AO3">
        <f t="shared" si="8"/>
        <v>-367.23921737242773</v>
      </c>
      <c r="AP3">
        <f t="shared" si="8"/>
        <v>-520.48192770000003</v>
      </c>
      <c r="AQ3">
        <f t="shared" si="8"/>
        <v>0</v>
      </c>
      <c r="AR3">
        <f t="shared" si="8"/>
        <v>2784.6710286518492</v>
      </c>
      <c r="AS3">
        <f t="shared" si="8"/>
        <v>0</v>
      </c>
      <c r="AT3">
        <f t="shared" si="8"/>
        <v>0</v>
      </c>
      <c r="AU3">
        <f t="shared" si="8"/>
        <v>2784.6710286518492</v>
      </c>
      <c r="AW3">
        <v>0</v>
      </c>
      <c r="AX3">
        <f>IF(Z3&gt;0, (R3*SUMPRODUCT(K3:$K$98, X3:$X$98)-K3*$AZ$3)/Z3, 0)</f>
        <v>0</v>
      </c>
      <c r="AZ3">
        <f>C6*ABS(SUMPRODUCT(X4:X79, K4:K79))/1</f>
        <v>1422.5877666851113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</v>
      </c>
      <c r="S4">
        <f t="shared" si="1"/>
        <v>154.38159703011775</v>
      </c>
      <c r="U4">
        <f t="shared" ref="U4:U67" si="12">M4</f>
        <v>2.7053950000000002E-3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2.7053950000000002E-3</v>
      </c>
      <c r="Y4">
        <f t="shared" ref="Y4:Y67" si="16">V4*W4</f>
        <v>0.01</v>
      </c>
      <c r="Z4">
        <f t="shared" ref="Z4:Z67" si="17">MAX(0, W4-X4-Y4)</f>
        <v>0.98729460499999999</v>
      </c>
      <c r="AB4">
        <f t="shared" ref="AB4:AB67" si="18">AC3</f>
        <v>0</v>
      </c>
      <c r="AC4">
        <f t="shared" ref="AC4:AC67" si="19">S4*Z4</f>
        <v>152.42011785911927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-135.26975000000002</v>
      </c>
      <c r="AI4">
        <f t="shared" si="5"/>
        <v>-135.26975000000002</v>
      </c>
      <c r="AJ4">
        <f t="shared" si="6"/>
        <v>-152.42011785911927</v>
      </c>
      <c r="AK4">
        <f t="shared" ref="AK4:AK67" si="20">G4*SUM(AB4:AB4, AE4:AF4)</f>
        <v>0</v>
      </c>
      <c r="AL4">
        <f t="shared" si="7"/>
        <v>-287.68986785911932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-120.77656250000001</v>
      </c>
      <c r="AR4">
        <f t="shared" si="8"/>
        <v>-120.77656250000001</v>
      </c>
      <c r="AS4">
        <f t="shared" si="8"/>
        <v>-136.08939094564221</v>
      </c>
      <c r="AT4">
        <f t="shared" si="8"/>
        <v>0</v>
      </c>
      <c r="AU4">
        <f t="shared" si="8"/>
        <v>-256.86595344564222</v>
      </c>
      <c r="AW4">
        <v>1</v>
      </c>
      <c r="AX4">
        <f>IF(Z4&gt;0, (R4*SUMPRODUCT(K4:$K$98, X4:$X$98)-K4*$AZ$3)/Z4, 0)</f>
        <v>154.38159703011775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2.7496130000000001E-3</v>
      </c>
      <c r="Q5" s="4">
        <f t="shared" ref="Q5:Q68" si="22">$C$8</f>
        <v>50</v>
      </c>
      <c r="R5">
        <f t="shared" si="0"/>
        <v>50000</v>
      </c>
      <c r="S5">
        <f t="shared" si="1"/>
        <v>172.08550835982922</v>
      </c>
      <c r="U5">
        <f t="shared" si="12"/>
        <v>2.7496130000000001E-3</v>
      </c>
      <c r="V5">
        <f t="shared" si="13"/>
        <v>0.01</v>
      </c>
      <c r="W5">
        <f t="shared" si="14"/>
        <v>0.98729460499999999</v>
      </c>
      <c r="X5">
        <f t="shared" si="15"/>
        <v>2.7146780807378651E-3</v>
      </c>
      <c r="Y5">
        <f t="shared" si="16"/>
        <v>9.8729460499999994E-3</v>
      </c>
      <c r="Z5">
        <f t="shared" si="17"/>
        <v>0.97470698086926211</v>
      </c>
      <c r="AB5">
        <f t="shared" si="18"/>
        <v>152.42011785911927</v>
      </c>
      <c r="AC5">
        <f t="shared" si="19"/>
        <v>167.7329463047613</v>
      </c>
      <c r="AE5">
        <f t="shared" si="2"/>
        <v>0</v>
      </c>
      <c r="AF5">
        <f t="shared" si="3"/>
        <v>0</v>
      </c>
      <c r="AG5">
        <f t="shared" si="3"/>
        <v>-48.735349043463103</v>
      </c>
      <c r="AH5">
        <f t="shared" si="4"/>
        <v>-135.73390403689325</v>
      </c>
      <c r="AI5">
        <f t="shared" si="5"/>
        <v>-184.46925308035634</v>
      </c>
      <c r="AJ5">
        <f t="shared" si="6"/>
        <v>-15.312828445642026</v>
      </c>
      <c r="AK5">
        <f t="shared" si="20"/>
        <v>10.66940825013835</v>
      </c>
      <c r="AL5">
        <f t="shared" si="7"/>
        <v>-189.11267327586</v>
      </c>
      <c r="AN5">
        <f t="shared" si="8"/>
        <v>0</v>
      </c>
      <c r="AO5">
        <f t="shared" si="8"/>
        <v>0</v>
      </c>
      <c r="AP5">
        <f t="shared" si="8"/>
        <v>-38.85152187776076</v>
      </c>
      <c r="AQ5">
        <f t="shared" si="8"/>
        <v>-108.20623727430902</v>
      </c>
      <c r="AR5">
        <f t="shared" si="8"/>
        <v>-147.05775915206976</v>
      </c>
      <c r="AS5">
        <f t="shared" si="8"/>
        <v>-12.20729308485493</v>
      </c>
      <c r="AT5">
        <f t="shared" si="8"/>
        <v>8.505586934102638</v>
      </c>
      <c r="AU5">
        <f t="shared" si="8"/>
        <v>-150.75946530282206</v>
      </c>
      <c r="AW5">
        <v>2</v>
      </c>
      <c r="AX5">
        <f>IF(Z5&gt;0, (R5*SUMPRODUCT(K5:$K$98, X5:$X$98)-K5*$AZ$3)/Z5, 0)</f>
        <v>172.08550835982922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2.8010499999999998E-3</v>
      </c>
      <c r="Q6" s="4">
        <f t="shared" si="22"/>
        <v>50</v>
      </c>
      <c r="R6">
        <f t="shared" si="0"/>
        <v>50000</v>
      </c>
      <c r="S6">
        <f t="shared" si="1"/>
        <v>188.14124349384267</v>
      </c>
      <c r="U6">
        <f t="shared" si="12"/>
        <v>2.8010499999999998E-3</v>
      </c>
      <c r="V6">
        <f t="shared" si="13"/>
        <v>0.01</v>
      </c>
      <c r="W6">
        <f t="shared" si="14"/>
        <v>0.97470698086926211</v>
      </c>
      <c r="X6">
        <f t="shared" si="15"/>
        <v>2.7302029887638466E-3</v>
      </c>
      <c r="Y6">
        <f t="shared" si="16"/>
        <v>9.7470698086926221E-3</v>
      </c>
      <c r="Z6">
        <f t="shared" si="17"/>
        <v>0.96222970807180563</v>
      </c>
      <c r="AB6">
        <f t="shared" si="18"/>
        <v>167.7329463047613</v>
      </c>
      <c r="AC6">
        <f t="shared" si="19"/>
        <v>181.03509380334674</v>
      </c>
      <c r="AE6">
        <f t="shared" si="2"/>
        <v>0</v>
      </c>
      <c r="AF6">
        <f t="shared" si="3"/>
        <v>0</v>
      </c>
      <c r="AG6">
        <f t="shared" si="3"/>
        <v>-48.111485403590279</v>
      </c>
      <c r="AH6">
        <f t="shared" si="4"/>
        <v>-136.51014943819231</v>
      </c>
      <c r="AI6">
        <f t="shared" si="5"/>
        <v>-184.62163484178259</v>
      </c>
      <c r="AJ6">
        <f t="shared" si="6"/>
        <v>-13.302147498585441</v>
      </c>
      <c r="AK6">
        <f t="shared" si="20"/>
        <v>11.741306241333293</v>
      </c>
      <c r="AL6">
        <f t="shared" si="7"/>
        <v>-186.18247609903474</v>
      </c>
      <c r="AN6">
        <f t="shared" si="8"/>
        <v>0</v>
      </c>
      <c r="AO6">
        <f t="shared" si="8"/>
        <v>0</v>
      </c>
      <c r="AP6">
        <f t="shared" si="8"/>
        <v>-34.244805003238795</v>
      </c>
      <c r="AQ6">
        <f t="shared" si="8"/>
        <v>-97.165227996162287</v>
      </c>
      <c r="AR6">
        <f t="shared" si="8"/>
        <v>-131.4100329994011</v>
      </c>
      <c r="AS6">
        <f t="shared" si="8"/>
        <v>-9.4682058429936902</v>
      </c>
      <c r="AT6">
        <f t="shared" si="8"/>
        <v>8.3572298661093605</v>
      </c>
      <c r="AU6">
        <f t="shared" si="8"/>
        <v>-132.52100897628543</v>
      </c>
      <c r="AW6">
        <v>3</v>
      </c>
      <c r="AX6">
        <f>IF(Z6&gt;0, (R6*SUMPRODUCT(K6:$K$98, X6:$X$98)-K6*$AZ$3)/Z6, 0)</f>
        <v>188.14124349384267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2.8606080000000002E-3</v>
      </c>
      <c r="Q7" s="4">
        <f t="shared" si="22"/>
        <v>50</v>
      </c>
      <c r="R7">
        <f t="shared" si="0"/>
        <v>50000</v>
      </c>
      <c r="S7">
        <f t="shared" si="1"/>
        <v>202.51462133732213</v>
      </c>
      <c r="U7">
        <f t="shared" si="12"/>
        <v>2.8606080000000002E-3</v>
      </c>
      <c r="V7">
        <f t="shared" si="13"/>
        <v>0.01</v>
      </c>
      <c r="W7">
        <f t="shared" si="14"/>
        <v>0.96222970807180563</v>
      </c>
      <c r="X7">
        <f t="shared" si="15"/>
        <v>2.7525620007478719E-3</v>
      </c>
      <c r="Y7">
        <f t="shared" si="16"/>
        <v>9.6222970807180574E-3</v>
      </c>
      <c r="Z7">
        <f t="shared" si="17"/>
        <v>0.94985484899033967</v>
      </c>
      <c r="AB7">
        <f t="shared" si="18"/>
        <v>181.03509380334674</v>
      </c>
      <c r="AC7">
        <f t="shared" si="19"/>
        <v>192.35949506869792</v>
      </c>
      <c r="AE7">
        <f t="shared" si="2"/>
        <v>0</v>
      </c>
      <c r="AF7">
        <f t="shared" si="3"/>
        <v>0</v>
      </c>
      <c r="AG7">
        <f t="shared" si="3"/>
        <v>-47.492742449516982</v>
      </c>
      <c r="AH7">
        <f t="shared" si="4"/>
        <v>-137.62810003739361</v>
      </c>
      <c r="AI7">
        <f t="shared" si="5"/>
        <v>-185.12084248691059</v>
      </c>
      <c r="AJ7">
        <f t="shared" si="6"/>
        <v>-11.324401265351185</v>
      </c>
      <c r="AK7">
        <f t="shared" si="20"/>
        <v>12.672456566234272</v>
      </c>
      <c r="AL7">
        <f t="shared" si="7"/>
        <v>-183.7727871860275</v>
      </c>
      <c r="AN7">
        <f t="shared" si="8"/>
        <v>0</v>
      </c>
      <c r="AO7">
        <f t="shared" si="8"/>
        <v>0</v>
      </c>
      <c r="AP7">
        <f t="shared" si="8"/>
        <v>-30.182496419692587</v>
      </c>
      <c r="AQ7">
        <f t="shared" si="8"/>
        <v>-87.465145670272264</v>
      </c>
      <c r="AR7">
        <f t="shared" si="8"/>
        <v>-117.64764208996485</v>
      </c>
      <c r="AS7">
        <f t="shared" si="8"/>
        <v>-7.1968617312412242</v>
      </c>
      <c r="AT7">
        <f t="shared" si="8"/>
        <v>8.0535752456418912</v>
      </c>
      <c r="AU7">
        <f t="shared" si="8"/>
        <v>-116.79092857556418</v>
      </c>
      <c r="AW7">
        <v>4</v>
      </c>
      <c r="AX7">
        <f>IF(Z7&gt;0, (R7*SUMPRODUCT(K7:$K$98, X7:$X$98)-K7*$AZ$3)/Z7, 0)</f>
        <v>202.51462133732213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2.9228739999999998E-3</v>
      </c>
      <c r="Q8" s="4">
        <f t="shared" si="22"/>
        <v>50</v>
      </c>
      <c r="R8">
        <f t="shared" si="0"/>
        <v>50000</v>
      </c>
      <c r="S8">
        <f t="shared" si="1"/>
        <v>215.19240065164502</v>
      </c>
      <c r="U8">
        <f t="shared" si="12"/>
        <v>2.9228739999999998E-3</v>
      </c>
      <c r="V8">
        <f t="shared" si="13"/>
        <v>0.01</v>
      </c>
      <c r="W8">
        <f t="shared" si="14"/>
        <v>0.94985484899033967</v>
      </c>
      <c r="X8">
        <f t="shared" si="15"/>
        <v>2.7763060418877898E-3</v>
      </c>
      <c r="Y8">
        <f t="shared" si="16"/>
        <v>9.4985484899033964E-3</v>
      </c>
      <c r="Z8">
        <f t="shared" si="17"/>
        <v>0.93757999445854845</v>
      </c>
      <c r="AB8">
        <f t="shared" si="18"/>
        <v>192.35949506869792</v>
      </c>
      <c r="AC8">
        <f t="shared" si="19"/>
        <v>201.76008981049108</v>
      </c>
      <c r="AE8">
        <f t="shared" si="2"/>
        <v>0</v>
      </c>
      <c r="AF8">
        <f t="shared" si="3"/>
        <v>0</v>
      </c>
      <c r="AG8">
        <f t="shared" si="3"/>
        <v>-46.878999722927425</v>
      </c>
      <c r="AH8">
        <f t="shared" si="4"/>
        <v>-138.81530209438949</v>
      </c>
      <c r="AI8">
        <f t="shared" si="5"/>
        <v>-185.69430181731693</v>
      </c>
      <c r="AJ8">
        <f t="shared" si="6"/>
        <v>-9.4005947417931566</v>
      </c>
      <c r="AK8">
        <f t="shared" si="20"/>
        <v>13.465164654808856</v>
      </c>
      <c r="AL8">
        <f t="shared" si="7"/>
        <v>-181.62973190430122</v>
      </c>
      <c r="AN8">
        <f t="shared" si="8"/>
        <v>0</v>
      </c>
      <c r="AO8">
        <f t="shared" si="8"/>
        <v>0</v>
      </c>
      <c r="AP8">
        <f t="shared" si="8"/>
        <v>-26.600403412013797</v>
      </c>
      <c r="AQ8">
        <f t="shared" si="8"/>
        <v>-78.767530393046925</v>
      </c>
      <c r="AR8">
        <f t="shared" si="8"/>
        <v>-105.36793380506073</v>
      </c>
      <c r="AS8">
        <f t="shared" si="8"/>
        <v>-5.3341499162204888</v>
      </c>
      <c r="AT8">
        <f t="shared" si="8"/>
        <v>7.6404960418114074</v>
      </c>
      <c r="AU8">
        <f t="shared" si="8"/>
        <v>-103.0615876794698</v>
      </c>
      <c r="AW8">
        <v>5</v>
      </c>
      <c r="AX8">
        <f>IF(Z8&gt;0, (R8*SUMPRODUCT(K8:$K$98, X8:$X$98)-K8*$AZ$3)/Z8, 0)</f>
        <v>215.19240065164502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2.991456E-3</v>
      </c>
      <c r="Q9" s="4">
        <f t="shared" si="22"/>
        <v>50</v>
      </c>
      <c r="R9">
        <f t="shared" si="0"/>
        <v>50000</v>
      </c>
      <c r="S9">
        <f t="shared" si="1"/>
        <v>226.36692100750935</v>
      </c>
      <c r="U9">
        <f t="shared" si="12"/>
        <v>2.991456E-3</v>
      </c>
      <c r="V9">
        <f t="shared" si="13"/>
        <v>0.01</v>
      </c>
      <c r="W9">
        <f t="shared" si="14"/>
        <v>0.93757999445854845</v>
      </c>
      <c r="X9">
        <f t="shared" si="15"/>
        <v>2.8047292999029915E-3</v>
      </c>
      <c r="Y9">
        <f t="shared" si="16"/>
        <v>9.3757999445854851E-3</v>
      </c>
      <c r="Z9">
        <f t="shared" si="17"/>
        <v>0.92539946521406002</v>
      </c>
      <c r="AB9">
        <f t="shared" si="18"/>
        <v>201.76008981049108</v>
      </c>
      <c r="AC9">
        <f t="shared" si="19"/>
        <v>209.47982764250253</v>
      </c>
      <c r="AE9">
        <f t="shared" si="2"/>
        <v>0</v>
      </c>
      <c r="AF9">
        <f t="shared" si="3"/>
        <v>0</v>
      </c>
      <c r="AG9">
        <f t="shared" si="3"/>
        <v>-46.269973260703004</v>
      </c>
      <c r="AH9">
        <f t="shared" si="4"/>
        <v>-140.23646499514956</v>
      </c>
      <c r="AI9">
        <f t="shared" si="5"/>
        <v>-186.50643825585257</v>
      </c>
      <c r="AJ9">
        <f t="shared" si="6"/>
        <v>-7.7197378320114467</v>
      </c>
      <c r="AK9">
        <f t="shared" si="20"/>
        <v>14.123206286734376</v>
      </c>
      <c r="AL9">
        <f t="shared" si="7"/>
        <v>-180.10296980112963</v>
      </c>
      <c r="AN9">
        <f t="shared" si="8"/>
        <v>0</v>
      </c>
      <c r="AO9">
        <f t="shared" si="8"/>
        <v>0</v>
      </c>
      <c r="AP9">
        <f t="shared" si="8"/>
        <v>-23.441808429914616</v>
      </c>
      <c r="AQ9">
        <f t="shared" si="8"/>
        <v>-71.048157490436722</v>
      </c>
      <c r="AR9">
        <f t="shared" si="8"/>
        <v>-94.489965920351338</v>
      </c>
      <c r="AS9">
        <f t="shared" si="8"/>
        <v>-3.911059433026939</v>
      </c>
      <c r="AT9">
        <f t="shared" si="8"/>
        <v>7.1552558356668223</v>
      </c>
      <c r="AU9">
        <f t="shared" si="8"/>
        <v>-91.245769517711452</v>
      </c>
      <c r="AW9">
        <v>6</v>
      </c>
      <c r="AX9">
        <f>IF(Z9&gt;0, (R9*SUMPRODUCT(K9:$K$98, X9:$X$98)-K9*$AZ$3)/Z9, 0)</f>
        <v>226.36692100750935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3.0654530000000001E-3</v>
      </c>
      <c r="Q10" s="4">
        <f t="shared" si="22"/>
        <v>50</v>
      </c>
      <c r="R10">
        <f t="shared" si="0"/>
        <v>50000</v>
      </c>
      <c r="S10">
        <f t="shared" si="1"/>
        <v>236.12218396904314</v>
      </c>
      <c r="U10">
        <f t="shared" si="12"/>
        <v>3.0654530000000001E-3</v>
      </c>
      <c r="V10">
        <f t="shared" si="13"/>
        <v>0.01</v>
      </c>
      <c r="W10">
        <f t="shared" si="14"/>
        <v>0.92539946521406002</v>
      </c>
      <c r="X10">
        <f t="shared" si="15"/>
        <v>2.8367685668388362E-3</v>
      </c>
      <c r="Y10">
        <f t="shared" si="16"/>
        <v>9.2539946521406E-3</v>
      </c>
      <c r="Z10">
        <f t="shared" si="17"/>
        <v>0.91330870199508063</v>
      </c>
      <c r="AB10">
        <f t="shared" si="18"/>
        <v>209.47982764250253</v>
      </c>
      <c r="AC10">
        <f t="shared" si="19"/>
        <v>215.65244535301042</v>
      </c>
      <c r="AE10">
        <f t="shared" si="2"/>
        <v>0</v>
      </c>
      <c r="AF10">
        <f t="shared" si="3"/>
        <v>0</v>
      </c>
      <c r="AG10">
        <f t="shared" si="3"/>
        <v>-45.665435099754035</v>
      </c>
      <c r="AH10">
        <f t="shared" si="4"/>
        <v>-141.83842834194181</v>
      </c>
      <c r="AI10">
        <f t="shared" si="5"/>
        <v>-187.50386344169584</v>
      </c>
      <c r="AJ10">
        <f t="shared" si="6"/>
        <v>-6.1726177105078932</v>
      </c>
      <c r="AK10">
        <f t="shared" si="20"/>
        <v>14.663587934975178</v>
      </c>
      <c r="AL10">
        <f t="shared" si="7"/>
        <v>-179.01289321722857</v>
      </c>
      <c r="AN10">
        <f t="shared" si="8"/>
        <v>0</v>
      </c>
      <c r="AO10">
        <f t="shared" si="8"/>
        <v>0</v>
      </c>
      <c r="AP10">
        <f t="shared" si="8"/>
        <v>-20.656723735391573</v>
      </c>
      <c r="AQ10">
        <f t="shared" si="8"/>
        <v>-64.160501765095574</v>
      </c>
      <c r="AR10">
        <f t="shared" si="8"/>
        <v>-84.817225500487154</v>
      </c>
      <c r="AS10">
        <f t="shared" si="8"/>
        <v>-2.792178777922858</v>
      </c>
      <c r="AT10">
        <f t="shared" si="8"/>
        <v>6.6330624964095604</v>
      </c>
      <c r="AU10">
        <f t="shared" si="8"/>
        <v>-80.976341782000461</v>
      </c>
      <c r="AW10">
        <v>7</v>
      </c>
      <c r="AX10">
        <f>IF(Z10&gt;0, (R10*SUMPRODUCT(K10:$K$98, X10:$X$98)-K10*$AZ$3)/Z10, 0)</f>
        <v>236.12218396904314</v>
      </c>
    </row>
    <row r="11" spans="1:52" x14ac:dyDescent="0.25">
      <c r="A11" t="s">
        <v>33</v>
      </c>
      <c r="C11" s="12">
        <f>AU81</f>
        <v>965.6824852443234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3.1502779999999998E-3</v>
      </c>
      <c r="Q11" s="4">
        <f t="shared" si="22"/>
        <v>50</v>
      </c>
      <c r="R11">
        <f t="shared" si="0"/>
        <v>50000</v>
      </c>
      <c r="S11">
        <f t="shared" si="1"/>
        <v>244.57943656242898</v>
      </c>
      <c r="U11">
        <f t="shared" si="12"/>
        <v>3.1502779999999998E-3</v>
      </c>
      <c r="V11">
        <f t="shared" si="13"/>
        <v>0.01</v>
      </c>
      <c r="W11">
        <f t="shared" si="14"/>
        <v>0.91330870199508063</v>
      </c>
      <c r="X11">
        <f t="shared" si="15"/>
        <v>2.8771763111036584E-3</v>
      </c>
      <c r="Y11">
        <f t="shared" si="16"/>
        <v>9.1330870199508064E-3</v>
      </c>
      <c r="Z11">
        <f t="shared" si="17"/>
        <v>0.90129843866402615</v>
      </c>
      <c r="AB11">
        <f t="shared" si="18"/>
        <v>215.65244535301042</v>
      </c>
      <c r="AC11">
        <f t="shared" si="19"/>
        <v>220.43906430304446</v>
      </c>
      <c r="AE11">
        <f t="shared" si="2"/>
        <v>0</v>
      </c>
      <c r="AF11">
        <f t="shared" si="3"/>
        <v>0</v>
      </c>
      <c r="AG11">
        <f t="shared" si="3"/>
        <v>-45.064921933201305</v>
      </c>
      <c r="AH11">
        <f t="shared" si="4"/>
        <v>-143.85881555518293</v>
      </c>
      <c r="AI11">
        <f t="shared" si="5"/>
        <v>-188.92373748838423</v>
      </c>
      <c r="AJ11">
        <f t="shared" si="6"/>
        <v>-4.7866189500340397</v>
      </c>
      <c r="AK11">
        <f t="shared" si="20"/>
        <v>15.095671174710731</v>
      </c>
      <c r="AL11">
        <f t="shared" si="7"/>
        <v>-178.61468526370754</v>
      </c>
      <c r="AN11">
        <f t="shared" si="8"/>
        <v>0</v>
      </c>
      <c r="AO11">
        <f t="shared" si="8"/>
        <v>0</v>
      </c>
      <c r="AP11">
        <f t="shared" si="8"/>
        <v>-18.20096613901962</v>
      </c>
      <c r="AQ11">
        <f t="shared" si="8"/>
        <v>-58.10216279971597</v>
      </c>
      <c r="AR11">
        <f t="shared" si="8"/>
        <v>-76.303128938735597</v>
      </c>
      <c r="AS11">
        <f t="shared" si="8"/>
        <v>-1.9332351126469669</v>
      </c>
      <c r="AT11">
        <f t="shared" si="8"/>
        <v>6.096888402557286</v>
      </c>
      <c r="AU11">
        <f t="shared" si="8"/>
        <v>-72.139475648825268</v>
      </c>
      <c r="AW11">
        <v>8</v>
      </c>
      <c r="AX11">
        <f>IF(Z11&gt;0, (R11*SUMPRODUCT(K11:$K$98, X11:$X$98)-K11*$AZ$3)/Z11, 0)</f>
        <v>244.57943656242898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3.247738E-3</v>
      </c>
      <c r="Q12" s="4">
        <f t="shared" si="22"/>
        <v>50</v>
      </c>
      <c r="R12">
        <f t="shared" si="0"/>
        <v>50000</v>
      </c>
      <c r="S12">
        <f t="shared" si="1"/>
        <v>251.75099562031164</v>
      </c>
      <c r="U12">
        <f t="shared" si="12"/>
        <v>3.247738E-3</v>
      </c>
      <c r="V12">
        <f t="shared" si="13"/>
        <v>0.01</v>
      </c>
      <c r="W12">
        <f t="shared" si="14"/>
        <v>0.90129843866402615</v>
      </c>
      <c r="X12">
        <f t="shared" si="15"/>
        <v>2.927181188589827E-3</v>
      </c>
      <c r="Y12">
        <f t="shared" si="16"/>
        <v>9.0129843866402614E-3</v>
      </c>
      <c r="Z12">
        <f t="shared" si="17"/>
        <v>0.88935827308879611</v>
      </c>
      <c r="AB12">
        <f t="shared" si="18"/>
        <v>220.43906430304446</v>
      </c>
      <c r="AC12">
        <f t="shared" si="19"/>
        <v>223.89683071326544</v>
      </c>
      <c r="AE12">
        <f t="shared" si="2"/>
        <v>0</v>
      </c>
      <c r="AF12">
        <f t="shared" si="3"/>
        <v>0</v>
      </c>
      <c r="AG12">
        <f t="shared" si="3"/>
        <v>-44.467913654439805</v>
      </c>
      <c r="AH12">
        <f t="shared" si="4"/>
        <v>-146.35905942949134</v>
      </c>
      <c r="AI12">
        <f t="shared" si="5"/>
        <v>-190.82697308393114</v>
      </c>
      <c r="AJ12">
        <f t="shared" si="6"/>
        <v>-3.4577664102209837</v>
      </c>
      <c r="AK12">
        <f t="shared" si="20"/>
        <v>15.430734501213113</v>
      </c>
      <c r="AL12">
        <f t="shared" si="7"/>
        <v>-178.854004992939</v>
      </c>
      <c r="AN12">
        <f t="shared" si="8"/>
        <v>0</v>
      </c>
      <c r="AO12">
        <f t="shared" si="8"/>
        <v>0</v>
      </c>
      <c r="AP12">
        <f t="shared" si="8"/>
        <v>-16.035575453806263</v>
      </c>
      <c r="AQ12">
        <f t="shared" si="8"/>
        <v>-52.77854407714937</v>
      </c>
      <c r="AR12">
        <f t="shared" si="8"/>
        <v>-68.814119530955637</v>
      </c>
      <c r="AS12">
        <f t="shared" si="8"/>
        <v>-1.2469052315702558</v>
      </c>
      <c r="AT12">
        <f t="shared" si="8"/>
        <v>5.5644775539665829</v>
      </c>
      <c r="AU12">
        <f t="shared" si="8"/>
        <v>-64.496547208559292</v>
      </c>
      <c r="AW12">
        <v>9</v>
      </c>
      <c r="AX12">
        <f>IF(Z12&gt;0, (R12*SUMPRODUCT(K12:$K$98, X12:$X$98)-K12*$AZ$3)/Z12, 0)</f>
        <v>251.75099562031164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3.3542210000000001E-3</v>
      </c>
      <c r="Q13" s="4">
        <f t="shared" si="22"/>
        <v>50</v>
      </c>
      <c r="R13">
        <f t="shared" si="0"/>
        <v>50000</v>
      </c>
      <c r="S13">
        <f t="shared" si="1"/>
        <v>257.64929168929962</v>
      </c>
      <c r="U13">
        <f t="shared" si="12"/>
        <v>3.3542210000000001E-3</v>
      </c>
      <c r="V13">
        <f t="shared" si="13"/>
        <v>0.01</v>
      </c>
      <c r="W13">
        <f t="shared" si="14"/>
        <v>0.88935827308879611</v>
      </c>
      <c r="X13">
        <f t="shared" si="15"/>
        <v>2.983104196118175E-3</v>
      </c>
      <c r="Y13">
        <f t="shared" si="16"/>
        <v>8.8935827308879618E-3</v>
      </c>
      <c r="Z13">
        <f t="shared" si="17"/>
        <v>0.87748158616179006</v>
      </c>
      <c r="AB13">
        <f t="shared" si="18"/>
        <v>223.89683071326544</v>
      </c>
      <c r="AC13">
        <f t="shared" si="19"/>
        <v>226.08250914498834</v>
      </c>
      <c r="AE13">
        <f t="shared" si="2"/>
        <v>0</v>
      </c>
      <c r="AF13">
        <f t="shared" si="3"/>
        <v>0</v>
      </c>
      <c r="AG13">
        <f t="shared" si="3"/>
        <v>-43.874079308089506</v>
      </c>
      <c r="AH13">
        <f t="shared" si="4"/>
        <v>-149.15520980590875</v>
      </c>
      <c r="AI13">
        <f t="shared" si="5"/>
        <v>-193.02928911399826</v>
      </c>
      <c r="AJ13">
        <f t="shared" si="6"/>
        <v>-2.1856784317228914</v>
      </c>
      <c r="AK13">
        <f t="shared" si="20"/>
        <v>15.672778149928583</v>
      </c>
      <c r="AL13">
        <f t="shared" si="7"/>
        <v>-179.54218939579258</v>
      </c>
      <c r="AN13">
        <f t="shared" si="8"/>
        <v>0</v>
      </c>
      <c r="AO13">
        <f t="shared" si="8"/>
        <v>0</v>
      </c>
      <c r="AP13">
        <f t="shared" si="8"/>
        <v>-14.126279317262464</v>
      </c>
      <c r="AQ13">
        <f t="shared" si="8"/>
        <v>-48.023985655572766</v>
      </c>
      <c r="AR13">
        <f t="shared" si="8"/>
        <v>-62.150264972835231</v>
      </c>
      <c r="AS13">
        <f t="shared" si="8"/>
        <v>-0.70372995880829603</v>
      </c>
      <c r="AT13">
        <f t="shared" si="8"/>
        <v>5.0462151073004469</v>
      </c>
      <c r="AU13">
        <f t="shared" si="8"/>
        <v>-57.807779824343079</v>
      </c>
      <c r="AW13">
        <v>10</v>
      </c>
      <c r="AX13">
        <f>IF(Z13&gt;0, (R13*SUMPRODUCT(K13:$K$98, X13:$X$98)-K13*$AZ$3)/Z13, 0)</f>
        <v>257.64929168929962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3.4760450000000001E-3</v>
      </c>
      <c r="Q14" s="4">
        <f t="shared" si="22"/>
        <v>50</v>
      </c>
      <c r="R14">
        <f t="shared" si="0"/>
        <v>50000</v>
      </c>
      <c r="S14">
        <f t="shared" si="1"/>
        <v>262.38316775192862</v>
      </c>
      <c r="U14">
        <f t="shared" si="12"/>
        <v>3.4760450000000001E-3</v>
      </c>
      <c r="V14">
        <f t="shared" si="13"/>
        <v>0.01</v>
      </c>
      <c r="W14">
        <f t="shared" si="14"/>
        <v>0.87748158616179006</v>
      </c>
      <c r="X14">
        <f t="shared" si="15"/>
        <v>3.0501654801697595E-3</v>
      </c>
      <c r="Y14">
        <f t="shared" si="16"/>
        <v>8.7748158616179003E-3</v>
      </c>
      <c r="Z14">
        <f t="shared" si="17"/>
        <v>0.8656566048200024</v>
      </c>
      <c r="AB14">
        <f t="shared" si="18"/>
        <v>226.08250914498834</v>
      </c>
      <c r="AC14">
        <f t="shared" si="19"/>
        <v>227.13372215805168</v>
      </c>
      <c r="AE14">
        <f t="shared" si="2"/>
        <v>0</v>
      </c>
      <c r="AF14">
        <f t="shared" si="3"/>
        <v>0</v>
      </c>
      <c r="AG14">
        <f t="shared" si="3"/>
        <v>-43.28283024100012</v>
      </c>
      <c r="AH14">
        <f t="shared" si="4"/>
        <v>-152.50827400848797</v>
      </c>
      <c r="AI14">
        <f t="shared" si="5"/>
        <v>-195.79110424948809</v>
      </c>
      <c r="AJ14">
        <f t="shared" si="6"/>
        <v>-1.0512130130633466</v>
      </c>
      <c r="AK14">
        <f t="shared" si="20"/>
        <v>15.825775640149185</v>
      </c>
      <c r="AL14">
        <f t="shared" si="7"/>
        <v>-181.01654162240226</v>
      </c>
      <c r="AN14">
        <f t="shared" si="8"/>
        <v>0</v>
      </c>
      <c r="AO14">
        <f t="shared" si="8"/>
        <v>0</v>
      </c>
      <c r="AP14">
        <f t="shared" si="8"/>
        <v>-12.442779412053985</v>
      </c>
      <c r="AQ14">
        <f t="shared" si="8"/>
        <v>-43.842484454797855</v>
      </c>
      <c r="AR14">
        <f t="shared" si="8"/>
        <v>-56.285263866851835</v>
      </c>
      <c r="AS14">
        <f t="shared" si="8"/>
        <v>-0.3021986215734494</v>
      </c>
      <c r="AT14">
        <f t="shared" si="8"/>
        <v>4.5495323253723461</v>
      </c>
      <c r="AU14">
        <f t="shared" si="8"/>
        <v>-52.037930163052941</v>
      </c>
      <c r="AW14">
        <v>11</v>
      </c>
      <c r="AX14">
        <f>IF(Z14&gt;0, (R14*SUMPRODUCT(K14:$K$98, X14:$X$98)-K14*$AZ$3)/Z14, 0)</f>
        <v>262.38316775192862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3.6141120000000001E-3</v>
      </c>
      <c r="Q15" s="4">
        <f t="shared" si="22"/>
        <v>50</v>
      </c>
      <c r="R15">
        <f t="shared" si="0"/>
        <v>50000</v>
      </c>
      <c r="S15">
        <f t="shared" si="1"/>
        <v>265.97490408915172</v>
      </c>
      <c r="U15">
        <f t="shared" si="12"/>
        <v>3.6141120000000001E-3</v>
      </c>
      <c r="V15">
        <f t="shared" si="13"/>
        <v>0.01</v>
      </c>
      <c r="W15">
        <f t="shared" si="14"/>
        <v>0.8656566048200024</v>
      </c>
      <c r="X15">
        <f t="shared" si="15"/>
        <v>3.1285799233592287E-3</v>
      </c>
      <c r="Y15">
        <f t="shared" si="16"/>
        <v>8.6565660482000248E-3</v>
      </c>
      <c r="Z15">
        <f t="shared" si="17"/>
        <v>0.85387145884844318</v>
      </c>
      <c r="AB15">
        <f t="shared" si="18"/>
        <v>227.13372215805168</v>
      </c>
      <c r="AC15">
        <f t="shared" si="19"/>
        <v>227.10837937167872</v>
      </c>
      <c r="AE15">
        <f t="shared" si="2"/>
        <v>0</v>
      </c>
      <c r="AF15">
        <f t="shared" si="3"/>
        <v>0</v>
      </c>
      <c r="AG15">
        <f t="shared" si="3"/>
        <v>-42.693572942422158</v>
      </c>
      <c r="AH15">
        <f t="shared" si="4"/>
        <v>-156.42899616796143</v>
      </c>
      <c r="AI15">
        <f t="shared" si="5"/>
        <v>-199.12256911038358</v>
      </c>
      <c r="AJ15">
        <f t="shared" si="6"/>
        <v>2.5342786372959836E-2</v>
      </c>
      <c r="AK15">
        <f t="shared" si="20"/>
        <v>15.899360551063619</v>
      </c>
      <c r="AL15">
        <f t="shared" si="7"/>
        <v>-183.19786577294701</v>
      </c>
      <c r="AN15">
        <f t="shared" si="8"/>
        <v>0</v>
      </c>
      <c r="AO15">
        <f t="shared" si="8"/>
        <v>0</v>
      </c>
      <c r="AP15">
        <f t="shared" si="8"/>
        <v>-10.958376803166955</v>
      </c>
      <c r="AQ15">
        <f t="shared" si="8"/>
        <v>-40.151427130765406</v>
      </c>
      <c r="AR15">
        <f t="shared" si="8"/>
        <v>-51.109803933932355</v>
      </c>
      <c r="AS15">
        <f t="shared" si="8"/>
        <v>6.5048620477746047E-3</v>
      </c>
      <c r="AT15">
        <f t="shared" si="8"/>
        <v>4.0809698472165064</v>
      </c>
      <c r="AU15">
        <f t="shared" si="8"/>
        <v>-47.022329224668077</v>
      </c>
      <c r="AW15">
        <v>12</v>
      </c>
      <c r="AX15">
        <f>IF(Z15&gt;0, (R15*SUMPRODUCT(K15:$K$98, X15:$X$98)-K15*$AZ$3)/Z15, 0)</f>
        <v>265.97490408915172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3.757594E-3</v>
      </c>
      <c r="Q16" s="4">
        <f t="shared" si="22"/>
        <v>50</v>
      </c>
      <c r="R16">
        <f t="shared" si="0"/>
        <v>50000</v>
      </c>
      <c r="S16">
        <f t="shared" si="1"/>
        <v>268.46323723571277</v>
      </c>
      <c r="U16">
        <f t="shared" si="12"/>
        <v>3.757594E-3</v>
      </c>
      <c r="V16">
        <f t="shared" si="13"/>
        <v>0.01</v>
      </c>
      <c r="W16">
        <f t="shared" si="14"/>
        <v>0.85387145884844318</v>
      </c>
      <c r="X16">
        <f t="shared" si="15"/>
        <v>3.2085022705401569E-3</v>
      </c>
      <c r="Y16">
        <f t="shared" si="16"/>
        <v>8.5387145884844324E-3</v>
      </c>
      <c r="Z16">
        <f t="shared" si="17"/>
        <v>0.8421242419894186</v>
      </c>
      <c r="AB16">
        <f t="shared" si="18"/>
        <v>227.10837937167872</v>
      </c>
      <c r="AC16">
        <f t="shared" si="19"/>
        <v>226.07940015915008</v>
      </c>
      <c r="AE16">
        <f t="shared" si="2"/>
        <v>0</v>
      </c>
      <c r="AF16">
        <f t="shared" si="3"/>
        <v>0</v>
      </c>
      <c r="AG16">
        <f t="shared" si="3"/>
        <v>-42.10621209947093</v>
      </c>
      <c r="AH16">
        <f t="shared" si="4"/>
        <v>-160.42511352700785</v>
      </c>
      <c r="AI16">
        <f t="shared" si="5"/>
        <v>-202.53132562647878</v>
      </c>
      <c r="AJ16">
        <f t="shared" si="6"/>
        <v>1.0289792125286397</v>
      </c>
      <c r="AK16">
        <f t="shared" si="20"/>
        <v>15.897586556017512</v>
      </c>
      <c r="AL16">
        <f t="shared" si="7"/>
        <v>-185.60475985793263</v>
      </c>
      <c r="AN16">
        <f t="shared" si="8"/>
        <v>0</v>
      </c>
      <c r="AO16">
        <f t="shared" si="8"/>
        <v>0</v>
      </c>
      <c r="AP16">
        <f t="shared" si="8"/>
        <v>-9.6496570573303266</v>
      </c>
      <c r="AQ16">
        <f t="shared" si="8"/>
        <v>-36.765295469035117</v>
      </c>
      <c r="AR16">
        <f t="shared" si="8"/>
        <v>-46.41495252636544</v>
      </c>
      <c r="AS16">
        <f t="shared" si="8"/>
        <v>0.23581547769166231</v>
      </c>
      <c r="AT16">
        <f t="shared" si="8"/>
        <v>3.6433165239938945</v>
      </c>
      <c r="AU16">
        <f t="shared" si="8"/>
        <v>-42.535820524679885</v>
      </c>
      <c r="AW16">
        <v>13</v>
      </c>
      <c r="AX16">
        <f>IF(Z16&gt;0, (R16*SUMPRODUCT(K16:$K$98, X16:$X$98)-K16*$AZ$3)/Z16, 0)</f>
        <v>268.46323723571277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3.9119039999999999E-3</v>
      </c>
      <c r="Q17" s="4">
        <f t="shared" si="22"/>
        <v>50</v>
      </c>
      <c r="R17">
        <f t="shared" si="0"/>
        <v>50000</v>
      </c>
      <c r="S17">
        <f t="shared" si="1"/>
        <v>270.04156430212714</v>
      </c>
      <c r="U17">
        <f t="shared" si="12"/>
        <v>3.9119039999999999E-3</v>
      </c>
      <c r="V17">
        <f t="shared" si="13"/>
        <v>0.01</v>
      </c>
      <c r="W17">
        <f t="shared" si="14"/>
        <v>0.8421242419894186</v>
      </c>
      <c r="X17">
        <f t="shared" si="15"/>
        <v>3.2943091907353746E-3</v>
      </c>
      <c r="Y17">
        <f t="shared" si="16"/>
        <v>8.4212424198941861E-3</v>
      </c>
      <c r="Z17">
        <f t="shared" si="17"/>
        <v>0.83040869037878906</v>
      </c>
      <c r="AB17">
        <f t="shared" si="18"/>
        <v>226.07940015915008</v>
      </c>
      <c r="AC17">
        <f t="shared" si="19"/>
        <v>224.24486175996896</v>
      </c>
      <c r="AE17">
        <f t="shared" si="2"/>
        <v>0</v>
      </c>
      <c r="AF17">
        <f t="shared" si="3"/>
        <v>0</v>
      </c>
      <c r="AG17">
        <f t="shared" si="3"/>
        <v>-41.520434518939453</v>
      </c>
      <c r="AH17">
        <f t="shared" si="4"/>
        <v>-164.71545953676872</v>
      </c>
      <c r="AI17">
        <f t="shared" si="5"/>
        <v>-206.23589405570817</v>
      </c>
      <c r="AJ17">
        <f t="shared" si="6"/>
        <v>1.8345383991811275</v>
      </c>
      <c r="AK17">
        <f t="shared" si="20"/>
        <v>15.825558011140508</v>
      </c>
      <c r="AL17">
        <f t="shared" si="7"/>
        <v>-188.57579764538653</v>
      </c>
      <c r="AN17">
        <f t="shared" si="8"/>
        <v>0</v>
      </c>
      <c r="AO17">
        <f t="shared" si="8"/>
        <v>0</v>
      </c>
      <c r="AP17">
        <f t="shared" si="8"/>
        <v>-8.4959035309962712</v>
      </c>
      <c r="AQ17">
        <f t="shared" si="8"/>
        <v>-33.704046465356008</v>
      </c>
      <c r="AR17">
        <f t="shared" si="8"/>
        <v>-42.199949996352274</v>
      </c>
      <c r="AS17">
        <f t="shared" si="8"/>
        <v>0.37538290347712139</v>
      </c>
      <c r="AT17">
        <f t="shared" si="8"/>
        <v>3.2382227147816769</v>
      </c>
      <c r="AU17">
        <f t="shared" si="8"/>
        <v>-38.586344378093479</v>
      </c>
      <c r="AW17">
        <v>14</v>
      </c>
      <c r="AX17">
        <f>IF(Z17&gt;0, (R17*SUMPRODUCT(K17:$K$98, X17:$X$98)-K17*$AZ$3)/Z17, 0)</f>
        <v>270.04156430212714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4.0806530000000001E-3</v>
      </c>
      <c r="Q18" s="4">
        <f t="shared" si="22"/>
        <v>50</v>
      </c>
      <c r="R18">
        <f t="shared" si="0"/>
        <v>50000</v>
      </c>
      <c r="S18">
        <f t="shared" si="1"/>
        <v>270.82528366297413</v>
      </c>
      <c r="U18">
        <f t="shared" si="12"/>
        <v>4.0806530000000001E-3</v>
      </c>
      <c r="V18">
        <f t="shared" si="13"/>
        <v>0.01</v>
      </c>
      <c r="W18">
        <f t="shared" si="14"/>
        <v>0.83040869037878906</v>
      </c>
      <c r="X18">
        <f t="shared" si="15"/>
        <v>3.3886097136202769E-3</v>
      </c>
      <c r="Y18">
        <f t="shared" si="16"/>
        <v>8.3040869037878905E-3</v>
      </c>
      <c r="Z18">
        <f t="shared" si="17"/>
        <v>0.81871599376138082</v>
      </c>
      <c r="AB18">
        <f t="shared" si="18"/>
        <v>224.24486175996896</v>
      </c>
      <c r="AC18">
        <f t="shared" si="19"/>
        <v>221.72899124983971</v>
      </c>
      <c r="AE18">
        <f t="shared" si="2"/>
        <v>0</v>
      </c>
      <c r="AF18">
        <f t="shared" si="3"/>
        <v>0</v>
      </c>
      <c r="AG18">
        <f t="shared" si="3"/>
        <v>-40.935799688069039</v>
      </c>
      <c r="AH18">
        <f t="shared" si="4"/>
        <v>-169.43048568101383</v>
      </c>
      <c r="AI18">
        <f t="shared" si="5"/>
        <v>-210.36628536908287</v>
      </c>
      <c r="AJ18">
        <f t="shared" si="6"/>
        <v>2.5158705101292469</v>
      </c>
      <c r="AK18">
        <f t="shared" si="20"/>
        <v>15.697140323197829</v>
      </c>
      <c r="AL18">
        <f t="shared" si="7"/>
        <v>-192.1532745357558</v>
      </c>
      <c r="AN18">
        <f t="shared" si="8"/>
        <v>0</v>
      </c>
      <c r="AO18">
        <f t="shared" si="8"/>
        <v>0</v>
      </c>
      <c r="AP18">
        <f t="shared" si="8"/>
        <v>-7.478817554870389</v>
      </c>
      <c r="AQ18">
        <f t="shared" si="8"/>
        <v>-30.95431627809868</v>
      </c>
      <c r="AR18">
        <f t="shared" si="8"/>
        <v>-38.433133832969069</v>
      </c>
      <c r="AS18">
        <f t="shared" si="8"/>
        <v>0.45964013602546727</v>
      </c>
      <c r="AT18">
        <f t="shared" si="8"/>
        <v>2.8678088495877483</v>
      </c>
      <c r="AU18">
        <f t="shared" si="8"/>
        <v>-35.105684847355853</v>
      </c>
      <c r="AW18">
        <v>15</v>
      </c>
      <c r="AX18">
        <f>IF(Z18&gt;0, (R18*SUMPRODUCT(K18:$K$98, X18:$X$98)-K18*$AZ$3)/Z18, 0)</f>
        <v>270.82528366297413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4.2836929999999999E-3</v>
      </c>
      <c r="Q19" s="4">
        <f t="shared" si="22"/>
        <v>50</v>
      </c>
      <c r="R19">
        <f t="shared" si="0"/>
        <v>50000</v>
      </c>
      <c r="S19">
        <f t="shared" si="1"/>
        <v>270.89886066343502</v>
      </c>
      <c r="U19">
        <f t="shared" si="12"/>
        <v>4.2836929999999999E-3</v>
      </c>
      <c r="V19">
        <f t="shared" si="13"/>
        <v>0.01</v>
      </c>
      <c r="W19">
        <f t="shared" si="14"/>
        <v>0.81871599376138082</v>
      </c>
      <c r="X19">
        <f t="shared" si="15"/>
        <v>3.5071279714636704E-3</v>
      </c>
      <c r="Y19">
        <f t="shared" si="16"/>
        <v>8.1871599376138089E-3</v>
      </c>
      <c r="Z19">
        <f t="shared" si="17"/>
        <v>0.80702170585230337</v>
      </c>
      <c r="AB19">
        <f t="shared" si="18"/>
        <v>221.72899124983971</v>
      </c>
      <c r="AC19">
        <f t="shared" si="19"/>
        <v>218.62126064605076</v>
      </c>
      <c r="AE19">
        <f t="shared" si="2"/>
        <v>0</v>
      </c>
      <c r="AF19">
        <f t="shared" si="3"/>
        <v>0</v>
      </c>
      <c r="AG19">
        <f t="shared" si="3"/>
        <v>-40.351085292615167</v>
      </c>
      <c r="AH19">
        <f t="shared" si="4"/>
        <v>-175.35639857318353</v>
      </c>
      <c r="AI19">
        <f t="shared" si="5"/>
        <v>-215.70748386579868</v>
      </c>
      <c r="AJ19">
        <f t="shared" si="6"/>
        <v>3.1077306037889514</v>
      </c>
      <c r="AK19">
        <f t="shared" si="20"/>
        <v>15.521029387488781</v>
      </c>
      <c r="AL19">
        <f t="shared" si="7"/>
        <v>-197.07872387452096</v>
      </c>
      <c r="AN19">
        <f t="shared" si="8"/>
        <v>0</v>
      </c>
      <c r="AO19">
        <f t="shared" si="8"/>
        <v>0</v>
      </c>
      <c r="AP19">
        <f t="shared" si="8"/>
        <v>-6.5821360901014376</v>
      </c>
      <c r="AQ19">
        <f t="shared" si="8"/>
        <v>-28.604427150067323</v>
      </c>
      <c r="AR19">
        <f t="shared" si="8"/>
        <v>-35.186563240168759</v>
      </c>
      <c r="AS19">
        <f t="shared" si="8"/>
        <v>0.50693818065051255</v>
      </c>
      <c r="AT19">
        <f t="shared" si="8"/>
        <v>2.5318161072017551</v>
      </c>
      <c r="AU19">
        <f t="shared" si="8"/>
        <v>-32.147808952316495</v>
      </c>
      <c r="AW19">
        <v>16</v>
      </c>
      <c r="AX19">
        <f>IF(Z19&gt;0, (R19*SUMPRODUCT(K19:$K$98, X19:$X$98)-K19*$AZ$3)/Z19, 0)</f>
        <v>270.89886066343502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4.5002690000000003E-3</v>
      </c>
      <c r="Q20" s="4">
        <f t="shared" si="22"/>
        <v>50</v>
      </c>
      <c r="R20">
        <f t="shared" si="0"/>
        <v>50000</v>
      </c>
      <c r="S20">
        <f t="shared" si="1"/>
        <v>270.18048645901524</v>
      </c>
      <c r="U20">
        <f t="shared" si="12"/>
        <v>4.5002690000000003E-3</v>
      </c>
      <c r="V20">
        <f t="shared" si="13"/>
        <v>0.01</v>
      </c>
      <c r="W20">
        <f t="shared" si="14"/>
        <v>0.80702170585230337</v>
      </c>
      <c r="X20">
        <f t="shared" si="15"/>
        <v>3.6318147651742396E-3</v>
      </c>
      <c r="Y20">
        <f t="shared" si="16"/>
        <v>8.0702170585230347E-3</v>
      </c>
      <c r="Z20">
        <f t="shared" si="17"/>
        <v>0.79531967402860604</v>
      </c>
      <c r="AB20">
        <f t="shared" si="18"/>
        <v>218.62126064605076</v>
      </c>
      <c r="AC20">
        <f t="shared" si="19"/>
        <v>214.87985641947421</v>
      </c>
      <c r="AE20">
        <f t="shared" si="2"/>
        <v>0</v>
      </c>
      <c r="AF20">
        <f t="shared" si="3"/>
        <v>0</v>
      </c>
      <c r="AG20">
        <f t="shared" si="3"/>
        <v>-39.765983701430301</v>
      </c>
      <c r="AH20">
        <f t="shared" si="4"/>
        <v>-181.59073825871198</v>
      </c>
      <c r="AI20">
        <f t="shared" si="5"/>
        <v>-221.35672196014229</v>
      </c>
      <c r="AJ20">
        <f t="shared" si="6"/>
        <v>3.7414042265765488</v>
      </c>
      <c r="AK20">
        <f t="shared" si="20"/>
        <v>15.303488245223555</v>
      </c>
      <c r="AL20">
        <f t="shared" si="7"/>
        <v>-202.3118294883422</v>
      </c>
      <c r="AN20">
        <f t="shared" si="8"/>
        <v>0</v>
      </c>
      <c r="AO20">
        <f t="shared" si="8"/>
        <v>0</v>
      </c>
      <c r="AP20">
        <f t="shared" si="8"/>
        <v>-5.7916904876788911</v>
      </c>
      <c r="AQ20">
        <f t="shared" si="8"/>
        <v>-26.447663392914915</v>
      </c>
      <c r="AR20">
        <f t="shared" si="8"/>
        <v>-32.239353880593811</v>
      </c>
      <c r="AS20">
        <f t="shared" si="8"/>
        <v>0.54491435273725175</v>
      </c>
      <c r="AT20">
        <f t="shared" si="8"/>
        <v>2.2288664594251952</v>
      </c>
      <c r="AU20">
        <f t="shared" si="8"/>
        <v>-29.465573068431365</v>
      </c>
      <c r="AW20">
        <v>17</v>
      </c>
      <c r="AX20">
        <f>IF(Z20&gt;0, (R20*SUMPRODUCT(K20:$K$98, X20:$X$98)-K20*$AZ$3)/Z20, 0)</f>
        <v>270.18048645901524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4.7150400000000002E-3</v>
      </c>
      <c r="Q21" s="4">
        <f t="shared" si="22"/>
        <v>50</v>
      </c>
      <c r="R21">
        <f t="shared" si="0"/>
        <v>50000</v>
      </c>
      <c r="S21">
        <f t="shared" si="1"/>
        <v>268.79387696071086</v>
      </c>
      <c r="U21">
        <f t="shared" si="12"/>
        <v>4.7150400000000002E-3</v>
      </c>
      <c r="V21">
        <f t="shared" si="13"/>
        <v>0.01</v>
      </c>
      <c r="W21">
        <f t="shared" si="14"/>
        <v>0.79531967402860604</v>
      </c>
      <c r="X21">
        <f t="shared" si="15"/>
        <v>3.7499640758318388E-3</v>
      </c>
      <c r="Y21">
        <f t="shared" si="16"/>
        <v>7.9531967402860608E-3</v>
      </c>
      <c r="Z21">
        <f t="shared" si="17"/>
        <v>0.78361651321248815</v>
      </c>
      <c r="AB21">
        <f t="shared" si="18"/>
        <v>214.87985641947421</v>
      </c>
      <c r="AC21">
        <f t="shared" si="19"/>
        <v>210.6313206368188</v>
      </c>
      <c r="AE21">
        <f t="shared" si="2"/>
        <v>0</v>
      </c>
      <c r="AF21">
        <f t="shared" si="3"/>
        <v>0</v>
      </c>
      <c r="AG21">
        <f t="shared" si="3"/>
        <v>-39.180825660624407</v>
      </c>
      <c r="AH21">
        <f t="shared" si="4"/>
        <v>-187.49820379159195</v>
      </c>
      <c r="AI21">
        <f t="shared" si="5"/>
        <v>-226.67902945221635</v>
      </c>
      <c r="AJ21">
        <f t="shared" si="6"/>
        <v>4.2485357826554093</v>
      </c>
      <c r="AK21">
        <f t="shared" si="20"/>
        <v>15.041589949363196</v>
      </c>
      <c r="AL21">
        <f t="shared" si="7"/>
        <v>-207.38890372019776</v>
      </c>
      <c r="AN21">
        <f t="shared" si="8"/>
        <v>0</v>
      </c>
      <c r="AO21">
        <f t="shared" si="8"/>
        <v>0</v>
      </c>
      <c r="AP21">
        <f t="shared" si="8"/>
        <v>-5.0950585093616745</v>
      </c>
      <c r="AQ21">
        <f t="shared" si="8"/>
        <v>-24.382189568772748</v>
      </c>
      <c r="AR21">
        <f t="shared" si="8"/>
        <v>-29.477248078134423</v>
      </c>
      <c r="AS21">
        <f t="shared" si="8"/>
        <v>0.55247785177483255</v>
      </c>
      <c r="AT21">
        <f t="shared" si="8"/>
        <v>1.9560021917264174</v>
      </c>
      <c r="AU21">
        <f t="shared" si="8"/>
        <v>-26.968768034633172</v>
      </c>
      <c r="AW21">
        <v>18</v>
      </c>
      <c r="AX21">
        <f>IF(Z21&gt;0, (R21*SUMPRODUCT(K21:$K$98, X21:$X$98)-K21*$AZ$3)/Z21, 0)</f>
        <v>268.79387696071086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4.9523709999999997E-3</v>
      </c>
      <c r="Q22" s="4">
        <f t="shared" si="22"/>
        <v>50</v>
      </c>
      <c r="R22">
        <f t="shared" si="0"/>
        <v>50000</v>
      </c>
      <c r="S22">
        <f t="shared" si="1"/>
        <v>266.96449100478947</v>
      </c>
      <c r="U22">
        <f t="shared" si="12"/>
        <v>4.9523709999999997E-3</v>
      </c>
      <c r="V22">
        <f t="shared" si="13"/>
        <v>0.01</v>
      </c>
      <c r="W22">
        <f t="shared" si="14"/>
        <v>0.78361651321248815</v>
      </c>
      <c r="X22">
        <f t="shared" si="15"/>
        <v>3.8807596951546427E-3</v>
      </c>
      <c r="Y22">
        <f t="shared" si="16"/>
        <v>7.8361651321248813E-3</v>
      </c>
      <c r="Z22">
        <f t="shared" si="17"/>
        <v>0.77189958838520856</v>
      </c>
      <c r="AB22">
        <f t="shared" si="18"/>
        <v>210.6313206368188</v>
      </c>
      <c r="AC22">
        <f t="shared" si="19"/>
        <v>206.0697807200637</v>
      </c>
      <c r="AE22">
        <f t="shared" si="2"/>
        <v>0</v>
      </c>
      <c r="AF22">
        <f t="shared" si="3"/>
        <v>0</v>
      </c>
      <c r="AG22">
        <f t="shared" si="3"/>
        <v>-38.594979419260426</v>
      </c>
      <c r="AH22">
        <f t="shared" si="4"/>
        <v>-194.03798475773215</v>
      </c>
      <c r="AI22">
        <f t="shared" si="5"/>
        <v>-232.63296417699257</v>
      </c>
      <c r="AJ22">
        <f t="shared" si="6"/>
        <v>4.5615399167550947</v>
      </c>
      <c r="AK22">
        <f t="shared" si="20"/>
        <v>14.744192444577317</v>
      </c>
      <c r="AL22">
        <f t="shared" si="7"/>
        <v>-213.32723181566016</v>
      </c>
      <c r="AN22">
        <f t="shared" si="8"/>
        <v>0</v>
      </c>
      <c r="AO22">
        <f t="shared" si="8"/>
        <v>0</v>
      </c>
      <c r="AP22">
        <f t="shared" si="8"/>
        <v>-4.481138664520528</v>
      </c>
      <c r="AQ22">
        <f t="shared" si="8"/>
        <v>-22.529125004523202</v>
      </c>
      <c r="AR22">
        <f t="shared" si="8"/>
        <v>-27.010263669043727</v>
      </c>
      <c r="AS22">
        <f t="shared" si="8"/>
        <v>0.52962569739120491</v>
      </c>
      <c r="AT22">
        <f t="shared" si="8"/>
        <v>1.7119006625912312</v>
      </c>
      <c r="AU22">
        <f t="shared" si="8"/>
        <v>-24.76873730906129</v>
      </c>
      <c r="AW22">
        <v>19</v>
      </c>
      <c r="AX22">
        <f>IF(Z22&gt;0, (R22*SUMPRODUCT(K22:$K$98, X22:$X$98)-K22*$AZ$3)/Z22, 0)</f>
        <v>266.96449100478947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5.2041409999999998E-3</v>
      </c>
      <c r="Q23" s="4">
        <f t="shared" si="22"/>
        <v>50</v>
      </c>
      <c r="R23">
        <f t="shared" si="0"/>
        <v>50000</v>
      </c>
      <c r="S23">
        <f t="shared" si="1"/>
        <v>264.7294424342474</v>
      </c>
      <c r="U23">
        <f t="shared" si="12"/>
        <v>5.2041409999999998E-3</v>
      </c>
      <c r="V23">
        <f t="shared" si="13"/>
        <v>0.01</v>
      </c>
      <c r="W23">
        <f t="shared" si="14"/>
        <v>0.77189958838520856</v>
      </c>
      <c r="X23">
        <f t="shared" si="15"/>
        <v>4.0170742957985877E-3</v>
      </c>
      <c r="Y23">
        <f t="shared" si="16"/>
        <v>7.7189958838520855E-3</v>
      </c>
      <c r="Z23">
        <f t="shared" si="17"/>
        <v>0.76016351820555794</v>
      </c>
      <c r="AB23">
        <f t="shared" si="18"/>
        <v>206.0697807200637</v>
      </c>
      <c r="AC23">
        <f t="shared" si="19"/>
        <v>201.23766433341322</v>
      </c>
      <c r="AE23">
        <f t="shared" si="2"/>
        <v>0</v>
      </c>
      <c r="AF23">
        <f t="shared" si="3"/>
        <v>0</v>
      </c>
      <c r="AG23">
        <f t="shared" si="3"/>
        <v>-38.008175910277899</v>
      </c>
      <c r="AH23">
        <f t="shared" si="4"/>
        <v>-200.8537147899294</v>
      </c>
      <c r="AI23">
        <f t="shared" si="5"/>
        <v>-238.86189070020731</v>
      </c>
      <c r="AJ23">
        <f t="shared" si="6"/>
        <v>4.8321163866504833</v>
      </c>
      <c r="AK23">
        <f t="shared" si="20"/>
        <v>14.424884650404461</v>
      </c>
      <c r="AL23">
        <f t="shared" si="7"/>
        <v>-219.60488966315236</v>
      </c>
      <c r="AN23">
        <f t="shared" si="8"/>
        <v>0</v>
      </c>
      <c r="AO23">
        <f t="shared" si="8"/>
        <v>0</v>
      </c>
      <c r="AP23">
        <f t="shared" si="8"/>
        <v>-3.9401846432362562</v>
      </c>
      <c r="AQ23">
        <f t="shared" si="8"/>
        <v>-20.821854866711185</v>
      </c>
      <c r="AR23">
        <f t="shared" si="8"/>
        <v>-24.762039509947442</v>
      </c>
      <c r="AS23">
        <f t="shared" si="8"/>
        <v>0.50092987429744018</v>
      </c>
      <c r="AT23">
        <f t="shared" si="8"/>
        <v>1.4953811283695062</v>
      </c>
      <c r="AU23">
        <f t="shared" si="8"/>
        <v>-22.765728507280496</v>
      </c>
      <c r="AW23">
        <v>20</v>
      </c>
      <c r="AX23">
        <f>IF(Z23&gt;0, (R23*SUMPRODUCT(K23:$K$98, X23:$X$98)-K23*$AZ$3)/Z23, 0)</f>
        <v>264.7294424342474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5.4847869999999996E-3</v>
      </c>
      <c r="Q24" s="4">
        <f t="shared" si="22"/>
        <v>50</v>
      </c>
      <c r="R24">
        <f t="shared" si="0"/>
        <v>50000</v>
      </c>
      <c r="S24">
        <f t="shared" si="1"/>
        <v>262.18421139013185</v>
      </c>
      <c r="U24">
        <f t="shared" si="12"/>
        <v>5.4847869999999996E-3</v>
      </c>
      <c r="V24">
        <f t="shared" si="13"/>
        <v>0.01</v>
      </c>
      <c r="W24">
        <f t="shared" si="14"/>
        <v>0.76016351820555794</v>
      </c>
      <c r="X24">
        <f t="shared" si="15"/>
        <v>4.1693349825281069E-3</v>
      </c>
      <c r="Y24">
        <f t="shared" si="16"/>
        <v>7.6016351820555796E-3</v>
      </c>
      <c r="Z24">
        <f t="shared" si="17"/>
        <v>0.74839254804097421</v>
      </c>
      <c r="AB24">
        <f t="shared" si="18"/>
        <v>201.23766433341322</v>
      </c>
      <c r="AC24">
        <f t="shared" si="19"/>
        <v>196.21671001837419</v>
      </c>
      <c r="AE24">
        <f t="shared" si="2"/>
        <v>0</v>
      </c>
      <c r="AF24">
        <f t="shared" si="3"/>
        <v>0</v>
      </c>
      <c r="AG24">
        <f t="shared" si="3"/>
        <v>-37.419627402048711</v>
      </c>
      <c r="AH24">
        <f t="shared" si="4"/>
        <v>-208.46674912640535</v>
      </c>
      <c r="AI24">
        <f t="shared" ref="AI24:AI79" si="23">SUM(AE24:AH24)</f>
        <v>-245.88637652845406</v>
      </c>
      <c r="AJ24">
        <f t="shared" si="6"/>
        <v>5.0209543150390346</v>
      </c>
      <c r="AK24">
        <f t="shared" si="20"/>
        <v>14.086636503338926</v>
      </c>
      <c r="AL24">
        <f t="shared" ref="AL24:AL79" si="24">SUM(AI24:AK24)</f>
        <v>-226.77878571007611</v>
      </c>
      <c r="AN24">
        <f t="shared" si="8"/>
        <v>0</v>
      </c>
      <c r="AO24">
        <f t="shared" si="8"/>
        <v>0</v>
      </c>
      <c r="AP24">
        <f t="shared" si="8"/>
        <v>-3.4635461815134563</v>
      </c>
      <c r="AQ24">
        <f t="shared" si="8"/>
        <v>-19.295601347162368</v>
      </c>
      <c r="AR24">
        <f t="shared" si="8"/>
        <v>-22.759147528675822</v>
      </c>
      <c r="AS24">
        <f t="shared" si="8"/>
        <v>0.46473758165894635</v>
      </c>
      <c r="AT24">
        <f t="shared" si="8"/>
        <v>1.3038536046148976</v>
      </c>
      <c r="AU24">
        <f t="shared" si="8"/>
        <v>-20.99055634240198</v>
      </c>
      <c r="AW24">
        <v>21</v>
      </c>
      <c r="AX24">
        <f>IF(Z24&gt;0, (R24*SUMPRODUCT(K24:$K$98, X24:$X$98)-K24*$AZ$3)/Z24, 0)</f>
        <v>262.18421139013185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5.8078460000000002E-3</v>
      </c>
      <c r="Q25" s="4">
        <f t="shared" si="22"/>
        <v>50</v>
      </c>
      <c r="R25">
        <f t="shared" si="0"/>
        <v>50000</v>
      </c>
      <c r="S25">
        <f t="shared" si="1"/>
        <v>259.35228321277964</v>
      </c>
      <c r="U25">
        <f t="shared" si="12"/>
        <v>5.8078460000000002E-3</v>
      </c>
      <c r="V25">
        <f t="shared" si="13"/>
        <v>0.01</v>
      </c>
      <c r="W25">
        <f t="shared" si="14"/>
        <v>0.74839254804097421</v>
      </c>
      <c r="X25">
        <f t="shared" si="15"/>
        <v>4.3465486665695803E-3</v>
      </c>
      <c r="Y25">
        <f t="shared" si="16"/>
        <v>7.4839254804097421E-3</v>
      </c>
      <c r="Z25">
        <f t="shared" si="17"/>
        <v>0.73656207389399486</v>
      </c>
      <c r="AB25">
        <f t="shared" si="18"/>
        <v>196.21671001837419</v>
      </c>
      <c r="AC25">
        <f t="shared" si="19"/>
        <v>191.02905559234767</v>
      </c>
      <c r="AE25">
        <f t="shared" si="2"/>
        <v>0</v>
      </c>
      <c r="AF25">
        <f t="shared" si="3"/>
        <v>0</v>
      </c>
      <c r="AG25">
        <f t="shared" si="3"/>
        <v>-36.828103694699742</v>
      </c>
      <c r="AH25">
        <f t="shared" si="4"/>
        <v>-217.327433328479</v>
      </c>
      <c r="AI25">
        <f t="shared" si="23"/>
        <v>-254.15553702317874</v>
      </c>
      <c r="AJ25">
        <f t="shared" si="6"/>
        <v>5.1876544260265121</v>
      </c>
      <c r="AK25">
        <f t="shared" si="20"/>
        <v>13.735169701286194</v>
      </c>
      <c r="AL25">
        <f t="shared" si="24"/>
        <v>-235.23271289586603</v>
      </c>
      <c r="AN25">
        <f t="shared" si="8"/>
        <v>0</v>
      </c>
      <c r="AO25">
        <f t="shared" si="8"/>
        <v>0</v>
      </c>
      <c r="AP25">
        <f t="shared" si="8"/>
        <v>-3.043566943626967</v>
      </c>
      <c r="AQ25">
        <f t="shared" si="8"/>
        <v>-17.960484675105537</v>
      </c>
      <c r="AR25">
        <f t="shared" si="8"/>
        <v>-21.004051618732504</v>
      </c>
      <c r="AS25">
        <f t="shared" si="8"/>
        <v>0.42872078499895039</v>
      </c>
      <c r="AT25">
        <f t="shared" si="8"/>
        <v>1.13510890526676</v>
      </c>
      <c r="AU25">
        <f t="shared" si="8"/>
        <v>-19.440221928466791</v>
      </c>
      <c r="AW25">
        <v>22</v>
      </c>
      <c r="AX25">
        <f>IF(Z25&gt;0, (R25*SUMPRODUCT(K25:$K$98, X25:$X$98)-K25*$AZ$3)/Z25, 0)</f>
        <v>259.35228321277964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6.1543680000000003E-3</v>
      </c>
      <c r="Q26" s="4">
        <f t="shared" si="22"/>
        <v>50</v>
      </c>
      <c r="R26">
        <f t="shared" si="0"/>
        <v>50000</v>
      </c>
      <c r="S26">
        <f t="shared" si="1"/>
        <v>256.20854793030134</v>
      </c>
      <c r="U26">
        <f t="shared" si="12"/>
        <v>6.1543680000000003E-3</v>
      </c>
      <c r="V26">
        <f t="shared" si="13"/>
        <v>0.01</v>
      </c>
      <c r="W26">
        <f t="shared" si="14"/>
        <v>0.73656207389399486</v>
      </c>
      <c r="X26">
        <f t="shared" si="15"/>
        <v>4.5330740575868379E-3</v>
      </c>
      <c r="Y26">
        <f t="shared" si="16"/>
        <v>7.365620738939949E-3</v>
      </c>
      <c r="Z26">
        <f t="shared" si="17"/>
        <v>0.72466337909746803</v>
      </c>
      <c r="AB26">
        <f t="shared" si="18"/>
        <v>191.02905559234767</v>
      </c>
      <c r="AC26">
        <f t="shared" si="19"/>
        <v>185.66495209682776</v>
      </c>
      <c r="AE26">
        <f t="shared" si="2"/>
        <v>0</v>
      </c>
      <c r="AF26">
        <f t="shared" si="3"/>
        <v>0</v>
      </c>
      <c r="AG26">
        <f t="shared" si="3"/>
        <v>-36.233168954873399</v>
      </c>
      <c r="AH26">
        <f t="shared" si="4"/>
        <v>-226.65370287934189</v>
      </c>
      <c r="AI26">
        <f t="shared" si="23"/>
        <v>-262.8868718342153</v>
      </c>
      <c r="AJ26">
        <f t="shared" si="6"/>
        <v>5.3641034955199132</v>
      </c>
      <c r="AK26">
        <f t="shared" si="20"/>
        <v>13.372033891464339</v>
      </c>
      <c r="AL26">
        <f t="shared" si="24"/>
        <v>-244.15073444723109</v>
      </c>
      <c r="AN26">
        <f t="shared" si="8"/>
        <v>0</v>
      </c>
      <c r="AO26">
        <f t="shared" si="8"/>
        <v>0</v>
      </c>
      <c r="AP26">
        <f t="shared" si="8"/>
        <v>-2.6735714671312332</v>
      </c>
      <c r="AQ26">
        <f t="shared" si="8"/>
        <v>-16.724313396174654</v>
      </c>
      <c r="AR26">
        <f t="shared" si="8"/>
        <v>-19.397884863305887</v>
      </c>
      <c r="AS26">
        <f t="shared" si="8"/>
        <v>0.39580623130762704</v>
      </c>
      <c r="AT26">
        <f t="shared" si="8"/>
        <v>0.98669504492574422</v>
      </c>
      <c r="AU26">
        <f t="shared" si="8"/>
        <v>-18.01538358707252</v>
      </c>
      <c r="AW26">
        <v>23</v>
      </c>
      <c r="AX26">
        <f>IF(Z26&gt;0, (R26*SUMPRODUCT(K26:$K$98, X26:$X$98)-K26*$AZ$3)/Z26, 0)</f>
        <v>256.20854793030134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6.5216450000000004E-3</v>
      </c>
      <c r="Q27" s="4">
        <f t="shared" si="22"/>
        <v>50</v>
      </c>
      <c r="R27">
        <f t="shared" si="0"/>
        <v>50000</v>
      </c>
      <c r="S27">
        <f t="shared" si="1"/>
        <v>252.82692123583954</v>
      </c>
      <c r="U27">
        <f t="shared" si="12"/>
        <v>6.5216450000000004E-3</v>
      </c>
      <c r="V27">
        <f t="shared" si="13"/>
        <v>0.01</v>
      </c>
      <c r="W27">
        <f t="shared" si="14"/>
        <v>0.72466337909746803</v>
      </c>
      <c r="X27">
        <f t="shared" si="15"/>
        <v>4.7259973029741068E-3</v>
      </c>
      <c r="Y27">
        <f t="shared" si="16"/>
        <v>7.2466337909746804E-3</v>
      </c>
      <c r="Z27">
        <f t="shared" si="17"/>
        <v>0.71269074800351928</v>
      </c>
      <c r="AB27">
        <f t="shared" si="18"/>
        <v>185.66495209682776</v>
      </c>
      <c r="AC27">
        <f t="shared" si="19"/>
        <v>180.18740761099733</v>
      </c>
      <c r="AE27">
        <f t="shared" si="2"/>
        <v>0</v>
      </c>
      <c r="AF27">
        <f t="shared" si="3"/>
        <v>0</v>
      </c>
      <c r="AG27">
        <f t="shared" si="3"/>
        <v>-35.634537400175965</v>
      </c>
      <c r="AH27">
        <f t="shared" si="4"/>
        <v>-236.29986514870535</v>
      </c>
      <c r="AI27">
        <f t="shared" si="23"/>
        <v>-271.93440254888134</v>
      </c>
      <c r="AJ27">
        <f t="shared" si="6"/>
        <v>5.4775444858304354</v>
      </c>
      <c r="AK27">
        <f t="shared" si="20"/>
        <v>12.996546646777945</v>
      </c>
      <c r="AL27">
        <f t="shared" si="24"/>
        <v>-253.46031141627296</v>
      </c>
      <c r="AN27">
        <f t="shared" si="8"/>
        <v>0</v>
      </c>
      <c r="AO27">
        <f t="shared" si="8"/>
        <v>0</v>
      </c>
      <c r="AP27">
        <f t="shared" si="8"/>
        <v>-2.3476782754188945</v>
      </c>
      <c r="AQ27">
        <f t="shared" si="8"/>
        <v>-15.567932134606314</v>
      </c>
      <c r="AR27">
        <f t="shared" si="8"/>
        <v>-17.915610410025209</v>
      </c>
      <c r="AS27">
        <f t="shared" si="8"/>
        <v>0.36087215185684357</v>
      </c>
      <c r="AT27">
        <f t="shared" si="8"/>
        <v>0.85623982922697339</v>
      </c>
      <c r="AU27">
        <f t="shared" si="8"/>
        <v>-16.698498428941395</v>
      </c>
      <c r="AW27">
        <v>24</v>
      </c>
      <c r="AX27">
        <f>IF(Z27&gt;0, (R27*SUMPRODUCT(K27:$K$98, X27:$X$98)-K27*$AZ$3)/Z27, 0)</f>
        <v>252.82692123583954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6.9358459999999999E-3</v>
      </c>
      <c r="Q28" s="4">
        <f t="shared" si="22"/>
        <v>50</v>
      </c>
      <c r="R28">
        <f t="shared" si="0"/>
        <v>50000</v>
      </c>
      <c r="S28">
        <f t="shared" si="1"/>
        <v>249.29498463125651</v>
      </c>
      <c r="U28">
        <f t="shared" si="12"/>
        <v>6.9358459999999999E-3</v>
      </c>
      <c r="V28">
        <f t="shared" si="13"/>
        <v>0.01</v>
      </c>
      <c r="W28">
        <f t="shared" si="14"/>
        <v>0.71269074800351928</v>
      </c>
      <c r="X28">
        <f t="shared" si="15"/>
        <v>4.9431132737772169E-3</v>
      </c>
      <c r="Y28">
        <f t="shared" si="16"/>
        <v>7.1269074800351931E-3</v>
      </c>
      <c r="Z28">
        <f t="shared" si="17"/>
        <v>0.70062072724970692</v>
      </c>
      <c r="AB28">
        <f t="shared" si="18"/>
        <v>180.18740761099733</v>
      </c>
      <c r="AC28">
        <f t="shared" si="19"/>
        <v>174.66123343205544</v>
      </c>
      <c r="AE28">
        <f t="shared" si="2"/>
        <v>0</v>
      </c>
      <c r="AF28">
        <f t="shared" si="3"/>
        <v>0</v>
      </c>
      <c r="AG28">
        <f t="shared" si="3"/>
        <v>-35.031036362485345</v>
      </c>
      <c r="AH28">
        <f t="shared" si="4"/>
        <v>-247.15566368886084</v>
      </c>
      <c r="AI28">
        <f t="shared" si="23"/>
        <v>-282.18670005134618</v>
      </c>
      <c r="AJ28">
        <f t="shared" si="6"/>
        <v>5.5261741789418863</v>
      </c>
      <c r="AK28">
        <f t="shared" si="20"/>
        <v>12.613118532769814</v>
      </c>
      <c r="AL28">
        <f t="shared" si="24"/>
        <v>-264.04740733963445</v>
      </c>
      <c r="AN28">
        <f t="shared" si="8"/>
        <v>0</v>
      </c>
      <c r="AO28">
        <f t="shared" si="8"/>
        <v>0</v>
      </c>
      <c r="AP28">
        <f t="shared" si="8"/>
        <v>-2.0606413907936201</v>
      </c>
      <c r="AQ28">
        <f t="shared" si="8"/>
        <v>-14.538513371295569</v>
      </c>
      <c r="AR28">
        <f t="shared" si="8"/>
        <v>-16.599154762089189</v>
      </c>
      <c r="AS28">
        <f t="shared" si="8"/>
        <v>0.32506783778904719</v>
      </c>
      <c r="AT28">
        <f t="shared" si="8"/>
        <v>0.74194533803303053</v>
      </c>
      <c r="AU28">
        <f t="shared" si="8"/>
        <v>-15.532141586267107</v>
      </c>
      <c r="AW28">
        <v>25</v>
      </c>
      <c r="AX28">
        <f>IF(Z28&gt;0, (R28*SUMPRODUCT(K28:$K$98, X28:$X$98)-K28*$AZ$3)/Z28, 0)</f>
        <v>249.29498463125651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7.4023869999999999E-3</v>
      </c>
      <c r="Q29" s="4">
        <f t="shared" si="22"/>
        <v>50</v>
      </c>
      <c r="R29">
        <f t="shared" si="0"/>
        <v>50000</v>
      </c>
      <c r="S29">
        <f t="shared" si="1"/>
        <v>245.61539179038954</v>
      </c>
      <c r="U29">
        <f t="shared" si="12"/>
        <v>7.4023869999999999E-3</v>
      </c>
      <c r="V29">
        <f t="shared" si="13"/>
        <v>0.01</v>
      </c>
      <c r="W29">
        <f t="shared" si="14"/>
        <v>0.70062072724970692</v>
      </c>
      <c r="X29">
        <f t="shared" si="15"/>
        <v>5.1862657633237764E-3</v>
      </c>
      <c r="Y29">
        <f t="shared" si="16"/>
        <v>7.0062072724970696E-3</v>
      </c>
      <c r="Z29">
        <f t="shared" si="17"/>
        <v>0.68842825421388598</v>
      </c>
      <c r="AB29">
        <f t="shared" si="18"/>
        <v>174.66123343205544</v>
      </c>
      <c r="AC29">
        <f t="shared" si="19"/>
        <v>169.0885753783175</v>
      </c>
      <c r="AE29">
        <f t="shared" si="2"/>
        <v>0</v>
      </c>
      <c r="AF29">
        <f t="shared" si="3"/>
        <v>0</v>
      </c>
      <c r="AG29">
        <f t="shared" si="3"/>
        <v>-34.421412710694298</v>
      </c>
      <c r="AH29">
        <f t="shared" si="4"/>
        <v>-259.31328816618884</v>
      </c>
      <c r="AI29">
        <f t="shared" si="23"/>
        <v>-293.73470087688315</v>
      </c>
      <c r="AJ29">
        <f t="shared" si="6"/>
        <v>5.5726580537379391</v>
      </c>
      <c r="AK29">
        <f t="shared" si="20"/>
        <v>12.226286340243881</v>
      </c>
      <c r="AL29">
        <f t="shared" si="24"/>
        <v>-275.93575648290135</v>
      </c>
      <c r="AN29">
        <f t="shared" si="8"/>
        <v>0</v>
      </c>
      <c r="AO29">
        <f t="shared" si="8"/>
        <v>0</v>
      </c>
      <c r="AP29">
        <f t="shared" si="8"/>
        <v>-1.8078404570025095</v>
      </c>
      <c r="AQ29">
        <f t="shared" si="8"/>
        <v>-13.619343788279119</v>
      </c>
      <c r="AR29">
        <f t="shared" si="8"/>
        <v>-15.42718424528163</v>
      </c>
      <c r="AS29">
        <f t="shared" si="8"/>
        <v>0.29268051161242137</v>
      </c>
      <c r="AT29">
        <f t="shared" si="8"/>
        <v>0.64213445481053311</v>
      </c>
      <c r="AU29">
        <f t="shared" si="8"/>
        <v>-14.492369278858677</v>
      </c>
      <c r="AW29">
        <v>26</v>
      </c>
      <c r="AX29">
        <f>IF(Z29&gt;0, (R29*SUMPRODUCT(K29:$K$98, X29:$X$98)-K29*$AZ$3)/Z29, 0)</f>
        <v>245.61539179038954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7.9366079999999995E-3</v>
      </c>
      <c r="Q30" s="4">
        <f t="shared" si="22"/>
        <v>50</v>
      </c>
      <c r="R30">
        <f t="shared" si="0"/>
        <v>50000</v>
      </c>
      <c r="S30">
        <f t="shared" si="1"/>
        <v>241.79744181352868</v>
      </c>
      <c r="U30">
        <f t="shared" si="12"/>
        <v>7.9366079999999995E-3</v>
      </c>
      <c r="V30">
        <f t="shared" si="13"/>
        <v>0.01</v>
      </c>
      <c r="W30">
        <f t="shared" si="14"/>
        <v>0.68842825421388598</v>
      </c>
      <c r="X30">
        <f t="shared" si="15"/>
        <v>5.4637851898199606E-3</v>
      </c>
      <c r="Y30">
        <f t="shared" si="16"/>
        <v>6.8842825421388601E-3</v>
      </c>
      <c r="Z30">
        <f t="shared" si="17"/>
        <v>0.67608018648192714</v>
      </c>
      <c r="AB30">
        <f t="shared" si="18"/>
        <v>169.0885753783175</v>
      </c>
      <c r="AC30">
        <f t="shared" si="19"/>
        <v>163.4744595521434</v>
      </c>
      <c r="AE30">
        <f t="shared" si="2"/>
        <v>0</v>
      </c>
      <c r="AF30">
        <f t="shared" si="3"/>
        <v>0</v>
      </c>
      <c r="AG30">
        <f t="shared" si="3"/>
        <v>-33.804009324096356</v>
      </c>
      <c r="AH30">
        <f t="shared" si="4"/>
        <v>-273.18925949099804</v>
      </c>
      <c r="AI30">
        <f t="shared" si="23"/>
        <v>-306.99326881509438</v>
      </c>
      <c r="AJ30">
        <f t="shared" si="6"/>
        <v>5.6141158261740998</v>
      </c>
      <c r="AK30">
        <f t="shared" si="20"/>
        <v>11.836200276482225</v>
      </c>
      <c r="AL30">
        <f t="shared" si="24"/>
        <v>-289.54295271243808</v>
      </c>
      <c r="AN30">
        <f t="shared" si="8"/>
        <v>0</v>
      </c>
      <c r="AO30">
        <f t="shared" si="8"/>
        <v>0</v>
      </c>
      <c r="AP30">
        <f t="shared" si="8"/>
        <v>-1.5851910101774236</v>
      </c>
      <c r="AQ30">
        <f t="shared" si="8"/>
        <v>-12.810822351580153</v>
      </c>
      <c r="AR30">
        <f t="shared" si="8"/>
        <v>-14.396013361757577</v>
      </c>
      <c r="AS30">
        <f t="shared" si="8"/>
        <v>0.26326598872998863</v>
      </c>
      <c r="AT30">
        <f t="shared" si="8"/>
        <v>0.55504180267648529</v>
      </c>
      <c r="AU30">
        <f t="shared" si="8"/>
        <v>-13.577705570351103</v>
      </c>
      <c r="AW30">
        <v>27</v>
      </c>
      <c r="AX30">
        <f>IF(Z30&gt;0, (R30*SUMPRODUCT(K30:$K$98, X30:$X$98)-K30*$AZ$3)/Z30, 0)</f>
        <v>241.79744181352868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8.552947E-3</v>
      </c>
      <c r="Q31" s="4">
        <f t="shared" si="22"/>
        <v>50</v>
      </c>
      <c r="R31">
        <f t="shared" si="0"/>
        <v>50000</v>
      </c>
      <c r="S31">
        <f t="shared" si="1"/>
        <v>237.83328492147049</v>
      </c>
      <c r="U31">
        <f t="shared" si="12"/>
        <v>8.552947E-3</v>
      </c>
      <c r="V31">
        <f t="shared" si="13"/>
        <v>0.01</v>
      </c>
      <c r="W31">
        <f t="shared" si="14"/>
        <v>0.67608018648192714</v>
      </c>
      <c r="X31">
        <f t="shared" si="15"/>
        <v>5.782478002730039E-3</v>
      </c>
      <c r="Y31">
        <f t="shared" si="16"/>
        <v>6.7608018648192712E-3</v>
      </c>
      <c r="Z31">
        <f t="shared" si="17"/>
        <v>0.66353690661437781</v>
      </c>
      <c r="AB31">
        <f t="shared" si="18"/>
        <v>163.4744595521434</v>
      </c>
      <c r="AC31">
        <f t="shared" si="19"/>
        <v>157.81116216672848</v>
      </c>
      <c r="AE31">
        <f t="shared" si="2"/>
        <v>0</v>
      </c>
      <c r="AF31">
        <f t="shared" si="3"/>
        <v>0</v>
      </c>
      <c r="AG31">
        <f t="shared" si="3"/>
        <v>-33.176845330718891</v>
      </c>
      <c r="AH31">
        <f t="shared" si="4"/>
        <v>-289.12390013650196</v>
      </c>
      <c r="AI31">
        <f t="shared" si="23"/>
        <v>-322.30074546722085</v>
      </c>
      <c r="AJ31">
        <f t="shared" si="6"/>
        <v>5.6632973854149213</v>
      </c>
      <c r="AK31">
        <f t="shared" si="20"/>
        <v>11.443212168650039</v>
      </c>
      <c r="AL31">
        <f t="shared" si="24"/>
        <v>-305.19423591315586</v>
      </c>
      <c r="AN31">
        <f t="shared" si="8"/>
        <v>0</v>
      </c>
      <c r="AO31">
        <f t="shared" si="8"/>
        <v>0</v>
      </c>
      <c r="AP31">
        <f t="shared" si="8"/>
        <v>-1.3890902190899332</v>
      </c>
      <c r="AQ31">
        <f t="shared" si="8"/>
        <v>-12.105405977610681</v>
      </c>
      <c r="AR31">
        <f t="shared" si="8"/>
        <v>-13.494496196700615</v>
      </c>
      <c r="AS31">
        <f t="shared" si="8"/>
        <v>0.23711811437941191</v>
      </c>
      <c r="AT31">
        <f t="shared" si="8"/>
        <v>0.47911891380838045</v>
      </c>
      <c r="AU31">
        <f t="shared" si="8"/>
        <v>-12.778259168512822</v>
      </c>
      <c r="AW31">
        <v>28</v>
      </c>
      <c r="AX31">
        <f>IF(Z31&gt;0, (R31*SUMPRODUCT(K31:$K$98, X31:$X$98)-K31*$AZ$3)/Z31, 0)</f>
        <v>237.83328492147049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9.2631359999999999E-3</v>
      </c>
      <c r="Q32" s="4">
        <f t="shared" si="22"/>
        <v>50</v>
      </c>
      <c r="R32">
        <f t="shared" si="0"/>
        <v>50000</v>
      </c>
      <c r="S32">
        <f t="shared" si="1"/>
        <v>233.70923063698359</v>
      </c>
      <c r="U32">
        <f t="shared" si="12"/>
        <v>9.2631359999999999E-3</v>
      </c>
      <c r="V32">
        <f t="shared" si="13"/>
        <v>0.01</v>
      </c>
      <c r="W32">
        <f t="shared" si="14"/>
        <v>0.66353690661437781</v>
      </c>
      <c r="X32">
        <f t="shared" si="15"/>
        <v>6.1464326069882811E-3</v>
      </c>
      <c r="Y32">
        <f t="shared" si="16"/>
        <v>6.6353690661437783E-3</v>
      </c>
      <c r="Z32">
        <f t="shared" si="17"/>
        <v>0.65075510494124567</v>
      </c>
      <c r="AB32">
        <f t="shared" si="18"/>
        <v>157.81116216672848</v>
      </c>
      <c r="AC32">
        <f t="shared" si="19"/>
        <v>152.08747490890804</v>
      </c>
      <c r="AE32">
        <f t="shared" si="2"/>
        <v>0</v>
      </c>
      <c r="AF32">
        <f t="shared" si="3"/>
        <v>0</v>
      </c>
      <c r="AG32">
        <f t="shared" si="3"/>
        <v>-32.537755247062286</v>
      </c>
      <c r="AH32">
        <f t="shared" si="4"/>
        <v>-307.32163034941408</v>
      </c>
      <c r="AI32">
        <f t="shared" si="23"/>
        <v>-339.85938559647639</v>
      </c>
      <c r="AJ32">
        <f t="shared" si="6"/>
        <v>5.7236872578204441</v>
      </c>
      <c r="AK32">
        <f t="shared" si="20"/>
        <v>11.046781351670994</v>
      </c>
      <c r="AL32">
        <f t="shared" si="24"/>
        <v>-323.088916986985</v>
      </c>
      <c r="AN32">
        <f t="shared" si="8"/>
        <v>0</v>
      </c>
      <c r="AO32">
        <f t="shared" si="8"/>
        <v>0</v>
      </c>
      <c r="AP32">
        <f t="shared" si="8"/>
        <v>-1.2163678440029766</v>
      </c>
      <c r="AQ32">
        <f t="shared" si="8"/>
        <v>-11.48868894258915</v>
      </c>
      <c r="AR32">
        <f t="shared" si="8"/>
        <v>-12.705056786592127</v>
      </c>
      <c r="AS32">
        <f t="shared" si="8"/>
        <v>0.21397017331645662</v>
      </c>
      <c r="AT32">
        <f t="shared" si="8"/>
        <v>0.41296486232305496</v>
      </c>
      <c r="AU32">
        <f t="shared" si="8"/>
        <v>-12.078121750952617</v>
      </c>
      <c r="AW32">
        <v>29</v>
      </c>
      <c r="AX32">
        <f>IF(Z32&gt;0, (R32*SUMPRODUCT(K32:$K$98, X32:$X$98)-K32*$AZ$3)/Z32, 0)</f>
        <v>233.70923063698359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1.011049E-2</v>
      </c>
      <c r="Q33" s="4">
        <f t="shared" si="22"/>
        <v>50</v>
      </c>
      <c r="R33">
        <f t="shared" si="0"/>
        <v>50000</v>
      </c>
      <c r="S33">
        <f t="shared" si="1"/>
        <v>229.424600195637</v>
      </c>
      <c r="U33">
        <f t="shared" si="12"/>
        <v>1.011049E-2</v>
      </c>
      <c r="V33">
        <f t="shared" si="13"/>
        <v>0.01</v>
      </c>
      <c r="W33">
        <f t="shared" si="14"/>
        <v>0.65075510494124567</v>
      </c>
      <c r="X33">
        <f t="shared" si="15"/>
        <v>6.5794529809574146E-3</v>
      </c>
      <c r="Y33">
        <f t="shared" si="16"/>
        <v>6.5075510494124571E-3</v>
      </c>
      <c r="Z33">
        <f t="shared" si="17"/>
        <v>0.63766810091087578</v>
      </c>
      <c r="AB33">
        <f t="shared" si="18"/>
        <v>152.08747490890804</v>
      </c>
      <c r="AC33">
        <f t="shared" si="19"/>
        <v>146.29674910898879</v>
      </c>
      <c r="AE33">
        <f t="shared" si="2"/>
        <v>0</v>
      </c>
      <c r="AF33">
        <f t="shared" si="3"/>
        <v>0</v>
      </c>
      <c r="AG33">
        <f t="shared" si="3"/>
        <v>-31.883405045543789</v>
      </c>
      <c r="AH33">
        <f t="shared" si="4"/>
        <v>-328.97264904787073</v>
      </c>
      <c r="AI33">
        <f t="shared" si="23"/>
        <v>-360.85605409341451</v>
      </c>
      <c r="AJ33">
        <f t="shared" si="6"/>
        <v>5.7907257999192439</v>
      </c>
      <c r="AK33">
        <f t="shared" si="20"/>
        <v>10.646123243623563</v>
      </c>
      <c r="AL33">
        <f t="shared" si="24"/>
        <v>-344.41920504987172</v>
      </c>
      <c r="AN33">
        <f t="shared" si="8"/>
        <v>0</v>
      </c>
      <c r="AO33">
        <f t="shared" si="8"/>
        <v>0</v>
      </c>
      <c r="AP33">
        <f t="shared" si="8"/>
        <v>-1.0642018666427082</v>
      </c>
      <c r="AQ33">
        <f t="shared" si="8"/>
        <v>-10.980424038494334</v>
      </c>
      <c r="AR33">
        <f t="shared" si="8"/>
        <v>-12.044625905137043</v>
      </c>
      <c r="AS33">
        <f t="shared" si="8"/>
        <v>0.19328240495917345</v>
      </c>
      <c r="AT33">
        <f t="shared" si="8"/>
        <v>0.3553454912418777</v>
      </c>
      <c r="AU33">
        <f t="shared" si="8"/>
        <v>-11.495998008935992</v>
      </c>
      <c r="AW33">
        <v>30</v>
      </c>
      <c r="AX33">
        <f>IF(Z33&gt;0, (R33*SUMPRODUCT(K33:$K$98, X33:$X$98)-K33*$AZ$3)/Z33, 0)</f>
        <v>229.424600195637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1.1085984E-2</v>
      </c>
      <c r="Q34" s="4">
        <f t="shared" si="22"/>
        <v>50</v>
      </c>
      <c r="R34">
        <f t="shared" si="0"/>
        <v>50000</v>
      </c>
      <c r="S34">
        <f t="shared" si="1"/>
        <v>224.92596837991894</v>
      </c>
      <c r="U34">
        <f t="shared" si="12"/>
        <v>1.1085984E-2</v>
      </c>
      <c r="V34">
        <f t="shared" si="13"/>
        <v>0.01</v>
      </c>
      <c r="W34">
        <f t="shared" si="14"/>
        <v>0.63766810091087578</v>
      </c>
      <c r="X34">
        <f t="shared" si="15"/>
        <v>7.0691783640083545E-3</v>
      </c>
      <c r="Y34">
        <f t="shared" si="16"/>
        <v>6.3766810091087575E-3</v>
      </c>
      <c r="Z34">
        <f t="shared" si="17"/>
        <v>0.62422224153775874</v>
      </c>
      <c r="AB34">
        <f t="shared" si="18"/>
        <v>146.29674910898879</v>
      </c>
      <c r="AC34">
        <f t="shared" si="19"/>
        <v>140.40379216216405</v>
      </c>
      <c r="AE34">
        <f t="shared" si="2"/>
        <v>0</v>
      </c>
      <c r="AF34">
        <f t="shared" si="3"/>
        <v>0</v>
      </c>
      <c r="AG34">
        <f t="shared" si="3"/>
        <v>-31.211112076887936</v>
      </c>
      <c r="AH34">
        <f t="shared" si="4"/>
        <v>-353.45891820041771</v>
      </c>
      <c r="AI34">
        <f t="shared" si="23"/>
        <v>-384.67003027730567</v>
      </c>
      <c r="AJ34">
        <f t="shared" si="6"/>
        <v>5.8929569468247394</v>
      </c>
      <c r="AK34">
        <f t="shared" si="20"/>
        <v>10.240772437629216</v>
      </c>
      <c r="AL34">
        <f t="shared" si="24"/>
        <v>-368.53630089285167</v>
      </c>
      <c r="AN34">
        <f t="shared" si="8"/>
        <v>0</v>
      </c>
      <c r="AO34">
        <f t="shared" si="8"/>
        <v>0</v>
      </c>
      <c r="AP34">
        <f t="shared" si="8"/>
        <v>-0.93014475277670527</v>
      </c>
      <c r="AQ34">
        <f t="shared" si="8"/>
        <v>-10.533682916402853</v>
      </c>
      <c r="AR34">
        <f t="shared" si="8"/>
        <v>-11.46382766917956</v>
      </c>
      <c r="AS34">
        <f t="shared" si="8"/>
        <v>0.17562023964173359</v>
      </c>
      <c r="AT34">
        <f t="shared" si="8"/>
        <v>0.30519260972744244</v>
      </c>
      <c r="AU34">
        <f t="shared" ref="AU34:AU79" si="25">AL34*$K34</f>
        <v>-10.983014819810382</v>
      </c>
      <c r="AW34">
        <v>31</v>
      </c>
      <c r="AX34">
        <f>IF(Z34&gt;0, (R34*SUMPRODUCT(K34:$K$98, X34:$X$98)-K34*$AZ$3)/Z34, 0)</f>
        <v>224.92596837991894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1.2207667E-2</v>
      </c>
      <c r="Q35" s="4">
        <f t="shared" si="22"/>
        <v>50</v>
      </c>
      <c r="R35">
        <f t="shared" si="0"/>
        <v>50000</v>
      </c>
      <c r="S35">
        <f t="shared" si="1"/>
        <v>220.21848061531486</v>
      </c>
      <c r="U35">
        <f t="shared" si="12"/>
        <v>1.2207667E-2</v>
      </c>
      <c r="V35">
        <f t="shared" si="13"/>
        <v>0.01</v>
      </c>
      <c r="W35">
        <f t="shared" si="14"/>
        <v>0.62422224153775874</v>
      </c>
      <c r="X35">
        <f t="shared" si="15"/>
        <v>7.6202972586865269E-3</v>
      </c>
      <c r="Y35">
        <f t="shared" si="16"/>
        <v>6.2422224153775878E-3</v>
      </c>
      <c r="Z35">
        <f t="shared" si="17"/>
        <v>0.61035972186369458</v>
      </c>
      <c r="AB35">
        <f t="shared" si="18"/>
        <v>140.40379216216405</v>
      </c>
      <c r="AC35">
        <f t="shared" si="19"/>
        <v>134.41249057760899</v>
      </c>
      <c r="AE35">
        <f t="shared" si="2"/>
        <v>0</v>
      </c>
      <c r="AF35">
        <f t="shared" ref="AF35:AG66" si="26">-$Z35*P35</f>
        <v>0</v>
      </c>
      <c r="AG35">
        <f t="shared" si="26"/>
        <v>-30.517986093184728</v>
      </c>
      <c r="AH35">
        <f t="shared" si="4"/>
        <v>-381.01486293432635</v>
      </c>
      <c r="AI35">
        <f t="shared" si="23"/>
        <v>-411.53284902751108</v>
      </c>
      <c r="AJ35">
        <f t="shared" si="6"/>
        <v>5.9913015845550603</v>
      </c>
      <c r="AK35">
        <f t="shared" si="20"/>
        <v>9.8282654513514842</v>
      </c>
      <c r="AL35">
        <f t="shared" si="24"/>
        <v>-395.7132819916045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-10.138301253299414</v>
      </c>
      <c r="AR35">
        <f t="shared" si="27"/>
        <v>-10.95034447458981</v>
      </c>
      <c r="AS35">
        <f t="shared" si="27"/>
        <v>0.1594206060514208</v>
      </c>
      <c r="AT35">
        <f t="shared" si="27"/>
        <v>0.26151713656475095</v>
      </c>
      <c r="AU35">
        <f t="shared" si="25"/>
        <v>-10.529406731973637</v>
      </c>
      <c r="AW35">
        <v>32</v>
      </c>
      <c r="AX35">
        <f>IF(Z35&gt;0, (R35*SUMPRODUCT(K35:$K$98, X35:$X$98)-K35*$AZ$3)/Z35, 0)</f>
        <v>220.21848061531486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1.3502610999999999E-2</v>
      </c>
      <c r="Q36" s="4">
        <f t="shared" si="22"/>
        <v>50</v>
      </c>
      <c r="R36">
        <f t="shared" si="0"/>
        <v>50000</v>
      </c>
      <c r="S36">
        <f t="shared" si="1"/>
        <v>215.31330079366967</v>
      </c>
      <c r="U36">
        <f t="shared" si="12"/>
        <v>1.3502610999999999E-2</v>
      </c>
      <c r="V36">
        <f t="shared" si="13"/>
        <v>0.01</v>
      </c>
      <c r="W36">
        <f t="shared" si="14"/>
        <v>0.61035972186369458</v>
      </c>
      <c r="X36">
        <f t="shared" si="15"/>
        <v>8.2414498943936629E-3</v>
      </c>
      <c r="Y36">
        <f t="shared" si="16"/>
        <v>6.1035972186369459E-3</v>
      </c>
      <c r="Z36">
        <f t="shared" si="17"/>
        <v>0.59601467475066394</v>
      </c>
      <c r="AB36">
        <f t="shared" si="18"/>
        <v>134.41249057760899</v>
      </c>
      <c r="AC36">
        <f t="shared" si="19"/>
        <v>128.3298869420309</v>
      </c>
      <c r="AE36">
        <f t="shared" si="2"/>
        <v>0</v>
      </c>
      <c r="AF36">
        <f t="shared" si="26"/>
        <v>0</v>
      </c>
      <c r="AG36">
        <f t="shared" si="26"/>
        <v>-29.800733737533196</v>
      </c>
      <c r="AH36">
        <f t="shared" si="4"/>
        <v>-412.07249471968316</v>
      </c>
      <c r="AI36">
        <f t="shared" si="23"/>
        <v>-441.87322845721638</v>
      </c>
      <c r="AJ36">
        <f t="shared" si="6"/>
        <v>6.0826036355780957</v>
      </c>
      <c r="AK36">
        <f t="shared" si="20"/>
        <v>9.4088743404326305</v>
      </c>
      <c r="AL36">
        <f t="shared" si="24"/>
        <v>-426.38175048120564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-9.7899140466706491</v>
      </c>
      <c r="AR36">
        <f t="shared" si="27"/>
        <v>-10.497912337157453</v>
      </c>
      <c r="AS36">
        <f t="shared" si="27"/>
        <v>0.14450895785408888</v>
      </c>
      <c r="AT36">
        <f t="shared" si="27"/>
        <v>0.22353365548317097</v>
      </c>
      <c r="AU36">
        <f t="shared" si="25"/>
        <v>-10.129869723820192</v>
      </c>
      <c r="AW36">
        <v>33</v>
      </c>
      <c r="AX36">
        <f>IF(Z36&gt;0, (R36*SUMPRODUCT(K36:$K$98, X36:$X$98)-K36*$AZ$3)/Z36, 0)</f>
        <v>215.31330079366967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1.4950962999999999E-2</v>
      </c>
      <c r="Q37" s="4">
        <f t="shared" si="22"/>
        <v>50</v>
      </c>
      <c r="R37">
        <f t="shared" si="0"/>
        <v>50000</v>
      </c>
      <c r="S37">
        <f t="shared" si="1"/>
        <v>210.20819160527682</v>
      </c>
      <c r="U37">
        <f t="shared" si="12"/>
        <v>1.4950962999999999E-2</v>
      </c>
      <c r="V37">
        <f t="shared" si="13"/>
        <v>0.01</v>
      </c>
      <c r="W37">
        <f t="shared" si="14"/>
        <v>0.59601467475066394</v>
      </c>
      <c r="X37">
        <f t="shared" si="15"/>
        <v>8.9109933496542108E-3</v>
      </c>
      <c r="Y37">
        <f t="shared" si="16"/>
        <v>5.9601467475066394E-3</v>
      </c>
      <c r="Z37">
        <f t="shared" si="17"/>
        <v>0.5811435346535031</v>
      </c>
      <c r="AB37">
        <f t="shared" si="18"/>
        <v>128.3298869420309</v>
      </c>
      <c r="AC37">
        <f t="shared" si="19"/>
        <v>122.16113148261141</v>
      </c>
      <c r="AE37">
        <f t="shared" si="2"/>
        <v>0</v>
      </c>
      <c r="AF37">
        <f t="shared" si="26"/>
        <v>0</v>
      </c>
      <c r="AG37">
        <f t="shared" si="26"/>
        <v>-29.057176732675156</v>
      </c>
      <c r="AH37">
        <f t="shared" si="4"/>
        <v>-445.54966748271056</v>
      </c>
      <c r="AI37">
        <f t="shared" si="23"/>
        <v>-474.60684421538571</v>
      </c>
      <c r="AJ37">
        <f t="shared" si="6"/>
        <v>6.1687554594194864</v>
      </c>
      <c r="AK37">
        <f t="shared" si="20"/>
        <v>8.9830920859421628</v>
      </c>
      <c r="AL37">
        <f t="shared" si="24"/>
        <v>-459.454996670024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-9.4511216474387982</v>
      </c>
      <c r="AR37">
        <f t="shared" si="27"/>
        <v>-10.067490443275231</v>
      </c>
      <c r="AS37">
        <f t="shared" si="27"/>
        <v>0.13085333132369167</v>
      </c>
      <c r="AT37">
        <f t="shared" si="27"/>
        <v>0.19055181110123634</v>
      </c>
      <c r="AU37">
        <f t="shared" si="25"/>
        <v>-9.7460853008503019</v>
      </c>
      <c r="AW37">
        <v>34</v>
      </c>
      <c r="AX37">
        <f>IF(Z37&gt;0, (R37*SUMPRODUCT(K37:$K$98, X37:$X$98)-K37*$AZ$3)/Z37, 0)</f>
        <v>210.20819160527682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1.6562650000000002E-2</v>
      </c>
      <c r="Q38" s="4">
        <f t="shared" si="22"/>
        <v>50</v>
      </c>
      <c r="R38">
        <f t="shared" si="0"/>
        <v>50000</v>
      </c>
      <c r="S38">
        <f t="shared" si="1"/>
        <v>204.9527821939063</v>
      </c>
      <c r="U38">
        <f t="shared" si="12"/>
        <v>1.6562650000000002E-2</v>
      </c>
      <c r="V38">
        <f t="shared" si="13"/>
        <v>0.01</v>
      </c>
      <c r="W38">
        <f t="shared" si="14"/>
        <v>0.5811435346535031</v>
      </c>
      <c r="X38">
        <f t="shared" si="15"/>
        <v>9.6252769642288447E-3</v>
      </c>
      <c r="Y38">
        <f t="shared" si="16"/>
        <v>5.8114353465350309E-3</v>
      </c>
      <c r="Z38">
        <f t="shared" si="17"/>
        <v>0.56570682234273917</v>
      </c>
      <c r="AB38">
        <f t="shared" si="18"/>
        <v>122.16113148261141</v>
      </c>
      <c r="AC38">
        <f t="shared" si="19"/>
        <v>115.94318714521827</v>
      </c>
      <c r="AE38">
        <f t="shared" si="2"/>
        <v>0</v>
      </c>
      <c r="AF38">
        <f t="shared" si="26"/>
        <v>0</v>
      </c>
      <c r="AG38">
        <f t="shared" si="26"/>
        <v>-28.285341117136959</v>
      </c>
      <c r="AH38">
        <f t="shared" si="4"/>
        <v>-481.26384821144222</v>
      </c>
      <c r="AI38">
        <f t="shared" si="23"/>
        <v>-509.54918932857919</v>
      </c>
      <c r="AJ38">
        <f t="shared" si="6"/>
        <v>6.2179443373931349</v>
      </c>
      <c r="AK38">
        <f t="shared" si="20"/>
        <v>8.5512792037827996</v>
      </c>
      <c r="AL38">
        <f t="shared" si="24"/>
        <v>-494.77996578740323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-9.1149112824645417</v>
      </c>
      <c r="AR38">
        <f t="shared" si="27"/>
        <v>-9.6506223603589252</v>
      </c>
      <c r="AS38">
        <f t="shared" si="27"/>
        <v>0.11776494578861597</v>
      </c>
      <c r="AT38">
        <f t="shared" si="27"/>
        <v>0.16195721241837316</v>
      </c>
      <c r="AU38">
        <f t="shared" si="25"/>
        <v>-9.370900202151935</v>
      </c>
      <c r="AW38">
        <v>35</v>
      </c>
      <c r="AX38">
        <f>IF(Z38&gt;0, (R38*SUMPRODUCT(K38:$K$98, X38:$X$98)-K38*$AZ$3)/Z38, 0)</f>
        <v>204.9527821939063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1.8321427000000001E-2</v>
      </c>
      <c r="Q39" s="4">
        <f t="shared" si="22"/>
        <v>50</v>
      </c>
      <c r="R39">
        <f t="shared" si="0"/>
        <v>50000</v>
      </c>
      <c r="S39">
        <f t="shared" si="1"/>
        <v>199.59613564858597</v>
      </c>
      <c r="U39">
        <f t="shared" si="12"/>
        <v>1.8321427000000001E-2</v>
      </c>
      <c r="V39">
        <f t="shared" si="13"/>
        <v>0.01</v>
      </c>
      <c r="W39">
        <f t="shared" si="14"/>
        <v>0.56570682234273917</v>
      </c>
      <c r="X39">
        <f t="shared" si="15"/>
        <v>1.0364556248954465E-2</v>
      </c>
      <c r="Y39">
        <f t="shared" si="16"/>
        <v>5.6570682234273915E-3</v>
      </c>
      <c r="Z39">
        <f t="shared" si="17"/>
        <v>0.5496851978703573</v>
      </c>
      <c r="AB39">
        <f t="shared" si="18"/>
        <v>115.94318714521827</v>
      </c>
      <c r="AC39">
        <f t="shared" si="19"/>
        <v>109.71504131815166</v>
      </c>
      <c r="AE39">
        <f t="shared" si="2"/>
        <v>0</v>
      </c>
      <c r="AF39">
        <f t="shared" si="26"/>
        <v>0</v>
      </c>
      <c r="AG39">
        <f t="shared" si="26"/>
        <v>-27.484259893517866</v>
      </c>
      <c r="AH39">
        <f t="shared" si="4"/>
        <v>-518.2278124477233</v>
      </c>
      <c r="AI39">
        <f t="shared" si="23"/>
        <v>-545.7120723412412</v>
      </c>
      <c r="AJ39">
        <f t="shared" si="6"/>
        <v>6.2281458270666121</v>
      </c>
      <c r="AK39">
        <f t="shared" si="20"/>
        <v>8.1160231001652807</v>
      </c>
      <c r="AL39">
        <f t="shared" si="24"/>
        <v>-531.36790341400922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-8.7633851845832407</v>
      </c>
      <c r="AR39">
        <f t="shared" si="27"/>
        <v>-9.2281521271802998</v>
      </c>
      <c r="AS39">
        <f t="shared" si="27"/>
        <v>0.10531978322534602</v>
      </c>
      <c r="AT39">
        <f t="shared" si="27"/>
        <v>0.13724434483318754</v>
      </c>
      <c r="AU39">
        <f t="shared" si="25"/>
        <v>-8.9855879991217655</v>
      </c>
      <c r="AW39">
        <v>36</v>
      </c>
      <c r="AX39">
        <f>IF(Z39&gt;0, (R39*SUMPRODUCT(K39:$K$98, X39:$X$98)-K39*$AZ$3)/Z39, 0)</f>
        <v>199.59613564858597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2.0255269999999999E-2</v>
      </c>
      <c r="Q40" s="4">
        <f t="shared" si="22"/>
        <v>50</v>
      </c>
      <c r="R40">
        <f t="shared" si="0"/>
        <v>50000</v>
      </c>
      <c r="S40">
        <f t="shared" si="1"/>
        <v>194.21871405778955</v>
      </c>
      <c r="U40">
        <f t="shared" si="12"/>
        <v>2.0255269999999999E-2</v>
      </c>
      <c r="V40">
        <f t="shared" si="13"/>
        <v>0.01</v>
      </c>
      <c r="W40">
        <f t="shared" si="14"/>
        <v>0.5496851978703573</v>
      </c>
      <c r="X40">
        <f t="shared" si="15"/>
        <v>1.1134022097867511E-2</v>
      </c>
      <c r="Y40">
        <f t="shared" si="16"/>
        <v>5.4968519787035727E-3</v>
      </c>
      <c r="Z40">
        <f t="shared" si="17"/>
        <v>0.53305432379378626</v>
      </c>
      <c r="AB40">
        <f t="shared" si="18"/>
        <v>109.71504131815166</v>
      </c>
      <c r="AC40">
        <f t="shared" si="19"/>
        <v>103.52912529017374</v>
      </c>
      <c r="AE40">
        <f t="shared" si="2"/>
        <v>0</v>
      </c>
      <c r="AF40">
        <f t="shared" si="26"/>
        <v>0</v>
      </c>
      <c r="AG40">
        <f t="shared" si="26"/>
        <v>-26.652716189689311</v>
      </c>
      <c r="AH40">
        <f t="shared" si="4"/>
        <v>-556.7011048933756</v>
      </c>
      <c r="AI40">
        <f t="shared" si="23"/>
        <v>-583.35382108306487</v>
      </c>
      <c r="AJ40">
        <f t="shared" si="6"/>
        <v>6.1859160279779246</v>
      </c>
      <c r="AK40">
        <f t="shared" si="20"/>
        <v>7.6800528922706173</v>
      </c>
      <c r="AL40">
        <f t="shared" si="24"/>
        <v>-569.48785216281635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-8.4053392048017024</v>
      </c>
      <c r="AR40">
        <f t="shared" si="27"/>
        <v>-8.8077546452139419</v>
      </c>
      <c r="AS40">
        <f t="shared" si="27"/>
        <v>9.3397915058085909E-2</v>
      </c>
      <c r="AT40">
        <f t="shared" si="27"/>
        <v>0.11595710714947616</v>
      </c>
      <c r="AU40">
        <f t="shared" si="25"/>
        <v>-8.5983996230063795</v>
      </c>
      <c r="AW40">
        <v>37</v>
      </c>
      <c r="AX40">
        <f>IF(Z40&gt;0, (R40*SUMPRODUCT(K40:$K$98, X40:$X$98)-K40*$AZ$3)/Z40, 0)</f>
        <v>194.21871405778955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2.2430054000000001E-2</v>
      </c>
      <c r="Q41" s="4">
        <f t="shared" si="22"/>
        <v>50</v>
      </c>
      <c r="R41">
        <f t="shared" si="0"/>
        <v>50000</v>
      </c>
      <c r="S41">
        <f t="shared" si="1"/>
        <v>188.8934983964235</v>
      </c>
      <c r="U41">
        <f t="shared" si="12"/>
        <v>2.2430054000000001E-2</v>
      </c>
      <c r="V41">
        <f t="shared" si="13"/>
        <v>0.01</v>
      </c>
      <c r="W41">
        <f t="shared" si="14"/>
        <v>0.53305432379378626</v>
      </c>
      <c r="X41">
        <f t="shared" si="15"/>
        <v>1.1956437267628111E-2</v>
      </c>
      <c r="Y41">
        <f t="shared" si="16"/>
        <v>5.3305432379378631E-3</v>
      </c>
      <c r="Z41">
        <f t="shared" si="17"/>
        <v>0.51576734328822027</v>
      </c>
      <c r="AB41">
        <f t="shared" si="18"/>
        <v>103.52912529017374</v>
      </c>
      <c r="AC41">
        <f t="shared" si="19"/>
        <v>97.425097832341038</v>
      </c>
      <c r="AE41">
        <f t="shared" si="2"/>
        <v>0</v>
      </c>
      <c r="AF41">
        <f t="shared" si="26"/>
        <v>0</v>
      </c>
      <c r="AG41">
        <f t="shared" si="26"/>
        <v>-25.788367164411014</v>
      </c>
      <c r="AH41">
        <f t="shared" si="4"/>
        <v>-597.82186338140559</v>
      </c>
      <c r="AI41">
        <f t="shared" si="23"/>
        <v>-623.61023054581665</v>
      </c>
      <c r="AJ41">
        <f t="shared" si="6"/>
        <v>6.1040274578327001</v>
      </c>
      <c r="AK41">
        <f t="shared" si="20"/>
        <v>7.2470387703121624</v>
      </c>
      <c r="AL41">
        <f t="shared" si="24"/>
        <v>-610.25916431767178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-8.0591071954288722</v>
      </c>
      <c r="AR41">
        <f t="shared" si="27"/>
        <v>-8.4067545935978352</v>
      </c>
      <c r="AS41">
        <f t="shared" si="27"/>
        <v>8.2287073490870583E-2</v>
      </c>
      <c r="AT41">
        <f t="shared" si="27"/>
        <v>9.7695761692330477E-2</v>
      </c>
      <c r="AU41">
        <f t="shared" si="25"/>
        <v>-8.2267717584146336</v>
      </c>
      <c r="AW41">
        <v>38</v>
      </c>
      <c r="AX41">
        <f>IF(Z41&gt;0, (R41*SUMPRODUCT(K41:$K$98, X41:$X$98)-K41*$AZ$3)/Z41, 0)</f>
        <v>188.8934983964235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2.4874655999999998E-2</v>
      </c>
      <c r="Q42" s="4">
        <f t="shared" si="22"/>
        <v>50</v>
      </c>
      <c r="R42">
        <f t="shared" si="0"/>
        <v>50000</v>
      </c>
      <c r="S42">
        <f t="shared" si="1"/>
        <v>183.65685351995941</v>
      </c>
      <c r="U42">
        <f t="shared" si="12"/>
        <v>2.4874655999999998E-2</v>
      </c>
      <c r="V42">
        <f t="shared" si="13"/>
        <v>0.01</v>
      </c>
      <c r="W42">
        <f t="shared" si="14"/>
        <v>0.51576734328822027</v>
      </c>
      <c r="X42">
        <f t="shared" si="15"/>
        <v>1.2829535240328387E-2</v>
      </c>
      <c r="Y42">
        <f t="shared" si="16"/>
        <v>5.1576734328822029E-3</v>
      </c>
      <c r="Z42">
        <f t="shared" si="17"/>
        <v>0.4977801346150097</v>
      </c>
      <c r="AB42">
        <f t="shared" si="18"/>
        <v>97.425097832341038</v>
      </c>
      <c r="AC42">
        <f t="shared" si="19"/>
        <v>91.420733268134512</v>
      </c>
      <c r="AE42">
        <f t="shared" si="2"/>
        <v>0</v>
      </c>
      <c r="AF42">
        <f t="shared" si="26"/>
        <v>0</v>
      </c>
      <c r="AG42">
        <f t="shared" si="26"/>
        <v>-24.889006730750484</v>
      </c>
      <c r="AH42">
        <f t="shared" si="4"/>
        <v>-641.47676201641934</v>
      </c>
      <c r="AI42">
        <f t="shared" si="23"/>
        <v>-666.3657687471698</v>
      </c>
      <c r="AJ42">
        <f t="shared" si="6"/>
        <v>6.0043645642065258</v>
      </c>
      <c r="AK42">
        <f t="shared" si="20"/>
        <v>6.8197568482638733</v>
      </c>
      <c r="AL42">
        <f t="shared" si="24"/>
        <v>-653.54164733469941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-7.7210798560249678</v>
      </c>
      <c r="AR42">
        <f t="shared" si="27"/>
        <v>-8.0206542441932935</v>
      </c>
      <c r="AS42">
        <f t="shared" si="27"/>
        <v>7.2271017486582781E-2</v>
      </c>
      <c r="AT42">
        <f t="shared" si="27"/>
        <v>8.2085416560687088E-2</v>
      </c>
      <c r="AU42">
        <f t="shared" si="25"/>
        <v>-7.8662978101460235</v>
      </c>
      <c r="AW42">
        <v>39</v>
      </c>
      <c r="AX42">
        <f>IF(Z42&gt;0, (R42*SUMPRODUCT(K42:$K$98, X42:$X$98)-K42*$AZ$3)/Z42, 0)</f>
        <v>183.65685351995941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2.763239E-2</v>
      </c>
      <c r="Q43" s="4">
        <f t="shared" si="22"/>
        <v>50</v>
      </c>
      <c r="R43">
        <f t="shared" si="0"/>
        <v>50000</v>
      </c>
      <c r="S43">
        <f t="shared" si="1"/>
        <v>178.55066333509077</v>
      </c>
      <c r="U43">
        <f t="shared" si="12"/>
        <v>2.763239E-2</v>
      </c>
      <c r="V43">
        <f t="shared" si="13"/>
        <v>0.01</v>
      </c>
      <c r="W43">
        <f t="shared" si="14"/>
        <v>0.4977801346150097</v>
      </c>
      <c r="X43">
        <f t="shared" si="15"/>
        <v>1.3754854813934448E-2</v>
      </c>
      <c r="Y43">
        <f t="shared" si="16"/>
        <v>4.9778013461500969E-3</v>
      </c>
      <c r="Z43">
        <f t="shared" si="17"/>
        <v>0.47904747845492512</v>
      </c>
      <c r="AB43">
        <f t="shared" si="18"/>
        <v>91.420733268134512</v>
      </c>
      <c r="AC43">
        <f t="shared" si="19"/>
        <v>85.534245047129488</v>
      </c>
      <c r="AE43">
        <f t="shared" si="2"/>
        <v>0</v>
      </c>
      <c r="AF43">
        <f t="shared" si="26"/>
        <v>0</v>
      </c>
      <c r="AG43">
        <f t="shared" si="26"/>
        <v>-23.952373922746258</v>
      </c>
      <c r="AH43">
        <f t="shared" si="4"/>
        <v>-687.74274069672242</v>
      </c>
      <c r="AI43">
        <f t="shared" si="23"/>
        <v>-711.69511461946865</v>
      </c>
      <c r="AJ43">
        <f t="shared" si="6"/>
        <v>5.886488221005024</v>
      </c>
      <c r="AK43">
        <f t="shared" si="20"/>
        <v>6.3994513287694161</v>
      </c>
      <c r="AL43">
        <f t="shared" si="24"/>
        <v>-699.40917506969424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-7.3910324356058545</v>
      </c>
      <c r="AR43">
        <f t="shared" si="27"/>
        <v>-7.648443764140465</v>
      </c>
      <c r="AS43">
        <f t="shared" si="27"/>
        <v>6.3260900913595472E-2</v>
      </c>
      <c r="AT43">
        <f t="shared" si="27"/>
        <v>6.8773611907702037E-2</v>
      </c>
      <c r="AU43">
        <f t="shared" si="25"/>
        <v>-7.5164092513191676</v>
      </c>
      <c r="AW43">
        <v>40</v>
      </c>
      <c r="AX43">
        <f>IF(Z43&gt;0, (R43*SUMPRODUCT(K43:$K$98, X43:$X$98)-K43*$AZ$3)/Z43, 0)</f>
        <v>178.55066333509077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3.0610310000000002E-2</v>
      </c>
      <c r="Q44" s="4">
        <f t="shared" si="22"/>
        <v>50</v>
      </c>
      <c r="R44">
        <f t="shared" si="0"/>
        <v>50000</v>
      </c>
      <c r="S44">
        <f t="shared" si="1"/>
        <v>173.59099046721647</v>
      </c>
      <c r="U44">
        <f t="shared" si="12"/>
        <v>3.0610310000000002E-2</v>
      </c>
      <c r="V44">
        <f t="shared" si="13"/>
        <v>0.01</v>
      </c>
      <c r="W44">
        <f t="shared" si="14"/>
        <v>0.47904747845492512</v>
      </c>
      <c r="X44">
        <f t="shared" si="15"/>
        <v>1.4663791820223581E-2</v>
      </c>
      <c r="Y44">
        <f t="shared" si="16"/>
        <v>4.7904747845492514E-3</v>
      </c>
      <c r="Z44">
        <f t="shared" si="17"/>
        <v>0.45959321185015228</v>
      </c>
      <c r="AB44">
        <f t="shared" si="18"/>
        <v>85.534245047129488</v>
      </c>
      <c r="AC44">
        <f t="shared" si="19"/>
        <v>79.781240857077179</v>
      </c>
      <c r="AE44">
        <f t="shared" si="2"/>
        <v>0</v>
      </c>
      <c r="AF44">
        <f t="shared" si="26"/>
        <v>0</v>
      </c>
      <c r="AG44">
        <f t="shared" si="26"/>
        <v>-22.979660592507614</v>
      </c>
      <c r="AH44">
        <f t="shared" si="4"/>
        <v>-733.189591011179</v>
      </c>
      <c r="AI44">
        <f t="shared" si="23"/>
        <v>-756.16925160368658</v>
      </c>
      <c r="AJ44">
        <f t="shared" si="6"/>
        <v>5.7530041900523088</v>
      </c>
      <c r="AK44">
        <f t="shared" si="20"/>
        <v>5.9873971532990646</v>
      </c>
      <c r="AL44">
        <f t="shared" si="24"/>
        <v>-744.42885026033514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-7.0352147892466714</v>
      </c>
      <c r="AR44">
        <f t="shared" si="27"/>
        <v>-7.2557128023585538</v>
      </c>
      <c r="AS44">
        <f t="shared" si="27"/>
        <v>5.5202120511060236E-2</v>
      </c>
      <c r="AT44">
        <f t="shared" si="27"/>
        <v>5.74512043247771E-2</v>
      </c>
      <c r="AU44">
        <f t="shared" si="25"/>
        <v>-7.1430594775227156</v>
      </c>
      <c r="AW44">
        <v>41</v>
      </c>
      <c r="AX44">
        <f>IF(Z44&gt;0, (R44*SUMPRODUCT(K44:$K$98, X44:$X$98)-K44*$AZ$3)/Z44, 0)</f>
        <v>173.59099046721647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3.3721785999999997E-2</v>
      </c>
      <c r="Q45" s="4">
        <f t="shared" si="22"/>
        <v>50</v>
      </c>
      <c r="R45">
        <f t="shared" si="0"/>
        <v>50000</v>
      </c>
      <c r="S45">
        <f t="shared" si="1"/>
        <v>168.84806421427984</v>
      </c>
      <c r="U45">
        <f t="shared" si="12"/>
        <v>3.3721785999999997E-2</v>
      </c>
      <c r="V45">
        <f t="shared" si="13"/>
        <v>0.01</v>
      </c>
      <c r="W45">
        <f t="shared" si="14"/>
        <v>0.45959321185015228</v>
      </c>
      <c r="X45">
        <f t="shared" si="15"/>
        <v>1.5498303937063498E-2</v>
      </c>
      <c r="Y45">
        <f t="shared" si="16"/>
        <v>4.5959321185015233E-3</v>
      </c>
      <c r="Z45">
        <f t="shared" si="17"/>
        <v>0.4394989757945873</v>
      </c>
      <c r="AB45">
        <f t="shared" si="18"/>
        <v>79.781240857077179</v>
      </c>
      <c r="AC45">
        <f t="shared" si="19"/>
        <v>74.208551287074698</v>
      </c>
      <c r="AE45">
        <f t="shared" si="2"/>
        <v>0</v>
      </c>
      <c r="AF45">
        <f t="shared" si="26"/>
        <v>0</v>
      </c>
      <c r="AG45">
        <f t="shared" si="26"/>
        <v>-21.974948789729364</v>
      </c>
      <c r="AH45">
        <f t="shared" si="4"/>
        <v>-774.91519685317485</v>
      </c>
      <c r="AI45">
        <f t="shared" si="23"/>
        <v>-796.89014564290426</v>
      </c>
      <c r="AJ45">
        <f t="shared" si="6"/>
        <v>5.5726895700024812</v>
      </c>
      <c r="AK45">
        <f t="shared" si="20"/>
        <v>5.5846868599954034</v>
      </c>
      <c r="AL45">
        <f t="shared" si="24"/>
        <v>-785.73276921290642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-6.6389167960572175</v>
      </c>
      <c r="AR45">
        <f t="shared" si="27"/>
        <v>-6.8271823729939856</v>
      </c>
      <c r="AS45">
        <f t="shared" si="27"/>
        <v>4.7742801452004803E-2</v>
      </c>
      <c r="AT45">
        <f t="shared" si="27"/>
        <v>4.7845585615181145E-2</v>
      </c>
      <c r="AU45">
        <f t="shared" si="25"/>
        <v>-6.7315939859267999</v>
      </c>
      <c r="AW45">
        <v>42</v>
      </c>
      <c r="AX45">
        <f>IF(Z45&gt;0, (R45*SUMPRODUCT(K45:$K$98, X45:$X$98)-K45*$AZ$3)/Z45, 0)</f>
        <v>168.84806421427984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4.5614701000000001E-2</v>
      </c>
      <c r="Q46" s="4">
        <f t="shared" si="22"/>
        <v>50</v>
      </c>
      <c r="R46">
        <f t="shared" si="0"/>
        <v>50000</v>
      </c>
      <c r="S46">
        <f t="shared" si="1"/>
        <v>165.94242440653076</v>
      </c>
      <c r="U46">
        <f t="shared" si="12"/>
        <v>4.5614701000000001E-2</v>
      </c>
      <c r="V46">
        <f t="shared" si="13"/>
        <v>0.01</v>
      </c>
      <c r="W46">
        <f t="shared" si="14"/>
        <v>0.4394989757945873</v>
      </c>
      <c r="X46">
        <f t="shared" si="15"/>
        <v>2.0047614370676339E-2</v>
      </c>
      <c r="Y46">
        <f t="shared" si="16"/>
        <v>4.3949897579458729E-3</v>
      </c>
      <c r="Z46">
        <f t="shared" si="17"/>
        <v>0.4150563716659651</v>
      </c>
      <c r="AB46">
        <f t="shared" si="18"/>
        <v>74.208551287074698</v>
      </c>
      <c r="AC46">
        <f t="shared" si="19"/>
        <v>68.875460579628353</v>
      </c>
      <c r="AE46">
        <f t="shared" si="2"/>
        <v>0</v>
      </c>
      <c r="AF46">
        <f t="shared" si="26"/>
        <v>0</v>
      </c>
      <c r="AG46">
        <f t="shared" si="26"/>
        <v>-20.752818583298254</v>
      </c>
      <c r="AH46">
        <f t="shared" si="4"/>
        <v>-1002.3807185338169</v>
      </c>
      <c r="AI46">
        <f t="shared" si="23"/>
        <v>-1023.1335371171151</v>
      </c>
      <c r="AJ46">
        <f t="shared" si="6"/>
        <v>5.3330907074463454</v>
      </c>
      <c r="AK46">
        <f t="shared" si="20"/>
        <v>5.1945985900952296</v>
      </c>
      <c r="AL46">
        <f t="shared" si="24"/>
        <v>-1012.6058478195736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-7.6675696433599398</v>
      </c>
      <c r="AR46">
        <f t="shared" si="27"/>
        <v>-7.8263153961874723</v>
      </c>
      <c r="AS46">
        <f t="shared" si="27"/>
        <v>4.0794723659003655E-2</v>
      </c>
      <c r="AT46">
        <f t="shared" si="27"/>
        <v>3.9735347779947146E-2</v>
      </c>
      <c r="AU46">
        <f t="shared" si="25"/>
        <v>-7.745785324748522</v>
      </c>
      <c r="AW46">
        <v>43</v>
      </c>
      <c r="AX46">
        <f>IF(Z46&gt;0, (R46*SUMPRODUCT(K46:$K$98, X46:$X$98)-K46*$AZ$3)/Z46, 0)</f>
        <v>165.94242440653076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5.8461241999999997E-2</v>
      </c>
      <c r="Q47" s="4">
        <f t="shared" si="22"/>
        <v>50</v>
      </c>
      <c r="R47">
        <f t="shared" si="0"/>
        <v>50000</v>
      </c>
      <c r="S47">
        <f t="shared" si="1"/>
        <v>161.32223805735939</v>
      </c>
      <c r="U47">
        <f t="shared" si="12"/>
        <v>5.8461241999999997E-2</v>
      </c>
      <c r="V47">
        <f t="shared" si="13"/>
        <v>0.01</v>
      </c>
      <c r="W47">
        <f t="shared" si="14"/>
        <v>0.4150563716659651</v>
      </c>
      <c r="X47">
        <f t="shared" si="15"/>
        <v>2.4264710987605926E-2</v>
      </c>
      <c r="Y47">
        <f t="shared" si="16"/>
        <v>4.1505637166596512E-3</v>
      </c>
      <c r="Z47">
        <f t="shared" si="17"/>
        <v>0.38664109696169952</v>
      </c>
      <c r="AB47">
        <f t="shared" si="18"/>
        <v>68.875460579628353</v>
      </c>
      <c r="AC47">
        <f t="shared" si="19"/>
        <v>62.373807086813862</v>
      </c>
      <c r="AE47">
        <f t="shared" si="2"/>
        <v>0</v>
      </c>
      <c r="AF47">
        <f t="shared" si="26"/>
        <v>0</v>
      </c>
      <c r="AG47">
        <f t="shared" si="26"/>
        <v>-19.332054848084976</v>
      </c>
      <c r="AH47">
        <f t="shared" si="4"/>
        <v>-1213.2355493802963</v>
      </c>
      <c r="AI47">
        <f t="shared" si="23"/>
        <v>-1232.5676042283812</v>
      </c>
      <c r="AJ47">
        <f t="shared" si="6"/>
        <v>6.5016534928144907</v>
      </c>
      <c r="AK47">
        <f t="shared" si="20"/>
        <v>4.8212822405739848</v>
      </c>
      <c r="AL47">
        <f t="shared" si="24"/>
        <v>-1221.2446684949928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-8.286137386180858</v>
      </c>
      <c r="AR47">
        <f t="shared" si="27"/>
        <v>-8.418171155311871</v>
      </c>
      <c r="AS47">
        <f t="shared" si="27"/>
        <v>4.4404892443451215E-2</v>
      </c>
      <c r="AT47">
        <f t="shared" si="27"/>
        <v>3.2928318860550788E-2</v>
      </c>
      <c r="AU47">
        <f t="shared" si="25"/>
        <v>-8.3408379440078679</v>
      </c>
      <c r="AW47">
        <v>44</v>
      </c>
      <c r="AX47">
        <f>IF(Z47&gt;0, (R47*SUMPRODUCT(K47:$K$98, X47:$X$98)-K47*$AZ$3)/Z47, 0)</f>
        <v>161.32223805735939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7.2616817E-2</v>
      </c>
      <c r="Q48" s="4">
        <f t="shared" si="22"/>
        <v>50</v>
      </c>
      <c r="R48">
        <f t="shared" si="0"/>
        <v>50000</v>
      </c>
      <c r="S48">
        <f t="shared" si="1"/>
        <v>155.42422008050619</v>
      </c>
      <c r="U48">
        <f t="shared" si="12"/>
        <v>7.2616817E-2</v>
      </c>
      <c r="V48">
        <f t="shared" si="13"/>
        <v>0.01</v>
      </c>
      <c r="W48">
        <f t="shared" si="14"/>
        <v>0.38664109696169952</v>
      </c>
      <c r="X48">
        <f t="shared" si="15"/>
        <v>2.807664578274699E-2</v>
      </c>
      <c r="Y48">
        <f t="shared" si="16"/>
        <v>3.8664109696169954E-3</v>
      </c>
      <c r="Z48">
        <f t="shared" si="17"/>
        <v>0.35469804020933554</v>
      </c>
      <c r="AB48">
        <f t="shared" si="18"/>
        <v>62.373807086813862</v>
      </c>
      <c r="AC48">
        <f t="shared" si="19"/>
        <v>55.128666263619998</v>
      </c>
      <c r="AE48">
        <f t="shared" si="2"/>
        <v>0</v>
      </c>
      <c r="AF48">
        <f t="shared" si="26"/>
        <v>0</v>
      </c>
      <c r="AG48">
        <f t="shared" si="26"/>
        <v>-17.734902010466776</v>
      </c>
      <c r="AH48">
        <f t="shared" si="4"/>
        <v>-1403.8322891373496</v>
      </c>
      <c r="AI48">
        <f t="shared" si="23"/>
        <v>-1421.5671911478164</v>
      </c>
      <c r="AJ48">
        <f t="shared" si="6"/>
        <v>7.2451408231938643</v>
      </c>
      <c r="AK48">
        <f t="shared" si="20"/>
        <v>4.3661664960769704</v>
      </c>
      <c r="AL48">
        <f t="shared" si="24"/>
        <v>-1409.9558838285457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-8.5606000453634135</v>
      </c>
      <c r="AR48">
        <f t="shared" si="27"/>
        <v>-8.6687478662463562</v>
      </c>
      <c r="AS48">
        <f t="shared" si="27"/>
        <v>4.418102742017032E-2</v>
      </c>
      <c r="AT48">
        <f t="shared" si="27"/>
        <v>2.662497891920464E-2</v>
      </c>
      <c r="AU48">
        <f t="shared" si="25"/>
        <v>-8.5979418599069817</v>
      </c>
      <c r="AW48">
        <v>45</v>
      </c>
      <c r="AX48">
        <f>IF(Z48&gt;0, (R48*SUMPRODUCT(K48:$K$98, X48:$X$98)-K48*$AZ$3)/Z48, 0)</f>
        <v>155.42422008050619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8.8271367000000003E-2</v>
      </c>
      <c r="Q49" s="4">
        <f t="shared" si="22"/>
        <v>50</v>
      </c>
      <c r="R49">
        <f t="shared" si="0"/>
        <v>50000</v>
      </c>
      <c r="S49">
        <f t="shared" si="1"/>
        <v>148.50338500521741</v>
      </c>
      <c r="U49">
        <f t="shared" si="12"/>
        <v>8.8271367000000003E-2</v>
      </c>
      <c r="V49">
        <f t="shared" si="13"/>
        <v>0.01</v>
      </c>
      <c r="W49">
        <f t="shared" si="14"/>
        <v>0.35469804020933554</v>
      </c>
      <c r="X49">
        <f t="shared" si="15"/>
        <v>3.1309680881499012E-2</v>
      </c>
      <c r="Y49">
        <f t="shared" si="16"/>
        <v>3.5469804020933555E-3</v>
      </c>
      <c r="Z49">
        <f t="shared" si="17"/>
        <v>0.31984137892574321</v>
      </c>
      <c r="AB49">
        <f t="shared" si="18"/>
        <v>55.128666263619998</v>
      </c>
      <c r="AC49">
        <f t="shared" si="19"/>
        <v>47.497527435209271</v>
      </c>
      <c r="AE49">
        <f t="shared" si="2"/>
        <v>0</v>
      </c>
      <c r="AF49">
        <f t="shared" si="26"/>
        <v>0</v>
      </c>
      <c r="AG49">
        <f t="shared" si="26"/>
        <v>-15.99206894628716</v>
      </c>
      <c r="AH49">
        <f t="shared" si="4"/>
        <v>-1565.4840440749506</v>
      </c>
      <c r="AI49">
        <f t="shared" si="23"/>
        <v>-1581.4761130212378</v>
      </c>
      <c r="AJ49">
        <f t="shared" si="6"/>
        <v>7.6311388284107267</v>
      </c>
      <c r="AK49">
        <f t="shared" si="20"/>
        <v>3.8590066384534003</v>
      </c>
      <c r="AL49">
        <f t="shared" si="24"/>
        <v>-1569.9859675543737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-8.5235321316147328</v>
      </c>
      <c r="AR49">
        <f t="shared" si="27"/>
        <v>-8.6106035482992915</v>
      </c>
      <c r="AS49">
        <f t="shared" si="27"/>
        <v>4.1548974741040239E-2</v>
      </c>
      <c r="AT49">
        <f t="shared" si="27"/>
        <v>2.101098839267207E-2</v>
      </c>
      <c r="AU49">
        <f t="shared" si="25"/>
        <v>-8.5480435851655798</v>
      </c>
      <c r="AW49">
        <v>46</v>
      </c>
      <c r="AX49">
        <f>IF(Z49&gt;0, (R49*SUMPRODUCT(K49:$K$98, X49:$X$98)-K49*$AZ$3)/Z49, 0)</f>
        <v>148.50338500521741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0.103819197</v>
      </c>
      <c r="Q50" s="4">
        <f t="shared" si="22"/>
        <v>50</v>
      </c>
      <c r="R50">
        <f t="shared" si="0"/>
        <v>50000</v>
      </c>
      <c r="S50">
        <f t="shared" si="1"/>
        <v>140.43272636740781</v>
      </c>
      <c r="U50">
        <f t="shared" si="12"/>
        <v>0.103819197</v>
      </c>
      <c r="V50">
        <f t="shared" si="13"/>
        <v>0.01</v>
      </c>
      <c r="W50">
        <f t="shared" si="14"/>
        <v>0.31984137892574321</v>
      </c>
      <c r="X50">
        <f t="shared" si="15"/>
        <v>3.3205675127443386E-2</v>
      </c>
      <c r="Y50">
        <f t="shared" si="16"/>
        <v>3.1984137892574322E-3</v>
      </c>
      <c r="Z50">
        <f t="shared" si="17"/>
        <v>0.28343729000904239</v>
      </c>
      <c r="AB50">
        <f t="shared" si="18"/>
        <v>47.497527435209271</v>
      </c>
      <c r="AC50">
        <f t="shared" si="19"/>
        <v>39.803871390159458</v>
      </c>
      <c r="AE50">
        <f t="shared" si="2"/>
        <v>0</v>
      </c>
      <c r="AF50">
        <f t="shared" si="26"/>
        <v>0</v>
      </c>
      <c r="AG50">
        <f t="shared" si="26"/>
        <v>-14.17186450045212</v>
      </c>
      <c r="AH50">
        <f t="shared" si="4"/>
        <v>-1660.2837563721694</v>
      </c>
      <c r="AI50">
        <f t="shared" si="23"/>
        <v>-1674.4556208726215</v>
      </c>
      <c r="AJ50">
        <f t="shared" si="6"/>
        <v>7.6936560450498135</v>
      </c>
      <c r="AK50">
        <f t="shared" si="20"/>
        <v>3.3248269204646492</v>
      </c>
      <c r="AL50">
        <f t="shared" si="24"/>
        <v>-1663.4371379071069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-8.0711469302171448</v>
      </c>
      <c r="AR50">
        <f t="shared" si="27"/>
        <v>-8.1400406962491694</v>
      </c>
      <c r="AS50">
        <f t="shared" si="27"/>
        <v>3.7401214179096497E-2</v>
      </c>
      <c r="AT50">
        <f t="shared" si="27"/>
        <v>1.616300014357076E-2</v>
      </c>
      <c r="AU50">
        <f t="shared" si="25"/>
        <v>-8.0864764819265016</v>
      </c>
      <c r="AW50">
        <v>47</v>
      </c>
      <c r="AX50">
        <f>IF(Z50&gt;0, (R50*SUMPRODUCT(K50:$K$98, X50:$X$98)-K50*$AZ$3)/Z50, 0)</f>
        <v>140.43272636740781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0.120610461</v>
      </c>
      <c r="Q51" s="4">
        <f t="shared" si="22"/>
        <v>50</v>
      </c>
      <c r="R51">
        <f t="shared" si="0"/>
        <v>50000</v>
      </c>
      <c r="S51">
        <f t="shared" si="1"/>
        <v>131.78323969178365</v>
      </c>
      <c r="U51">
        <f t="shared" si="12"/>
        <v>0.120610461</v>
      </c>
      <c r="V51">
        <f t="shared" si="13"/>
        <v>0.01</v>
      </c>
      <c r="W51">
        <f t="shared" si="14"/>
        <v>0.28343729000904239</v>
      </c>
      <c r="X51">
        <f t="shared" si="15"/>
        <v>3.4185502212581299E-2</v>
      </c>
      <c r="Y51">
        <f t="shared" si="16"/>
        <v>2.834372900090424E-3</v>
      </c>
      <c r="Z51">
        <f t="shared" si="17"/>
        <v>0.24641741489637067</v>
      </c>
      <c r="AB51">
        <f t="shared" si="18"/>
        <v>39.803871390159458</v>
      </c>
      <c r="AC51">
        <f t="shared" si="19"/>
        <v>32.473685251518113</v>
      </c>
      <c r="AE51">
        <f t="shared" si="2"/>
        <v>0</v>
      </c>
      <c r="AF51">
        <f t="shared" si="26"/>
        <v>0</v>
      </c>
      <c r="AG51">
        <f t="shared" si="26"/>
        <v>-12.320870744818533</v>
      </c>
      <c r="AH51">
        <f t="shared" si="4"/>
        <v>-1709.275110629065</v>
      </c>
      <c r="AI51">
        <f t="shared" si="23"/>
        <v>-1721.5959813738834</v>
      </c>
      <c r="AJ51">
        <f t="shared" si="6"/>
        <v>7.3301861386413449</v>
      </c>
      <c r="AK51">
        <f t="shared" si="20"/>
        <v>2.7862709973111621</v>
      </c>
      <c r="AL51">
        <f t="shared" si="24"/>
        <v>-1711.4795242379309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-7.4190257867399945</v>
      </c>
      <c r="AR51">
        <f t="shared" si="27"/>
        <v>-7.4725039291422775</v>
      </c>
      <c r="AS51">
        <f t="shared" si="27"/>
        <v>3.1816317716209928E-2</v>
      </c>
      <c r="AT51">
        <f t="shared" si="27"/>
        <v>1.2093674241994647E-2</v>
      </c>
      <c r="AU51">
        <f t="shared" si="25"/>
        <v>-7.4285939371840728</v>
      </c>
      <c r="AW51">
        <v>48</v>
      </c>
      <c r="AX51">
        <f>IF(Z51&gt;0, (R51*SUMPRODUCT(K51:$K$98, X51:$X$98)-K51*$AZ$3)/Z51, 0)</f>
        <v>131.78323969178365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0.138204574</v>
      </c>
      <c r="Q52" s="4">
        <f t="shared" si="22"/>
        <v>50</v>
      </c>
      <c r="R52">
        <f t="shared" si="0"/>
        <v>50000</v>
      </c>
      <c r="S52">
        <f t="shared" si="1"/>
        <v>122.51820560221189</v>
      </c>
      <c r="U52">
        <f t="shared" si="12"/>
        <v>0.138204574</v>
      </c>
      <c r="V52">
        <f t="shared" si="13"/>
        <v>0.01</v>
      </c>
      <c r="W52">
        <f t="shared" si="14"/>
        <v>0.24641741489637067</v>
      </c>
      <c r="X52">
        <f t="shared" si="15"/>
        <v>3.4056013851934165E-2</v>
      </c>
      <c r="Y52">
        <f t="shared" si="16"/>
        <v>2.4641741489637068E-3</v>
      </c>
      <c r="Z52">
        <f t="shared" si="17"/>
        <v>0.2098972268954728</v>
      </c>
      <c r="AB52">
        <f t="shared" si="18"/>
        <v>32.473685251518113</v>
      </c>
      <c r="AC52">
        <f t="shared" si="19"/>
        <v>25.716231600113655</v>
      </c>
      <c r="AE52">
        <f t="shared" si="2"/>
        <v>0</v>
      </c>
      <c r="AF52">
        <f t="shared" si="26"/>
        <v>0</v>
      </c>
      <c r="AG52">
        <f t="shared" si="26"/>
        <v>-10.494861344773639</v>
      </c>
      <c r="AH52">
        <f t="shared" si="4"/>
        <v>-1702.8006925967084</v>
      </c>
      <c r="AI52">
        <f t="shared" si="23"/>
        <v>-1713.295553941482</v>
      </c>
      <c r="AJ52">
        <f t="shared" si="6"/>
        <v>6.7574536514044574</v>
      </c>
      <c r="AK52">
        <f t="shared" si="20"/>
        <v>2.2731579676062683</v>
      </c>
      <c r="AL52">
        <f t="shared" si="24"/>
        <v>-1704.2649423224714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-6.599039186623977</v>
      </c>
      <c r="AR52">
        <f t="shared" si="27"/>
        <v>-6.6397110054536563</v>
      </c>
      <c r="AS52">
        <f t="shared" si="27"/>
        <v>2.6187857240891219E-2</v>
      </c>
      <c r="AT52">
        <f t="shared" si="27"/>
        <v>8.8094035730892431E-3</v>
      </c>
      <c r="AU52">
        <f t="shared" si="25"/>
        <v>-6.6047137446396764</v>
      </c>
      <c r="AW52">
        <v>49</v>
      </c>
      <c r="AX52">
        <f>IF(Z52&gt;0, (R52*SUMPRODUCT(K52:$K$98, X52:$X$98)-K52*$AZ$3)/Z52, 0)</f>
        <v>122.51820560221189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0.156383199</v>
      </c>
      <c r="Q53" s="4">
        <f t="shared" si="22"/>
        <v>50</v>
      </c>
      <c r="R53">
        <f t="shared" si="0"/>
        <v>50000</v>
      </c>
      <c r="S53">
        <f t="shared" si="1"/>
        <v>112.63329507104419</v>
      </c>
      <c r="U53">
        <f t="shared" si="12"/>
        <v>0.156383199</v>
      </c>
      <c r="V53">
        <f t="shared" si="13"/>
        <v>0.01</v>
      </c>
      <c r="W53">
        <f t="shared" si="14"/>
        <v>0.2098972268954728</v>
      </c>
      <c r="X53">
        <f t="shared" si="15"/>
        <v>3.2824399803142876E-2</v>
      </c>
      <c r="Y53">
        <f t="shared" si="16"/>
        <v>2.098972268954728E-3</v>
      </c>
      <c r="Z53">
        <f t="shared" si="17"/>
        <v>0.17497385482337519</v>
      </c>
      <c r="AB53">
        <f t="shared" si="18"/>
        <v>25.716231600113655</v>
      </c>
      <c r="AC53">
        <f t="shared" si="19"/>
        <v>19.707881820039265</v>
      </c>
      <c r="AE53">
        <f t="shared" si="2"/>
        <v>0</v>
      </c>
      <c r="AF53">
        <f t="shared" si="26"/>
        <v>0</v>
      </c>
      <c r="AG53">
        <f t="shared" si="26"/>
        <v>-8.7486927411687585</v>
      </c>
      <c r="AH53">
        <f t="shared" si="4"/>
        <v>-1641.2199901571437</v>
      </c>
      <c r="AI53">
        <f t="shared" si="23"/>
        <v>-1649.9686828983124</v>
      </c>
      <c r="AJ53">
        <f t="shared" si="6"/>
        <v>6.0083497800743899</v>
      </c>
      <c r="AK53">
        <f t="shared" si="20"/>
        <v>1.800136212007956</v>
      </c>
      <c r="AL53">
        <f t="shared" si="24"/>
        <v>-1642.1601969062299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-5.6789188729765616</v>
      </c>
      <c r="AR53">
        <f t="shared" si="27"/>
        <v>-5.7091909368191054</v>
      </c>
      <c r="AS53">
        <f t="shared" si="27"/>
        <v>2.0789980116097666E-2</v>
      </c>
      <c r="AT53">
        <f t="shared" si="27"/>
        <v>6.2287978269882647E-3</v>
      </c>
      <c r="AU53">
        <f t="shared" si="25"/>
        <v>-5.6821721588760186</v>
      </c>
      <c r="AW53">
        <v>50</v>
      </c>
      <c r="AX53">
        <f>IF(Z53&gt;0, (R53*SUMPRODUCT(K53:$K$98, X53:$X$98)-K53*$AZ$3)/Z53, 0)</f>
        <v>112.63329507104419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0.17588848000000001</v>
      </c>
      <c r="Q54" s="4">
        <f t="shared" si="22"/>
        <v>50</v>
      </c>
      <c r="R54">
        <f t="shared" si="0"/>
        <v>50000</v>
      </c>
      <c r="S54">
        <f t="shared" si="1"/>
        <v>102.18704795326325</v>
      </c>
      <c r="U54">
        <f t="shared" si="12"/>
        <v>0.17588848000000001</v>
      </c>
      <c r="V54">
        <f t="shared" si="13"/>
        <v>0.01</v>
      </c>
      <c r="W54">
        <f t="shared" si="14"/>
        <v>0.17497385482337519</v>
      </c>
      <c r="X54">
        <f t="shared" si="15"/>
        <v>3.0775885364624132E-2</v>
      </c>
      <c r="Y54">
        <f t="shared" si="16"/>
        <v>1.7497385482337518E-3</v>
      </c>
      <c r="Z54">
        <f t="shared" si="17"/>
        <v>0.14244823091051728</v>
      </c>
      <c r="AB54">
        <f t="shared" si="18"/>
        <v>19.707881820039265</v>
      </c>
      <c r="AC54">
        <f t="shared" si="19"/>
        <v>14.556364202910546</v>
      </c>
      <c r="AE54">
        <f t="shared" si="2"/>
        <v>0</v>
      </c>
      <c r="AF54">
        <f t="shared" si="26"/>
        <v>0</v>
      </c>
      <c r="AG54">
        <f t="shared" si="26"/>
        <v>-7.1224115455258641</v>
      </c>
      <c r="AH54">
        <f t="shared" si="4"/>
        <v>-1538.7942682312066</v>
      </c>
      <c r="AI54">
        <f t="shared" si="23"/>
        <v>-1545.9166797767325</v>
      </c>
      <c r="AJ54">
        <f t="shared" si="6"/>
        <v>5.1515176171287198</v>
      </c>
      <c r="AK54">
        <f t="shared" si="20"/>
        <v>1.3795517274027487</v>
      </c>
      <c r="AL54">
        <f t="shared" si="24"/>
        <v>-1539.385610432201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-4.754024371185718</v>
      </c>
      <c r="AR54">
        <f t="shared" si="27"/>
        <v>-4.776028688961067</v>
      </c>
      <c r="AS54">
        <f t="shared" si="27"/>
        <v>1.5915344114566705E-2</v>
      </c>
      <c r="AT54">
        <f t="shared" si="27"/>
        <v>4.2620528739834174E-3</v>
      </c>
      <c r="AU54">
        <f t="shared" si="25"/>
        <v>-4.7558512919725171</v>
      </c>
      <c r="AW54">
        <v>51</v>
      </c>
      <c r="AX54">
        <f>IF(Z54&gt;0, (R54*SUMPRODUCT(K54:$K$98, X54:$X$98)-K54*$AZ$3)/Z54, 0)</f>
        <v>102.18704795326325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0.195947922</v>
      </c>
      <c r="Q55" s="4">
        <f t="shared" si="22"/>
        <v>50</v>
      </c>
      <c r="R55">
        <f t="shared" si="0"/>
        <v>50000</v>
      </c>
      <c r="S55">
        <f t="shared" si="1"/>
        <v>90.824104755637393</v>
      </c>
      <c r="U55">
        <f t="shared" si="12"/>
        <v>0.195947922</v>
      </c>
      <c r="V55">
        <f t="shared" si="13"/>
        <v>0.01</v>
      </c>
      <c r="W55">
        <f t="shared" si="14"/>
        <v>0.14244823091051728</v>
      </c>
      <c r="X55">
        <f t="shared" si="15"/>
        <v>2.7912434839492028E-2</v>
      </c>
      <c r="Y55">
        <f t="shared" si="16"/>
        <v>1.4244823091051728E-3</v>
      </c>
      <c r="Z55">
        <f t="shared" si="17"/>
        <v>0.11311131376192007</v>
      </c>
      <c r="AB55">
        <f t="shared" si="18"/>
        <v>14.556364202910546</v>
      </c>
      <c r="AC55">
        <f t="shared" si="19"/>
        <v>10.273233810160399</v>
      </c>
      <c r="AE55">
        <f t="shared" si="2"/>
        <v>0</v>
      </c>
      <c r="AF55">
        <f t="shared" si="26"/>
        <v>0</v>
      </c>
      <c r="AG55">
        <f t="shared" si="26"/>
        <v>-5.6555656880960035</v>
      </c>
      <c r="AH55">
        <f t="shared" si="4"/>
        <v>-1395.6217419746015</v>
      </c>
      <c r="AI55">
        <f t="shared" si="23"/>
        <v>-1401.2773076626975</v>
      </c>
      <c r="AJ55">
        <f t="shared" si="6"/>
        <v>4.283130392750147</v>
      </c>
      <c r="AK55">
        <f t="shared" si="20"/>
        <v>1.0189454942037384</v>
      </c>
      <c r="AL55">
        <f t="shared" si="24"/>
        <v>-1395.9752317757436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-3.849732449202877</v>
      </c>
      <c r="AR55">
        <f t="shared" si="27"/>
        <v>-3.8653329619300987</v>
      </c>
      <c r="AS55">
        <f t="shared" si="27"/>
        <v>1.1814738593716593E-2</v>
      </c>
      <c r="AT55">
        <f t="shared" si="27"/>
        <v>2.8106953446104892E-3</v>
      </c>
      <c r="AU55">
        <f t="shared" si="25"/>
        <v>-3.8507075279917715</v>
      </c>
      <c r="AW55">
        <v>52</v>
      </c>
      <c r="AX55">
        <f>IF(Z55&gt;0, (R55*SUMPRODUCT(K55:$K$98, X55:$X$98)-K55*$AZ$3)/Z55, 0)</f>
        <v>90.824104755637393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0.21719401199999999</v>
      </c>
      <c r="Q56" s="4">
        <f t="shared" si="22"/>
        <v>50</v>
      </c>
      <c r="R56">
        <f t="shared" si="0"/>
        <v>50000</v>
      </c>
      <c r="S56">
        <f t="shared" si="1"/>
        <v>78.29424156414332</v>
      </c>
      <c r="U56">
        <f t="shared" si="12"/>
        <v>0.21719401199999999</v>
      </c>
      <c r="V56">
        <f t="shared" si="13"/>
        <v>0.01</v>
      </c>
      <c r="W56">
        <f t="shared" si="14"/>
        <v>0.11311131376192007</v>
      </c>
      <c r="X56">
        <f t="shared" si="15"/>
        <v>2.4567100038542233E-2</v>
      </c>
      <c r="Y56">
        <f t="shared" si="16"/>
        <v>1.1311131376192008E-3</v>
      </c>
      <c r="Z56">
        <f t="shared" si="17"/>
        <v>8.7413100585758644E-2</v>
      </c>
      <c r="AB56">
        <f t="shared" si="18"/>
        <v>10.273233810160399</v>
      </c>
      <c r="AC56">
        <f t="shared" si="19"/>
        <v>6.8439424131321456</v>
      </c>
      <c r="AE56">
        <f t="shared" si="2"/>
        <v>0</v>
      </c>
      <c r="AF56">
        <f t="shared" si="26"/>
        <v>0</v>
      </c>
      <c r="AG56">
        <f t="shared" si="26"/>
        <v>-4.3706550292879323</v>
      </c>
      <c r="AH56">
        <f t="shared" si="4"/>
        <v>-1228.3550019271117</v>
      </c>
      <c r="AI56">
        <f t="shared" si="23"/>
        <v>-1232.7256569563997</v>
      </c>
      <c r="AJ56">
        <f t="shared" si="6"/>
        <v>3.429291397028253</v>
      </c>
      <c r="AK56">
        <f t="shared" si="20"/>
        <v>0.71912636671122798</v>
      </c>
      <c r="AL56">
        <f t="shared" si="24"/>
        <v>-1228.5772391926603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-3.0253017397163071</v>
      </c>
      <c r="AR56">
        <f t="shared" si="27"/>
        <v>-3.0360661769051172</v>
      </c>
      <c r="AS56">
        <f t="shared" si="27"/>
        <v>8.4459632705100925E-3</v>
      </c>
      <c r="AT56">
        <f t="shared" si="27"/>
        <v>1.7711282527235067E-3</v>
      </c>
      <c r="AU56">
        <f t="shared" si="25"/>
        <v>-3.0258490853818834</v>
      </c>
      <c r="AW56">
        <v>53</v>
      </c>
      <c r="AX56">
        <f>IF(Z56&gt;0, (R56*SUMPRODUCT(K56:$K$98, X56:$X$98)-K56*$AZ$3)/Z56, 0)</f>
        <v>78.29424156414332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0.239685495</v>
      </c>
      <c r="Q57" s="4">
        <f t="shared" si="22"/>
        <v>50</v>
      </c>
      <c r="R57">
        <f t="shared" si="0"/>
        <v>50000</v>
      </c>
      <c r="S57">
        <f t="shared" si="1"/>
        <v>63.94581518007805</v>
      </c>
      <c r="U57">
        <f t="shared" si="12"/>
        <v>0.239685495</v>
      </c>
      <c r="V57">
        <f t="shared" si="13"/>
        <v>0.01</v>
      </c>
      <c r="W57">
        <f t="shared" si="14"/>
        <v>8.7413100585758644E-2</v>
      </c>
      <c r="X57">
        <f t="shared" si="15"/>
        <v>2.095165228338235E-2</v>
      </c>
      <c r="Y57">
        <f t="shared" si="16"/>
        <v>8.7413100585758644E-4</v>
      </c>
      <c r="Z57">
        <f t="shared" si="17"/>
        <v>6.5587317296518705E-2</v>
      </c>
      <c r="AB57">
        <f t="shared" si="18"/>
        <v>6.8439424131321456</v>
      </c>
      <c r="AC57">
        <f t="shared" si="19"/>
        <v>4.1940344700003216</v>
      </c>
      <c r="AE57">
        <f t="shared" si="2"/>
        <v>0</v>
      </c>
      <c r="AF57">
        <f t="shared" si="26"/>
        <v>0</v>
      </c>
      <c r="AG57">
        <f t="shared" si="26"/>
        <v>-3.2793658648259352</v>
      </c>
      <c r="AH57">
        <f t="shared" si="4"/>
        <v>-1047.5826141691175</v>
      </c>
      <c r="AI57">
        <f t="shared" si="23"/>
        <v>-1050.8619800339434</v>
      </c>
      <c r="AJ57">
        <f t="shared" si="6"/>
        <v>2.649907943131824</v>
      </c>
      <c r="AK57">
        <f t="shared" si="20"/>
        <v>0.47907596891925025</v>
      </c>
      <c r="AL57">
        <f t="shared" si="24"/>
        <v>-1047.7329961218923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-2.3036423714252328</v>
      </c>
      <c r="AR57">
        <f t="shared" si="27"/>
        <v>-2.3108537226403443</v>
      </c>
      <c r="AS57">
        <f t="shared" si="27"/>
        <v>5.8271683164734913E-3</v>
      </c>
      <c r="AT57">
        <f t="shared" si="27"/>
        <v>1.0534918069533929E-3</v>
      </c>
      <c r="AU57">
        <f t="shared" si="25"/>
        <v>-2.3039730625169175</v>
      </c>
      <c r="AW57">
        <v>54</v>
      </c>
      <c r="AX57">
        <f>IF(Z57&gt;0, (R57*SUMPRODUCT(K57:$K$98, X57:$X$98)-K57*$AZ$3)/Z57, 0)</f>
        <v>63.94581518007805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0.26259210900000002</v>
      </c>
      <c r="Q58" s="4">
        <f t="shared" si="22"/>
        <v>50</v>
      </c>
      <c r="R58">
        <f t="shared" si="0"/>
        <v>50000</v>
      </c>
      <c r="S58">
        <f t="shared" si="1"/>
        <v>46.649010168524491</v>
      </c>
      <c r="U58">
        <f t="shared" si="12"/>
        <v>0.26259210900000002</v>
      </c>
      <c r="V58">
        <f t="shared" si="13"/>
        <v>0.01</v>
      </c>
      <c r="W58">
        <f t="shared" si="14"/>
        <v>6.5587317296518705E-2</v>
      </c>
      <c r="X58">
        <f t="shared" si="15"/>
        <v>1.7222711972545025E-2</v>
      </c>
      <c r="Y58">
        <f t="shared" si="16"/>
        <v>6.5587317296518705E-4</v>
      </c>
      <c r="Z58">
        <f t="shared" si="17"/>
        <v>4.7708732151008494E-2</v>
      </c>
      <c r="AB58">
        <f t="shared" si="18"/>
        <v>4.1940344700003216</v>
      </c>
      <c r="AC58">
        <f t="shared" si="19"/>
        <v>2.2255651312398066</v>
      </c>
      <c r="AE58">
        <f t="shared" si="2"/>
        <v>0</v>
      </c>
      <c r="AF58">
        <f t="shared" si="26"/>
        <v>0</v>
      </c>
      <c r="AG58">
        <f t="shared" si="26"/>
        <v>-2.3854366075504245</v>
      </c>
      <c r="AH58">
        <f t="shared" si="4"/>
        <v>-861.13559862725128</v>
      </c>
      <c r="AI58">
        <f t="shared" si="23"/>
        <v>-863.52103523480173</v>
      </c>
      <c r="AJ58">
        <f t="shared" si="6"/>
        <v>1.968469338760515</v>
      </c>
      <c r="AK58">
        <f t="shared" si="20"/>
        <v>0.29358241290002252</v>
      </c>
      <c r="AL58">
        <f t="shared" si="24"/>
        <v>-861.25898348314115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-1.6907535038535257</v>
      </c>
      <c r="AR58">
        <f t="shared" si="27"/>
        <v>-1.6954370697273158</v>
      </c>
      <c r="AS58">
        <f t="shared" si="27"/>
        <v>3.8648924014325963E-3</v>
      </c>
      <c r="AT58">
        <f t="shared" si="27"/>
        <v>5.7641966500022177E-4</v>
      </c>
      <c r="AU58">
        <f t="shared" si="25"/>
        <v>-1.6909957576608827</v>
      </c>
      <c r="AW58">
        <v>55</v>
      </c>
      <c r="AX58">
        <f>IF(Z58&gt;0, (R58*SUMPRODUCT(K58:$K$98, X58:$X$98)-K58*$AZ$3)/Z58, 0)</f>
        <v>46.649010168524491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0.28653067599999998</v>
      </c>
      <c r="Q59" s="4">
        <f t="shared" si="22"/>
        <v>50</v>
      </c>
      <c r="R59">
        <f t="shared" si="0"/>
        <v>50000</v>
      </c>
      <c r="S59">
        <f t="shared" si="1"/>
        <v>24.851989451914218</v>
      </c>
      <c r="U59">
        <f t="shared" si="12"/>
        <v>0.28653067599999998</v>
      </c>
      <c r="V59">
        <f t="shared" si="13"/>
        <v>0.01</v>
      </c>
      <c r="W59">
        <f t="shared" si="14"/>
        <v>4.7708732151008494E-2</v>
      </c>
      <c r="X59">
        <f t="shared" si="15"/>
        <v>1.3670015274331397E-2</v>
      </c>
      <c r="Y59">
        <f t="shared" si="16"/>
        <v>4.7708732151008495E-4</v>
      </c>
      <c r="Z59">
        <f t="shared" si="17"/>
        <v>3.3561629555167012E-2</v>
      </c>
      <c r="AB59">
        <f t="shared" si="18"/>
        <v>2.2255651312398066</v>
      </c>
      <c r="AC59">
        <f t="shared" si="19"/>
        <v>0.83407326369406309</v>
      </c>
      <c r="AE59">
        <f t="shared" si="2"/>
        <v>0</v>
      </c>
      <c r="AF59">
        <f t="shared" si="26"/>
        <v>0</v>
      </c>
      <c r="AG59">
        <f t="shared" si="26"/>
        <v>-1.6780814777583506</v>
      </c>
      <c r="AH59">
        <f t="shared" si="4"/>
        <v>-683.50076371656985</v>
      </c>
      <c r="AI59">
        <f t="shared" si="23"/>
        <v>-685.17884519432823</v>
      </c>
      <c r="AJ59">
        <f t="shared" si="6"/>
        <v>1.3914918675457435</v>
      </c>
      <c r="AK59">
        <f t="shared" si="20"/>
        <v>0.15578955918678647</v>
      </c>
      <c r="AL59">
        <f t="shared" si="24"/>
        <v>-683.63156376759571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-1.1982011570603479</v>
      </c>
      <c r="AR59">
        <f t="shared" si="27"/>
        <v>-1.2011428935952984</v>
      </c>
      <c r="AS59">
        <f t="shared" si="27"/>
        <v>2.4393347516795975E-3</v>
      </c>
      <c r="AT59">
        <f t="shared" si="27"/>
        <v>2.7310464008923214E-4</v>
      </c>
      <c r="AU59">
        <f t="shared" si="25"/>
        <v>-1.1984304542035296</v>
      </c>
      <c r="AW59">
        <v>56</v>
      </c>
      <c r="AX59">
        <f>IF(Z59&gt;0, (R59*SUMPRODUCT(K59:$K$98, X59:$X$98)-K59*$AZ$3)/Z59, 0)</f>
        <v>24.851989451914218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0.31063079199999999</v>
      </c>
      <c r="Q60" s="4">
        <f t="shared" si="22"/>
        <v>50</v>
      </c>
      <c r="R60">
        <f t="shared" si="0"/>
        <v>50000</v>
      </c>
      <c r="S60">
        <f t="shared" si="1"/>
        <v>-4.2511784102460641</v>
      </c>
      <c r="U60">
        <f t="shared" si="12"/>
        <v>0.31063079199999999</v>
      </c>
      <c r="V60">
        <f t="shared" si="13"/>
        <v>0.01</v>
      </c>
      <c r="W60">
        <f t="shared" si="14"/>
        <v>3.3561629555167012E-2</v>
      </c>
      <c r="X60">
        <f t="shared" si="15"/>
        <v>1.0425275569532136E-2</v>
      </c>
      <c r="Y60">
        <f t="shared" si="16"/>
        <v>3.3561629555167011E-4</v>
      </c>
      <c r="Z60">
        <f t="shared" si="17"/>
        <v>2.2800737690083207E-2</v>
      </c>
      <c r="AB60">
        <f t="shared" si="18"/>
        <v>0.83407326369406309</v>
      </c>
      <c r="AC60">
        <f t="shared" si="19"/>
        <v>-9.6930003805765441E-2</v>
      </c>
      <c r="AE60">
        <f t="shared" si="2"/>
        <v>0</v>
      </c>
      <c r="AF60">
        <f t="shared" si="26"/>
        <v>0</v>
      </c>
      <c r="AG60">
        <f t="shared" si="26"/>
        <v>-1.1400368845041604</v>
      </c>
      <c r="AH60">
        <f t="shared" si="4"/>
        <v>-521.26377847660683</v>
      </c>
      <c r="AI60">
        <f t="shared" si="23"/>
        <v>-522.40381536111101</v>
      </c>
      <c r="AJ60">
        <f t="shared" si="6"/>
        <v>0.93100326749982854</v>
      </c>
      <c r="AK60">
        <f t="shared" si="20"/>
        <v>5.8385128458584422E-2</v>
      </c>
      <c r="AL60">
        <f t="shared" si="24"/>
        <v>-521.41442696515264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-0.81588745509554073</v>
      </c>
      <c r="AR60">
        <f t="shared" si="27"/>
        <v>-0.81767185261330322</v>
      </c>
      <c r="AS60">
        <f t="shared" si="27"/>
        <v>1.4572159393579597E-3</v>
      </c>
      <c r="AT60">
        <f t="shared" si="27"/>
        <v>9.1385006671125261E-5</v>
      </c>
      <c r="AU60">
        <f t="shared" si="25"/>
        <v>-0.81612325166727417</v>
      </c>
      <c r="AW60">
        <v>57</v>
      </c>
      <c r="AX60">
        <f>IF(Z60&gt;0, (R60*SUMPRODUCT(K60:$K$98, X60:$X$98)-K60*$AZ$3)/Z60, 0)</f>
        <v>-4.2511784102460641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0.33433633699999998</v>
      </c>
      <c r="Q61" s="4">
        <f t="shared" si="22"/>
        <v>50</v>
      </c>
      <c r="R61">
        <f t="shared" si="0"/>
        <v>50000</v>
      </c>
      <c r="S61">
        <f t="shared" si="1"/>
        <v>-45.101355850775199</v>
      </c>
      <c r="U61">
        <f t="shared" si="12"/>
        <v>0.33433633699999998</v>
      </c>
      <c r="V61">
        <f t="shared" si="13"/>
        <v>0.01</v>
      </c>
      <c r="W61">
        <f t="shared" si="14"/>
        <v>2.2800737690083207E-2</v>
      </c>
      <c r="X61">
        <f t="shared" si="15"/>
        <v>7.6231151202002601E-3</v>
      </c>
      <c r="Y61">
        <f t="shared" si="16"/>
        <v>2.2800737690083206E-4</v>
      </c>
      <c r="Z61">
        <f t="shared" si="17"/>
        <v>1.4949615192982116E-2</v>
      </c>
      <c r="AB61">
        <f t="shared" si="18"/>
        <v>-9.6930003805765441E-2</v>
      </c>
      <c r="AC61">
        <f t="shared" si="19"/>
        <v>-0.67424791465084177</v>
      </c>
      <c r="AE61">
        <f t="shared" si="2"/>
        <v>0</v>
      </c>
      <c r="AF61">
        <f t="shared" si="26"/>
        <v>0</v>
      </c>
      <c r="AG61">
        <f t="shared" si="26"/>
        <v>-0.74748075964910576</v>
      </c>
      <c r="AH61">
        <f t="shared" si="4"/>
        <v>-381.15575601001302</v>
      </c>
      <c r="AI61">
        <f t="shared" si="23"/>
        <v>-381.9032367696621</v>
      </c>
      <c r="AJ61">
        <f t="shared" si="6"/>
        <v>0.57731791084507633</v>
      </c>
      <c r="AK61">
        <f t="shared" si="20"/>
        <v>-6.7851002664035811E-3</v>
      </c>
      <c r="AL61">
        <f t="shared" si="24"/>
        <v>-381.33270395908346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-0.53266868735767836</v>
      </c>
      <c r="AR61">
        <f t="shared" si="27"/>
        <v>-0.53371329861905714</v>
      </c>
      <c r="AS61">
        <f t="shared" si="27"/>
        <v>8.0680710945329505E-4</v>
      </c>
      <c r="AT61">
        <f t="shared" si="27"/>
        <v>-9.4822402535106489E-6</v>
      </c>
      <c r="AU61">
        <f t="shared" si="25"/>
        <v>-0.53291597374985733</v>
      </c>
      <c r="AW61">
        <v>58</v>
      </c>
      <c r="AX61">
        <f>IF(Z61&gt;0, (R61*SUMPRODUCT(K61:$K$98, X61:$X$98)-K61*$AZ$3)/Z61, 0)</f>
        <v>-45.101355850775199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0.35860877099999999</v>
      </c>
      <c r="Q62" s="4">
        <f t="shared" si="22"/>
        <v>50</v>
      </c>
      <c r="R62">
        <f t="shared" si="0"/>
        <v>50000</v>
      </c>
      <c r="S62">
        <f t="shared" si="1"/>
        <v>-105.29740366588334</v>
      </c>
      <c r="U62">
        <f t="shared" si="12"/>
        <v>0.35860877099999999</v>
      </c>
      <c r="V62">
        <f t="shared" si="13"/>
        <v>0.01</v>
      </c>
      <c r="W62">
        <f t="shared" si="14"/>
        <v>1.4949615192982116E-2</v>
      </c>
      <c r="X62">
        <f t="shared" si="15"/>
        <v>5.3610631312782445E-3</v>
      </c>
      <c r="Y62">
        <f t="shared" si="16"/>
        <v>1.4949615192982117E-4</v>
      </c>
      <c r="Z62">
        <f t="shared" si="17"/>
        <v>9.4390559097740495E-3</v>
      </c>
      <c r="AB62">
        <f t="shared" si="18"/>
        <v>-0.67424791465084177</v>
      </c>
      <c r="AC62">
        <f t="shared" si="19"/>
        <v>-0.99390808035631972</v>
      </c>
      <c r="AE62">
        <f t="shared" si="2"/>
        <v>0</v>
      </c>
      <c r="AF62">
        <f t="shared" si="26"/>
        <v>0</v>
      </c>
      <c r="AG62">
        <f t="shared" si="26"/>
        <v>-0.4719527954887025</v>
      </c>
      <c r="AH62">
        <f t="shared" si="4"/>
        <v>-268.05315656391224</v>
      </c>
      <c r="AI62">
        <f t="shared" si="23"/>
        <v>-268.52510935940091</v>
      </c>
      <c r="AJ62">
        <f t="shared" si="6"/>
        <v>0.31966016570547795</v>
      </c>
      <c r="AK62">
        <f t="shared" si="20"/>
        <v>-4.7197354025558927E-2</v>
      </c>
      <c r="AL62">
        <f t="shared" si="24"/>
        <v>-268.25264654772099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-0.3344703219784026</v>
      </c>
      <c r="AR62">
        <f t="shared" si="27"/>
        <v>-0.33505921339639289</v>
      </c>
      <c r="AS62">
        <f t="shared" si="27"/>
        <v>3.9886431451773788E-4</v>
      </c>
      <c r="AT62">
        <f t="shared" si="27"/>
        <v>-5.889173028146545E-5</v>
      </c>
      <c r="AU62">
        <f t="shared" si="25"/>
        <v>-0.33471924081215659</v>
      </c>
      <c r="AW62">
        <v>59</v>
      </c>
      <c r="AX62">
        <f>IF(Z62&gt;0, (R62*SUMPRODUCT(K62:$K$98, X62:$X$98)-K62*$AZ$3)/Z62, 0)</f>
        <v>-105.29740366588334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0.383306127</v>
      </c>
      <c r="Q63" s="4">
        <f t="shared" si="22"/>
        <v>50</v>
      </c>
      <c r="R63">
        <f t="shared" si="0"/>
        <v>50000</v>
      </c>
      <c r="S63">
        <f t="shared" si="1"/>
        <v>-198.7547177151225</v>
      </c>
      <c r="U63">
        <f t="shared" si="12"/>
        <v>0.383306127</v>
      </c>
      <c r="V63">
        <f t="shared" si="13"/>
        <v>0.01</v>
      </c>
      <c r="W63">
        <f t="shared" si="14"/>
        <v>9.4390559097740495E-3</v>
      </c>
      <c r="X63">
        <f t="shared" si="15"/>
        <v>3.6180479633119524E-3</v>
      </c>
      <c r="Y63">
        <f t="shared" si="16"/>
        <v>9.4390559097740499E-5</v>
      </c>
      <c r="Z63">
        <f t="shared" si="17"/>
        <v>5.7266173873643574E-3</v>
      </c>
      <c r="AB63">
        <f t="shared" si="18"/>
        <v>-0.99390808035631972</v>
      </c>
      <c r="AC63">
        <f t="shared" si="19"/>
        <v>-1.1381922222881151</v>
      </c>
      <c r="AE63">
        <f t="shared" si="2"/>
        <v>0</v>
      </c>
      <c r="AF63">
        <f t="shared" si="26"/>
        <v>0</v>
      </c>
      <c r="AG63">
        <f t="shared" si="26"/>
        <v>-0.28633086936821789</v>
      </c>
      <c r="AH63">
        <f t="shared" si="4"/>
        <v>-180.90239816559762</v>
      </c>
      <c r="AI63">
        <f t="shared" si="23"/>
        <v>-181.18872903496583</v>
      </c>
      <c r="AJ63">
        <f t="shared" si="6"/>
        <v>0.1442841419317954</v>
      </c>
      <c r="AK63">
        <f t="shared" si="20"/>
        <v>-6.9573565624942393E-2</v>
      </c>
      <c r="AL63">
        <f t="shared" si="24"/>
        <v>-181.11401845865899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-0.20154079344055531</v>
      </c>
      <c r="AR63">
        <f t="shared" si="27"/>
        <v>-0.2018597905969455</v>
      </c>
      <c r="AS63">
        <f t="shared" si="27"/>
        <v>1.6074491405694227E-4</v>
      </c>
      <c r="AT63">
        <f t="shared" si="27"/>
        <v>-7.7510921694381348E-5</v>
      </c>
      <c r="AU63">
        <f t="shared" si="25"/>
        <v>-0.20177655660458296</v>
      </c>
      <c r="AW63">
        <v>60</v>
      </c>
      <c r="AX63">
        <f>IF(Z63&gt;0, (R63*SUMPRODUCT(K63:$K$98, X63:$X$98)-K63*$AZ$3)/Z63, 0)</f>
        <v>-198.7547177151225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0.40826881399999998</v>
      </c>
      <c r="Q64" s="4">
        <f t="shared" si="22"/>
        <v>50</v>
      </c>
      <c r="R64">
        <f t="shared" si="0"/>
        <v>50000</v>
      </c>
      <c r="S64">
        <f t="shared" si="1"/>
        <v>-351.18593078995116</v>
      </c>
      <c r="U64">
        <f t="shared" si="12"/>
        <v>0.40826881399999998</v>
      </c>
      <c r="V64">
        <f t="shared" si="13"/>
        <v>0.01</v>
      </c>
      <c r="W64">
        <f t="shared" si="14"/>
        <v>5.7266173873643574E-3</v>
      </c>
      <c r="X64">
        <f t="shared" si="15"/>
        <v>2.3379992889710245E-3</v>
      </c>
      <c r="Y64">
        <f t="shared" si="16"/>
        <v>5.7266173873643575E-5</v>
      </c>
      <c r="Z64">
        <f t="shared" si="17"/>
        <v>3.3313519245196893E-3</v>
      </c>
      <c r="AB64">
        <f t="shared" si="18"/>
        <v>-1.1381922222881151</v>
      </c>
      <c r="AC64">
        <f t="shared" si="19"/>
        <v>-1.1699239264013421</v>
      </c>
      <c r="AE64">
        <f t="shared" si="2"/>
        <v>0</v>
      </c>
      <c r="AF64">
        <f t="shared" si="26"/>
        <v>0</v>
      </c>
      <c r="AG64">
        <f t="shared" si="26"/>
        <v>-0.16656759622598447</v>
      </c>
      <c r="AH64">
        <f t="shared" si="4"/>
        <v>-116.89996444855123</v>
      </c>
      <c r="AI64">
        <f t="shared" si="23"/>
        <v>-117.06653204477722</v>
      </c>
      <c r="AJ64">
        <f t="shared" si="6"/>
        <v>3.1731704113227011E-2</v>
      </c>
      <c r="AK64">
        <f t="shared" si="20"/>
        <v>-7.9673455560168069E-2</v>
      </c>
      <c r="AL64">
        <f t="shared" si="24"/>
        <v>-117.11447379622416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-0.11628267027571632</v>
      </c>
      <c r="AR64">
        <f t="shared" si="27"/>
        <v>-0.11644835830617838</v>
      </c>
      <c r="AS64">
        <f t="shared" si="27"/>
        <v>3.1564143788160894E-5</v>
      </c>
      <c r="AT64">
        <f t="shared" si="27"/>
        <v>-7.9252737212827954E-5</v>
      </c>
      <c r="AU64">
        <f t="shared" si="25"/>
        <v>-0.11649604689960305</v>
      </c>
      <c r="AW64">
        <v>61</v>
      </c>
      <c r="AX64">
        <f>IF(Z64&gt;0, (R64*SUMPRODUCT(K64:$K$98, X64:$X$98)-K64*$AZ$3)/Z64, 0)</f>
        <v>-351.18593078995116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0.43333920100000001</v>
      </c>
      <c r="Q65" s="4">
        <f t="shared" si="22"/>
        <v>50</v>
      </c>
      <c r="R65">
        <f t="shared" si="0"/>
        <v>50000</v>
      </c>
      <c r="S65">
        <f t="shared" si="1"/>
        <v>-611.82653869545504</v>
      </c>
      <c r="U65">
        <f t="shared" si="12"/>
        <v>0.43333920100000001</v>
      </c>
      <c r="V65">
        <f t="shared" si="13"/>
        <v>0.01</v>
      </c>
      <c r="W65">
        <f t="shared" si="14"/>
        <v>3.3313519245196893E-3</v>
      </c>
      <c r="X65">
        <f t="shared" si="15"/>
        <v>1.4436053812211746E-3</v>
      </c>
      <c r="Y65">
        <f t="shared" si="16"/>
        <v>3.3313519245196893E-5</v>
      </c>
      <c r="Z65">
        <f t="shared" si="17"/>
        <v>1.8544330240533179E-3</v>
      </c>
      <c r="AB65">
        <f t="shared" si="18"/>
        <v>-1.1699239264013421</v>
      </c>
      <c r="AC65">
        <f t="shared" si="19"/>
        <v>-1.1345913383490871</v>
      </c>
      <c r="AE65">
        <f t="shared" si="2"/>
        <v>0</v>
      </c>
      <c r="AF65">
        <f t="shared" si="26"/>
        <v>0</v>
      </c>
      <c r="AG65">
        <f t="shared" si="26"/>
        <v>-9.27216512026659E-2</v>
      </c>
      <c r="AH65">
        <f t="shared" si="4"/>
        <v>-72.180269061058723</v>
      </c>
      <c r="AI65">
        <f t="shared" si="23"/>
        <v>-72.272990712261389</v>
      </c>
      <c r="AJ65">
        <f t="shared" si="6"/>
        <v>-3.5332588052255032E-2</v>
      </c>
      <c r="AK65">
        <f t="shared" si="20"/>
        <v>-8.1894674848093957E-2</v>
      </c>
      <c r="AL65">
        <f t="shared" si="24"/>
        <v>-72.390217975161733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-6.4106356014009755E-2</v>
      </c>
      <c r="AR65">
        <f t="shared" si="27"/>
        <v>-6.4188706042064891E-2</v>
      </c>
      <c r="AS65">
        <f t="shared" si="27"/>
        <v>-3.1380368874188642E-5</v>
      </c>
      <c r="AT65">
        <f t="shared" si="27"/>
        <v>-7.2734131498213575E-5</v>
      </c>
      <c r="AU65">
        <f t="shared" si="25"/>
        <v>-6.429282054243729E-2</v>
      </c>
      <c r="AW65">
        <v>62</v>
      </c>
      <c r="AX65">
        <f>IF(Z65&gt;0, (R65*SUMPRODUCT(K65:$K$98, X65:$X$98)-K65*$AZ$3)/Z65, 0)</f>
        <v>-611.82653869545504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0.458542742</v>
      </c>
      <c r="Q66" s="4">
        <f t="shared" si="22"/>
        <v>50</v>
      </c>
      <c r="R66">
        <f t="shared" si="0"/>
        <v>50000</v>
      </c>
      <c r="S66">
        <f t="shared" si="1"/>
        <v>-1078.9152135686002</v>
      </c>
      <c r="U66">
        <f t="shared" si="12"/>
        <v>0.458542742</v>
      </c>
      <c r="V66">
        <f t="shared" si="13"/>
        <v>0.01</v>
      </c>
      <c r="W66">
        <f t="shared" si="14"/>
        <v>1.8544330240533179E-3</v>
      </c>
      <c r="X66">
        <f t="shared" si="15"/>
        <v>8.5033680370476033E-4</v>
      </c>
      <c r="Y66">
        <f t="shared" si="16"/>
        <v>1.8544330240533179E-5</v>
      </c>
      <c r="Z66">
        <f t="shared" si="17"/>
        <v>9.8555189010802427E-4</v>
      </c>
      <c r="AB66">
        <f t="shared" si="18"/>
        <v>-1.1345913383490871</v>
      </c>
      <c r="AC66">
        <f t="shared" si="19"/>
        <v>-1.0633269279988367</v>
      </c>
      <c r="AE66">
        <f t="shared" si="2"/>
        <v>0</v>
      </c>
      <c r="AF66">
        <f t="shared" si="26"/>
        <v>0</v>
      </c>
      <c r="AG66">
        <f t="shared" si="26"/>
        <v>-4.9277594505401215E-2</v>
      </c>
      <c r="AH66">
        <f t="shared" si="4"/>
        <v>-42.516840185238017</v>
      </c>
      <c r="AI66">
        <f t="shared" si="23"/>
        <v>-42.566117779743415</v>
      </c>
      <c r="AJ66">
        <f t="shared" si="6"/>
        <v>-7.126441035025044E-2</v>
      </c>
      <c r="AK66">
        <f t="shared" si="20"/>
        <v>-7.9421393684436098E-2</v>
      </c>
      <c r="AL66">
        <f t="shared" si="24"/>
        <v>-42.716803583778102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-3.3715185418014035E-2</v>
      </c>
      <c r="AR66">
        <f t="shared" si="27"/>
        <v>-3.3754261775251891E-2</v>
      </c>
      <c r="AS66">
        <f t="shared" si="27"/>
        <v>-5.6511556319708692E-5</v>
      </c>
      <c r="AT66">
        <f t="shared" si="27"/>
        <v>-6.297991578305389E-5</v>
      </c>
      <c r="AU66">
        <f t="shared" si="25"/>
        <v>-3.387375324735465E-2</v>
      </c>
      <c r="AW66">
        <v>63</v>
      </c>
      <c r="AX66">
        <f>IF(Z66&gt;0, (R66*SUMPRODUCT(K66:$K$98, X66:$X$98)-K66*$AZ$3)/Z66, 0)</f>
        <v>-1078.9152135686002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0.48392545599999998</v>
      </c>
      <c r="Q67" s="4">
        <f t="shared" si="22"/>
        <v>50</v>
      </c>
      <c r="R67">
        <f t="shared" ref="R67:R79" si="28">$C$6</f>
        <v>50000</v>
      </c>
      <c r="S67">
        <f t="shared" ref="S67:S79" si="29">AX67</f>
        <v>-1957.1938959860968</v>
      </c>
      <c r="U67">
        <f t="shared" si="12"/>
        <v>0.48392545599999998</v>
      </c>
      <c r="V67">
        <f t="shared" si="13"/>
        <v>0.01</v>
      </c>
      <c r="W67">
        <f t="shared" si="14"/>
        <v>9.8555189010802427E-4</v>
      </c>
      <c r="X67">
        <f t="shared" si="15"/>
        <v>4.7693364783218749E-4</v>
      </c>
      <c r="Y67">
        <f t="shared" si="16"/>
        <v>9.8555189010802426E-6</v>
      </c>
      <c r="Z67">
        <f t="shared" si="17"/>
        <v>4.987627233747565E-4</v>
      </c>
      <c r="AB67">
        <f t="shared" si="18"/>
        <v>-1.0633269279988367</v>
      </c>
      <c r="AC67">
        <f t="shared" si="19"/>
        <v>-0.9761753577344755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-2.4938136168737825E-2</v>
      </c>
      <c r="AH67">
        <f t="shared" ref="AH67:AH79" si="32">-X67*R67</f>
        <v>-23.846682391609374</v>
      </c>
      <c r="AI67">
        <f t="shared" si="23"/>
        <v>-23.871620527778113</v>
      </c>
      <c r="AJ67">
        <f t="shared" ref="AJ67:AJ79" si="33">AB67-AC67</f>
        <v>-8.7151570264361156E-2</v>
      </c>
      <c r="AK67">
        <f t="shared" si="20"/>
        <v>-7.443288495991858E-2</v>
      </c>
      <c r="AL67">
        <f t="shared" si="24"/>
        <v>-24.033204983002392</v>
      </c>
      <c r="AN67">
        <f t="shared" ref="AN67:AT79" si="34">AE67*$K67</f>
        <v>0</v>
      </c>
      <c r="AO67">
        <f t="shared" si="34"/>
        <v>0</v>
      </c>
      <c r="AP67">
        <f t="shared" si="34"/>
        <v>-1.7656740777080795E-5</v>
      </c>
      <c r="AQ67">
        <f t="shared" si="34"/>
        <v>-1.6883967852812248E-2</v>
      </c>
      <c r="AR67">
        <f t="shared" si="34"/>
        <v>-1.6901624593589328E-2</v>
      </c>
      <c r="AS67">
        <f t="shared" si="34"/>
        <v>-6.1705200182618562E-5</v>
      </c>
      <c r="AT67">
        <f t="shared" si="34"/>
        <v>-5.2700095393459191E-5</v>
      </c>
      <c r="AU67">
        <f t="shared" si="25"/>
        <v>-1.7016029889165406E-2</v>
      </c>
      <c r="AW67">
        <v>64</v>
      </c>
      <c r="AX67">
        <f>IF(Z67&gt;0, (R67*SUMPRODUCT(K67:$K$98, X67:$X$98)-K67*$AZ$3)/Z67, 0)</f>
        <v>-1957.1938959860968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0.50934341699999997</v>
      </c>
      <c r="Q68" s="4">
        <f t="shared" si="22"/>
        <v>50</v>
      </c>
      <c r="R68">
        <f t="shared" si="28"/>
        <v>50000</v>
      </c>
      <c r="S68">
        <f t="shared" si="29"/>
        <v>-3692.1926248923291</v>
      </c>
      <c r="U68">
        <f t="shared" ref="U68:U79" si="38">M68</f>
        <v>0.50934341699999997</v>
      </c>
      <c r="V68">
        <f t="shared" ref="V68:V79" si="39">$C$10</f>
        <v>0.01</v>
      </c>
      <c r="W68">
        <f t="shared" ref="W68:W79" si="40">Z67</f>
        <v>4.987627233747565E-4</v>
      </c>
      <c r="X68">
        <f t="shared" ref="X68:X79" si="41">U68*W68</f>
        <v>2.5404150979592421E-4</v>
      </c>
      <c r="Y68">
        <f t="shared" ref="Y68:Y79" si="42">V68*W68</f>
        <v>4.9876272337475653E-6</v>
      </c>
      <c r="Z68">
        <f t="shared" ref="Z68:Z79" si="43">MAX(0, W68-X68-Y68)</f>
        <v>2.3973358634508471E-4</v>
      </c>
      <c r="AB68">
        <f t="shared" ref="AB68:AB79" si="44">AC67</f>
        <v>-0.9761753577344755</v>
      </c>
      <c r="AC68">
        <f t="shared" ref="AC68:AC79" si="45">S68*Z68</f>
        <v>-0.88514257944231012</v>
      </c>
      <c r="AE68">
        <f t="shared" si="30"/>
        <v>0</v>
      </c>
      <c r="AF68">
        <f t="shared" si="31"/>
        <v>0</v>
      </c>
      <c r="AG68">
        <f t="shared" si="31"/>
        <v>-1.1986679317254235E-2</v>
      </c>
      <c r="AH68">
        <f t="shared" si="32"/>
        <v>-12.702075489796211</v>
      </c>
      <c r="AI68">
        <f t="shared" si="23"/>
        <v>-12.714062169113465</v>
      </c>
      <c r="AJ68">
        <f t="shared" si="33"/>
        <v>-9.1032778292165384E-2</v>
      </c>
      <c r="AK68">
        <f t="shared" ref="AK68:AK79" si="46">G68*SUM(AB68:AB68, AE68:AF68)</f>
        <v>-6.8332275041413287E-2</v>
      </c>
      <c r="AL68">
        <f t="shared" si="24"/>
        <v>-12.873427222447043</v>
      </c>
      <c r="AN68">
        <f t="shared" si="34"/>
        <v>0</v>
      </c>
      <c r="AO68">
        <f t="shared" si="34"/>
        <v>0</v>
      </c>
      <c r="AP68">
        <f t="shared" si="34"/>
        <v>-7.5775256150253756E-6</v>
      </c>
      <c r="AQ68">
        <f t="shared" si="34"/>
        <v>-8.0297720361442552E-3</v>
      </c>
      <c r="AR68">
        <f t="shared" si="34"/>
        <v>-8.0373495617592806E-3</v>
      </c>
      <c r="AS68">
        <f t="shared" si="34"/>
        <v>-5.754748175525738E-5</v>
      </c>
      <c r="AT68">
        <f t="shared" si="34"/>
        <v>-4.3197081589889182E-5</v>
      </c>
      <c r="AU68">
        <f t="shared" si="25"/>
        <v>-8.138094125104427E-3</v>
      </c>
      <c r="AW68">
        <v>65</v>
      </c>
      <c r="AX68">
        <f>IF(Z68&gt;0, (R68*SUMPRODUCT(K68:$K$98, X68:$X$98)-K68*$AZ$3)/Z68, 0)</f>
        <v>-3692.1926248923291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</v>
      </c>
      <c r="S69">
        <f t="shared" si="29"/>
        <v>-7299.343712252452</v>
      </c>
      <c r="U69">
        <f t="shared" si="38"/>
        <v>0.53464878299999996</v>
      </c>
      <c r="V69">
        <f t="shared" si="39"/>
        <v>0.01</v>
      </c>
      <c r="W69">
        <f t="shared" si="40"/>
        <v>2.3973358634508471E-4</v>
      </c>
      <c r="X69">
        <f t="shared" si="41"/>
        <v>1.2817327018362494E-4</v>
      </c>
      <c r="Y69">
        <f t="shared" si="42"/>
        <v>2.3973358634508473E-6</v>
      </c>
      <c r="Z69">
        <f t="shared" si="43"/>
        <v>1.0916298029800893E-4</v>
      </c>
      <c r="AB69">
        <f t="shared" si="44"/>
        <v>-0.88514257944231012</v>
      </c>
      <c r="AC69">
        <f t="shared" si="45"/>
        <v>-0.7968181138490098</v>
      </c>
      <c r="AE69">
        <f t="shared" si="30"/>
        <v>0</v>
      </c>
      <c r="AF69">
        <f t="shared" si="31"/>
        <v>0</v>
      </c>
      <c r="AG69">
        <f t="shared" si="31"/>
        <v>-5.4581490149004461E-3</v>
      </c>
      <c r="AH69">
        <f t="shared" si="32"/>
        <v>-6.4086635091812472</v>
      </c>
      <c r="AI69">
        <f t="shared" si="23"/>
        <v>-6.414121658196148</v>
      </c>
      <c r="AJ69">
        <f t="shared" si="33"/>
        <v>-8.8324465593300316E-2</v>
      </c>
      <c r="AK69">
        <f t="shared" si="46"/>
        <v>-6.1959980560961712E-2</v>
      </c>
      <c r="AL69">
        <f t="shared" si="24"/>
        <v>-6.5644061043504101</v>
      </c>
      <c r="AN69">
        <f t="shared" si="34"/>
        <v>0</v>
      </c>
      <c r="AO69">
        <f t="shared" si="34"/>
        <v>0</v>
      </c>
      <c r="AP69">
        <f t="shared" si="34"/>
        <v>-3.0807459916522133E-6</v>
      </c>
      <c r="AQ69">
        <f t="shared" si="34"/>
        <v>-3.6172454002005743E-3</v>
      </c>
      <c r="AR69">
        <f t="shared" si="34"/>
        <v>-3.6203261461922264E-3</v>
      </c>
      <c r="AS69">
        <f t="shared" si="34"/>
        <v>-4.9853025741611566E-5</v>
      </c>
      <c r="AT69">
        <f t="shared" si="34"/>
        <v>-3.4972105238411752E-5</v>
      </c>
      <c r="AU69">
        <f t="shared" si="25"/>
        <v>-3.7051512771722498E-3</v>
      </c>
      <c r="AW69">
        <v>66</v>
      </c>
      <c r="AX69">
        <f>IF(Z69&gt;0, (R69*SUMPRODUCT(K69:$K$98, X69:$X$98)-K69*$AZ$3)/Z69, 0)</f>
        <v>-7299.343712252452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</v>
      </c>
      <c r="S70">
        <f t="shared" si="29"/>
        <v>-15363.424620891876</v>
      </c>
      <c r="U70">
        <f t="shared" si="38"/>
        <v>0.56402811100000005</v>
      </c>
      <c r="V70">
        <f t="shared" si="39"/>
        <v>0.01</v>
      </c>
      <c r="W70">
        <f t="shared" si="40"/>
        <v>1.0916298029800893E-4</v>
      </c>
      <c r="X70">
        <f t="shared" si="41"/>
        <v>6.1570989568616199E-5</v>
      </c>
      <c r="Y70">
        <f t="shared" si="42"/>
        <v>1.0916298029800893E-6</v>
      </c>
      <c r="Z70">
        <f t="shared" si="43"/>
        <v>4.6500360926412637E-5</v>
      </c>
      <c r="AB70">
        <f t="shared" si="44"/>
        <v>-0.7968181138490098</v>
      </c>
      <c r="AC70">
        <f t="shared" si="45"/>
        <v>-0.71440478993720646</v>
      </c>
      <c r="AE70">
        <f t="shared" si="30"/>
        <v>0</v>
      </c>
      <c r="AF70">
        <f t="shared" si="31"/>
        <v>0</v>
      </c>
      <c r="AG70">
        <f t="shared" si="31"/>
        <v>-2.3250180463206317E-3</v>
      </c>
      <c r="AH70">
        <f t="shared" si="32"/>
        <v>-3.0785494784308098</v>
      </c>
      <c r="AI70">
        <f t="shared" si="23"/>
        <v>-3.0808744964771306</v>
      </c>
      <c r="AJ70">
        <f t="shared" si="33"/>
        <v>-8.2413323911803338E-2</v>
      </c>
      <c r="AK70">
        <f t="shared" si="46"/>
        <v>-5.5777267969430694E-2</v>
      </c>
      <c r="AL70">
        <f t="shared" si="24"/>
        <v>-3.2190650883583647</v>
      </c>
      <c r="AN70">
        <f t="shared" si="34"/>
        <v>0</v>
      </c>
      <c r="AO70">
        <f t="shared" si="34"/>
        <v>0</v>
      </c>
      <c r="AP70">
        <f t="shared" si="34"/>
        <v>-1.1717064192797064E-6</v>
      </c>
      <c r="AQ70">
        <f t="shared" si="34"/>
        <v>-1.5514529840557319E-3</v>
      </c>
      <c r="AR70">
        <f t="shared" si="34"/>
        <v>-1.5526246904750116E-3</v>
      </c>
      <c r="AS70">
        <f t="shared" si="34"/>
        <v>-4.153267576329212E-5</v>
      </c>
      <c r="AT70">
        <f t="shared" si="34"/>
        <v>-2.8109279854016915E-5</v>
      </c>
      <c r="AU70">
        <f t="shared" si="25"/>
        <v>-1.6222666460923207E-3</v>
      </c>
      <c r="AW70">
        <v>67</v>
      </c>
      <c r="AX70">
        <f>IF(Z70&gt;0, (R70*SUMPRODUCT(K70:$K$98, X70:$X$98)-K70*$AZ$3)/Z70, 0)</f>
        <v>-15363.424620891876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</v>
      </c>
      <c r="S71">
        <f t="shared" si="29"/>
        <v>-34643.565453441101</v>
      </c>
      <c r="U71">
        <f t="shared" si="38"/>
        <v>0.59324784900000005</v>
      </c>
      <c r="V71">
        <f t="shared" si="39"/>
        <v>0.01</v>
      </c>
      <c r="W71">
        <f t="shared" si="40"/>
        <v>4.6500360926412637E-5</v>
      </c>
      <c r="X71">
        <f t="shared" si="41"/>
        <v>2.7586239097317947E-5</v>
      </c>
      <c r="Y71">
        <f t="shared" si="42"/>
        <v>4.6500360926412638E-7</v>
      </c>
      <c r="Z71">
        <f t="shared" si="43"/>
        <v>1.8449118219830564E-5</v>
      </c>
      <c r="AB71">
        <f t="shared" si="44"/>
        <v>-0.71440478993720646</v>
      </c>
      <c r="AC71">
        <f t="shared" si="45"/>
        <v>-0.63914323460697287</v>
      </c>
      <c r="AE71">
        <f t="shared" si="30"/>
        <v>0</v>
      </c>
      <c r="AF71">
        <f t="shared" si="31"/>
        <v>0</v>
      </c>
      <c r="AG71">
        <f t="shared" si="31"/>
        <v>-9.2245591099152818E-4</v>
      </c>
      <c r="AH71">
        <f t="shared" si="32"/>
        <v>-1.3793119548658974</v>
      </c>
      <c r="AI71">
        <f t="shared" si="23"/>
        <v>-1.3802344107768889</v>
      </c>
      <c r="AJ71">
        <f t="shared" si="33"/>
        <v>-7.5261555330233598E-2</v>
      </c>
      <c r="AK71">
        <f t="shared" si="46"/>
        <v>-5.0008335295604459E-2</v>
      </c>
      <c r="AL71">
        <f t="shared" si="24"/>
        <v>-1.505504301402727</v>
      </c>
      <c r="AN71">
        <f t="shared" si="34"/>
        <v>0</v>
      </c>
      <c r="AO71">
        <f t="shared" si="34"/>
        <v>0</v>
      </c>
      <c r="AP71">
        <f t="shared" si="34"/>
        <v>-4.1506878766940296E-7</v>
      </c>
      <c r="AQ71">
        <f t="shared" si="34"/>
        <v>-6.206359936581947E-4</v>
      </c>
      <c r="AR71">
        <f t="shared" si="34"/>
        <v>-6.2105106244586409E-4</v>
      </c>
      <c r="AS71">
        <f t="shared" si="34"/>
        <v>-3.3864732348515083E-5</v>
      </c>
      <c r="AT71">
        <f t="shared" si="34"/>
        <v>-2.250177906302363E-5</v>
      </c>
      <c r="AU71">
        <f t="shared" si="25"/>
        <v>-6.7741757385740282E-4</v>
      </c>
      <c r="AW71">
        <v>68</v>
      </c>
      <c r="AX71">
        <f>IF(Z71&gt;0, (R71*SUMPRODUCT(K71:$K$98, X71:$X$98)-K71*$AZ$3)/Z71, 0)</f>
        <v>-34643.565453441101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</v>
      </c>
      <c r="S72">
        <f t="shared" si="29"/>
        <v>-84192.040888157819</v>
      </c>
      <c r="U72">
        <f t="shared" si="38"/>
        <v>0.62227177099999997</v>
      </c>
      <c r="V72">
        <f t="shared" si="39"/>
        <v>0.01</v>
      </c>
      <c r="W72">
        <f t="shared" si="40"/>
        <v>1.8449118219830564E-5</v>
      </c>
      <c r="X72">
        <f t="shared" si="41"/>
        <v>1.1480365468042333E-5</v>
      </c>
      <c r="Y72">
        <f t="shared" si="42"/>
        <v>1.8449118219830564E-7</v>
      </c>
      <c r="Z72">
        <f t="shared" si="43"/>
        <v>6.7842615695899257E-6</v>
      </c>
      <c r="AB72">
        <f t="shared" si="44"/>
        <v>-0.63914323460697287</v>
      </c>
      <c r="AC72">
        <f t="shared" si="45"/>
        <v>-0.5711808274628728</v>
      </c>
      <c r="AE72">
        <f t="shared" si="30"/>
        <v>0</v>
      </c>
      <c r="AF72">
        <f t="shared" si="31"/>
        <v>0</v>
      </c>
      <c r="AG72">
        <f t="shared" si="31"/>
        <v>-3.3921307847949628E-4</v>
      </c>
      <c r="AH72">
        <f t="shared" si="32"/>
        <v>-0.57401827340211664</v>
      </c>
      <c r="AI72">
        <f t="shared" si="23"/>
        <v>-0.57435748648059615</v>
      </c>
      <c r="AJ72">
        <f t="shared" si="33"/>
        <v>-6.7962407144100068E-2</v>
      </c>
      <c r="AK72">
        <f t="shared" si="46"/>
        <v>-4.4740026422488102E-2</v>
      </c>
      <c r="AL72">
        <f t="shared" si="24"/>
        <v>-0.6870599200471843</v>
      </c>
      <c r="AN72">
        <f t="shared" si="34"/>
        <v>0</v>
      </c>
      <c r="AO72">
        <f t="shared" si="34"/>
        <v>0</v>
      </c>
      <c r="AP72">
        <f t="shared" si="34"/>
        <v>-1.362790269668273E-7</v>
      </c>
      <c r="AQ72">
        <f t="shared" si="34"/>
        <v>-2.3061213356237708E-4</v>
      </c>
      <c r="AR72">
        <f t="shared" si="34"/>
        <v>-2.3074841258934392E-4</v>
      </c>
      <c r="AS72">
        <f t="shared" si="34"/>
        <v>-2.7303931668663952E-5</v>
      </c>
      <c r="AT72">
        <f t="shared" si="34"/>
        <v>-1.7974328391631756E-5</v>
      </c>
      <c r="AU72">
        <f t="shared" si="25"/>
        <v>-2.7602667264963962E-4</v>
      </c>
      <c r="AW72">
        <v>69</v>
      </c>
      <c r="AX72">
        <f>IF(Z72&gt;0, (R72*SUMPRODUCT(K72:$K$98, X72:$X$98)-K72*$AZ$3)/Z72, 0)</f>
        <v>-84192.040888157819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</v>
      </c>
      <c r="S73">
        <f t="shared" si="29"/>
        <v>-221870.61357079208</v>
      </c>
      <c r="U73">
        <f t="shared" si="38"/>
        <v>0.65106364900000002</v>
      </c>
      <c r="V73">
        <f t="shared" si="39"/>
        <v>0.01</v>
      </c>
      <c r="W73">
        <f t="shared" si="40"/>
        <v>6.7842615695899257E-6</v>
      </c>
      <c r="X73">
        <f t="shared" si="41"/>
        <v>4.4169860932676849E-6</v>
      </c>
      <c r="Y73">
        <f t="shared" si="42"/>
        <v>6.7842615695899254E-8</v>
      </c>
      <c r="Z73">
        <f t="shared" si="43"/>
        <v>2.2994328606263416E-6</v>
      </c>
      <c r="AB73">
        <f t="shared" si="44"/>
        <v>-0.5711808274628728</v>
      </c>
      <c r="AC73">
        <f t="shared" si="45"/>
        <v>-0.51017657965200802</v>
      </c>
      <c r="AE73">
        <f t="shared" si="30"/>
        <v>0</v>
      </c>
      <c r="AF73">
        <f t="shared" si="31"/>
        <v>0</v>
      </c>
      <c r="AG73">
        <f t="shared" si="31"/>
        <v>-1.1497164303131708E-4</v>
      </c>
      <c r="AH73">
        <f t="shared" si="32"/>
        <v>-0.22084930466338426</v>
      </c>
      <c r="AI73">
        <f t="shared" si="23"/>
        <v>-0.22096427630641557</v>
      </c>
      <c r="AJ73">
        <f t="shared" si="33"/>
        <v>-6.1004247810864776E-2</v>
      </c>
      <c r="AK73">
        <f t="shared" si="46"/>
        <v>-3.9982657922401098E-2</v>
      </c>
      <c r="AL73">
        <f t="shared" si="24"/>
        <v>-0.32195118203968143</v>
      </c>
      <c r="AN73">
        <f t="shared" si="34"/>
        <v>0</v>
      </c>
      <c r="AO73">
        <f t="shared" si="34"/>
        <v>0</v>
      </c>
      <c r="AP73">
        <f t="shared" si="34"/>
        <v>-4.1240996533899138E-8</v>
      </c>
      <c r="AQ73">
        <f t="shared" si="34"/>
        <v>-7.9219929088564277E-5</v>
      </c>
      <c r="AR73">
        <f t="shared" si="34"/>
        <v>-7.9261170085098172E-5</v>
      </c>
      <c r="AS73">
        <f t="shared" si="34"/>
        <v>-2.1882578227012896E-5</v>
      </c>
      <c r="AT73">
        <f t="shared" si="34"/>
        <v>-1.4342011763236856E-5</v>
      </c>
      <c r="AU73">
        <f t="shared" si="25"/>
        <v>-1.1548576007534791E-4</v>
      </c>
      <c r="AW73">
        <v>70</v>
      </c>
      <c r="AX73">
        <f>IF(Z73&gt;0, (R73*SUMPRODUCT(K73:$K$98, X73:$X$98)-K73*$AZ$3)/Z73, 0)</f>
        <v>-221870.61357079208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</v>
      </c>
      <c r="S74">
        <f t="shared" si="29"/>
        <v>-638274.48188608047</v>
      </c>
      <c r="U74">
        <f t="shared" si="38"/>
        <v>0.67958823899999998</v>
      </c>
      <c r="V74">
        <f t="shared" si="39"/>
        <v>0.01</v>
      </c>
      <c r="W74">
        <f t="shared" si="40"/>
        <v>2.2994328606263416E-6</v>
      </c>
      <c r="X74">
        <f t="shared" si="41"/>
        <v>1.5626675284517879E-6</v>
      </c>
      <c r="Y74">
        <f t="shared" si="42"/>
        <v>2.2994328606263418E-8</v>
      </c>
      <c r="Z74">
        <f t="shared" si="43"/>
        <v>7.1377100356829029E-7</v>
      </c>
      <c r="AB74">
        <f t="shared" si="44"/>
        <v>-0.51017657965200802</v>
      </c>
      <c r="AC74">
        <f t="shared" si="45"/>
        <v>-0.4555818174878582</v>
      </c>
      <c r="AE74">
        <f t="shared" si="30"/>
        <v>0</v>
      </c>
      <c r="AF74">
        <f t="shared" si="31"/>
        <v>0</v>
      </c>
      <c r="AG74">
        <f t="shared" si="31"/>
        <v>-3.5688550178414513E-5</v>
      </c>
      <c r="AH74">
        <f t="shared" si="32"/>
        <v>-7.8133376422589398E-2</v>
      </c>
      <c r="AI74">
        <f t="shared" si="23"/>
        <v>-7.8169064972767807E-2</v>
      </c>
      <c r="AJ74">
        <f t="shared" si="33"/>
        <v>-5.4594762164149824E-2</v>
      </c>
      <c r="AK74">
        <f t="shared" si="46"/>
        <v>-3.5712360575640562E-2</v>
      </c>
      <c r="AL74">
        <f t="shared" si="24"/>
        <v>-0.16847618771255821</v>
      </c>
      <c r="AN74">
        <f t="shared" si="34"/>
        <v>0</v>
      </c>
      <c r="AO74">
        <f t="shared" si="34"/>
        <v>0</v>
      </c>
      <c r="AP74">
        <f t="shared" si="34"/>
        <v>-1.1430080678109396E-8</v>
      </c>
      <c r="AQ74">
        <f t="shared" si="34"/>
        <v>-2.5024014472390727E-5</v>
      </c>
      <c r="AR74">
        <f t="shared" si="34"/>
        <v>-2.5035444553068833E-5</v>
      </c>
      <c r="AS74">
        <f t="shared" si="34"/>
        <v>-1.7485230781828007E-5</v>
      </c>
      <c r="AT74">
        <f t="shared" si="34"/>
        <v>-1.1437706506558886E-5</v>
      </c>
      <c r="AU74">
        <f t="shared" si="25"/>
        <v>-5.3958381841455733E-5</v>
      </c>
      <c r="AW74">
        <v>71</v>
      </c>
      <c r="AX74">
        <f>IF(Z74&gt;0, (R74*SUMPRODUCT(K74:$K$98, X74:$X$98)-K74*$AZ$3)/Z74, 0)</f>
        <v>-638274.48188608047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</v>
      </c>
      <c r="S75">
        <f t="shared" si="29"/>
        <v>-2020755.186697915</v>
      </c>
      <c r="U75">
        <f t="shared" si="38"/>
        <v>0.70796792399999997</v>
      </c>
      <c r="V75">
        <f t="shared" si="39"/>
        <v>0.01</v>
      </c>
      <c r="W75">
        <f t="shared" si="40"/>
        <v>7.1377100356829029E-7</v>
      </c>
      <c r="X75">
        <f t="shared" si="41"/>
        <v>5.0532697560763907E-7</v>
      </c>
      <c r="Y75">
        <f t="shared" si="42"/>
        <v>7.1377100356829034E-9</v>
      </c>
      <c r="Z75">
        <f t="shared" si="43"/>
        <v>2.0130631792496832E-7</v>
      </c>
      <c r="AB75">
        <f t="shared" si="44"/>
        <v>-0.4555818174878582</v>
      </c>
      <c r="AC75">
        <f t="shared" si="45"/>
        <v>-0.40679078606193919</v>
      </c>
      <c r="AE75">
        <f t="shared" si="30"/>
        <v>0</v>
      </c>
      <c r="AF75">
        <f t="shared" si="31"/>
        <v>0</v>
      </c>
      <c r="AG75">
        <f t="shared" si="31"/>
        <v>-1.0065315896248415E-5</v>
      </c>
      <c r="AH75">
        <f t="shared" si="32"/>
        <v>-2.5266348780381954E-2</v>
      </c>
      <c r="AI75">
        <f t="shared" si="23"/>
        <v>-2.5276414096278201E-2</v>
      </c>
      <c r="AJ75">
        <f t="shared" si="33"/>
        <v>-4.8791031425919007E-2</v>
      </c>
      <c r="AK75">
        <f t="shared" si="46"/>
        <v>-3.1890727224150074E-2</v>
      </c>
      <c r="AL75">
        <f t="shared" si="24"/>
        <v>-0.10595817274634728</v>
      </c>
      <c r="AN75">
        <f t="shared" si="34"/>
        <v>0</v>
      </c>
      <c r="AO75">
        <f t="shared" si="34"/>
        <v>0</v>
      </c>
      <c r="AP75">
        <f t="shared" si="34"/>
        <v>-2.8782583772273937E-9</v>
      </c>
      <c r="AQ75">
        <f t="shared" si="34"/>
        <v>-7.2251165078871632E-6</v>
      </c>
      <c r="AR75">
        <f t="shared" si="34"/>
        <v>-7.2279947662643894E-6</v>
      </c>
      <c r="AS75">
        <f t="shared" si="34"/>
        <v>-1.3952189517227096E-5</v>
      </c>
      <c r="AT75">
        <f t="shared" si="34"/>
        <v>-9.1194110284204689E-6</v>
      </c>
      <c r="AU75">
        <f t="shared" si="25"/>
        <v>-3.0299595311911955E-5</v>
      </c>
      <c r="AW75">
        <v>72</v>
      </c>
      <c r="AX75">
        <f>IF(Z75&gt;0, (R75*SUMPRODUCT(K75:$K$98, X75:$X$98)-K75*$AZ$3)/Z75, 0)</f>
        <v>-2020755.186697915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</v>
      </c>
      <c r="S76">
        <f t="shared" si="29"/>
        <v>-7113157.7856117049</v>
      </c>
      <c r="U76">
        <f t="shared" si="38"/>
        <v>0.73634663</v>
      </c>
      <c r="V76">
        <f t="shared" si="39"/>
        <v>0.01</v>
      </c>
      <c r="W76">
        <f t="shared" si="40"/>
        <v>2.0130631792496832E-7</v>
      </c>
      <c r="X76">
        <f t="shared" si="41"/>
        <v>1.4823122880175902E-7</v>
      </c>
      <c r="Y76">
        <f t="shared" si="42"/>
        <v>2.0130631792496833E-9</v>
      </c>
      <c r="Z76">
        <f t="shared" si="43"/>
        <v>5.1062025943959618E-8</v>
      </c>
      <c r="AB76">
        <f t="shared" si="44"/>
        <v>-0.40679078606193919</v>
      </c>
      <c r="AC76">
        <f t="shared" si="45"/>
        <v>-0.36321224739238323</v>
      </c>
      <c r="AE76">
        <f t="shared" si="30"/>
        <v>0</v>
      </c>
      <c r="AF76">
        <f t="shared" si="31"/>
        <v>0</v>
      </c>
      <c r="AG76">
        <f t="shared" si="31"/>
        <v>-2.5531012971979809E-6</v>
      </c>
      <c r="AH76">
        <f t="shared" si="32"/>
        <v>-7.411561440087951E-3</v>
      </c>
      <c r="AI76">
        <f t="shared" si="23"/>
        <v>-7.4141145413851488E-3</v>
      </c>
      <c r="AJ76">
        <f t="shared" si="33"/>
        <v>-4.3578538669555966E-2</v>
      </c>
      <c r="AK76">
        <f t="shared" si="46"/>
        <v>-2.8475355024335746E-2</v>
      </c>
      <c r="AL76">
        <f t="shared" si="24"/>
        <v>-7.946800823527686E-2</v>
      </c>
      <c r="AN76">
        <f t="shared" si="34"/>
        <v>0</v>
      </c>
      <c r="AO76">
        <f t="shared" si="34"/>
        <v>0</v>
      </c>
      <c r="AP76">
        <f t="shared" si="34"/>
        <v>-6.5185708670933896E-10</v>
      </c>
      <c r="AQ76">
        <f t="shared" si="34"/>
        <v>-1.8923177288755894E-6</v>
      </c>
      <c r="AR76">
        <f t="shared" si="34"/>
        <v>-1.8929695859622987E-6</v>
      </c>
      <c r="AS76">
        <f t="shared" si="34"/>
        <v>-1.1126459922042096E-5</v>
      </c>
      <c r="AT76">
        <f t="shared" si="34"/>
        <v>-7.2703194305487249E-6</v>
      </c>
      <c r="AU76">
        <f t="shared" si="25"/>
        <v>-2.028974893855312E-5</v>
      </c>
      <c r="AW76">
        <v>73</v>
      </c>
      <c r="AX76">
        <f>IF(Z76&gt;0, (R76*SUMPRODUCT(K76:$K$98, X76:$X$98)-K76*$AZ$3)/Z76, 0)</f>
        <v>-7113157.7856117049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</v>
      </c>
      <c r="S77">
        <f t="shared" si="29"/>
        <v>-28192665.529549062</v>
      </c>
      <c r="U77">
        <f t="shared" si="38"/>
        <v>0.76472631499999999</v>
      </c>
      <c r="V77">
        <f t="shared" si="39"/>
        <v>0.01</v>
      </c>
      <c r="W77">
        <f t="shared" si="40"/>
        <v>5.1062025943959618E-8</v>
      </c>
      <c r="X77">
        <f t="shared" si="41"/>
        <v>3.9048474936558638E-8</v>
      </c>
      <c r="Y77">
        <f t="shared" si="42"/>
        <v>5.1062025943959616E-10</v>
      </c>
      <c r="Z77">
        <f t="shared" si="43"/>
        <v>1.1502930747961384E-8</v>
      </c>
      <c r="AB77">
        <f t="shared" si="44"/>
        <v>-0.36321224739238323</v>
      </c>
      <c r="AC77">
        <f t="shared" si="45"/>
        <v>-0.32429827918684095</v>
      </c>
      <c r="AE77">
        <f t="shared" si="30"/>
        <v>0</v>
      </c>
      <c r="AF77">
        <f t="shared" si="31"/>
        <v>0</v>
      </c>
      <c r="AG77">
        <f t="shared" si="31"/>
        <v>-5.7514653739806922E-7</v>
      </c>
      <c r="AH77">
        <f t="shared" si="32"/>
        <v>-1.952423746827932E-3</v>
      </c>
      <c r="AI77">
        <f t="shared" si="23"/>
        <v>-1.9529988933653301E-3</v>
      </c>
      <c r="AJ77">
        <f t="shared" si="33"/>
        <v>-3.8913968205542271E-2</v>
      </c>
      <c r="AK77">
        <f t="shared" si="46"/>
        <v>-2.5424857317466829E-2</v>
      </c>
      <c r="AL77">
        <f t="shared" si="24"/>
        <v>-6.6291824416374434E-2</v>
      </c>
      <c r="AN77">
        <f t="shared" si="34"/>
        <v>0</v>
      </c>
      <c r="AO77">
        <f t="shared" si="34"/>
        <v>0</v>
      </c>
      <c r="AP77">
        <f t="shared" si="34"/>
        <v>-1.3111272144319398E-10</v>
      </c>
      <c r="AQ77">
        <f t="shared" si="34"/>
        <v>-4.4508238198738236E-7</v>
      </c>
      <c r="AR77">
        <f t="shared" si="34"/>
        <v>-4.4521349470882557E-7</v>
      </c>
      <c r="AS77">
        <f t="shared" si="34"/>
        <v>-8.8709849435315381E-6</v>
      </c>
      <c r="AT77">
        <f t="shared" si="34"/>
        <v>-5.7959528892908734E-6</v>
      </c>
      <c r="AU77">
        <f t="shared" si="25"/>
        <v>-1.5112151327531239E-5</v>
      </c>
      <c r="AW77">
        <v>74</v>
      </c>
      <c r="AX77">
        <f>IF(Z77&gt;0, (R77*SUMPRODUCT(K77:$K$98, X77:$X$98)-K77*$AZ$3)/Z77, 0)</f>
        <v>-28192665.529549062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</v>
      </c>
      <c r="S78">
        <f t="shared" si="29"/>
        <v>-127845725.54287505</v>
      </c>
      <c r="U78">
        <f t="shared" si="38"/>
        <v>0.79310599999999998</v>
      </c>
      <c r="V78">
        <f t="shared" si="39"/>
        <v>0.01</v>
      </c>
      <c r="W78">
        <f t="shared" si="40"/>
        <v>1.1502930747961384E-8</v>
      </c>
      <c r="X78">
        <f t="shared" si="41"/>
        <v>9.123043393792662E-9</v>
      </c>
      <c r="Y78">
        <f t="shared" si="42"/>
        <v>1.1502930747961384E-10</v>
      </c>
      <c r="Z78">
        <f t="shared" si="43"/>
        <v>2.2648580466891084E-9</v>
      </c>
      <c r="AB78">
        <f t="shared" si="44"/>
        <v>-0.32429827918684095</v>
      </c>
      <c r="AC78">
        <f t="shared" si="45"/>
        <v>-0.28955242023058786</v>
      </c>
      <c r="AE78">
        <f t="shared" si="30"/>
        <v>0</v>
      </c>
      <c r="AF78">
        <f t="shared" si="31"/>
        <v>0</v>
      </c>
      <c r="AG78">
        <f t="shared" si="31"/>
        <v>-1.1324290233445542E-7</v>
      </c>
      <c r="AH78">
        <f t="shared" si="32"/>
        <v>-4.5615216968963309E-4</v>
      </c>
      <c r="AI78">
        <f t="shared" si="23"/>
        <v>-4.5626541259196756E-4</v>
      </c>
      <c r="AJ78">
        <f t="shared" si="33"/>
        <v>-3.4745858956253095E-2</v>
      </c>
      <c r="AK78">
        <f t="shared" si="46"/>
        <v>-2.270087954307887E-2</v>
      </c>
      <c r="AL78">
        <f t="shared" si="24"/>
        <v>-5.7903003911923934E-2</v>
      </c>
      <c r="AN78">
        <f t="shared" si="34"/>
        <v>0</v>
      </c>
      <c r="AO78">
        <f t="shared" si="34"/>
        <v>0</v>
      </c>
      <c r="AP78">
        <f t="shared" si="34"/>
        <v>-2.3049382299853779E-11</v>
      </c>
      <c r="AQ78">
        <f t="shared" si="34"/>
        <v>-9.28448982615409E-8</v>
      </c>
      <c r="AR78">
        <f t="shared" si="34"/>
        <v>-9.2867947643840756E-8</v>
      </c>
      <c r="AS78">
        <f t="shared" si="34"/>
        <v>-7.0721481868608206E-6</v>
      </c>
      <c r="AT78">
        <f t="shared" si="34"/>
        <v>-4.6205213778961295E-6</v>
      </c>
      <c r="AU78">
        <f t="shared" si="25"/>
        <v>-1.1785537512400791E-5</v>
      </c>
      <c r="AW78">
        <v>75</v>
      </c>
      <c r="AX78">
        <f>IF(Z78&gt;0, (R78*SUMPRODUCT(K78:$K$98, X78:$X$98)-K78*$AZ$3)/Z78, 0)</f>
        <v>-127845725.54287505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2.2648580466891084E-9</v>
      </c>
      <c r="X79">
        <f t="shared" si="41"/>
        <v>2.2648580466891084E-9</v>
      </c>
      <c r="Y79">
        <f t="shared" si="42"/>
        <v>2.2648580466891087E-11</v>
      </c>
      <c r="Z79">
        <f t="shared" si="43"/>
        <v>0</v>
      </c>
      <c r="AB79">
        <f t="shared" si="44"/>
        <v>-0.28955242023058786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-1.1324290233445542E-4</v>
      </c>
      <c r="AI79">
        <f t="shared" si="23"/>
        <v>-1.1324290233445542E-4</v>
      </c>
      <c r="AJ79">
        <f t="shared" si="33"/>
        <v>-0.28955242023058786</v>
      </c>
      <c r="AK79">
        <f t="shared" si="46"/>
        <v>-2.0268669416141152E-2</v>
      </c>
      <c r="AL79">
        <f t="shared" si="24"/>
        <v>-0.30993433254906344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-2.0579805624869444E-8</v>
      </c>
      <c r="AR79">
        <f t="shared" si="34"/>
        <v>-2.0579805624869444E-8</v>
      </c>
      <c r="AS79">
        <f t="shared" si="34"/>
        <v>-5.2620803632855507E-5</v>
      </c>
      <c r="AT79">
        <f t="shared" si="34"/>
        <v>-3.683456254299886E-6</v>
      </c>
      <c r="AU79">
        <f t="shared" si="25"/>
        <v>-5.6324839692780258E-5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3672.3921737242772</v>
      </c>
      <c r="AO81" s="8">
        <f t="shared" ref="AO81:AU81" si="49">SUM(AO3:AO79)</f>
        <v>-367.23921737242773</v>
      </c>
      <c r="AP81" s="8">
        <f t="shared" si="49"/>
        <v>-844.91936570117036</v>
      </c>
      <c r="AQ81" s="8">
        <f t="shared" si="49"/>
        <v>-1422.5877666851115</v>
      </c>
      <c r="AR81" s="8">
        <f t="shared" si="49"/>
        <v>1037.6458239655663</v>
      </c>
      <c r="AS81" s="8">
        <f t="shared" si="49"/>
        <v>-172.71201293098446</v>
      </c>
      <c r="AT81" s="8">
        <f t="shared" si="49"/>
        <v>100.74867420974083</v>
      </c>
      <c r="AU81" s="8">
        <f t="shared" si="49"/>
        <v>965.6824852443234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2E330C-15CB-4492-93EF-2EB5F0A0A59B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5170.5710871877855</v>
      </c>
      <c r="K3">
        <v>1</v>
      </c>
      <c r="L3" s="2">
        <v>0</v>
      </c>
      <c r="O3">
        <f>$C$3</f>
        <v>5170.5710871877855</v>
      </c>
      <c r="P3" s="2">
        <f>O3*C5</f>
        <v>517.05710871877852</v>
      </c>
      <c r="Q3" s="4">
        <f>B8</f>
        <v>520.48192770000003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5170.5710871877855</v>
      </c>
      <c r="AF3">
        <f t="shared" ref="AF3:AG34" si="3">-$Z3*P3</f>
        <v>-517.05710871877852</v>
      </c>
      <c r="AG3">
        <f t="shared" si="3"/>
        <v>-520.48192770000003</v>
      </c>
      <c r="AH3">
        <f t="shared" ref="AH3:AH66" si="4">-X3*R3</f>
        <v>0</v>
      </c>
      <c r="AI3">
        <f t="shared" ref="AI3:AI23" si="5">SUM(AE3:AH3)</f>
        <v>4133.0320507690076</v>
      </c>
      <c r="AJ3">
        <f t="shared" ref="AJ3:AJ66" si="6">AB3-AC3</f>
        <v>0</v>
      </c>
      <c r="AL3">
        <f t="shared" ref="AL3:AL23" si="7">SUM(AI3:AK3)</f>
        <v>4133.0320507690076</v>
      </c>
      <c r="AN3">
        <f t="shared" ref="AN3:AU34" si="8">AE3*$K3</f>
        <v>5170.5710871877855</v>
      </c>
      <c r="AO3">
        <f t="shared" si="8"/>
        <v>-517.05710871877852</v>
      </c>
      <c r="AP3">
        <f t="shared" si="8"/>
        <v>-520.48192770000003</v>
      </c>
      <c r="AQ3">
        <f t="shared" si="8"/>
        <v>0</v>
      </c>
      <c r="AR3">
        <f t="shared" si="8"/>
        <v>4133.0320507690076</v>
      </c>
      <c r="AS3">
        <f t="shared" si="8"/>
        <v>0</v>
      </c>
      <c r="AT3">
        <f t="shared" si="8"/>
        <v>0</v>
      </c>
      <c r="AU3">
        <f t="shared" si="8"/>
        <v>4133.0320507690076</v>
      </c>
      <c r="AW3">
        <v>0</v>
      </c>
      <c r="AX3">
        <f>IF(Z3&gt;0, (R3*SUMPRODUCT(K3:$K$98, X3:$X$98)-K3*$AZ$3)/Z3, 0)</f>
        <v>0</v>
      </c>
      <c r="AZ3">
        <f>C6*ABS(SUMPRODUCT(X4:X69, K4:K69))/1</f>
        <v>2251.4552373533975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</v>
      </c>
      <c r="S4">
        <f t="shared" si="1"/>
        <v>244.52254366118535</v>
      </c>
      <c r="U4">
        <f t="shared" ref="U4:U67" si="12">M4</f>
        <v>3.4760450000000001E-3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3.4760450000000001E-3</v>
      </c>
      <c r="Y4">
        <f t="shared" ref="Y4:Y67" si="16">V4*W4</f>
        <v>0.01</v>
      </c>
      <c r="Z4">
        <f t="shared" ref="Z4:Z67" si="17">MAX(0, W4-X4-Y4)</f>
        <v>0.98652395500000001</v>
      </c>
      <c r="AB4">
        <f t="shared" ref="AB4:AB67" si="18">AC3</f>
        <v>0</v>
      </c>
      <c r="AC4">
        <f>S4*Z4</f>
        <v>241.22734685929277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-173.80225000000002</v>
      </c>
      <c r="AI4">
        <f t="shared" si="5"/>
        <v>-173.80225000000002</v>
      </c>
      <c r="AJ4">
        <f t="shared" si="6"/>
        <v>-241.22734685929277</v>
      </c>
      <c r="AK4">
        <f t="shared" ref="AK4:AK67" si="19">G4*SUM(AB4:AB4, AE4:AF4)</f>
        <v>0</v>
      </c>
      <c r="AL4">
        <f t="shared" si="7"/>
        <v>-415.02959685929278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-155.18058035714287</v>
      </c>
      <c r="AR4">
        <f t="shared" si="8"/>
        <v>-155.18058035714287</v>
      </c>
      <c r="AS4">
        <f t="shared" si="8"/>
        <v>-215.38155969579711</v>
      </c>
      <c r="AT4">
        <f t="shared" si="8"/>
        <v>0</v>
      </c>
      <c r="AU4">
        <f t="shared" si="8"/>
        <v>-370.56214005293998</v>
      </c>
      <c r="AW4">
        <v>1</v>
      </c>
      <c r="AX4">
        <f>IF(Z4&gt;0, (R4*SUMPRODUCT(K4:$K$98, X4:$X$98)-K4*$AZ$3)/Z4, 0)</f>
        <v>244.52254366118535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</v>
      </c>
      <c r="S5">
        <f t="shared" si="1"/>
        <v>309.76302468638272</v>
      </c>
      <c r="U5">
        <f t="shared" si="12"/>
        <v>3.6141120000000001E-3</v>
      </c>
      <c r="V5">
        <f t="shared" si="13"/>
        <v>0.01</v>
      </c>
      <c r="W5">
        <f t="shared" si="14"/>
        <v>0.98652395500000001</v>
      </c>
      <c r="X5">
        <f t="shared" si="15"/>
        <v>3.5654080640529599E-3</v>
      </c>
      <c r="Y5">
        <f t="shared" si="16"/>
        <v>9.86523955E-3</v>
      </c>
      <c r="Z5">
        <f t="shared" si="17"/>
        <v>0.97309330738594713</v>
      </c>
      <c r="AB5">
        <f t="shared" si="18"/>
        <v>241.22734685929277</v>
      </c>
      <c r="AC5">
        <f>S5*Z5</f>
        <v>301.42832619794694</v>
      </c>
      <c r="AE5">
        <f t="shared" si="2"/>
        <v>0</v>
      </c>
      <c r="AF5">
        <f t="shared" si="3"/>
        <v>0</v>
      </c>
      <c r="AG5">
        <f t="shared" si="3"/>
        <v>-48.654665369297355</v>
      </c>
      <c r="AH5">
        <f t="shared" si="4"/>
        <v>-178.270403202648</v>
      </c>
      <c r="AI5">
        <f t="shared" si="5"/>
        <v>-226.92506857194536</v>
      </c>
      <c r="AJ5">
        <f t="shared" si="6"/>
        <v>-60.200979338654179</v>
      </c>
      <c r="AK5">
        <f t="shared" si="19"/>
        <v>16.885914280150494</v>
      </c>
      <c r="AL5">
        <f t="shared" si="7"/>
        <v>-270.24013363044907</v>
      </c>
      <c r="AN5">
        <f t="shared" si="8"/>
        <v>0</v>
      </c>
      <c r="AO5">
        <f t="shared" si="8"/>
        <v>0</v>
      </c>
      <c r="AP5">
        <f t="shared" si="8"/>
        <v>-38.787201346697508</v>
      </c>
      <c r="AQ5">
        <f t="shared" si="8"/>
        <v>-142.11607398170278</v>
      </c>
      <c r="AR5">
        <f t="shared" si="8"/>
        <v>-180.9032753284003</v>
      </c>
      <c r="AS5">
        <f t="shared" si="8"/>
        <v>-47.991852151350585</v>
      </c>
      <c r="AT5">
        <f t="shared" si="8"/>
        <v>13.461347480987319</v>
      </c>
      <c r="AU5">
        <f t="shared" si="8"/>
        <v>-215.43377999876358</v>
      </c>
      <c r="AW5">
        <v>2</v>
      </c>
      <c r="AX5">
        <f>IF(Z5&gt;0, (R5*SUMPRODUCT(K5:$K$98, X5:$X$98)-K5*$AZ$3)/Z5, 0)</f>
        <v>309.76302468638272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50000</v>
      </c>
      <c r="S6">
        <f t="shared" si="1"/>
        <v>366.3801814928355</v>
      </c>
      <c r="U6">
        <f t="shared" si="12"/>
        <v>3.757594E-3</v>
      </c>
      <c r="V6">
        <f t="shared" si="13"/>
        <v>0.01</v>
      </c>
      <c r="W6">
        <f t="shared" si="14"/>
        <v>0.97309330738594713</v>
      </c>
      <c r="X6">
        <f t="shared" si="15"/>
        <v>3.6564895732735907E-3</v>
      </c>
      <c r="Y6">
        <f t="shared" si="16"/>
        <v>9.7309330738594713E-3</v>
      </c>
      <c r="Z6">
        <f t="shared" si="17"/>
        <v>0.95970588473881402</v>
      </c>
      <c r="AB6">
        <f t="shared" si="18"/>
        <v>301.42832619794694</v>
      </c>
      <c r="AC6">
        <f t="shared" ref="AC6:AC69" si="22">S6*Z6</f>
        <v>351.61721623034896</v>
      </c>
      <c r="AE6">
        <f t="shared" si="2"/>
        <v>0</v>
      </c>
      <c r="AF6">
        <f t="shared" si="3"/>
        <v>0</v>
      </c>
      <c r="AG6">
        <f t="shared" si="3"/>
        <v>-47.985294236940703</v>
      </c>
      <c r="AH6">
        <f t="shared" si="4"/>
        <v>-182.82447866367954</v>
      </c>
      <c r="AI6">
        <f t="shared" si="5"/>
        <v>-230.80977290062026</v>
      </c>
      <c r="AJ6">
        <f t="shared" si="6"/>
        <v>-50.188890032402014</v>
      </c>
      <c r="AK6">
        <f t="shared" si="19"/>
        <v>21.099982833856288</v>
      </c>
      <c r="AL6">
        <f t="shared" si="7"/>
        <v>-259.89868009916597</v>
      </c>
      <c r="AN6">
        <f t="shared" si="8"/>
        <v>0</v>
      </c>
      <c r="AO6">
        <f t="shared" si="8"/>
        <v>0</v>
      </c>
      <c r="AP6">
        <f t="shared" si="8"/>
        <v>-34.154984623369096</v>
      </c>
      <c r="AQ6">
        <f t="shared" si="8"/>
        <v>-130.13085272959148</v>
      </c>
      <c r="AR6">
        <f t="shared" si="8"/>
        <v>-164.28583735296061</v>
      </c>
      <c r="AS6">
        <f t="shared" si="8"/>
        <v>-35.723460584743137</v>
      </c>
      <c r="AT6">
        <f t="shared" si="8"/>
        <v>15.018551010340946</v>
      </c>
      <c r="AU6">
        <f t="shared" si="8"/>
        <v>-184.99074692736278</v>
      </c>
      <c r="AW6">
        <v>3</v>
      </c>
      <c r="AX6">
        <f>IF(Z6&gt;0, (R6*SUMPRODUCT(K6:$K$98, X6:$X$98)-K6*$AZ$3)/Z6, 0)</f>
        <v>366.3801814928355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</v>
      </c>
      <c r="S7">
        <f t="shared" si="1"/>
        <v>415.47560035341166</v>
      </c>
      <c r="U7">
        <f t="shared" si="12"/>
        <v>3.9119039999999999E-3</v>
      </c>
      <c r="V7">
        <f t="shared" si="13"/>
        <v>0.01</v>
      </c>
      <c r="W7">
        <f t="shared" si="14"/>
        <v>0.95970588473881402</v>
      </c>
      <c r="X7">
        <f t="shared" si="15"/>
        <v>3.7542772893333055E-3</v>
      </c>
      <c r="Y7">
        <f t="shared" si="16"/>
        <v>9.5970588473881409E-3</v>
      </c>
      <c r="Z7">
        <f t="shared" si="17"/>
        <v>0.94635454860209256</v>
      </c>
      <c r="AB7">
        <f t="shared" si="18"/>
        <v>351.61721623034896</v>
      </c>
      <c r="AC7">
        <f t="shared" si="22"/>
        <v>393.18722422763631</v>
      </c>
      <c r="AE7">
        <f t="shared" si="2"/>
        <v>0</v>
      </c>
      <c r="AF7">
        <f t="shared" si="3"/>
        <v>0</v>
      </c>
      <c r="AG7">
        <f t="shared" si="3"/>
        <v>-47.317727430104625</v>
      </c>
      <c r="AH7">
        <f t="shared" si="4"/>
        <v>-187.71386446666529</v>
      </c>
      <c r="AI7">
        <f t="shared" si="5"/>
        <v>-235.0315918967699</v>
      </c>
      <c r="AJ7">
        <f t="shared" si="6"/>
        <v>-41.570007997287348</v>
      </c>
      <c r="AK7">
        <f t="shared" si="19"/>
        <v>24.613205136124428</v>
      </c>
      <c r="AL7">
        <f t="shared" si="7"/>
        <v>-251.98839475793281</v>
      </c>
      <c r="AN7">
        <f t="shared" si="8"/>
        <v>0</v>
      </c>
      <c r="AO7">
        <f t="shared" si="8"/>
        <v>0</v>
      </c>
      <c r="AP7">
        <f t="shared" si="8"/>
        <v>-30.071271210863664</v>
      </c>
      <c r="AQ7">
        <f t="shared" si="8"/>
        <v>-119.29555443580004</v>
      </c>
      <c r="AR7">
        <f t="shared" si="8"/>
        <v>-149.3668256466637</v>
      </c>
      <c r="AS7">
        <f t="shared" si="8"/>
        <v>-26.418491601709523</v>
      </c>
      <c r="AT7">
        <f t="shared" si="8"/>
        <v>15.642136831493719</v>
      </c>
      <c r="AU7">
        <f t="shared" si="8"/>
        <v>-160.14318041687949</v>
      </c>
      <c r="AW7">
        <v>4</v>
      </c>
      <c r="AX7">
        <f>IF(Z7&gt;0, (R7*SUMPRODUCT(K7:$K$98, X7:$X$98)-K7*$AZ$3)/Z7, 0)</f>
        <v>415.47560035341166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</v>
      </c>
      <c r="S8">
        <f t="shared" si="1"/>
        <v>457.85917836374182</v>
      </c>
      <c r="U8">
        <f t="shared" si="12"/>
        <v>4.0806530000000001E-3</v>
      </c>
      <c r="V8">
        <f t="shared" si="13"/>
        <v>0.01</v>
      </c>
      <c r="W8">
        <f t="shared" si="14"/>
        <v>0.94635454860209256</v>
      </c>
      <c r="X8">
        <f t="shared" si="15"/>
        <v>3.8617445278167749E-3</v>
      </c>
      <c r="Y8">
        <f t="shared" si="16"/>
        <v>9.4635454860209252E-3</v>
      </c>
      <c r="Z8">
        <f t="shared" si="17"/>
        <v>0.93302925858825492</v>
      </c>
      <c r="AB8">
        <f t="shared" si="18"/>
        <v>393.18722422763631</v>
      </c>
      <c r="AC8">
        <f t="shared" si="22"/>
        <v>427.19600972654962</v>
      </c>
      <c r="AE8">
        <f t="shared" si="2"/>
        <v>0</v>
      </c>
      <c r="AF8">
        <f t="shared" si="3"/>
        <v>0</v>
      </c>
      <c r="AG8">
        <f t="shared" si="3"/>
        <v>-46.651462929412745</v>
      </c>
      <c r="AH8">
        <f t="shared" si="4"/>
        <v>-193.08722639083874</v>
      </c>
      <c r="AI8">
        <f t="shared" si="5"/>
        <v>-239.73868932025147</v>
      </c>
      <c r="AJ8">
        <f t="shared" si="6"/>
        <v>-34.008785498913312</v>
      </c>
      <c r="AK8">
        <f t="shared" si="19"/>
        <v>27.523105695934543</v>
      </c>
      <c r="AL8">
        <f t="shared" si="7"/>
        <v>-246.22436912323025</v>
      </c>
      <c r="AN8">
        <f t="shared" si="8"/>
        <v>0</v>
      </c>
      <c r="AO8">
        <f t="shared" si="8"/>
        <v>0</v>
      </c>
      <c r="AP8">
        <f t="shared" si="8"/>
        <v>-26.47129292470947</v>
      </c>
      <c r="AQ8">
        <f t="shared" si="8"/>
        <v>-109.56287775037897</v>
      </c>
      <c r="AR8">
        <f t="shared" si="8"/>
        <v>-136.03417067508843</v>
      </c>
      <c r="AS8">
        <f t="shared" si="8"/>
        <v>-19.297498222456674</v>
      </c>
      <c r="AT8">
        <f t="shared" si="8"/>
        <v>15.617349324654809</v>
      </c>
      <c r="AU8">
        <f t="shared" si="8"/>
        <v>-139.7143195728903</v>
      </c>
      <c r="AW8">
        <v>5</v>
      </c>
      <c r="AX8">
        <f>IF(Z8&gt;0, (R8*SUMPRODUCT(K8:$K$98, X8:$X$98)-K8*$AZ$3)/Z8, 0)</f>
        <v>457.85917836374182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</v>
      </c>
      <c r="S9">
        <f t="shared" si="1"/>
        <v>494.19478295032434</v>
      </c>
      <c r="U9">
        <f t="shared" si="12"/>
        <v>4.2836929999999999E-3</v>
      </c>
      <c r="V9">
        <f t="shared" si="13"/>
        <v>0.01</v>
      </c>
      <c r="W9">
        <f t="shared" si="14"/>
        <v>0.93302925858825492</v>
      </c>
      <c r="X9">
        <f t="shared" si="15"/>
        <v>3.9968109038096972E-3</v>
      </c>
      <c r="Y9">
        <f t="shared" si="16"/>
        <v>9.3302925858825495E-3</v>
      </c>
      <c r="Z9">
        <f t="shared" si="17"/>
        <v>0.91970215509856268</v>
      </c>
      <c r="AB9">
        <f t="shared" si="18"/>
        <v>427.19600972654962</v>
      </c>
      <c r="AC9">
        <f t="shared" si="22"/>
        <v>454.51200691787972</v>
      </c>
      <c r="AE9">
        <f t="shared" si="2"/>
        <v>0</v>
      </c>
      <c r="AF9">
        <f t="shared" si="3"/>
        <v>0</v>
      </c>
      <c r="AG9">
        <f t="shared" si="3"/>
        <v>-45.985107754928137</v>
      </c>
      <c r="AH9">
        <f t="shared" si="4"/>
        <v>-199.84054519048485</v>
      </c>
      <c r="AI9">
        <f t="shared" si="5"/>
        <v>-245.82565294541297</v>
      </c>
      <c r="AJ9">
        <f t="shared" si="6"/>
        <v>-27.315997191330098</v>
      </c>
      <c r="AK9">
        <f t="shared" si="19"/>
        <v>29.903720680858477</v>
      </c>
      <c r="AL9">
        <f t="shared" si="7"/>
        <v>-243.2379294558846</v>
      </c>
      <c r="AN9">
        <f t="shared" si="8"/>
        <v>0</v>
      </c>
      <c r="AO9">
        <f t="shared" si="8"/>
        <v>0</v>
      </c>
      <c r="AP9">
        <f t="shared" si="8"/>
        <v>-23.297486699339149</v>
      </c>
      <c r="AQ9">
        <f t="shared" si="8"/>
        <v>-101.24543946654238</v>
      </c>
      <c r="AR9">
        <f t="shared" si="8"/>
        <v>-124.54292616588152</v>
      </c>
      <c r="AS9">
        <f t="shared" si="8"/>
        <v>-13.839134283120114</v>
      </c>
      <c r="AT9">
        <f t="shared" si="8"/>
        <v>15.150155535916765</v>
      </c>
      <c r="AU9">
        <f t="shared" si="8"/>
        <v>-123.23190491308488</v>
      </c>
      <c r="AW9">
        <v>6</v>
      </c>
      <c r="AX9">
        <f>IF(Z9&gt;0, (R9*SUMPRODUCT(K9:$K$98, X9:$X$98)-K9*$AZ$3)/Z9, 0)</f>
        <v>494.19478295032434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</v>
      </c>
      <c r="S10">
        <f t="shared" si="1"/>
        <v>524.60013929661886</v>
      </c>
      <c r="U10">
        <f t="shared" si="12"/>
        <v>4.5002690000000003E-3</v>
      </c>
      <c r="V10">
        <f t="shared" si="13"/>
        <v>0.01</v>
      </c>
      <c r="W10">
        <f t="shared" si="14"/>
        <v>0.91970215509856268</v>
      </c>
      <c r="X10">
        <f t="shared" si="15"/>
        <v>4.1389070978232537E-3</v>
      </c>
      <c r="Y10">
        <f t="shared" si="16"/>
        <v>9.1970215509856266E-3</v>
      </c>
      <c r="Z10">
        <f t="shared" si="17"/>
        <v>0.90636622644975373</v>
      </c>
      <c r="AB10">
        <f t="shared" si="18"/>
        <v>454.51200691787972</v>
      </c>
      <c r="AC10">
        <f t="shared" si="22"/>
        <v>475.47984864929163</v>
      </c>
      <c r="AE10">
        <f t="shared" si="2"/>
        <v>0</v>
      </c>
      <c r="AF10">
        <f t="shared" si="3"/>
        <v>0</v>
      </c>
      <c r="AG10">
        <f t="shared" si="3"/>
        <v>-45.318311322487688</v>
      </c>
      <c r="AH10">
        <f t="shared" si="4"/>
        <v>-206.94535489116268</v>
      </c>
      <c r="AI10">
        <f t="shared" si="5"/>
        <v>-252.26366621365037</v>
      </c>
      <c r="AJ10">
        <f t="shared" si="6"/>
        <v>-20.967841731411909</v>
      </c>
      <c r="AK10">
        <f t="shared" si="19"/>
        <v>31.815840484251584</v>
      </c>
      <c r="AL10">
        <f t="shared" si="7"/>
        <v>-241.41566746081068</v>
      </c>
      <c r="AN10">
        <f t="shared" si="8"/>
        <v>0</v>
      </c>
      <c r="AO10">
        <f t="shared" si="8"/>
        <v>0</v>
      </c>
      <c r="AP10">
        <f t="shared" si="8"/>
        <v>-20.499702567120362</v>
      </c>
      <c r="AQ10">
        <f t="shared" si="8"/>
        <v>-93.611568902632399</v>
      </c>
      <c r="AR10">
        <f t="shared" si="8"/>
        <v>-114.11127146975277</v>
      </c>
      <c r="AS10">
        <f t="shared" si="8"/>
        <v>-9.4847867545123474</v>
      </c>
      <c r="AT10">
        <f t="shared" si="8"/>
        <v>14.391870478334976</v>
      </c>
      <c r="AU10">
        <f t="shared" si="8"/>
        <v>-109.20418774593013</v>
      </c>
      <c r="AW10">
        <v>7</v>
      </c>
      <c r="AX10">
        <f>IF(Z10&gt;0, (R10*SUMPRODUCT(K10:$K$98, X10:$X$98)-K10*$AZ$3)/Z10, 0)</f>
        <v>524.60013929661886</v>
      </c>
    </row>
    <row r="11" spans="1:52" x14ac:dyDescent="0.25">
      <c r="A11" t="s">
        <v>33</v>
      </c>
      <c r="C11" s="12">
        <f>AU71</f>
        <v>1414.5684168440832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</v>
      </c>
      <c r="S11">
        <f t="shared" si="1"/>
        <v>549.799922145197</v>
      </c>
      <c r="U11">
        <f t="shared" si="12"/>
        <v>4.7150400000000002E-3</v>
      </c>
      <c r="V11">
        <f t="shared" si="13"/>
        <v>0.01</v>
      </c>
      <c r="W11">
        <f t="shared" si="14"/>
        <v>0.90636622644975373</v>
      </c>
      <c r="X11">
        <f t="shared" si="15"/>
        <v>4.2735530123596474E-3</v>
      </c>
      <c r="Y11">
        <f t="shared" si="16"/>
        <v>9.0636622644975368E-3</v>
      </c>
      <c r="Z11">
        <f t="shared" si="17"/>
        <v>0.89302901117289657</v>
      </c>
      <c r="AB11">
        <f t="shared" si="18"/>
        <v>475.47984864929163</v>
      </c>
      <c r="AC11">
        <f t="shared" si="22"/>
        <v>490.98728081626081</v>
      </c>
      <c r="AE11">
        <f t="shared" si="2"/>
        <v>0</v>
      </c>
      <c r="AF11">
        <f t="shared" si="3"/>
        <v>0</v>
      </c>
      <c r="AG11">
        <f t="shared" si="3"/>
        <v>-44.651450558644825</v>
      </c>
      <c r="AH11">
        <f t="shared" si="4"/>
        <v>-213.67765061798238</v>
      </c>
      <c r="AI11">
        <f t="shared" si="5"/>
        <v>-258.3291011766272</v>
      </c>
      <c r="AJ11">
        <f t="shared" si="6"/>
        <v>-15.507432166969181</v>
      </c>
      <c r="AK11">
        <f t="shared" si="19"/>
        <v>33.283589405450414</v>
      </c>
      <c r="AL11">
        <f t="shared" si="7"/>
        <v>-240.55294393814597</v>
      </c>
      <c r="AN11">
        <f t="shared" si="8"/>
        <v>0</v>
      </c>
      <c r="AO11">
        <f t="shared" si="8"/>
        <v>0</v>
      </c>
      <c r="AP11">
        <f t="shared" si="8"/>
        <v>-18.033971985586682</v>
      </c>
      <c r="AQ11">
        <f t="shared" si="8"/>
        <v>-86.300819278638585</v>
      </c>
      <c r="AR11">
        <f t="shared" si="8"/>
        <v>-104.33479126422526</v>
      </c>
      <c r="AS11">
        <f t="shared" si="8"/>
        <v>-6.2631917612666177</v>
      </c>
      <c r="AT11">
        <f t="shared" si="8"/>
        <v>13.442683527813248</v>
      </c>
      <c r="AU11">
        <f t="shared" si="8"/>
        <v>-97.155299497678627</v>
      </c>
      <c r="AW11">
        <v>8</v>
      </c>
      <c r="AX11">
        <f>IF(Z11&gt;0, (R11*SUMPRODUCT(K11:$K$98, X11:$X$98)-K11*$AZ$3)/Z11, 0)</f>
        <v>549.799922145197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</v>
      </c>
      <c r="S12">
        <f t="shared" si="1"/>
        <v>570.79433590172414</v>
      </c>
      <c r="U12">
        <f t="shared" si="12"/>
        <v>4.9523709999999997E-3</v>
      </c>
      <c r="V12">
        <f t="shared" si="13"/>
        <v>0.01</v>
      </c>
      <c r="W12">
        <f t="shared" si="14"/>
        <v>0.89302901117289657</v>
      </c>
      <c r="X12">
        <f t="shared" si="15"/>
        <v>4.4226109770913284E-3</v>
      </c>
      <c r="Y12">
        <f t="shared" si="16"/>
        <v>8.9302901117289651E-3</v>
      </c>
      <c r="Z12">
        <f t="shared" si="17"/>
        <v>0.87967611008407631</v>
      </c>
      <c r="AB12">
        <f t="shared" si="18"/>
        <v>490.98728081626081</v>
      </c>
      <c r="AC12">
        <f t="shared" si="22"/>
        <v>502.11414106405232</v>
      </c>
      <c r="AE12">
        <f t="shared" si="2"/>
        <v>0</v>
      </c>
      <c r="AF12">
        <f t="shared" si="3"/>
        <v>0</v>
      </c>
      <c r="AG12">
        <f t="shared" si="3"/>
        <v>-43.983805504203815</v>
      </c>
      <c r="AH12">
        <f t="shared" si="4"/>
        <v>-221.13054885456643</v>
      </c>
      <c r="AI12">
        <f t="shared" si="5"/>
        <v>-265.11435435877024</v>
      </c>
      <c r="AJ12">
        <f t="shared" si="6"/>
        <v>-11.126860247791512</v>
      </c>
      <c r="AK12">
        <f t="shared" si="19"/>
        <v>34.36910965713826</v>
      </c>
      <c r="AL12">
        <f t="shared" si="7"/>
        <v>-241.87210494942349</v>
      </c>
      <c r="AN12">
        <f t="shared" si="8"/>
        <v>0</v>
      </c>
      <c r="AO12">
        <f t="shared" si="8"/>
        <v>0</v>
      </c>
      <c r="AP12">
        <f t="shared" si="8"/>
        <v>-15.861001201655878</v>
      </c>
      <c r="AQ12">
        <f t="shared" si="8"/>
        <v>-79.741892746635614</v>
      </c>
      <c r="AR12">
        <f t="shared" si="8"/>
        <v>-95.602893948291495</v>
      </c>
      <c r="AS12">
        <f t="shared" si="8"/>
        <v>-4.0124573519226425</v>
      </c>
      <c r="AT12">
        <f t="shared" si="8"/>
        <v>12.393845492055277</v>
      </c>
      <c r="AU12">
        <f t="shared" si="8"/>
        <v>-87.221505808158852</v>
      </c>
      <c r="AW12">
        <v>9</v>
      </c>
      <c r="AX12">
        <f>IF(Z12&gt;0, (R12*SUMPRODUCT(K12:$K$98, X12:$X$98)-K12*$AZ$3)/Z12, 0)</f>
        <v>570.79433590172414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</v>
      </c>
      <c r="S13">
        <f t="shared" si="1"/>
        <v>587.97233098869651</v>
      </c>
      <c r="U13">
        <f t="shared" si="12"/>
        <v>5.2041409999999998E-3</v>
      </c>
      <c r="V13">
        <f t="shared" si="13"/>
        <v>0.01</v>
      </c>
      <c r="W13">
        <f t="shared" si="14"/>
        <v>0.87967611008407631</v>
      </c>
      <c r="X13">
        <f t="shared" si="15"/>
        <v>4.5779585112090551E-3</v>
      </c>
      <c r="Y13">
        <f t="shared" si="16"/>
        <v>8.796761100840763E-3</v>
      </c>
      <c r="Z13">
        <f t="shared" si="17"/>
        <v>0.86630139047202659</v>
      </c>
      <c r="AB13">
        <f t="shared" si="18"/>
        <v>502.11414106405232</v>
      </c>
      <c r="AC13">
        <f t="shared" si="22"/>
        <v>509.36124789458643</v>
      </c>
      <c r="AE13">
        <f t="shared" si="2"/>
        <v>0</v>
      </c>
      <c r="AF13">
        <f t="shared" si="3"/>
        <v>0</v>
      </c>
      <c r="AG13">
        <f t="shared" si="3"/>
        <v>-43.315069523601331</v>
      </c>
      <c r="AH13">
        <f t="shared" si="4"/>
        <v>-228.89792556045276</v>
      </c>
      <c r="AI13">
        <f t="shared" si="5"/>
        <v>-272.21299508405411</v>
      </c>
      <c r="AJ13">
        <f t="shared" si="6"/>
        <v>-7.2471068305341078</v>
      </c>
      <c r="AK13">
        <f t="shared" si="19"/>
        <v>35.147989874483663</v>
      </c>
      <c r="AL13">
        <f t="shared" si="7"/>
        <v>-244.31211204010455</v>
      </c>
      <c r="AN13">
        <f t="shared" si="8"/>
        <v>0</v>
      </c>
      <c r="AO13">
        <f t="shared" si="8"/>
        <v>0</v>
      </c>
      <c r="AP13">
        <f t="shared" si="8"/>
        <v>-13.946293127664939</v>
      </c>
      <c r="AQ13">
        <f t="shared" si="8"/>
        <v>-73.699005941595189</v>
      </c>
      <c r="AR13">
        <f t="shared" si="8"/>
        <v>-87.645299069260133</v>
      </c>
      <c r="AS13">
        <f t="shared" si="8"/>
        <v>-2.3333744421456077</v>
      </c>
      <c r="AT13">
        <f t="shared" si="8"/>
        <v>11.316712059544518</v>
      </c>
      <c r="AU13">
        <f t="shared" si="8"/>
        <v>-78.661961451861217</v>
      </c>
      <c r="AW13">
        <v>10</v>
      </c>
      <c r="AX13">
        <f>IF(Z13&gt;0, (R13*SUMPRODUCT(K13:$K$98, X13:$X$98)-K13*$AZ$3)/Z13, 0)</f>
        <v>587.97233098869651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</v>
      </c>
      <c r="S14">
        <f t="shared" si="1"/>
        <v>601.87463636928351</v>
      </c>
      <c r="U14">
        <f t="shared" si="12"/>
        <v>5.4847869999999996E-3</v>
      </c>
      <c r="V14">
        <f t="shared" si="13"/>
        <v>0.01</v>
      </c>
      <c r="W14">
        <f t="shared" si="14"/>
        <v>0.86630139047202659</v>
      </c>
      <c r="X14">
        <f t="shared" si="15"/>
        <v>4.7514786045428949E-3</v>
      </c>
      <c r="Y14">
        <f t="shared" si="16"/>
        <v>8.6630139047202664E-3</v>
      </c>
      <c r="Z14">
        <f t="shared" si="17"/>
        <v>0.8528868979627634</v>
      </c>
      <c r="AB14">
        <f t="shared" si="18"/>
        <v>509.36124789458643</v>
      </c>
      <c r="AC14">
        <f t="shared" si="22"/>
        <v>513.3309915754644</v>
      </c>
      <c r="AE14">
        <f t="shared" si="2"/>
        <v>0</v>
      </c>
      <c r="AF14">
        <f t="shared" si="3"/>
        <v>0</v>
      </c>
      <c r="AG14">
        <f t="shared" si="3"/>
        <v>-42.644344898138172</v>
      </c>
      <c r="AH14">
        <f t="shared" si="4"/>
        <v>-237.57393022714476</v>
      </c>
      <c r="AI14">
        <f t="shared" si="5"/>
        <v>-280.21827512528296</v>
      </c>
      <c r="AJ14">
        <f t="shared" si="6"/>
        <v>-3.9697436808779685</v>
      </c>
      <c r="AK14">
        <f t="shared" si="19"/>
        <v>35.655287352621052</v>
      </c>
      <c r="AL14">
        <f t="shared" si="7"/>
        <v>-248.53273145353987</v>
      </c>
      <c r="AN14">
        <f t="shared" si="8"/>
        <v>0</v>
      </c>
      <c r="AO14">
        <f t="shared" si="8"/>
        <v>0</v>
      </c>
      <c r="AP14">
        <f t="shared" si="8"/>
        <v>-12.259230133163824</v>
      </c>
      <c r="AQ14">
        <f t="shared" si="8"/>
        <v>-68.296827897148205</v>
      </c>
      <c r="AR14">
        <f t="shared" si="8"/>
        <v>-80.55605803031203</v>
      </c>
      <c r="AS14">
        <f t="shared" si="8"/>
        <v>-1.1412064476497701</v>
      </c>
      <c r="AT14">
        <f t="shared" si="8"/>
        <v>10.25004309865599</v>
      </c>
      <c r="AU14">
        <f t="shared" si="8"/>
        <v>-71.447221379305816</v>
      </c>
      <c r="AW14">
        <v>11</v>
      </c>
      <c r="AX14">
        <f>IF(Z14&gt;0, (R14*SUMPRODUCT(K14:$K$98, X14:$X$98)-K14*$AZ$3)/Z14, 0)</f>
        <v>601.87463636928351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</v>
      </c>
      <c r="S15">
        <f t="shared" si="1"/>
        <v>612.79300316866795</v>
      </c>
      <c r="U15">
        <f t="shared" si="12"/>
        <v>5.8078460000000002E-3</v>
      </c>
      <c r="V15">
        <f t="shared" si="13"/>
        <v>0.01</v>
      </c>
      <c r="W15">
        <f t="shared" si="14"/>
        <v>0.8528868979627634</v>
      </c>
      <c r="X15">
        <f t="shared" si="15"/>
        <v>4.9534357587854442E-3</v>
      </c>
      <c r="Y15">
        <f t="shared" si="16"/>
        <v>8.5288689796276344E-3</v>
      </c>
      <c r="Z15">
        <f t="shared" si="17"/>
        <v>0.83940459322435024</v>
      </c>
      <c r="AB15">
        <f t="shared" si="18"/>
        <v>513.3309915754644</v>
      </c>
      <c r="AC15">
        <f t="shared" si="22"/>
        <v>514.38126155552368</v>
      </c>
      <c r="AE15">
        <f t="shared" si="2"/>
        <v>0</v>
      </c>
      <c r="AF15">
        <f t="shared" si="3"/>
        <v>0</v>
      </c>
      <c r="AG15">
        <f t="shared" si="3"/>
        <v>-41.970229661217509</v>
      </c>
      <c r="AH15">
        <f t="shared" si="4"/>
        <v>-247.67178793927221</v>
      </c>
      <c r="AI15">
        <f t="shared" si="5"/>
        <v>-289.64201760048974</v>
      </c>
      <c r="AJ15">
        <f t="shared" si="6"/>
        <v>-1.0502699800592836</v>
      </c>
      <c r="AK15">
        <f t="shared" si="19"/>
        <v>35.93316941028251</v>
      </c>
      <c r="AL15">
        <f t="shared" si="7"/>
        <v>-254.7591181702665</v>
      </c>
      <c r="AN15">
        <f t="shared" si="8"/>
        <v>0</v>
      </c>
      <c r="AO15">
        <f t="shared" si="8"/>
        <v>0</v>
      </c>
      <c r="AP15">
        <f t="shared" si="8"/>
        <v>-10.772712599232328</v>
      </c>
      <c r="AQ15">
        <f t="shared" si="8"/>
        <v>-63.571179189263376</v>
      </c>
      <c r="AR15">
        <f t="shared" si="8"/>
        <v>-74.343891788495711</v>
      </c>
      <c r="AS15">
        <f t="shared" si="8"/>
        <v>-0.26957814474946851</v>
      </c>
      <c r="AT15">
        <f t="shared" si="8"/>
        <v>9.2231495982066729</v>
      </c>
      <c r="AU15">
        <f t="shared" si="8"/>
        <v>-65.39032033503851</v>
      </c>
      <c r="AW15">
        <v>12</v>
      </c>
      <c r="AX15">
        <f>IF(Z15&gt;0, (R15*SUMPRODUCT(K15:$K$98, X15:$X$98)-K15*$AZ$3)/Z15, 0)</f>
        <v>612.79300316866795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</v>
      </c>
      <c r="S16">
        <f t="shared" si="1"/>
        <v>620.85187664374462</v>
      </c>
      <c r="U16">
        <f t="shared" si="12"/>
        <v>6.1543680000000003E-3</v>
      </c>
      <c r="V16">
        <f t="shared" si="13"/>
        <v>0.01</v>
      </c>
      <c r="W16">
        <f t="shared" si="14"/>
        <v>0.83940459322435024</v>
      </c>
      <c r="X16">
        <f t="shared" si="15"/>
        <v>5.166004767592958E-3</v>
      </c>
      <c r="Y16">
        <f t="shared" si="16"/>
        <v>8.3940459322435022E-3</v>
      </c>
      <c r="Z16">
        <f t="shared" si="17"/>
        <v>0.82584454252451378</v>
      </c>
      <c r="AB16">
        <f t="shared" si="18"/>
        <v>514.38126155552368</v>
      </c>
      <c r="AC16">
        <f t="shared" si="22"/>
        <v>512.72713404233912</v>
      </c>
      <c r="AE16">
        <f t="shared" si="2"/>
        <v>0</v>
      </c>
      <c r="AF16">
        <f t="shared" si="3"/>
        <v>0</v>
      </c>
      <c r="AG16">
        <f t="shared" si="3"/>
        <v>-41.29222712622569</v>
      </c>
      <c r="AH16">
        <f t="shared" si="4"/>
        <v>-258.30023837964791</v>
      </c>
      <c r="AI16">
        <f t="shared" si="5"/>
        <v>-299.59246550587358</v>
      </c>
      <c r="AJ16">
        <f t="shared" si="6"/>
        <v>1.6541275131845623</v>
      </c>
      <c r="AK16">
        <f t="shared" si="19"/>
        <v>36.006688308886659</v>
      </c>
      <c r="AL16">
        <f t="shared" si="7"/>
        <v>-261.93164968380233</v>
      </c>
      <c r="AN16">
        <f t="shared" si="8"/>
        <v>0</v>
      </c>
      <c r="AO16">
        <f t="shared" si="8"/>
        <v>0</v>
      </c>
      <c r="AP16">
        <f t="shared" si="8"/>
        <v>-9.4631127103090122</v>
      </c>
      <c r="AQ16">
        <f t="shared" si="8"/>
        <v>-59.195747940993101</v>
      </c>
      <c r="AR16">
        <f t="shared" si="8"/>
        <v>-68.658860651302106</v>
      </c>
      <c r="AS16">
        <f t="shared" si="8"/>
        <v>0.37908333320551141</v>
      </c>
      <c r="AT16">
        <f t="shared" si="8"/>
        <v>8.2518036324456574</v>
      </c>
      <c r="AU16">
        <f t="shared" si="8"/>
        <v>-60.027973685650934</v>
      </c>
      <c r="AW16">
        <v>13</v>
      </c>
      <c r="AX16">
        <f>IF(Z16&gt;0, (R16*SUMPRODUCT(K16:$K$98, X16:$X$98)-K16*$AZ$3)/Z16, 0)</f>
        <v>620.85187664374462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</v>
      </c>
      <c r="S17">
        <f t="shared" si="1"/>
        <v>626.46432222381679</v>
      </c>
      <c r="U17">
        <f t="shared" si="12"/>
        <v>6.5216450000000004E-3</v>
      </c>
      <c r="V17">
        <f t="shared" si="13"/>
        <v>0.01</v>
      </c>
      <c r="W17">
        <f t="shared" si="14"/>
        <v>0.82584454252451378</v>
      </c>
      <c r="X17">
        <f t="shared" si="15"/>
        <v>5.3858649315322834E-3</v>
      </c>
      <c r="Y17">
        <f t="shared" si="16"/>
        <v>8.2584454252451374E-3</v>
      </c>
      <c r="Z17">
        <f t="shared" si="17"/>
        <v>0.8122002321677364</v>
      </c>
      <c r="AB17">
        <f t="shared" si="18"/>
        <v>512.72713404233912</v>
      </c>
      <c r="AC17">
        <f t="shared" si="22"/>
        <v>508.81446795498761</v>
      </c>
      <c r="AE17">
        <f t="shared" si="2"/>
        <v>0</v>
      </c>
      <c r="AF17">
        <f t="shared" si="3"/>
        <v>0</v>
      </c>
      <c r="AG17">
        <f t="shared" si="3"/>
        <v>-40.61001160838682</v>
      </c>
      <c r="AH17">
        <f t="shared" si="4"/>
        <v>-269.29324657661419</v>
      </c>
      <c r="AI17">
        <f t="shared" si="5"/>
        <v>-309.90325818500099</v>
      </c>
      <c r="AJ17">
        <f t="shared" si="6"/>
        <v>3.9126660873515107</v>
      </c>
      <c r="AK17">
        <f t="shared" si="19"/>
        <v>35.890899382963738</v>
      </c>
      <c r="AL17">
        <f t="shared" si="7"/>
        <v>-270.09969271468572</v>
      </c>
      <c r="AN17">
        <f t="shared" si="8"/>
        <v>0</v>
      </c>
      <c r="AO17">
        <f t="shared" si="8"/>
        <v>0</v>
      </c>
      <c r="AP17">
        <f t="shared" si="8"/>
        <v>-8.3096129656377666</v>
      </c>
      <c r="AQ17">
        <f t="shared" si="8"/>
        <v>-55.10273365323502</v>
      </c>
      <c r="AR17">
        <f t="shared" si="8"/>
        <v>-63.412346618872782</v>
      </c>
      <c r="AS17">
        <f t="shared" si="8"/>
        <v>0.8006090016224654</v>
      </c>
      <c r="AT17">
        <f t="shared" si="8"/>
        <v>7.3439891063582765</v>
      </c>
      <c r="AU17">
        <f t="shared" si="8"/>
        <v>-55.267748510892034</v>
      </c>
      <c r="AW17">
        <v>14</v>
      </c>
      <c r="AX17">
        <f>IF(Z17&gt;0, (R17*SUMPRODUCT(K17:$K$98, X17:$X$98)-K17*$AZ$3)/Z17, 0)</f>
        <v>626.46432222381679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</v>
      </c>
      <c r="S18">
        <f t="shared" si="1"/>
        <v>630.06427534267527</v>
      </c>
      <c r="U18">
        <f t="shared" si="12"/>
        <v>6.9358459999999999E-3</v>
      </c>
      <c r="V18">
        <f t="shared" si="13"/>
        <v>0.01</v>
      </c>
      <c r="W18">
        <f t="shared" si="14"/>
        <v>0.8122002321677364</v>
      </c>
      <c r="X18">
        <f t="shared" si="15"/>
        <v>5.6332957314796659E-3</v>
      </c>
      <c r="Y18">
        <f t="shared" si="16"/>
        <v>8.122002321677365E-3</v>
      </c>
      <c r="Z18">
        <f t="shared" si="17"/>
        <v>0.7984449341145794</v>
      </c>
      <c r="AB18">
        <f t="shared" si="18"/>
        <v>508.81446795498761</v>
      </c>
      <c r="AC18">
        <f t="shared" si="22"/>
        <v>503.07162881393259</v>
      </c>
      <c r="AE18">
        <f t="shared" si="2"/>
        <v>0</v>
      </c>
      <c r="AF18">
        <f t="shared" si="3"/>
        <v>0</v>
      </c>
      <c r="AG18">
        <f t="shared" si="3"/>
        <v>-39.922246705728966</v>
      </c>
      <c r="AH18">
        <f t="shared" si="4"/>
        <v>-281.66478657398329</v>
      </c>
      <c r="AI18">
        <f t="shared" si="5"/>
        <v>-321.58703327971227</v>
      </c>
      <c r="AJ18">
        <f t="shared" si="6"/>
        <v>5.7428391410550148</v>
      </c>
      <c r="AK18">
        <f t="shared" si="19"/>
        <v>35.617012756849135</v>
      </c>
      <c r="AL18">
        <f t="shared" si="7"/>
        <v>-280.22718138180812</v>
      </c>
      <c r="AN18">
        <f t="shared" si="8"/>
        <v>0</v>
      </c>
      <c r="AO18">
        <f t="shared" si="8"/>
        <v>0</v>
      </c>
      <c r="AP18">
        <f t="shared" si="8"/>
        <v>-7.2936452144036794</v>
      </c>
      <c r="AQ18">
        <f t="shared" si="8"/>
        <v>-51.459103436845389</v>
      </c>
      <c r="AR18">
        <f t="shared" si="8"/>
        <v>-58.752748651249071</v>
      </c>
      <c r="AS18">
        <f t="shared" si="8"/>
        <v>1.0491952401124569</v>
      </c>
      <c r="AT18">
        <f t="shared" si="8"/>
        <v>6.5070950680756292</v>
      </c>
      <c r="AU18">
        <f t="shared" si="8"/>
        <v>-51.196458343060982</v>
      </c>
      <c r="AW18">
        <v>15</v>
      </c>
      <c r="AX18">
        <f>IF(Z18&gt;0, (R18*SUMPRODUCT(K18:$K$98, X18:$X$98)-K18*$AZ$3)/Z18, 0)</f>
        <v>630.06427534267527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</v>
      </c>
      <c r="S19">
        <f t="shared" si="1"/>
        <v>631.80651990565673</v>
      </c>
      <c r="U19">
        <f t="shared" si="12"/>
        <v>7.4023869999999999E-3</v>
      </c>
      <c r="V19">
        <f t="shared" si="13"/>
        <v>0.01</v>
      </c>
      <c r="W19">
        <f t="shared" si="14"/>
        <v>0.7984449341145794</v>
      </c>
      <c r="X19">
        <f t="shared" si="15"/>
        <v>5.910398400505619E-3</v>
      </c>
      <c r="Y19">
        <f t="shared" si="16"/>
        <v>7.9844493411457933E-3</v>
      </c>
      <c r="Z19">
        <f t="shared" si="17"/>
        <v>0.78455008637292789</v>
      </c>
      <c r="AB19">
        <f t="shared" si="18"/>
        <v>503.07162881393259</v>
      </c>
      <c r="AC19">
        <f t="shared" si="22"/>
        <v>495.68385976296196</v>
      </c>
      <c r="AE19">
        <f t="shared" si="2"/>
        <v>0</v>
      </c>
      <c r="AF19">
        <f t="shared" si="3"/>
        <v>0</v>
      </c>
      <c r="AG19">
        <f t="shared" si="3"/>
        <v>-39.227504318646396</v>
      </c>
      <c r="AH19">
        <f t="shared" si="4"/>
        <v>-295.51992002528095</v>
      </c>
      <c r="AI19">
        <f t="shared" si="5"/>
        <v>-334.74742434392738</v>
      </c>
      <c r="AJ19">
        <f t="shared" si="6"/>
        <v>7.3877690509706326</v>
      </c>
      <c r="AK19">
        <f t="shared" si="19"/>
        <v>35.215014016975282</v>
      </c>
      <c r="AL19">
        <f t="shared" si="7"/>
        <v>-292.14464127598148</v>
      </c>
      <c r="AN19">
        <f t="shared" si="8"/>
        <v>0</v>
      </c>
      <c r="AO19">
        <f t="shared" si="8"/>
        <v>0</v>
      </c>
      <c r="AP19">
        <f t="shared" si="8"/>
        <v>-6.3988556944124362</v>
      </c>
      <c r="AQ19">
        <f t="shared" si="8"/>
        <v>-48.20570046224465</v>
      </c>
      <c r="AR19">
        <f t="shared" si="8"/>
        <v>-54.604556156657097</v>
      </c>
      <c r="AS19">
        <f t="shared" si="8"/>
        <v>1.2051051649068718</v>
      </c>
      <c r="AT19">
        <f t="shared" si="8"/>
        <v>5.7443316082747824</v>
      </c>
      <c r="AU19">
        <f t="shared" si="8"/>
        <v>-47.655119383475444</v>
      </c>
      <c r="AW19">
        <v>16</v>
      </c>
      <c r="AX19">
        <f>IF(Z19&gt;0, (R19*SUMPRODUCT(K19:$K$98, X19:$X$98)-K19*$AZ$3)/Z19, 0)</f>
        <v>631.80651990565673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</v>
      </c>
      <c r="S20">
        <f t="shared" si="1"/>
        <v>631.85141713511791</v>
      </c>
      <c r="U20">
        <f t="shared" si="12"/>
        <v>7.9366079999999995E-3</v>
      </c>
      <c r="V20">
        <f t="shared" si="13"/>
        <v>0.01</v>
      </c>
      <c r="W20">
        <f t="shared" si="14"/>
        <v>0.78455008637292789</v>
      </c>
      <c r="X20">
        <f t="shared" si="15"/>
        <v>6.2266664919080703E-3</v>
      </c>
      <c r="Y20">
        <f t="shared" si="16"/>
        <v>7.8455008637292791E-3</v>
      </c>
      <c r="Z20">
        <f t="shared" si="17"/>
        <v>0.77047791901729057</v>
      </c>
      <c r="AB20">
        <f t="shared" si="18"/>
        <v>495.68385976296196</v>
      </c>
      <c r="AC20">
        <f t="shared" si="22"/>
        <v>486.82756500239168</v>
      </c>
      <c r="AE20">
        <f t="shared" si="2"/>
        <v>0</v>
      </c>
      <c r="AF20">
        <f t="shared" si="3"/>
        <v>0</v>
      </c>
      <c r="AG20">
        <f t="shared" si="3"/>
        <v>-38.523895950864528</v>
      </c>
      <c r="AH20">
        <f t="shared" si="4"/>
        <v>-311.3333245954035</v>
      </c>
      <c r="AI20">
        <f t="shared" si="5"/>
        <v>-349.85722054626802</v>
      </c>
      <c r="AJ20">
        <f t="shared" si="6"/>
        <v>8.8562947605702789</v>
      </c>
      <c r="AK20">
        <f t="shared" si="19"/>
        <v>34.697870183407339</v>
      </c>
      <c r="AL20">
        <f t="shared" si="7"/>
        <v>-306.30305560229039</v>
      </c>
      <c r="AN20">
        <f t="shared" si="8"/>
        <v>0</v>
      </c>
      <c r="AO20">
        <f t="shared" si="8"/>
        <v>0</v>
      </c>
      <c r="AP20">
        <f t="shared" si="8"/>
        <v>-5.6107874358689207</v>
      </c>
      <c r="AQ20">
        <f t="shared" si="8"/>
        <v>-45.343936870642217</v>
      </c>
      <c r="AR20">
        <f t="shared" si="8"/>
        <v>-50.954724306511139</v>
      </c>
      <c r="AS20">
        <f t="shared" si="8"/>
        <v>1.289869213496418</v>
      </c>
      <c r="AT20">
        <f t="shared" si="8"/>
        <v>5.0535484345815194</v>
      </c>
      <c r="AU20">
        <f t="shared" si="8"/>
        <v>-44.6113066584332</v>
      </c>
      <c r="AW20">
        <v>17</v>
      </c>
      <c r="AX20">
        <f>IF(Z20&gt;0, (R20*SUMPRODUCT(K20:$K$98, X20:$X$98)-K20*$AZ$3)/Z20, 0)</f>
        <v>631.85141713511791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</v>
      </c>
      <c r="S21">
        <f t="shared" si="1"/>
        <v>630.29299480874329</v>
      </c>
      <c r="U21">
        <f t="shared" si="12"/>
        <v>8.552947E-3</v>
      </c>
      <c r="V21">
        <f t="shared" si="13"/>
        <v>0.01</v>
      </c>
      <c r="W21">
        <f t="shared" si="14"/>
        <v>0.77047791901729057</v>
      </c>
      <c r="X21">
        <f t="shared" si="15"/>
        <v>6.5898568060251787E-3</v>
      </c>
      <c r="Y21">
        <f t="shared" si="16"/>
        <v>7.7047791901729062E-3</v>
      </c>
      <c r="Z21">
        <f t="shared" si="17"/>
        <v>0.7561832830210925</v>
      </c>
      <c r="AB21">
        <f t="shared" si="18"/>
        <v>486.82756500239168</v>
      </c>
      <c r="AC21">
        <f t="shared" si="22"/>
        <v>476.61702607967192</v>
      </c>
      <c r="AE21">
        <f t="shared" si="2"/>
        <v>0</v>
      </c>
      <c r="AF21">
        <f t="shared" si="3"/>
        <v>0</v>
      </c>
      <c r="AG21">
        <f t="shared" si="3"/>
        <v>-37.809164151054624</v>
      </c>
      <c r="AH21">
        <f t="shared" si="4"/>
        <v>-329.49284030125892</v>
      </c>
      <c r="AI21">
        <f t="shared" si="5"/>
        <v>-367.30200445231355</v>
      </c>
      <c r="AJ21">
        <f t="shared" si="6"/>
        <v>10.210538922719763</v>
      </c>
      <c r="AK21">
        <f t="shared" si="19"/>
        <v>34.077929550167418</v>
      </c>
      <c r="AL21">
        <f t="shared" si="7"/>
        <v>-323.01353597942636</v>
      </c>
      <c r="AN21">
        <f t="shared" si="8"/>
        <v>0</v>
      </c>
      <c r="AO21">
        <f t="shared" si="8"/>
        <v>0</v>
      </c>
      <c r="AP21">
        <f t="shared" si="8"/>
        <v>-4.9166882088776589</v>
      </c>
      <c r="AQ21">
        <f t="shared" si="8"/>
        <v>-42.847113899332832</v>
      </c>
      <c r="AR21">
        <f t="shared" si="8"/>
        <v>-47.763802108210498</v>
      </c>
      <c r="AS21">
        <f t="shared" si="8"/>
        <v>1.3277742963863526</v>
      </c>
      <c r="AT21">
        <f t="shared" si="8"/>
        <v>4.431479990747115</v>
      </c>
      <c r="AU21">
        <f t="shared" si="8"/>
        <v>-42.004547821077026</v>
      </c>
      <c r="AW21">
        <v>18</v>
      </c>
      <c r="AX21">
        <f>IF(Z21&gt;0, (R21*SUMPRODUCT(K21:$K$98, X21:$X$98)-K21*$AZ$3)/Z21, 0)</f>
        <v>630.29299480874329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</v>
      </c>
      <c r="S22">
        <f t="shared" si="1"/>
        <v>627.19588329710655</v>
      </c>
      <c r="U22">
        <f t="shared" si="12"/>
        <v>9.2631359999999999E-3</v>
      </c>
      <c r="V22">
        <f t="shared" si="13"/>
        <v>0.01</v>
      </c>
      <c r="W22">
        <f t="shared" si="14"/>
        <v>0.7561832830210925</v>
      </c>
      <c r="X22">
        <f t="shared" si="15"/>
        <v>7.0046285915508705E-3</v>
      </c>
      <c r="Y22">
        <f t="shared" si="16"/>
        <v>7.5618328302109253E-3</v>
      </c>
      <c r="Z22">
        <f t="shared" si="17"/>
        <v>0.74161682159933073</v>
      </c>
      <c r="AB22">
        <f t="shared" si="18"/>
        <v>476.61702607967192</v>
      </c>
      <c r="AC22">
        <f t="shared" si="22"/>
        <v>465.13901749098494</v>
      </c>
      <c r="AE22">
        <f t="shared" si="2"/>
        <v>0</v>
      </c>
      <c r="AF22">
        <f t="shared" si="3"/>
        <v>0</v>
      </c>
      <c r="AG22">
        <f t="shared" si="3"/>
        <v>-37.08084107996654</v>
      </c>
      <c r="AH22">
        <f t="shared" si="4"/>
        <v>-350.23142957754351</v>
      </c>
      <c r="AI22">
        <f t="shared" si="5"/>
        <v>-387.31227065751006</v>
      </c>
      <c r="AJ22">
        <f t="shared" si="6"/>
        <v>11.478008588686976</v>
      </c>
      <c r="AK22">
        <f t="shared" si="19"/>
        <v>33.36319182557704</v>
      </c>
      <c r="AL22">
        <f t="shared" si="7"/>
        <v>-342.47107024324606</v>
      </c>
      <c r="AN22">
        <f t="shared" si="8"/>
        <v>0</v>
      </c>
      <c r="AO22">
        <f t="shared" si="8"/>
        <v>0</v>
      </c>
      <c r="AP22">
        <f t="shared" si="8"/>
        <v>-4.3053369421789762</v>
      </c>
      <c r="AQ22">
        <f t="shared" si="8"/>
        <v>-40.664242453955502</v>
      </c>
      <c r="AR22">
        <f t="shared" si="8"/>
        <v>-44.969579396134478</v>
      </c>
      <c r="AS22">
        <f t="shared" si="8"/>
        <v>1.33267458235244</v>
      </c>
      <c r="AT22">
        <f t="shared" si="8"/>
        <v>3.8736926696429204</v>
      </c>
      <c r="AU22">
        <f t="shared" si="8"/>
        <v>-39.763212144139118</v>
      </c>
      <c r="AW22">
        <v>19</v>
      </c>
      <c r="AX22">
        <f>IF(Z22&gt;0, (R22*SUMPRODUCT(K22:$K$98, X22:$X$98)-K22*$AZ$3)/Z22, 0)</f>
        <v>627.19588329710655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</v>
      </c>
      <c r="S23">
        <f t="shared" si="1"/>
        <v>622.65215466969266</v>
      </c>
      <c r="U23">
        <f t="shared" si="12"/>
        <v>1.011049E-2</v>
      </c>
      <c r="V23">
        <f t="shared" si="13"/>
        <v>0.01</v>
      </c>
      <c r="W23">
        <f t="shared" si="14"/>
        <v>0.74161682159933073</v>
      </c>
      <c r="X23">
        <f t="shared" si="15"/>
        <v>7.4981094586118171E-3</v>
      </c>
      <c r="Y23">
        <f t="shared" si="16"/>
        <v>7.4161682159933073E-3</v>
      </c>
      <c r="Z23">
        <f t="shared" si="17"/>
        <v>0.72670254392472555</v>
      </c>
      <c r="AB23">
        <f t="shared" si="18"/>
        <v>465.13901749098494</v>
      </c>
      <c r="AC23">
        <f t="shared" si="22"/>
        <v>452.48290477867732</v>
      </c>
      <c r="AE23">
        <f t="shared" si="2"/>
        <v>0</v>
      </c>
      <c r="AF23">
        <f t="shared" si="3"/>
        <v>0</v>
      </c>
      <c r="AG23">
        <f t="shared" si="3"/>
        <v>-36.335127196236279</v>
      </c>
      <c r="AH23">
        <f t="shared" si="4"/>
        <v>-374.90547293059086</v>
      </c>
      <c r="AI23">
        <f t="shared" si="5"/>
        <v>-411.24060012682713</v>
      </c>
      <c r="AJ23">
        <f t="shared" si="6"/>
        <v>12.656112712307618</v>
      </c>
      <c r="AK23">
        <f t="shared" si="19"/>
        <v>32.559731224368946</v>
      </c>
      <c r="AL23">
        <f t="shared" si="7"/>
        <v>-366.02475619015058</v>
      </c>
      <c r="AN23">
        <f t="shared" si="8"/>
        <v>0</v>
      </c>
      <c r="AO23">
        <f t="shared" si="8"/>
        <v>0</v>
      </c>
      <c r="AP23">
        <f t="shared" si="8"/>
        <v>-3.7667450952291559</v>
      </c>
      <c r="AQ23">
        <f t="shared" si="8"/>
        <v>-38.865237589759921</v>
      </c>
      <c r="AR23">
        <f t="shared" si="8"/>
        <v>-42.631982684989076</v>
      </c>
      <c r="AS23">
        <f t="shared" si="8"/>
        <v>1.312018263381507</v>
      </c>
      <c r="AT23">
        <f t="shared" si="8"/>
        <v>3.3753620079270079</v>
      </c>
      <c r="AU23">
        <f t="shared" si="8"/>
        <v>-37.944602413680563</v>
      </c>
      <c r="AW23">
        <v>20</v>
      </c>
      <c r="AX23">
        <f>IF(Z23&gt;0, (R23*SUMPRODUCT(K23:$K$98, X23:$X$98)-K23*$AZ$3)/Z23, 0)</f>
        <v>622.65215466969266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</v>
      </c>
      <c r="S24">
        <f t="shared" si="1"/>
        <v>616.58375829272757</v>
      </c>
      <c r="U24">
        <f t="shared" si="12"/>
        <v>1.1085984E-2</v>
      </c>
      <c r="V24">
        <f t="shared" si="13"/>
        <v>0.01</v>
      </c>
      <c r="W24">
        <f t="shared" si="14"/>
        <v>0.72670254392472555</v>
      </c>
      <c r="X24">
        <f t="shared" si="15"/>
        <v>8.0562127747088041E-3</v>
      </c>
      <c r="Y24">
        <f t="shared" si="16"/>
        <v>7.2670254392472556E-3</v>
      </c>
      <c r="Z24">
        <f t="shared" si="17"/>
        <v>0.71137930571076946</v>
      </c>
      <c r="AB24">
        <f t="shared" si="18"/>
        <v>452.48290477867732</v>
      </c>
      <c r="AC24">
        <f t="shared" si="22"/>
        <v>438.62492588681744</v>
      </c>
      <c r="AE24">
        <f t="shared" si="2"/>
        <v>0</v>
      </c>
      <c r="AF24">
        <f t="shared" si="3"/>
        <v>0</v>
      </c>
      <c r="AG24">
        <f t="shared" si="3"/>
        <v>-35.568965285538475</v>
      </c>
      <c r="AH24">
        <f t="shared" si="4"/>
        <v>-402.81063873544019</v>
      </c>
      <c r="AI24">
        <f t="shared" ref="AI24:AI69" si="23">SUM(AE24:AH24)</f>
        <v>-438.37960402097866</v>
      </c>
      <c r="AJ24">
        <f t="shared" si="6"/>
        <v>13.857978891859887</v>
      </c>
      <c r="AK24">
        <f t="shared" si="19"/>
        <v>31.673803334507415</v>
      </c>
      <c r="AL24">
        <f t="shared" ref="AL24:AL69" si="24">SUM(AI24:AK24)</f>
        <v>-392.84782179461138</v>
      </c>
      <c r="AN24">
        <f t="shared" si="8"/>
        <v>0</v>
      </c>
      <c r="AO24">
        <f t="shared" si="8"/>
        <v>0</v>
      </c>
      <c r="AP24">
        <f t="shared" si="8"/>
        <v>-3.2922496146598883</v>
      </c>
      <c r="AQ24">
        <f t="shared" si="8"/>
        <v>-37.28399630159722</v>
      </c>
      <c r="AR24">
        <f t="shared" si="8"/>
        <v>-40.576245916257108</v>
      </c>
      <c r="AS24">
        <f t="shared" si="8"/>
        <v>1.2826891448889075</v>
      </c>
      <c r="AT24">
        <f t="shared" si="8"/>
        <v>2.9317149370449131</v>
      </c>
      <c r="AU24">
        <f t="shared" si="8"/>
        <v>-36.361841834323293</v>
      </c>
      <c r="AW24">
        <v>21</v>
      </c>
      <c r="AX24">
        <f>IF(Z24&gt;0, (R24*SUMPRODUCT(K24:$K$98, X24:$X$98)-K24*$AZ$3)/Z24, 0)</f>
        <v>616.58375829272757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</v>
      </c>
      <c r="S25">
        <f t="shared" si="1"/>
        <v>609.08607114184304</v>
      </c>
      <c r="U25">
        <f t="shared" si="12"/>
        <v>1.2207667E-2</v>
      </c>
      <c r="V25">
        <f t="shared" si="13"/>
        <v>0.01</v>
      </c>
      <c r="W25">
        <f t="shared" si="14"/>
        <v>0.71137930571076946</v>
      </c>
      <c r="X25">
        <f t="shared" si="15"/>
        <v>8.6842816748082721E-3</v>
      </c>
      <c r="Y25">
        <f t="shared" si="16"/>
        <v>7.1137930571076946E-3</v>
      </c>
      <c r="Z25">
        <f t="shared" si="17"/>
        <v>0.69558123097885349</v>
      </c>
      <c r="AB25">
        <f t="shared" si="18"/>
        <v>438.62492588681744</v>
      </c>
      <c r="AC25">
        <f t="shared" si="22"/>
        <v>423.66883913691669</v>
      </c>
      <c r="AE25">
        <f t="shared" si="2"/>
        <v>0</v>
      </c>
      <c r="AF25">
        <f t="shared" si="3"/>
        <v>0</v>
      </c>
      <c r="AG25">
        <f t="shared" si="3"/>
        <v>-34.779061548942671</v>
      </c>
      <c r="AH25">
        <f t="shared" si="4"/>
        <v>-434.21408374041363</v>
      </c>
      <c r="AI25">
        <f t="shared" si="23"/>
        <v>-468.99314528935628</v>
      </c>
      <c r="AJ25">
        <f t="shared" si="6"/>
        <v>14.956086749900749</v>
      </c>
      <c r="AK25">
        <f t="shared" si="19"/>
        <v>30.703744812077222</v>
      </c>
      <c r="AL25">
        <f t="shared" si="24"/>
        <v>-423.33331372737831</v>
      </c>
      <c r="AN25">
        <f t="shared" si="8"/>
        <v>0</v>
      </c>
      <c r="AO25">
        <f t="shared" si="8"/>
        <v>0</v>
      </c>
      <c r="AP25">
        <f t="shared" si="8"/>
        <v>-2.8742289567291452</v>
      </c>
      <c r="AQ25">
        <f t="shared" si="8"/>
        <v>-35.884541943434137</v>
      </c>
      <c r="AR25">
        <f t="shared" si="8"/>
        <v>-38.758770900163285</v>
      </c>
      <c r="AS25">
        <f t="shared" si="8"/>
        <v>1.2360085551884217</v>
      </c>
      <c r="AT25">
        <f t="shared" si="8"/>
        <v>2.5374345508059726</v>
      </c>
      <c r="AU25">
        <f t="shared" si="8"/>
        <v>-34.985327794168889</v>
      </c>
      <c r="AW25">
        <v>22</v>
      </c>
      <c r="AX25">
        <f>IF(Z25&gt;0, (R25*SUMPRODUCT(K25:$K$98, X25:$X$98)-K25*$AZ$3)/Z25, 0)</f>
        <v>609.08607114184304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</v>
      </c>
      <c r="S26">
        <f t="shared" si="1"/>
        <v>600.26497110862692</v>
      </c>
      <c r="U26">
        <f t="shared" si="12"/>
        <v>1.3502610999999999E-2</v>
      </c>
      <c r="V26">
        <f t="shared" si="13"/>
        <v>0.01</v>
      </c>
      <c r="W26">
        <f t="shared" si="14"/>
        <v>0.69558123097885349</v>
      </c>
      <c r="X26">
        <f t="shared" si="15"/>
        <v>9.3921627808086078E-3</v>
      </c>
      <c r="Y26">
        <f t="shared" si="16"/>
        <v>6.9558123097885347E-3</v>
      </c>
      <c r="Z26">
        <f t="shared" si="17"/>
        <v>0.67923325588825634</v>
      </c>
      <c r="AB26">
        <f t="shared" si="18"/>
        <v>423.66883913691669</v>
      </c>
      <c r="AC26">
        <f t="shared" si="22"/>
        <v>407.71993072178282</v>
      </c>
      <c r="AE26">
        <f t="shared" si="2"/>
        <v>0</v>
      </c>
      <c r="AF26">
        <f t="shared" si="3"/>
        <v>0</v>
      </c>
      <c r="AG26">
        <f t="shared" si="3"/>
        <v>-33.961662794412817</v>
      </c>
      <c r="AH26">
        <f t="shared" si="4"/>
        <v>-469.60813904043039</v>
      </c>
      <c r="AI26">
        <f t="shared" si="23"/>
        <v>-503.56980183484319</v>
      </c>
      <c r="AJ26">
        <f t="shared" si="6"/>
        <v>15.948908415133872</v>
      </c>
      <c r="AK26">
        <f t="shared" si="19"/>
        <v>29.656818739584171</v>
      </c>
      <c r="AL26">
        <f t="shared" si="24"/>
        <v>-457.96407468012512</v>
      </c>
      <c r="AN26">
        <f t="shared" si="8"/>
        <v>0</v>
      </c>
      <c r="AO26">
        <f t="shared" si="8"/>
        <v>0</v>
      </c>
      <c r="AP26">
        <f t="shared" si="8"/>
        <v>-2.5059616711019683</v>
      </c>
      <c r="AQ26">
        <f t="shared" si="8"/>
        <v>-34.651424578258464</v>
      </c>
      <c r="AR26">
        <f t="shared" si="8"/>
        <v>-37.157386249360435</v>
      </c>
      <c r="AS26">
        <f t="shared" si="8"/>
        <v>1.1768373482236072</v>
      </c>
      <c r="AT26">
        <f t="shared" si="8"/>
        <v>2.188316028520342</v>
      </c>
      <c r="AU26">
        <f t="shared" si="8"/>
        <v>-33.792232872616481</v>
      </c>
      <c r="AW26">
        <v>23</v>
      </c>
      <c r="AX26">
        <f>IF(Z26&gt;0, (R26*SUMPRODUCT(K26:$K$98, X26:$X$98)-K26*$AZ$3)/Z26, 0)</f>
        <v>600.26497110862692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</v>
      </c>
      <c r="S27">
        <f t="shared" si="1"/>
        <v>590.18058221708941</v>
      </c>
      <c r="U27">
        <f t="shared" si="12"/>
        <v>1.4950962999999999E-2</v>
      </c>
      <c r="V27">
        <f t="shared" si="13"/>
        <v>0.01</v>
      </c>
      <c r="W27">
        <f t="shared" si="14"/>
        <v>0.67923325588825634</v>
      </c>
      <c r="X27">
        <f t="shared" si="15"/>
        <v>1.0155191277154852E-2</v>
      </c>
      <c r="Y27">
        <f t="shared" si="16"/>
        <v>6.7923325588825634E-3</v>
      </c>
      <c r="Z27">
        <f t="shared" si="17"/>
        <v>0.66228573205221897</v>
      </c>
      <c r="AB27">
        <f t="shared" si="18"/>
        <v>407.71993072178282</v>
      </c>
      <c r="AC27">
        <f t="shared" si="22"/>
        <v>390.86817893664988</v>
      </c>
      <c r="AE27">
        <f t="shared" si="2"/>
        <v>0</v>
      </c>
      <c r="AF27">
        <f t="shared" si="3"/>
        <v>0</v>
      </c>
      <c r="AG27">
        <f t="shared" si="3"/>
        <v>-33.114286602610946</v>
      </c>
      <c r="AH27">
        <f t="shared" si="4"/>
        <v>-507.75956385774259</v>
      </c>
      <c r="AI27">
        <f t="shared" si="23"/>
        <v>-540.87385046035354</v>
      </c>
      <c r="AJ27">
        <f t="shared" si="6"/>
        <v>16.851751785132933</v>
      </c>
      <c r="AK27">
        <f t="shared" si="19"/>
        <v>28.540395150524798</v>
      </c>
      <c r="AL27">
        <f t="shared" si="24"/>
        <v>-495.48170352469583</v>
      </c>
      <c r="AN27">
        <f t="shared" si="8"/>
        <v>0</v>
      </c>
      <c r="AO27">
        <f t="shared" si="8"/>
        <v>0</v>
      </c>
      <c r="AP27">
        <f t="shared" si="8"/>
        <v>-2.1816388519347183</v>
      </c>
      <c r="AQ27">
        <f t="shared" si="8"/>
        <v>-33.452268057199724</v>
      </c>
      <c r="AR27">
        <f t="shared" si="8"/>
        <v>-35.633906909134438</v>
      </c>
      <c r="AS27">
        <f t="shared" si="8"/>
        <v>1.1102288525432857</v>
      </c>
      <c r="AT27">
        <f t="shared" si="8"/>
        <v>1.8803012626291866</v>
      </c>
      <c r="AU27">
        <f t="shared" si="8"/>
        <v>-32.64337679396197</v>
      </c>
      <c r="AW27">
        <v>24</v>
      </c>
      <c r="AX27">
        <f>IF(Z27&gt;0, (R27*SUMPRODUCT(K27:$K$98, X27:$X$98)-K27*$AZ$3)/Z27, 0)</f>
        <v>590.18058221708941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</v>
      </c>
      <c r="S28">
        <f t="shared" si="1"/>
        <v>579.04783997547679</v>
      </c>
      <c r="U28">
        <f t="shared" si="12"/>
        <v>1.6562650000000002E-2</v>
      </c>
      <c r="V28">
        <f t="shared" si="13"/>
        <v>0.01</v>
      </c>
      <c r="W28">
        <f t="shared" si="14"/>
        <v>0.66228573205221897</v>
      </c>
      <c r="X28">
        <f t="shared" si="15"/>
        <v>1.0969206779974686E-2</v>
      </c>
      <c r="Y28">
        <f t="shared" si="16"/>
        <v>6.6228573205221897E-3</v>
      </c>
      <c r="Z28">
        <f t="shared" si="17"/>
        <v>0.64469366795172212</v>
      </c>
      <c r="AB28">
        <f t="shared" si="18"/>
        <v>390.86817893664988</v>
      </c>
      <c r="AC28">
        <f t="shared" si="22"/>
        <v>373.30847587331198</v>
      </c>
      <c r="AE28">
        <f t="shared" si="2"/>
        <v>0</v>
      </c>
      <c r="AF28">
        <f t="shared" si="3"/>
        <v>0</v>
      </c>
      <c r="AG28">
        <f t="shared" si="3"/>
        <v>-32.234683397586103</v>
      </c>
      <c r="AH28">
        <f t="shared" si="4"/>
        <v>-548.4603389987343</v>
      </c>
      <c r="AI28">
        <f t="shared" si="23"/>
        <v>-580.69502239632038</v>
      </c>
      <c r="AJ28">
        <f t="shared" si="6"/>
        <v>17.559703063337906</v>
      </c>
      <c r="AK28">
        <f t="shared" si="19"/>
        <v>27.360772525565494</v>
      </c>
      <c r="AL28">
        <f t="shared" si="24"/>
        <v>-535.77454680741698</v>
      </c>
      <c r="AN28">
        <f t="shared" si="8"/>
        <v>0</v>
      </c>
      <c r="AO28">
        <f t="shared" si="8"/>
        <v>0</v>
      </c>
      <c r="AP28">
        <f t="shared" si="8"/>
        <v>-1.8961506631110485</v>
      </c>
      <c r="AQ28">
        <f t="shared" si="8"/>
        <v>-32.262250652675505</v>
      </c>
      <c r="AR28">
        <f t="shared" si="8"/>
        <v>-34.158401315786556</v>
      </c>
      <c r="AS28">
        <f t="shared" si="8"/>
        <v>1.0329197962612733</v>
      </c>
      <c r="AT28">
        <f t="shared" si="8"/>
        <v>1.6094511097778184</v>
      </c>
      <c r="AU28">
        <f t="shared" si="8"/>
        <v>-31.516030409747462</v>
      </c>
      <c r="AW28">
        <v>25</v>
      </c>
      <c r="AX28">
        <f>IF(Z28&gt;0, (R28*SUMPRODUCT(K28:$K$98, X28:$X$98)-K28*$AZ$3)/Z28, 0)</f>
        <v>579.04783997547679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</v>
      </c>
      <c r="S29">
        <f t="shared" si="1"/>
        <v>567.07559791886388</v>
      </c>
      <c r="U29">
        <f t="shared" si="12"/>
        <v>1.8321427000000001E-2</v>
      </c>
      <c r="V29">
        <f t="shared" si="13"/>
        <v>0.01</v>
      </c>
      <c r="W29">
        <f t="shared" si="14"/>
        <v>0.64469366795172212</v>
      </c>
      <c r="X29">
        <f t="shared" si="15"/>
        <v>1.1811707974739717E-2</v>
      </c>
      <c r="Y29">
        <f t="shared" si="16"/>
        <v>6.4469366795172215E-3</v>
      </c>
      <c r="Z29">
        <f t="shared" si="17"/>
        <v>0.62643502329746514</v>
      </c>
      <c r="AB29">
        <f t="shared" si="18"/>
        <v>373.30847587331198</v>
      </c>
      <c r="AC29">
        <f t="shared" si="22"/>
        <v>355.23601539372748</v>
      </c>
      <c r="AE29">
        <f t="shared" si="2"/>
        <v>0</v>
      </c>
      <c r="AF29">
        <f t="shared" si="3"/>
        <v>0</v>
      </c>
      <c r="AG29">
        <f t="shared" si="3"/>
        <v>-31.321751164873255</v>
      </c>
      <c r="AH29">
        <f t="shared" si="4"/>
        <v>-590.58539873698589</v>
      </c>
      <c r="AI29">
        <f t="shared" si="23"/>
        <v>-621.90714990185916</v>
      </c>
      <c r="AJ29">
        <f t="shared" si="6"/>
        <v>18.072460479584493</v>
      </c>
      <c r="AK29">
        <f t="shared" si="19"/>
        <v>26.131593311131841</v>
      </c>
      <c r="AL29">
        <f t="shared" si="24"/>
        <v>-577.70309611114283</v>
      </c>
      <c r="AN29">
        <f t="shared" si="8"/>
        <v>0</v>
      </c>
      <c r="AO29">
        <f t="shared" si="8"/>
        <v>0</v>
      </c>
      <c r="AP29">
        <f t="shared" si="8"/>
        <v>-1.6450437236828099</v>
      </c>
      <c r="AQ29">
        <f t="shared" si="8"/>
        <v>-31.018023174277388</v>
      </c>
      <c r="AR29">
        <f t="shared" si="8"/>
        <v>-32.663066897960199</v>
      </c>
      <c r="AS29">
        <f t="shared" si="8"/>
        <v>0.94918025262864958</v>
      </c>
      <c r="AT29">
        <f t="shared" si="8"/>
        <v>1.372452432178151</v>
      </c>
      <c r="AU29">
        <f t="shared" si="8"/>
        <v>-30.341434213153395</v>
      </c>
      <c r="AW29">
        <v>26</v>
      </c>
      <c r="AX29">
        <f>IF(Z29&gt;0, (R29*SUMPRODUCT(K29:$K$98, X29:$X$98)-K29*$AZ$3)/Z29, 0)</f>
        <v>567.07559791886388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</v>
      </c>
      <c r="S30">
        <f t="shared" si="1"/>
        <v>554.56361349668941</v>
      </c>
      <c r="U30">
        <f t="shared" si="12"/>
        <v>2.0255269999999999E-2</v>
      </c>
      <c r="V30">
        <f t="shared" si="13"/>
        <v>0.01</v>
      </c>
      <c r="W30">
        <f t="shared" si="14"/>
        <v>0.62643502329746514</v>
      </c>
      <c r="X30">
        <f t="shared" si="15"/>
        <v>1.2688610534346447E-2</v>
      </c>
      <c r="Y30">
        <f t="shared" si="16"/>
        <v>6.2643502329746518E-3</v>
      </c>
      <c r="Z30">
        <f t="shared" si="17"/>
        <v>0.60748206253014403</v>
      </c>
      <c r="AB30">
        <f t="shared" si="18"/>
        <v>355.23601539372748</v>
      </c>
      <c r="AC30">
        <f t="shared" si="22"/>
        <v>336.88744773113848</v>
      </c>
      <c r="AE30">
        <f t="shared" si="2"/>
        <v>0</v>
      </c>
      <c r="AF30">
        <f t="shared" si="3"/>
        <v>0</v>
      </c>
      <c r="AG30">
        <f t="shared" si="3"/>
        <v>-30.374103126507201</v>
      </c>
      <c r="AH30">
        <f t="shared" si="4"/>
        <v>-634.43052671732232</v>
      </c>
      <c r="AI30">
        <f t="shared" si="23"/>
        <v>-664.8046298438295</v>
      </c>
      <c r="AJ30">
        <f t="shared" si="6"/>
        <v>18.348567662589005</v>
      </c>
      <c r="AK30">
        <f t="shared" si="19"/>
        <v>24.866521077560925</v>
      </c>
      <c r="AL30">
        <f t="shared" si="24"/>
        <v>-621.58954110367949</v>
      </c>
      <c r="AN30">
        <f t="shared" si="8"/>
        <v>0</v>
      </c>
      <c r="AO30">
        <f t="shared" si="8"/>
        <v>0</v>
      </c>
      <c r="AP30">
        <f t="shared" si="8"/>
        <v>-1.4243504300544474</v>
      </c>
      <c r="AQ30">
        <f t="shared" si="8"/>
        <v>-29.750718558036347</v>
      </c>
      <c r="AR30">
        <f t="shared" si="8"/>
        <v>-31.175068988090793</v>
      </c>
      <c r="AS30">
        <f t="shared" si="8"/>
        <v>0.86043002264926738</v>
      </c>
      <c r="AT30">
        <f t="shared" si="8"/>
        <v>1.1660801915126298</v>
      </c>
      <c r="AU30">
        <f t="shared" si="8"/>
        <v>-29.14855877392889</v>
      </c>
      <c r="AW30">
        <v>27</v>
      </c>
      <c r="AX30">
        <f>IF(Z30&gt;0, (R30*SUMPRODUCT(K30:$K$98, X30:$X$98)-K30*$AZ$3)/Z30, 0)</f>
        <v>554.56361349668941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</v>
      </c>
      <c r="S31">
        <f t="shared" si="1"/>
        <v>541.78092462659754</v>
      </c>
      <c r="U31">
        <f t="shared" si="12"/>
        <v>2.2430054000000001E-2</v>
      </c>
      <c r="V31">
        <f t="shared" si="13"/>
        <v>0.01</v>
      </c>
      <c r="W31">
        <f t="shared" si="14"/>
        <v>0.60748206253014403</v>
      </c>
      <c r="X31">
        <f t="shared" si="15"/>
        <v>1.3625855466582508E-2</v>
      </c>
      <c r="Y31">
        <f t="shared" si="16"/>
        <v>6.0748206253014407E-3</v>
      </c>
      <c r="Z31">
        <f t="shared" si="17"/>
        <v>0.58778138643826017</v>
      </c>
      <c r="AB31">
        <f t="shared" si="18"/>
        <v>336.88744773113848</v>
      </c>
      <c r="AC31">
        <f t="shared" si="22"/>
        <v>318.44874302282403</v>
      </c>
      <c r="AE31">
        <f t="shared" si="2"/>
        <v>0</v>
      </c>
      <c r="AF31">
        <f t="shared" si="3"/>
        <v>0</v>
      </c>
      <c r="AG31">
        <f t="shared" si="3"/>
        <v>-29.389069321913009</v>
      </c>
      <c r="AH31">
        <f t="shared" si="4"/>
        <v>-681.29277332912545</v>
      </c>
      <c r="AI31">
        <f t="shared" si="23"/>
        <v>-710.68184265103844</v>
      </c>
      <c r="AJ31">
        <f t="shared" si="6"/>
        <v>18.438704708314447</v>
      </c>
      <c r="AK31">
        <f t="shared" si="19"/>
        <v>23.582121341179697</v>
      </c>
      <c r="AL31">
        <f t="shared" si="24"/>
        <v>-668.66101660154425</v>
      </c>
      <c r="AN31">
        <f t="shared" si="8"/>
        <v>0</v>
      </c>
      <c r="AO31">
        <f t="shared" si="8"/>
        <v>0</v>
      </c>
      <c r="AP31">
        <f t="shared" si="8"/>
        <v>-1.2304988113329094</v>
      </c>
      <c r="AQ31">
        <f t="shared" si="8"/>
        <v>-28.525229518789711</v>
      </c>
      <c r="AR31">
        <f t="shared" si="8"/>
        <v>-29.755728330122622</v>
      </c>
      <c r="AS31">
        <f t="shared" si="8"/>
        <v>0.77201506374964624</v>
      </c>
      <c r="AT31">
        <f t="shared" si="8"/>
        <v>0.9873661517206973</v>
      </c>
      <c r="AU31">
        <f t="shared" si="8"/>
        <v>-27.996347114652274</v>
      </c>
      <c r="AW31">
        <v>28</v>
      </c>
      <c r="AX31">
        <f>IF(Z31&gt;0, (R31*SUMPRODUCT(K31:$K$98, X31:$X$98)-K31*$AZ$3)/Z31, 0)</f>
        <v>541.78092462659754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</v>
      </c>
      <c r="S32">
        <f t="shared" si="1"/>
        <v>528.87831606568295</v>
      </c>
      <c r="U32">
        <f t="shared" si="12"/>
        <v>2.4874655999999998E-2</v>
      </c>
      <c r="V32">
        <f t="shared" si="13"/>
        <v>0.01</v>
      </c>
      <c r="W32">
        <f t="shared" si="14"/>
        <v>0.58778138643826017</v>
      </c>
      <c r="X32">
        <f t="shared" si="15"/>
        <v>1.4620859790854786E-2</v>
      </c>
      <c r="Y32">
        <f t="shared" si="16"/>
        <v>5.8778138643826019E-3</v>
      </c>
      <c r="Z32">
        <f t="shared" si="17"/>
        <v>0.56728271278302278</v>
      </c>
      <c r="AB32">
        <f t="shared" si="18"/>
        <v>318.44874302282403</v>
      </c>
      <c r="AC32">
        <f t="shared" si="22"/>
        <v>300.02352586985756</v>
      </c>
      <c r="AE32">
        <f t="shared" si="2"/>
        <v>0</v>
      </c>
      <c r="AF32">
        <f t="shared" si="3"/>
        <v>0</v>
      </c>
      <c r="AG32">
        <f t="shared" si="3"/>
        <v>-28.36413563915114</v>
      </c>
      <c r="AH32">
        <f t="shared" si="4"/>
        <v>-731.04298954273929</v>
      </c>
      <c r="AI32">
        <f t="shared" si="23"/>
        <v>-759.40712518189048</v>
      </c>
      <c r="AJ32">
        <f t="shared" si="6"/>
        <v>18.425217152966468</v>
      </c>
      <c r="AK32">
        <f t="shared" si="19"/>
        <v>22.291412011597686</v>
      </c>
      <c r="AL32">
        <f t="shared" si="24"/>
        <v>-718.69049601732627</v>
      </c>
      <c r="AN32">
        <f t="shared" si="8"/>
        <v>0</v>
      </c>
      <c r="AO32">
        <f t="shared" si="8"/>
        <v>0</v>
      </c>
      <c r="AP32">
        <f t="shared" si="8"/>
        <v>-1.060344275517201</v>
      </c>
      <c r="AQ32">
        <f t="shared" si="8"/>
        <v>-27.328780928852691</v>
      </c>
      <c r="AR32">
        <f t="shared" si="8"/>
        <v>-28.389125204369893</v>
      </c>
      <c r="AS32">
        <f t="shared" si="8"/>
        <v>0.68879495507496535</v>
      </c>
      <c r="AT32">
        <f t="shared" si="8"/>
        <v>0.83332597969484101</v>
      </c>
      <c r="AU32">
        <f t="shared" si="8"/>
        <v>-26.867004269600088</v>
      </c>
      <c r="AW32">
        <v>29</v>
      </c>
      <c r="AX32">
        <f>IF(Z32&gt;0, (R32*SUMPRODUCT(K32:$K$98, X32:$X$98)-K32*$AZ$3)/Z32, 0)</f>
        <v>528.87831606568295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</v>
      </c>
      <c r="S33">
        <f t="shared" si="1"/>
        <v>516.01906225203095</v>
      </c>
      <c r="U33">
        <f t="shared" si="12"/>
        <v>2.763239E-2</v>
      </c>
      <c r="V33">
        <f t="shared" si="13"/>
        <v>0.01</v>
      </c>
      <c r="W33">
        <f t="shared" si="14"/>
        <v>0.56728271278302278</v>
      </c>
      <c r="X33">
        <f t="shared" si="15"/>
        <v>1.5675377159878472E-2</v>
      </c>
      <c r="Y33">
        <f t="shared" si="16"/>
        <v>5.6728271278302283E-3</v>
      </c>
      <c r="Z33">
        <f t="shared" si="17"/>
        <v>0.54593450849531411</v>
      </c>
      <c r="AB33">
        <f t="shared" si="18"/>
        <v>300.02352586985756</v>
      </c>
      <c r="AC33">
        <f t="shared" si="22"/>
        <v>281.71261312477543</v>
      </c>
      <c r="AE33">
        <f t="shared" si="2"/>
        <v>0</v>
      </c>
      <c r="AF33">
        <f t="shared" si="3"/>
        <v>0</v>
      </c>
      <c r="AG33">
        <f t="shared" si="3"/>
        <v>-27.296725424765704</v>
      </c>
      <c r="AH33">
        <f t="shared" si="4"/>
        <v>-783.76885799392358</v>
      </c>
      <c r="AI33">
        <f t="shared" si="23"/>
        <v>-811.06558341868924</v>
      </c>
      <c r="AJ33">
        <f t="shared" si="6"/>
        <v>18.310912745082135</v>
      </c>
      <c r="AK33">
        <f t="shared" si="19"/>
        <v>21.00164681089003</v>
      </c>
      <c r="AL33">
        <f t="shared" si="24"/>
        <v>-771.75302386271699</v>
      </c>
      <c r="AN33">
        <f t="shared" si="8"/>
        <v>0</v>
      </c>
      <c r="AO33">
        <f t="shared" si="8"/>
        <v>0</v>
      </c>
      <c r="AP33">
        <f t="shared" si="8"/>
        <v>-0.91110802339881269</v>
      </c>
      <c r="AQ33">
        <f t="shared" si="8"/>
        <v>-26.160577281570312</v>
      </c>
      <c r="AR33">
        <f t="shared" si="8"/>
        <v>-27.071685304969126</v>
      </c>
      <c r="AS33">
        <f t="shared" si="8"/>
        <v>0.61118025177714552</v>
      </c>
      <c r="AT33">
        <f t="shared" si="8"/>
        <v>0.7009913686067798</v>
      </c>
      <c r="AU33">
        <f t="shared" si="8"/>
        <v>-25.759513684585198</v>
      </c>
      <c r="AW33">
        <v>30</v>
      </c>
      <c r="AX33">
        <f>IF(Z33&gt;0, (R33*SUMPRODUCT(K33:$K$98, X33:$X$98)-K33*$AZ$3)/Z33, 0)</f>
        <v>516.01906225203095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</v>
      </c>
      <c r="S34">
        <f t="shared" si="1"/>
        <v>503.28723362541314</v>
      </c>
      <c r="U34">
        <f t="shared" si="12"/>
        <v>3.0610310000000002E-2</v>
      </c>
      <c r="V34">
        <f t="shared" si="13"/>
        <v>0.01</v>
      </c>
      <c r="W34">
        <f t="shared" si="14"/>
        <v>0.54593450849531411</v>
      </c>
      <c r="X34">
        <f t="shared" si="15"/>
        <v>1.6711224544739198E-2</v>
      </c>
      <c r="Y34">
        <f t="shared" si="16"/>
        <v>5.4593450849531409E-3</v>
      </c>
      <c r="Z34">
        <f t="shared" si="17"/>
        <v>0.52376393886562178</v>
      </c>
      <c r="AB34">
        <f t="shared" si="18"/>
        <v>281.71261312477543</v>
      </c>
      <c r="AC34">
        <f t="shared" si="22"/>
        <v>263.60370386442878</v>
      </c>
      <c r="AE34">
        <f t="shared" si="2"/>
        <v>0</v>
      </c>
      <c r="AF34">
        <f t="shared" si="3"/>
        <v>0</v>
      </c>
      <c r="AG34">
        <f t="shared" si="3"/>
        <v>-26.188196943281088</v>
      </c>
      <c r="AH34">
        <f t="shared" si="4"/>
        <v>-835.56122723695989</v>
      </c>
      <c r="AI34">
        <f t="shared" si="23"/>
        <v>-861.74942418024102</v>
      </c>
      <c r="AJ34">
        <f t="shared" si="6"/>
        <v>18.10890926034665</v>
      </c>
      <c r="AK34">
        <f t="shared" si="19"/>
        <v>19.719882918734282</v>
      </c>
      <c r="AL34">
        <f t="shared" si="24"/>
        <v>-823.92063200116013</v>
      </c>
      <c r="AN34">
        <f t="shared" si="8"/>
        <v>0</v>
      </c>
      <c r="AO34">
        <f t="shared" si="8"/>
        <v>0</v>
      </c>
      <c r="AP34">
        <f t="shared" si="8"/>
        <v>-0.78045325368312468</v>
      </c>
      <c r="AQ34">
        <f t="shared" si="8"/>
        <v>-24.901159856897241</v>
      </c>
      <c r="AR34">
        <f t="shared" si="8"/>
        <v>-25.681613110580365</v>
      </c>
      <c r="AS34">
        <f t="shared" si="8"/>
        <v>0.53967660253586303</v>
      </c>
      <c r="AT34">
        <f t="shared" si="8"/>
        <v>0.58768638480569613</v>
      </c>
      <c r="AU34">
        <f t="shared" ref="AU34:AU69" si="25">AL34*$K34</f>
        <v>-24.554250123238809</v>
      </c>
      <c r="AW34">
        <v>31</v>
      </c>
      <c r="AX34">
        <f>IF(Z34&gt;0, (R34*SUMPRODUCT(K34:$K$98, X34:$X$98)-K34*$AZ$3)/Z34, 0)</f>
        <v>503.28723362541314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</v>
      </c>
      <c r="S35">
        <f t="shared" si="1"/>
        <v>490.9346882650849</v>
      </c>
      <c r="U35">
        <f t="shared" si="12"/>
        <v>3.3721785999999997E-2</v>
      </c>
      <c r="V35">
        <f t="shared" si="13"/>
        <v>0.01</v>
      </c>
      <c r="W35">
        <f t="shared" si="14"/>
        <v>0.52376393886562178</v>
      </c>
      <c r="X35">
        <f t="shared" si="15"/>
        <v>1.766225546094358E-2</v>
      </c>
      <c r="Y35">
        <f t="shared" si="16"/>
        <v>5.237639388656218E-3</v>
      </c>
      <c r="Z35">
        <f t="shared" si="17"/>
        <v>0.50086404401602203</v>
      </c>
      <c r="AB35">
        <f t="shared" si="18"/>
        <v>263.60370386442878</v>
      </c>
      <c r="AC35">
        <f t="shared" si="22"/>
        <v>245.89153331219555</v>
      </c>
      <c r="AE35">
        <f t="shared" si="2"/>
        <v>0</v>
      </c>
      <c r="AF35">
        <f t="shared" ref="AF35:AG69" si="26">-$Z35*P35</f>
        <v>0</v>
      </c>
      <c r="AG35">
        <f t="shared" si="26"/>
        <v>-25.043202200801101</v>
      </c>
      <c r="AH35">
        <f t="shared" si="4"/>
        <v>-883.11277304717896</v>
      </c>
      <c r="AI35">
        <f t="shared" si="23"/>
        <v>-908.15597524798011</v>
      </c>
      <c r="AJ35">
        <f t="shared" si="6"/>
        <v>17.712170552233232</v>
      </c>
      <c r="AK35">
        <f t="shared" si="19"/>
        <v>18.452259270510016</v>
      </c>
      <c r="AL35">
        <f t="shared" si="24"/>
        <v>-871.99154542523684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-23.498462146166109</v>
      </c>
      <c r="AR35">
        <f t="shared" si="27"/>
        <v>-24.164828613614848</v>
      </c>
      <c r="AS35">
        <f t="shared" si="27"/>
        <v>0.47129741744303288</v>
      </c>
      <c r="AT35">
        <f t="shared" si="27"/>
        <v>0.49099019877516575</v>
      </c>
      <c r="AU35">
        <f t="shared" si="25"/>
        <v>-23.20254099739665</v>
      </c>
      <c r="AW35">
        <v>32</v>
      </c>
      <c r="AX35">
        <f>IF(Z35&gt;0, (R35*SUMPRODUCT(K35:$K$98, X35:$X$98)-K35*$AZ$3)/Z35, 0)</f>
        <v>490.9346882650849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</v>
      </c>
      <c r="S36">
        <f t="shared" si="1"/>
        <v>483.73706584485677</v>
      </c>
      <c r="U36">
        <f t="shared" si="12"/>
        <v>4.5614701000000001E-2</v>
      </c>
      <c r="V36">
        <f t="shared" si="13"/>
        <v>0.01</v>
      </c>
      <c r="W36">
        <f t="shared" si="14"/>
        <v>0.50086404401602203</v>
      </c>
      <c r="X36">
        <f t="shared" si="15"/>
        <v>2.2846763609441684E-2</v>
      </c>
      <c r="Y36">
        <f t="shared" si="16"/>
        <v>5.0086404401602207E-3</v>
      </c>
      <c r="Z36">
        <f t="shared" si="17"/>
        <v>0.47300863996642012</v>
      </c>
      <c r="AB36">
        <f t="shared" si="18"/>
        <v>245.89153331219555</v>
      </c>
      <c r="AC36">
        <f t="shared" si="22"/>
        <v>228.81181161662232</v>
      </c>
      <c r="AE36">
        <f t="shared" si="2"/>
        <v>0</v>
      </c>
      <c r="AF36">
        <f t="shared" si="26"/>
        <v>0</v>
      </c>
      <c r="AG36">
        <f t="shared" si="26"/>
        <v>-23.650431998321007</v>
      </c>
      <c r="AH36">
        <f t="shared" si="4"/>
        <v>-1142.3381804720841</v>
      </c>
      <c r="AI36">
        <f t="shared" si="23"/>
        <v>-1165.9886124704051</v>
      </c>
      <c r="AJ36">
        <f t="shared" si="6"/>
        <v>17.079721695573227</v>
      </c>
      <c r="AK36">
        <f t="shared" si="19"/>
        <v>17.21240733185369</v>
      </c>
      <c r="AL36">
        <f t="shared" si="24"/>
        <v>-1131.6964834429782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-27.139381400982543</v>
      </c>
      <c r="AR36">
        <f t="shared" si="27"/>
        <v>-27.701262379201427</v>
      </c>
      <c r="AS36">
        <f t="shared" si="27"/>
        <v>0.40577570569096955</v>
      </c>
      <c r="AT36">
        <f t="shared" si="27"/>
        <v>0.40892801745906554</v>
      </c>
      <c r="AU36">
        <f t="shared" si="25"/>
        <v>-26.886558656051392</v>
      </c>
      <c r="AW36">
        <v>33</v>
      </c>
      <c r="AX36">
        <f>IF(Z36&gt;0, (R36*SUMPRODUCT(K36:$K$98, X36:$X$98)-K36*$AZ$3)/Z36, 0)</f>
        <v>483.73706584485677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</v>
      </c>
      <c r="S37">
        <f t="shared" si="1"/>
        <v>470.70192065325585</v>
      </c>
      <c r="U37">
        <f t="shared" si="12"/>
        <v>5.8461241999999997E-2</v>
      </c>
      <c r="V37">
        <f t="shared" si="13"/>
        <v>0.01</v>
      </c>
      <c r="W37">
        <f t="shared" si="14"/>
        <v>0.47300863996642012</v>
      </c>
      <c r="X37">
        <f t="shared" si="15"/>
        <v>2.7652672569167758E-2</v>
      </c>
      <c r="Y37">
        <f t="shared" si="16"/>
        <v>4.7300863996642016E-3</v>
      </c>
      <c r="Z37">
        <f t="shared" si="17"/>
        <v>0.44062588099758815</v>
      </c>
      <c r="AB37">
        <f t="shared" si="18"/>
        <v>228.81181161662232</v>
      </c>
      <c r="AC37">
        <f t="shared" si="22"/>
        <v>207.40344847509769</v>
      </c>
      <c r="AE37">
        <f t="shared" si="2"/>
        <v>0</v>
      </c>
      <c r="AF37">
        <f t="shared" si="26"/>
        <v>0</v>
      </c>
      <c r="AG37">
        <f t="shared" si="26"/>
        <v>-22.031294049879406</v>
      </c>
      <c r="AH37">
        <f t="shared" si="4"/>
        <v>-1382.6336284583879</v>
      </c>
      <c r="AI37">
        <f t="shared" si="23"/>
        <v>-1404.6649225082672</v>
      </c>
      <c r="AJ37">
        <f t="shared" si="6"/>
        <v>21.408363141524632</v>
      </c>
      <c r="AK37">
        <f t="shared" si="19"/>
        <v>16.016826813163565</v>
      </c>
      <c r="AL37">
        <f t="shared" si="24"/>
        <v>-1367.239732553579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-29.328803431116917</v>
      </c>
      <c r="AR37">
        <f t="shared" si="27"/>
        <v>-29.796137278075705</v>
      </c>
      <c r="AS37">
        <f t="shared" si="27"/>
        <v>0.45412006581947639</v>
      </c>
      <c r="AT37">
        <f t="shared" si="27"/>
        <v>0.33975331969705153</v>
      </c>
      <c r="AU37">
        <f t="shared" si="25"/>
        <v>-29.002263892559178</v>
      </c>
      <c r="AW37">
        <v>34</v>
      </c>
      <c r="AX37">
        <f>IF(Z37&gt;0, (R37*SUMPRODUCT(K37:$K$98, X37:$X$98)-K37*$AZ$3)/Z37, 0)</f>
        <v>470.70192065325585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</v>
      </c>
      <c r="S38">
        <f t="shared" si="1"/>
        <v>453.19471778569994</v>
      </c>
      <c r="U38">
        <f t="shared" si="12"/>
        <v>7.2616817E-2</v>
      </c>
      <c r="V38">
        <f t="shared" si="13"/>
        <v>0.01</v>
      </c>
      <c r="W38">
        <f t="shared" si="14"/>
        <v>0.44062588099758815</v>
      </c>
      <c r="X38">
        <f t="shared" si="15"/>
        <v>3.1996848965865639E-2</v>
      </c>
      <c r="Y38">
        <f t="shared" si="16"/>
        <v>4.4062588099758812E-3</v>
      </c>
      <c r="Z38">
        <f t="shared" si="17"/>
        <v>0.40422277322174666</v>
      </c>
      <c r="AB38">
        <f t="shared" si="18"/>
        <v>207.40344847509769</v>
      </c>
      <c r="AC38">
        <f t="shared" si="22"/>
        <v>183.19162563278246</v>
      </c>
      <c r="AE38">
        <f t="shared" si="2"/>
        <v>0</v>
      </c>
      <c r="AF38">
        <f t="shared" si="26"/>
        <v>0</v>
      </c>
      <c r="AG38">
        <f t="shared" si="26"/>
        <v>-20.211138661087332</v>
      </c>
      <c r="AH38">
        <f t="shared" si="4"/>
        <v>-1599.8424482932819</v>
      </c>
      <c r="AI38">
        <f t="shared" si="23"/>
        <v>-1620.0535869543692</v>
      </c>
      <c r="AJ38">
        <f t="shared" si="6"/>
        <v>24.211822842315229</v>
      </c>
      <c r="AK38">
        <f t="shared" si="19"/>
        <v>14.51824139325684</v>
      </c>
      <c r="AL38">
        <f t="shared" si="24"/>
        <v>-1581.323522718797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-30.300264680814703</v>
      </c>
      <c r="AR38">
        <f t="shared" si="27"/>
        <v>-30.683054155856389</v>
      </c>
      <c r="AS38">
        <f t="shared" si="27"/>
        <v>0.4585605547032337</v>
      </c>
      <c r="AT38">
        <f t="shared" si="27"/>
        <v>0.27496867418722154</v>
      </c>
      <c r="AU38">
        <f t="shared" si="25"/>
        <v>-29.949524926965932</v>
      </c>
      <c r="AW38">
        <v>35</v>
      </c>
      <c r="AX38">
        <f>IF(Z38&gt;0, (R38*SUMPRODUCT(K38:$K$98, X38:$X$98)-K38*$AZ$3)/Z38, 0)</f>
        <v>453.19471778569994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</v>
      </c>
      <c r="S39">
        <f t="shared" si="1"/>
        <v>431.99017328966107</v>
      </c>
      <c r="U39">
        <f t="shared" si="12"/>
        <v>8.8271367000000003E-2</v>
      </c>
      <c r="V39">
        <f t="shared" si="13"/>
        <v>0.01</v>
      </c>
      <c r="W39">
        <f t="shared" si="14"/>
        <v>0.40422277322174666</v>
      </c>
      <c r="X39">
        <f t="shared" si="15"/>
        <v>3.5681296764814574E-2</v>
      </c>
      <c r="Y39">
        <f t="shared" si="16"/>
        <v>4.042227732217467E-3</v>
      </c>
      <c r="Z39">
        <f t="shared" si="17"/>
        <v>0.36449924872471462</v>
      </c>
      <c r="AB39">
        <f t="shared" si="18"/>
        <v>183.19162563278246</v>
      </c>
      <c r="AC39">
        <f t="shared" si="22"/>
        <v>157.46009362054073</v>
      </c>
      <c r="AE39">
        <f t="shared" si="2"/>
        <v>0</v>
      </c>
      <c r="AF39">
        <f t="shared" si="26"/>
        <v>0</v>
      </c>
      <c r="AG39">
        <f t="shared" si="26"/>
        <v>-18.224962436235732</v>
      </c>
      <c r="AH39">
        <f t="shared" si="4"/>
        <v>-1784.0648382407287</v>
      </c>
      <c r="AI39">
        <f t="shared" si="23"/>
        <v>-1802.2898006769644</v>
      </c>
      <c r="AJ39">
        <f t="shared" si="6"/>
        <v>25.731532012241729</v>
      </c>
      <c r="AK39">
        <f t="shared" si="19"/>
        <v>12.823413794294774</v>
      </c>
      <c r="AL39">
        <f t="shared" si="24"/>
        <v>-1763.7348548704279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-30.169062709948317</v>
      </c>
      <c r="AR39">
        <f t="shared" si="27"/>
        <v>-30.477252201069859</v>
      </c>
      <c r="AS39">
        <f t="shared" si="27"/>
        <v>0.43512779707371574</v>
      </c>
      <c r="AT39">
        <f t="shared" si="27"/>
        <v>0.21684771014106713</v>
      </c>
      <c r="AU39">
        <f t="shared" si="25"/>
        <v>-29.825276693855077</v>
      </c>
      <c r="AW39">
        <v>36</v>
      </c>
      <c r="AX39">
        <f>IF(Z39&gt;0, (R39*SUMPRODUCT(K39:$K$98, X39:$X$98)-K39*$AZ$3)/Z39, 0)</f>
        <v>431.99017328966107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</v>
      </c>
      <c r="S40">
        <f t="shared" si="1"/>
        <v>406.70365233534824</v>
      </c>
      <c r="U40">
        <f t="shared" si="12"/>
        <v>0.103819197</v>
      </c>
      <c r="V40">
        <f t="shared" si="13"/>
        <v>0.01</v>
      </c>
      <c r="W40">
        <f t="shared" si="14"/>
        <v>0.36449924872471462</v>
      </c>
      <c r="X40">
        <f t="shared" si="15"/>
        <v>3.784201930970315E-2</v>
      </c>
      <c r="Y40">
        <f t="shared" si="16"/>
        <v>3.6449924872471464E-3</v>
      </c>
      <c r="Z40">
        <f t="shared" si="17"/>
        <v>0.32301223692776432</v>
      </c>
      <c r="AB40">
        <f t="shared" si="18"/>
        <v>157.46009362054073</v>
      </c>
      <c r="AC40">
        <f t="shared" si="22"/>
        <v>131.37025650753259</v>
      </c>
      <c r="AE40">
        <f t="shared" si="2"/>
        <v>0</v>
      </c>
      <c r="AF40">
        <f t="shared" si="26"/>
        <v>0</v>
      </c>
      <c r="AG40">
        <f t="shared" si="26"/>
        <v>-16.150611846388216</v>
      </c>
      <c r="AH40">
        <f t="shared" si="4"/>
        <v>-1892.1009654851575</v>
      </c>
      <c r="AI40">
        <f t="shared" si="23"/>
        <v>-1908.2515773315458</v>
      </c>
      <c r="AJ40">
        <f t="shared" si="6"/>
        <v>26.089837113008144</v>
      </c>
      <c r="AK40">
        <f t="shared" si="19"/>
        <v>11.022206553437853</v>
      </c>
      <c r="AL40">
        <f t="shared" si="24"/>
        <v>-1871.1395336650999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-28.567844189354673</v>
      </c>
      <c r="AR40">
        <f t="shared" si="27"/>
        <v>-28.811693841781683</v>
      </c>
      <c r="AS40">
        <f t="shared" si="27"/>
        <v>0.39391682323831378</v>
      </c>
      <c r="AT40">
        <f t="shared" si="27"/>
        <v>0.16641853959455982</v>
      </c>
      <c r="AU40">
        <f t="shared" si="25"/>
        <v>-28.251358478948809</v>
      </c>
      <c r="AW40">
        <v>37</v>
      </c>
      <c r="AX40">
        <f>IF(Z40&gt;0, (R40*SUMPRODUCT(K40:$K$98, X40:$X$98)-K40*$AZ$3)/Z40, 0)</f>
        <v>406.70365233534824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</v>
      </c>
      <c r="S41">
        <f t="shared" si="1"/>
        <v>379.04446488545216</v>
      </c>
      <c r="U41">
        <f t="shared" si="12"/>
        <v>0.120610461</v>
      </c>
      <c r="V41">
        <f t="shared" si="13"/>
        <v>0.01</v>
      </c>
      <c r="W41">
        <f t="shared" si="14"/>
        <v>0.32301223692776432</v>
      </c>
      <c r="X41">
        <f t="shared" si="15"/>
        <v>3.895865480449888E-2</v>
      </c>
      <c r="Y41">
        <f t="shared" si="16"/>
        <v>3.2301223692776434E-3</v>
      </c>
      <c r="Z41">
        <f t="shared" si="17"/>
        <v>0.28082345975398776</v>
      </c>
      <c r="AB41">
        <f t="shared" si="18"/>
        <v>131.37025650753259</v>
      </c>
      <c r="AC41">
        <f t="shared" si="22"/>
        <v>106.4445780297316</v>
      </c>
      <c r="AE41">
        <f t="shared" si="2"/>
        <v>0</v>
      </c>
      <c r="AF41">
        <f t="shared" si="26"/>
        <v>0</v>
      </c>
      <c r="AG41">
        <f t="shared" si="26"/>
        <v>-14.041172987699388</v>
      </c>
      <c r="AH41">
        <f t="shared" si="4"/>
        <v>-1947.9327402249439</v>
      </c>
      <c r="AI41">
        <f t="shared" si="23"/>
        <v>-1961.9739132126433</v>
      </c>
      <c r="AJ41">
        <f t="shared" si="6"/>
        <v>24.925678477800986</v>
      </c>
      <c r="AK41">
        <f t="shared" si="19"/>
        <v>9.1959179555272819</v>
      </c>
      <c r="AL41">
        <f t="shared" si="24"/>
        <v>-1927.8523167793151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-26.259659815992283</v>
      </c>
      <c r="AR41">
        <f t="shared" si="27"/>
        <v>-26.44894583108945</v>
      </c>
      <c r="AS41">
        <f t="shared" si="27"/>
        <v>0.33601767863620852</v>
      </c>
      <c r="AT41">
        <f t="shared" si="27"/>
        <v>0.12396818032846237</v>
      </c>
      <c r="AU41">
        <f t="shared" si="25"/>
        <v>-25.988959972124782</v>
      </c>
      <c r="AW41">
        <v>38</v>
      </c>
      <c r="AX41">
        <f>IF(Z41&gt;0, (R41*SUMPRODUCT(K41:$K$98, X41:$X$98)-K41*$AZ$3)/Z41, 0)</f>
        <v>379.04446488545216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</v>
      </c>
      <c r="S42">
        <f t="shared" si="1"/>
        <v>348.81023546182388</v>
      </c>
      <c r="U42">
        <f t="shared" si="12"/>
        <v>0.138204574</v>
      </c>
      <c r="V42">
        <f t="shared" si="13"/>
        <v>0.01</v>
      </c>
      <c r="W42">
        <f t="shared" si="14"/>
        <v>0.28082345975398776</v>
      </c>
      <c r="X42">
        <f t="shared" si="15"/>
        <v>3.8811086624506025E-2</v>
      </c>
      <c r="Y42">
        <f t="shared" si="16"/>
        <v>2.8082345975398776E-3</v>
      </c>
      <c r="Z42">
        <f t="shared" si="17"/>
        <v>0.23920413853194186</v>
      </c>
      <c r="AB42">
        <f t="shared" si="18"/>
        <v>106.4445780297316</v>
      </c>
      <c r="AC42">
        <f t="shared" si="22"/>
        <v>83.436851884769382</v>
      </c>
      <c r="AE42">
        <f t="shared" si="2"/>
        <v>0</v>
      </c>
      <c r="AF42">
        <f t="shared" si="26"/>
        <v>0</v>
      </c>
      <c r="AG42">
        <f t="shared" si="26"/>
        <v>-11.960206926597094</v>
      </c>
      <c r="AH42">
        <f t="shared" si="4"/>
        <v>-1940.5543312253012</v>
      </c>
      <c r="AI42">
        <f t="shared" si="23"/>
        <v>-1952.5145381518983</v>
      </c>
      <c r="AJ42">
        <f t="shared" si="6"/>
        <v>23.00772614496222</v>
      </c>
      <c r="AK42">
        <f t="shared" si="19"/>
        <v>7.4511204620812128</v>
      </c>
      <c r="AL42">
        <f t="shared" si="24"/>
        <v>-1922.0556915448549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-23.357315250590737</v>
      </c>
      <c r="AR42">
        <f t="shared" si="27"/>
        <v>-23.501273252256393</v>
      </c>
      <c r="AS42">
        <f t="shared" si="27"/>
        <v>0.27693051625502185</v>
      </c>
      <c r="AT42">
        <f t="shared" si="27"/>
        <v>8.9684770378506931E-2</v>
      </c>
      <c r="AU42">
        <f t="shared" si="25"/>
        <v>-23.134657965622864</v>
      </c>
      <c r="AW42">
        <v>39</v>
      </c>
      <c r="AX42">
        <f>IF(Z42&gt;0, (R42*SUMPRODUCT(K42:$K$98, X42:$X$98)-K42*$AZ$3)/Z42, 0)</f>
        <v>348.81023546182388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</v>
      </c>
      <c r="S43">
        <f t="shared" si="1"/>
        <v>315.8555639847811</v>
      </c>
      <c r="U43">
        <f t="shared" si="12"/>
        <v>0.156383199</v>
      </c>
      <c r="V43">
        <f t="shared" si="13"/>
        <v>0.01</v>
      </c>
      <c r="W43">
        <f t="shared" si="14"/>
        <v>0.23920413853194186</v>
      </c>
      <c r="X43">
        <f t="shared" si="15"/>
        <v>3.7407508397664234E-2</v>
      </c>
      <c r="Y43">
        <f t="shared" si="16"/>
        <v>2.3920413853194189E-3</v>
      </c>
      <c r="Z43">
        <f t="shared" si="17"/>
        <v>0.19940458874895819</v>
      </c>
      <c r="AB43">
        <f t="shared" si="18"/>
        <v>83.436851884769382</v>
      </c>
      <c r="AC43">
        <f t="shared" si="22"/>
        <v>62.983048840455524</v>
      </c>
      <c r="AE43">
        <f t="shared" si="2"/>
        <v>0</v>
      </c>
      <c r="AF43">
        <f t="shared" si="26"/>
        <v>0</v>
      </c>
      <c r="AG43">
        <f t="shared" si="26"/>
        <v>-9.9702294374479106</v>
      </c>
      <c r="AH43">
        <f t="shared" si="4"/>
        <v>-1870.3754198832116</v>
      </c>
      <c r="AI43">
        <f t="shared" si="23"/>
        <v>-1880.3456493206595</v>
      </c>
      <c r="AJ43">
        <f t="shared" si="6"/>
        <v>20.453803044313858</v>
      </c>
      <c r="AK43">
        <f t="shared" si="19"/>
        <v>5.8405796319338572</v>
      </c>
      <c r="AL43">
        <f t="shared" si="24"/>
        <v>-1854.0512666444117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-20.100547162609431</v>
      </c>
      <c r="AR43">
        <f t="shared" si="27"/>
        <v>-20.207695206204853</v>
      </c>
      <c r="AS43">
        <f t="shared" si="27"/>
        <v>0.21981289337764429</v>
      </c>
      <c r="AT43">
        <f t="shared" si="27"/>
        <v>6.2767530572013744E-2</v>
      </c>
      <c r="AU43">
        <f t="shared" si="25"/>
        <v>-19.925114782255196</v>
      </c>
      <c r="AW43">
        <v>40</v>
      </c>
      <c r="AX43">
        <f>IF(Z43&gt;0, (R43*SUMPRODUCT(K43:$K$98, X43:$X$98)-K43*$AZ$3)/Z43, 0)</f>
        <v>315.8555639847811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</v>
      </c>
      <c r="S44">
        <f t="shared" si="1"/>
        <v>280.1256819025146</v>
      </c>
      <c r="U44">
        <f t="shared" si="12"/>
        <v>0.17588848000000001</v>
      </c>
      <c r="V44">
        <f t="shared" si="13"/>
        <v>0.01</v>
      </c>
      <c r="W44">
        <f t="shared" si="14"/>
        <v>0.19940458874895819</v>
      </c>
      <c r="X44">
        <f t="shared" si="15"/>
        <v>3.5072970020079364E-2</v>
      </c>
      <c r="Y44">
        <f t="shared" si="16"/>
        <v>1.9940458874895821E-3</v>
      </c>
      <c r="Z44">
        <f t="shared" si="17"/>
        <v>0.16233757284138925</v>
      </c>
      <c r="AB44">
        <f t="shared" si="18"/>
        <v>62.983048840455524</v>
      </c>
      <c r="AC44">
        <f t="shared" si="22"/>
        <v>45.474923290593296</v>
      </c>
      <c r="AE44">
        <f t="shared" si="2"/>
        <v>0</v>
      </c>
      <c r="AF44">
        <f t="shared" si="26"/>
        <v>0</v>
      </c>
      <c r="AG44">
        <f t="shared" si="26"/>
        <v>-8.1168786420694623</v>
      </c>
      <c r="AH44">
        <f t="shared" si="4"/>
        <v>-1753.6485010039682</v>
      </c>
      <c r="AI44">
        <f t="shared" si="23"/>
        <v>-1761.7653796460377</v>
      </c>
      <c r="AJ44">
        <f t="shared" si="6"/>
        <v>17.508125549862228</v>
      </c>
      <c r="AK44">
        <f t="shared" si="19"/>
        <v>4.4088134188318868</v>
      </c>
      <c r="AL44">
        <f t="shared" si="24"/>
        <v>-1739.8484406773437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-16.826880824083148</v>
      </c>
      <c r="AR44">
        <f t="shared" si="27"/>
        <v>-16.904765160365734</v>
      </c>
      <c r="AS44">
        <f t="shared" si="27"/>
        <v>0.16799668913807619</v>
      </c>
      <c r="AT44">
        <f t="shared" si="27"/>
        <v>4.2304132174623782E-2</v>
      </c>
      <c r="AU44">
        <f t="shared" si="25"/>
        <v>-16.694464339053038</v>
      </c>
      <c r="AW44">
        <v>41</v>
      </c>
      <c r="AX44">
        <f>IF(Z44&gt;0, (R44*SUMPRODUCT(K44:$K$98, X44:$X$98)-K44*$AZ$3)/Z44, 0)</f>
        <v>280.1256819025146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</v>
      </c>
      <c r="S45">
        <f t="shared" si="1"/>
        <v>240.19881176219076</v>
      </c>
      <c r="U45">
        <f t="shared" si="12"/>
        <v>0.195947922</v>
      </c>
      <c r="V45">
        <f t="shared" si="13"/>
        <v>0.01</v>
      </c>
      <c r="W45">
        <f t="shared" si="14"/>
        <v>0.16233757284138925</v>
      </c>
      <c r="X45">
        <f t="shared" si="15"/>
        <v>3.1809710060793861E-2</v>
      </c>
      <c r="Y45">
        <f t="shared" si="16"/>
        <v>1.6233757284138926E-3</v>
      </c>
      <c r="Z45">
        <f t="shared" si="17"/>
        <v>0.12890448705218149</v>
      </c>
      <c r="AB45">
        <f t="shared" si="18"/>
        <v>45.474923290593296</v>
      </c>
      <c r="AC45">
        <f t="shared" si="22"/>
        <v>30.962704620748699</v>
      </c>
      <c r="AE45">
        <f t="shared" si="2"/>
        <v>0</v>
      </c>
      <c r="AF45">
        <f t="shared" si="26"/>
        <v>0</v>
      </c>
      <c r="AG45">
        <f t="shared" si="26"/>
        <v>-6.4452243526090749</v>
      </c>
      <c r="AH45">
        <f t="shared" si="4"/>
        <v>-1590.485503039693</v>
      </c>
      <c r="AI45">
        <f t="shared" si="23"/>
        <v>-1596.9307273923021</v>
      </c>
      <c r="AJ45">
        <f t="shared" si="6"/>
        <v>14.512218669844597</v>
      </c>
      <c r="AK45">
        <f t="shared" si="19"/>
        <v>3.1832446303415312</v>
      </c>
      <c r="AL45">
        <f t="shared" si="24"/>
        <v>-1579.235264092116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-13.626137366894858</v>
      </c>
      <c r="AR45">
        <f t="shared" si="27"/>
        <v>-13.681355419634894</v>
      </c>
      <c r="AS45">
        <f t="shared" si="27"/>
        <v>0.12433026564265616</v>
      </c>
      <c r="AT45">
        <f t="shared" si="27"/>
        <v>2.7271753513355756E-2</v>
      </c>
      <c r="AU45">
        <f t="shared" si="25"/>
        <v>-13.529753400478882</v>
      </c>
      <c r="AW45">
        <v>42</v>
      </c>
      <c r="AX45">
        <f>IF(Z45&gt;0, (R45*SUMPRODUCT(K45:$K$98, X45:$X$98)-K45*$AZ$3)/Z45, 0)</f>
        <v>240.19881176219076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</v>
      </c>
      <c r="S46">
        <f t="shared" si="1"/>
        <v>194.77603274363</v>
      </c>
      <c r="U46">
        <f t="shared" si="12"/>
        <v>0.21719401199999999</v>
      </c>
      <c r="V46">
        <f t="shared" si="13"/>
        <v>0.01</v>
      </c>
      <c r="W46">
        <f t="shared" si="14"/>
        <v>0.12890448705218149</v>
      </c>
      <c r="X46">
        <f t="shared" si="15"/>
        <v>2.7997282707665352E-2</v>
      </c>
      <c r="Y46">
        <f t="shared" si="16"/>
        <v>1.289044870521815E-3</v>
      </c>
      <c r="Z46">
        <f t="shared" si="17"/>
        <v>9.9618159473994328E-2</v>
      </c>
      <c r="AB46">
        <f t="shared" si="18"/>
        <v>30.962704620748699</v>
      </c>
      <c r="AC46">
        <f t="shared" si="22"/>
        <v>19.403229891566873</v>
      </c>
      <c r="AE46">
        <f t="shared" si="2"/>
        <v>0</v>
      </c>
      <c r="AF46">
        <f t="shared" si="26"/>
        <v>0</v>
      </c>
      <c r="AG46">
        <f t="shared" si="26"/>
        <v>-4.9809079736997166</v>
      </c>
      <c r="AH46">
        <f t="shared" si="4"/>
        <v>-1399.8641353832677</v>
      </c>
      <c r="AI46">
        <f t="shared" si="23"/>
        <v>-1404.8450433569674</v>
      </c>
      <c r="AJ46">
        <f t="shared" si="6"/>
        <v>11.559474729181826</v>
      </c>
      <c r="AK46">
        <f t="shared" si="19"/>
        <v>2.1673893234524093</v>
      </c>
      <c r="AL46">
        <f t="shared" si="24"/>
        <v>-1391.1181793043331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-10.708062865567719</v>
      </c>
      <c r="AR46">
        <f t="shared" si="27"/>
        <v>-10.746163617177718</v>
      </c>
      <c r="AS46">
        <f t="shared" si="27"/>
        <v>8.8422568279550112E-2</v>
      </c>
      <c r="AT46">
        <f t="shared" si="27"/>
        <v>1.6579138319973059E-2</v>
      </c>
      <c r="AU46">
        <f t="shared" si="25"/>
        <v>-10.641161910578194</v>
      </c>
      <c r="AW46">
        <v>43</v>
      </c>
      <c r="AX46">
        <f>IF(Z46&gt;0, (R46*SUMPRODUCT(K46:$K$98, X46:$X$98)-K46*$AZ$3)/Z46, 0)</f>
        <v>194.77603274363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</v>
      </c>
      <c r="S47">
        <f t="shared" si="1"/>
        <v>141.01824299672995</v>
      </c>
      <c r="U47">
        <f t="shared" si="12"/>
        <v>0.239685495</v>
      </c>
      <c r="V47">
        <f t="shared" si="13"/>
        <v>0.01</v>
      </c>
      <c r="W47">
        <f t="shared" si="14"/>
        <v>9.9618159473994328E-2</v>
      </c>
      <c r="X47">
        <f t="shared" si="15"/>
        <v>2.3877027864513269E-2</v>
      </c>
      <c r="Y47">
        <f t="shared" si="16"/>
        <v>9.9618159473994334E-4</v>
      </c>
      <c r="Z47">
        <f t="shared" si="17"/>
        <v>7.4744950014741129E-2</v>
      </c>
      <c r="AB47">
        <f t="shared" si="18"/>
        <v>19.403229891566873</v>
      </c>
      <c r="AC47">
        <f t="shared" si="22"/>
        <v>10.540401523957199</v>
      </c>
      <c r="AE47">
        <f t="shared" si="2"/>
        <v>0</v>
      </c>
      <c r="AF47">
        <f t="shared" si="26"/>
        <v>0</v>
      </c>
      <c r="AG47">
        <f t="shared" si="26"/>
        <v>-3.7372475007370562</v>
      </c>
      <c r="AH47">
        <f t="shared" si="4"/>
        <v>-1193.8513932256635</v>
      </c>
      <c r="AI47">
        <f t="shared" si="23"/>
        <v>-1197.5886407264006</v>
      </c>
      <c r="AJ47">
        <f t="shared" si="6"/>
        <v>8.8628283676096746</v>
      </c>
      <c r="AK47">
        <f t="shared" si="19"/>
        <v>1.3582260924096812</v>
      </c>
      <c r="AL47">
        <f t="shared" si="24"/>
        <v>-1187.3675862663813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-8.1537477763524002</v>
      </c>
      <c r="AR47">
        <f t="shared" si="27"/>
        <v>-8.1792723715170297</v>
      </c>
      <c r="AS47">
        <f t="shared" si="27"/>
        <v>6.053120807551856E-2</v>
      </c>
      <c r="AT47">
        <f t="shared" si="27"/>
        <v>9.2763915539326308E-3</v>
      </c>
      <c r="AU47">
        <f t="shared" si="25"/>
        <v>-8.1094647718875787</v>
      </c>
      <c r="AW47">
        <v>44</v>
      </c>
      <c r="AX47">
        <f>IF(Z47&gt;0, (R47*SUMPRODUCT(K47:$K$98, X47:$X$98)-K47*$AZ$3)/Z47, 0)</f>
        <v>141.01824299672995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</v>
      </c>
      <c r="S48">
        <f t="shared" si="1"/>
        <v>74.198631940816853</v>
      </c>
      <c r="U48">
        <f t="shared" si="12"/>
        <v>0.26259210900000002</v>
      </c>
      <c r="V48">
        <f t="shared" si="13"/>
        <v>0.01</v>
      </c>
      <c r="W48">
        <f t="shared" si="14"/>
        <v>7.4744950014741129E-2</v>
      </c>
      <c r="X48">
        <f t="shared" si="15"/>
        <v>1.9627434061470456E-2</v>
      </c>
      <c r="Y48">
        <f t="shared" si="16"/>
        <v>7.474495001474113E-4</v>
      </c>
      <c r="Z48">
        <f t="shared" si="17"/>
        <v>5.4370066453123263E-2</v>
      </c>
      <c r="AB48">
        <f t="shared" si="18"/>
        <v>10.540401523957199</v>
      </c>
      <c r="AC48">
        <f t="shared" si="22"/>
        <v>4.0341845493530464</v>
      </c>
      <c r="AE48">
        <f t="shared" si="2"/>
        <v>0</v>
      </c>
      <c r="AF48">
        <f t="shared" si="26"/>
        <v>0</v>
      </c>
      <c r="AG48">
        <f t="shared" si="26"/>
        <v>-2.7185033226561632</v>
      </c>
      <c r="AH48">
        <f t="shared" si="4"/>
        <v>-981.37170307352278</v>
      </c>
      <c r="AI48">
        <f t="shared" si="23"/>
        <v>-984.09020639617893</v>
      </c>
      <c r="AJ48">
        <f t="shared" si="6"/>
        <v>6.5062169746041523</v>
      </c>
      <c r="AK48">
        <f t="shared" si="19"/>
        <v>0.73782810667700394</v>
      </c>
      <c r="AL48">
        <f t="shared" si="24"/>
        <v>-976.8461613148977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-5.9844261389742197</v>
      </c>
      <c r="AR48">
        <f t="shared" si="27"/>
        <v>-6.0010036317754079</v>
      </c>
      <c r="AS48">
        <f t="shared" si="27"/>
        <v>3.9675053607839593E-2</v>
      </c>
      <c r="AT48">
        <f t="shared" si="27"/>
        <v>4.4992919541485092E-3</v>
      </c>
      <c r="AU48">
        <f t="shared" si="25"/>
        <v>-5.95682928621342</v>
      </c>
      <c r="AW48">
        <v>45</v>
      </c>
      <c r="AX48">
        <f>IF(Z48&gt;0, (R48*SUMPRODUCT(K48:$K$98, X48:$X$98)-K48*$AZ$3)/Z48, 0)</f>
        <v>74.198631940816853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</v>
      </c>
      <c r="S49">
        <f t="shared" si="1"/>
        <v>-12.529701715614911</v>
      </c>
      <c r="U49">
        <f t="shared" si="12"/>
        <v>0.28653067599999998</v>
      </c>
      <c r="V49">
        <f t="shared" si="13"/>
        <v>0.01</v>
      </c>
      <c r="W49">
        <f t="shared" si="14"/>
        <v>5.4370066453123263E-2</v>
      </c>
      <c r="X49">
        <f t="shared" si="15"/>
        <v>1.557869189497833E-2</v>
      </c>
      <c r="Y49">
        <f t="shared" si="16"/>
        <v>5.437006645312326E-4</v>
      </c>
      <c r="Z49">
        <f t="shared" si="17"/>
        <v>3.8247673893613707E-2</v>
      </c>
      <c r="AB49">
        <f t="shared" si="18"/>
        <v>4.0341845493530464</v>
      </c>
      <c r="AC49">
        <f t="shared" si="22"/>
        <v>-0.47923194520309131</v>
      </c>
      <c r="AE49">
        <f t="shared" si="2"/>
        <v>0</v>
      </c>
      <c r="AF49">
        <f t="shared" si="26"/>
        <v>0</v>
      </c>
      <c r="AG49">
        <f t="shared" si="26"/>
        <v>-1.9123836946806854</v>
      </c>
      <c r="AH49">
        <f t="shared" si="4"/>
        <v>-778.93459474891654</v>
      </c>
      <c r="AI49">
        <f t="shared" si="23"/>
        <v>-780.84697844359721</v>
      </c>
      <c r="AJ49">
        <f t="shared" si="6"/>
        <v>4.5134164945561377</v>
      </c>
      <c r="AK49">
        <f t="shared" si="19"/>
        <v>0.28239291845471326</v>
      </c>
      <c r="AL49">
        <f t="shared" si="24"/>
        <v>-776.05116903058638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-4.24103590956231</v>
      </c>
      <c r="AR49">
        <f t="shared" si="27"/>
        <v>-4.2514481931823696</v>
      </c>
      <c r="AS49">
        <f t="shared" si="27"/>
        <v>2.4574029138343192E-2</v>
      </c>
      <c r="AT49">
        <f t="shared" si="27"/>
        <v>1.5375341085711945E-3</v>
      </c>
      <c r="AU49">
        <f t="shared" si="25"/>
        <v>-4.2253366299354553</v>
      </c>
      <c r="AW49">
        <v>46</v>
      </c>
      <c r="AX49">
        <f>IF(Z49&gt;0, (R49*SUMPRODUCT(K49:$K$98, X49:$X$98)-K49*$AZ$3)/Z49, 0)</f>
        <v>-12.529701715614911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</v>
      </c>
      <c r="S50">
        <f t="shared" si="1"/>
        <v>-131.11253510004653</v>
      </c>
      <c r="U50">
        <f t="shared" si="12"/>
        <v>0.31063079199999999</v>
      </c>
      <c r="V50">
        <f t="shared" si="13"/>
        <v>0.01</v>
      </c>
      <c r="W50">
        <f t="shared" si="14"/>
        <v>3.8247673893613707E-2</v>
      </c>
      <c r="X50">
        <f t="shared" si="15"/>
        <v>1.1880905233730948E-2</v>
      </c>
      <c r="Y50">
        <f t="shared" si="16"/>
        <v>3.8247673893613708E-4</v>
      </c>
      <c r="Z50">
        <f t="shared" si="17"/>
        <v>2.5984291920946621E-2</v>
      </c>
      <c r="AB50">
        <f t="shared" si="18"/>
        <v>-0.47923194520309131</v>
      </c>
      <c r="AC50">
        <f t="shared" si="22"/>
        <v>-3.4068663865349693</v>
      </c>
      <c r="AE50">
        <f t="shared" si="2"/>
        <v>0</v>
      </c>
      <c r="AF50">
        <f t="shared" si="26"/>
        <v>0</v>
      </c>
      <c r="AG50">
        <f t="shared" si="26"/>
        <v>-1.2992145960473311</v>
      </c>
      <c r="AH50">
        <f t="shared" si="4"/>
        <v>-594.04526168654741</v>
      </c>
      <c r="AI50">
        <f t="shared" si="23"/>
        <v>-595.34447628259477</v>
      </c>
      <c r="AJ50">
        <f t="shared" si="6"/>
        <v>2.927634441331878</v>
      </c>
      <c r="AK50">
        <f t="shared" si="19"/>
        <v>-3.3546236164216398E-2</v>
      </c>
      <c r="AL50">
        <f t="shared" si="24"/>
        <v>-592.45038807742708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-2.8878356316320266</v>
      </c>
      <c r="AR50">
        <f t="shared" si="27"/>
        <v>-2.8941515109859832</v>
      </c>
      <c r="AS50">
        <f t="shared" si="27"/>
        <v>1.4232126070778114E-2</v>
      </c>
      <c r="AT50">
        <f t="shared" si="27"/>
        <v>-1.6307850992216882E-4</v>
      </c>
      <c r="AU50">
        <f t="shared" si="25"/>
        <v>-2.8800824634251274</v>
      </c>
      <c r="AW50">
        <v>47</v>
      </c>
      <c r="AX50">
        <f>IF(Z50&gt;0, (R50*SUMPRODUCT(K50:$K$98, X50:$X$98)-K50*$AZ$3)/Z50, 0)</f>
        <v>-131.11253510004653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</v>
      </c>
      <c r="S51">
        <f t="shared" si="1"/>
        <v>-300.64185934388382</v>
      </c>
      <c r="U51">
        <f t="shared" si="12"/>
        <v>0.33433633699999998</v>
      </c>
      <c r="V51">
        <f t="shared" si="13"/>
        <v>0.01</v>
      </c>
      <c r="W51">
        <f t="shared" si="14"/>
        <v>2.5984291920946621E-2</v>
      </c>
      <c r="X51">
        <f t="shared" si="15"/>
        <v>8.6874929803879859E-3</v>
      </c>
      <c r="Y51">
        <f t="shared" si="16"/>
        <v>2.5984291920946623E-4</v>
      </c>
      <c r="Z51">
        <f t="shared" si="17"/>
        <v>1.7036956021349168E-2</v>
      </c>
      <c r="AB51">
        <f t="shared" si="18"/>
        <v>-3.4068663865349693</v>
      </c>
      <c r="AC51">
        <f t="shared" si="22"/>
        <v>-5.1220221358183915</v>
      </c>
      <c r="AE51">
        <f t="shared" si="2"/>
        <v>0</v>
      </c>
      <c r="AF51">
        <f t="shared" si="26"/>
        <v>0</v>
      </c>
      <c r="AG51">
        <f t="shared" si="26"/>
        <v>-0.85184780106745839</v>
      </c>
      <c r="AH51">
        <f t="shared" si="4"/>
        <v>-434.37464901939927</v>
      </c>
      <c r="AI51">
        <f t="shared" si="23"/>
        <v>-435.22649682046671</v>
      </c>
      <c r="AJ51">
        <f t="shared" si="6"/>
        <v>1.7151557492834222</v>
      </c>
      <c r="AK51">
        <f t="shared" si="19"/>
        <v>-0.23848064705744787</v>
      </c>
      <c r="AL51">
        <f t="shared" si="24"/>
        <v>-433.7498217182407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-1.8853821144069838</v>
      </c>
      <c r="AR51">
        <f t="shared" si="27"/>
        <v>-1.8890795185072349</v>
      </c>
      <c r="AS51">
        <f t="shared" si="27"/>
        <v>7.4445504138452943E-3</v>
      </c>
      <c r="AT51">
        <f t="shared" si="27"/>
        <v>-1.03511369185414E-3</v>
      </c>
      <c r="AU51">
        <f t="shared" si="25"/>
        <v>-1.8826700817852435</v>
      </c>
      <c r="AW51">
        <v>48</v>
      </c>
      <c r="AX51">
        <f>IF(Z51&gt;0, (R51*SUMPRODUCT(K51:$K$98, X51:$X$98)-K51*$AZ$3)/Z51, 0)</f>
        <v>-300.64185934388382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</v>
      </c>
      <c r="S52">
        <f t="shared" si="1"/>
        <v>-554.0928858981822</v>
      </c>
      <c r="U52">
        <f t="shared" si="12"/>
        <v>0.35860877099999999</v>
      </c>
      <c r="V52">
        <f t="shared" si="13"/>
        <v>0.01</v>
      </c>
      <c r="W52">
        <f t="shared" si="14"/>
        <v>1.7036956021349168E-2</v>
      </c>
      <c r="X52">
        <f t="shared" si="15"/>
        <v>6.1096018603970749E-3</v>
      </c>
      <c r="Y52">
        <f t="shared" si="16"/>
        <v>1.7036956021349169E-4</v>
      </c>
      <c r="Z52">
        <f t="shared" si="17"/>
        <v>1.07569846007386E-2</v>
      </c>
      <c r="AB52">
        <f t="shared" si="18"/>
        <v>-5.1220221358183915</v>
      </c>
      <c r="AC52">
        <f t="shared" si="22"/>
        <v>-5.9603686409855561</v>
      </c>
      <c r="AE52">
        <f t="shared" si="2"/>
        <v>0</v>
      </c>
      <c r="AF52">
        <f t="shared" si="26"/>
        <v>0</v>
      </c>
      <c r="AG52">
        <f t="shared" si="26"/>
        <v>-0.53784923003692997</v>
      </c>
      <c r="AH52">
        <f t="shared" si="4"/>
        <v>-305.48009301985377</v>
      </c>
      <c r="AI52">
        <f t="shared" si="23"/>
        <v>-306.01794224989072</v>
      </c>
      <c r="AJ52">
        <f t="shared" si="6"/>
        <v>0.83834650516716458</v>
      </c>
      <c r="AK52">
        <f t="shared" si="19"/>
        <v>-0.35854154950728745</v>
      </c>
      <c r="AL52">
        <f t="shared" si="24"/>
        <v>-305.53813729423081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-1.1838585181084331</v>
      </c>
      <c r="AR52">
        <f t="shared" si="27"/>
        <v>-1.1859429007146538</v>
      </c>
      <c r="AS52">
        <f t="shared" si="27"/>
        <v>3.2489306961291245E-3</v>
      </c>
      <c r="AT52">
        <f t="shared" si="27"/>
        <v>-1.3894930543065273E-3</v>
      </c>
      <c r="AU52">
        <f t="shared" si="25"/>
        <v>-1.1840834630728312</v>
      </c>
      <c r="AW52">
        <v>49</v>
      </c>
      <c r="AX52">
        <f>IF(Z52&gt;0, (R52*SUMPRODUCT(K52:$K$98, X52:$X$98)-K52*$AZ$3)/Z52, 0)</f>
        <v>-554.0928858981822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</v>
      </c>
      <c r="S53">
        <f t="shared" si="1"/>
        <v>-951.45369811945159</v>
      </c>
      <c r="U53">
        <f t="shared" si="12"/>
        <v>0.383306127</v>
      </c>
      <c r="V53">
        <f t="shared" si="13"/>
        <v>0.01</v>
      </c>
      <c r="W53">
        <f t="shared" si="14"/>
        <v>1.07569846007386E-2</v>
      </c>
      <c r="X53">
        <f t="shared" si="15"/>
        <v>4.1232181055077541E-3</v>
      </c>
      <c r="Y53">
        <f t="shared" si="16"/>
        <v>1.07569846007386E-4</v>
      </c>
      <c r="Z53">
        <f t="shared" si="17"/>
        <v>6.5261966492234603E-3</v>
      </c>
      <c r="AB53">
        <f t="shared" si="18"/>
        <v>-5.9603686409855561</v>
      </c>
      <c r="AC53">
        <f t="shared" si="22"/>
        <v>-6.2093739365584346</v>
      </c>
      <c r="AE53">
        <f t="shared" si="2"/>
        <v>0</v>
      </c>
      <c r="AF53">
        <f t="shared" si="26"/>
        <v>0</v>
      </c>
      <c r="AG53">
        <f t="shared" si="26"/>
        <v>-0.32630983246117301</v>
      </c>
      <c r="AH53">
        <f t="shared" si="4"/>
        <v>-206.16090527538771</v>
      </c>
      <c r="AI53">
        <f t="shared" si="23"/>
        <v>-206.48721510784887</v>
      </c>
      <c r="AJ53">
        <f t="shared" si="6"/>
        <v>0.24900529557287854</v>
      </c>
      <c r="AK53">
        <f t="shared" si="19"/>
        <v>-0.41722580486898897</v>
      </c>
      <c r="AL53">
        <f t="shared" si="24"/>
        <v>-206.65543561714497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-0.7133541285505749</v>
      </c>
      <c r="AR53">
        <f t="shared" si="27"/>
        <v>-0.71448321976145157</v>
      </c>
      <c r="AS53">
        <f t="shared" si="27"/>
        <v>8.6160349068410463E-4</v>
      </c>
      <c r="AT53">
        <f t="shared" si="27"/>
        <v>-1.443676966996041E-3</v>
      </c>
      <c r="AU53">
        <f t="shared" si="25"/>
        <v>-0.71506529323776347</v>
      </c>
      <c r="AW53">
        <v>50</v>
      </c>
      <c r="AX53">
        <f>IF(Z53&gt;0, (R53*SUMPRODUCT(K53:$K$98, X53:$X$98)-K53*$AZ$3)/Z53, 0)</f>
        <v>-951.45369811945159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</v>
      </c>
      <c r="S54">
        <f t="shared" si="1"/>
        <v>-1603.5955035622105</v>
      </c>
      <c r="U54">
        <f t="shared" si="12"/>
        <v>0.40826881399999998</v>
      </c>
      <c r="V54">
        <f t="shared" si="13"/>
        <v>0.01</v>
      </c>
      <c r="W54">
        <f t="shared" si="14"/>
        <v>6.5261966492234603E-3</v>
      </c>
      <c r="X54">
        <f t="shared" si="15"/>
        <v>2.6644425659092361E-3</v>
      </c>
      <c r="Y54">
        <f t="shared" si="16"/>
        <v>6.5261966492234603E-5</v>
      </c>
      <c r="Z54">
        <f t="shared" si="17"/>
        <v>3.7964921168219899E-3</v>
      </c>
      <c r="AB54">
        <f t="shared" si="18"/>
        <v>-6.2093739365584346</v>
      </c>
      <c r="AC54">
        <f t="shared" si="22"/>
        <v>-6.0880376878451212</v>
      </c>
      <c r="AE54">
        <f t="shared" si="2"/>
        <v>0</v>
      </c>
      <c r="AF54">
        <f t="shared" si="26"/>
        <v>0</v>
      </c>
      <c r="AG54">
        <f t="shared" si="26"/>
        <v>-0.1898246058410995</v>
      </c>
      <c r="AH54">
        <f t="shared" si="4"/>
        <v>-133.2221282954618</v>
      </c>
      <c r="AI54">
        <f t="shared" si="23"/>
        <v>-133.4119529013029</v>
      </c>
      <c r="AJ54">
        <f t="shared" si="6"/>
        <v>-0.12133624871331339</v>
      </c>
      <c r="AK54">
        <f t="shared" si="19"/>
        <v>-0.43465617555909047</v>
      </c>
      <c r="AL54">
        <f t="shared" si="24"/>
        <v>-133.9679453255753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-0.41158279425219124</v>
      </c>
      <c r="AR54">
        <f t="shared" si="27"/>
        <v>-0.41216924743898181</v>
      </c>
      <c r="AS54">
        <f t="shared" si="27"/>
        <v>-3.7486199123577254E-4</v>
      </c>
      <c r="AT54">
        <f t="shared" si="27"/>
        <v>-1.3428475101285072E-3</v>
      </c>
      <c r="AU54">
        <f t="shared" si="25"/>
        <v>-0.41388695694034611</v>
      </c>
      <c r="AW54">
        <v>51</v>
      </c>
      <c r="AX54">
        <f>IF(Z54&gt;0, (R54*SUMPRODUCT(K54:$K$98, X54:$X$98)-K54*$AZ$3)/Z54, 0)</f>
        <v>-1603.5955035622105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</v>
      </c>
      <c r="S55">
        <f t="shared" si="1"/>
        <v>-2722.8516437473763</v>
      </c>
      <c r="U55">
        <f t="shared" si="12"/>
        <v>0.43333920100000001</v>
      </c>
      <c r="V55">
        <f t="shared" si="13"/>
        <v>0.01</v>
      </c>
      <c r="W55">
        <f t="shared" si="14"/>
        <v>3.7964921168219899E-3</v>
      </c>
      <c r="X55">
        <f t="shared" si="15"/>
        <v>1.6451688605064398E-3</v>
      </c>
      <c r="Y55">
        <f t="shared" si="16"/>
        <v>3.79649211682199E-5</v>
      </c>
      <c r="Z55">
        <f t="shared" si="17"/>
        <v>2.1133583351473301E-3</v>
      </c>
      <c r="AB55">
        <f t="shared" si="18"/>
        <v>-6.0880376878451212</v>
      </c>
      <c r="AC55">
        <f t="shared" si="22"/>
        <v>-5.7543612166831268</v>
      </c>
      <c r="AE55">
        <f t="shared" si="2"/>
        <v>0</v>
      </c>
      <c r="AF55">
        <f t="shared" si="26"/>
        <v>0</v>
      </c>
      <c r="AG55">
        <f t="shared" si="26"/>
        <v>-0.1056679167573665</v>
      </c>
      <c r="AH55">
        <f t="shared" si="4"/>
        <v>-82.258443025321995</v>
      </c>
      <c r="AI55">
        <f t="shared" si="23"/>
        <v>-82.364110942079364</v>
      </c>
      <c r="AJ55">
        <f t="shared" si="6"/>
        <v>-0.33367647116199439</v>
      </c>
      <c r="AK55">
        <f t="shared" si="19"/>
        <v>-0.4261626381491585</v>
      </c>
      <c r="AL55">
        <f t="shared" si="24"/>
        <v>-83.123950051390523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-0.22690460302477233</v>
      </c>
      <c r="AR55">
        <f t="shared" si="27"/>
        <v>-0.2271960811493571</v>
      </c>
      <c r="AS55">
        <f t="shared" si="27"/>
        <v>-9.2042499764324773E-4</v>
      </c>
      <c r="AT55">
        <f t="shared" si="27"/>
        <v>-1.1755421167339312E-3</v>
      </c>
      <c r="AU55">
        <f t="shared" si="25"/>
        <v>-0.22929204826373431</v>
      </c>
      <c r="AW55">
        <v>52</v>
      </c>
      <c r="AX55">
        <f>IF(Z55&gt;0, (R55*SUMPRODUCT(K55:$K$98, X55:$X$98)-K55*$AZ$3)/Z55, 0)</f>
        <v>-2722.8516437473763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</v>
      </c>
      <c r="S56">
        <f t="shared" si="1"/>
        <v>-4732.9476936253677</v>
      </c>
      <c r="U56">
        <f t="shared" si="12"/>
        <v>0.458542742</v>
      </c>
      <c r="V56">
        <f t="shared" si="13"/>
        <v>0.01</v>
      </c>
      <c r="W56">
        <f t="shared" si="14"/>
        <v>2.1133583351473301E-3</v>
      </c>
      <c r="X56">
        <f t="shared" si="15"/>
        <v>9.6906512582701175E-4</v>
      </c>
      <c r="Y56">
        <f t="shared" si="16"/>
        <v>2.11335833514733E-5</v>
      </c>
      <c r="Z56">
        <f t="shared" si="17"/>
        <v>1.123159625968845E-3</v>
      </c>
      <c r="AB56">
        <f t="shared" si="18"/>
        <v>-5.7543612166831268</v>
      </c>
      <c r="AC56">
        <f t="shared" si="22"/>
        <v>-5.3158557613023758</v>
      </c>
      <c r="AE56">
        <f t="shared" si="2"/>
        <v>0</v>
      </c>
      <c r="AF56">
        <f t="shared" si="26"/>
        <v>0</v>
      </c>
      <c r="AG56">
        <f t="shared" si="26"/>
        <v>-5.6157981298442253E-2</v>
      </c>
      <c r="AH56">
        <f t="shared" si="4"/>
        <v>-48.453256291350584</v>
      </c>
      <c r="AI56">
        <f t="shared" si="23"/>
        <v>-48.509414272649025</v>
      </c>
      <c r="AJ56">
        <f t="shared" si="6"/>
        <v>-0.43850545538075103</v>
      </c>
      <c r="AK56">
        <f t="shared" si="19"/>
        <v>-0.40280528516781894</v>
      </c>
      <c r="AL56">
        <f t="shared" si="24"/>
        <v>-49.350725013197589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-0.11933498078582429</v>
      </c>
      <c r="AR56">
        <f t="shared" si="27"/>
        <v>-0.11947329164730536</v>
      </c>
      <c r="AS56">
        <f t="shared" si="27"/>
        <v>-1.0799901616041095E-3</v>
      </c>
      <c r="AT56">
        <f t="shared" si="27"/>
        <v>-9.9206461330259292E-4</v>
      </c>
      <c r="AU56">
        <f t="shared" si="25"/>
        <v>-0.12154534642221206</v>
      </c>
      <c r="AW56">
        <v>53</v>
      </c>
      <c r="AX56">
        <f>IF(Z56&gt;0, (R56*SUMPRODUCT(K56:$K$98, X56:$X$98)-K56*$AZ$3)/Z56, 0)</f>
        <v>-4732.9476936253677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</v>
      </c>
      <c r="S57">
        <f t="shared" si="1"/>
        <v>-8516.9833989128219</v>
      </c>
      <c r="U57">
        <f t="shared" si="12"/>
        <v>0.48392545599999998</v>
      </c>
      <c r="V57">
        <f t="shared" si="13"/>
        <v>0.01</v>
      </c>
      <c r="W57">
        <f t="shared" si="14"/>
        <v>1.123159625968845E-3</v>
      </c>
      <c r="X57">
        <f t="shared" si="15"/>
        <v>5.4352553415776272E-4</v>
      </c>
      <c r="Y57">
        <f t="shared" si="16"/>
        <v>1.123159625968845E-5</v>
      </c>
      <c r="Z57">
        <f t="shared" si="17"/>
        <v>5.6840249555139383E-4</v>
      </c>
      <c r="AB57">
        <f t="shared" si="18"/>
        <v>-5.3158557613023758</v>
      </c>
      <c r="AC57">
        <f t="shared" si="22"/>
        <v>-4.8410746185118407</v>
      </c>
      <c r="AE57">
        <f t="shared" si="2"/>
        <v>0</v>
      </c>
      <c r="AF57">
        <f t="shared" si="26"/>
        <v>0</v>
      </c>
      <c r="AG57">
        <f t="shared" si="26"/>
        <v>-2.8420124777569691E-2</v>
      </c>
      <c r="AH57">
        <f t="shared" si="4"/>
        <v>-27.176276707888135</v>
      </c>
      <c r="AI57">
        <f t="shared" si="23"/>
        <v>-27.204696832665704</v>
      </c>
      <c r="AJ57">
        <f t="shared" si="6"/>
        <v>-0.47478114279053507</v>
      </c>
      <c r="AK57">
        <f t="shared" si="19"/>
        <v>-0.37210990329116633</v>
      </c>
      <c r="AL57">
        <f t="shared" si="24"/>
        <v>-28.051587878747405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-5.9760845278557795E-2</v>
      </c>
      <c r="AR57">
        <f t="shared" si="27"/>
        <v>-5.9823341355481258E-2</v>
      </c>
      <c r="AS57">
        <f t="shared" si="27"/>
        <v>-1.0440474506666483E-3</v>
      </c>
      <c r="AT57">
        <f t="shared" si="27"/>
        <v>-8.1827259106277239E-4</v>
      </c>
      <c r="AU57">
        <f t="shared" si="25"/>
        <v>-6.1685661397210677E-2</v>
      </c>
      <c r="AW57">
        <v>54</v>
      </c>
      <c r="AX57">
        <f>IF(Z57&gt;0, (R57*SUMPRODUCT(K57:$K$98, X57:$X$98)-K57*$AZ$3)/Z57, 0)</f>
        <v>-8516.9833989128219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</v>
      </c>
      <c r="S58">
        <f t="shared" si="1"/>
        <v>-15996.604101099045</v>
      </c>
      <c r="U58">
        <f t="shared" si="12"/>
        <v>0.50934341699999997</v>
      </c>
      <c r="V58">
        <f t="shared" si="13"/>
        <v>0.01</v>
      </c>
      <c r="W58">
        <f t="shared" si="14"/>
        <v>5.6840249555139383E-4</v>
      </c>
      <c r="X58">
        <f t="shared" si="15"/>
        <v>2.8951206931547422E-4</v>
      </c>
      <c r="Y58">
        <f t="shared" si="16"/>
        <v>5.6840249555139382E-6</v>
      </c>
      <c r="Z58">
        <f t="shared" si="17"/>
        <v>2.7320640128040567E-4</v>
      </c>
      <c r="AB58">
        <f t="shared" si="18"/>
        <v>-4.8410746185118407</v>
      </c>
      <c r="AC58">
        <f t="shared" si="22"/>
        <v>-4.3703746391686487</v>
      </c>
      <c r="AE58">
        <f t="shared" si="2"/>
        <v>0</v>
      </c>
      <c r="AF58">
        <f t="shared" si="26"/>
        <v>0</v>
      </c>
      <c r="AG58">
        <f t="shared" si="26"/>
        <v>-1.3660320064020284E-2</v>
      </c>
      <c r="AH58">
        <f t="shared" si="4"/>
        <v>-14.475603465773711</v>
      </c>
      <c r="AI58">
        <f t="shared" si="23"/>
        <v>-14.48926378583773</v>
      </c>
      <c r="AJ58">
        <f t="shared" si="6"/>
        <v>-0.47069997934319208</v>
      </c>
      <c r="AK58">
        <f t="shared" si="19"/>
        <v>-0.33887522329582886</v>
      </c>
      <c r="AL58">
        <f t="shared" si="24"/>
        <v>-15.298838988476753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-2.8421397651155728E-2</v>
      </c>
      <c r="AR58">
        <f t="shared" si="27"/>
        <v>-2.8448218321499422E-2</v>
      </c>
      <c r="AS58">
        <f t="shared" si="27"/>
        <v>-9.2417226811542853E-4</v>
      </c>
      <c r="AT58">
        <f t="shared" si="27"/>
        <v>-6.6534756206795256E-4</v>
      </c>
      <c r="AU58">
        <f t="shared" si="25"/>
        <v>-3.0037738151682807E-2</v>
      </c>
      <c r="AW58">
        <v>55</v>
      </c>
      <c r="AX58">
        <f>IF(Z58&gt;0, (R58*SUMPRODUCT(K58:$K$98, X58:$X$98)-K58*$AZ$3)/Z58, 0)</f>
        <v>-15996.604101099045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</v>
      </c>
      <c r="S59">
        <f t="shared" si="1"/>
        <v>-31551.581423294305</v>
      </c>
      <c r="U59">
        <f t="shared" si="12"/>
        <v>0.53464878299999996</v>
      </c>
      <c r="V59">
        <f t="shared" si="13"/>
        <v>0.01</v>
      </c>
      <c r="W59">
        <f t="shared" si="14"/>
        <v>2.7320640128040567E-4</v>
      </c>
      <c r="X59">
        <f t="shared" si="15"/>
        <v>1.4606946995237853E-4</v>
      </c>
      <c r="Y59">
        <f t="shared" si="16"/>
        <v>2.7320640128040566E-6</v>
      </c>
      <c r="Z59">
        <f t="shared" si="17"/>
        <v>1.2440486731522308E-4</v>
      </c>
      <c r="AB59">
        <f t="shared" si="18"/>
        <v>-4.3703746391686487</v>
      </c>
      <c r="AC59">
        <f t="shared" si="22"/>
        <v>-3.9251703005503855</v>
      </c>
      <c r="AE59">
        <f t="shared" si="2"/>
        <v>0</v>
      </c>
      <c r="AF59">
        <f t="shared" si="26"/>
        <v>0</v>
      </c>
      <c r="AG59">
        <f t="shared" si="26"/>
        <v>-6.2202433657611543E-3</v>
      </c>
      <c r="AH59">
        <f t="shared" si="4"/>
        <v>-7.3034734976189259</v>
      </c>
      <c r="AI59">
        <f t="shared" si="23"/>
        <v>-7.3096937409846872</v>
      </c>
      <c r="AJ59">
        <f t="shared" si="6"/>
        <v>-0.44520433861826314</v>
      </c>
      <c r="AK59">
        <f t="shared" si="19"/>
        <v>-0.30592622474180542</v>
      </c>
      <c r="AL59">
        <f t="shared" si="24"/>
        <v>-8.0608243043447558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-1.2803248891519028E-2</v>
      </c>
      <c r="AR59">
        <f t="shared" si="27"/>
        <v>-1.2814153199449171E-2</v>
      </c>
      <c r="AS59">
        <f t="shared" si="27"/>
        <v>-7.8045904551746106E-4</v>
      </c>
      <c r="AT59">
        <f t="shared" si="27"/>
        <v>-5.362995565177433E-4</v>
      </c>
      <c r="AU59">
        <f t="shared" si="25"/>
        <v>-1.4130911801484375E-2</v>
      </c>
      <c r="AW59">
        <v>56</v>
      </c>
      <c r="AX59">
        <f>IF(Z59&gt;0, (R59*SUMPRODUCT(K59:$K$98, X59:$X$98)-K59*$AZ$3)/Z59, 0)</f>
        <v>-31551.581423294305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</v>
      </c>
      <c r="S60">
        <f t="shared" si="1"/>
        <v>-66331.307866407456</v>
      </c>
      <c r="U60">
        <f t="shared" si="12"/>
        <v>0.56402811100000005</v>
      </c>
      <c r="V60">
        <f t="shared" si="13"/>
        <v>0.01</v>
      </c>
      <c r="W60">
        <f t="shared" si="14"/>
        <v>1.2440486731522308E-4</v>
      </c>
      <c r="X60">
        <f t="shared" si="15"/>
        <v>7.0167842311010919E-5</v>
      </c>
      <c r="Y60">
        <f t="shared" si="16"/>
        <v>1.2440486731522308E-6</v>
      </c>
      <c r="Z60">
        <f t="shared" si="17"/>
        <v>5.2992976331059934E-5</v>
      </c>
      <c r="AB60">
        <f t="shared" si="18"/>
        <v>-3.9251703005503855</v>
      </c>
      <c r="AC60">
        <f t="shared" si="22"/>
        <v>-3.5150934277727801</v>
      </c>
      <c r="AE60">
        <f t="shared" si="2"/>
        <v>0</v>
      </c>
      <c r="AF60">
        <f t="shared" si="26"/>
        <v>0</v>
      </c>
      <c r="AG60">
        <f t="shared" si="26"/>
        <v>-2.6496488165529968E-3</v>
      </c>
      <c r="AH60">
        <f t="shared" si="4"/>
        <v>-3.5083921155505458</v>
      </c>
      <c r="AI60">
        <f t="shared" si="23"/>
        <v>-3.5110417643670986</v>
      </c>
      <c r="AJ60">
        <f t="shared" si="6"/>
        <v>-0.41007687277760541</v>
      </c>
      <c r="AK60">
        <f t="shared" si="19"/>
        <v>-0.27476192103852703</v>
      </c>
      <c r="AL60">
        <f t="shared" si="24"/>
        <v>-4.195880558183231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-5.4913716103568771E-3</v>
      </c>
      <c r="AR60">
        <f t="shared" si="27"/>
        <v>-5.4955188680776267E-3</v>
      </c>
      <c r="AS60">
        <f t="shared" si="27"/>
        <v>-6.4185656080278236E-4</v>
      </c>
      <c r="AT60">
        <f t="shared" si="27"/>
        <v>-4.300601994031438E-4</v>
      </c>
      <c r="AU60">
        <f t="shared" si="25"/>
        <v>-6.5674356282835527E-3</v>
      </c>
      <c r="AW60">
        <v>57</v>
      </c>
      <c r="AX60">
        <f>IF(Z60&gt;0, (R60*SUMPRODUCT(K60:$K$98, X60:$X$98)-K60*$AZ$3)/Z60, 0)</f>
        <v>-66331.307866407456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</v>
      </c>
      <c r="S61">
        <f t="shared" si="1"/>
        <v>-149488.78476259843</v>
      </c>
      <c r="U61">
        <f t="shared" si="12"/>
        <v>0.59324784900000005</v>
      </c>
      <c r="V61">
        <f t="shared" si="13"/>
        <v>0.01</v>
      </c>
      <c r="W61">
        <f t="shared" si="14"/>
        <v>5.2992976331059934E-5</v>
      </c>
      <c r="X61">
        <f t="shared" si="15"/>
        <v>3.143796922050922E-5</v>
      </c>
      <c r="Y61">
        <f t="shared" si="16"/>
        <v>5.2992976331059933E-7</v>
      </c>
      <c r="Z61">
        <f t="shared" si="17"/>
        <v>2.1025077347240113E-5</v>
      </c>
      <c r="AB61">
        <f t="shared" si="18"/>
        <v>-3.5150934277727801</v>
      </c>
      <c r="AC61">
        <f t="shared" si="22"/>
        <v>-3.1430132621785614</v>
      </c>
      <c r="AE61">
        <f t="shared" si="2"/>
        <v>0</v>
      </c>
      <c r="AF61">
        <f t="shared" si="26"/>
        <v>0</v>
      </c>
      <c r="AG61">
        <f t="shared" si="26"/>
        <v>-1.0512538673620056E-3</v>
      </c>
      <c r="AH61">
        <f t="shared" si="4"/>
        <v>-1.5718984610254609</v>
      </c>
      <c r="AI61">
        <f t="shared" si="23"/>
        <v>-1.5729497148928229</v>
      </c>
      <c r="AJ61">
        <f t="shared" si="6"/>
        <v>-0.37208016559421875</v>
      </c>
      <c r="AK61">
        <f t="shared" si="19"/>
        <v>-0.24605653994409463</v>
      </c>
      <c r="AL61">
        <f t="shared" si="24"/>
        <v>-2.1910864204311364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-2.1967426090031051E-3</v>
      </c>
      <c r="AR61">
        <f t="shared" si="27"/>
        <v>-2.1982117459865506E-3</v>
      </c>
      <c r="AS61">
        <f t="shared" si="27"/>
        <v>-5.1998546597757124E-4</v>
      </c>
      <c r="AT61">
        <f t="shared" si="27"/>
        <v>-3.4386628584549014E-4</v>
      </c>
      <c r="AU61">
        <f t="shared" si="25"/>
        <v>-3.062063497809612E-3</v>
      </c>
      <c r="AW61">
        <v>58</v>
      </c>
      <c r="AX61">
        <f>IF(Z61&gt;0, (R61*SUMPRODUCT(K61:$K$98, X61:$X$98)-K61*$AZ$3)/Z61, 0)</f>
        <v>-149488.78476259843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</v>
      </c>
      <c r="S62">
        <f t="shared" si="1"/>
        <v>-363200.84199480916</v>
      </c>
      <c r="U62">
        <f t="shared" si="12"/>
        <v>0.62227177099999997</v>
      </c>
      <c r="V62">
        <f t="shared" si="13"/>
        <v>0.01</v>
      </c>
      <c r="W62">
        <f t="shared" si="14"/>
        <v>2.1025077347240113E-5</v>
      </c>
      <c r="X62">
        <f t="shared" si="15"/>
        <v>1.3083312116279087E-5</v>
      </c>
      <c r="Y62">
        <f t="shared" si="16"/>
        <v>2.1025077347240115E-7</v>
      </c>
      <c r="Z62">
        <f t="shared" si="17"/>
        <v>7.7315144574886243E-6</v>
      </c>
      <c r="AB62">
        <f t="shared" si="18"/>
        <v>-3.1430132621785614</v>
      </c>
      <c r="AC62">
        <f t="shared" si="22"/>
        <v>-2.8080925608549085</v>
      </c>
      <c r="AE62">
        <f t="shared" si="2"/>
        <v>0</v>
      </c>
      <c r="AF62">
        <f t="shared" si="26"/>
        <v>0</v>
      </c>
      <c r="AG62">
        <f t="shared" si="26"/>
        <v>-3.8657572287443122E-4</v>
      </c>
      <c r="AH62">
        <f t="shared" si="4"/>
        <v>-0.65416560581395433</v>
      </c>
      <c r="AI62">
        <f t="shared" si="23"/>
        <v>-0.65455218153682881</v>
      </c>
      <c r="AJ62">
        <f t="shared" si="6"/>
        <v>-0.33492070132365281</v>
      </c>
      <c r="AK62">
        <f t="shared" si="19"/>
        <v>-0.22001092835249933</v>
      </c>
      <c r="AL62">
        <f t="shared" si="24"/>
        <v>-1.2094838112129809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-8.1625220761622169E-4</v>
      </c>
      <c r="AR62">
        <f t="shared" si="27"/>
        <v>-8.1673456756361541E-4</v>
      </c>
      <c r="AS62">
        <f t="shared" si="27"/>
        <v>-4.179060461175552E-4</v>
      </c>
      <c r="AT62">
        <f t="shared" si="27"/>
        <v>-2.7452437788130372E-4</v>
      </c>
      <c r="AU62">
        <f t="shared" si="25"/>
        <v>-1.5091649915624742E-3</v>
      </c>
      <c r="AW62">
        <v>59</v>
      </c>
      <c r="AX62">
        <f>IF(Z62&gt;0, (R62*SUMPRODUCT(K62:$K$98, X62:$X$98)-K62*$AZ$3)/Z62, 0)</f>
        <v>-363200.84199480916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</v>
      </c>
      <c r="S63">
        <f t="shared" si="1"/>
        <v>-957038.51306486828</v>
      </c>
      <c r="U63">
        <f t="shared" si="12"/>
        <v>0.65106364900000002</v>
      </c>
      <c r="V63">
        <f t="shared" si="13"/>
        <v>0.01</v>
      </c>
      <c r="W63">
        <f t="shared" si="14"/>
        <v>7.7315144574886243E-6</v>
      </c>
      <c r="X63">
        <f t="shared" si="15"/>
        <v>5.0337080149887994E-6</v>
      </c>
      <c r="Y63">
        <f t="shared" si="16"/>
        <v>7.7315144574886245E-8</v>
      </c>
      <c r="Z63">
        <f t="shared" si="17"/>
        <v>2.6204912979249386E-6</v>
      </c>
      <c r="AB63">
        <f t="shared" si="18"/>
        <v>-2.8080925608549085</v>
      </c>
      <c r="AC63">
        <f t="shared" si="22"/>
        <v>-2.5079110952655101</v>
      </c>
      <c r="AE63">
        <f t="shared" si="2"/>
        <v>0</v>
      </c>
      <c r="AF63">
        <f t="shared" si="26"/>
        <v>0</v>
      </c>
      <c r="AG63">
        <f t="shared" si="26"/>
        <v>-1.3102456489624692E-4</v>
      </c>
      <c r="AH63">
        <f t="shared" si="4"/>
        <v>-0.25168540074943996</v>
      </c>
      <c r="AI63">
        <f t="shared" si="23"/>
        <v>-0.25181642531433618</v>
      </c>
      <c r="AJ63">
        <f t="shared" si="6"/>
        <v>-0.3001814655893984</v>
      </c>
      <c r="AK63">
        <f t="shared" si="19"/>
        <v>-0.19656647925984361</v>
      </c>
      <c r="AL63">
        <f t="shared" si="24"/>
        <v>-0.74856437016357824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-2.8039913167990637E-4</v>
      </c>
      <c r="AR63">
        <f t="shared" si="27"/>
        <v>-2.8054510428744038E-4</v>
      </c>
      <c r="AS63">
        <f t="shared" si="27"/>
        <v>-3.3442790899684832E-4</v>
      </c>
      <c r="AT63">
        <f t="shared" si="27"/>
        <v>-2.1899192379738823E-4</v>
      </c>
      <c r="AU63">
        <f t="shared" si="25"/>
        <v>-8.3396493708167698E-4</v>
      </c>
      <c r="AW63">
        <v>60</v>
      </c>
      <c r="AX63">
        <f>IF(Z63&gt;0, (R63*SUMPRODUCT(K63:$K$98, X63:$X$98)-K63*$AZ$3)/Z63, 0)</f>
        <v>-957038.51306486828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</v>
      </c>
      <c r="S64">
        <f t="shared" si="1"/>
        <v>-2753082.5052070492</v>
      </c>
      <c r="U64">
        <f t="shared" si="12"/>
        <v>0.67958823899999998</v>
      </c>
      <c r="V64">
        <f t="shared" si="13"/>
        <v>0.01</v>
      </c>
      <c r="W64">
        <f t="shared" si="14"/>
        <v>2.6204912979249386E-6</v>
      </c>
      <c r="X64">
        <f t="shared" si="15"/>
        <v>1.7808550664716333E-6</v>
      </c>
      <c r="Y64">
        <f t="shared" si="16"/>
        <v>2.6204912979249388E-8</v>
      </c>
      <c r="Z64">
        <f t="shared" si="17"/>
        <v>8.1343131847405598E-7</v>
      </c>
      <c r="AB64">
        <f t="shared" si="18"/>
        <v>-2.5079110952655101</v>
      </c>
      <c r="AC64">
        <f t="shared" si="22"/>
        <v>-2.2394435320784272</v>
      </c>
      <c r="AE64">
        <f t="shared" si="2"/>
        <v>0</v>
      </c>
      <c r="AF64">
        <f t="shared" si="26"/>
        <v>0</v>
      </c>
      <c r="AG64">
        <f t="shared" si="26"/>
        <v>-4.0671565923702802E-5</v>
      </c>
      <c r="AH64">
        <f t="shared" si="4"/>
        <v>-8.9042753323581664E-2</v>
      </c>
      <c r="AI64">
        <f t="shared" si="23"/>
        <v>-8.9083424889505367E-2</v>
      </c>
      <c r="AJ64">
        <f t="shared" si="6"/>
        <v>-0.26846756318708298</v>
      </c>
      <c r="AK64">
        <f t="shared" si="19"/>
        <v>-0.17555377666858574</v>
      </c>
      <c r="AL64">
        <f t="shared" si="24"/>
        <v>-0.5331047647451741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-8.8572560085977954E-5</v>
      </c>
      <c r="AR64">
        <f t="shared" si="27"/>
        <v>-8.8613016884337231E-5</v>
      </c>
      <c r="AS64">
        <f t="shared" si="27"/>
        <v>-2.6704991123883531E-4</v>
      </c>
      <c r="AT64">
        <f t="shared" si="27"/>
        <v>-1.746267590782222E-4</v>
      </c>
      <c r="AU64">
        <f t="shared" si="25"/>
        <v>-5.3028968720139472E-4</v>
      </c>
      <c r="AW64">
        <v>61</v>
      </c>
      <c r="AX64">
        <f>IF(Z64&gt;0, (R64*SUMPRODUCT(K64:$K$98, X64:$X$98)-K64*$AZ$3)/Z64, 0)</f>
        <v>-2753082.5052070492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</v>
      </c>
      <c r="S65">
        <f t="shared" si="1"/>
        <v>-8716037.2837978154</v>
      </c>
      <c r="U65">
        <f t="shared" si="12"/>
        <v>0.70796792399999997</v>
      </c>
      <c r="V65">
        <f t="shared" si="13"/>
        <v>0.01</v>
      </c>
      <c r="W65">
        <f t="shared" si="14"/>
        <v>8.1343131847405598E-7</v>
      </c>
      <c r="X65">
        <f t="shared" si="15"/>
        <v>5.758832818566602E-7</v>
      </c>
      <c r="Y65">
        <f t="shared" si="16"/>
        <v>8.13431318474056E-9</v>
      </c>
      <c r="Z65">
        <f t="shared" si="17"/>
        <v>2.2941372343265521E-7</v>
      </c>
      <c r="AB65">
        <f t="shared" si="18"/>
        <v>-2.2394435320784272</v>
      </c>
      <c r="AC65">
        <f t="shared" si="22"/>
        <v>-1.9995785668539034</v>
      </c>
      <c r="AE65">
        <f t="shared" si="2"/>
        <v>0</v>
      </c>
      <c r="AF65">
        <f t="shared" si="26"/>
        <v>0</v>
      </c>
      <c r="AG65">
        <f t="shared" si="26"/>
        <v>-1.147068617163276E-5</v>
      </c>
      <c r="AH65">
        <f t="shared" si="4"/>
        <v>-2.8794164092833009E-2</v>
      </c>
      <c r="AI65">
        <f t="shared" si="23"/>
        <v>-2.8805634779004642E-2</v>
      </c>
      <c r="AJ65">
        <f t="shared" si="6"/>
        <v>-0.23986496522452372</v>
      </c>
      <c r="AK65">
        <f t="shared" si="19"/>
        <v>-0.15676104724548992</v>
      </c>
      <c r="AL65">
        <f t="shared" si="24"/>
        <v>-0.42543164724901827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-2.5573317451885573E-5</v>
      </c>
      <c r="AR65">
        <f t="shared" si="27"/>
        <v>-2.5583505054411984E-5</v>
      </c>
      <c r="AS65">
        <f t="shared" si="27"/>
        <v>-2.130342412961053E-4</v>
      </c>
      <c r="AT65">
        <f t="shared" si="27"/>
        <v>-1.3922612972455686E-4</v>
      </c>
      <c r="AU65">
        <f t="shared" si="25"/>
        <v>-3.7784387607507413E-4</v>
      </c>
      <c r="AW65">
        <v>62</v>
      </c>
      <c r="AX65">
        <f>IF(Z65&gt;0, (R65*SUMPRODUCT(K65:$K$98, X65:$X$98)-K65*$AZ$3)/Z65, 0)</f>
        <v>-8716037.2837978154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</v>
      </c>
      <c r="S66">
        <f t="shared" si="1"/>
        <v>-30680734.200040456</v>
      </c>
      <c r="U66">
        <f t="shared" si="12"/>
        <v>0.73634663</v>
      </c>
      <c r="V66">
        <f t="shared" si="13"/>
        <v>0.01</v>
      </c>
      <c r="W66">
        <f t="shared" si="14"/>
        <v>2.2941372343265521E-7</v>
      </c>
      <c r="X66">
        <f t="shared" si="15"/>
        <v>1.6892802212538771E-7</v>
      </c>
      <c r="Y66">
        <f t="shared" si="16"/>
        <v>2.294137234326552E-9</v>
      </c>
      <c r="Z66">
        <f t="shared" si="17"/>
        <v>5.8191564072940954E-8</v>
      </c>
      <c r="AB66">
        <f t="shared" si="18"/>
        <v>-1.9995785668539034</v>
      </c>
      <c r="AC66">
        <f t="shared" si="22"/>
        <v>-1.7853599100065249</v>
      </c>
      <c r="AE66">
        <f t="shared" si="2"/>
        <v>0</v>
      </c>
      <c r="AF66">
        <f t="shared" si="26"/>
        <v>0</v>
      </c>
      <c r="AG66">
        <f t="shared" si="26"/>
        <v>-2.9095782036470479E-6</v>
      </c>
      <c r="AH66">
        <f t="shared" si="4"/>
        <v>-8.4464011062693849E-3</v>
      </c>
      <c r="AI66">
        <f t="shared" si="23"/>
        <v>-8.4493106844730319E-3</v>
      </c>
      <c r="AJ66">
        <f t="shared" si="6"/>
        <v>-0.21421865684737851</v>
      </c>
      <c r="AK66">
        <f t="shared" si="19"/>
        <v>-0.13997049967977326</v>
      </c>
      <c r="AL66">
        <f t="shared" si="24"/>
        <v>-0.36263846721162479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-6.6978632036645307E-6</v>
      </c>
      <c r="AR66">
        <f t="shared" si="27"/>
        <v>-6.7001704534083208E-6</v>
      </c>
      <c r="AS66">
        <f t="shared" si="27"/>
        <v>-1.6987202492331347E-4</v>
      </c>
      <c r="AT66">
        <f t="shared" si="27"/>
        <v>-1.1099440431591919E-4</v>
      </c>
      <c r="AU66">
        <f t="shared" si="25"/>
        <v>-2.8756659969264098E-4</v>
      </c>
      <c r="AW66">
        <v>63</v>
      </c>
      <c r="AX66">
        <f>IF(Z66&gt;0, (R66*SUMPRODUCT(K66:$K$98, X66:$X$98)-K66*$AZ$3)/Z66, 0)</f>
        <v>-30680734.200040456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</v>
      </c>
      <c r="S67">
        <f t="shared" ref="S67:S69" si="29">AX67</f>
        <v>-121601472.47962382</v>
      </c>
      <c r="U67">
        <f t="shared" si="12"/>
        <v>0.76472631499999999</v>
      </c>
      <c r="V67">
        <f t="shared" si="13"/>
        <v>0.01</v>
      </c>
      <c r="W67">
        <f t="shared" si="14"/>
        <v>5.8191564072940954E-8</v>
      </c>
      <c r="X67">
        <f t="shared" si="15"/>
        <v>4.4500620357586527E-8</v>
      </c>
      <c r="Y67">
        <f t="shared" si="16"/>
        <v>5.8191564072940953E-10</v>
      </c>
      <c r="Z67">
        <f t="shared" si="17"/>
        <v>1.3109028074625018E-8</v>
      </c>
      <c r="AB67">
        <f t="shared" si="18"/>
        <v>-1.7853599100065249</v>
      </c>
      <c r="AC67">
        <f t="shared" si="22"/>
        <v>-1.5940771166511303</v>
      </c>
      <c r="AE67">
        <f t="shared" ref="AE67:AE69" si="30">$Z67*O67</f>
        <v>0</v>
      </c>
      <c r="AF67">
        <f t="shared" si="26"/>
        <v>0</v>
      </c>
      <c r="AG67">
        <f t="shared" si="26"/>
        <v>-6.5545140373125087E-7</v>
      </c>
      <c r="AH67">
        <f t="shared" ref="AH67:AH69" si="31">-X67*R67</f>
        <v>-2.2250310178793262E-3</v>
      </c>
      <c r="AI67">
        <f t="shared" si="23"/>
        <v>-2.2256864692830574E-3</v>
      </c>
      <c r="AJ67">
        <f t="shared" ref="AJ67:AJ69" si="32">AB67-AC67</f>
        <v>-0.19128279335539466</v>
      </c>
      <c r="AK67">
        <f t="shared" si="19"/>
        <v>-0.12497519370045676</v>
      </c>
      <c r="AL67">
        <f t="shared" si="24"/>
        <v>-0.31848367352513451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-1.5753701735300085E-6</v>
      </c>
      <c r="AR67">
        <f t="shared" si="27"/>
        <v>-1.5758342473264362E-6</v>
      </c>
      <c r="AS67">
        <f t="shared" si="27"/>
        <v>-1.3543236248850173E-4</v>
      </c>
      <c r="AT67">
        <f t="shared" si="27"/>
        <v>-8.8485145152935045E-5</v>
      </c>
      <c r="AU67">
        <f t="shared" si="25"/>
        <v>-2.2549334188876321E-4</v>
      </c>
      <c r="AW67">
        <v>64</v>
      </c>
      <c r="AX67">
        <f>IF(Z67&gt;0, (R67*SUMPRODUCT(K67:$K$98, X67:$X$98)-K67*$AZ$3)/Z67, 0)</f>
        <v>-121601472.47962382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</v>
      </c>
      <c r="S68">
        <f t="shared" si="29"/>
        <v>-551427911.98673034</v>
      </c>
      <c r="U68">
        <f t="shared" ref="U68:U69" si="36">M68</f>
        <v>0.79310599999999998</v>
      </c>
      <c r="V68">
        <f t="shared" ref="V68:V69" si="37">$C$10</f>
        <v>0.01</v>
      </c>
      <c r="W68">
        <f t="shared" ref="W68:W69" si="38">Z67</f>
        <v>1.3109028074625018E-8</v>
      </c>
      <c r="X68">
        <f t="shared" ref="X68:X69" si="39">U68*W68</f>
        <v>1.0396848820153549E-8</v>
      </c>
      <c r="Y68">
        <f t="shared" ref="Y68:Y69" si="40">V68*W68</f>
        <v>1.3109028074625018E-10</v>
      </c>
      <c r="Z68">
        <f>MAX(0, W68-X68-Y68)</f>
        <v>2.5810889737252182E-9</v>
      </c>
      <c r="AB68">
        <f t="shared" ref="AB68:AB69" si="41">AC67</f>
        <v>-1.5940771166511303</v>
      </c>
      <c r="AC68">
        <f t="shared" si="22"/>
        <v>-1.4232845034332697</v>
      </c>
      <c r="AE68">
        <f t="shared" si="30"/>
        <v>0</v>
      </c>
      <c r="AF68">
        <f t="shared" si="26"/>
        <v>0</v>
      </c>
      <c r="AG68">
        <f t="shared" si="26"/>
        <v>-1.290544486862609E-7</v>
      </c>
      <c r="AH68">
        <f t="shared" si="31"/>
        <v>-5.1984244100767749E-4</v>
      </c>
      <c r="AI68">
        <f t="shared" si="23"/>
        <v>-5.199714954563638E-4</v>
      </c>
      <c r="AJ68">
        <f t="shared" si="32"/>
        <v>-0.17079261321786054</v>
      </c>
      <c r="AK68">
        <f t="shared" ref="AK68:AK69" si="42">G68*SUM(AB68:AB68, AE68:AF68)</f>
        <v>-0.11158539816557914</v>
      </c>
      <c r="AL68">
        <f t="shared" si="24"/>
        <v>-0.282897982878896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-3.2862474320496963E-7</v>
      </c>
      <c r="AR68">
        <f t="shared" si="27"/>
        <v>-3.2870632654967843E-7</v>
      </c>
      <c r="AS68">
        <f t="shared" si="27"/>
        <v>-1.0796863478716274E-4</v>
      </c>
      <c r="AT68">
        <f t="shared" si="27"/>
        <v>-7.0540071231017787E-5</v>
      </c>
      <c r="AU68">
        <f t="shared" si="25"/>
        <v>-1.7883741234473019E-4</v>
      </c>
      <c r="AW68">
        <v>65</v>
      </c>
      <c r="AX68">
        <f>IF(Z68&gt;0, (R68*SUMPRODUCT(K68:$K$98, X68:$X$98)-K68*$AZ$3)/Z68, 0)</f>
        <v>-551427911.98673034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50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2.5810889737252182E-9</v>
      </c>
      <c r="X69">
        <f t="shared" si="39"/>
        <v>2.5810889737252182E-9</v>
      </c>
      <c r="Y69">
        <f t="shared" si="40"/>
        <v>2.5810889737252181E-11</v>
      </c>
      <c r="Z69">
        <f t="shared" ref="Z69" si="45">MAX(0, W69-X69-Y69)</f>
        <v>0</v>
      </c>
      <c r="AB69">
        <f t="shared" si="41"/>
        <v>-1.4232845034332697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-1.2905444868626092E-4</v>
      </c>
      <c r="AI69">
        <f t="shared" si="23"/>
        <v>-1.2905444868626092E-4</v>
      </c>
      <c r="AJ69">
        <f t="shared" si="32"/>
        <v>-1.4232845034332697</v>
      </c>
      <c r="AK69">
        <f t="shared" si="42"/>
        <v>-9.9629915240328895E-2</v>
      </c>
      <c r="AL69">
        <f t="shared" si="24"/>
        <v>-1.5230434731222848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-7.2842272061408028E-8</v>
      </c>
      <c r="AR69">
        <f t="shared" si="27"/>
        <v>-7.2842272061408028E-8</v>
      </c>
      <c r="AS69">
        <f t="shared" si="27"/>
        <v>-8.0334523974383146E-4</v>
      </c>
      <c r="AT69">
        <f t="shared" si="27"/>
        <v>-5.6234166782068208E-5</v>
      </c>
      <c r="AU69">
        <f t="shared" si="25"/>
        <v>-8.5965224879796099E-4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5170.5710871877855</v>
      </c>
      <c r="AO71" s="8">
        <f t="shared" si="46"/>
        <v>-517.05710871877852</v>
      </c>
      <c r="AP71" s="8">
        <f t="shared" si="46"/>
        <v>-837.81275766404428</v>
      </c>
      <c r="AQ71" s="8">
        <f t="shared" si="46"/>
        <v>-2251.4552373533988</v>
      </c>
      <c r="AR71" s="8">
        <f t="shared" si="46"/>
        <v>1564.2459834515655</v>
      </c>
      <c r="AS71" s="8">
        <f t="shared" si="46"/>
        <v>-359.22615985795835</v>
      </c>
      <c r="AT71" s="8">
        <f t="shared" si="46"/>
        <v>209.54859325047585</v>
      </c>
      <c r="AU71" s="8">
        <f t="shared" si="46"/>
        <v>1414.5684168440832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175C0F-D0F3-4263-990B-28EF66E69BA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4474.1061258509953</v>
      </c>
      <c r="K3">
        <v>1</v>
      </c>
      <c r="L3" s="2">
        <v>0</v>
      </c>
      <c r="O3">
        <f>$C$3</f>
        <v>4474.1061258509953</v>
      </c>
      <c r="P3">
        <f>O3*C5</f>
        <v>447.41061258509956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4474.1061258509953</v>
      </c>
      <c r="AF3">
        <f t="shared" ref="AF3:AG34" si="4">-$Z3*P3</f>
        <v>-447.41061258509956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3506.2135855658958</v>
      </c>
      <c r="AJ3">
        <f t="shared" ref="AJ3:AJ66" si="7">AB3-AC3</f>
        <v>0</v>
      </c>
      <c r="AL3">
        <f t="shared" ref="AL3:AL34" si="8">SUM(AI3:AK3)</f>
        <v>3506.2135855658958</v>
      </c>
      <c r="AN3">
        <f t="shared" ref="AN3:AU34" si="9">AE3*$K3</f>
        <v>4474.1061258509953</v>
      </c>
      <c r="AO3">
        <f t="shared" si="9"/>
        <v>-447.41061258509956</v>
      </c>
      <c r="AP3">
        <f t="shared" si="9"/>
        <v>-520.48192770000003</v>
      </c>
      <c r="AQ3">
        <f t="shared" si="9"/>
        <v>0</v>
      </c>
      <c r="AR3">
        <f t="shared" si="9"/>
        <v>3506.2135855658958</v>
      </c>
      <c r="AS3">
        <f t="shared" si="9"/>
        <v>0</v>
      </c>
      <c r="AT3">
        <f t="shared" si="9"/>
        <v>0</v>
      </c>
      <c r="AU3">
        <f t="shared" si="9"/>
        <v>3506.2135855658958</v>
      </c>
      <c r="AW3">
        <v>0</v>
      </c>
      <c r="AX3">
        <f>IF(Z3&gt;0, (R3*SUMPRODUCT(K3:$K$98, X3:$X$98)-K3*$AZ$3)/Z3, 0)</f>
        <v>0</v>
      </c>
      <c r="AZ3">
        <f>C6*SUMPRODUCT(X4:X98, K4:K98)/1</f>
        <v>1903.1802118948372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</v>
      </c>
      <c r="S4">
        <f t="shared" si="1"/>
        <v>206.46024170611224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203.91216556016116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-234.1728</v>
      </c>
      <c r="AI4">
        <f t="shared" si="6"/>
        <v>-234.1728</v>
      </c>
      <c r="AJ4">
        <f t="shared" si="7"/>
        <v>-203.91216556016116</v>
      </c>
      <c r="AK4">
        <f>G4*SUM(AB4, AE4:AF4)</f>
        <v>0</v>
      </c>
      <c r="AL4">
        <f t="shared" si="8"/>
        <v>-438.08496556016115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-209.08285714285714</v>
      </c>
      <c r="AR4">
        <f t="shared" si="9"/>
        <v>-209.08285714285714</v>
      </c>
      <c r="AS4">
        <f t="shared" si="9"/>
        <v>-182.06443353585817</v>
      </c>
      <c r="AT4">
        <f t="shared" si="9"/>
        <v>0</v>
      </c>
      <c r="AU4">
        <f t="shared" si="9"/>
        <v>-391.14729067871531</v>
      </c>
      <c r="AW4">
        <v>1</v>
      </c>
      <c r="AX4">
        <f>IF(Z4&gt;0, (R4*SUMPRODUCT(K4:$K$98, X4:$X$98)-K4*$AZ$3)/Z4, 0)</f>
        <v>206.46024170611224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</v>
      </c>
      <c r="S5">
        <f t="shared" si="1"/>
        <v>181.342937091453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203.91216556016116</v>
      </c>
      <c r="AC5">
        <f t="shared" si="2"/>
        <v>176.89374195316236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-231.63924763359361</v>
      </c>
      <c r="AI5">
        <f t="shared" si="6"/>
        <v>-280.41251247377681</v>
      </c>
      <c r="AJ5">
        <f t="shared" si="7"/>
        <v>27.018423606998795</v>
      </c>
      <c r="AK5">
        <f>G5*SUM(AB5, AE5:AF5)</f>
        <v>14.273851589211283</v>
      </c>
      <c r="AL5">
        <f t="shared" si="8"/>
        <v>-239.12023727756673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-184.6613900140255</v>
      </c>
      <c r="AR5">
        <f t="shared" si="9"/>
        <v>-223.54313813279398</v>
      </c>
      <c r="AS5">
        <f t="shared" si="9"/>
        <v>21.538921880579394</v>
      </c>
      <c r="AT5">
        <f t="shared" si="9"/>
        <v>11.379027095991136</v>
      </c>
      <c r="AU5">
        <f t="shared" si="9"/>
        <v>-190.62518915622346</v>
      </c>
      <c r="AW5">
        <v>2</v>
      </c>
      <c r="AX5">
        <f>IF(Z5&gt;0, (R5*SUMPRODUCT(K5:$K$98, X5:$X$98)-K5*$AZ$3)/Z5, 0)</f>
        <v>181.342937091453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</v>
      </c>
      <c r="S6">
        <f t="shared" si="1"/>
        <v>160.66719594987143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176.89374195316236</v>
      </c>
      <c r="AC6">
        <f t="shared" si="2"/>
        <v>154.78988188186668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-229.13162825310761</v>
      </c>
      <c r="AI6">
        <f t="shared" si="6"/>
        <v>-277.30259463076243</v>
      </c>
      <c r="AJ6">
        <f t="shared" si="7"/>
        <v>22.103860071295685</v>
      </c>
      <c r="AK6">
        <f>G6*SUM(AB6, AE6:AF6)</f>
        <v>12.382561936721366</v>
      </c>
      <c r="AL6">
        <f t="shared" si="8"/>
        <v>-242.81617262274537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-163.0913671398873</v>
      </c>
      <c r="AR6">
        <f t="shared" si="9"/>
        <v>-197.37850952558594</v>
      </c>
      <c r="AS6">
        <f t="shared" si="9"/>
        <v>15.733090999179803</v>
      </c>
      <c r="AT6">
        <f t="shared" si="9"/>
        <v>8.8136630038844448</v>
      </c>
      <c r="AU6">
        <f t="shared" si="9"/>
        <v>-172.83175552252169</v>
      </c>
      <c r="AW6">
        <v>3</v>
      </c>
      <c r="AX6">
        <f>IF(Z6&gt;0, (R6*SUMPRODUCT(K6:$K$98, X6:$X$98)-K6*$AZ$3)/Z6, 0)</f>
        <v>160.66719594987143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100000</v>
      </c>
      <c r="S7">
        <f t="shared" si="1"/>
        <v>143.81146764675492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154.78988188186668</v>
      </c>
      <c r="AC7">
        <f t="shared" si="2"/>
        <v>136.83916647655997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-226.73678872037823</v>
      </c>
      <c r="AI7">
        <f t="shared" si="6"/>
        <v>-274.3126770398963</v>
      </c>
      <c r="AJ7">
        <f t="shared" si="7"/>
        <v>17.95071540530671</v>
      </c>
      <c r="AK7">
        <f>G7*SUM(AB7, AE7:AF7)</f>
        <v>10.835291731730669</v>
      </c>
      <c r="AL7">
        <f t="shared" si="8"/>
        <v>-245.52666990285891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-144.09532827125699</v>
      </c>
      <c r="AR7">
        <f t="shared" si="9"/>
        <v>-174.33066539447995</v>
      </c>
      <c r="AS7">
        <f t="shared" si="9"/>
        <v>11.408004160372521</v>
      </c>
      <c r="AT7">
        <f t="shared" si="9"/>
        <v>6.8860237803052309</v>
      </c>
      <c r="AU7">
        <f t="shared" si="9"/>
        <v>-156.0366374538022</v>
      </c>
      <c r="AW7">
        <v>4</v>
      </c>
      <c r="AX7">
        <f>IF(Z7&gt;0, (R7*SUMPRODUCT(K7:$K$98, X7:$X$98)-K7*$AZ$3)/Z7, 0)</f>
        <v>143.81146764675492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100000</v>
      </c>
      <c r="S8">
        <f t="shared" si="1"/>
        <v>130.17574273891614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136.83916647655997</v>
      </c>
      <c r="AC8">
        <f t="shared" si="2"/>
        <v>122.33370582546422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-224.45105196762975</v>
      </c>
      <c r="AI8">
        <f t="shared" si="6"/>
        <v>-271.43895587796885</v>
      </c>
      <c r="AJ8">
        <f t="shared" si="7"/>
        <v>14.505460651095746</v>
      </c>
      <c r="AK8">
        <f>G8*SUM(AB8, AE8:AF8)</f>
        <v>9.5787416533591987</v>
      </c>
      <c r="AL8">
        <f t="shared" si="8"/>
        <v>-247.3547535735139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-127.35955468072407</v>
      </c>
      <c r="AR8">
        <f t="shared" si="9"/>
        <v>-154.02175325337546</v>
      </c>
      <c r="AS8">
        <f t="shared" si="9"/>
        <v>8.2307879280011242</v>
      </c>
      <c r="AT8">
        <f t="shared" si="9"/>
        <v>5.4352352581063874</v>
      </c>
      <c r="AU8">
        <f t="shared" si="9"/>
        <v>-140.35573006726796</v>
      </c>
      <c r="AW8">
        <v>5</v>
      </c>
      <c r="AX8">
        <f>IF(Z8&gt;0, (R8*SUMPRODUCT(K8:$K$98, X8:$X$98)-K8*$AZ$3)/Z8, 0)</f>
        <v>130.17574273891614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</v>
      </c>
      <c r="S9">
        <f t="shared" si="1"/>
        <v>119.24920484414487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122.33370582546422</v>
      </c>
      <c r="AC9">
        <f t="shared" si="2"/>
        <v>110.67939009131283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-222.52512738696814</v>
      </c>
      <c r="AI9">
        <f t="shared" si="6"/>
        <v>-268.93188969451035</v>
      </c>
      <c r="AJ9">
        <f t="shared" si="7"/>
        <v>11.654315734151396</v>
      </c>
      <c r="AK9">
        <f t="shared" ref="AK9:AK72" si="22">G9*SUM(AB9:AB9, AE9:AF9)</f>
        <v>8.5633594077824959</v>
      </c>
      <c r="AL9">
        <f t="shared" si="8"/>
        <v>-248.71421455257646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-112.7381547781858</v>
      </c>
      <c r="AR9">
        <f t="shared" si="9"/>
        <v>-136.24926479626535</v>
      </c>
      <c r="AS9">
        <f t="shared" si="9"/>
        <v>5.904439046947612</v>
      </c>
      <c r="AT9">
        <f t="shared" si="9"/>
        <v>4.3384643778092036</v>
      </c>
      <c r="AU9">
        <f t="shared" si="9"/>
        <v>-126.00636137150853</v>
      </c>
      <c r="AW9">
        <v>6</v>
      </c>
      <c r="AX9">
        <f>IF(Z9&gt;0, (R9*SUMPRODUCT(K9:$K$98, X9:$X$98)-K9*$AZ$3)/Z9, 0)</f>
        <v>119.24920484414487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</v>
      </c>
      <c r="S10">
        <f t="shared" si="1"/>
        <v>110.45635859594471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110.67939009131283</v>
      </c>
      <c r="AC10">
        <f t="shared" si="2"/>
        <v>101.24948437256683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-220.6942263543385</v>
      </c>
      <c r="AI10">
        <f t="shared" si="6"/>
        <v>-266.5265739256281</v>
      </c>
      <c r="AJ10">
        <f t="shared" si="7"/>
        <v>9.4299057187459994</v>
      </c>
      <c r="AK10">
        <f t="shared" si="22"/>
        <v>7.7475573063918981</v>
      </c>
      <c r="AL10">
        <f t="shared" si="8"/>
        <v>-249.34911090049019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-99.830860120767795</v>
      </c>
      <c r="AR10">
        <f t="shared" si="9"/>
        <v>-120.56308658168842</v>
      </c>
      <c r="AS10">
        <f t="shared" si="9"/>
        <v>4.265610452575638</v>
      </c>
      <c r="AT10">
        <f t="shared" si="9"/>
        <v>3.5046014683239917</v>
      </c>
      <c r="AU10">
        <f t="shared" si="9"/>
        <v>-112.79287466078878</v>
      </c>
      <c r="AW10">
        <v>7</v>
      </c>
      <c r="AX10">
        <f>IF(Z10&gt;0, (R10*SUMPRODUCT(K10:$K$98, X10:$X$98)-K10*$AZ$3)/Z10, 0)</f>
        <v>110.45635859594471</v>
      </c>
    </row>
    <row r="11" spans="1:52" x14ac:dyDescent="0.25">
      <c r="A11" t="s">
        <v>33</v>
      </c>
      <c r="C11" s="12">
        <f>AU100</f>
        <v>1231.5828962476319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</v>
      </c>
      <c r="S11">
        <f t="shared" si="1"/>
        <v>103.45639086102693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101.24948437256683</v>
      </c>
      <c r="AC11">
        <f t="shared" si="2"/>
        <v>93.658132340584984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-218.95514904640731</v>
      </c>
      <c r="AI11">
        <f t="shared" si="6"/>
        <v>-264.2196955674608</v>
      </c>
      <c r="AJ11">
        <f t="shared" si="7"/>
        <v>7.5913520319818417</v>
      </c>
      <c r="AK11">
        <f t="shared" si="22"/>
        <v>7.0874639060796785</v>
      </c>
      <c r="AL11">
        <f t="shared" si="8"/>
        <v>-249.54087962939929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-88.432312379566895</v>
      </c>
      <c r="AR11">
        <f t="shared" si="9"/>
        <v>-106.71390354151229</v>
      </c>
      <c r="AS11">
        <f t="shared" si="9"/>
        <v>3.0660197634045701</v>
      </c>
      <c r="AT11">
        <f t="shared" si="9"/>
        <v>2.8625078005747295</v>
      </c>
      <c r="AU11">
        <f t="shared" si="9"/>
        <v>-100.78537597753301</v>
      </c>
      <c r="AW11">
        <v>8</v>
      </c>
      <c r="AX11">
        <f>IF(Z11&gt;0, (R11*SUMPRODUCT(K11:$K$98, X11:$X$98)-K11*$AZ$3)/Z11, 0)</f>
        <v>103.45639086102693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</v>
      </c>
      <c r="S12">
        <f t="shared" si="1"/>
        <v>97.959998464824992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93.658132340584984</v>
      </c>
      <c r="AC12">
        <f t="shared" si="2"/>
        <v>87.582523611719694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-217.38624371470902</v>
      </c>
      <c r="AI12">
        <f t="shared" si="6"/>
        <v>-262.08945164869465</v>
      </c>
      <c r="AJ12">
        <f t="shared" si="7"/>
        <v>6.0756087288652907</v>
      </c>
      <c r="AK12">
        <f t="shared" si="22"/>
        <v>6.5560692638409499</v>
      </c>
      <c r="AL12">
        <f t="shared" si="8"/>
        <v>-249.4577736559884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-78.391658776612985</v>
      </c>
      <c r="AR12">
        <f t="shared" si="9"/>
        <v>-94.512083706444287</v>
      </c>
      <c r="AS12">
        <f t="shared" si="9"/>
        <v>2.1909254154944158</v>
      </c>
      <c r="AT12">
        <f t="shared" si="9"/>
        <v>2.3641843010146513</v>
      </c>
      <c r="AU12">
        <f t="shared" si="9"/>
        <v>-89.956973989935207</v>
      </c>
      <c r="AW12">
        <v>9</v>
      </c>
      <c r="AX12">
        <f>IF(Z12&gt;0, (R12*SUMPRODUCT(K12:$K$98, X12:$X$98)-K12*$AZ$3)/Z12, 0)</f>
        <v>97.959998464824992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</v>
      </c>
      <c r="S13">
        <f t="shared" si="1"/>
        <v>93.688517368216395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87.582523611719694</v>
      </c>
      <c r="AC13">
        <f t="shared" si="2"/>
        <v>82.723635951804567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-215.90057997912609</v>
      </c>
      <c r="AI13">
        <f t="shared" si="6"/>
        <v>-260.04880554378229</v>
      </c>
      <c r="AJ13">
        <f t="shared" si="7"/>
        <v>4.8588876599151263</v>
      </c>
      <c r="AK13">
        <f t="shared" si="22"/>
        <v>6.1307766528203791</v>
      </c>
      <c r="AL13">
        <f t="shared" si="8"/>
        <v>-249.05914123104679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-69.514208517687663</v>
      </c>
      <c r="AR13">
        <f t="shared" si="9"/>
        <v>-83.728755592476119</v>
      </c>
      <c r="AS13">
        <f t="shared" si="9"/>
        <v>1.5644317860934664</v>
      </c>
      <c r="AT13">
        <f t="shared" si="9"/>
        <v>1.9739460017232515</v>
      </c>
      <c r="AU13">
        <f t="shared" si="9"/>
        <v>-80.190377804659406</v>
      </c>
      <c r="AW13">
        <v>10</v>
      </c>
      <c r="AX13">
        <f>IF(Z13&gt;0, (R13*SUMPRODUCT(K13:$K$98, X13:$X$98)-K13*$AZ$3)/Z13, 0)</f>
        <v>93.688517368216395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</v>
      </c>
      <c r="S14">
        <f t="shared" si="1"/>
        <v>90.441137036085848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82.723635951804567</v>
      </c>
      <c r="AC14">
        <f t="shared" si="2"/>
        <v>78.86368735973997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-214.57476856576326</v>
      </c>
      <c r="AI14">
        <f t="shared" si="6"/>
        <v>-258.17422449049002</v>
      </c>
      <c r="AJ14">
        <f t="shared" si="7"/>
        <v>3.8599485920645975</v>
      </c>
      <c r="AK14">
        <f t="shared" si="22"/>
        <v>5.7906545166263204</v>
      </c>
      <c r="AL14">
        <f t="shared" si="8"/>
        <v>-248.5236213817991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-61.685118505194943</v>
      </c>
      <c r="AR14">
        <f t="shared" si="9"/>
        <v>-74.218920235264292</v>
      </c>
      <c r="AS14">
        <f t="shared" si="9"/>
        <v>1.1096429832685166</v>
      </c>
      <c r="AT14">
        <f t="shared" si="9"/>
        <v>1.6646748006220613</v>
      </c>
      <c r="AU14">
        <f t="shared" si="9"/>
        <v>-71.444602451373711</v>
      </c>
      <c r="AW14">
        <v>11</v>
      </c>
      <c r="AX14">
        <f>IF(Z14&gt;0, (R14*SUMPRODUCT(K14:$K$98, X14:$X$98)-K14*$AZ$3)/Z14, 0)</f>
        <v>90.441137036085848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</v>
      </c>
      <c r="S15">
        <f t="shared" si="1"/>
        <v>88.021939016845479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78.86368735973997</v>
      </c>
      <c r="AC15">
        <f t="shared" si="2"/>
        <v>75.798443788136865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-213.79612324963901</v>
      </c>
      <c r="AI15">
        <f t="shared" si="6"/>
        <v>-256.8526865534937</v>
      </c>
      <c r="AJ15">
        <f t="shared" si="7"/>
        <v>3.065243571603105</v>
      </c>
      <c r="AK15">
        <f t="shared" si="22"/>
        <v>5.5204581151817989</v>
      </c>
      <c r="AL15">
        <f t="shared" si="8"/>
        <v>-248.26698486670878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-54.876139806464941</v>
      </c>
      <c r="AR15">
        <f t="shared" si="9"/>
        <v>-65.92768719439087</v>
      </c>
      <c r="AS15">
        <f t="shared" si="9"/>
        <v>0.78677167864148323</v>
      </c>
      <c r="AT15">
        <f t="shared" si="9"/>
        <v>1.4169640998154154</v>
      </c>
      <c r="AU15">
        <f t="shared" si="9"/>
        <v>-63.723951415933968</v>
      </c>
      <c r="AW15">
        <v>12</v>
      </c>
      <c r="AX15">
        <f>IF(Z15&gt;0, (R15*SUMPRODUCT(K15:$K$98, X15:$X$98)-K15*$AZ$3)/Z15, 0)</f>
        <v>88.021939016845479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</v>
      </c>
      <c r="S16">
        <f t="shared" si="1"/>
        <v>86.150764862478653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75.798443788136865</v>
      </c>
      <c r="AC16">
        <f t="shared" si="2"/>
        <v>73.261478029521754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-213.30979256243756</v>
      </c>
      <c r="AI16">
        <f t="shared" si="6"/>
        <v>-255.82913533697248</v>
      </c>
      <c r="AJ16">
        <f t="shared" si="7"/>
        <v>2.5369657586151106</v>
      </c>
      <c r="AK16">
        <f t="shared" si="22"/>
        <v>5.3058910651695808</v>
      </c>
      <c r="AL16">
        <f t="shared" si="8"/>
        <v>-247.98627851318778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-48.885098957254748</v>
      </c>
      <c r="AR16">
        <f t="shared" si="9"/>
        <v>-58.629434902460645</v>
      </c>
      <c r="AS16">
        <f t="shared" si="9"/>
        <v>0.58140707311768114</v>
      </c>
      <c r="AT16">
        <f t="shared" si="9"/>
        <v>1.2159732877772422</v>
      </c>
      <c r="AU16">
        <f t="shared" si="9"/>
        <v>-56.832054541565718</v>
      </c>
      <c r="AW16">
        <v>13</v>
      </c>
      <c r="AX16">
        <f>IF(Z16&gt;0, (R16*SUMPRODUCT(K16:$K$98, X16:$X$98)-K16*$AZ$3)/Z16, 0)</f>
        <v>86.150764862478653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</v>
      </c>
      <c r="S17">
        <f t="shared" si="1"/>
        <v>84.676820050025654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73.261478029521754</v>
      </c>
      <c r="AC17">
        <f t="shared" si="2"/>
        <v>71.107784472132948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-212.7969799771426</v>
      </c>
      <c r="AI17">
        <f t="shared" si="6"/>
        <v>-254.78473083394357</v>
      </c>
      <c r="AJ17">
        <f t="shared" si="7"/>
        <v>2.1536935573888059</v>
      </c>
      <c r="AK17">
        <f t="shared" si="22"/>
        <v>5.1283034620665235</v>
      </c>
      <c r="AL17">
        <f t="shared" si="8"/>
        <v>-247.50273381448824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-43.542478168153032</v>
      </c>
      <c r="AR17">
        <f t="shared" si="9"/>
        <v>-52.134003880634872</v>
      </c>
      <c r="AS17">
        <f t="shared" si="9"/>
        <v>0.44068837214497547</v>
      </c>
      <c r="AT17">
        <f t="shared" si="9"/>
        <v>1.0493524934455398</v>
      </c>
      <c r="AU17">
        <f t="shared" si="9"/>
        <v>-50.643963015044356</v>
      </c>
      <c r="AW17">
        <v>14</v>
      </c>
      <c r="AX17">
        <f>IF(Z17&gt;0, (R17*SUMPRODUCT(K17:$K$98, X17:$X$98)-K17*$AZ$3)/Z17, 0)</f>
        <v>84.676820050025654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</v>
      </c>
      <c r="S18">
        <f t="shared" si="1"/>
        <v>83.558760171318212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71.107784472132948</v>
      </c>
      <c r="AC18">
        <f t="shared" si="2"/>
        <v>69.289775411003291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-212.33415547038544</v>
      </c>
      <c r="AI18">
        <f t="shared" si="6"/>
        <v>-253.79586174088323</v>
      </c>
      <c r="AJ18">
        <f t="shared" si="7"/>
        <v>1.8180090611296578</v>
      </c>
      <c r="AK18">
        <f t="shared" si="22"/>
        <v>4.9775449130493072</v>
      </c>
      <c r="AL18">
        <f t="shared" si="8"/>
        <v>-247.00030776670425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-38.792656343130652</v>
      </c>
      <c r="AR18">
        <f t="shared" si="9"/>
        <v>-46.367555064385002</v>
      </c>
      <c r="AS18">
        <f t="shared" si="9"/>
        <v>0.33214345841282561</v>
      </c>
      <c r="AT18">
        <f t="shared" si="9"/>
        <v>0.9093788458887424</v>
      </c>
      <c r="AU18">
        <f t="shared" si="9"/>
        <v>-45.126032760083433</v>
      </c>
      <c r="AW18">
        <v>15</v>
      </c>
      <c r="AX18">
        <f>IF(Z18&gt;0, (R18*SUMPRODUCT(K18:$K$98, X18:$X$98)-K18*$AZ$3)/Z18, 0)</f>
        <v>83.558760171318212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</v>
      </c>
      <c r="S19">
        <f t="shared" si="1"/>
        <v>82.74248813061358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69.289775411003291</v>
      </c>
      <c r="AC19">
        <f t="shared" si="2"/>
        <v>67.751109342000291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-212.29297475691564</v>
      </c>
      <c r="AI19">
        <f t="shared" si="6"/>
        <v>-253.23391747732998</v>
      </c>
      <c r="AJ19">
        <f t="shared" si="7"/>
        <v>1.5386660690029998</v>
      </c>
      <c r="AK19">
        <f t="shared" si="22"/>
        <v>4.8502842787702312</v>
      </c>
      <c r="AL19">
        <f t="shared" si="8"/>
        <v>-246.84496712955675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-34.629582839949578</v>
      </c>
      <c r="AR19">
        <f t="shared" si="9"/>
        <v>-41.307937453924076</v>
      </c>
      <c r="AS19">
        <f t="shared" si="9"/>
        <v>0.25098976619725943</v>
      </c>
      <c r="AT19">
        <f t="shared" si="9"/>
        <v>0.79118643196414695</v>
      </c>
      <c r="AU19">
        <f t="shared" si="9"/>
        <v>-40.265761255762669</v>
      </c>
      <c r="AW19">
        <v>16</v>
      </c>
      <c r="AX19">
        <f>IF(Z19&gt;0, (R19*SUMPRODUCT(K19:$K$98, X19:$X$98)-K19*$AZ$3)/Z19, 0)</f>
        <v>82.74248813061358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</v>
      </c>
      <c r="S20">
        <f t="shared" si="1"/>
        <v>82.106686479779228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67.751109342000291</v>
      </c>
      <c r="AC20">
        <f t="shared" si="2"/>
        <v>66.384017818236316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-212.13876998124456</v>
      </c>
      <c r="AI20">
        <f t="shared" si="6"/>
        <v>-252.56423388946416</v>
      </c>
      <c r="AJ20">
        <f t="shared" si="7"/>
        <v>1.3670915237639747</v>
      </c>
      <c r="AK20">
        <f t="shared" si="22"/>
        <v>4.7425776539400211</v>
      </c>
      <c r="AL20">
        <f t="shared" si="8"/>
        <v>-246.45456471176016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-30.896811339891048</v>
      </c>
      <c r="AR20">
        <f t="shared" si="9"/>
        <v>-36.784551387644996</v>
      </c>
      <c r="AS20">
        <f t="shared" si="9"/>
        <v>0.19910914397134519</v>
      </c>
      <c r="AT20">
        <f t="shared" si="9"/>
        <v>0.69072959672351675</v>
      </c>
      <c r="AU20">
        <f t="shared" si="9"/>
        <v>-35.894712646950126</v>
      </c>
      <c r="AW20">
        <v>17</v>
      </c>
      <c r="AX20">
        <f>IF(Z20&gt;0, (R20*SUMPRODUCT(K20:$K$98, X20:$X$98)-K20*$AZ$3)/Z20, 0)</f>
        <v>82.106686479779228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</v>
      </c>
      <c r="S21">
        <f t="shared" si="1"/>
        <v>81.6557352617519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66.384017818236316</v>
      </c>
      <c r="AC21">
        <f t="shared" si="2"/>
        <v>65.185859439225254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-212.31324283112417</v>
      </c>
      <c r="AI21">
        <f t="shared" si="6"/>
        <v>-252.22829547884601</v>
      </c>
      <c r="AJ21">
        <f t="shared" si="7"/>
        <v>1.1981583790110619</v>
      </c>
      <c r="AK21">
        <f t="shared" si="22"/>
        <v>4.6468812472765428</v>
      </c>
      <c r="AL21">
        <f t="shared" si="8"/>
        <v>-246.38325585255839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-27.609127074216218</v>
      </c>
      <c r="AR21">
        <f t="shared" si="9"/>
        <v>-32.799664160033039</v>
      </c>
      <c r="AS21">
        <f t="shared" si="9"/>
        <v>0.15580802450210576</v>
      </c>
      <c r="AT21">
        <f t="shared" si="9"/>
        <v>0.6042785327192165</v>
      </c>
      <c r="AU21">
        <f t="shared" si="9"/>
        <v>-32.039577602811718</v>
      </c>
      <c r="AW21">
        <v>18</v>
      </c>
      <c r="AX21">
        <f>IF(Z21&gt;0, (R21*SUMPRODUCT(K21:$K$98, X21:$X$98)-K21*$AZ$3)/Z21, 0)</f>
        <v>81.6557352617519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</v>
      </c>
      <c r="S22">
        <f t="shared" si="1"/>
        <v>81.31702768780977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65.185859439225254</v>
      </c>
      <c r="AC22">
        <f t="shared" si="2"/>
        <v>64.093386794366211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-212.65822004495291</v>
      </c>
      <c r="AI22">
        <f t="shared" si="6"/>
        <v>-252.06779305617505</v>
      </c>
      <c r="AJ22">
        <f t="shared" si="7"/>
        <v>1.0924726448590434</v>
      </c>
      <c r="AK22">
        <f t="shared" si="22"/>
        <v>4.563010160745768</v>
      </c>
      <c r="AL22">
        <f t="shared" si="8"/>
        <v>-246.41231025057024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-24.691060508662755</v>
      </c>
      <c r="AR22">
        <f t="shared" si="9"/>
        <v>-29.266779009621505</v>
      </c>
      <c r="AS22">
        <f t="shared" si="9"/>
        <v>0.12684347763548237</v>
      </c>
      <c r="AT22">
        <f t="shared" si="9"/>
        <v>0.5297964026822044</v>
      </c>
      <c r="AU22">
        <f t="shared" si="9"/>
        <v>-28.610139129303821</v>
      </c>
      <c r="AW22">
        <v>19</v>
      </c>
      <c r="AX22">
        <f>IF(Z22&gt;0, (R22*SUMPRODUCT(K22:$K$98, X22:$X$98)-K22*$AZ$3)/Z22, 0)</f>
        <v>81.31702768780977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</v>
      </c>
      <c r="S23">
        <f t="shared" si="1"/>
        <v>81.058546191911191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64.093386794366211</v>
      </c>
      <c r="AC23">
        <f t="shared" si="2"/>
        <v>63.077910597629447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-213.2369235533906</v>
      </c>
      <c r="AI23">
        <f t="shared" si="6"/>
        <v>-252.1457823727238</v>
      </c>
      <c r="AJ23">
        <f t="shared" si="7"/>
        <v>1.0154761967367634</v>
      </c>
      <c r="AK23">
        <f t="shared" si="22"/>
        <v>4.4865370756056349</v>
      </c>
      <c r="AL23">
        <f t="shared" si="8"/>
        <v>-246.64376910038141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-22.105582060538037</v>
      </c>
      <c r="AR23">
        <f t="shared" si="9"/>
        <v>-26.139137587319521</v>
      </c>
      <c r="AS23">
        <f t="shared" si="9"/>
        <v>0.10527113233214089</v>
      </c>
      <c r="AT23">
        <f t="shared" si="9"/>
        <v>0.46510478504260777</v>
      </c>
      <c r="AU23">
        <f t="shared" si="9"/>
        <v>-25.568761669944774</v>
      </c>
      <c r="AW23">
        <v>20</v>
      </c>
      <c r="AX23">
        <f>IF(Z23&gt;0, (R23*SUMPRODUCT(K23:$K$98, X23:$X$98)-K23*$AZ$3)/Z23, 0)</f>
        <v>81.058546191911191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</v>
      </c>
      <c r="S24">
        <f t="shared" si="1"/>
        <v>80.847095052102929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63.077910597629447</v>
      </c>
      <c r="AC24">
        <f t="shared" si="2"/>
        <v>62.111243101311089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-213.9686080496065</v>
      </c>
      <c r="AI24">
        <f t="shared" si="6"/>
        <v>-252.3813939767216</v>
      </c>
      <c r="AJ24">
        <f t="shared" si="7"/>
        <v>0.96666749631835813</v>
      </c>
      <c r="AK24">
        <f t="shared" si="22"/>
        <v>4.415453741834062</v>
      </c>
      <c r="AL24">
        <f t="shared" si="8"/>
        <v>-246.99927273856918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-19.804851272607529</v>
      </c>
      <c r="AR24">
        <f t="shared" si="9"/>
        <v>-23.360323821537005</v>
      </c>
      <c r="AS24">
        <f t="shared" si="9"/>
        <v>8.9474368082118186E-2</v>
      </c>
      <c r="AT24">
        <f t="shared" si="9"/>
        <v>0.40869268373156958</v>
      </c>
      <c r="AU24">
        <f t="shared" si="9"/>
        <v>-22.862156769723317</v>
      </c>
      <c r="AW24">
        <v>21</v>
      </c>
      <c r="AX24">
        <f>IF(Z24&gt;0, (R24*SUMPRODUCT(K24:$K$98, X24:$X$98)-K24*$AZ$3)/Z24, 0)</f>
        <v>80.847095052102929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</v>
      </c>
      <c r="S25">
        <f t="shared" si="1"/>
        <v>80.668129490125978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62.111243101311089</v>
      </c>
      <c r="AC25">
        <f t="shared" si="2"/>
        <v>61.180422689614062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-215.19226804229135</v>
      </c>
      <c r="AI25">
        <f t="shared" si="6"/>
        <v>-253.11332997611413</v>
      </c>
      <c r="AJ25">
        <f t="shared" si="7"/>
        <v>0.93082041169702734</v>
      </c>
      <c r="AK25">
        <f t="shared" si="22"/>
        <v>4.3477870170917763</v>
      </c>
      <c r="AL25">
        <f t="shared" si="8"/>
        <v>-247.83472254732533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-17.7840292556766</v>
      </c>
      <c r="AR25">
        <f t="shared" si="9"/>
        <v>-20.917921011977494</v>
      </c>
      <c r="AS25">
        <f t="shared" si="9"/>
        <v>7.6925335580122225E-2</v>
      </c>
      <c r="AT25">
        <f t="shared" si="9"/>
        <v>0.35931203389805466</v>
      </c>
      <c r="AU25">
        <f t="shared" si="9"/>
        <v>-20.481683642499316</v>
      </c>
      <c r="AW25">
        <v>22</v>
      </c>
      <c r="AX25">
        <f>IF(Z25&gt;0, (R25*SUMPRODUCT(K25:$K$98, X25:$X$98)-K25*$AZ$3)/Z25, 0)</f>
        <v>80.668129490125978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</v>
      </c>
      <c r="S26">
        <f t="shared" si="1"/>
        <v>80.473919700970697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61.180422689614062</v>
      </c>
      <c r="AC26">
        <f t="shared" si="2"/>
        <v>60.248206702607497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-216.95458627277782</v>
      </c>
      <c r="AI26">
        <f t="shared" si="6"/>
        <v>-254.38796029412597</v>
      </c>
      <c r="AJ26">
        <f t="shared" si="7"/>
        <v>0.93221598700656472</v>
      </c>
      <c r="AK26">
        <f t="shared" si="22"/>
        <v>4.282629588272985</v>
      </c>
      <c r="AL26">
        <f t="shared" si="8"/>
        <v>-249.17311471884642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-16.008635409300677</v>
      </c>
      <c r="AR26">
        <f t="shared" si="9"/>
        <v>-18.770767554754851</v>
      </c>
      <c r="AS26">
        <f t="shared" si="9"/>
        <v>6.8786311988565635E-2</v>
      </c>
      <c r="AT26">
        <f t="shared" si="9"/>
        <v>0.31600648250664837</v>
      </c>
      <c r="AU26">
        <f t="shared" si="9"/>
        <v>-18.385974760259636</v>
      </c>
      <c r="AW26">
        <v>23</v>
      </c>
      <c r="AX26">
        <f>IF(Z26&gt;0, (R26*SUMPRODUCT(K26:$K$98, X26:$X$98)-K26*$AZ$3)/Z26, 0)</f>
        <v>80.473919700970697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</v>
      </c>
      <c r="S27">
        <f t="shared" si="1"/>
        <v>80.225211402631047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60.248206702607497</v>
      </c>
      <c r="AC27">
        <f t="shared" si="2"/>
        <v>59.285833140333608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-218.826071318548</v>
      </c>
      <c r="AI27">
        <f t="shared" si="6"/>
        <v>-255.7756985640234</v>
      </c>
      <c r="AJ27">
        <f t="shared" si="7"/>
        <v>0.96237356227388915</v>
      </c>
      <c r="AK27">
        <f t="shared" si="22"/>
        <v>4.2173744691825252</v>
      </c>
      <c r="AL27">
        <f t="shared" si="8"/>
        <v>-250.595950532567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-14.416721843771823</v>
      </c>
      <c r="AR27">
        <f t="shared" si="9"/>
        <v>-16.85104100427818</v>
      </c>
      <c r="AS27">
        <f t="shared" si="9"/>
        <v>6.3403194479991917E-2</v>
      </c>
      <c r="AT27">
        <f t="shared" si="9"/>
        <v>0.27784950059593633</v>
      </c>
      <c r="AU27">
        <f t="shared" si="9"/>
        <v>-16.50978830920225</v>
      </c>
      <c r="AW27">
        <v>24</v>
      </c>
      <c r="AX27">
        <f>IF(Z27&gt;0, (R27*SUMPRODUCT(K27:$K$98, X27:$X$98)-K27*$AZ$3)/Z27, 0)</f>
        <v>80.225211402631047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</v>
      </c>
      <c r="S28">
        <f t="shared" si="1"/>
        <v>79.934078238895282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59.285833140333608</v>
      </c>
      <c r="AC28">
        <f t="shared" si="2"/>
        <v>58.303273659978558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-221.06636824248176</v>
      </c>
      <c r="AI28">
        <f t="shared" si="6"/>
        <v>-257.53596603138118</v>
      </c>
      <c r="AJ28">
        <f t="shared" si="7"/>
        <v>0.98255948035505014</v>
      </c>
      <c r="AK28">
        <f t="shared" si="22"/>
        <v>4.1500083198233533</v>
      </c>
      <c r="AL28">
        <f t="shared" si="8"/>
        <v>-252.40339823120277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-13.003854747520895</v>
      </c>
      <c r="AR28">
        <f t="shared" si="9"/>
        <v>-15.149117078094719</v>
      </c>
      <c r="AS28">
        <f t="shared" si="9"/>
        <v>5.7797397518748163E-2</v>
      </c>
      <c r="AT28">
        <f t="shared" si="9"/>
        <v>0.24411721159137223</v>
      </c>
      <c r="AU28">
        <f t="shared" si="9"/>
        <v>-14.847202468984598</v>
      </c>
      <c r="AW28">
        <v>25</v>
      </c>
      <c r="AX28">
        <f>IF(Z28&gt;0, (R28*SUMPRODUCT(K28:$K$98, X28:$X$98)-K28*$AZ$3)/Z28, 0)</f>
        <v>79.934078238895282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</v>
      </c>
      <c r="S29">
        <f t="shared" si="1"/>
        <v>79.590528780457078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58.303273659978558</v>
      </c>
      <c r="AC29">
        <f t="shared" si="2"/>
        <v>57.2942067369369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-223.5916759015501</v>
      </c>
      <c r="AI29">
        <f t="shared" si="6"/>
        <v>-259.58478187460975</v>
      </c>
      <c r="AJ29">
        <f t="shared" si="7"/>
        <v>1.009066923041658</v>
      </c>
      <c r="AK29">
        <f t="shared" si="22"/>
        <v>4.081229156198499</v>
      </c>
      <c r="AL29">
        <f t="shared" si="8"/>
        <v>-254.4944857953696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-11.743215798293773</v>
      </c>
      <c r="AR29">
        <f t="shared" si="9"/>
        <v>-13.633602857598271</v>
      </c>
      <c r="AS29">
        <f t="shared" si="9"/>
        <v>5.2997011558766773E-2</v>
      </c>
      <c r="AT29">
        <f t="shared" si="9"/>
        <v>0.21434945871880337</v>
      </c>
      <c r="AU29">
        <f t="shared" si="9"/>
        <v>-13.366256387320702</v>
      </c>
      <c r="AW29">
        <v>26</v>
      </c>
      <c r="AX29">
        <f>IF(Z29&gt;0, (R29*SUMPRODUCT(K29:$K$98, X29:$X$98)-K29*$AZ$3)/Z29, 0)</f>
        <v>79.590528780457078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</v>
      </c>
      <c r="S30">
        <f t="shared" si="1"/>
        <v>79.196172433751713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57.2942067369369</v>
      </c>
      <c r="AC30">
        <f t="shared" si="2"/>
        <v>56.260622924785309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-226.77657979719672</v>
      </c>
      <c r="AI30">
        <f t="shared" si="6"/>
        <v>-262.29636642062718</v>
      </c>
      <c r="AJ30">
        <f t="shared" si="7"/>
        <v>1.0335838121515906</v>
      </c>
      <c r="AK30">
        <f t="shared" si="22"/>
        <v>4.0105944715855832</v>
      </c>
      <c r="AL30">
        <f t="shared" si="8"/>
        <v>-257.25218813689003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-10.634365650735102</v>
      </c>
      <c r="AR30">
        <f t="shared" si="9"/>
        <v>-12.300015600687818</v>
      </c>
      <c r="AS30">
        <f t="shared" si="9"/>
        <v>4.8468445017251234E-2</v>
      </c>
      <c r="AT30">
        <f t="shared" si="9"/>
        <v>0.18807113206222292</v>
      </c>
      <c r="AU30">
        <f t="shared" si="9"/>
        <v>-12.063476023608345</v>
      </c>
      <c r="AW30">
        <v>27</v>
      </c>
      <c r="AX30">
        <f>IF(Z30&gt;0, (R30*SUMPRODUCT(K30:$K$98, X30:$X$98)-K30*$AZ$3)/Z30, 0)</f>
        <v>79.196172433751713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</v>
      </c>
      <c r="S31">
        <f t="shared" si="1"/>
        <v>78.729873681666618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56.260622924785309</v>
      </c>
      <c r="AC31">
        <f t="shared" si="2"/>
        <v>55.188428690248607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-230.71792153761353</v>
      </c>
      <c r="AI31">
        <f t="shared" si="6"/>
        <v>-265.76715133404088</v>
      </c>
      <c r="AJ31">
        <f t="shared" si="7"/>
        <v>1.0721942345367026</v>
      </c>
      <c r="AK31">
        <f t="shared" si="22"/>
        <v>3.9382436047349718</v>
      </c>
      <c r="AL31">
        <f t="shared" si="8"/>
        <v>-260.7567134947692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-9.6599904234991687</v>
      </c>
      <c r="AR31">
        <f t="shared" si="9"/>
        <v>-11.127476009049197</v>
      </c>
      <c r="AS31">
        <f t="shared" si="9"/>
        <v>4.4891987448261679E-2</v>
      </c>
      <c r="AT31">
        <f t="shared" si="9"/>
        <v>0.16489137581340654</v>
      </c>
      <c r="AU31">
        <f t="shared" si="9"/>
        <v>-10.917692645787527</v>
      </c>
      <c r="AW31">
        <v>28</v>
      </c>
      <c r="AX31">
        <f>IF(Z31&gt;0, (R31*SUMPRODUCT(K31:$K$98, X31:$X$98)-K31*$AZ$3)/Z31, 0)</f>
        <v>78.729873681666618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</v>
      </c>
      <c r="S32">
        <f t="shared" si="1"/>
        <v>78.172722422336264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55.188428690248607</v>
      </c>
      <c r="AC32">
        <f t="shared" si="2"/>
        <v>54.066091316926588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-235.12572523400462</v>
      </c>
      <c r="AI32">
        <f t="shared" si="6"/>
        <v>-269.7068998698507</v>
      </c>
      <c r="AJ32">
        <f t="shared" si="7"/>
        <v>1.1223373733220185</v>
      </c>
      <c r="AK32">
        <f t="shared" si="22"/>
        <v>3.8631900083174027</v>
      </c>
      <c r="AL32">
        <f t="shared" si="8"/>
        <v>-264.72137248821127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-8.7897695861592755</v>
      </c>
      <c r="AR32">
        <f t="shared" si="9"/>
        <v>-10.082527138593452</v>
      </c>
      <c r="AS32">
        <f t="shared" si="9"/>
        <v>4.1956646384047169E-2</v>
      </c>
      <c r="AT32">
        <f t="shared" si="9"/>
        <v>0.14441869347502517</v>
      </c>
      <c r="AU32">
        <f t="shared" si="9"/>
        <v>-9.8961517987343797</v>
      </c>
      <c r="AW32">
        <v>29</v>
      </c>
      <c r="AX32">
        <f>IF(Z32&gt;0, (R32*SUMPRODUCT(K32:$K$98, X32:$X$98)-K32*$AZ$3)/Z32, 0)</f>
        <v>78.172722422336264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</v>
      </c>
      <c r="S33">
        <f t="shared" si="1"/>
        <v>77.530386238270466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54.066091316926588</v>
      </c>
      <c r="AC33">
        <f t="shared" si="2"/>
        <v>52.899226239854066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-240.41143837411906</v>
      </c>
      <c r="AI33">
        <f t="shared" si="6"/>
        <v>-274.52659554441959</v>
      </c>
      <c r="AJ33">
        <f t="shared" si="7"/>
        <v>1.1668650770725222</v>
      </c>
      <c r="AK33">
        <f t="shared" si="22"/>
        <v>3.7846263921848617</v>
      </c>
      <c r="AL33">
        <f t="shared" si="8"/>
        <v>-269.57510407516219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-8.0244346899125976</v>
      </c>
      <c r="AR33">
        <f t="shared" si="9"/>
        <v>-9.1631278090942772</v>
      </c>
      <c r="AS33">
        <f t="shared" si="9"/>
        <v>3.8947533720659615E-2</v>
      </c>
      <c r="AT33">
        <f t="shared" si="9"/>
        <v>0.12632297163226955</v>
      </c>
      <c r="AU33">
        <f t="shared" si="9"/>
        <v>-8.9978573037413483</v>
      </c>
      <c r="AW33">
        <v>30</v>
      </c>
      <c r="AX33">
        <f>IF(Z33&gt;0, (R33*SUMPRODUCT(K33:$K$98, X33:$X$98)-K33*$AZ$3)/Z33, 0)</f>
        <v>77.530386238270466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</v>
      </c>
      <c r="S34">
        <f t="shared" si="1"/>
        <v>76.790291950751339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52.899226239854066</v>
      </c>
      <c r="AC34">
        <f t="shared" si="2"/>
        <v>51.680956290197486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-246.59199782213847</v>
      </c>
      <c r="AI34">
        <f t="shared" si="6"/>
        <v>-280.24270742182495</v>
      </c>
      <c r="AJ34">
        <f t="shared" si="7"/>
        <v>1.2182699496565803</v>
      </c>
      <c r="AK34">
        <f t="shared" si="22"/>
        <v>3.7029458367897852</v>
      </c>
      <c r="AL34">
        <f t="shared" si="8"/>
        <v>-275.32149163537855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-7.3488651184856142</v>
      </c>
      <c r="AR34">
        <f t="shared" si="9"/>
        <v>-8.3517140680601791</v>
      </c>
      <c r="AS34">
        <f t="shared" si="9"/>
        <v>3.6306537182881356E-2</v>
      </c>
      <c r="AT34">
        <f t="shared" si="9"/>
        <v>0.11035414667127087</v>
      </c>
      <c r="AU34">
        <f t="shared" ref="AU34:AU97" si="23">AL34*$K34</f>
        <v>-8.2050533842060265</v>
      </c>
      <c r="AW34">
        <v>31</v>
      </c>
      <c r="AX34">
        <f>IF(Z34&gt;0, (R34*SUMPRODUCT(K34:$K$98, X34:$X$98)-K34*$AZ$3)/Z34, 0)</f>
        <v>76.790291950751339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</v>
      </c>
      <c r="S35">
        <f t="shared" si="1"/>
        <v>75.945211182100465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51.680956290197486</v>
      </c>
      <c r="AC35">
        <f t="shared" si="2"/>
        <v>50.409023975511843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-252.89140897504851</v>
      </c>
      <c r="AI35">
        <f t="shared" ref="AI35:AI66" si="25">SUM(AE35:AH35)</f>
        <v>-286.07916577425055</v>
      </c>
      <c r="AJ35">
        <f t="shared" si="7"/>
        <v>1.2719323146856425</v>
      </c>
      <c r="AK35">
        <f t="shared" si="22"/>
        <v>3.6176669403138244</v>
      </c>
      <c r="AL35">
        <f t="shared" ref="AL35:AL98" si="26">SUM(AI35:AK35)</f>
        <v>-281.18956651925112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-6.7291057068351527</v>
      </c>
      <c r="AR35">
        <f t="shared" si="27"/>
        <v>-7.6121879933378231</v>
      </c>
      <c r="AS35">
        <f t="shared" si="27"/>
        <v>3.3844435570777619E-2</v>
      </c>
      <c r="AT35">
        <f t="shared" si="27"/>
        <v>9.6261329525418896E-2</v>
      </c>
      <c r="AU35">
        <f t="shared" si="23"/>
        <v>-7.4820822282416266</v>
      </c>
      <c r="AW35">
        <v>32</v>
      </c>
      <c r="AX35">
        <f>IF(Z35&gt;0, (R35*SUMPRODUCT(K35:$K$98, X35:$X$98)-K35*$AZ$3)/Z35, 0)</f>
        <v>75.945211182100465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</v>
      </c>
      <c r="S36">
        <f t="shared" si="1"/>
        <v>75.025473986753028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50.409023975511843</v>
      </c>
      <c r="AC36">
        <f t="shared" si="2"/>
        <v>49.105751129212365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-259.65463714765156</v>
      </c>
      <c r="AI36">
        <f t="shared" si="25"/>
        <v>-292.38068906028775</v>
      </c>
      <c r="AJ36">
        <f t="shared" si="7"/>
        <v>1.3032728462994783</v>
      </c>
      <c r="AK36">
        <f t="shared" si="22"/>
        <v>3.5286316782858296</v>
      </c>
      <c r="AL36">
        <f t="shared" si="26"/>
        <v>-287.54878453570245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-6.1688091587481111</v>
      </c>
      <c r="AR36">
        <f t="shared" si="27"/>
        <v>-6.9463064181309182</v>
      </c>
      <c r="AS36">
        <f t="shared" si="27"/>
        <v>3.0962826464093655E-2</v>
      </c>
      <c r="AT36">
        <f t="shared" si="27"/>
        <v>8.3832338424521841E-2</v>
      </c>
      <c r="AU36">
        <f t="shared" si="23"/>
        <v>-6.8315112532423035</v>
      </c>
      <c r="AW36">
        <v>33</v>
      </c>
      <c r="AX36">
        <f>IF(Z36&gt;0, (R36*SUMPRODUCT(K36:$K$98, X36:$X$98)-K36*$AZ$3)/Z36, 0)</f>
        <v>75.025473986753028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</v>
      </c>
      <c r="S37">
        <f t="shared" si="1"/>
        <v>74.0447369154314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49.105751129212365</v>
      </c>
      <c r="AC37">
        <f t="shared" si="2"/>
        <v>47.781435595942554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-267.0873238309095</v>
      </c>
      <c r="AI37">
        <f t="shared" si="25"/>
        <v>-299.3525715625039</v>
      </c>
      <c r="AJ37">
        <f t="shared" si="7"/>
        <v>1.3243155332698109</v>
      </c>
      <c r="AK37">
        <f t="shared" si="22"/>
        <v>3.4374025790448659</v>
      </c>
      <c r="AL37">
        <f t="shared" si="26"/>
        <v>-294.59085345018917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-5.6655295071289871</v>
      </c>
      <c r="AR37">
        <f t="shared" si="27"/>
        <v>-6.3499487841512972</v>
      </c>
      <c r="AS37">
        <f t="shared" si="27"/>
        <v>2.8091744014176506E-2</v>
      </c>
      <c r="AT37">
        <f t="shared" si="27"/>
        <v>7.2915125510745776E-2</v>
      </c>
      <c r="AU37">
        <f t="shared" si="23"/>
        <v>-6.2489419146263741</v>
      </c>
      <c r="AW37">
        <v>34</v>
      </c>
      <c r="AX37">
        <f>IF(Z37&gt;0, (R37*SUMPRODUCT(K37:$K$98, X37:$X$98)-K37*$AZ$3)/Z37, 0)</f>
        <v>74.0447369154314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</v>
      </c>
      <c r="S38">
        <f t="shared" si="1"/>
        <v>73.010927428172792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47.781435595942554</v>
      </c>
      <c r="AC38">
        <f t="shared" si="2"/>
        <v>46.441346825847802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-276.42883170219369</v>
      </c>
      <c r="AI38">
        <f t="shared" si="25"/>
        <v>-308.23321254062108</v>
      </c>
      <c r="AJ38">
        <f t="shared" si="7"/>
        <v>1.3400887700947521</v>
      </c>
      <c r="AK38">
        <f t="shared" si="22"/>
        <v>3.3447004917159791</v>
      </c>
      <c r="AL38">
        <f t="shared" si="26"/>
        <v>-303.54842327881039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-5.2354322607955917</v>
      </c>
      <c r="AR38">
        <f t="shared" si="27"/>
        <v>-5.837792298461701</v>
      </c>
      <c r="AS38">
        <f t="shared" si="27"/>
        <v>2.5380651996686331E-2</v>
      </c>
      <c r="AT38">
        <f t="shared" si="27"/>
        <v>6.3347056633708418E-2</v>
      </c>
      <c r="AU38">
        <f t="shared" si="23"/>
        <v>-5.7490645898313071</v>
      </c>
      <c r="AW38">
        <v>35</v>
      </c>
      <c r="AX38">
        <f>IF(Z38&gt;0, (R38*SUMPRODUCT(K38:$K$98, X38:$X$98)-K38*$AZ$3)/Z38, 0)</f>
        <v>73.010927428172792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</v>
      </c>
      <c r="S39">
        <f t="shared" si="1"/>
        <v>71.894226859362973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46.441346825847802</v>
      </c>
      <c r="AC39">
        <f t="shared" si="2"/>
        <v>45.067915223118455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-286.2565383027374</v>
      </c>
      <c r="AI39">
        <f t="shared" si="25"/>
        <v>-317.59974706362914</v>
      </c>
      <c r="AJ39">
        <f t="shared" si="7"/>
        <v>1.3734316027293474</v>
      </c>
      <c r="AK39">
        <f t="shared" si="22"/>
        <v>3.2508942778093464</v>
      </c>
      <c r="AL39">
        <f t="shared" si="26"/>
        <v>-312.97542118309048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-4.8406825077636082</v>
      </c>
      <c r="AR39">
        <f t="shared" si="27"/>
        <v>-5.3707054140895902</v>
      </c>
      <c r="AS39">
        <f t="shared" si="27"/>
        <v>2.322513356152785E-2</v>
      </c>
      <c r="AT39">
        <f t="shared" si="27"/>
        <v>5.4973581244589606E-2</v>
      </c>
      <c r="AU39">
        <f t="shared" si="23"/>
        <v>-5.2925066992834733</v>
      </c>
      <c r="AW39">
        <v>36</v>
      </c>
      <c r="AX39">
        <f>IF(Z39&gt;0, (R39*SUMPRODUCT(K39:$K$98, X39:$X$98)-K39*$AZ$3)/Z39, 0)</f>
        <v>71.894226859362973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</v>
      </c>
      <c r="S40">
        <f t="shared" si="1"/>
        <v>70.713455465515366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45.067915223118455</v>
      </c>
      <c r="AC40">
        <f t="shared" si="2"/>
        <v>43.675447588628288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-295.56896607190987</v>
      </c>
      <c r="AI40">
        <f t="shared" si="25"/>
        <v>-326.45095826215675</v>
      </c>
      <c r="AJ40">
        <f t="shared" si="7"/>
        <v>1.392467634490167</v>
      </c>
      <c r="AK40">
        <f t="shared" si="22"/>
        <v>3.1547540656182922</v>
      </c>
      <c r="AL40">
        <f t="shared" si="26"/>
        <v>-321.90373656204827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-4.462641436148675</v>
      </c>
      <c r="AR40">
        <f t="shared" si="27"/>
        <v>-4.928912505843746</v>
      </c>
      <c r="AS40">
        <f t="shared" si="27"/>
        <v>2.1024141494814123E-2</v>
      </c>
      <c r="AT40">
        <f t="shared" si="27"/>
        <v>4.7631983835073805E-2</v>
      </c>
      <c r="AU40">
        <f t="shared" si="23"/>
        <v>-4.8602563805138583</v>
      </c>
      <c r="AW40">
        <v>37</v>
      </c>
      <c r="AX40">
        <f>IF(Z40&gt;0, (R40*SUMPRODUCT(K40:$K$98, X40:$X$98)-K40*$AZ$3)/Z40, 0)</f>
        <v>70.713455465515366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</v>
      </c>
      <c r="S41">
        <f t="shared" si="1"/>
        <v>69.512237420866768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43.675447588628288</v>
      </c>
      <c r="AC41">
        <f t="shared" si="2"/>
        <v>42.291569432188055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-305.87816509040999</v>
      </c>
      <c r="AI41">
        <f t="shared" si="25"/>
        <v>-336.29839827620918</v>
      </c>
      <c r="AJ41">
        <f t="shared" si="7"/>
        <v>1.3838781564402325</v>
      </c>
      <c r="AK41">
        <f t="shared" si="22"/>
        <v>3.0572813312039804</v>
      </c>
      <c r="AL41">
        <f t="shared" si="26"/>
        <v>-331.85723878856498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-4.1234773637443674</v>
      </c>
      <c r="AR41">
        <f t="shared" si="27"/>
        <v>-4.5335659455965303</v>
      </c>
      <c r="AS41">
        <f t="shared" si="27"/>
        <v>1.8655762010913454E-2</v>
      </c>
      <c r="AT41">
        <f t="shared" si="27"/>
        <v>4.1214548152175727E-2</v>
      </c>
      <c r="AU41">
        <f t="shared" si="23"/>
        <v>-4.4736956354334412</v>
      </c>
      <c r="AW41">
        <v>38</v>
      </c>
      <c r="AX41">
        <f>IF(Z41&gt;0, (R41*SUMPRODUCT(K41:$K$98, X41:$X$98)-K41*$AZ$3)/Z41, 0)</f>
        <v>69.512237420866768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</v>
      </c>
      <c r="S42">
        <f t="shared" si="1"/>
        <v>68.291225605612198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42.291569432188055</v>
      </c>
      <c r="AC42">
        <f t="shared" si="2"/>
        <v>40.916987853897638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-316.62236550355624</v>
      </c>
      <c r="AI42">
        <f t="shared" si="25"/>
        <v>-346.58008517474565</v>
      </c>
      <c r="AJ42">
        <f t="shared" si="7"/>
        <v>1.3745815782904174</v>
      </c>
      <c r="AK42">
        <f t="shared" si="22"/>
        <v>2.9604098602531641</v>
      </c>
      <c r="AL42">
        <f t="shared" si="26"/>
        <v>-342.24509373620208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-3.8109978615155331</v>
      </c>
      <c r="AR42">
        <f t="shared" si="27"/>
        <v>-4.1715813769005265</v>
      </c>
      <c r="AS42">
        <f t="shared" si="27"/>
        <v>1.6545032903825582E-2</v>
      </c>
      <c r="AT42">
        <f t="shared" si="27"/>
        <v>3.5632718581617658E-2</v>
      </c>
      <c r="AU42">
        <f t="shared" si="23"/>
        <v>-4.1194036254150834</v>
      </c>
      <c r="AW42">
        <v>39</v>
      </c>
      <c r="AX42">
        <f>IF(Z42&gt;0, (R42*SUMPRODUCT(K42:$K$98, X42:$X$98)-K42*$AZ$3)/Z42, 0)</f>
        <v>68.291225605612198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</v>
      </c>
      <c r="S43">
        <f t="shared" si="1"/>
        <v>67.065484892728804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40.916987853897638</v>
      </c>
      <c r="AC43">
        <f t="shared" si="2"/>
        <v>39.560361229394573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-328.62342280436781</v>
      </c>
      <c r="AI43">
        <f t="shared" si="25"/>
        <v>-358.11725356744313</v>
      </c>
      <c r="AJ43">
        <f t="shared" si="7"/>
        <v>1.3566266245030647</v>
      </c>
      <c r="AK43">
        <f t="shared" si="22"/>
        <v>2.8641891497728351</v>
      </c>
      <c r="AL43">
        <f t="shared" si="26"/>
        <v>-353.89643779316725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-3.5316496028534154</v>
      </c>
      <c r="AR43">
        <f t="shared" si="27"/>
        <v>-3.8486138496869384</v>
      </c>
      <c r="AS43">
        <f t="shared" si="27"/>
        <v>1.4579392542262018E-2</v>
      </c>
      <c r="AT43">
        <f t="shared" si="27"/>
        <v>3.078086274852667E-2</v>
      </c>
      <c r="AU43">
        <f t="shared" si="23"/>
        <v>-3.8032535943961499</v>
      </c>
      <c r="AW43">
        <v>40</v>
      </c>
      <c r="AX43">
        <f>IF(Z43&gt;0, (R43*SUMPRODUCT(K43:$K$98, X43:$X$98)-K43*$AZ$3)/Z43, 0)</f>
        <v>67.065484892728804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</v>
      </c>
      <c r="S44">
        <f t="shared" si="1"/>
        <v>65.834100464195799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39.560361229394573</v>
      </c>
      <c r="AC44">
        <f t="shared" si="2"/>
        <v>38.220114516730852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-342.591254044008</v>
      </c>
      <c r="AI44">
        <f t="shared" si="25"/>
        <v>-371.61885087243058</v>
      </c>
      <c r="AJ44">
        <f t="shared" si="7"/>
        <v>1.3402467126637205</v>
      </c>
      <c r="AK44">
        <f t="shared" si="22"/>
        <v>2.7692252860576203</v>
      </c>
      <c r="AL44">
        <f t="shared" si="26"/>
        <v>-367.50937887370924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-3.2872848805626593</v>
      </c>
      <c r="AR44">
        <f t="shared" si="27"/>
        <v>-3.5658149920198672</v>
      </c>
      <c r="AS44">
        <f t="shared" si="27"/>
        <v>1.2860143692393579E-2</v>
      </c>
      <c r="AT44">
        <f t="shared" si="27"/>
        <v>2.6571701134436004E-2</v>
      </c>
      <c r="AU44">
        <f t="shared" si="23"/>
        <v>-3.5263831471930378</v>
      </c>
      <c r="AW44">
        <v>41</v>
      </c>
      <c r="AX44">
        <f>IF(Z44&gt;0, (R44*SUMPRODUCT(K44:$K$98, X44:$X$98)-K44*$AZ$3)/Z44, 0)</f>
        <v>65.834100464195799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</v>
      </c>
      <c r="S45">
        <f t="shared" si="1"/>
        <v>64.585349640532314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38.220114516730852</v>
      </c>
      <c r="AC45">
        <f t="shared" si="2"/>
        <v>36.889439359551865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-357.29302607549073</v>
      </c>
      <c r="AI45">
        <f t="shared" si="25"/>
        <v>-385.85170042259131</v>
      </c>
      <c r="AJ45">
        <f t="shared" si="7"/>
        <v>1.3306751571789874</v>
      </c>
      <c r="AK45">
        <f t="shared" si="22"/>
        <v>2.67540801617116</v>
      </c>
      <c r="AL45">
        <f t="shared" si="26"/>
        <v>-381.84561724924117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-3.061030008908344</v>
      </c>
      <c r="AR45">
        <f t="shared" si="27"/>
        <v>-3.3057002174240999</v>
      </c>
      <c r="AS45">
        <f t="shared" si="27"/>
        <v>1.1400268941642016E-2</v>
      </c>
      <c r="AT45">
        <f t="shared" si="27"/>
        <v>2.2920974174971832E-2</v>
      </c>
      <c r="AU45">
        <f t="shared" si="23"/>
        <v>-3.2713789743074861</v>
      </c>
      <c r="AW45">
        <v>42</v>
      </c>
      <c r="AX45">
        <f>IF(Z45&gt;0, (R45*SUMPRODUCT(K45:$K$98, X45:$X$98)-K45*$AZ$3)/Z45, 0)</f>
        <v>64.585349640532314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</v>
      </c>
      <c r="S46">
        <f t="shared" si="1"/>
        <v>63.331056048367429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36.889439359551865</v>
      </c>
      <c r="AC46">
        <f t="shared" si="2"/>
        <v>35.57538231795035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-372.49907152479381</v>
      </c>
      <c r="AI46">
        <f t="shared" si="25"/>
        <v>-400.58590959266098</v>
      </c>
      <c r="AJ46">
        <f t="shared" si="7"/>
        <v>1.3140570416015152</v>
      </c>
      <c r="AK46">
        <f t="shared" si="22"/>
        <v>2.582260755168631</v>
      </c>
      <c r="AL46">
        <f t="shared" si="26"/>
        <v>-396.68959179589081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-2.8493790035995339</v>
      </c>
      <c r="AR46">
        <f t="shared" si="27"/>
        <v>-3.064225301982197</v>
      </c>
      <c r="AS46">
        <f t="shared" si="27"/>
        <v>1.0051693628509505E-2</v>
      </c>
      <c r="AT46">
        <f t="shared" si="27"/>
        <v>1.9752638704515081E-2</v>
      </c>
      <c r="AU46">
        <f t="shared" si="23"/>
        <v>-3.0344209696491724</v>
      </c>
      <c r="AW46">
        <v>43</v>
      </c>
      <c r="AX46">
        <f>IF(Z46&gt;0, (R46*SUMPRODUCT(K46:$K$98, X46:$X$98)-K46*$AZ$3)/Z46, 0)</f>
        <v>63.331056048367429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</v>
      </c>
      <c r="S47">
        <f t="shared" si="1"/>
        <v>62.086844608375323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35.57538231795035</v>
      </c>
      <c r="AC47">
        <f t="shared" si="2"/>
        <v>34.285800606589085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-389.61196693132888</v>
      </c>
      <c r="AI47">
        <f t="shared" si="25"/>
        <v>-417.22313063505175</v>
      </c>
      <c r="AJ47">
        <f t="shared" si="7"/>
        <v>1.2895817113612651</v>
      </c>
      <c r="AK47">
        <f t="shared" si="22"/>
        <v>2.4902767622565247</v>
      </c>
      <c r="AL47">
        <f t="shared" si="26"/>
        <v>-413.44327216143392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-2.6609657843789316</v>
      </c>
      <c r="AR47">
        <f t="shared" si="27"/>
        <v>-2.8495440830928462</v>
      </c>
      <c r="AS47">
        <f t="shared" si="27"/>
        <v>8.8075652221893362E-3</v>
      </c>
      <c r="AT47">
        <f t="shared" si="27"/>
        <v>1.7008053705820904E-2</v>
      </c>
      <c r="AU47">
        <f t="shared" si="23"/>
        <v>-2.8237284641648359</v>
      </c>
      <c r="AW47">
        <v>44</v>
      </c>
      <c r="AX47">
        <f>IF(Z47&gt;0, (R47*SUMPRODUCT(K47:$K$98, X47:$X$98)-K47*$AZ$3)/Z47, 0)</f>
        <v>62.086844608375323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</v>
      </c>
      <c r="S48">
        <f t="shared" si="1"/>
        <v>60.849066441505364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34.285800606589085</v>
      </c>
      <c r="AC48">
        <f t="shared" si="2"/>
        <v>33.017510975994306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-408.77703851061995</v>
      </c>
      <c r="AI48">
        <f t="shared" si="25"/>
        <v>-435.90770205805029</v>
      </c>
      <c r="AJ48">
        <f t="shared" si="7"/>
        <v>1.2682896305947793</v>
      </c>
      <c r="AK48">
        <f t="shared" si="22"/>
        <v>2.4000060424612362</v>
      </c>
      <c r="AL48">
        <f t="shared" si="26"/>
        <v>-432.23940638499425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-2.4927313337178547</v>
      </c>
      <c r="AR48">
        <f t="shared" si="27"/>
        <v>-2.6581747142356171</v>
      </c>
      <c r="AS48">
        <f t="shared" si="27"/>
        <v>7.7340579449667757E-3</v>
      </c>
      <c r="AT48">
        <f t="shared" si="27"/>
        <v>1.4635289410953257E-2</v>
      </c>
      <c r="AU48">
        <f t="shared" si="23"/>
        <v>-2.6358053668796968</v>
      </c>
      <c r="AW48">
        <v>45</v>
      </c>
      <c r="AX48">
        <f>IF(Z48&gt;0, (R48*SUMPRODUCT(K48:$K$98, X48:$X$98)-K48*$AZ$3)/Z48, 0)</f>
        <v>60.849066441505364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</v>
      </c>
      <c r="S49">
        <f t="shared" si="1"/>
        <v>59.616054216351372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33.017510975994306</v>
      </c>
      <c r="AC49">
        <f t="shared" si="2"/>
        <v>31.768240493869438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-430.6508827116877</v>
      </c>
      <c r="AI49">
        <f t="shared" si="25"/>
        <v>-457.29491418228787</v>
      </c>
      <c r="AJ49">
        <f t="shared" si="7"/>
        <v>1.2492704821248672</v>
      </c>
      <c r="AK49">
        <f t="shared" si="22"/>
        <v>2.3112257683196016</v>
      </c>
      <c r="AL49">
        <f t="shared" si="26"/>
        <v>-453.73441793184338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-2.3447486738648471</v>
      </c>
      <c r="AR49">
        <f t="shared" si="27"/>
        <v>-2.4898164305212935</v>
      </c>
      <c r="AS49">
        <f t="shared" si="27"/>
        <v>6.8018560366491553E-3</v>
      </c>
      <c r="AT49">
        <f t="shared" si="27"/>
        <v>1.2583844066790698E-2</v>
      </c>
      <c r="AU49">
        <f t="shared" si="23"/>
        <v>-2.4704307304178537</v>
      </c>
      <c r="AW49">
        <v>46</v>
      </c>
      <c r="AX49">
        <f>IF(Z49&gt;0, (R49*SUMPRODUCT(K49:$K$98, X49:$X$98)-K49*$AZ$3)/Z49, 0)</f>
        <v>59.616054216351372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</v>
      </c>
      <c r="S50">
        <f t="shared" si="1"/>
        <v>58.3825388483883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31.768240493869438</v>
      </c>
      <c r="AC50">
        <f t="shared" si="2"/>
        <v>30.533724723212618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-455.76997806875062</v>
      </c>
      <c r="AI50">
        <f t="shared" si="25"/>
        <v>-481.91968423561042</v>
      </c>
      <c r="AJ50">
        <f t="shared" si="7"/>
        <v>1.2345157706568202</v>
      </c>
      <c r="AK50">
        <f t="shared" si="22"/>
        <v>2.2237768345708608</v>
      </c>
      <c r="AL50">
        <f t="shared" si="26"/>
        <v>-478.46139163038276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-2.2156372037347931</v>
      </c>
      <c r="AR50">
        <f t="shared" si="27"/>
        <v>-2.3427589200346062</v>
      </c>
      <c r="AS50">
        <f t="shared" si="27"/>
        <v>6.0013585836756955E-3</v>
      </c>
      <c r="AT50">
        <f t="shared" si="27"/>
        <v>1.0810459057343978E-2</v>
      </c>
      <c r="AU50">
        <f t="shared" si="23"/>
        <v>-2.3259471023935867</v>
      </c>
      <c r="AW50">
        <v>47</v>
      </c>
      <c r="AX50">
        <f>IF(Z50&gt;0, (R50*SUMPRODUCT(K50:$K$98, X50:$X$98)-K50*$AZ$3)/Z50, 0)</f>
        <v>58.3825388483883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</v>
      </c>
      <c r="S51">
        <f t="shared" si="1"/>
        <v>57.142222600804061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30.533724723212618</v>
      </c>
      <c r="AC51">
        <f t="shared" si="2"/>
        <v>29.309366897342144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-484.4565691673219</v>
      </c>
      <c r="AI51">
        <f t="shared" si="25"/>
        <v>-510.10254998792942</v>
      </c>
      <c r="AJ51">
        <f t="shared" si="7"/>
        <v>1.2243578258704737</v>
      </c>
      <c r="AK51">
        <f t="shared" si="22"/>
        <v>2.1373607306248834</v>
      </c>
      <c r="AL51">
        <f t="shared" si="26"/>
        <v>-506.74083143143406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-2.1027602618546153</v>
      </c>
      <c r="AR51">
        <f t="shared" si="27"/>
        <v>-2.2140753988101296</v>
      </c>
      <c r="AS51">
        <f t="shared" si="27"/>
        <v>5.3142658111876104E-3</v>
      </c>
      <c r="AT51">
        <f t="shared" si="27"/>
        <v>9.2771106754345346E-3</v>
      </c>
      <c r="AU51">
        <f t="shared" si="23"/>
        <v>-2.1994840223235075</v>
      </c>
      <c r="AW51">
        <v>48</v>
      </c>
      <c r="AX51">
        <f>IF(Z51&gt;0, (R51*SUMPRODUCT(K51:$K$98, X51:$X$98)-K51*$AZ$3)/Z51, 0)</f>
        <v>57.142222600804061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</v>
      </c>
      <c r="S52">
        <f t="shared" si="1"/>
        <v>55.892206744656804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29.309366897342144</v>
      </c>
      <c r="AC52">
        <f t="shared" si="2"/>
        <v>28.091677508580666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-518.5868652538885</v>
      </c>
      <c r="AI52">
        <f t="shared" si="25"/>
        <v>-543.71709283366306</v>
      </c>
      <c r="AJ52">
        <f t="shared" si="7"/>
        <v>1.2176893887614781</v>
      </c>
      <c r="AK52">
        <f t="shared" si="22"/>
        <v>2.0516556828139505</v>
      </c>
      <c r="AL52">
        <f t="shared" si="26"/>
        <v>-540.4477477620876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-2.0097331768524285</v>
      </c>
      <c r="AR52">
        <f t="shared" si="27"/>
        <v>-2.107122940251466</v>
      </c>
      <c r="AS52">
        <f t="shared" si="27"/>
        <v>4.7190373063093066E-3</v>
      </c>
      <c r="AT52">
        <f t="shared" si="27"/>
        <v>7.9509929184387526E-3</v>
      </c>
      <c r="AU52">
        <f t="shared" si="23"/>
        <v>-2.094452910026718</v>
      </c>
      <c r="AW52">
        <v>49</v>
      </c>
      <c r="AX52">
        <f>IF(Z52&gt;0, (R52*SUMPRODUCT(K52:$K$98, X52:$X$98)-K52*$AZ$3)/Z52, 0)</f>
        <v>55.892206744656804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</v>
      </c>
      <c r="S53">
        <f t="shared" si="1"/>
        <v>54.617527477486732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28.091677508580666</v>
      </c>
      <c r="AC53">
        <f t="shared" si="2"/>
        <v>26.872186182704251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-557.18660173147794</v>
      </c>
      <c r="AI53">
        <f t="shared" si="25"/>
        <v>-581.78693373458896</v>
      </c>
      <c r="AJ53">
        <f t="shared" si="7"/>
        <v>1.2194913258764153</v>
      </c>
      <c r="AK53">
        <f t="shared" si="22"/>
        <v>1.9664174256006468</v>
      </c>
      <c r="AL53">
        <f t="shared" si="26"/>
        <v>-578.60102498311187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-1.927966712152706</v>
      </c>
      <c r="AR53">
        <f t="shared" si="27"/>
        <v>-2.0130883232297072</v>
      </c>
      <c r="AS53">
        <f t="shared" si="27"/>
        <v>4.2196611956253904E-3</v>
      </c>
      <c r="AT53">
        <f t="shared" si="27"/>
        <v>6.8041609883902681E-3</v>
      </c>
      <c r="AU53">
        <f t="shared" si="23"/>
        <v>-2.0020645010456914</v>
      </c>
      <c r="AW53">
        <v>50</v>
      </c>
      <c r="AX53">
        <f>IF(Z53&gt;0, (R53*SUMPRODUCT(K53:$K$98, X53:$X$98)-K53*$AZ$3)/Z53, 0)</f>
        <v>54.617527477486732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</v>
      </c>
      <c r="S54">
        <f t="shared" si="1"/>
        <v>53.317068818011492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26.872186182704251</v>
      </c>
      <c r="AC54">
        <f t="shared" si="2"/>
        <v>25.649792551780127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-600.62532236684467</v>
      </c>
      <c r="AI54">
        <f t="shared" si="25"/>
        <v>-624.67933838874114</v>
      </c>
      <c r="AJ54">
        <f t="shared" si="7"/>
        <v>1.2223936309241239</v>
      </c>
      <c r="AK54">
        <f t="shared" si="22"/>
        <v>1.8810530327892978</v>
      </c>
      <c r="AL54">
        <f t="shared" si="26"/>
        <v>-621.57589172502776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-1.8556005045206152</v>
      </c>
      <c r="AR54">
        <f t="shared" si="27"/>
        <v>-1.9299141283453471</v>
      </c>
      <c r="AS54">
        <f t="shared" si="27"/>
        <v>3.7765211585271698E-3</v>
      </c>
      <c r="AT54">
        <f t="shared" si="27"/>
        <v>5.8114149149075802E-3</v>
      </c>
      <c r="AU54">
        <f t="shared" si="23"/>
        <v>-1.9203261922719126</v>
      </c>
      <c r="AW54">
        <v>51</v>
      </c>
      <c r="AX54">
        <f>IF(Z54&gt;0, (R54*SUMPRODUCT(K54:$K$98, X54:$X$98)-K54*$AZ$3)/Z54, 0)</f>
        <v>53.317068818011492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</v>
      </c>
      <c r="S55">
        <f t="shared" si="1"/>
        <v>51.99135076842667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25.649792551780127</v>
      </c>
      <c r="AC55">
        <f t="shared" si="2"/>
        <v>24.424168012642177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-649.58404266287164</v>
      </c>
      <c r="AI55">
        <f t="shared" si="25"/>
        <v>-673.07272650321772</v>
      </c>
      <c r="AJ55">
        <f t="shared" si="7"/>
        <v>1.2256245391379501</v>
      </c>
      <c r="AK55">
        <f t="shared" si="22"/>
        <v>1.7954854786246091</v>
      </c>
      <c r="AL55">
        <f t="shared" si="26"/>
        <v>-670.05161648545516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-1.7918356330458722</v>
      </c>
      <c r="AR55">
        <f t="shared" si="27"/>
        <v>-1.856627650574425</v>
      </c>
      <c r="AS55">
        <f t="shared" si="27"/>
        <v>3.3808061432053526E-3</v>
      </c>
      <c r="AT55">
        <f t="shared" si="27"/>
        <v>4.9527307444738192E-3</v>
      </c>
      <c r="AU55">
        <f t="shared" si="23"/>
        <v>-1.8482941136867459</v>
      </c>
      <c r="AW55">
        <v>52</v>
      </c>
      <c r="AX55">
        <f>IF(Z55&gt;0, (R55*SUMPRODUCT(K55:$K$98, X55:$X$98)-K55*$AZ$3)/Z55, 0)</f>
        <v>51.99135076842667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</v>
      </c>
      <c r="S56">
        <f t="shared" si="1"/>
        <v>50.637901645259099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24.424168012642177</v>
      </c>
      <c r="AC56">
        <f t="shared" si="2"/>
        <v>23.194810920116538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-702.35688603142455</v>
      </c>
      <c r="AI56">
        <f t="shared" si="25"/>
        <v>-725.25950459035153</v>
      </c>
      <c r="AJ56">
        <f t="shared" si="7"/>
        <v>1.229357092525639</v>
      </c>
      <c r="AK56">
        <f t="shared" si="22"/>
        <v>1.7096917608849524</v>
      </c>
      <c r="AL56">
        <f t="shared" si="26"/>
        <v>-722.32045573694086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-1.7298268870798972</v>
      </c>
      <c r="AR56">
        <f t="shared" si="27"/>
        <v>-1.786233489130346</v>
      </c>
      <c r="AS56">
        <f t="shared" si="27"/>
        <v>3.0277697773978584E-3</v>
      </c>
      <c r="AT56">
        <f t="shared" si="27"/>
        <v>4.2107806379012899E-3</v>
      </c>
      <c r="AU56">
        <f t="shared" si="23"/>
        <v>-1.7789949387150465</v>
      </c>
      <c r="AW56">
        <v>53</v>
      </c>
      <c r="AX56">
        <f>IF(Z56&gt;0, (R56*SUMPRODUCT(K56:$K$98, X56:$X$98)-K56*$AZ$3)/Z56, 0)</f>
        <v>50.637901645259099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</v>
      </c>
      <c r="S57">
        <f t="shared" si="1"/>
        <v>49.266476574977922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23.194810920116538</v>
      </c>
      <c r="AC57">
        <f t="shared" si="2"/>
        <v>21.967197015643983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-758.65611055002194</v>
      </c>
      <c r="AI57">
        <f t="shared" si="25"/>
        <v>-780.95037486808462</v>
      </c>
      <c r="AJ57">
        <f t="shared" si="7"/>
        <v>1.2276139044725554</v>
      </c>
      <c r="AK57">
        <f t="shared" si="22"/>
        <v>1.6236367644081577</v>
      </c>
      <c r="AL57">
        <f t="shared" si="26"/>
        <v>-778.09912419920386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-1.6682907275908254</v>
      </c>
      <c r="AR57">
        <f t="shared" si="27"/>
        <v>-1.717315989396623</v>
      </c>
      <c r="AS57">
        <f t="shared" si="27"/>
        <v>2.6995325884982741E-3</v>
      </c>
      <c r="AT57">
        <f t="shared" si="27"/>
        <v>3.5703899584673565E-3</v>
      </c>
      <c r="AU57">
        <f t="shared" si="23"/>
        <v>-1.7110460668496572</v>
      </c>
      <c r="AW57">
        <v>54</v>
      </c>
      <c r="AX57">
        <f>IF(Z57&gt;0, (R57*SUMPRODUCT(K57:$K$98, X57:$X$98)-K57*$AZ$3)/Z57, 0)</f>
        <v>49.266476574977922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</v>
      </c>
      <c r="S58">
        <f t="shared" si="1"/>
        <v>47.886825085177733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21.967197015643983</v>
      </c>
      <c r="AC58">
        <f t="shared" si="2"/>
        <v>20.747310736809734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-816.92547244417881</v>
      </c>
      <c r="AI58">
        <f t="shared" si="25"/>
        <v>-838.58833138283876</v>
      </c>
      <c r="AJ58">
        <f t="shared" si="7"/>
        <v>1.2198862788342488</v>
      </c>
      <c r="AK58">
        <f t="shared" si="22"/>
        <v>1.5377037910950788</v>
      </c>
      <c r="AL58">
        <f t="shared" si="26"/>
        <v>-835.83074131290948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-1.6039513488050132</v>
      </c>
      <c r="AR58">
        <f t="shared" si="27"/>
        <v>-1.6464842027625211</v>
      </c>
      <c r="AS58">
        <f t="shared" si="27"/>
        <v>2.3951245350090616E-3</v>
      </c>
      <c r="AT58">
        <f t="shared" si="27"/>
        <v>3.0191273904218541E-3</v>
      </c>
      <c r="AU58">
        <f t="shared" si="23"/>
        <v>-1.6410699508370903</v>
      </c>
      <c r="AW58">
        <v>55</v>
      </c>
      <c r="AX58">
        <f>IF(Z58&gt;0, (R58*SUMPRODUCT(K58:$K$98, X58:$X$98)-K58*$AZ$3)/Z58, 0)</f>
        <v>47.886825085177733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</v>
      </c>
      <c r="S59">
        <f t="shared" si="1"/>
        <v>46.516180552881544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20.747310736809734</v>
      </c>
      <c r="AC59">
        <f t="shared" si="2"/>
        <v>19.54372050296594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-877.57411354894032</v>
      </c>
      <c r="AI59">
        <f t="shared" si="25"/>
        <v>-898.58155684143912</v>
      </c>
      <c r="AJ59">
        <f t="shared" si="7"/>
        <v>1.2035902338437943</v>
      </c>
      <c r="AK59">
        <f t="shared" si="22"/>
        <v>1.4523117515766815</v>
      </c>
      <c r="AL59">
        <f t="shared" si="26"/>
        <v>-895.9256548560187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-1.5384186442498016</v>
      </c>
      <c r="AR59">
        <f t="shared" si="27"/>
        <v>-1.5752454397651166</v>
      </c>
      <c r="AS59">
        <f t="shared" si="27"/>
        <v>2.1099365024501841E-3</v>
      </c>
      <c r="AT59">
        <f t="shared" si="27"/>
        <v>2.5459541722957319E-3</v>
      </c>
      <c r="AU59">
        <f t="shared" si="23"/>
        <v>-1.5705895490903707</v>
      </c>
      <c r="AW59">
        <v>56</v>
      </c>
      <c r="AX59">
        <f>IF(Z59&gt;0, (R59*SUMPRODUCT(K59:$K$98, X59:$X$98)-K59*$AZ$3)/Z59, 0)</f>
        <v>46.516180552881544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</v>
      </c>
      <c r="S60">
        <f t="shared" si="1"/>
        <v>45.170256970184923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19.54372050296594</v>
      </c>
      <c r="AC60">
        <f t="shared" si="2"/>
        <v>18.362767139931513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-942.39617490537421</v>
      </c>
      <c r="AI60">
        <f t="shared" si="25"/>
        <v>-962.72234567749535</v>
      </c>
      <c r="AJ60">
        <f t="shared" si="7"/>
        <v>1.1809533630344262</v>
      </c>
      <c r="AK60">
        <f t="shared" si="22"/>
        <v>1.368060435207616</v>
      </c>
      <c r="AL60">
        <f t="shared" si="26"/>
        <v>-960.17333187925328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-1.4750482358133461</v>
      </c>
      <c r="AR60">
        <f t="shared" si="27"/>
        <v>-1.5068629684455841</v>
      </c>
      <c r="AS60">
        <f t="shared" si="27"/>
        <v>1.8484404129682282E-3</v>
      </c>
      <c r="AT60">
        <f t="shared" si="27"/>
        <v>2.1413023367180526E-3</v>
      </c>
      <c r="AU60">
        <f t="shared" si="23"/>
        <v>-1.5028732256958977</v>
      </c>
      <c r="AW60">
        <v>57</v>
      </c>
      <c r="AX60">
        <f>IF(Z60&gt;0, (R60*SUMPRODUCT(K60:$K$98, X60:$X$98)-K60*$AZ$3)/Z60, 0)</f>
        <v>45.170256970184923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</v>
      </c>
      <c r="S61">
        <f t="shared" si="1"/>
        <v>43.856397387802247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18.362767139931513</v>
      </c>
      <c r="AC61">
        <f t="shared" si="2"/>
        <v>17.206884333774749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-1011.2130115075373</v>
      </c>
      <c r="AI61">
        <f t="shared" si="25"/>
        <v>-1030.8303140661835</v>
      </c>
      <c r="AJ61">
        <f t="shared" si="7"/>
        <v>1.1558828061567645</v>
      </c>
      <c r="AK61">
        <f t="shared" si="22"/>
        <v>1.285393699795206</v>
      </c>
      <c r="AL61">
        <f t="shared" si="26"/>
        <v>-1028.3890375602316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-1.4131795177837341</v>
      </c>
      <c r="AR61">
        <f t="shared" si="27"/>
        <v>-1.4405948791908381</v>
      </c>
      <c r="AS61">
        <f t="shared" si="27"/>
        <v>1.6153568912092172E-3</v>
      </c>
      <c r="AT61">
        <f t="shared" si="27"/>
        <v>1.7963495605448896E-3</v>
      </c>
      <c r="AU61">
        <f t="shared" si="23"/>
        <v>-1.437183172739084</v>
      </c>
      <c r="AW61">
        <v>58</v>
      </c>
      <c r="AX61">
        <f>IF(Z61&gt;0, (R61*SUMPRODUCT(K61:$K$98, X61:$X$98)-K61*$AZ$3)/Z61, 0)</f>
        <v>43.856397387802247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</v>
      </c>
      <c r="S62">
        <f t="shared" si="1"/>
        <v>42.583361841131612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17.206884333774749</v>
      </c>
      <c r="AC62">
        <f t="shared" si="2"/>
        <v>16.078673949612959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-1084.1459100970192</v>
      </c>
      <c r="AI62">
        <f t="shared" si="25"/>
        <v>-1103.0249666750303</v>
      </c>
      <c r="AJ62">
        <f t="shared" si="7"/>
        <v>1.1282103841617896</v>
      </c>
      <c r="AK62">
        <f t="shared" si="22"/>
        <v>1.2044819033642324</v>
      </c>
      <c r="AL62">
        <f t="shared" si="26"/>
        <v>-1100.6922743875043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-1.3527713542715161</v>
      </c>
      <c r="AR62">
        <f t="shared" si="27"/>
        <v>-1.3763281898381599</v>
      </c>
      <c r="AS62">
        <f t="shared" si="27"/>
        <v>1.4077539518173826E-3</v>
      </c>
      <c r="AT62">
        <f t="shared" si="27"/>
        <v>1.502923730500218E-3</v>
      </c>
      <c r="AU62">
        <f t="shared" si="23"/>
        <v>-1.3734175121558421</v>
      </c>
      <c r="AW62">
        <v>59</v>
      </c>
      <c r="AX62">
        <f>IF(Z62&gt;0, (R62*SUMPRODUCT(K62:$K$98, X62:$X$98)-K62*$AZ$3)/Z62, 0)</f>
        <v>42.583361841131612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</v>
      </c>
      <c r="S63">
        <f t="shared" si="1"/>
        <v>41.353885413385122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16.078673949612959</v>
      </c>
      <c r="AC63">
        <f t="shared" si="2"/>
        <v>14.980339321789614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-1155.7875487209255</v>
      </c>
      <c r="AI63">
        <f t="shared" si="25"/>
        <v>-1173.8999209587962</v>
      </c>
      <c r="AJ63">
        <f t="shared" si="7"/>
        <v>1.0983346278233448</v>
      </c>
      <c r="AK63">
        <f t="shared" si="22"/>
        <v>1.1255071764729072</v>
      </c>
      <c r="AL63">
        <f t="shared" si="26"/>
        <v>-1171.6760791545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-1.2876464987749836</v>
      </c>
      <c r="AR63">
        <f t="shared" si="27"/>
        <v>-1.3078252355353974</v>
      </c>
      <c r="AS63">
        <f t="shared" si="27"/>
        <v>1.2236390152889085E-3</v>
      </c>
      <c r="AT63">
        <f t="shared" si="27"/>
        <v>1.2539115659580369E-3</v>
      </c>
      <c r="AU63">
        <f t="shared" si="23"/>
        <v>-1.3053476849541505</v>
      </c>
      <c r="AW63">
        <v>60</v>
      </c>
      <c r="AX63">
        <f>IF(Z63&gt;0, (R63*SUMPRODUCT(K63:$K$98, X63:$X$98)-K63*$AZ$3)/Z63, 0)</f>
        <v>41.353885413385122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</v>
      </c>
      <c r="S64">
        <f t="shared" si="1"/>
        <v>40.183294398972187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14.980339321789614</v>
      </c>
      <c r="AC64">
        <f t="shared" si="2"/>
        <v>13.919868471629066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-1221.5630811156302</v>
      </c>
      <c r="AI64">
        <f t="shared" si="25"/>
        <v>-1238.8835480905643</v>
      </c>
      <c r="AJ64">
        <f t="shared" si="7"/>
        <v>1.0604708501605487</v>
      </c>
      <c r="AK64">
        <f t="shared" si="22"/>
        <v>1.0486237525252731</v>
      </c>
      <c r="AL64">
        <f t="shared" si="26"/>
        <v>-1236.7744534878784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-1.2151125764017916</v>
      </c>
      <c r="AR64">
        <f t="shared" si="27"/>
        <v>-1.2323415820714565</v>
      </c>
      <c r="AS64">
        <f t="shared" si="27"/>
        <v>1.0548709983611625E-3</v>
      </c>
      <c r="AT64">
        <f t="shared" si="27"/>
        <v>1.0430864597212619E-3</v>
      </c>
      <c r="AU64">
        <f t="shared" si="23"/>
        <v>-1.2302436246133739</v>
      </c>
      <c r="AW64">
        <v>61</v>
      </c>
      <c r="AX64">
        <f>IF(Z64&gt;0, (R64*SUMPRODUCT(K64:$K$98, X64:$X$98)-K64*$AZ$3)/Z64, 0)</f>
        <v>40.183294398972187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</v>
      </c>
      <c r="S65">
        <f t="shared" si="1"/>
        <v>39.455394958306115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13.919868471629066</v>
      </c>
      <c r="AC65">
        <f t="shared" si="2"/>
        <v>12.907591295775884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-1580.1358444839896</v>
      </c>
      <c r="AI65">
        <f t="shared" si="25"/>
        <v>-1596.4930388669322</v>
      </c>
      <c r="AJ65">
        <f t="shared" si="7"/>
        <v>1.0122771758531819</v>
      </c>
      <c r="AK65">
        <f t="shared" si="22"/>
        <v>0.97439079301403464</v>
      </c>
      <c r="AL65">
        <f t="shared" si="26"/>
        <v>-1594.5063708980651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-1.4033856109804697</v>
      </c>
      <c r="AR65">
        <f t="shared" si="27"/>
        <v>-1.417913128543701</v>
      </c>
      <c r="AS65">
        <f t="shared" si="27"/>
        <v>8.9904626103853706E-4</v>
      </c>
      <c r="AT65">
        <f t="shared" si="27"/>
        <v>8.653977587821253E-4</v>
      </c>
      <c r="AU65">
        <f t="shared" si="23"/>
        <v>-1.4161486845238804</v>
      </c>
      <c r="AW65">
        <v>62</v>
      </c>
      <c r="AX65">
        <f>IF(Z65&gt;0, (R65*SUMPRODUCT(K65:$K$98, X65:$X$98)-K65*$AZ$3)/Z65, 0)</f>
        <v>39.455394958306115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</v>
      </c>
      <c r="S66">
        <f t="shared" si="1"/>
        <v>38.344267993260026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12.907591295775884</v>
      </c>
      <c r="AC66">
        <f t="shared" si="2"/>
        <v>11.685308720999522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-1912.5237985245187</v>
      </c>
      <c r="AI66">
        <f t="shared" si="25"/>
        <v>-1927.7611590643698</v>
      </c>
      <c r="AJ66">
        <f t="shared" si="7"/>
        <v>1.2222825747763615</v>
      </c>
      <c r="AK66">
        <f t="shared" si="22"/>
        <v>0.90353139070431199</v>
      </c>
      <c r="AL66">
        <f t="shared" si="26"/>
        <v>-1925.6353450988893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-1.5166012855773487</v>
      </c>
      <c r="AR66">
        <f t="shared" si="27"/>
        <v>-1.5286842727806307</v>
      </c>
      <c r="AS66">
        <f t="shared" si="27"/>
        <v>9.692508535970811E-4</v>
      </c>
      <c r="AT66">
        <f t="shared" si="27"/>
        <v>7.1648617902627483E-4</v>
      </c>
      <c r="AU66">
        <f t="shared" si="23"/>
        <v>-1.5269985357480074</v>
      </c>
      <c r="AW66">
        <v>63</v>
      </c>
      <c r="AX66">
        <f>IF(Z66&gt;0, (R66*SUMPRODUCT(K66:$K$98, X66:$X$98)-K66*$AZ$3)/Z66, 0)</f>
        <v>38.344267993260026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</v>
      </c>
      <c r="S67">
        <f t="shared" ref="S67:S98" si="29">AX67</f>
        <v>36.951059920373204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11.685308720999522</v>
      </c>
      <c r="AC67">
        <f t="shared" ref="AC67:AC98" si="30">S67*Z67</f>
        <v>10.33040657489013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-2212.9772437707784</v>
      </c>
      <c r="AI67">
        <f t="shared" ref="AI67:AI98" si="34">SUM(AE67:AH67)</f>
        <v>-2226.9557420833457</v>
      </c>
      <c r="AJ67">
        <f t="shared" ref="AJ67:AJ98" si="35">AB67-AC67</f>
        <v>1.3549021461093922</v>
      </c>
      <c r="AK67">
        <f t="shared" si="22"/>
        <v>0.81797161046996669</v>
      </c>
      <c r="AL67">
        <f t="shared" si="26"/>
        <v>-2224.7828683267662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-1.566835840275107</v>
      </c>
      <c r="AR67">
        <f t="shared" si="36"/>
        <v>-1.5767329199721563</v>
      </c>
      <c r="AS67">
        <f t="shared" si="36"/>
        <v>9.5930007801279854E-4</v>
      </c>
      <c r="AT67">
        <f t="shared" si="36"/>
        <v>5.7914162435221352E-4</v>
      </c>
      <c r="AU67">
        <f t="shared" si="23"/>
        <v>-1.5751944782697911</v>
      </c>
      <c r="AW67">
        <v>64</v>
      </c>
      <c r="AX67">
        <f>IF(Z67&gt;0, (R67*SUMPRODUCT(K67:$K$98, X67:$X$98)-K67*$AZ$3)/Z67, 0)</f>
        <v>36.951059920373204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</v>
      </c>
      <c r="S68">
        <f t="shared" si="29"/>
        <v>35.335492678356658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10.33040657489013</v>
      </c>
      <c r="AC68">
        <f t="shared" si="30"/>
        <v>8.9079449662828409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-2467.8023093150014</v>
      </c>
      <c r="AI68">
        <f t="shared" si="34"/>
        <v>-2480.4071214897854</v>
      </c>
      <c r="AJ68">
        <f t="shared" si="35"/>
        <v>1.4224616086072892</v>
      </c>
      <c r="AK68">
        <f t="shared" si="22"/>
        <v>0.72312846024230915</v>
      </c>
      <c r="AL68">
        <f t="shared" si="26"/>
        <v>-2478.2615314209361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-1.5600513467258363</v>
      </c>
      <c r="AR68">
        <f t="shared" si="36"/>
        <v>-1.5680196325704006</v>
      </c>
      <c r="AS68">
        <f t="shared" si="36"/>
        <v>8.992264655062949E-4</v>
      </c>
      <c r="AT68">
        <f t="shared" si="36"/>
        <v>4.5713448115296203E-4</v>
      </c>
      <c r="AU68">
        <f t="shared" si="23"/>
        <v>-1.5666632716237416</v>
      </c>
      <c r="AW68">
        <v>65</v>
      </c>
      <c r="AX68">
        <f>IF(Z68&gt;0, (R68*SUMPRODUCT(K68:$K$98, X68:$X$98)-K68*$AZ$3)/Z68, 0)</f>
        <v>35.335492678356658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</v>
      </c>
      <c r="S69">
        <f t="shared" si="29"/>
        <v>33.467787602242709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8.9079449662828409</v>
      </c>
      <c r="AC69">
        <f t="shared" si="30"/>
        <v>7.4767991835461283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-2617.2429566438041</v>
      </c>
      <c r="AI69">
        <f t="shared" si="34"/>
        <v>-2628.4130992185183</v>
      </c>
      <c r="AJ69">
        <f t="shared" si="35"/>
        <v>1.4311457827367127</v>
      </c>
      <c r="AK69">
        <f t="shared" si="22"/>
        <v>0.62355614763979894</v>
      </c>
      <c r="AL69">
        <f t="shared" si="26"/>
        <v>-2626.358397288142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-1.4772518533020398</v>
      </c>
      <c r="AR69">
        <f t="shared" si="36"/>
        <v>-1.4835566228987089</v>
      </c>
      <c r="AS69">
        <f t="shared" si="36"/>
        <v>8.0778238586007431E-4</v>
      </c>
      <c r="AT69">
        <f t="shared" si="36"/>
        <v>3.5195413264957272E-4</v>
      </c>
      <c r="AU69">
        <f t="shared" si="23"/>
        <v>-1.4823968863801995</v>
      </c>
      <c r="AW69">
        <v>66</v>
      </c>
      <c r="AX69">
        <f>IF(Z69&gt;0, (R69*SUMPRODUCT(K69:$K$98, X69:$X$98)-K69*$AZ$3)/Z69, 0)</f>
        <v>33.467787602242709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</v>
      </c>
      <c r="S70">
        <f t="shared" si="29"/>
        <v>31.482403669664748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7.4767991835461283</v>
      </c>
      <c r="AC70">
        <f t="shared" si="30"/>
        <v>6.114641583805807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-2694.4720907440351</v>
      </c>
      <c r="AI70">
        <f t="shared" si="34"/>
        <v>-2704.1832958476302</v>
      </c>
      <c r="AJ70">
        <f t="shared" si="35"/>
        <v>1.3621575997403212</v>
      </c>
      <c r="AK70">
        <f t="shared" si="22"/>
        <v>0.52337594284822908</v>
      </c>
      <c r="AL70">
        <f t="shared" si="26"/>
        <v>-2702.2977623050415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-1.3578949420590491</v>
      </c>
      <c r="AR70">
        <f t="shared" si="36"/>
        <v>-1.3627889605707897</v>
      </c>
      <c r="AS70">
        <f t="shared" si="36"/>
        <v>6.8646727547432907E-4</v>
      </c>
      <c r="AT70">
        <f t="shared" si="36"/>
        <v>2.6375836217800672E-4</v>
      </c>
      <c r="AU70">
        <f t="shared" si="23"/>
        <v>-1.3618387349331373</v>
      </c>
      <c r="AW70">
        <v>67</v>
      </c>
      <c r="AX70">
        <f>IF(Z70&gt;0, (R70*SUMPRODUCT(K70:$K$98, X70:$X$98)-K70*$AZ$3)/Z70, 0)</f>
        <v>31.482403669664748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</v>
      </c>
      <c r="S71">
        <f t="shared" si="29"/>
        <v>29.373385003870059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6.114641583805807</v>
      </c>
      <c r="AC71">
        <f t="shared" si="30"/>
        <v>4.859509368141147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-2684.2659287379815</v>
      </c>
      <c r="AI71">
        <f t="shared" si="34"/>
        <v>-2692.5378888261716</v>
      </c>
      <c r="AJ71">
        <f t="shared" si="35"/>
        <v>1.25513221566466</v>
      </c>
      <c r="AK71">
        <f t="shared" si="22"/>
        <v>0.42802491086640654</v>
      </c>
      <c r="AL71">
        <f t="shared" si="26"/>
        <v>-2690.8547316996405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-1.2078138277914838</v>
      </c>
      <c r="AR71">
        <f t="shared" si="36"/>
        <v>-1.2115358836692161</v>
      </c>
      <c r="AS71">
        <f t="shared" si="36"/>
        <v>5.6476000740324445E-4</v>
      </c>
      <c r="AT71">
        <f t="shared" si="36"/>
        <v>1.9259433294178897E-4</v>
      </c>
      <c r="AU71">
        <f t="shared" si="23"/>
        <v>-1.2107785293288709</v>
      </c>
      <c r="AW71">
        <v>68</v>
      </c>
      <c r="AX71">
        <f>IF(Z71&gt;0, (R71*SUMPRODUCT(K71:$K$98, X71:$X$98)-K71*$AZ$3)/Z71, 0)</f>
        <v>29.373385003870059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</v>
      </c>
      <c r="S72">
        <f t="shared" si="29"/>
        <v>27.143566883671902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4.859509368141147</v>
      </c>
      <c r="AC72">
        <f t="shared" si="30"/>
        <v>3.7434479746303699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-2587.1911611830078</v>
      </c>
      <c r="AI72">
        <f t="shared" si="34"/>
        <v>-2594.0868060897246</v>
      </c>
      <c r="AJ72">
        <f t="shared" si="35"/>
        <v>1.116061393510777</v>
      </c>
      <c r="AK72">
        <f t="shared" si="22"/>
        <v>0.34016565576988034</v>
      </c>
      <c r="AL72">
        <f t="shared" si="26"/>
        <v>-2592.630579040444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-1.0394053661009064</v>
      </c>
      <c r="AR72">
        <f t="shared" si="36"/>
        <v>-1.0421756949526371</v>
      </c>
      <c r="AS72">
        <f t="shared" si="36"/>
        <v>4.483782330110938E-4</v>
      </c>
      <c r="AT72">
        <f t="shared" si="36"/>
        <v>1.3666172537818021E-4</v>
      </c>
      <c r="AU72">
        <f t="shared" si="23"/>
        <v>-1.0415906549942477</v>
      </c>
      <c r="AW72">
        <v>69</v>
      </c>
      <c r="AX72">
        <f>IF(Z72&gt;0, (R72*SUMPRODUCT(K72:$K$98, X72:$X$98)-K72*$AZ$3)/Z72, 0)</f>
        <v>27.143566883671902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</v>
      </c>
      <c r="S73">
        <f t="shared" si="29"/>
        <v>24.813428836520849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3.7434479746303699</v>
      </c>
      <c r="AC73">
        <f t="shared" si="30"/>
        <v>2.7859644248515223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-2425.7290025243137</v>
      </c>
      <c r="AI73">
        <f t="shared" si="34"/>
        <v>-2431.3428264807012</v>
      </c>
      <c r="AJ73">
        <f t="shared" si="35"/>
        <v>0.95748354977884764</v>
      </c>
      <c r="AK73">
        <f t="shared" ref="AK73:AK98" si="49">G73*SUM(AB73:AB73, AE73:AF73)</f>
        <v>0.26204135822412594</v>
      </c>
      <c r="AL73">
        <f t="shared" si="26"/>
        <v>-2430.1233015726984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-0.87012309076973104</v>
      </c>
      <c r="AR73">
        <f t="shared" si="36"/>
        <v>-0.87213680204864374</v>
      </c>
      <c r="AS73">
        <f t="shared" si="36"/>
        <v>3.4345491389506269E-4</v>
      </c>
      <c r="AT73">
        <f t="shared" si="36"/>
        <v>9.3995758095896101E-5</v>
      </c>
      <c r="AU73">
        <f t="shared" si="23"/>
        <v>-0.87169935137665289</v>
      </c>
      <c r="AW73">
        <v>70</v>
      </c>
      <c r="AX73">
        <f>IF(Z73&gt;0, (R73*SUMPRODUCT(K73:$K$98, X73:$X$98)-K73*$AZ$3)/Z73, 0)</f>
        <v>24.813428836520849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</v>
      </c>
      <c r="S74">
        <f t="shared" si="29"/>
        <v>22.309709415302517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2.7859644248515223</v>
      </c>
      <c r="AC74">
        <f t="shared" si="30"/>
        <v>1.9889858129407709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-2200.0342774558817</v>
      </c>
      <c r="AI74">
        <f t="shared" si="34"/>
        <v>-2204.4919460339775</v>
      </c>
      <c r="AJ74">
        <f t="shared" si="35"/>
        <v>0.79697861191075137</v>
      </c>
      <c r="AK74">
        <f t="shared" si="49"/>
        <v>0.19501750973960658</v>
      </c>
      <c r="AL74">
        <f t="shared" si="26"/>
        <v>-2203.4999499123273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-0.70461167966235361</v>
      </c>
      <c r="AR74">
        <f t="shared" si="36"/>
        <v>-0.70603935075656143</v>
      </c>
      <c r="AS74">
        <f t="shared" si="36"/>
        <v>2.5525076774839789E-4</v>
      </c>
      <c r="AT74">
        <f t="shared" si="36"/>
        <v>6.2458851895751509E-5</v>
      </c>
      <c r="AU74">
        <f t="shared" si="23"/>
        <v>-0.70572164113691738</v>
      </c>
      <c r="AW74">
        <v>71</v>
      </c>
      <c r="AX74">
        <f>IF(Z74&gt;0, (R74*SUMPRODUCT(K74:$K$98, X74:$X$98)-K74*$AZ$3)/Z74, 0)</f>
        <v>22.309709415302517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</v>
      </c>
      <c r="S75">
        <f t="shared" si="29"/>
        <v>19.589489133259928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1.9889858129407709</v>
      </c>
      <c r="AC75">
        <f t="shared" si="30"/>
        <v>1.3496817036882218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-1936.357845285856</v>
      </c>
      <c r="AI75">
        <f t="shared" si="34"/>
        <v>-1939.8027582555278</v>
      </c>
      <c r="AJ75">
        <f t="shared" si="35"/>
        <v>0.6393041092525491</v>
      </c>
      <c r="AK75">
        <f t="shared" si="49"/>
        <v>0.13922900690585399</v>
      </c>
      <c r="AL75">
        <f t="shared" si="26"/>
        <v>-1939.0242251393693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-0.55371716565610396</v>
      </c>
      <c r="AR75">
        <f t="shared" si="36"/>
        <v>-0.55470226634404884</v>
      </c>
      <c r="AS75">
        <f t="shared" si="36"/>
        <v>1.828141736453487E-4</v>
      </c>
      <c r="AT75">
        <f t="shared" si="36"/>
        <v>3.9813659065503269E-5</v>
      </c>
      <c r="AU75">
        <f t="shared" si="23"/>
        <v>-0.55447963851133797</v>
      </c>
      <c r="AW75">
        <v>72</v>
      </c>
      <c r="AX75">
        <f>IF(Z75&gt;0, (R75*SUMPRODUCT(K75:$K$98, X75:$X$98)-K75*$AZ$3)/Z75, 0)</f>
        <v>19.589489133259928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</v>
      </c>
      <c r="S76">
        <f t="shared" si="29"/>
        <v>16.525173878261814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1.3496817036882218</v>
      </c>
      <c r="AC76">
        <f t="shared" si="30"/>
        <v>0.85427486875515812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-1651.3913407353905</v>
      </c>
      <c r="AI76">
        <f t="shared" si="34"/>
        <v>-1653.9761089049978</v>
      </c>
      <c r="AJ76">
        <f t="shared" si="35"/>
        <v>0.4954068349330637</v>
      </c>
      <c r="AK76">
        <f t="shared" si="49"/>
        <v>9.4477719258175538E-2</v>
      </c>
      <c r="AL76">
        <f t="shared" si="26"/>
        <v>-1653.3862243508067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-0.42163276074091693</v>
      </c>
      <c r="AR76">
        <f t="shared" si="36"/>
        <v>-0.4222927030043549</v>
      </c>
      <c r="AS76">
        <f t="shared" si="36"/>
        <v>1.2648713018546527E-4</v>
      </c>
      <c r="AT76">
        <f t="shared" si="36"/>
        <v>2.4122024027079334E-5</v>
      </c>
      <c r="AU76">
        <f t="shared" si="23"/>
        <v>-0.4221420938501424</v>
      </c>
      <c r="AW76">
        <v>73</v>
      </c>
      <c r="AX76">
        <f>IF(Z76&gt;0, (R76*SUMPRODUCT(K76:$K$98, X76:$X$98)-K76*$AZ$3)/Z76, 0)</f>
        <v>16.525173878261814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</v>
      </c>
      <c r="S77">
        <f t="shared" si="29"/>
        <v>12.889848488156732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0.85427486875515812</v>
      </c>
      <c r="AC77">
        <f t="shared" si="30"/>
        <v>0.48470490330266924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-1357.4794498665251</v>
      </c>
      <c r="AI77">
        <f t="shared" si="34"/>
        <v>-1359.359630629503</v>
      </c>
      <c r="AJ77">
        <f t="shared" si="35"/>
        <v>0.36956996545248888</v>
      </c>
      <c r="AK77">
        <f t="shared" si="49"/>
        <v>5.9799240812861074E-2</v>
      </c>
      <c r="AL77">
        <f t="shared" si="26"/>
        <v>-1358.9302614232377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-0.30945648352573635</v>
      </c>
      <c r="AR77">
        <f t="shared" si="36"/>
        <v>-0.30988509710611956</v>
      </c>
      <c r="AS77">
        <f t="shared" si="36"/>
        <v>8.4248658008708837E-5</v>
      </c>
      <c r="AT77">
        <f t="shared" si="36"/>
        <v>1.3632075816157825E-5</v>
      </c>
      <c r="AU77">
        <f t="shared" si="23"/>
        <v>-0.30978721637229467</v>
      </c>
      <c r="AW77">
        <v>74</v>
      </c>
      <c r="AX77">
        <f>IF(Z77&gt;0, (R77*SUMPRODUCT(K77:$K$98, X77:$X$98)-K77*$AZ$3)/Z77, 0)</f>
        <v>12.889848488156732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</v>
      </c>
      <c r="S78">
        <f t="shared" si="29"/>
        <v>8.382154911351547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0.48470490330266924</v>
      </c>
      <c r="AC78">
        <f t="shared" si="30"/>
        <v>0.22173305842731528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-1077.4589300365694</v>
      </c>
      <c r="AI78">
        <f t="shared" si="34"/>
        <v>-1078.7815795268993</v>
      </c>
      <c r="AJ78">
        <f t="shared" si="35"/>
        <v>0.26297184487535397</v>
      </c>
      <c r="AK78">
        <f t="shared" si="49"/>
        <v>3.3929343231186848E-2</v>
      </c>
      <c r="AL78">
        <f t="shared" si="26"/>
        <v>-1078.4846783387927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-0.21930524808924859</v>
      </c>
      <c r="AR78">
        <f t="shared" si="36"/>
        <v>-0.21957445925500696</v>
      </c>
      <c r="AS78">
        <f t="shared" si="36"/>
        <v>5.3525108078986834E-5</v>
      </c>
      <c r="AT78">
        <f t="shared" si="36"/>
        <v>6.9059551388823256E-6</v>
      </c>
      <c r="AU78">
        <f t="shared" si="23"/>
        <v>-0.21951402819178906</v>
      </c>
      <c r="AW78">
        <v>75</v>
      </c>
      <c r="AX78">
        <f>IF(Z78&gt;0, (R78*SUMPRODUCT(K78:$K$98, X78:$X$98)-K78*$AZ$3)/Z78, 0)</f>
        <v>8.382154911351547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</v>
      </c>
      <c r="S79">
        <f t="shared" si="29"/>
        <v>2.444555360268784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0.22173305842731528</v>
      </c>
      <c r="AC79">
        <f t="shared" si="30"/>
        <v>4.3931951990193681E-2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-821.71131743917385</v>
      </c>
      <c r="AI79">
        <f t="shared" si="34"/>
        <v>-822.60988477588091</v>
      </c>
      <c r="AJ79">
        <f t="shared" si="35"/>
        <v>0.1778011064371216</v>
      </c>
      <c r="AK79">
        <f t="shared" si="49"/>
        <v>1.552131408991207E-2</v>
      </c>
      <c r="AL79">
        <f t="shared" si="26"/>
        <v>-822.4165623553539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-0.14933085291923265</v>
      </c>
      <c r="AR79">
        <f t="shared" si="36"/>
        <v>-0.14949415093393448</v>
      </c>
      <c r="AS79">
        <f t="shared" si="36"/>
        <v>3.2312066672008638E-5</v>
      </c>
      <c r="AT79">
        <f t="shared" si="36"/>
        <v>2.820712119065399E-6</v>
      </c>
      <c r="AU79">
        <f t="shared" si="23"/>
        <v>-0.1494590181551434</v>
      </c>
      <c r="AW79">
        <v>76</v>
      </c>
      <c r="AX79">
        <f>IF(Z79&gt;0, (R79*SUMPRODUCT(K79:$K$98, X79:$X$98)-K79*$AZ$3)/Z79, 0)</f>
        <v>2.444555360268784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</v>
      </c>
      <c r="S80">
        <f t="shared" si="29"/>
        <v>-5.7999413765046954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4.3931951990193681E-2</v>
      </c>
      <c r="AC80">
        <f t="shared" si="30"/>
        <v>-6.8341631596782471E-2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-600.84742380496687</v>
      </c>
      <c r="AI80">
        <f t="shared" si="34"/>
        <v>-601.43658175640439</v>
      </c>
      <c r="AJ80">
        <f t="shared" si="35"/>
        <v>0.11227358358697614</v>
      </c>
      <c r="AK80">
        <f t="shared" si="49"/>
        <v>3.0752366393135581E-3</v>
      </c>
      <c r="AL80">
        <f t="shared" si="26"/>
        <v>-601.32123293617803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-9.7493678704957648E-2</v>
      </c>
      <c r="AR80">
        <f t="shared" si="36"/>
        <v>-9.7589275646457668E-2</v>
      </c>
      <c r="AS80">
        <f t="shared" si="36"/>
        <v>1.8217544507332169E-5</v>
      </c>
      <c r="AT80">
        <f t="shared" si="36"/>
        <v>4.9898879645070943E-7</v>
      </c>
      <c r="AU80">
        <f t="shared" si="23"/>
        <v>-9.7570559113153876E-2</v>
      </c>
      <c r="AW80">
        <v>77</v>
      </c>
      <c r="AX80">
        <f>IF(Z80&gt;0, (R80*SUMPRODUCT(K80:$K$98, X80:$X$98)-K80*$AZ$3)/Z80, 0)</f>
        <v>-5.7999413765046954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</v>
      </c>
      <c r="S81">
        <f t="shared" si="29"/>
        <v>-17.843055104240928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-6.8341631596782471E-2</v>
      </c>
      <c r="AC81">
        <f t="shared" si="30"/>
        <v>-0.13274846268365412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-422.55441777976199</v>
      </c>
      <c r="AI81">
        <f t="shared" si="34"/>
        <v>-422.92640694279521</v>
      </c>
      <c r="AJ81">
        <f t="shared" si="35"/>
        <v>6.4406831086871646E-2</v>
      </c>
      <c r="AK81">
        <f t="shared" si="49"/>
        <v>-4.7839142117747733E-3</v>
      </c>
      <c r="AL81">
        <f t="shared" si="26"/>
        <v>-422.86678402592008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-6.1217681611928254E-2</v>
      </c>
      <c r="AR81">
        <f t="shared" si="36"/>
        <v>-6.1271573639055332E-2</v>
      </c>
      <c r="AS81">
        <f t="shared" si="36"/>
        <v>9.3309564714204039E-6</v>
      </c>
      <c r="AT81">
        <f t="shared" si="36"/>
        <v>-6.9307082059155585E-7</v>
      </c>
      <c r="AU81">
        <f t="shared" si="23"/>
        <v>-6.1262935753404503E-2</v>
      </c>
      <c r="AW81">
        <v>78</v>
      </c>
      <c r="AX81">
        <f>IF(Z81&gt;0, (R81*SUMPRODUCT(K81:$K$98, X81:$X$98)-K81*$AZ$3)/Z81, 0)</f>
        <v>-17.843055104240928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</v>
      </c>
      <c r="S82">
        <f t="shared" si="29"/>
        <v>-36.428069071524028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-0.13274846268365412</v>
      </c>
      <c r="AC82">
        <f t="shared" si="30"/>
        <v>-0.16442431606514837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-285.17145073649169</v>
      </c>
      <c r="AI82">
        <f t="shared" si="34"/>
        <v>-285.39713428252634</v>
      </c>
      <c r="AJ82">
        <f t="shared" si="35"/>
        <v>3.1675853381494257E-2</v>
      </c>
      <c r="AK82">
        <f t="shared" si="49"/>
        <v>-9.2923923878557892E-3</v>
      </c>
      <c r="AL82">
        <f t="shared" si="26"/>
        <v>-285.3747508215327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-3.6887757489754182E-2</v>
      </c>
      <c r="AR82">
        <f t="shared" si="36"/>
        <v>-3.6916950313559134E-2</v>
      </c>
      <c r="AS82">
        <f t="shared" si="36"/>
        <v>4.097363865842445E-6</v>
      </c>
      <c r="AT82">
        <f t="shared" si="36"/>
        <v>-1.2019980121348073E-6</v>
      </c>
      <c r="AU82">
        <f t="shared" si="23"/>
        <v>-3.691405494770543E-2</v>
      </c>
      <c r="AW82">
        <v>79</v>
      </c>
      <c r="AX82">
        <f>IF(Z82&gt;0, (R82*SUMPRODUCT(K82:$K$98, X82:$X$98)-K82*$AZ$3)/Z82, 0)</f>
        <v>-36.428069071524028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</v>
      </c>
      <c r="S83">
        <f t="shared" si="29"/>
        <v>-66.623211798862897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-0.16442431606514837</v>
      </c>
      <c r="AC83">
        <f t="shared" si="30"/>
        <v>-0.17493544120630083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-184.27910735777795</v>
      </c>
      <c r="AI83">
        <f t="shared" si="34"/>
        <v>-184.41039451467338</v>
      </c>
      <c r="AJ83">
        <f t="shared" si="35"/>
        <v>1.0511125141152461E-2</v>
      </c>
      <c r="AK83">
        <f t="shared" si="49"/>
        <v>-1.1509702124560386E-2</v>
      </c>
      <c r="AL83">
        <f t="shared" si="26"/>
        <v>-184.41139309165678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-2.128307062885924E-2</v>
      </c>
      <c r="AR83">
        <f t="shared" si="36"/>
        <v>-2.1298233464586695E-2</v>
      </c>
      <c r="AS83">
        <f t="shared" si="36"/>
        <v>1.2139684306891869E-6</v>
      </c>
      <c r="AT83">
        <f t="shared" si="36"/>
        <v>-1.3292977524498018E-6</v>
      </c>
      <c r="AU83">
        <f t="shared" si="23"/>
        <v>-2.1298348793908455E-2</v>
      </c>
      <c r="AW83">
        <v>80</v>
      </c>
      <c r="AX83">
        <f>IF(Z83&gt;0, (R83*SUMPRODUCT(K83:$K$98, X83:$X$98)-K83*$AZ$3)/Z83, 0)</f>
        <v>-66.623211798862897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</v>
      </c>
      <c r="S84">
        <f t="shared" si="29"/>
        <v>-118.13235127352095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-0.17493544120630083</v>
      </c>
      <c r="AC84">
        <f t="shared" si="30"/>
        <v>-0.17266794723819426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-113.783743341258</v>
      </c>
      <c r="AI84">
        <f t="shared" si="34"/>
        <v>-113.85682575491386</v>
      </c>
      <c r="AJ84">
        <f t="shared" si="35"/>
        <v>-2.2674939681065764E-3</v>
      </c>
      <c r="AK84">
        <f t="shared" si="49"/>
        <v>-1.224548088444106E-2</v>
      </c>
      <c r="AL84">
        <f t="shared" si="26"/>
        <v>-113.87133872976641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-1.1733305569694104E-2</v>
      </c>
      <c r="AR84">
        <f t="shared" si="36"/>
        <v>-1.174084178063263E-2</v>
      </c>
      <c r="AS84">
        <f t="shared" si="36"/>
        <v>-2.3382250244166144E-7</v>
      </c>
      <c r="AT84">
        <f t="shared" si="36"/>
        <v>-1.262746020176826E-6</v>
      </c>
      <c r="AU84">
        <f t="shared" si="23"/>
        <v>-1.174233834915525E-2</v>
      </c>
      <c r="AW84">
        <v>81</v>
      </c>
      <c r="AX84">
        <f>IF(Z84&gt;0, (R84*SUMPRODUCT(K84:$K$98, X84:$X$98)-K84*$AZ$3)/Z84, 0)</f>
        <v>-118.13235127352095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</v>
      </c>
      <c r="S85">
        <f t="shared" si="29"/>
        <v>-210.31566599621721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-0.17266794723819426</v>
      </c>
      <c r="AC85">
        <f t="shared" si="30"/>
        <v>-0.16337396298916887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-67.022820699463992</v>
      </c>
      <c r="AI85">
        <f t="shared" si="34"/>
        <v>-67.061660878633546</v>
      </c>
      <c r="AJ85">
        <f t="shared" si="35"/>
        <v>-9.2939842490253888E-3</v>
      </c>
      <c r="AK85">
        <f t="shared" si="49"/>
        <v>-1.2086756306673599E-2</v>
      </c>
      <c r="AL85">
        <f t="shared" si="26"/>
        <v>-67.083041619189245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-6.1708479072184567E-3</v>
      </c>
      <c r="AR85">
        <f t="shared" si="36"/>
        <v>-6.1744239554337235E-3</v>
      </c>
      <c r="AS85">
        <f t="shared" si="36"/>
        <v>-8.557050069556128E-7</v>
      </c>
      <c r="AT85">
        <f t="shared" si="36"/>
        <v>-1.1128378973267049E-6</v>
      </c>
      <c r="AU85">
        <f t="shared" si="23"/>
        <v>-6.1763924983380056E-3</v>
      </c>
      <c r="AW85">
        <v>82</v>
      </c>
      <c r="AX85">
        <f>IF(Z85&gt;0, (R85*SUMPRODUCT(K85:$K$98, X85:$X$98)-K85*$AZ$3)/Z85, 0)</f>
        <v>-210.31566599621721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</v>
      </c>
      <c r="S86">
        <f t="shared" si="29"/>
        <v>-383.52219639265593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-0.16337396298916887</v>
      </c>
      <c r="AC86">
        <f t="shared" si="30"/>
        <v>-0.15077044498681635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-37.591502831502183</v>
      </c>
      <c r="AI86">
        <f t="shared" si="34"/>
        <v>-37.611158857464297</v>
      </c>
      <c r="AJ86">
        <f t="shared" si="35"/>
        <v>-1.2603518002352515E-2</v>
      </c>
      <c r="AK86">
        <f t="shared" si="49"/>
        <v>-1.1436177409241821E-2</v>
      </c>
      <c r="AL86">
        <f t="shared" si="26"/>
        <v>-37.635198552875892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-3.090251362948231E-3</v>
      </c>
      <c r="AR86">
        <f t="shared" si="36"/>
        <v>-3.0918672084570375E-3</v>
      </c>
      <c r="AS86">
        <f t="shared" si="36"/>
        <v>-1.0360862362776688E-6</v>
      </c>
      <c r="AT86">
        <f t="shared" si="36"/>
        <v>-9.4012370253554644E-7</v>
      </c>
      <c r="AU86">
        <f t="shared" si="23"/>
        <v>-3.0938434183958507E-3</v>
      </c>
      <c r="AW86">
        <v>83</v>
      </c>
      <c r="AX86">
        <f>IF(Z86&gt;0, (R86*SUMPRODUCT(K86:$K$98, X86:$X$98)-K86*$AZ$3)/Z86, 0)</f>
        <v>-383.52219639265593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</v>
      </c>
      <c r="S87">
        <f t="shared" si="29"/>
        <v>-725.55459835334739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-0.15077044498681635</v>
      </c>
      <c r="AC87">
        <f t="shared" si="30"/>
        <v>-0.13709786964479051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-20.023334856367153</v>
      </c>
      <c r="AI87">
        <f t="shared" si="34"/>
        <v>-20.032782654641462</v>
      </c>
      <c r="AJ87">
        <f t="shared" si="35"/>
        <v>-1.3672575342025844E-2</v>
      </c>
      <c r="AK87">
        <f t="shared" si="49"/>
        <v>-1.0553931149077145E-2</v>
      </c>
      <c r="AL87">
        <f t="shared" si="26"/>
        <v>-20.057009161132562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-1.4696790585706594E-3</v>
      </c>
      <c r="AR87">
        <f t="shared" si="36"/>
        <v>-1.4703725110536226E-3</v>
      </c>
      <c r="AS87">
        <f t="shared" si="36"/>
        <v>-1.0035440050844097E-6</v>
      </c>
      <c r="AT87">
        <f t="shared" si="36"/>
        <v>-7.7464077321081205E-7</v>
      </c>
      <c r="AU87">
        <f t="shared" si="23"/>
        <v>-1.4721506958319177E-3</v>
      </c>
      <c r="AW87">
        <v>84</v>
      </c>
      <c r="AX87">
        <f>IF(Z87&gt;0, (R87*SUMPRODUCT(K87:$K$98, X87:$X$98)-K87*$AZ$3)/Z87, 0)</f>
        <v>-725.55459835334739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</v>
      </c>
      <c r="S88">
        <f t="shared" si="29"/>
        <v>-1436.5275479427814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-0.13709786964479051</v>
      </c>
      <c r="AC88">
        <f t="shared" si="30"/>
        <v>-0.12360073914534858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-10.102507698777334</v>
      </c>
      <c r="AI88">
        <f t="shared" si="34"/>
        <v>-10.106809765219511</v>
      </c>
      <c r="AJ88">
        <f t="shared" si="35"/>
        <v>-1.3497130499441928E-2</v>
      </c>
      <c r="AK88">
        <f t="shared" si="49"/>
        <v>-9.5968508751353362E-3</v>
      </c>
      <c r="AL88">
        <f t="shared" si="26"/>
        <v>-10.129903746594088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-6.6205986800822812E-4</v>
      </c>
      <c r="AR88">
        <f t="shared" si="36"/>
        <v>-6.623418005368433E-4</v>
      </c>
      <c r="AS88">
        <f t="shared" si="36"/>
        <v>-8.8452379383307276E-7</v>
      </c>
      <c r="AT88">
        <f t="shared" si="36"/>
        <v>-6.2892204719187801E-7</v>
      </c>
      <c r="AU88">
        <f t="shared" si="23"/>
        <v>-6.6385524637786828E-4</v>
      </c>
      <c r="AW88">
        <v>85</v>
      </c>
      <c r="AX88">
        <f>IF(Z88&gt;0, (R88*SUMPRODUCT(K88:$K$98, X88:$X$98)-K88*$AZ$3)/Z88, 0)</f>
        <v>-1436.5275479427814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</v>
      </c>
      <c r="S89">
        <f t="shared" si="29"/>
        <v>-3025.8112798706256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-0.12360073914534858</v>
      </c>
      <c r="AC89">
        <f t="shared" si="30"/>
        <v>-0.11089957619370273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-4.852972817555151</v>
      </c>
      <c r="AI89">
        <f t="shared" si="34"/>
        <v>-4.8548053769241291</v>
      </c>
      <c r="AJ89">
        <f t="shared" si="35"/>
        <v>-1.2701162951645847E-2</v>
      </c>
      <c r="AK89">
        <f t="shared" si="49"/>
        <v>-8.6520517401744018E-3</v>
      </c>
      <c r="AL89">
        <f t="shared" si="26"/>
        <v>-4.8761585916159493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-2.8396048490045886E-4</v>
      </c>
      <c r="AR89">
        <f t="shared" si="36"/>
        <v>-2.8406771287526667E-4</v>
      </c>
      <c r="AS89">
        <f t="shared" si="36"/>
        <v>-7.4317918647771433E-7</v>
      </c>
      <c r="AT89">
        <f t="shared" si="36"/>
        <v>-5.0625480502103838E-7</v>
      </c>
      <c r="AU89">
        <f t="shared" si="23"/>
        <v>-2.8531714686676543E-4</v>
      </c>
      <c r="AW89">
        <v>86</v>
      </c>
      <c r="AX89">
        <f>IF(Z89&gt;0, (R89*SUMPRODUCT(K89:$K$98, X89:$X$98)-K89*$AZ$3)/Z89, 0)</f>
        <v>-3025.8112798706256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</v>
      </c>
      <c r="S90">
        <f t="shared" si="29"/>
        <v>-6825.4660664322073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-0.11089957619370273</v>
      </c>
      <c r="AC90">
        <f t="shared" si="30"/>
        <v>-9.9252087732483493E-2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-2.1743238076215636</v>
      </c>
      <c r="AI90">
        <f t="shared" si="34"/>
        <v>-2.1750508794930408</v>
      </c>
      <c r="AJ90">
        <f t="shared" si="35"/>
        <v>-1.1647488461219241E-2</v>
      </c>
      <c r="AK90">
        <f t="shared" si="49"/>
        <v>-7.7629703335591925E-3</v>
      </c>
      <c r="AL90">
        <f t="shared" si="26"/>
        <v>-2.1944613382878195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-1.1359422394170872E-4</v>
      </c>
      <c r="AR90">
        <f t="shared" si="36"/>
        <v>-1.1363220870032692E-4</v>
      </c>
      <c r="AS90">
        <f t="shared" si="36"/>
        <v>-6.0850523182630182E-7</v>
      </c>
      <c r="AT90">
        <f t="shared" si="36"/>
        <v>-4.0556451961392707E-7</v>
      </c>
      <c r="AU90">
        <f t="shared" si="23"/>
        <v>-1.1464627845176716E-4</v>
      </c>
      <c r="AW90">
        <v>87</v>
      </c>
      <c r="AX90">
        <f>IF(Z90&gt;0, (R90*SUMPRODUCT(K90:$K$98, X90:$X$98)-K90*$AZ$3)/Z90, 0)</f>
        <v>-6825.4660664322073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</v>
      </c>
      <c r="S91">
        <f t="shared" si="29"/>
        <v>-16590.176680189943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-9.9252087732483493E-2</v>
      </c>
      <c r="AC91">
        <f t="shared" si="30"/>
        <v>-8.871260254024689E-2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-0.904872602216655</v>
      </c>
      <c r="AI91">
        <f t="shared" si="34"/>
        <v>-0.90513996706830901</v>
      </c>
      <c r="AJ91">
        <f t="shared" si="35"/>
        <v>-1.0539485192236603E-2</v>
      </c>
      <c r="AK91">
        <f t="shared" si="49"/>
        <v>-6.9476461412738451E-3</v>
      </c>
      <c r="AL91">
        <f t="shared" si="26"/>
        <v>-0.92262709840181945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-4.2208648243477553E-5</v>
      </c>
      <c r="AR91">
        <f t="shared" si="36"/>
        <v>-4.2221119732777256E-5</v>
      </c>
      <c r="AS91">
        <f t="shared" si="36"/>
        <v>-4.9162437016735124E-7</v>
      </c>
      <c r="AT91">
        <f t="shared" si="36"/>
        <v>-3.2407960123757671E-7</v>
      </c>
      <c r="AU91">
        <f t="shared" si="23"/>
        <v>-4.303682370418218E-5</v>
      </c>
      <c r="AW91">
        <v>88</v>
      </c>
      <c r="AX91">
        <f>IF(Z91&gt;0, (R91*SUMPRODUCT(K91:$K$98, X91:$X$98)-K91*$AZ$3)/Z91, 0)</f>
        <v>-16590.176680189943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</v>
      </c>
      <c r="S92">
        <f t="shared" si="29"/>
        <v>-43722.922176949891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-8.871260254024689E-2</v>
      </c>
      <c r="AC92">
        <f t="shared" si="30"/>
        <v>-7.9243133138331145E-2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-0.3481430718643711</v>
      </c>
      <c r="AI92">
        <f t="shared" si="34"/>
        <v>-0.34823369153157635</v>
      </c>
      <c r="AJ92">
        <f t="shared" si="35"/>
        <v>-9.4694694019157449E-3</v>
      </c>
      <c r="AK92">
        <f t="shared" si="49"/>
        <v>-6.2098821778172825E-3</v>
      </c>
      <c r="AL92">
        <f t="shared" si="26"/>
        <v>-0.36391304311130934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-1.4499523807007346E-5</v>
      </c>
      <c r="AR92">
        <f t="shared" si="36"/>
        <v>-1.4503297950824108E-5</v>
      </c>
      <c r="AS92">
        <f t="shared" si="36"/>
        <v>-3.9438612492709635E-7</v>
      </c>
      <c r="AT92">
        <f t="shared" si="36"/>
        <v>-2.5863026368380539E-7</v>
      </c>
      <c r="AU92">
        <f t="shared" si="23"/>
        <v>-1.5156314339435007E-5</v>
      </c>
      <c r="AW92">
        <v>89</v>
      </c>
      <c r="AX92">
        <f>IF(Z92&gt;0, (R92*SUMPRODUCT(K92:$K$98, X92:$X$98)-K92*$AZ$3)/Z92, 0)</f>
        <v>-43722.922176949891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</v>
      </c>
      <c r="S93">
        <f t="shared" si="29"/>
        <v>-125784.83119792043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-7.9243133138331145E-2</v>
      </c>
      <c r="AC93">
        <f t="shared" si="30"/>
        <v>-7.0765062974496001E-2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-0.12316812010957354</v>
      </c>
      <c r="AI93">
        <f t="shared" si="34"/>
        <v>-0.12319624952005195</v>
      </c>
      <c r="AJ93">
        <f t="shared" si="35"/>
        <v>-8.4780701638351441E-3</v>
      </c>
      <c r="AK93">
        <f t="shared" si="49"/>
        <v>-5.5470193196831804E-3</v>
      </c>
      <c r="AL93">
        <f t="shared" si="26"/>
        <v>-0.13722133900357028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-4.5801138395831105E-6</v>
      </c>
      <c r="AR93">
        <f t="shared" si="36"/>
        <v>-4.5811598562156363E-6</v>
      </c>
      <c r="AS93">
        <f t="shared" si="36"/>
        <v>-3.1526442439645386E-7</v>
      </c>
      <c r="AT93">
        <f t="shared" si="36"/>
        <v>-2.0627074548116843E-7</v>
      </c>
      <c r="AU93">
        <f t="shared" si="23"/>
        <v>-5.1026950260932581E-6</v>
      </c>
      <c r="AW93">
        <v>90</v>
      </c>
      <c r="AX93">
        <f>IF(Z93&gt;0, (R93*SUMPRODUCT(K93:$K$98, X93:$X$98)-K93*$AZ$3)/Z93, 0)</f>
        <v>-125784.83119792043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</v>
      </c>
      <c r="S94">
        <f t="shared" si="29"/>
        <v>-398234.19448388962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-7.0765062974496001E-2</v>
      </c>
      <c r="AC94">
        <f t="shared" si="30"/>
        <v>-6.3186991581512239E-2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-3.9829440679498625E-2</v>
      </c>
      <c r="AI94">
        <f t="shared" si="34"/>
        <v>-3.9837374075532506E-2</v>
      </c>
      <c r="AJ94">
        <f t="shared" si="35"/>
        <v>-7.5780713929837623E-3</v>
      </c>
      <c r="AK94">
        <f t="shared" si="49"/>
        <v>-4.9535544082147205E-3</v>
      </c>
      <c r="AL94">
        <f t="shared" si="26"/>
        <v>-5.2368999876730986E-2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-1.3224039710688705E-6</v>
      </c>
      <c r="AR94">
        <f t="shared" si="36"/>
        <v>-1.3226673730710148E-6</v>
      </c>
      <c r="AS94">
        <f t="shared" si="36"/>
        <v>-2.5160463044823461E-7</v>
      </c>
      <c r="AT94">
        <f t="shared" si="36"/>
        <v>-1.6446628194055057E-7</v>
      </c>
      <c r="AU94">
        <f t="shared" si="23"/>
        <v>-1.7387382854597998E-6</v>
      </c>
      <c r="AW94">
        <v>91</v>
      </c>
      <c r="AX94">
        <f>IF(Z94&gt;0, (R94*SUMPRODUCT(K94:$K$98, X94:$X$98)-K94*$AZ$3)/Z94, 0)</f>
        <v>-398234.19448388962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8"/>
        <v>100000</v>
      </c>
      <c r="S95">
        <f t="shared" si="29"/>
        <v>-1401808.2377954472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-6.3186991581512239E-2</v>
      </c>
      <c r="AC95">
        <f t="shared" si="30"/>
        <v>-5.6418089425819606E-2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-1.1683458868012189E-2</v>
      </c>
      <c r="AI95">
        <f t="shared" si="34"/>
        <v>-1.1685471200651729E-2</v>
      </c>
      <c r="AJ95">
        <f t="shared" si="35"/>
        <v>-6.7689021556926326E-3</v>
      </c>
      <c r="AK95">
        <f t="shared" si="49"/>
        <v>-4.4230894107058572E-3</v>
      </c>
      <c r="AL95">
        <f t="shared" si="26"/>
        <v>-2.2877462767050216E-2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-3.4634852966833116E-7</v>
      </c>
      <c r="AR95">
        <f t="shared" si="36"/>
        <v>-3.4640818395896392E-7</v>
      </c>
      <c r="AS95">
        <f t="shared" si="36"/>
        <v>-2.0065969637738058E-7</v>
      </c>
      <c r="AT95">
        <f t="shared" si="36"/>
        <v>-1.3111960518676263E-7</v>
      </c>
      <c r="AU95">
        <f t="shared" si="23"/>
        <v>-6.7818748552310706E-7</v>
      </c>
      <c r="AW95">
        <v>92</v>
      </c>
      <c r="AX95">
        <f>IF(Z95&gt;0, (R95*SUMPRODUCT(K95:$K$98, X95:$X$98)-K95*$AZ$3)/Z95, 0)</f>
        <v>-1401808.2377954472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</v>
      </c>
      <c r="S96">
        <f t="shared" si="29"/>
        <v>-5556005.8402420646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-5.6418089425819606E-2</v>
      </c>
      <c r="AC96">
        <f t="shared" si="30"/>
        <v>-5.0373592417506677E-2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-3.0777674479783696E-3</v>
      </c>
      <c r="AI96">
        <f t="shared" si="34"/>
        <v>-3.0782207735675243E-3</v>
      </c>
      <c r="AJ96">
        <f t="shared" si="35"/>
        <v>-6.0444970083129296E-3</v>
      </c>
      <c r="AK96">
        <f t="shared" si="49"/>
        <v>-3.9492662598073726E-3</v>
      </c>
      <c r="AL96">
        <f t="shared" si="26"/>
        <v>-1.3071984041687825E-2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-8.1462867588418185E-8</v>
      </c>
      <c r="AR96">
        <f t="shared" si="36"/>
        <v>-8.1474866286522563E-8</v>
      </c>
      <c r="AS96">
        <f t="shared" si="36"/>
        <v>-1.5998676565060827E-7</v>
      </c>
      <c r="AT96">
        <f t="shared" si="36"/>
        <v>-1.0452984503602319E-7</v>
      </c>
      <c r="AU96">
        <f t="shared" si="23"/>
        <v>-3.4599147697315398E-7</v>
      </c>
      <c r="AW96">
        <v>93</v>
      </c>
      <c r="AX96">
        <f>IF(Z96&gt;0, (R96*SUMPRODUCT(K96:$K$98, X96:$X$98)-K96*$AZ$3)/Z96, 0)</f>
        <v>-5556005.8402420646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</v>
      </c>
      <c r="S97">
        <f t="shared" si="29"/>
        <v>-25194913.391131729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-5.0373592417506677E-2</v>
      </c>
      <c r="AC97">
        <f t="shared" si="30"/>
        <v>-4.4976492311764801E-2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-7.1907048942443938E-4</v>
      </c>
      <c r="AI97">
        <f t="shared" si="34"/>
        <v>-7.1915974651299045E-4</v>
      </c>
      <c r="AJ97">
        <f t="shared" si="35"/>
        <v>-5.3971001057418755E-3</v>
      </c>
      <c r="AK97">
        <f t="shared" si="49"/>
        <v>-3.5261514692254679E-3</v>
      </c>
      <c r="AL97">
        <f t="shared" si="26"/>
        <v>-9.6424113214803337E-3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-1.6993284747798627E-8</v>
      </c>
      <c r="AR97">
        <f t="shared" si="36"/>
        <v>-1.6995394097499131E-8</v>
      </c>
      <c r="AS97">
        <f t="shared" si="36"/>
        <v>-1.275458529561631E-7</v>
      </c>
      <c r="AT97">
        <f t="shared" si="36"/>
        <v>-8.3331045929000549E-8</v>
      </c>
      <c r="AU97">
        <f t="shared" si="23"/>
        <v>-2.2787229298266277E-7</v>
      </c>
      <c r="AW97">
        <v>94</v>
      </c>
      <c r="AX97">
        <f>IF(Z97&gt;0, (R97*SUMPRODUCT(K97:$K$98, X97:$X$98)-K97*$AZ$3)/Z97, 0)</f>
        <v>-25194913.391131729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-4.4976492311764801E-2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-1.7851417710209683E-4</v>
      </c>
      <c r="AI98">
        <f t="shared" si="34"/>
        <v>-1.7851417710209683E-4</v>
      </c>
      <c r="AJ98">
        <f t="shared" si="35"/>
        <v>-4.4976492311764801E-2</v>
      </c>
      <c r="AK98">
        <f t="shared" si="49"/>
        <v>-3.1483544618235364E-3</v>
      </c>
      <c r="AL98">
        <f t="shared" si="26"/>
        <v>-4.8303360950690433E-2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-3.7666958937540053E-9</v>
      </c>
      <c r="AR98">
        <f t="shared" si="36"/>
        <v>-3.7666958937540053E-9</v>
      </c>
      <c r="AS98">
        <f t="shared" si="36"/>
        <v>-9.490157681386367E-7</v>
      </c>
      <c r="AT98">
        <f t="shared" si="36"/>
        <v>-6.6431103769704567E-8</v>
      </c>
      <c r="AU98">
        <f t="shared" si="36"/>
        <v>-1.0192135678020952E-6</v>
      </c>
      <c r="AW98">
        <v>95</v>
      </c>
    </row>
    <row r="100" spans="5:50" x14ac:dyDescent="0.25">
      <c r="AN100" s="8">
        <f t="shared" ref="AN100:AU100" si="50">SUM(AN3:AN98)</f>
        <v>4474.1061258509953</v>
      </c>
      <c r="AO100" s="8">
        <f t="shared" si="50"/>
        <v>-447.41061258509956</v>
      </c>
      <c r="AP100" s="8">
        <f t="shared" si="50"/>
        <v>-848.96095656744239</v>
      </c>
      <c r="AQ100" s="8">
        <f t="shared" si="50"/>
        <v>-1903.180211894836</v>
      </c>
      <c r="AR100" s="8">
        <f t="shared" si="50"/>
        <v>1274.5543448036178</v>
      </c>
      <c r="AS100" s="8">
        <f t="shared" si="50"/>
        <v>-103.1314765343696</v>
      </c>
      <c r="AT100" s="8">
        <f t="shared" si="50"/>
        <v>60.160027978382224</v>
      </c>
      <c r="AU100" s="8">
        <f t="shared" si="50"/>
        <v>1231.5828962476319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4D464F-0A3A-4A2F-A410-6F9F64388F4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4950.1158398460584</v>
      </c>
      <c r="K3">
        <v>1</v>
      </c>
      <c r="L3" s="2">
        <v>0</v>
      </c>
      <c r="O3">
        <f>$C$3</f>
        <v>4950.1158398460584</v>
      </c>
      <c r="P3">
        <f>O3*C5</f>
        <v>495.01158398460586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4950.1158398460584</v>
      </c>
      <c r="AF3">
        <f t="shared" ref="AF3:AG34" si="4">-$Z3*P3</f>
        <v>-495.01158398460586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3934.6223281614525</v>
      </c>
      <c r="AJ3">
        <f t="shared" ref="AJ3:AJ66" si="7">AB3-AC3</f>
        <v>0</v>
      </c>
      <c r="AL3">
        <f t="shared" ref="AL3:AL34" si="8">SUM(AI3:AK3)</f>
        <v>3934.6223281614525</v>
      </c>
      <c r="AN3">
        <f t="shared" ref="AN3:AU34" si="9">AE3*$K3</f>
        <v>4950.1158398460584</v>
      </c>
      <c r="AO3">
        <f t="shared" si="9"/>
        <v>-495.01158398460586</v>
      </c>
      <c r="AP3">
        <f t="shared" si="9"/>
        <v>-520.48192770000003</v>
      </c>
      <c r="AQ3">
        <f t="shared" si="9"/>
        <v>0</v>
      </c>
      <c r="AR3">
        <f t="shared" si="9"/>
        <v>3934.6223281614525</v>
      </c>
      <c r="AS3">
        <f t="shared" si="9"/>
        <v>0</v>
      </c>
      <c r="AT3">
        <f t="shared" si="9"/>
        <v>0</v>
      </c>
      <c r="AU3">
        <f t="shared" si="9"/>
        <v>3934.6223281614525</v>
      </c>
      <c r="AW3">
        <v>0</v>
      </c>
      <c r="AX3">
        <f>IF(Z3&gt;0, (R3*SUMPRODUCT(K3:$K$98, X3:$X$98)-K3*$AZ$3)/Z3, 0)</f>
        <v>0</v>
      </c>
      <c r="AZ3">
        <f>C6*SUMPRODUCT(X4:X89, K4:K89)/1</f>
        <v>2157.1910530221694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</v>
      </c>
      <c r="S4">
        <f t="shared" si="1"/>
        <v>234.03309200313245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231.12761282380393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-241.48220000000001</v>
      </c>
      <c r="AI4">
        <f t="shared" si="6"/>
        <v>-241.48220000000001</v>
      </c>
      <c r="AJ4">
        <f t="shared" si="7"/>
        <v>-231.12761282380393</v>
      </c>
      <c r="AK4">
        <f>G4*SUM(AB4, AE4:AF4)</f>
        <v>0</v>
      </c>
      <c r="AL4">
        <f t="shared" si="8"/>
        <v>-472.60981282380396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-215.60910714285714</v>
      </c>
      <c r="AR4">
        <f t="shared" si="9"/>
        <v>-215.60910714285714</v>
      </c>
      <c r="AS4">
        <f t="shared" si="9"/>
        <v>-206.36394002125348</v>
      </c>
      <c r="AT4">
        <f t="shared" si="9"/>
        <v>0</v>
      </c>
      <c r="AU4">
        <f t="shared" si="9"/>
        <v>-421.97304716411065</v>
      </c>
      <c r="AW4">
        <v>1</v>
      </c>
      <c r="AX4">
        <f>IF(Z4&gt;0, (R4*SUMPRODUCT(K4:$K$98, X4:$X$98)-K4*$AZ$3)/Z4, 0)</f>
        <v>234.03309200313245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</v>
      </c>
      <c r="S5">
        <f t="shared" si="1"/>
        <v>227.49956155992786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231.12761282380393</v>
      </c>
      <c r="AC5">
        <f t="shared" si="2"/>
        <v>221.88244570220036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-239.99929589240142</v>
      </c>
      <c r="AI5">
        <f t="shared" si="6"/>
        <v>-288.76476255545521</v>
      </c>
      <c r="AJ5">
        <f t="shared" si="7"/>
        <v>9.245167121603572</v>
      </c>
      <c r="AK5">
        <f>G5*SUM(AB5, AE5:AF5)</f>
        <v>16.178932897666275</v>
      </c>
      <c r="AL5">
        <f t="shared" si="8"/>
        <v>-263.34066253618533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-191.32596930197815</v>
      </c>
      <c r="AR5">
        <f t="shared" si="9"/>
        <v>-230.20150076168301</v>
      </c>
      <c r="AS5">
        <f t="shared" si="9"/>
        <v>7.3701906262783572</v>
      </c>
      <c r="AT5">
        <f t="shared" si="9"/>
        <v>12.897746251328343</v>
      </c>
      <c r="AU5">
        <f t="shared" si="9"/>
        <v>-209.93356388407631</v>
      </c>
      <c r="AW5">
        <v>2</v>
      </c>
      <c r="AX5">
        <f>IF(Z5&gt;0, (R5*SUMPRODUCT(K5:$K$98, X5:$X$98)-K5*$AZ$3)/Z5, 0)</f>
        <v>227.49956155992786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</v>
      </c>
      <c r="S6">
        <f t="shared" si="1"/>
        <v>223.02513492928583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221.88244570220036</v>
      </c>
      <c r="AC6">
        <f t="shared" si="2"/>
        <v>214.80999427634083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-239.12839047855044</v>
      </c>
      <c r="AI6">
        <f t="shared" si="6"/>
        <v>-287.28663827973446</v>
      </c>
      <c r="AJ6">
        <f t="shared" si="7"/>
        <v>7.0724514258595264</v>
      </c>
      <c r="AK6">
        <f>G6*SUM(AB6, AE6:AF6)</f>
        <v>15.531771199154026</v>
      </c>
      <c r="AL6">
        <f t="shared" si="8"/>
        <v>-264.6824156547209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-170.20686503404474</v>
      </c>
      <c r="AR6">
        <f t="shared" si="9"/>
        <v>-204.48495458823115</v>
      </c>
      <c r="AS6">
        <f t="shared" si="9"/>
        <v>5.0340312285466053</v>
      </c>
      <c r="AT6">
        <f t="shared" si="9"/>
        <v>11.055207953115051</v>
      </c>
      <c r="AU6">
        <f t="shared" si="9"/>
        <v>-188.39571540656948</v>
      </c>
      <c r="AW6">
        <v>3</v>
      </c>
      <c r="AX6">
        <f>IF(Z6&gt;0, (R6*SUMPRODUCT(K6:$K$98, X6:$X$98)-K6*$AZ$3)/Z6, 0)</f>
        <v>223.02513492928583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</v>
      </c>
      <c r="S7">
        <f t="shared" si="1"/>
        <v>219.85570808431839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214.80999427634083</v>
      </c>
      <c r="AC7">
        <f t="shared" si="2"/>
        <v>209.11519877454498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-238.58443545867851</v>
      </c>
      <c r="AI7">
        <f t="shared" si="6"/>
        <v>-286.14180856412133</v>
      </c>
      <c r="AJ7">
        <f t="shared" si="7"/>
        <v>5.694795501795852</v>
      </c>
      <c r="AK7">
        <f>G7*SUM(AB7, AE7:AF7)</f>
        <v>15.03669959934386</v>
      </c>
      <c r="AL7">
        <f t="shared" si="8"/>
        <v>-265.41031346298161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-151.62472196000084</v>
      </c>
      <c r="AR7">
        <f t="shared" si="9"/>
        <v>-181.84829232995347</v>
      </c>
      <c r="AS7">
        <f t="shared" si="9"/>
        <v>3.6191454942097763</v>
      </c>
      <c r="AT7">
        <f t="shared" si="9"/>
        <v>9.556094434925706</v>
      </c>
      <c r="AU7">
        <f t="shared" si="9"/>
        <v>-168.67305240081797</v>
      </c>
      <c r="AW7">
        <v>4</v>
      </c>
      <c r="AX7">
        <f>IF(Z7&gt;0, (R7*SUMPRODUCT(K7:$K$98, X7:$X$98)-K7*$AZ$3)/Z7, 0)</f>
        <v>219.85570808431839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</v>
      </c>
      <c r="S8">
        <f t="shared" si="1"/>
        <v>217.59379715172065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209.11519877454498</v>
      </c>
      <c r="AC8">
        <f t="shared" si="2"/>
        <v>204.37625318262417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-238.01086075454069</v>
      </c>
      <c r="AI8">
        <f t="shared" si="6"/>
        <v>-284.9736546985518</v>
      </c>
      <c r="AJ8">
        <f t="shared" si="7"/>
        <v>4.7389455919208103</v>
      </c>
      <c r="AK8">
        <f t="shared" ref="AK8:AK71" si="22">G8*SUM(AB8:AB8, AE8:AF8)</f>
        <v>14.638063914218151</v>
      </c>
      <c r="AL8">
        <f t="shared" si="8"/>
        <v>-265.59664519241284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-135.05375434482639</v>
      </c>
      <c r="AR8">
        <f t="shared" si="9"/>
        <v>-161.70170484823709</v>
      </c>
      <c r="AS8">
        <f t="shared" si="9"/>
        <v>2.6890049966451417</v>
      </c>
      <c r="AT8">
        <f t="shared" si="9"/>
        <v>8.3060305806526973</v>
      </c>
      <c r="AU8">
        <f t="shared" si="9"/>
        <v>-150.70666927093924</v>
      </c>
      <c r="AW8">
        <v>5</v>
      </c>
      <c r="AX8">
        <f>IF(Z8&gt;0, (R8*SUMPRODUCT(K8:$K$98, X8:$X$98)-K8*$AZ$3)/Z8, 0)</f>
        <v>217.59379715172065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</v>
      </c>
      <c r="S9">
        <f t="shared" si="1"/>
        <v>216.14342132999087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204.37625318262417</v>
      </c>
      <c r="AC9">
        <f t="shared" si="2"/>
        <v>200.47051345215459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-237.49319711456144</v>
      </c>
      <c r="AI9">
        <f t="shared" si="6"/>
        <v>-283.86761652057515</v>
      </c>
      <c r="AJ9">
        <f t="shared" si="7"/>
        <v>3.9057397304695769</v>
      </c>
      <c r="AK9">
        <f t="shared" si="22"/>
        <v>14.306337722783693</v>
      </c>
      <c r="AL9">
        <f t="shared" si="8"/>
        <v>-265.65553906732191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-120.3214447261367</v>
      </c>
      <c r="AR9">
        <f t="shared" si="9"/>
        <v>-143.81616882375275</v>
      </c>
      <c r="AS9">
        <f t="shared" si="9"/>
        <v>1.9787692986746084</v>
      </c>
      <c r="AT9">
        <f t="shared" si="9"/>
        <v>7.2480359204353011</v>
      </c>
      <c r="AU9">
        <f t="shared" si="9"/>
        <v>-134.58936360464284</v>
      </c>
      <c r="AW9">
        <v>6</v>
      </c>
      <c r="AX9">
        <f>IF(Z9&gt;0, (R9*SUMPRODUCT(K9:$K$98, X9:$X$98)-K9*$AZ$3)/Z9, 0)</f>
        <v>216.14342132999087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</v>
      </c>
      <c r="S10">
        <f t="shared" si="1"/>
        <v>215.37137342577034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200.47051345215459</v>
      </c>
      <c r="AC10">
        <f t="shared" si="2"/>
        <v>197.24551034597948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-237.4471369822208</v>
      </c>
      <c r="AI10">
        <f t="shared" si="6"/>
        <v>-283.23908862568328</v>
      </c>
      <c r="AJ10">
        <f t="shared" si="7"/>
        <v>3.2250031061751088</v>
      </c>
      <c r="AK10">
        <f t="shared" si="22"/>
        <v>14.032935941650823</v>
      </c>
      <c r="AL10">
        <f t="shared" si="8"/>
        <v>-265.98114957785737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-107.40902609789946</v>
      </c>
      <c r="AR10">
        <f t="shared" si="9"/>
        <v>-128.12297949256467</v>
      </c>
      <c r="AS10">
        <f t="shared" si="9"/>
        <v>1.4588276245373548</v>
      </c>
      <c r="AT10">
        <f t="shared" si="9"/>
        <v>6.3477875620786408</v>
      </c>
      <c r="AU10">
        <f t="shared" si="9"/>
        <v>-120.3163643059487</v>
      </c>
      <c r="AW10">
        <v>7</v>
      </c>
      <c r="AX10">
        <f>IF(Z10&gt;0, (R10*SUMPRODUCT(K10:$K$98, X10:$X$98)-K10*$AZ$3)/Z10, 0)</f>
        <v>215.37137342577034</v>
      </c>
    </row>
    <row r="11" spans="1:52" x14ac:dyDescent="0.25">
      <c r="A11" t="s">
        <v>33</v>
      </c>
      <c r="C11" s="12">
        <f>AU91</f>
        <v>1377.6208587311078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</v>
      </c>
      <c r="S11">
        <f t="shared" si="1"/>
        <v>214.95652025812555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197.24551034597948</v>
      </c>
      <c r="AC11">
        <f t="shared" si="2"/>
        <v>194.38687855161663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-237.27466079673229</v>
      </c>
      <c r="AI11">
        <f t="shared" si="6"/>
        <v>-282.49005559336177</v>
      </c>
      <c r="AJ11">
        <f t="shared" si="7"/>
        <v>2.8586317943628501</v>
      </c>
      <c r="AK11">
        <f t="shared" si="22"/>
        <v>13.807185724218565</v>
      </c>
      <c r="AL11">
        <f t="shared" si="8"/>
        <v>-265.82423807478034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-95.831255920294126</v>
      </c>
      <c r="AR11">
        <f t="shared" si="9"/>
        <v>-114.09299552511841</v>
      </c>
      <c r="AS11">
        <f t="shared" si="9"/>
        <v>1.1545534367117243</v>
      </c>
      <c r="AT11">
        <f t="shared" si="9"/>
        <v>5.5764907396080581</v>
      </c>
      <c r="AU11">
        <f t="shared" si="9"/>
        <v>-107.36195134879863</v>
      </c>
      <c r="AW11">
        <v>8</v>
      </c>
      <c r="AX11">
        <f>IF(Z11&gt;0, (R11*SUMPRODUCT(K11:$K$98, X11:$X$98)-K11*$AZ$3)/Z11, 0)</f>
        <v>214.95652025812555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</v>
      </c>
      <c r="S12">
        <f t="shared" si="1"/>
        <v>214.92475379678095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194.38687855161663</v>
      </c>
      <c r="AC12">
        <f t="shared" si="2"/>
        <v>191.90418897376674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-237.46980657926457</v>
      </c>
      <c r="AI12">
        <f t="shared" si="6"/>
        <v>-282.11431252463814</v>
      </c>
      <c r="AJ12">
        <f t="shared" si="7"/>
        <v>2.4826895778498965</v>
      </c>
      <c r="AK12">
        <f t="shared" si="22"/>
        <v>13.607081498613166</v>
      </c>
      <c r="AL12">
        <f t="shared" si="8"/>
        <v>-266.02454144817506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-85.633992882919472</v>
      </c>
      <c r="AR12">
        <f t="shared" si="9"/>
        <v>-101.73324928717092</v>
      </c>
      <c r="AS12">
        <f t="shared" si="9"/>
        <v>0.89528275068995855</v>
      </c>
      <c r="AT12">
        <f t="shared" si="9"/>
        <v>4.9068499991412837</v>
      </c>
      <c r="AU12">
        <f t="shared" si="9"/>
        <v>-95.931116537339676</v>
      </c>
      <c r="AW12">
        <v>9</v>
      </c>
      <c r="AX12">
        <f>IF(Z12&gt;0, (R12*SUMPRODUCT(K12:$K$98, X12:$X$98)-K12*$AZ$3)/Z12, 0)</f>
        <v>214.92475379678095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</v>
      </c>
      <c r="S13">
        <f t="shared" si="1"/>
        <v>215.08718204985533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191.90418897376674</v>
      </c>
      <c r="AC13">
        <f t="shared" si="2"/>
        <v>189.61713032517173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-237.85565944058291</v>
      </c>
      <c r="AI13">
        <f t="shared" si="6"/>
        <v>-281.93479249678245</v>
      </c>
      <c r="AJ13">
        <f t="shared" si="7"/>
        <v>2.2870586485950071</v>
      </c>
      <c r="AK13">
        <f t="shared" si="22"/>
        <v>13.433293228163674</v>
      </c>
      <c r="AL13">
        <f t="shared" si="8"/>
        <v>-266.21444062002377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-76.583156511498828</v>
      </c>
      <c r="AR13">
        <f t="shared" si="9"/>
        <v>-90.775457647715328</v>
      </c>
      <c r="AS13">
        <f t="shared" si="9"/>
        <v>0.73637167536087778</v>
      </c>
      <c r="AT13">
        <f t="shared" si="9"/>
        <v>4.3251608987437375</v>
      </c>
      <c r="AU13">
        <f t="shared" si="9"/>
        <v>-85.71392507361071</v>
      </c>
      <c r="AW13">
        <v>10</v>
      </c>
      <c r="AX13">
        <f>IF(Z13&gt;0, (R13*SUMPRODUCT(K13:$K$98, X13:$X$98)-K13*$AZ$3)/Z13, 0)</f>
        <v>215.08718204985533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</v>
      </c>
      <c r="S14">
        <f t="shared" si="1"/>
        <v>215.36626600239404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189.61713032517173</v>
      </c>
      <c r="AC14">
        <f t="shared" si="2"/>
        <v>187.45087938003394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-238.50293234915389</v>
      </c>
      <c r="AI14">
        <f t="shared" si="6"/>
        <v>-282.02202260861685</v>
      </c>
      <c r="AJ14">
        <f t="shared" si="7"/>
        <v>2.16625094513779</v>
      </c>
      <c r="AK14">
        <f t="shared" si="22"/>
        <v>13.273199122762023</v>
      </c>
      <c r="AL14">
        <f t="shared" si="8"/>
        <v>-266.58257254071702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-68.563893807882934</v>
      </c>
      <c r="AR14">
        <f t="shared" si="9"/>
        <v>-81.074592329598943</v>
      </c>
      <c r="AS14">
        <f t="shared" si="9"/>
        <v>0.62274538220863263</v>
      </c>
      <c r="AT14">
        <f t="shared" si="9"/>
        <v>3.8157275727397102</v>
      </c>
      <c r="AU14">
        <f t="shared" si="9"/>
        <v>-76.63611937465059</v>
      </c>
      <c r="AW14">
        <v>11</v>
      </c>
      <c r="AX14">
        <f>IF(Z14&gt;0, (R14*SUMPRODUCT(K14:$K$98, X14:$X$98)-K14*$AZ$3)/Z14, 0)</f>
        <v>215.36626600239404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</v>
      </c>
      <c r="S15">
        <f t="shared" si="1"/>
        <v>215.6801294073214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187.45087938003394</v>
      </c>
      <c r="AC15">
        <f t="shared" si="2"/>
        <v>185.33065125640212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-239.32131265118551</v>
      </c>
      <c r="AI15">
        <f t="shared" si="6"/>
        <v>-282.28555135172826</v>
      </c>
      <c r="AJ15">
        <f t="shared" si="7"/>
        <v>2.1202281236318186</v>
      </c>
      <c r="AK15">
        <f t="shared" si="22"/>
        <v>13.121561556602376</v>
      </c>
      <c r="AL15">
        <f t="shared" si="8"/>
        <v>-267.04376167149405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-61.427820168555549</v>
      </c>
      <c r="AR15">
        <f t="shared" si="9"/>
        <v>-72.45567013034524</v>
      </c>
      <c r="AS15">
        <f t="shared" si="9"/>
        <v>0.54420975069862487</v>
      </c>
      <c r="AT15">
        <f t="shared" si="9"/>
        <v>3.3679780321295585</v>
      </c>
      <c r="AU15">
        <f t="shared" si="9"/>
        <v>-68.543482347517056</v>
      </c>
      <c r="AW15">
        <v>12</v>
      </c>
      <c r="AX15">
        <f>IF(Z15&gt;0, (R15*SUMPRODUCT(K15:$K$98, X15:$X$98)-K15*$AZ$3)/Z15, 0)</f>
        <v>215.6801294073214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</v>
      </c>
      <c r="S16">
        <f t="shared" si="1"/>
        <v>215.99760320450491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185.33065125640212</v>
      </c>
      <c r="AC16">
        <f t="shared" si="2"/>
        <v>183.22753259164227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-240.68996162431048</v>
      </c>
      <c r="AI16">
        <f t="shared" si="6"/>
        <v>-283.10421295703566</v>
      </c>
      <c r="AJ16">
        <f t="shared" si="7"/>
        <v>2.1031186647598474</v>
      </c>
      <c r="AK16">
        <f t="shared" si="22"/>
        <v>12.973145587948149</v>
      </c>
      <c r="AL16">
        <f t="shared" si="8"/>
        <v>-268.02794870432768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-55.1599270276268</v>
      </c>
      <c r="AR16">
        <f t="shared" si="9"/>
        <v>-64.880178726766374</v>
      </c>
      <c r="AS16">
        <f t="shared" si="9"/>
        <v>0.48198051674322884</v>
      </c>
      <c r="AT16">
        <f t="shared" si="9"/>
        <v>2.9731101335541563</v>
      </c>
      <c r="AU16">
        <f t="shared" si="9"/>
        <v>-61.425088076468995</v>
      </c>
      <c r="AW16">
        <v>13</v>
      </c>
      <c r="AX16">
        <f>IF(Z16&gt;0, (R16*SUMPRODUCT(K16:$K$98, X16:$X$98)-K16*$AZ$3)/Z16, 0)</f>
        <v>215.99760320450491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</v>
      </c>
      <c r="S17">
        <f t="shared" si="1"/>
        <v>216.19461627269024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183.22753259164227</v>
      </c>
      <c r="AC17">
        <f t="shared" si="2"/>
        <v>181.03608904954751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-242.66109335280851</v>
      </c>
      <c r="AI17">
        <f t="shared" si="6"/>
        <v>-284.52987162553001</v>
      </c>
      <c r="AJ17">
        <f t="shared" si="7"/>
        <v>2.1914435420947598</v>
      </c>
      <c r="AK17">
        <f t="shared" si="22"/>
        <v>12.825927281414961</v>
      </c>
      <c r="AL17">
        <f t="shared" si="8"/>
        <v>-269.51250080202027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-49.653267451021875</v>
      </c>
      <c r="AR17">
        <f t="shared" si="9"/>
        <v>-58.220449015642949</v>
      </c>
      <c r="AS17">
        <f t="shared" si="9"/>
        <v>0.44841276694176097</v>
      </c>
      <c r="AT17">
        <f t="shared" si="9"/>
        <v>2.6244388369483302</v>
      </c>
      <c r="AU17">
        <f t="shared" si="9"/>
        <v>-55.147597411752855</v>
      </c>
      <c r="AW17">
        <v>14</v>
      </c>
      <c r="AX17">
        <f>IF(Z17&gt;0, (R17*SUMPRODUCT(K17:$K$98, X17:$X$98)-K17*$AZ$3)/Z17, 0)</f>
        <v>216.19461627269024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</v>
      </c>
      <c r="S18">
        <f t="shared" si="1"/>
        <v>216.16984832067183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181.03608904954751</v>
      </c>
      <c r="AC18">
        <f t="shared" si="2"/>
        <v>178.67611042489335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-244.75432685020516</v>
      </c>
      <c r="AI18">
        <f t="shared" si="6"/>
        <v>-286.08204017677434</v>
      </c>
      <c r="AJ18">
        <f t="shared" si="7"/>
        <v>2.3599786246541612</v>
      </c>
      <c r="AK18">
        <f t="shared" si="22"/>
        <v>12.672526233468327</v>
      </c>
      <c r="AL18">
        <f t="shared" si="8"/>
        <v>-271.04953531865186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-44.715700443768313</v>
      </c>
      <c r="AR18">
        <f t="shared" si="9"/>
        <v>-52.266119155131129</v>
      </c>
      <c r="AS18">
        <f t="shared" si="9"/>
        <v>0.43115927138774235</v>
      </c>
      <c r="AT18">
        <f t="shared" si="9"/>
        <v>2.3152231636271488</v>
      </c>
      <c r="AU18">
        <f t="shared" si="9"/>
        <v>-49.519736720116235</v>
      </c>
      <c r="AW18">
        <v>15</v>
      </c>
      <c r="AX18">
        <f>IF(Z18&gt;0, (R18*SUMPRODUCT(K18:$K$98, X18:$X$98)-K18*$AZ$3)/Z18, 0)</f>
        <v>216.16984832067183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</v>
      </c>
      <c r="S19">
        <f t="shared" si="1"/>
        <v>215.96356791712373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178.67611042489335</v>
      </c>
      <c r="AC19">
        <f t="shared" si="2"/>
        <v>176.18656071895356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-247.26007199409071</v>
      </c>
      <c r="AI19">
        <f t="shared" si="6"/>
        <v>-288.05087815139717</v>
      </c>
      <c r="AJ19">
        <f t="shared" si="7"/>
        <v>2.489549705939794</v>
      </c>
      <c r="AK19">
        <f t="shared" si="22"/>
        <v>12.507327729742537</v>
      </c>
      <c r="AL19">
        <f t="shared" si="8"/>
        <v>-273.05400071571484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-40.333473851104571</v>
      </c>
      <c r="AR19">
        <f t="shared" si="9"/>
        <v>-46.987337939401513</v>
      </c>
      <c r="AS19">
        <f t="shared" si="9"/>
        <v>0.40609948527373851</v>
      </c>
      <c r="AT19">
        <f t="shared" si="9"/>
        <v>2.0402160844910777</v>
      </c>
      <c r="AU19">
        <f t="shared" si="9"/>
        <v>-44.541022369636693</v>
      </c>
      <c r="AW19">
        <v>16</v>
      </c>
      <c r="AX19">
        <f>IF(Z19&gt;0, (R19*SUMPRODUCT(K19:$K$98, X19:$X$98)-K19*$AZ$3)/Z19, 0)</f>
        <v>215.96356791712373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</v>
      </c>
      <c r="S20">
        <f t="shared" si="1"/>
        <v>215.55421138950345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176.18656071895356</v>
      </c>
      <c r="AC20">
        <f t="shared" si="2"/>
        <v>173.55500716948154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-250.08459821466701</v>
      </c>
      <c r="AI20">
        <f t="shared" si="6"/>
        <v>-290.34245401129306</v>
      </c>
      <c r="AJ20">
        <f t="shared" si="7"/>
        <v>2.6315535494720166</v>
      </c>
      <c r="AK20">
        <f t="shared" si="22"/>
        <v>12.33305925032675</v>
      </c>
      <c r="AL20">
        <f t="shared" si="8"/>
        <v>-275.37784121149429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-36.423406484039468</v>
      </c>
      <c r="AR20">
        <f t="shared" si="9"/>
        <v>-42.286735358845633</v>
      </c>
      <c r="AS20">
        <f t="shared" si="9"/>
        <v>0.38327088233822587</v>
      </c>
      <c r="AT20">
        <f t="shared" si="9"/>
        <v>1.796240286180282</v>
      </c>
      <c r="AU20">
        <f t="shared" si="9"/>
        <v>-40.107224190327123</v>
      </c>
      <c r="AW20">
        <v>17</v>
      </c>
      <c r="AX20">
        <f>IF(Z20&gt;0, (R20*SUMPRODUCT(K20:$K$98, X20:$X$98)-K20*$AZ$3)/Z20, 0)</f>
        <v>215.55421138950345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</v>
      </c>
      <c r="S21">
        <f t="shared" si="1"/>
        <v>214.95177031147847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173.55500716948154</v>
      </c>
      <c r="AC21">
        <f t="shared" si="2"/>
        <v>170.79402952618545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-253.64687488656702</v>
      </c>
      <c r="AI21">
        <f t="shared" si="6"/>
        <v>-293.37532868778351</v>
      </c>
      <c r="AJ21">
        <f t="shared" si="7"/>
        <v>2.7609776432960871</v>
      </c>
      <c r="AK21">
        <f t="shared" si="22"/>
        <v>12.148850501863709</v>
      </c>
      <c r="AL21">
        <f t="shared" si="8"/>
        <v>-278.46550054262372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-32.9841356447618</v>
      </c>
      <c r="AR21">
        <f t="shared" si="9"/>
        <v>-38.150407493062723</v>
      </c>
      <c r="AS21">
        <f t="shared" si="9"/>
        <v>0.35903640105701862</v>
      </c>
      <c r="AT21">
        <f t="shared" si="9"/>
        <v>1.5798315396576839</v>
      </c>
      <c r="AU21">
        <f t="shared" si="9"/>
        <v>-36.211539552348022</v>
      </c>
      <c r="AW21">
        <v>18</v>
      </c>
      <c r="AX21">
        <f>IF(Z21&gt;0, (R21*SUMPRODUCT(K21:$K$98, X21:$X$98)-K21*$AZ$3)/Z21, 0)</f>
        <v>214.95177031147847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</v>
      </c>
      <c r="S22">
        <f t="shared" si="1"/>
        <v>214.10263168643769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170.79402952618545</v>
      </c>
      <c r="AC22">
        <f t="shared" si="2"/>
        <v>167.86563391780174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-258.05521818291055</v>
      </c>
      <c r="AI22">
        <f t="shared" si="6"/>
        <v>-297.25735983702344</v>
      </c>
      <c r="AJ22">
        <f t="shared" si="7"/>
        <v>2.9283956083837097</v>
      </c>
      <c r="AK22">
        <f t="shared" si="22"/>
        <v>11.955582066832983</v>
      </c>
      <c r="AL22">
        <f t="shared" si="8"/>
        <v>-282.37338216180677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-29.961959642959187</v>
      </c>
      <c r="AR22">
        <f t="shared" si="9"/>
        <v>-34.513593957617985</v>
      </c>
      <c r="AS22">
        <f t="shared" si="9"/>
        <v>0.34000657554934943</v>
      </c>
      <c r="AT22">
        <f t="shared" si="9"/>
        <v>1.3881240996282969</v>
      </c>
      <c r="AU22">
        <f t="shared" si="9"/>
        <v>-32.785463282440347</v>
      </c>
      <c r="AW22">
        <v>19</v>
      </c>
      <c r="AX22">
        <f>IF(Z22&gt;0, (R22*SUMPRODUCT(K22:$K$98, X22:$X$98)-K22*$AZ$3)/Z22, 0)</f>
        <v>214.10263168643769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</v>
      </c>
      <c r="S23">
        <f t="shared" si="1"/>
        <v>212.95889579262703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167.86563391780174</v>
      </c>
      <c r="AC23">
        <f t="shared" si="2"/>
        <v>164.73915645017988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-262.98529356240033</v>
      </c>
      <c r="AI23">
        <f t="shared" si="6"/>
        <v>-301.66392115319087</v>
      </c>
      <c r="AJ23">
        <f t="shared" si="7"/>
        <v>3.1264774676218678</v>
      </c>
      <c r="AK23">
        <f t="shared" si="22"/>
        <v>11.750594374246123</v>
      </c>
      <c r="AL23">
        <f t="shared" si="8"/>
        <v>-286.78684931132284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-27.26283464740921</v>
      </c>
      <c r="AR23">
        <f t="shared" si="9"/>
        <v>-31.272522847507123</v>
      </c>
      <c r="AS23">
        <f t="shared" si="9"/>
        <v>0.3241118051660215</v>
      </c>
      <c r="AT23">
        <f t="shared" si="9"/>
        <v>1.2181461065534307</v>
      </c>
      <c r="AU23">
        <f t="shared" si="9"/>
        <v>-29.730264935787666</v>
      </c>
      <c r="AW23">
        <v>20</v>
      </c>
      <c r="AX23">
        <f>IF(Z23&gt;0, (R23*SUMPRODUCT(K23:$K$98, X23:$X$98)-K23*$AZ$3)/Z23, 0)</f>
        <v>212.95889579262703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</v>
      </c>
      <c r="S24">
        <f t="shared" si="1"/>
        <v>211.54036278505535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164.73915645017988</v>
      </c>
      <c r="AC24">
        <f t="shared" si="2"/>
        <v>161.43657374503627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-268.89730008765912</v>
      </c>
      <c r="AI24">
        <f t="shared" si="6"/>
        <v>-307.05469275249794</v>
      </c>
      <c r="AJ24">
        <f t="shared" si="7"/>
        <v>3.3025827051436067</v>
      </c>
      <c r="AK24">
        <f t="shared" si="22"/>
        <v>11.531740951512592</v>
      </c>
      <c r="AL24">
        <f t="shared" si="8"/>
        <v>-292.22036909584176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-24.889029677695277</v>
      </c>
      <c r="AR24">
        <f t="shared" si="9"/>
        <v>-28.420863125442978</v>
      </c>
      <c r="AS24">
        <f t="shared" si="9"/>
        <v>0.30568577272648789</v>
      </c>
      <c r="AT24">
        <f t="shared" si="9"/>
        <v>1.0673734644569723</v>
      </c>
      <c r="AU24">
        <f t="shared" si="9"/>
        <v>-27.047803888259519</v>
      </c>
      <c r="AW24">
        <v>21</v>
      </c>
      <c r="AX24">
        <f>IF(Z24&gt;0, (R24*SUMPRODUCT(K24:$K$98, X24:$X$98)-K24*$AZ$3)/Z24, 0)</f>
        <v>211.54036278505535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</v>
      </c>
      <c r="S25">
        <f t="shared" si="1"/>
        <v>209.81586232166052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161.43657374503627</v>
      </c>
      <c r="AC25">
        <f t="shared" si="2"/>
        <v>157.94062615864951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-275.81018143741193</v>
      </c>
      <c r="AI25">
        <f t="shared" si="6"/>
        <v>-313.44809508488368</v>
      </c>
      <c r="AJ25">
        <f t="shared" si="7"/>
        <v>3.4959475863867624</v>
      </c>
      <c r="AK25">
        <f t="shared" si="22"/>
        <v>11.300560162152539</v>
      </c>
      <c r="AL25">
        <f t="shared" si="8"/>
        <v>-298.65158733634439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-22.793645795547036</v>
      </c>
      <c r="AR25">
        <f t="shared" si="9"/>
        <v>-25.904137466640538</v>
      </c>
      <c r="AS25">
        <f t="shared" si="9"/>
        <v>0.28891388486316633</v>
      </c>
      <c r="AT25">
        <f t="shared" si="9"/>
        <v>0.93390666104117692</v>
      </c>
      <c r="AU25">
        <f t="shared" si="9"/>
        <v>-24.681316920736194</v>
      </c>
      <c r="AW25">
        <v>22</v>
      </c>
      <c r="AX25">
        <f>IF(Z25&gt;0, (R25*SUMPRODUCT(K25:$K$98, X25:$X$98)-K25*$AZ$3)/Z25, 0)</f>
        <v>209.81586232166052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</v>
      </c>
      <c r="S26">
        <f t="shared" si="1"/>
        <v>207.76872833608778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157.94062615864951</v>
      </c>
      <c r="AC26">
        <f t="shared" si="2"/>
        <v>154.24794651605652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-282.85599698851576</v>
      </c>
      <c r="AI26">
        <f t="shared" si="6"/>
        <v>-319.97610350101849</v>
      </c>
      <c r="AJ26">
        <f t="shared" si="7"/>
        <v>3.6926796425929922</v>
      </c>
      <c r="AK26">
        <f t="shared" si="22"/>
        <v>11.055843831105467</v>
      </c>
      <c r="AL26">
        <f t="shared" si="8"/>
        <v>-305.22758002732007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-20.871365786340895</v>
      </c>
      <c r="AR26">
        <f t="shared" si="9"/>
        <v>-23.61038256271787</v>
      </c>
      <c r="AS26">
        <f t="shared" si="9"/>
        <v>0.27247528202650084</v>
      </c>
      <c r="AT26">
        <f t="shared" si="9"/>
        <v>0.81578811526853157</v>
      </c>
      <c r="AU26">
        <f t="shared" si="9"/>
        <v>-22.52211916542284</v>
      </c>
      <c r="AW26">
        <v>23</v>
      </c>
      <c r="AX26">
        <f>IF(Z26&gt;0, (R26*SUMPRODUCT(K26:$K$98, X26:$X$98)-K26*$AZ$3)/Z26, 0)</f>
        <v>207.76872833608778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</v>
      </c>
      <c r="S27">
        <f t="shared" si="1"/>
        <v>205.48610483314116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154.24794651605652</v>
      </c>
      <c r="AC27">
        <f t="shared" si="2"/>
        <v>150.43101479485318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-290.42058629337112</v>
      </c>
      <c r="AI27">
        <f t="shared" si="6"/>
        <v>-327.02428144760216</v>
      </c>
      <c r="AJ27">
        <f t="shared" si="7"/>
        <v>3.816931721203332</v>
      </c>
      <c r="AK27">
        <f t="shared" si="22"/>
        <v>10.797356256123956</v>
      </c>
      <c r="AL27">
        <f t="shared" si="8"/>
        <v>-312.40999347027486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-19.133519077814629</v>
      </c>
      <c r="AR27">
        <f t="shared" si="9"/>
        <v>-21.545047504537514</v>
      </c>
      <c r="AS27">
        <f t="shared" si="9"/>
        <v>0.25146749009240854</v>
      </c>
      <c r="AT27">
        <f t="shared" si="9"/>
        <v>0.71135254064881814</v>
      </c>
      <c r="AU27">
        <f t="shared" si="9"/>
        <v>-20.582227473796287</v>
      </c>
      <c r="AW27">
        <v>24</v>
      </c>
      <c r="AX27">
        <f>IF(Z27&gt;0, (R27*SUMPRODUCT(K27:$K$98, X27:$X$98)-K27*$AZ$3)/Z27, 0)</f>
        <v>205.48610483314116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</v>
      </c>
      <c r="S28">
        <f t="shared" si="1"/>
        <v>203.00859921435929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150.43101479485318</v>
      </c>
      <c r="AC28">
        <f t="shared" si="2"/>
        <v>146.52466898948285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-298.73395688439672</v>
      </c>
      <c r="AI28">
        <f t="shared" si="6"/>
        <v>-334.82224810864324</v>
      </c>
      <c r="AJ28">
        <f t="shared" si="7"/>
        <v>3.9063458053703357</v>
      </c>
      <c r="AK28">
        <f t="shared" si="22"/>
        <v>10.530171035639723</v>
      </c>
      <c r="AL28">
        <f t="shared" si="8"/>
        <v>-320.38573126763316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-17.572519123378594</v>
      </c>
      <c r="AR28">
        <f t="shared" si="9"/>
        <v>-19.69535174100945</v>
      </c>
      <c r="AS28">
        <f t="shared" si="9"/>
        <v>0.22978417680840943</v>
      </c>
      <c r="AT28">
        <f t="shared" si="9"/>
        <v>0.61941947887709781</v>
      </c>
      <c r="AU28">
        <f t="shared" si="9"/>
        <v>-18.846148085323943</v>
      </c>
      <c r="AW28">
        <v>25</v>
      </c>
      <c r="AX28">
        <f>IF(Z28&gt;0, (R28*SUMPRODUCT(K28:$K$98, X28:$X$98)-K28*$AZ$3)/Z28, 0)</f>
        <v>203.00859921435929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</v>
      </c>
      <c r="S29">
        <f t="shared" si="1"/>
        <v>200.36062884873238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146.52466898948285</v>
      </c>
      <c r="AC29">
        <f t="shared" si="2"/>
        <v>142.54784028792946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-309.18232099853259</v>
      </c>
      <c r="AI29">
        <f t="shared" si="6"/>
        <v>-344.7551381500374</v>
      </c>
      <c r="AJ29">
        <f t="shared" si="7"/>
        <v>3.9768287015533872</v>
      </c>
      <c r="AK29">
        <f t="shared" si="22"/>
        <v>10.256726829263801</v>
      </c>
      <c r="AL29">
        <f t="shared" si="8"/>
        <v>-330.52158261922023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-16.238505757708904</v>
      </c>
      <c r="AR29">
        <f t="shared" si="9"/>
        <v>-18.106818907914469</v>
      </c>
      <c r="AS29">
        <f t="shared" si="9"/>
        <v>0.20886626233685332</v>
      </c>
      <c r="AT29">
        <f t="shared" si="9"/>
        <v>0.53869159508974029</v>
      </c>
      <c r="AU29">
        <f t="shared" si="9"/>
        <v>-17.359261050487877</v>
      </c>
      <c r="AW29">
        <v>26</v>
      </c>
      <c r="AX29">
        <f>IF(Z29&gt;0, (R29*SUMPRODUCT(K29:$K$98, X29:$X$98)-K29*$AZ$3)/Z29, 0)</f>
        <v>200.36062884873238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</v>
      </c>
      <c r="S30">
        <f t="shared" si="1"/>
        <v>197.4617579777977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142.54784028792946</v>
      </c>
      <c r="AC30">
        <f t="shared" si="2"/>
        <v>138.4483438354217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-320.17449253917067</v>
      </c>
      <c r="AI30">
        <f t="shared" si="6"/>
        <v>-355.23149427289081</v>
      </c>
      <c r="AJ30">
        <f t="shared" si="7"/>
        <v>4.0994964525077648</v>
      </c>
      <c r="AK30">
        <f t="shared" si="22"/>
        <v>9.9783488201550625</v>
      </c>
      <c r="AL30">
        <f t="shared" si="8"/>
        <v>-341.15364900022797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-15.014128128861513</v>
      </c>
      <c r="AR30">
        <f t="shared" si="9"/>
        <v>-16.658076438639501</v>
      </c>
      <c r="AS30">
        <f t="shared" si="9"/>
        <v>0.19224006420259929</v>
      </c>
      <c r="AT30">
        <f t="shared" si="9"/>
        <v>0.4679204970769289</v>
      </c>
      <c r="AU30">
        <f t="shared" si="9"/>
        <v>-15.99791587735997</v>
      </c>
      <c r="AW30">
        <v>27</v>
      </c>
      <c r="AX30">
        <f>IF(Z30&gt;0, (R30*SUMPRODUCT(K30:$K$98, X30:$X$98)-K30*$AZ$3)/Z30, 0)</f>
        <v>197.4617579777977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</v>
      </c>
      <c r="S31">
        <f t="shared" si="1"/>
        <v>194.36624019875984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138.4483438354217</v>
      </c>
      <c r="AC31">
        <f t="shared" si="2"/>
        <v>134.27261687191825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-330.59033090911981</v>
      </c>
      <c r="AI31">
        <f t="shared" si="6"/>
        <v>-365.13146746004821</v>
      </c>
      <c r="AJ31">
        <f t="shared" si="7"/>
        <v>4.1757269635034504</v>
      </c>
      <c r="AK31">
        <f t="shared" si="22"/>
        <v>9.6913840684795201</v>
      </c>
      <c r="AL31">
        <f t="shared" si="8"/>
        <v>-351.26435642806524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-13.841575068813579</v>
      </c>
      <c r="AR31">
        <f t="shared" si="9"/>
        <v>-15.287787162243644</v>
      </c>
      <c r="AS31">
        <f t="shared" si="9"/>
        <v>0.1748346301395336</v>
      </c>
      <c r="AT31">
        <f t="shared" si="9"/>
        <v>0.40577115409173836</v>
      </c>
      <c r="AU31">
        <f t="shared" si="9"/>
        <v>-14.707181378012372</v>
      </c>
      <c r="AW31">
        <v>28</v>
      </c>
      <c r="AX31">
        <f>IF(Z31&gt;0, (R31*SUMPRODUCT(K31:$K$98, X31:$X$98)-K31*$AZ$3)/Z31, 0)</f>
        <v>194.36624019875984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</v>
      </c>
      <c r="S32">
        <f t="shared" si="1"/>
        <v>191.19686702497751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134.27261687191825</v>
      </c>
      <c r="AC32">
        <f t="shared" si="2"/>
        <v>130.10818570074582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-342.1210459237156</v>
      </c>
      <c r="AI32">
        <f t="shared" si="6"/>
        <v>-376.14571058617287</v>
      </c>
      <c r="AJ32">
        <f t="shared" si="7"/>
        <v>4.1644311711724242</v>
      </c>
      <c r="AK32">
        <f t="shared" si="22"/>
        <v>9.3990831810342783</v>
      </c>
      <c r="AL32">
        <f t="shared" si="8"/>
        <v>-362.58219623396622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-12.789605055986323</v>
      </c>
      <c r="AR32">
        <f t="shared" si="9"/>
        <v>-14.061558443186691</v>
      </c>
      <c r="AS32">
        <f t="shared" si="9"/>
        <v>0.15568007463069033</v>
      </c>
      <c r="AT32">
        <f t="shared" si="9"/>
        <v>0.35136850891247406</v>
      </c>
      <c r="AU32">
        <f t="shared" si="9"/>
        <v>-13.554509859643527</v>
      </c>
      <c r="AW32">
        <v>29</v>
      </c>
      <c r="AX32">
        <f>IF(Z32&gt;0, (R32*SUMPRODUCT(K32:$K$98, X32:$X$98)-K32*$AZ$3)/Z32, 0)</f>
        <v>191.19686702497751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</v>
      </c>
      <c r="S33">
        <f t="shared" si="1"/>
        <v>187.95710787136571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130.10818570074582</v>
      </c>
      <c r="AC33">
        <f t="shared" si="2"/>
        <v>125.95888769622489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-354.13830476228992</v>
      </c>
      <c r="AI33">
        <f t="shared" si="6"/>
        <v>-387.64565362574149</v>
      </c>
      <c r="AJ33">
        <f t="shared" si="7"/>
        <v>4.1492980045209293</v>
      </c>
      <c r="AK33">
        <f t="shared" si="22"/>
        <v>9.1075729990522092</v>
      </c>
      <c r="AL33">
        <f t="shared" si="8"/>
        <v>-374.38878262216838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-11.820401379318405</v>
      </c>
      <c r="AR33">
        <f t="shared" si="9"/>
        <v>-12.938807119100501</v>
      </c>
      <c r="AS33">
        <f t="shared" si="9"/>
        <v>0.13849495294998926</v>
      </c>
      <c r="AT33">
        <f t="shared" si="9"/>
        <v>0.303991878293148</v>
      </c>
      <c r="AU33">
        <f t="shared" si="9"/>
        <v>-12.496320287857364</v>
      </c>
      <c r="AW33">
        <v>30</v>
      </c>
      <c r="AX33">
        <f>IF(Z33&gt;0, (R33*SUMPRODUCT(K33:$K$98, X33:$X$98)-K33*$AZ$3)/Z33, 0)</f>
        <v>187.95710787136571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</v>
      </c>
      <c r="S34">
        <f t="shared" si="1"/>
        <v>184.69021893844055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125.95888769622489</v>
      </c>
      <c r="AC34">
        <f t="shared" si="2"/>
        <v>121.85304618428619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-367.56134290144757</v>
      </c>
      <c r="AI34">
        <f t="shared" si="6"/>
        <v>-400.54983760481389</v>
      </c>
      <c r="AJ34">
        <f t="shared" si="7"/>
        <v>4.1058415119387064</v>
      </c>
      <c r="AK34">
        <f t="shared" si="22"/>
        <v>8.8171221387357441</v>
      </c>
      <c r="AL34">
        <f t="shared" si="8"/>
        <v>-387.62687395413946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-10.953959396932524</v>
      </c>
      <c r="AR34">
        <f t="shared" si="9"/>
        <v>-11.937073205077159</v>
      </c>
      <c r="AS34">
        <f t="shared" si="9"/>
        <v>0.12236112986472469</v>
      </c>
      <c r="AT34">
        <f t="shared" si="9"/>
        <v>0.26276538534522209</v>
      </c>
      <c r="AU34">
        <f t="shared" ref="AU34:AU89" si="23">AL34*$K34</f>
        <v>-11.551946689867211</v>
      </c>
      <c r="AW34">
        <v>31</v>
      </c>
      <c r="AX34">
        <f>IF(Z34&gt;0, (R34*SUMPRODUCT(K34:$K$98, X34:$X$98)-K34*$AZ$3)/Z34, 0)</f>
        <v>184.69021893844055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</v>
      </c>
      <c r="S35">
        <f t="shared" si="1"/>
        <v>181.39498968596732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121.85304618428619</v>
      </c>
      <c r="AC35">
        <f t="shared" si="2"/>
        <v>117.78708666894272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-383.18419401793437</v>
      </c>
      <c r="AI35">
        <f t="shared" ref="AI35:AI66" si="25">SUM(AE35:AH35)</f>
        <v>-415.65121167725806</v>
      </c>
      <c r="AJ35">
        <f t="shared" si="7"/>
        <v>4.0659595153434651</v>
      </c>
      <c r="AK35">
        <f t="shared" si="22"/>
        <v>8.5297132329000345</v>
      </c>
      <c r="AL35">
        <f t="shared" ref="AL35:AL89" si="26">SUM(AI35:AK35)</f>
        <v>-403.05553892901457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-10.196024282459973</v>
      </c>
      <c r="AR35">
        <f t="shared" si="27"/>
        <v>-11.059928654303734</v>
      </c>
      <c r="AS35">
        <f t="shared" si="27"/>
        <v>0.10818980165972306</v>
      </c>
      <c r="AT35">
        <f t="shared" si="27"/>
        <v>0.22696438058454585</v>
      </c>
      <c r="AU35">
        <f t="shared" si="23"/>
        <v>-10.724774472059465</v>
      </c>
      <c r="AW35">
        <v>32</v>
      </c>
      <c r="AX35">
        <f>IF(Z35&gt;0, (R35*SUMPRODUCT(K35:$K$98, X35:$X$98)-K35*$AZ$3)/Z35, 0)</f>
        <v>181.39498968596732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</v>
      </c>
      <c r="S36">
        <f t="shared" si="1"/>
        <v>178.04013925756229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117.78708666894272</v>
      </c>
      <c r="AC36">
        <f t="shared" si="2"/>
        <v>113.74106228075868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-399.62794907595304</v>
      </c>
      <c r="AI36">
        <f t="shared" si="25"/>
        <v>-431.57048258414551</v>
      </c>
      <c r="AJ36">
        <f t="shared" si="7"/>
        <v>4.046024388184037</v>
      </c>
      <c r="AK36">
        <f t="shared" si="22"/>
        <v>8.2450960668259921</v>
      </c>
      <c r="AL36">
        <f t="shared" si="26"/>
        <v>-419.27936212913551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-9.4942596805988124</v>
      </c>
      <c r="AR36">
        <f t="shared" si="27"/>
        <v>-10.253142308013265</v>
      </c>
      <c r="AS36">
        <f t="shared" si="27"/>
        <v>9.6124423490095381E-2</v>
      </c>
      <c r="AT36">
        <f t="shared" si="27"/>
        <v>0.19588490577532608</v>
      </c>
      <c r="AU36">
        <f t="shared" si="23"/>
        <v>-9.9611329787478446</v>
      </c>
      <c r="AW36">
        <v>33</v>
      </c>
      <c r="AX36">
        <f>IF(Z36&gt;0, (R36*SUMPRODUCT(K36:$K$98, X36:$X$98)-K36*$AZ$3)/Z36, 0)</f>
        <v>178.04013925756229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</v>
      </c>
      <c r="S37">
        <f t="shared" si="1"/>
        <v>174.65956776146942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113.74106228075868</v>
      </c>
      <c r="AC37">
        <f t="shared" si="2"/>
        <v>109.73787393433484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-416.63572788207165</v>
      </c>
      <c r="AI37">
        <f t="shared" si="25"/>
        <v>-448.05051819124117</v>
      </c>
      <c r="AJ37">
        <f t="shared" si="7"/>
        <v>4.0031883464238405</v>
      </c>
      <c r="AK37">
        <f t="shared" si="22"/>
        <v>7.961874359653109</v>
      </c>
      <c r="AL37">
        <f t="shared" si="26"/>
        <v>-436.08545548516423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-8.8377912369005838</v>
      </c>
      <c r="AR37">
        <f t="shared" si="27"/>
        <v>-9.5041703780145514</v>
      </c>
      <c r="AS37">
        <f t="shared" si="27"/>
        <v>8.4916728259323074E-2</v>
      </c>
      <c r="AT37">
        <f t="shared" si="27"/>
        <v>0.16888946083126732</v>
      </c>
      <c r="AU37">
        <f t="shared" si="23"/>
        <v>-9.2503641889239603</v>
      </c>
      <c r="AW37">
        <v>34</v>
      </c>
      <c r="AX37">
        <f>IF(Z37&gt;0, (R37*SUMPRODUCT(K37:$K$98, X37:$X$98)-K37*$AZ$3)/Z37, 0)</f>
        <v>174.65956776146942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</v>
      </c>
      <c r="S38">
        <f t="shared" si="1"/>
        <v>171.29758582237116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109.73787393433484</v>
      </c>
      <c r="AC38">
        <f t="shared" si="2"/>
        <v>105.80282496009048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-435.77629541338399</v>
      </c>
      <c r="AI38">
        <f t="shared" si="25"/>
        <v>-466.6590496717551</v>
      </c>
      <c r="AJ38">
        <f t="shared" si="7"/>
        <v>3.9350489742443671</v>
      </c>
      <c r="AK38">
        <f t="shared" si="22"/>
        <v>7.6816511754034398</v>
      </c>
      <c r="AL38">
        <f t="shared" si="26"/>
        <v>-455.04234952210732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-8.2533983935334749</v>
      </c>
      <c r="AR38">
        <f t="shared" si="27"/>
        <v>-8.8383032565713755</v>
      </c>
      <c r="AS38">
        <f t="shared" si="27"/>
        <v>7.4527979663729371E-2</v>
      </c>
      <c r="AT38">
        <f t="shared" si="27"/>
        <v>0.14548686594028098</v>
      </c>
      <c r="AU38">
        <f t="shared" si="23"/>
        <v>-8.6182884109673648</v>
      </c>
      <c r="AW38">
        <v>35</v>
      </c>
      <c r="AX38">
        <f>IF(Z38&gt;0, (R38*SUMPRODUCT(K38:$K$98, X38:$X$98)-K38*$AZ$3)/Z38, 0)</f>
        <v>171.29758582237116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</v>
      </c>
      <c r="S39">
        <f t="shared" si="1"/>
        <v>167.94496308235111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105.80282496009048</v>
      </c>
      <c r="AC39">
        <f t="shared" si="2"/>
        <v>101.92687501535718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-457.2121972927219</v>
      </c>
      <c r="AI39">
        <f t="shared" si="25"/>
        <v>-487.55751790986295</v>
      </c>
      <c r="AJ39">
        <f t="shared" si="7"/>
        <v>3.8759499447332928</v>
      </c>
      <c r="AK39">
        <f t="shared" si="22"/>
        <v>7.4061977472063338</v>
      </c>
      <c r="AL39">
        <f t="shared" si="26"/>
        <v>-476.27537021792335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-7.7315931328366734</v>
      </c>
      <c r="AR39">
        <f t="shared" si="27"/>
        <v>-8.2447414562769712</v>
      </c>
      <c r="AS39">
        <f t="shared" si="27"/>
        <v>6.554345696235353E-2</v>
      </c>
      <c r="AT39">
        <f t="shared" si="27"/>
        <v>0.12524098871769634</v>
      </c>
      <c r="AU39">
        <f t="shared" si="23"/>
        <v>-8.0539570105969229</v>
      </c>
      <c r="AW39">
        <v>36</v>
      </c>
      <c r="AX39">
        <f>IF(Z39&gt;0, (R39*SUMPRODUCT(K39:$K$98, X39:$X$98)-K39*$AZ$3)/Z39, 0)</f>
        <v>167.94496308235111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</v>
      </c>
      <c r="S40">
        <f t="shared" si="1"/>
        <v>164.59787286992966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101.92687501535718</v>
      </c>
      <c r="AC40">
        <f t="shared" si="2"/>
        <v>98.103717997520675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-481.6778287451329</v>
      </c>
      <c r="AI40">
        <f t="shared" si="25"/>
        <v>-511.47885724172994</v>
      </c>
      <c r="AJ40">
        <f t="shared" si="7"/>
        <v>3.8231570178365075</v>
      </c>
      <c r="AK40">
        <f t="shared" si="22"/>
        <v>7.1348812510750035</v>
      </c>
      <c r="AL40">
        <f t="shared" si="26"/>
        <v>-500.5208189728184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-7.27260194464795</v>
      </c>
      <c r="AR40">
        <f t="shared" si="27"/>
        <v>-7.722552108145174</v>
      </c>
      <c r="AS40">
        <f t="shared" si="27"/>
        <v>5.7723850888150699E-2</v>
      </c>
      <c r="AT40">
        <f t="shared" si="27"/>
        <v>0.10772584529493892</v>
      </c>
      <c r="AU40">
        <f t="shared" si="23"/>
        <v>-7.5571024119620844</v>
      </c>
      <c r="AW40">
        <v>37</v>
      </c>
      <c r="AX40">
        <f>IF(Z40&gt;0, (R40*SUMPRODUCT(K40:$K$98, X40:$X$98)-K40*$AZ$3)/Z40, 0)</f>
        <v>164.59787286992966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</v>
      </c>
      <c r="S41">
        <f t="shared" si="1"/>
        <v>161.24242133428839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98.103717997520675</v>
      </c>
      <c r="AC41">
        <f t="shared" si="2"/>
        <v>94.320791155551461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-509.7732345537687</v>
      </c>
      <c r="AI41">
        <f t="shared" si="25"/>
        <v>-539.02136614812287</v>
      </c>
      <c r="AJ41">
        <f t="shared" si="7"/>
        <v>3.7829268419692141</v>
      </c>
      <c r="AK41">
        <f t="shared" si="22"/>
        <v>6.8672602598264483</v>
      </c>
      <c r="AL41">
        <f t="shared" si="26"/>
        <v>-528.37117904632714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-6.8721426804162462</v>
      </c>
      <c r="AR41">
        <f t="shared" si="27"/>
        <v>-7.2664304143101912</v>
      </c>
      <c r="AS41">
        <f t="shared" si="27"/>
        <v>5.0996818282045067E-2</v>
      </c>
      <c r="AT41">
        <f t="shared" si="27"/>
        <v>9.2576049761400325E-2</v>
      </c>
      <c r="AU41">
        <f t="shared" si="23"/>
        <v>-7.1228575462667445</v>
      </c>
      <c r="AW41">
        <v>38</v>
      </c>
      <c r="AX41">
        <f>IF(Z41&gt;0, (R41*SUMPRODUCT(K41:$K$98, X41:$X$98)-K41*$AZ$3)/Z41, 0)</f>
        <v>161.24242133428839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</v>
      </c>
      <c r="S42">
        <f t="shared" si="1"/>
        <v>157.86179385545975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94.320791155551461</v>
      </c>
      <c r="AC42">
        <f t="shared" si="2"/>
        <v>90.564429816812634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-541.85884140879966</v>
      </c>
      <c r="AI42">
        <f t="shared" si="25"/>
        <v>-570.54356226650589</v>
      </c>
      <c r="AJ42">
        <f t="shared" si="7"/>
        <v>3.7563613387388273</v>
      </c>
      <c r="AK42">
        <f t="shared" si="22"/>
        <v>6.6024553808886033</v>
      </c>
      <c r="AL42">
        <f t="shared" si="26"/>
        <v>-560.1847455468785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-6.5220373253418389</v>
      </c>
      <c r="AR42">
        <f t="shared" si="27"/>
        <v>-6.8672985000318514</v>
      </c>
      <c r="AS42">
        <f t="shared" si="27"/>
        <v>4.5213120072064232E-2</v>
      </c>
      <c r="AT42">
        <f t="shared" si="27"/>
        <v>7.9469886144336754E-2</v>
      </c>
      <c r="AU42">
        <f t="shared" si="23"/>
        <v>-6.7426154938154514</v>
      </c>
      <c r="AW42">
        <v>39</v>
      </c>
      <c r="AX42">
        <f>IF(Z42&gt;0, (R42*SUMPRODUCT(K42:$K$98, X42:$X$98)-K42*$AZ$3)/Z42, 0)</f>
        <v>157.86179385545975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</v>
      </c>
      <c r="S43">
        <f t="shared" si="1"/>
        <v>154.44852290746584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90.564429816812634</v>
      </c>
      <c r="AC43">
        <f t="shared" si="2"/>
        <v>86.824340117968518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-580.03316676926113</v>
      </c>
      <c r="AI43">
        <f t="shared" si="25"/>
        <v>-608.14102383500574</v>
      </c>
      <c r="AJ43">
        <f t="shared" si="7"/>
        <v>3.7400896988441161</v>
      </c>
      <c r="AK43">
        <f t="shared" si="22"/>
        <v>6.339510087176885</v>
      </c>
      <c r="AL43">
        <f t="shared" si="26"/>
        <v>-598.06142404898469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-6.2334993823064861</v>
      </c>
      <c r="AR43">
        <f t="shared" si="27"/>
        <v>-6.5355688495288273</v>
      </c>
      <c r="AS43">
        <f t="shared" si="27"/>
        <v>4.0193989177156768E-2</v>
      </c>
      <c r="AT43">
        <f t="shared" si="27"/>
        <v>6.812943548151093E-2</v>
      </c>
      <c r="AU43">
        <f t="shared" si="23"/>
        <v>-6.4272454248701587</v>
      </c>
      <c r="AW43">
        <v>40</v>
      </c>
      <c r="AX43">
        <f>IF(Z43&gt;0, (R43*SUMPRODUCT(K43:$K$98, X43:$X$98)-K43*$AZ$3)/Z43, 0)</f>
        <v>154.44852290746584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</v>
      </c>
      <c r="S44">
        <f t="shared" si="1"/>
        <v>150.96164537613612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86.824340117968518</v>
      </c>
      <c r="AC44">
        <f t="shared" si="2"/>
        <v>83.074722545034973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-623.20650741026247</v>
      </c>
      <c r="AI44">
        <f t="shared" si="25"/>
        <v>-650.72168265164441</v>
      </c>
      <c r="AJ44">
        <f t="shared" si="7"/>
        <v>3.7496175729335448</v>
      </c>
      <c r="AK44">
        <f t="shared" si="22"/>
        <v>6.0777038082577972</v>
      </c>
      <c r="AL44">
        <f t="shared" si="26"/>
        <v>-640.89436127045315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-5.9798880009203446</v>
      </c>
      <c r="AR44">
        <f t="shared" si="27"/>
        <v>-6.2439058895539166</v>
      </c>
      <c r="AS44">
        <f t="shared" si="27"/>
        <v>3.5978913675984082E-2</v>
      </c>
      <c r="AT44">
        <f t="shared" si="27"/>
        <v>5.8317728784919615E-2</v>
      </c>
      <c r="AU44">
        <f t="shared" si="23"/>
        <v>-6.1496092470930135</v>
      </c>
      <c r="AW44">
        <v>41</v>
      </c>
      <c r="AX44">
        <f>IF(Z44&gt;0, (R44*SUMPRODUCT(K44:$K$98, X44:$X$98)-K44*$AZ$3)/Z44, 0)</f>
        <v>150.96164537613612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</v>
      </c>
      <c r="S45">
        <f t="shared" si="1"/>
        <v>147.39854782038918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83.074722545034973</v>
      </c>
      <c r="AC45">
        <f t="shared" si="2"/>
        <v>79.312586159626193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-671.79219358687192</v>
      </c>
      <c r="AI45">
        <f t="shared" si="25"/>
        <v>-698.69632097904662</v>
      </c>
      <c r="AJ45">
        <f t="shared" si="7"/>
        <v>3.7621363854087804</v>
      </c>
      <c r="AK45">
        <f t="shared" si="22"/>
        <v>5.8152305781524483</v>
      </c>
      <c r="AL45">
        <f t="shared" si="26"/>
        <v>-689.11895401548543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-5.7554329758602583</v>
      </c>
      <c r="AR45">
        <f t="shared" si="27"/>
        <v>-5.9859282145037893</v>
      </c>
      <c r="AS45">
        <f t="shared" si="27"/>
        <v>3.2231282261045532E-2</v>
      </c>
      <c r="AT45">
        <f t="shared" si="27"/>
        <v>4.9820718596072067E-2</v>
      </c>
      <c r="AU45">
        <f t="shared" si="23"/>
        <v>-5.9038762136466723</v>
      </c>
      <c r="AW45">
        <v>42</v>
      </c>
      <c r="AX45">
        <f>IF(Z45&gt;0, (R45*SUMPRODUCT(K45:$K$98, X45:$X$98)-K45*$AZ$3)/Z45, 0)</f>
        <v>147.39854782038918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</v>
      </c>
      <c r="S46">
        <f t="shared" si="1"/>
        <v>143.76110385685541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79.312586159626193</v>
      </c>
      <c r="AC46">
        <f t="shared" si="2"/>
        <v>75.537288554758419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-726.55193294195965</v>
      </c>
      <c r="AI46">
        <f t="shared" si="25"/>
        <v>-752.82374309374165</v>
      </c>
      <c r="AJ46">
        <f t="shared" si="7"/>
        <v>3.7752976048677738</v>
      </c>
      <c r="AK46">
        <f t="shared" si="22"/>
        <v>5.551881031173834</v>
      </c>
      <c r="AL46">
        <f t="shared" si="26"/>
        <v>-743.49656445770006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-5.5576563299210289</v>
      </c>
      <c r="AR46">
        <f t="shared" si="27"/>
        <v>-5.7586188287713327</v>
      </c>
      <c r="AS46">
        <f t="shared" si="27"/>
        <v>2.8878605478440324E-2</v>
      </c>
      <c r="AT46">
        <f t="shared" si="27"/>
        <v>4.2468329319463281E-2</v>
      </c>
      <c r="AU46">
        <f t="shared" si="23"/>
        <v>-5.6872718939734295</v>
      </c>
      <c r="AW46">
        <v>43</v>
      </c>
      <c r="AX46">
        <f>IF(Z46&gt;0, (R46*SUMPRODUCT(K46:$K$98, X46:$X$98)-K46*$AZ$3)/Z46, 0)</f>
        <v>143.76110385685541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</v>
      </c>
      <c r="S47">
        <f t="shared" si="1"/>
        <v>140.04286587727563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75.537288554758419</v>
      </c>
      <c r="AC47">
        <f t="shared" si="2"/>
        <v>71.7476102346521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-785.57772304463424</v>
      </c>
      <c r="AI47">
        <f t="shared" si="25"/>
        <v>-811.19402623337612</v>
      </c>
      <c r="AJ47">
        <f t="shared" si="7"/>
        <v>3.7896783201063187</v>
      </c>
      <c r="AK47">
        <f t="shared" si="22"/>
        <v>5.2876101988330895</v>
      </c>
      <c r="AL47">
        <f t="shared" si="26"/>
        <v>-802.11673771443668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-5.3653265798186407</v>
      </c>
      <c r="AR47">
        <f t="shared" si="27"/>
        <v>-5.5402804110481974</v>
      </c>
      <c r="AS47">
        <f t="shared" si="27"/>
        <v>2.5882686363642764E-2</v>
      </c>
      <c r="AT47">
        <f t="shared" si="27"/>
        <v>3.611323833568969E-2</v>
      </c>
      <c r="AU47">
        <f t="shared" si="23"/>
        <v>-5.4782844863488647</v>
      </c>
      <c r="AW47">
        <v>44</v>
      </c>
      <c r="AX47">
        <f>IF(Z47&gt;0, (R47*SUMPRODUCT(K47:$K$98, X47:$X$98)-K47*$AZ$3)/Z47, 0)</f>
        <v>140.04286587727563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</v>
      </c>
      <c r="S48">
        <f t="shared" si="1"/>
        <v>136.27125412685209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71.7476102346521</v>
      </c>
      <c r="AC48">
        <f t="shared" si="2"/>
        <v>67.960835449310878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-848.54772801803097</v>
      </c>
      <c r="AI48">
        <f t="shared" si="25"/>
        <v>-873.48359431087636</v>
      </c>
      <c r="AJ48">
        <f t="shared" si="7"/>
        <v>3.7867747853412226</v>
      </c>
      <c r="AK48">
        <f t="shared" si="22"/>
        <v>5.0223327164256473</v>
      </c>
      <c r="AL48">
        <f t="shared" si="26"/>
        <v>-864.67448680910945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-5.1744626300253636</v>
      </c>
      <c r="AR48">
        <f t="shared" si="27"/>
        <v>-5.3265220888150475</v>
      </c>
      <c r="AS48">
        <f t="shared" si="27"/>
        <v>2.3091835577519933E-2</v>
      </c>
      <c r="AT48">
        <f t="shared" si="27"/>
        <v>3.0626294901995262E-2</v>
      </c>
      <c r="AU48">
        <f t="shared" si="23"/>
        <v>-5.2728039583355324</v>
      </c>
      <c r="AW48">
        <v>45</v>
      </c>
      <c r="AX48">
        <f>IF(Z48&gt;0, (R48*SUMPRODUCT(K48:$K$98, X48:$X$98)-K48*$AZ$3)/Z48, 0)</f>
        <v>136.27125412685209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</v>
      </c>
      <c r="S49">
        <f t="shared" si="1"/>
        <v>132.47364711518955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67.960835449310878</v>
      </c>
      <c r="AC49">
        <f t="shared" si="2"/>
        <v>64.195794064354629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-913.7213079322562</v>
      </c>
      <c r="AI49">
        <f t="shared" si="25"/>
        <v>-937.950954908207</v>
      </c>
      <c r="AJ49">
        <f t="shared" si="7"/>
        <v>3.7650413849562483</v>
      </c>
      <c r="AK49">
        <f t="shared" si="22"/>
        <v>4.7572584814517622</v>
      </c>
      <c r="AL49">
        <f t="shared" si="26"/>
        <v>-929.42865504179895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-4.9749040604905419</v>
      </c>
      <c r="AR49">
        <f t="shared" si="27"/>
        <v>-5.1068263086404633</v>
      </c>
      <c r="AS49">
        <f t="shared" si="27"/>
        <v>2.0499379308906822E-2</v>
      </c>
      <c r="AT49">
        <f t="shared" si="27"/>
        <v>2.5901666438900774E-2</v>
      </c>
      <c r="AU49">
        <f t="shared" si="23"/>
        <v>-5.0604252628926556</v>
      </c>
      <c r="AW49">
        <v>46</v>
      </c>
      <c r="AX49">
        <f>IF(Z49&gt;0, (R49*SUMPRODUCT(K49:$K$98, X49:$X$98)-K49*$AZ$3)/Z49, 0)</f>
        <v>132.47364711518955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</v>
      </c>
      <c r="S50">
        <f t="shared" si="1"/>
        <v>128.69813654886997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64.195794064354629</v>
      </c>
      <c r="AC50">
        <f t="shared" si="2"/>
        <v>60.47930182981866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-981.55608300513563</v>
      </c>
      <c r="AI50">
        <f t="shared" si="25"/>
        <v>-1005.0526554698245</v>
      </c>
      <c r="AJ50">
        <f t="shared" si="7"/>
        <v>3.7164922345359699</v>
      </c>
      <c r="AK50">
        <f t="shared" si="22"/>
        <v>4.4937055845048244</v>
      </c>
      <c r="AL50">
        <f t="shared" si="26"/>
        <v>-996.84245765078367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-4.7716442058636908</v>
      </c>
      <c r="AR50">
        <f t="shared" si="27"/>
        <v>-4.8858682281075643</v>
      </c>
      <c r="AS50">
        <f t="shared" si="27"/>
        <v>1.8067004977206355E-2</v>
      </c>
      <c r="AT50">
        <f t="shared" si="27"/>
        <v>2.1845276685069012E-2</v>
      </c>
      <c r="AU50">
        <f t="shared" si="23"/>
        <v>-4.8459559464452893</v>
      </c>
      <c r="AW50">
        <v>47</v>
      </c>
      <c r="AX50">
        <f>IF(Z50&gt;0, (R50*SUMPRODUCT(K50:$K$98, X50:$X$98)-K50*$AZ$3)/Z50, 0)</f>
        <v>128.69813654886997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</v>
      </c>
      <c r="S51">
        <f t="shared" si="1"/>
        <v>124.98855539380547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60.47930182981866</v>
      </c>
      <c r="AC51">
        <f t="shared" si="2"/>
        <v>56.831239611414397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-1054.0587783957644</v>
      </c>
      <c r="AI51">
        <f t="shared" si="25"/>
        <v>-1076.7933557466083</v>
      </c>
      <c r="AJ51">
        <f t="shared" si="7"/>
        <v>3.648062218404263</v>
      </c>
      <c r="AK51">
        <f t="shared" si="22"/>
        <v>4.2335511280873064</v>
      </c>
      <c r="AL51">
        <f t="shared" si="26"/>
        <v>-1068.9117424001167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-4.5750910482630287</v>
      </c>
      <c r="AR51">
        <f t="shared" si="27"/>
        <v>-4.6737693795437503</v>
      </c>
      <c r="AS51">
        <f t="shared" si="27"/>
        <v>1.583423727501208E-2</v>
      </c>
      <c r="AT51">
        <f t="shared" si="27"/>
        <v>1.8375523514879078E-2</v>
      </c>
      <c r="AU51">
        <f t="shared" si="23"/>
        <v>-4.639559618753859</v>
      </c>
      <c r="AW51">
        <v>48</v>
      </c>
      <c r="AX51">
        <f>IF(Z51&gt;0, (R51*SUMPRODUCT(K51:$K$98, X51:$X$98)-K51*$AZ$3)/Z51, 0)</f>
        <v>124.98855539380547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</v>
      </c>
      <c r="S52">
        <f t="shared" si="1"/>
        <v>121.36549588312934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56.831239611414397</v>
      </c>
      <c r="AC52">
        <f t="shared" si="2"/>
        <v>53.259346766240157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-1131.0295818152713</v>
      </c>
      <c r="AI52">
        <f t="shared" si="25"/>
        <v>-1152.9712986016991</v>
      </c>
      <c r="AJ52">
        <f t="shared" si="7"/>
        <v>3.57189284517424</v>
      </c>
      <c r="AK52">
        <f t="shared" si="22"/>
        <v>3.9781867727990083</v>
      </c>
      <c r="AL52">
        <f t="shared" si="26"/>
        <v>-1145.4212189837258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-4.3831956165392576</v>
      </c>
      <c r="AR52">
        <f t="shared" si="27"/>
        <v>-4.4682286151309114</v>
      </c>
      <c r="AS52">
        <f t="shared" si="27"/>
        <v>1.3842524822903154E-2</v>
      </c>
      <c r="AT52">
        <f t="shared" si="27"/>
        <v>1.5417077594310921E-2</v>
      </c>
      <c r="AU52">
        <f t="shared" si="23"/>
        <v>-4.4389690127136969</v>
      </c>
      <c r="AW52">
        <v>49</v>
      </c>
      <c r="AX52">
        <f>IF(Z52&gt;0, (R52*SUMPRODUCT(K52:$K$98, X52:$X$98)-K52*$AZ$3)/Z52, 0)</f>
        <v>121.36549588312934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</v>
      </c>
      <c r="S53">
        <f t="shared" si="1"/>
        <v>117.85345146388366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53.259346766240157</v>
      </c>
      <c r="AC53">
        <f t="shared" si="2"/>
        <v>49.771863831030174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-1212.604151024246</v>
      </c>
      <c r="AI53">
        <f t="shared" si="25"/>
        <v>-1233.7201485672974</v>
      </c>
      <c r="AJ53">
        <f t="shared" si="7"/>
        <v>3.4874829352099823</v>
      </c>
      <c r="AK53">
        <f t="shared" si="22"/>
        <v>3.7281542736368114</v>
      </c>
      <c r="AL53">
        <f t="shared" si="26"/>
        <v>-1226.5045113584506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-4.1958303213464774</v>
      </c>
      <c r="AR53">
        <f t="shared" si="27"/>
        <v>-4.2688955031552123</v>
      </c>
      <c r="AS53">
        <f t="shared" si="27"/>
        <v>1.206732356340076E-2</v>
      </c>
      <c r="AT53">
        <f t="shared" si="27"/>
        <v>1.2900090050631875E-2</v>
      </c>
      <c r="AU53">
        <f t="shared" si="23"/>
        <v>-4.2439280895411793</v>
      </c>
      <c r="AW53">
        <v>50</v>
      </c>
      <c r="AX53">
        <f>IF(Z53&gt;0, (R53*SUMPRODUCT(K53:$K$98, X53:$X$98)-K53*$AZ$3)/Z53, 0)</f>
        <v>117.85345146388366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</v>
      </c>
      <c r="S54">
        <f t="shared" si="1"/>
        <v>114.46021393519453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49.771863831030174</v>
      </c>
      <c r="AC54">
        <f t="shared" si="2"/>
        <v>46.375776975156263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-1292.7344615040906</v>
      </c>
      <c r="AI54">
        <f t="shared" si="25"/>
        <v>-1312.9929318409595</v>
      </c>
      <c r="AJ54">
        <f t="shared" si="7"/>
        <v>3.3960868558739108</v>
      </c>
      <c r="AK54">
        <f t="shared" si="22"/>
        <v>3.4840304681721124</v>
      </c>
      <c r="AL54">
        <f t="shared" si="26"/>
        <v>-1306.1128145169137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-3.9938354738781046</v>
      </c>
      <c r="AR54">
        <f t="shared" si="27"/>
        <v>-4.0564229579185289</v>
      </c>
      <c r="AS54">
        <f t="shared" si="27"/>
        <v>1.0492032634126127E-2</v>
      </c>
      <c r="AT54">
        <f t="shared" si="27"/>
        <v>1.076372982249448E-2</v>
      </c>
      <c r="AU54">
        <f t="shared" si="23"/>
        <v>-4.0351671954619093</v>
      </c>
      <c r="AW54">
        <v>51</v>
      </c>
      <c r="AX54">
        <f>IF(Z54&gt;0, (R54*SUMPRODUCT(K54:$K$98, X54:$X$98)-K54*$AZ$3)/Z54, 0)</f>
        <v>114.46021393519453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</v>
      </c>
      <c r="S55">
        <f t="shared" si="1"/>
        <v>111.22848881411095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46.375776975156263</v>
      </c>
      <c r="AC55">
        <f t="shared" si="2"/>
        <v>43.095998166878644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-1366.3036027744854</v>
      </c>
      <c r="AI55">
        <f t="shared" si="25"/>
        <v>-1385.6763366065984</v>
      </c>
      <c r="AJ55">
        <f t="shared" si="7"/>
        <v>3.2797788082776194</v>
      </c>
      <c r="AK55">
        <f t="shared" si="22"/>
        <v>3.2463043882609388</v>
      </c>
      <c r="AL55">
        <f t="shared" si="26"/>
        <v>-1379.1502534100598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-3.7688602555171844</v>
      </c>
      <c r="AR55">
        <f t="shared" si="27"/>
        <v>-3.822298690746587</v>
      </c>
      <c r="AS55">
        <f t="shared" si="27"/>
        <v>9.0470580420809153E-3</v>
      </c>
      <c r="AT55">
        <f t="shared" si="27"/>
        <v>8.9547210161657603E-3</v>
      </c>
      <c r="AU55">
        <f t="shared" si="23"/>
        <v>-3.8042969116883403</v>
      </c>
      <c r="AW55">
        <v>52</v>
      </c>
      <c r="AX55">
        <f>IF(Z55&gt;0, (R55*SUMPRODUCT(K55:$K$98, X55:$X$98)-K55*$AZ$3)/Z55, 0)</f>
        <v>111.22848881411095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</v>
      </c>
      <c r="S56">
        <f t="shared" si="1"/>
        <v>109.22103989593329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43.095998166878644</v>
      </c>
      <c r="AC56">
        <f t="shared" si="2"/>
        <v>39.964688505647622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-1767.3629226088394</v>
      </c>
      <c r="AI56">
        <f t="shared" si="25"/>
        <v>-1785.6582476413269</v>
      </c>
      <c r="AJ56">
        <f t="shared" si="7"/>
        <v>3.1313096612310218</v>
      </c>
      <c r="AK56">
        <f t="shared" si="22"/>
        <v>3.0167198716815053</v>
      </c>
      <c r="AL56">
        <f t="shared" si="26"/>
        <v>-1779.5102181084144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-4.3528182944590545</v>
      </c>
      <c r="AR56">
        <f t="shared" si="27"/>
        <v>-4.3978776450235291</v>
      </c>
      <c r="AS56">
        <f t="shared" si="27"/>
        <v>7.7120673997750451E-3</v>
      </c>
      <c r="AT56">
        <f t="shared" si="27"/>
        <v>7.4298454939465148E-3</v>
      </c>
      <c r="AU56">
        <f t="shared" si="23"/>
        <v>-4.3827357321298077</v>
      </c>
      <c r="AW56">
        <v>53</v>
      </c>
      <c r="AX56">
        <f>IF(Z56&gt;0, (R56*SUMPRODUCT(K56:$K$98, X56:$X$98)-K56*$AZ$3)/Z56, 0)</f>
        <v>109.22103989593329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</v>
      </c>
      <c r="S57">
        <f t="shared" si="1"/>
        <v>106.14776492552554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39.964688505647622</v>
      </c>
      <c r="AC57">
        <f t="shared" si="2"/>
        <v>36.181111813229776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-2139.134848385816</v>
      </c>
      <c r="AI57">
        <f t="shared" si="25"/>
        <v>-2156.1776527437855</v>
      </c>
      <c r="AJ57">
        <f t="shared" si="7"/>
        <v>3.7835766924178458</v>
      </c>
      <c r="AK57">
        <f t="shared" si="22"/>
        <v>2.7975281953953339</v>
      </c>
      <c r="AL57">
        <f t="shared" si="26"/>
        <v>-2149.5965478559724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-4.7039742816296224</v>
      </c>
      <c r="AR57">
        <f t="shared" si="27"/>
        <v>-4.7414515418627623</v>
      </c>
      <c r="AS57">
        <f t="shared" si="27"/>
        <v>8.3201147730995149E-3</v>
      </c>
      <c r="AT57">
        <f t="shared" si="27"/>
        <v>6.1517864071091617E-3</v>
      </c>
      <c r="AU57">
        <f t="shared" si="23"/>
        <v>-4.7269796406825542</v>
      </c>
      <c r="AW57">
        <v>54</v>
      </c>
      <c r="AX57">
        <f>IF(Z57&gt;0, (R57*SUMPRODUCT(K57:$K$98, X57:$X$98)-K57*$AZ$3)/Z57, 0)</f>
        <v>106.14776492552554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</v>
      </c>
      <c r="S58">
        <f t="shared" si="1"/>
        <v>102.28920601091615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36.181111813229776</v>
      </c>
      <c r="AC58">
        <f t="shared" si="2"/>
        <v>31.985388961994104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-2475.1884104589749</v>
      </c>
      <c r="AI58">
        <f t="shared" si="25"/>
        <v>-2490.8231925681353</v>
      </c>
      <c r="AJ58">
        <f t="shared" si="7"/>
        <v>4.1957228512356721</v>
      </c>
      <c r="AK58">
        <f t="shared" si="22"/>
        <v>2.5326778269260846</v>
      </c>
      <c r="AL58">
        <f t="shared" si="26"/>
        <v>-2484.0947918899737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-4.8597845500202448</v>
      </c>
      <c r="AR58">
        <f t="shared" si="27"/>
        <v>-4.8904818788441711</v>
      </c>
      <c r="AS58">
        <f t="shared" si="27"/>
        <v>8.2378816103219499E-3</v>
      </c>
      <c r="AT58">
        <f t="shared" si="27"/>
        <v>4.9726592616001737E-3</v>
      </c>
      <c r="AU58">
        <f t="shared" si="23"/>
        <v>-4.8772713379722497</v>
      </c>
      <c r="AW58">
        <v>55</v>
      </c>
      <c r="AX58">
        <f>IF(Z58&gt;0, (R58*SUMPRODUCT(K58:$K$98, X58:$X$98)-K58*$AZ$3)/Z58, 0)</f>
        <v>102.28920601091615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</v>
      </c>
      <c r="S59">
        <f t="shared" si="1"/>
        <v>97.81087180346988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31.985388961994104</v>
      </c>
      <c r="AC59">
        <f t="shared" si="2"/>
        <v>27.579400331968454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-2760.2071790454825</v>
      </c>
      <c r="AI59">
        <f t="shared" si="25"/>
        <v>-2774.3055097440288</v>
      </c>
      <c r="AJ59">
        <f t="shared" si="7"/>
        <v>4.4059886300256501</v>
      </c>
      <c r="AK59">
        <f t="shared" si="22"/>
        <v>2.2389772273395874</v>
      </c>
      <c r="AL59">
        <f t="shared" si="26"/>
        <v>-2767.6605438866636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-4.8387413902437437</v>
      </c>
      <c r="AR59">
        <f t="shared" si="27"/>
        <v>-4.863456265562629</v>
      </c>
      <c r="AS59">
        <f t="shared" si="27"/>
        <v>7.7238548290498241E-3</v>
      </c>
      <c r="AT59">
        <f t="shared" si="27"/>
        <v>3.9250067400693183E-3</v>
      </c>
      <c r="AU59">
        <f t="shared" si="23"/>
        <v>-4.8518074039935097</v>
      </c>
      <c r="AW59">
        <v>56</v>
      </c>
      <c r="AX59">
        <f>IF(Z59&gt;0, (R59*SUMPRODUCT(K59:$K$98, X59:$X$98)-K59*$AZ$3)/Z59, 0)</f>
        <v>97.81087180346988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</v>
      </c>
      <c r="S60">
        <f t="shared" si="1"/>
        <v>92.630243292627299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27.579400331968454</v>
      </c>
      <c r="AC60">
        <f t="shared" si="2"/>
        <v>23.145833870291309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-2927.3547443270231</v>
      </c>
      <c r="AI60">
        <f t="shared" si="25"/>
        <v>-2939.8484143464202</v>
      </c>
      <c r="AJ60">
        <f t="shared" si="7"/>
        <v>4.4335664616771453</v>
      </c>
      <c r="AK60">
        <f t="shared" si="22"/>
        <v>1.9305580232377919</v>
      </c>
      <c r="AL60">
        <f t="shared" si="26"/>
        <v>-2933.4842898615057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-4.5819259099316412</v>
      </c>
      <c r="AR60">
        <f t="shared" si="27"/>
        <v>-4.6014811314103321</v>
      </c>
      <c r="AS60">
        <f t="shared" si="27"/>
        <v>6.9394640617198439E-3</v>
      </c>
      <c r="AT60">
        <f t="shared" si="27"/>
        <v>3.0217293768177059E-3</v>
      </c>
      <c r="AU60">
        <f t="shared" si="23"/>
        <v>-4.5915199379717953</v>
      </c>
      <c r="AW60">
        <v>57</v>
      </c>
      <c r="AX60">
        <f>IF(Z60&gt;0, (R60*SUMPRODUCT(K60:$K$98, X60:$X$98)-K60*$AZ$3)/Z60, 0)</f>
        <v>92.630243292627299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</v>
      </c>
      <c r="S61">
        <f t="shared" si="1"/>
        <v>87.11979717416898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23.145833870291309</v>
      </c>
      <c r="AC61">
        <f t="shared" si="2"/>
        <v>18.925671289436973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-3013.7346012427483</v>
      </c>
      <c r="AI61">
        <f t="shared" si="25"/>
        <v>-3024.59646726133</v>
      </c>
      <c r="AJ61">
        <f t="shared" si="7"/>
        <v>4.2201625808543355</v>
      </c>
      <c r="AK61">
        <f t="shared" si="22"/>
        <v>1.6202083709203918</v>
      </c>
      <c r="AL61">
        <f t="shared" si="26"/>
        <v>-3018.7560963095552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-4.2117219241107797</v>
      </c>
      <c r="AR61">
        <f t="shared" si="27"/>
        <v>-4.2269014821343527</v>
      </c>
      <c r="AS61">
        <f t="shared" si="27"/>
        <v>5.897716161790344E-3</v>
      </c>
      <c r="AT61">
        <f t="shared" si="27"/>
        <v>2.2642561540154611E-3</v>
      </c>
      <c r="AU61">
        <f t="shared" si="23"/>
        <v>-4.2187395098185467</v>
      </c>
      <c r="AW61">
        <v>58</v>
      </c>
      <c r="AX61">
        <f>IF(Z61&gt;0, (R61*SUMPRODUCT(K61:$K$98, X61:$X$98)-K61*$AZ$3)/Z61, 0)</f>
        <v>87.11979717416898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</v>
      </c>
      <c r="S62">
        <f t="shared" si="1"/>
        <v>81.262481912367221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18.925671289436973</v>
      </c>
      <c r="AC62">
        <f t="shared" si="2"/>
        <v>15.036952337716659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-3002.3191318863601</v>
      </c>
      <c r="AI62">
        <f t="shared" si="25"/>
        <v>-3011.5712196788131</v>
      </c>
      <c r="AJ62">
        <f t="shared" si="7"/>
        <v>3.888718951720314</v>
      </c>
      <c r="AK62">
        <f t="shared" si="22"/>
        <v>1.3247969902605883</v>
      </c>
      <c r="AL62">
        <f t="shared" si="26"/>
        <v>-3006.3577037368323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-3.7462220538504254</v>
      </c>
      <c r="AR62">
        <f t="shared" si="27"/>
        <v>-3.7577665878621946</v>
      </c>
      <c r="AS62">
        <f t="shared" si="27"/>
        <v>4.8522505630531213E-3</v>
      </c>
      <c r="AT62">
        <f t="shared" si="27"/>
        <v>1.6530500202590508E-3</v>
      </c>
      <c r="AU62">
        <f t="shared" si="23"/>
        <v>-3.7512612872788829</v>
      </c>
      <c r="AW62">
        <v>59</v>
      </c>
      <c r="AX62">
        <f>IF(Z62&gt;0, (R62*SUMPRODUCT(K62:$K$98, X62:$X$98)-K62*$AZ$3)/Z62, 0)</f>
        <v>81.262481912367221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</v>
      </c>
      <c r="S63">
        <f t="shared" si="1"/>
        <v>75.065360108711019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15.036952337716659</v>
      </c>
      <c r="AC63">
        <f t="shared" si="2"/>
        <v>11.579125794929153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-2893.742172825248</v>
      </c>
      <c r="AI63">
        <f t="shared" si="25"/>
        <v>-2901.4548686533635</v>
      </c>
      <c r="AJ63">
        <f t="shared" si="7"/>
        <v>3.4578265427875063</v>
      </c>
      <c r="AK63">
        <f t="shared" si="22"/>
        <v>1.0525866636401662</v>
      </c>
      <c r="AL63">
        <f t="shared" si="26"/>
        <v>-2896.9444554469355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-3.2238770709370619</v>
      </c>
      <c r="AR63">
        <f t="shared" si="27"/>
        <v>-3.2324696758584248</v>
      </c>
      <c r="AS63">
        <f t="shared" si="27"/>
        <v>3.8523154589430704E-3</v>
      </c>
      <c r="AT63">
        <f t="shared" si="27"/>
        <v>1.1726718578976179E-3</v>
      </c>
      <c r="AU63">
        <f t="shared" si="23"/>
        <v>-3.227444688541584</v>
      </c>
      <c r="AW63">
        <v>60</v>
      </c>
      <c r="AX63">
        <f>IF(Z63&gt;0, (R63*SUMPRODUCT(K63:$K$98, X63:$X$98)-K63*$AZ$3)/Z63, 0)</f>
        <v>75.065360108711019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</v>
      </c>
      <c r="S64">
        <f t="shared" si="1"/>
        <v>68.583789038159793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11.579125794929153</v>
      </c>
      <c r="AC64">
        <f t="shared" si="2"/>
        <v>8.6127447160125534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-2713.1486918192209</v>
      </c>
      <c r="AI64">
        <f t="shared" si="25"/>
        <v>-2719.427686343146</v>
      </c>
      <c r="AJ64">
        <f t="shared" si="7"/>
        <v>2.9663810789165996</v>
      </c>
      <c r="AK64">
        <f t="shared" si="22"/>
        <v>0.81053880564504077</v>
      </c>
      <c r="AL64">
        <f t="shared" si="26"/>
        <v>-2715.6507664585843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-2.698821819391199</v>
      </c>
      <c r="AR64">
        <f t="shared" si="27"/>
        <v>-2.7050676574744941</v>
      </c>
      <c r="AS64">
        <f t="shared" si="27"/>
        <v>2.9507170043973226E-3</v>
      </c>
      <c r="AT64">
        <f t="shared" si="27"/>
        <v>8.0625872836750272E-4</v>
      </c>
      <c r="AU64">
        <f t="shared" si="23"/>
        <v>-2.7013106817417292</v>
      </c>
      <c r="AW64">
        <v>61</v>
      </c>
      <c r="AX64">
        <f>IF(Z64&gt;0, (R64*SUMPRODUCT(K64:$K$98, X64:$X$98)-K64*$AZ$3)/Z64, 0)</f>
        <v>68.583789038159793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</v>
      </c>
      <c r="S65">
        <f t="shared" si="1"/>
        <v>61.61268085226623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8.6127447160125534</v>
      </c>
      <c r="AC65">
        <f t="shared" si="2"/>
        <v>6.1438300323539075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-2460.711858424937</v>
      </c>
      <c r="AI65">
        <f t="shared" si="25"/>
        <v>-2465.6977070744101</v>
      </c>
      <c r="AJ65">
        <f t="shared" si="7"/>
        <v>2.468914683658646</v>
      </c>
      <c r="AK65">
        <f t="shared" si="22"/>
        <v>0.60289213012087883</v>
      </c>
      <c r="AL65">
        <f t="shared" si="26"/>
        <v>-2462.6259002606307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-2.1854624885180609</v>
      </c>
      <c r="AR65">
        <f t="shared" si="27"/>
        <v>-2.1898906320081428</v>
      </c>
      <c r="AS65">
        <f t="shared" si="27"/>
        <v>2.1927477652507925E-3</v>
      </c>
      <c r="AT65">
        <f t="shared" si="27"/>
        <v>5.3545405183900898E-4</v>
      </c>
      <c r="AU65">
        <f t="shared" si="23"/>
        <v>-2.1871624301910533</v>
      </c>
      <c r="AW65">
        <v>62</v>
      </c>
      <c r="AX65">
        <f>IF(Z65&gt;0, (R65*SUMPRODUCT(K65:$K$98, X65:$X$98)-K65*$AZ$3)/Z65, 0)</f>
        <v>61.61268085226623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</v>
      </c>
      <c r="S66">
        <f t="shared" si="1"/>
        <v>54.029853741591346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6.1438300323539075</v>
      </c>
      <c r="AC66">
        <f t="shared" si="2"/>
        <v>4.1636417721684875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-2165.7929428077355</v>
      </c>
      <c r="AI66">
        <f t="shared" si="25"/>
        <v>-2169.64603649931</v>
      </c>
      <c r="AJ66">
        <f t="shared" si="7"/>
        <v>1.9801882601854199</v>
      </c>
      <c r="AK66">
        <f t="shared" si="22"/>
        <v>0.43006810226477354</v>
      </c>
      <c r="AL66">
        <f t="shared" si="26"/>
        <v>-2167.2357801368598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-1.7174397327189399</v>
      </c>
      <c r="AR66">
        <f t="shared" si="27"/>
        <v>-1.7204951754018494</v>
      </c>
      <c r="AS66">
        <f t="shared" si="27"/>
        <v>1.5702581392185906E-3</v>
      </c>
      <c r="AT66">
        <f t="shared" si="27"/>
        <v>3.4103723952808344E-4</v>
      </c>
      <c r="AU66">
        <f t="shared" si="23"/>
        <v>-1.7185838800231026</v>
      </c>
      <c r="AW66">
        <v>63</v>
      </c>
      <c r="AX66">
        <f>IF(Z66&gt;0, (R66*SUMPRODUCT(K66:$K$98, X66:$X$98)-K66*$AZ$3)/Z66, 0)</f>
        <v>54.029853741591346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</v>
      </c>
      <c r="S67">
        <f t="shared" ref="S67:S89" si="29">AX67</f>
        <v>45.476537830104249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4.1636417721684875</v>
      </c>
      <c r="AC67">
        <f t="shared" ref="AC67:AC89" si="30">S67*Z67</f>
        <v>2.6294826004608316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-1847.0613374928748</v>
      </c>
      <c r="AI67">
        <f t="shared" ref="AI67:AI89" si="34">SUM(AE67:AH67)</f>
        <v>-1849.9523695787873</v>
      </c>
      <c r="AJ67">
        <f t="shared" ref="AJ67:AJ89" si="35">AB67-AC67</f>
        <v>1.5341591717076559</v>
      </c>
      <c r="AK67">
        <f t="shared" si="22"/>
        <v>0.29145492405179413</v>
      </c>
      <c r="AL67">
        <f t="shared" si="26"/>
        <v>-1848.1267554830279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-1.3077594498165921</v>
      </c>
      <c r="AR67">
        <f t="shared" si="36"/>
        <v>-1.3098063631774699</v>
      </c>
      <c r="AS67">
        <f t="shared" si="36"/>
        <v>1.086217936350055E-3</v>
      </c>
      <c r="AT67">
        <f t="shared" si="36"/>
        <v>2.063564015917697E-4</v>
      </c>
      <c r="AU67">
        <f t="shared" si="23"/>
        <v>-1.3085137888395282</v>
      </c>
      <c r="AW67">
        <v>64</v>
      </c>
      <c r="AX67">
        <f>IF(Z67&gt;0, (R67*SUMPRODUCT(K67:$K$98, X67:$X$98)-K67*$AZ$3)/Z67, 0)</f>
        <v>45.476537830104249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</v>
      </c>
      <c r="S68">
        <f t="shared" si="29"/>
        <v>35.316097900595963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2.6294826004608316</v>
      </c>
      <c r="AC68">
        <f t="shared" si="30"/>
        <v>1.4853665086900285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-1518.3244252528257</v>
      </c>
      <c r="AI68">
        <f t="shared" si="34"/>
        <v>-1520.4273848052526</v>
      </c>
      <c r="AJ68">
        <f t="shared" si="35"/>
        <v>1.1441160917708031</v>
      </c>
      <c r="AK68">
        <f t="shared" si="22"/>
        <v>0.18406378203225823</v>
      </c>
      <c r="AL68">
        <f t="shared" si="26"/>
        <v>-1519.0992049314493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-0.95982731495209694</v>
      </c>
      <c r="AR68">
        <f t="shared" si="36"/>
        <v>-0.96115672649753969</v>
      </c>
      <c r="AS68">
        <f t="shared" si="36"/>
        <v>7.2326695012826152E-4</v>
      </c>
      <c r="AT68">
        <f t="shared" si="36"/>
        <v>1.1635816611363024E-4</v>
      </c>
      <c r="AU68">
        <f t="shared" si="23"/>
        <v>-0.96031710138129767</v>
      </c>
      <c r="AW68">
        <v>65</v>
      </c>
      <c r="AX68">
        <f>IF(Z68&gt;0, (R68*SUMPRODUCT(K68:$K$98, X68:$X$98)-K68*$AZ$3)/Z68, 0)</f>
        <v>35.316097900595963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</v>
      </c>
      <c r="S69">
        <f t="shared" si="29"/>
        <v>22.700556794562111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1.4853665086900285</v>
      </c>
      <c r="AC69">
        <f t="shared" si="30"/>
        <v>0.67164933485024281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-1205.1248443150669</v>
      </c>
      <c r="AI69">
        <f t="shared" si="34"/>
        <v>-1206.6042118498119</v>
      </c>
      <c r="AJ69">
        <f t="shared" si="35"/>
        <v>0.8137171738397857</v>
      </c>
      <c r="AK69">
        <f t="shared" si="22"/>
        <v>0.10397565560830201</v>
      </c>
      <c r="AL69">
        <f t="shared" si="26"/>
        <v>-1205.6865190203639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-0.68020926571053997</v>
      </c>
      <c r="AR69">
        <f t="shared" si="36"/>
        <v>-0.68104426592588851</v>
      </c>
      <c r="AS69">
        <f t="shared" si="36"/>
        <v>4.5928682320726466E-4</v>
      </c>
      <c r="AT69">
        <f t="shared" si="36"/>
        <v>5.8687035361296359E-5</v>
      </c>
      <c r="AU69">
        <f t="shared" si="23"/>
        <v>-0.68052629206731996</v>
      </c>
      <c r="AW69">
        <v>66</v>
      </c>
      <c r="AX69">
        <f>IF(Z69&gt;0, (R69*SUMPRODUCT(K69:$K$98, X69:$X$98)-K69*$AZ$3)/Z69, 0)</f>
        <v>22.700556794562111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</v>
      </c>
      <c r="S70">
        <f t="shared" si="29"/>
        <v>6.0642335827357776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0.67164933485024281</v>
      </c>
      <c r="AC70">
        <f t="shared" si="30"/>
        <v>0.12189555227569458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-919.07421795390655</v>
      </c>
      <c r="AI70">
        <f t="shared" si="34"/>
        <v>-920.07925470432724</v>
      </c>
      <c r="AJ70">
        <f t="shared" si="35"/>
        <v>0.54975378257454821</v>
      </c>
      <c r="AK70">
        <f t="shared" si="22"/>
        <v>4.7015453439516998E-2</v>
      </c>
      <c r="AL70">
        <f t="shared" si="26"/>
        <v>-919.48248546831326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-0.46317281823908923</v>
      </c>
      <c r="AR70">
        <f t="shared" si="36"/>
        <v>-0.46367931237746529</v>
      </c>
      <c r="AS70">
        <f t="shared" si="36"/>
        <v>2.7705162851758211E-4</v>
      </c>
      <c r="AT70">
        <f t="shared" si="36"/>
        <v>2.3693712264989131E-5</v>
      </c>
      <c r="AU70">
        <f t="shared" si="23"/>
        <v>-0.46337856703668279</v>
      </c>
      <c r="AW70">
        <v>67</v>
      </c>
      <c r="AX70">
        <f>IF(Z70&gt;0, (R70*SUMPRODUCT(K70:$K$98, X70:$X$98)-K70*$AZ$3)/Z70, 0)</f>
        <v>6.0642335827357776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</v>
      </c>
      <c r="S71">
        <f t="shared" si="29"/>
        <v>-17.056959666675795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0.12189555227569458</v>
      </c>
      <c r="AC71">
        <f t="shared" si="30"/>
        <v>-0.22479915602054379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-672.04061137206736</v>
      </c>
      <c r="AI71">
        <f t="shared" si="34"/>
        <v>-672.69957744929775</v>
      </c>
      <c r="AJ71">
        <f t="shared" si="35"/>
        <v>0.34669470829623839</v>
      </c>
      <c r="AK71">
        <f t="shared" si="22"/>
        <v>8.532688659298621E-3</v>
      </c>
      <c r="AL71">
        <f t="shared" si="26"/>
        <v>-672.34435005234218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-0.3023917766725332</v>
      </c>
      <c r="AR71">
        <f t="shared" si="36"/>
        <v>-0.3026882854243686</v>
      </c>
      <c r="AS71">
        <f t="shared" si="36"/>
        <v>1.5599894862101282E-4</v>
      </c>
      <c r="AT71">
        <f t="shared" si="36"/>
        <v>3.8393734542485556E-6</v>
      </c>
      <c r="AU71">
        <f t="shared" si="23"/>
        <v>-0.30252844710229332</v>
      </c>
      <c r="AW71">
        <v>68</v>
      </c>
      <c r="AX71">
        <f>IF(Z71&gt;0, (R71*SUMPRODUCT(K71:$K$98, X71:$X$98)-K71*$AZ$3)/Z71, 0)</f>
        <v>-17.056959666675795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</v>
      </c>
      <c r="S72">
        <f t="shared" si="29"/>
        <v>-50.856502228828326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-0.22479915602054379</v>
      </c>
      <c r="AC72">
        <f t="shared" si="30"/>
        <v>-0.42319262024410331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-472.62203017259867</v>
      </c>
      <c r="AI72">
        <f t="shared" si="34"/>
        <v>-473.03809557397051</v>
      </c>
      <c r="AJ72">
        <f t="shared" si="35"/>
        <v>0.19839346422355952</v>
      </c>
      <c r="AK72">
        <f t="shared" ref="AK72:AK89" si="49">G72*SUM(AB72:AB72, AE72:AF72)</f>
        <v>-1.5735940921438065E-2</v>
      </c>
      <c r="AL72">
        <f t="shared" si="26"/>
        <v>-472.8554380506684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-0.18987614122579122</v>
      </c>
      <c r="AR72">
        <f t="shared" si="36"/>
        <v>-0.19004329571260428</v>
      </c>
      <c r="AS72">
        <f t="shared" si="36"/>
        <v>7.9704675250600628E-5</v>
      </c>
      <c r="AT72">
        <f t="shared" si="36"/>
        <v>-6.3219222760913748E-6</v>
      </c>
      <c r="AU72">
        <f t="shared" si="23"/>
        <v>-0.18996991295962978</v>
      </c>
      <c r="AW72">
        <v>69</v>
      </c>
      <c r="AX72">
        <f>IF(Z72&gt;0, (R72*SUMPRODUCT(K72:$K$98, X72:$X$98)-K72*$AZ$3)/Z72, 0)</f>
        <v>-50.856502228828326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</v>
      </c>
      <c r="S73">
        <f t="shared" si="29"/>
        <v>-103.04338052694801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-0.42319262024410331</v>
      </c>
      <c r="AC73">
        <f t="shared" si="30"/>
        <v>-0.52021312535473974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-318.96083515707846</v>
      </c>
      <c r="AI73">
        <f t="shared" si="34"/>
        <v>-319.21325948685802</v>
      </c>
      <c r="AJ73">
        <f t="shared" si="35"/>
        <v>9.7020505110636424E-2</v>
      </c>
      <c r="AK73">
        <f t="shared" si="49"/>
        <v>-2.9623483417087235E-2</v>
      </c>
      <c r="AL73">
        <f t="shared" si="26"/>
        <v>-319.14586246516444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-0.11441310526961471</v>
      </c>
      <c r="AR73">
        <f t="shared" si="36"/>
        <v>-0.11450365134371643</v>
      </c>
      <c r="AS73">
        <f t="shared" si="36"/>
        <v>3.4801819035455628E-5</v>
      </c>
      <c r="AT73">
        <f t="shared" si="36"/>
        <v>-1.062611566395841E-5</v>
      </c>
      <c r="AU73">
        <f t="shared" si="23"/>
        <v>-0.11447947564034493</v>
      </c>
      <c r="AW73">
        <v>70</v>
      </c>
      <c r="AX73">
        <f>IF(Z73&gt;0, (R73*SUMPRODUCT(K73:$K$98, X73:$X$98)-K73*$AZ$3)/Z73, 0)</f>
        <v>-103.04338052694801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</v>
      </c>
      <c r="S74">
        <f t="shared" si="29"/>
        <v>-187.86017009414442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-0.52021312535473974</v>
      </c>
      <c r="AC74">
        <f t="shared" si="30"/>
        <v>-0.55171941266439473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-206.11396348770728</v>
      </c>
      <c r="AI74">
        <f t="shared" si="34"/>
        <v>-206.26080659244522</v>
      </c>
      <c r="AJ74">
        <f t="shared" si="35"/>
        <v>3.150628730965499E-2</v>
      </c>
      <c r="AK74">
        <f t="shared" si="49"/>
        <v>-3.6414918774831787E-2</v>
      </c>
      <c r="AL74">
        <f t="shared" si="26"/>
        <v>-206.26571522391038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-6.6012746939053471E-2</v>
      </c>
      <c r="AR74">
        <f t="shared" si="36"/>
        <v>-6.6059776827513156E-2</v>
      </c>
      <c r="AS74">
        <f t="shared" si="36"/>
        <v>1.0090614609356186E-5</v>
      </c>
      <c r="AT74">
        <f t="shared" si="36"/>
        <v>-1.1662716961107412E-5</v>
      </c>
      <c r="AU74">
        <f t="shared" si="23"/>
        <v>-6.6061348929864899E-2</v>
      </c>
      <c r="AW74">
        <v>71</v>
      </c>
      <c r="AX74">
        <f>IF(Z74&gt;0, (R74*SUMPRODUCT(K74:$K$98, X74:$X$98)-K74*$AZ$3)/Z74, 0)</f>
        <v>-187.86017009414442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</v>
      </c>
      <c r="S75">
        <f t="shared" si="29"/>
        <v>-332.57661008370121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-0.55171941266439473</v>
      </c>
      <c r="AC75">
        <f t="shared" si="30"/>
        <v>-0.54370821499634125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-127.26574735898754</v>
      </c>
      <c r="AI75">
        <f t="shared" si="34"/>
        <v>-127.3474891589986</v>
      </c>
      <c r="AJ75">
        <f t="shared" si="35"/>
        <v>-8.0111976680534713E-3</v>
      </c>
      <c r="AK75">
        <f t="shared" si="49"/>
        <v>-3.8620358886507632E-2</v>
      </c>
      <c r="AL75">
        <f t="shared" si="26"/>
        <v>-127.39412071555316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-3.6392668371853197E-2</v>
      </c>
      <c r="AR75">
        <f t="shared" si="36"/>
        <v>-3.6416043099787881E-2</v>
      </c>
      <c r="AS75">
        <f t="shared" si="36"/>
        <v>-2.2908666789379005E-6</v>
      </c>
      <c r="AT75">
        <f t="shared" si="36"/>
        <v>-1.1043803556930664E-5</v>
      </c>
      <c r="AU75">
        <f t="shared" si="23"/>
        <v>-3.6429377770023752E-2</v>
      </c>
      <c r="AW75">
        <v>72</v>
      </c>
      <c r="AX75">
        <f>IF(Z75&gt;0, (R75*SUMPRODUCT(K75:$K$98, X75:$X$98)-K75*$AZ$3)/Z75, 0)</f>
        <v>-332.57661008370121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</v>
      </c>
      <c r="S76">
        <f t="shared" si="29"/>
        <v>-591.59896731438278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-0.54370821499634125</v>
      </c>
      <c r="AC76">
        <f t="shared" si="30"/>
        <v>-0.51400807568327767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-74.96421822617107</v>
      </c>
      <c r="AI76">
        <f t="shared" si="34"/>
        <v>-75.007660499068933</v>
      </c>
      <c r="AJ76">
        <f t="shared" si="35"/>
        <v>-2.9700139313063589E-2</v>
      </c>
      <c r="AK76">
        <f t="shared" si="49"/>
        <v>-3.8059575049743895E-2</v>
      </c>
      <c r="AL76">
        <f t="shared" si="26"/>
        <v>-75.075420213431741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-1.9139842572633216E-2</v>
      </c>
      <c r="AR76">
        <f t="shared" si="36"/>
        <v>-1.9150934241217735E-2</v>
      </c>
      <c r="AS76">
        <f t="shared" si="36"/>
        <v>-7.5830310018340973E-6</v>
      </c>
      <c r="AT76">
        <f t="shared" si="36"/>
        <v>-9.7173597226830462E-6</v>
      </c>
      <c r="AU76">
        <f t="shared" si="23"/>
        <v>-1.9168234631942255E-2</v>
      </c>
      <c r="AW76">
        <v>73</v>
      </c>
      <c r="AX76">
        <f>IF(Z76&gt;0, (R76*SUMPRODUCT(K76:$K$98, X76:$X$98)-K76*$AZ$3)/Z76, 0)</f>
        <v>-591.59896731438278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</v>
      </c>
      <c r="S77">
        <f t="shared" si="29"/>
        <v>-1078.3167371459831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-0.51400807568327767</v>
      </c>
      <c r="AC77">
        <f t="shared" si="30"/>
        <v>-0.47413648282294935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-42.045643443547192</v>
      </c>
      <c r="AI77">
        <f t="shared" si="34"/>
        <v>-42.067628471994297</v>
      </c>
      <c r="AJ77">
        <f t="shared" si="35"/>
        <v>-3.987159286032832E-2</v>
      </c>
      <c r="AK77">
        <f t="shared" si="49"/>
        <v>-3.5980565297829441E-2</v>
      </c>
      <c r="AL77">
        <f t="shared" si="26"/>
        <v>-42.143480630152453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-9.584894245652403E-3</v>
      </c>
      <c r="AR77">
        <f t="shared" si="36"/>
        <v>-9.5899060412962516E-3</v>
      </c>
      <c r="AS77">
        <f t="shared" si="36"/>
        <v>-9.0892889172946606E-6</v>
      </c>
      <c r="AT77">
        <f t="shared" si="36"/>
        <v>-8.2022746004952309E-6</v>
      </c>
      <c r="AU77">
        <f t="shared" si="23"/>
        <v>-9.6071976048140422E-3</v>
      </c>
      <c r="AW77">
        <v>74</v>
      </c>
      <c r="AX77">
        <f>IF(Z77&gt;0, (R77*SUMPRODUCT(K77:$K$98, X77:$X$98)-K77*$AZ$3)/Z77, 0)</f>
        <v>-1078.3167371459831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</v>
      </c>
      <c r="S78">
        <f t="shared" si="29"/>
        <v>-2039.4740849114185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-0.47413648282294935</v>
      </c>
      <c r="AC78">
        <f t="shared" si="30"/>
        <v>-0.43103259543202899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-22.395859024184713</v>
      </c>
      <c r="AI78">
        <f t="shared" si="34"/>
        <v>-22.406426272835258</v>
      </c>
      <c r="AJ78">
        <f t="shared" si="35"/>
        <v>-4.3103887390920359E-2</v>
      </c>
      <c r="AK78">
        <f t="shared" si="49"/>
        <v>-3.3189553797606457E-2</v>
      </c>
      <c r="AL78">
        <f t="shared" si="26"/>
        <v>-22.482719714023784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-4.5584377116851824E-3</v>
      </c>
      <c r="AR78">
        <f t="shared" si="36"/>
        <v>-4.5605885621930993E-3</v>
      </c>
      <c r="AS78">
        <f t="shared" si="36"/>
        <v>-8.7733355345210107E-6</v>
      </c>
      <c r="AT78">
        <f t="shared" si="36"/>
        <v>-6.7553789073969675E-6</v>
      </c>
      <c r="AU78">
        <f t="shared" si="23"/>
        <v>-4.5761172766350172E-3</v>
      </c>
      <c r="AW78">
        <v>75</v>
      </c>
      <c r="AX78">
        <f>IF(Z78&gt;0, (R78*SUMPRODUCT(K78:$K$98, X78:$X$98)-K78*$AZ$3)/Z78, 0)</f>
        <v>-2039.4740849114185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</v>
      </c>
      <c r="S79">
        <f t="shared" si="29"/>
        <v>-4037.4361808868307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-0.43103259543202899</v>
      </c>
      <c r="AC79">
        <f t="shared" si="30"/>
        <v>-0.38854747811105994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-11.299533261344429</v>
      </c>
      <c r="AI79">
        <f t="shared" si="34"/>
        <v>-11.304345070877796</v>
      </c>
      <c r="AJ79">
        <f t="shared" si="35"/>
        <v>-4.2485117320969046E-2</v>
      </c>
      <c r="AK79">
        <f t="shared" si="49"/>
        <v>-3.0172281680242032E-2</v>
      </c>
      <c r="AL79">
        <f t="shared" si="26"/>
        <v>-11.377002469879008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-2.0534814401296205E-3</v>
      </c>
      <c r="AR79">
        <f t="shared" si="36"/>
        <v>-2.0543558976263746E-3</v>
      </c>
      <c r="AS79">
        <f t="shared" si="36"/>
        <v>-7.7208852686680985E-6</v>
      </c>
      <c r="AT79">
        <f t="shared" si="36"/>
        <v>-5.4832548392683009E-6</v>
      </c>
      <c r="AU79">
        <f t="shared" si="23"/>
        <v>-2.0675600377343113E-3</v>
      </c>
      <c r="AW79">
        <v>76</v>
      </c>
      <c r="AX79">
        <f>IF(Z79&gt;0, (R79*SUMPRODUCT(K79:$K$98, X79:$X$98)-K79*$AZ$3)/Z79, 0)</f>
        <v>-4037.4361808868307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</v>
      </c>
      <c r="S80">
        <f t="shared" si="29"/>
        <v>-8503.6477128828701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-0.38854747811105994</v>
      </c>
      <c r="AC80">
        <f t="shared" si="30"/>
        <v>-0.34859778541489106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-5.4279916831938113</v>
      </c>
      <c r="AI80">
        <f t="shared" si="34"/>
        <v>-5.4300413787902482</v>
      </c>
      <c r="AJ80">
        <f t="shared" si="35"/>
        <v>-3.9949692696168881E-2</v>
      </c>
      <c r="AK80">
        <f t="shared" si="49"/>
        <v>-2.7198323467774198E-2</v>
      </c>
      <c r="AL80">
        <f t="shared" si="26"/>
        <v>-5.4971893949541917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-8.8074751793602532E-4</v>
      </c>
      <c r="AR80">
        <f t="shared" si="36"/>
        <v>-8.8108010214293854E-4</v>
      </c>
      <c r="AS80">
        <f t="shared" si="36"/>
        <v>-6.4822488202035387E-6</v>
      </c>
      <c r="AT80">
        <f t="shared" si="36"/>
        <v>-4.4132079200549406E-6</v>
      </c>
      <c r="AU80">
        <f t="shared" si="23"/>
        <v>-8.9197555888319703E-4</v>
      </c>
      <c r="AW80">
        <v>77</v>
      </c>
      <c r="AX80">
        <f>IF(Z80&gt;0, (R80*SUMPRODUCT(K80:$K$98, X80:$X$98)-K80*$AZ$3)/Z80, 0)</f>
        <v>-8503.6477128828701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</v>
      </c>
      <c r="S81">
        <f t="shared" si="29"/>
        <v>-19181.479967262374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-0.34859778541489106</v>
      </c>
      <c r="AC81">
        <f t="shared" si="30"/>
        <v>-0.31197569888256055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-2.4319550073816218</v>
      </c>
      <c r="AI81">
        <f t="shared" si="34"/>
        <v>-2.4327682285184031</v>
      </c>
      <c r="AJ81">
        <f t="shared" si="35"/>
        <v>-3.6622086532330511E-2</v>
      </c>
      <c r="AK81">
        <f t="shared" si="49"/>
        <v>-2.4401844979042377E-2</v>
      </c>
      <c r="AL81">
        <f t="shared" si="26"/>
        <v>-2.4937921600297761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-3.5233011671888194E-4</v>
      </c>
      <c r="AR81">
        <f t="shared" si="36"/>
        <v>-3.5244793234341892E-4</v>
      </c>
      <c r="AS81">
        <f t="shared" si="36"/>
        <v>-5.30563434901584E-6</v>
      </c>
      <c r="AT81">
        <f t="shared" si="36"/>
        <v>-3.5352236630720469E-6</v>
      </c>
      <c r="AU81">
        <f t="shared" si="23"/>
        <v>-3.6128879035550682E-4</v>
      </c>
      <c r="AW81">
        <v>78</v>
      </c>
      <c r="AX81">
        <f>IF(Z81&gt;0, (R81*SUMPRODUCT(K81:$K$98, X81:$X$98)-K81*$AZ$3)/Z81, 0)</f>
        <v>-19181.479967262374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</v>
      </c>
      <c r="S82">
        <f t="shared" si="29"/>
        <v>-46622.405434177112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-0.31197569888256055</v>
      </c>
      <c r="AC82">
        <f t="shared" si="30"/>
        <v>-0.27884335574011304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-1.0120891139992723</v>
      </c>
      <c r="AI82">
        <f t="shared" si="34"/>
        <v>-1.0123881583676864</v>
      </c>
      <c r="AJ82">
        <f t="shared" si="35"/>
        <v>-3.3132343142447507E-2</v>
      </c>
      <c r="AK82">
        <f t="shared" si="49"/>
        <v>-2.1838298921779239E-2</v>
      </c>
      <c r="AL82">
        <f t="shared" si="26"/>
        <v>-1.067358800431913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-1.3091667380730535E-4</v>
      </c>
      <c r="AR82">
        <f t="shared" si="36"/>
        <v>-1.3095535606709062E-4</v>
      </c>
      <c r="AS82">
        <f t="shared" si="36"/>
        <v>-4.2857650572997161E-6</v>
      </c>
      <c r="AT82">
        <f t="shared" si="36"/>
        <v>-2.8248475523579796E-6</v>
      </c>
      <c r="AU82">
        <f t="shared" si="23"/>
        <v>-1.3806596867674831E-4</v>
      </c>
      <c r="AW82">
        <v>79</v>
      </c>
      <c r="AX82">
        <f>IF(Z82&gt;0, (R82*SUMPRODUCT(K82:$K$98, X82:$X$98)-K82*$AZ$3)/Z82, 0)</f>
        <v>-46622.405434177112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</v>
      </c>
      <c r="S83">
        <f t="shared" si="29"/>
        <v>-122871.24987599987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-0.27884335574011304</v>
      </c>
      <c r="AC83">
        <f t="shared" si="30"/>
        <v>-0.24907724271823592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-0.3893938354250584</v>
      </c>
      <c r="AI83">
        <f t="shared" si="34"/>
        <v>-0.38949519243207575</v>
      </c>
      <c r="AJ83">
        <f t="shared" si="35"/>
        <v>-2.9766113021877122E-2</v>
      </c>
      <c r="AK83">
        <f t="shared" si="49"/>
        <v>-1.9519034901807914E-2</v>
      </c>
      <c r="AL83">
        <f t="shared" si="26"/>
        <v>-0.4387803403557608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-4.4972523584584837E-5</v>
      </c>
      <c r="AR83">
        <f t="shared" si="36"/>
        <v>-4.4984229677424169E-5</v>
      </c>
      <c r="AS83">
        <f t="shared" si="36"/>
        <v>-3.4377976693866297E-6</v>
      </c>
      <c r="AT83">
        <f t="shared" si="36"/>
        <v>-2.2543249985241067E-6</v>
      </c>
      <c r="AU83">
        <f t="shared" si="23"/>
        <v>-5.0676352345334909E-5</v>
      </c>
      <c r="AW83">
        <v>80</v>
      </c>
      <c r="AX83">
        <f>IF(Z83&gt;0, (R83*SUMPRODUCT(K83:$K$98, X83:$X$98)-K83*$AZ$3)/Z83, 0)</f>
        <v>-122871.24987599987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</v>
      </c>
      <c r="S84">
        <f t="shared" si="29"/>
        <v>-353482.86998443468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-0.24907724271823592</v>
      </c>
      <c r="AC84">
        <f t="shared" si="30"/>
        <v>-0.22242843872781662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-0.13776205981845766</v>
      </c>
      <c r="AI84">
        <f t="shared" si="34"/>
        <v>-0.1377935222254956</v>
      </c>
      <c r="AJ84">
        <f t="shared" si="35"/>
        <v>-2.6648803990419301E-2</v>
      </c>
      <c r="AK84">
        <f t="shared" si="49"/>
        <v>-1.7435406990276518E-2</v>
      </c>
      <c r="AL84">
        <f t="shared" si="26"/>
        <v>-0.18187773320619141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-1.4205933961168361E-5</v>
      </c>
      <c r="AR84">
        <f t="shared" si="36"/>
        <v>-1.4209178344108261E-5</v>
      </c>
      <c r="AS84">
        <f t="shared" si="36"/>
        <v>-2.7480073260438775E-6</v>
      </c>
      <c r="AT84">
        <f t="shared" si="36"/>
        <v>-1.7979278229170024E-6</v>
      </c>
      <c r="AU84">
        <f t="shared" si="23"/>
        <v>-1.8755113493069139E-5</v>
      </c>
      <c r="AW84">
        <v>81</v>
      </c>
      <c r="AX84">
        <f>IF(Z84&gt;0, (R84*SUMPRODUCT(K84:$K$98, X84:$X$98)-K84*$AZ$3)/Z84, 0)</f>
        <v>-353482.86998443468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</v>
      </c>
      <c r="S85">
        <f t="shared" si="29"/>
        <v>-1119124.2205852158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-0.22242843872781662</v>
      </c>
      <c r="AC85">
        <f t="shared" si="30"/>
        <v>-0.19860891563141722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-4.4548749989392046E-2</v>
      </c>
      <c r="AI85">
        <f t="shared" si="34"/>
        <v>-4.4557623397364916E-2</v>
      </c>
      <c r="AJ85">
        <f t="shared" si="35"/>
        <v>-2.3819523096399398E-2</v>
      </c>
      <c r="AK85">
        <f t="shared" si="49"/>
        <v>-1.5569990710947165E-2</v>
      </c>
      <c r="AL85">
        <f t="shared" si="26"/>
        <v>-8.3947137204711475E-2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-4.1016411689673439E-6</v>
      </c>
      <c r="AR85">
        <f t="shared" si="36"/>
        <v>-4.1024581511600931E-6</v>
      </c>
      <c r="AS85">
        <f t="shared" si="36"/>
        <v>-2.1930836798030114E-6</v>
      </c>
      <c r="AT85">
        <f t="shared" si="36"/>
        <v>-1.4335422411552954E-6</v>
      </c>
      <c r="AU85">
        <f t="shared" si="23"/>
        <v>-7.7290840721183992E-6</v>
      </c>
      <c r="AW85">
        <v>82</v>
      </c>
      <c r="AX85">
        <f>IF(Z85&gt;0, (R85*SUMPRODUCT(K85:$K$98, X85:$X$98)-K85*$AZ$3)/Z85, 0)</f>
        <v>-1119124.2205852158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</v>
      </c>
      <c r="S86">
        <f t="shared" si="29"/>
        <v>-3939383.3001926313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-0.19860891563141722</v>
      </c>
      <c r="AC86">
        <f t="shared" si="30"/>
        <v>-0.17733290206690705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-1.3067808114873389E-2</v>
      </c>
      <c r="AI86">
        <f t="shared" si="34"/>
        <v>-1.3070058884709091E-2</v>
      </c>
      <c r="AJ86">
        <f t="shared" si="35"/>
        <v>-2.1276013564510171E-2</v>
      </c>
      <c r="AK86">
        <f t="shared" si="49"/>
        <v>-1.3902624094199206E-2</v>
      </c>
      <c r="AL86">
        <f t="shared" si="26"/>
        <v>-4.8248696543418471E-2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-1.0742537221441465E-6</v>
      </c>
      <c r="AR86">
        <f t="shared" si="36"/>
        <v>-1.0744387491855937E-6</v>
      </c>
      <c r="AS86">
        <f t="shared" si="36"/>
        <v>-1.7490183941445063E-6</v>
      </c>
      <c r="AT86">
        <f t="shared" si="36"/>
        <v>-1.1428806996152539E-6</v>
      </c>
      <c r="AU86">
        <f t="shared" si="23"/>
        <v>-3.9663378429453543E-6</v>
      </c>
      <c r="AW86">
        <v>83</v>
      </c>
      <c r="AX86">
        <f>IF(Z86&gt;0, (R86*SUMPRODUCT(K86:$K$98, X86:$X$98)-K86*$AZ$3)/Z86, 0)</f>
        <v>-3939383.3001926313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</v>
      </c>
      <c r="S87">
        <f t="shared" si="29"/>
        <v>-15613572.755513884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-0.17733290206690705</v>
      </c>
      <c r="AC87">
        <f t="shared" si="30"/>
        <v>-0.15833387345841571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-3.4424458447404821E-3</v>
      </c>
      <c r="AI87">
        <f t="shared" si="34"/>
        <v>-3.4429528839554579E-3</v>
      </c>
      <c r="AJ87">
        <f t="shared" si="35"/>
        <v>-1.8999028608491342E-2</v>
      </c>
      <c r="AK87">
        <f t="shared" si="49"/>
        <v>-1.2413303144683495E-2</v>
      </c>
      <c r="AL87">
        <f t="shared" si="26"/>
        <v>-3.4855284637130293E-2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-2.5266972782357894E-7</v>
      </c>
      <c r="AR87">
        <f t="shared" si="36"/>
        <v>-2.5270694364808917E-7</v>
      </c>
      <c r="AS87">
        <f t="shared" si="36"/>
        <v>-1.3944967049385185E-6</v>
      </c>
      <c r="AT87">
        <f t="shared" si="36"/>
        <v>-9.1111554645101647E-7</v>
      </c>
      <c r="AU87">
        <f t="shared" si="23"/>
        <v>-2.5583191950376243E-6</v>
      </c>
      <c r="AW87">
        <v>84</v>
      </c>
      <c r="AX87">
        <f>IF(Z87&gt;0, (R87*SUMPRODUCT(K87:$K$98, X87:$X$98)-K87*$AZ$3)/Z87, 0)</f>
        <v>-15613572.755513884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</v>
      </c>
      <c r="S88">
        <f t="shared" si="29"/>
        <v>-70803130.245522499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-0.15833387345841571</v>
      </c>
      <c r="AC88">
        <f t="shared" si="30"/>
        <v>-0.14136974857259579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-8.0427168726493838E-4</v>
      </c>
      <c r="AI88">
        <f t="shared" si="34"/>
        <v>-8.0437152024413175E-4</v>
      </c>
      <c r="AJ88">
        <f t="shared" si="35"/>
        <v>-1.6964124885819915E-2</v>
      </c>
      <c r="AK88">
        <f t="shared" si="49"/>
        <v>-1.1083371142089101E-2</v>
      </c>
      <c r="AL88">
        <f t="shared" si="26"/>
        <v>-2.8851867548153144E-2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-5.2707310203566928E-8</v>
      </c>
      <c r="AR88">
        <f t="shared" si="36"/>
        <v>-5.2713852679058992E-8</v>
      </c>
      <c r="AS88">
        <f t="shared" si="36"/>
        <v>-1.1117305344038794E-6</v>
      </c>
      <c r="AT88">
        <f t="shared" si="36"/>
        <v>-7.2633997955832156E-7</v>
      </c>
      <c r="AU88">
        <f t="shared" si="23"/>
        <v>-1.8907843666412596E-6</v>
      </c>
      <c r="AW88">
        <v>85</v>
      </c>
      <c r="AX88">
        <f>IF(Z88&gt;0, (R88*SUMPRODUCT(K88:$K$98, X88:$X$98)-K88*$AZ$3)/Z88, 0)</f>
        <v>-70803130.245522499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-0.14136974857259579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-1.996659583868269E-4</v>
      </c>
      <c r="AI89">
        <f t="shared" si="34"/>
        <v>-1.996659583868269E-4</v>
      </c>
      <c r="AJ89">
        <f t="shared" si="35"/>
        <v>-0.14136974857259579</v>
      </c>
      <c r="AK89">
        <f t="shared" si="49"/>
        <v>-9.8958824000817073E-3</v>
      </c>
      <c r="AL89">
        <f t="shared" si="26"/>
        <v>-0.15146529693106434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-1.168299195011798E-8</v>
      </c>
      <c r="AR89">
        <f t="shared" si="36"/>
        <v>-1.168299195011798E-8</v>
      </c>
      <c r="AS89">
        <f t="shared" si="36"/>
        <v>-8.2719240070159419E-6</v>
      </c>
      <c r="AT89">
        <f t="shared" si="36"/>
        <v>-5.7903468049111606E-7</v>
      </c>
      <c r="AU89">
        <f t="shared" si="23"/>
        <v>-8.8626416794571765E-6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4950.1158398460584</v>
      </c>
      <c r="AO91" s="8">
        <f t="shared" si="50"/>
        <v>-495.01158398460586</v>
      </c>
      <c r="AP91" s="8">
        <f t="shared" si="50"/>
        <v>-847.87001914604798</v>
      </c>
      <c r="AQ91" s="8">
        <f t="shared" si="50"/>
        <v>-2157.1910530221685</v>
      </c>
      <c r="AR91" s="8">
        <f t="shared" si="50"/>
        <v>1450.043183693236</v>
      </c>
      <c r="AS91" s="8">
        <f t="shared" si="50"/>
        <v>-173.81357990910988</v>
      </c>
      <c r="AT91" s="8">
        <f t="shared" si="50"/>
        <v>101.39125494698084</v>
      </c>
      <c r="AU91" s="8">
        <f t="shared" si="50"/>
        <v>1377.6208587311078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04626-CF4C-4898-8F61-495D414B30E7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6219.7106806867932</v>
      </c>
      <c r="K3">
        <v>1</v>
      </c>
      <c r="L3" s="2">
        <v>0</v>
      </c>
      <c r="O3">
        <f>$C$3</f>
        <v>6219.7106806867932</v>
      </c>
      <c r="P3">
        <f>O3*C5</f>
        <v>621.97106806867941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6219.7106806867932</v>
      </c>
      <c r="AF3">
        <f t="shared" ref="AF3:AG34" si="4">-$Z3*P3</f>
        <v>-621.97106806867941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5077.2576849181141</v>
      </c>
      <c r="AJ3">
        <f t="shared" ref="AJ3:AJ66" si="7">AB3-AC3</f>
        <v>0</v>
      </c>
      <c r="AL3">
        <f t="shared" ref="AL3:AL34" si="8">SUM(AI3:AK3)</f>
        <v>5077.2576849181141</v>
      </c>
      <c r="AN3">
        <f t="shared" ref="AN3:AU34" si="9">AE3*$K3</f>
        <v>6219.7106806867932</v>
      </c>
      <c r="AO3">
        <f t="shared" si="9"/>
        <v>-621.97106806867941</v>
      </c>
      <c r="AP3">
        <f t="shared" si="9"/>
        <v>-520.48192770000003</v>
      </c>
      <c r="AQ3">
        <f t="shared" si="9"/>
        <v>0</v>
      </c>
      <c r="AR3">
        <f t="shared" si="9"/>
        <v>5077.2576849181141</v>
      </c>
      <c r="AS3">
        <f t="shared" si="9"/>
        <v>0</v>
      </c>
      <c r="AT3">
        <f t="shared" si="9"/>
        <v>0</v>
      </c>
      <c r="AU3">
        <f t="shared" si="9"/>
        <v>5077.2576849181141</v>
      </c>
      <c r="AW3">
        <v>0</v>
      </c>
      <c r="AX3">
        <f>IF(Z3&gt;0, (R3*SUMPRODUCT(K3:$K$98, X3:$X$98)-K3*$AZ$3)/Z3, 0)</f>
        <v>0</v>
      </c>
      <c r="AZ3">
        <f>C6*ABS(SUMPRODUCT(X4:X79, K4:K79))/1</f>
        <v>2845.1755333702226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</v>
      </c>
      <c r="S4">
        <f t="shared" si="1"/>
        <v>308.76319406023549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304.84023571823855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-270.53950000000003</v>
      </c>
      <c r="AI4">
        <f t="shared" si="6"/>
        <v>-270.53950000000003</v>
      </c>
      <c r="AJ4">
        <f t="shared" si="7"/>
        <v>-304.84023571823855</v>
      </c>
      <c r="AK4">
        <f>G4*SUM(AB4, AE4:AF4)</f>
        <v>0</v>
      </c>
      <c r="AL4">
        <f t="shared" si="8"/>
        <v>-575.37973571823863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-241.55312500000002</v>
      </c>
      <c r="AR4">
        <f t="shared" si="9"/>
        <v>-241.55312500000002</v>
      </c>
      <c r="AS4">
        <f t="shared" si="9"/>
        <v>-272.17878189128442</v>
      </c>
      <c r="AT4">
        <f t="shared" si="9"/>
        <v>0</v>
      </c>
      <c r="AU4">
        <f t="shared" si="9"/>
        <v>-513.73190689128444</v>
      </c>
      <c r="AW4">
        <v>1</v>
      </c>
      <c r="AX4">
        <f>IF(Z4&gt;0, (R4*SUMPRODUCT(K4:$K$98, X4:$X$98)-K4*$AZ$3)/Z4, 0)</f>
        <v>308.76319406023549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</v>
      </c>
      <c r="S5">
        <f t="shared" si="1"/>
        <v>344.17101671965844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304.84023571823855</v>
      </c>
      <c r="AC5">
        <f t="shared" si="2"/>
        <v>335.4658926095226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-271.4678080737865</v>
      </c>
      <c r="AI5">
        <f t="shared" si="6"/>
        <v>-320.20315711724959</v>
      </c>
      <c r="AJ5">
        <f t="shared" si="7"/>
        <v>-30.625656891284052</v>
      </c>
      <c r="AK5">
        <f>G5*SUM(AB5, AE5:AF5)</f>
        <v>21.3388165002767</v>
      </c>
      <c r="AL5">
        <f t="shared" si="8"/>
        <v>-329.48999750825692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-216.41247454861804</v>
      </c>
      <c r="AR5">
        <f t="shared" si="9"/>
        <v>-255.26399642637878</v>
      </c>
      <c r="AS5">
        <f t="shared" si="9"/>
        <v>-24.41458616970986</v>
      </c>
      <c r="AT5">
        <f t="shared" si="9"/>
        <v>17.011173868205276</v>
      </c>
      <c r="AU5">
        <f t="shared" si="9"/>
        <v>-262.66740872788336</v>
      </c>
      <c r="AW5">
        <v>2</v>
      </c>
      <c r="AX5">
        <f>IF(Z5&gt;0, (R5*SUMPRODUCT(K5:$K$98, X5:$X$98)-K5*$AZ$3)/Z5, 0)</f>
        <v>344.17101671965844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</v>
      </c>
      <c r="S6">
        <f t="shared" si="1"/>
        <v>376.28248698768533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335.4658926095226</v>
      </c>
      <c r="AC6">
        <f t="shared" si="2"/>
        <v>362.07018760669348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-273.02029887638463</v>
      </c>
      <c r="AI6">
        <f t="shared" si="6"/>
        <v>-321.13178427997491</v>
      </c>
      <c r="AJ6">
        <f t="shared" si="7"/>
        <v>-26.604294997170882</v>
      </c>
      <c r="AK6">
        <f>G6*SUM(AB6, AE6:AF6)</f>
        <v>23.482612482666585</v>
      </c>
      <c r="AL6">
        <f t="shared" si="8"/>
        <v>-324.25346679447921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-194.33045599232457</v>
      </c>
      <c r="AR6">
        <f t="shared" si="9"/>
        <v>-228.57526099556338</v>
      </c>
      <c r="AS6">
        <f t="shared" si="9"/>
        <v>-18.93641168598738</v>
      </c>
      <c r="AT6">
        <f t="shared" si="9"/>
        <v>16.714459732218721</v>
      </c>
      <c r="AU6">
        <f t="shared" si="9"/>
        <v>-230.79721294933205</v>
      </c>
      <c r="AW6">
        <v>3</v>
      </c>
      <c r="AX6">
        <f>IF(Z6&gt;0, (R6*SUMPRODUCT(K6:$K$98, X6:$X$98)-K6*$AZ$3)/Z6, 0)</f>
        <v>376.28248698768533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</v>
      </c>
      <c r="S7">
        <f t="shared" si="1"/>
        <v>405.02924267464425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362.07018760669348</v>
      </c>
      <c r="AC7">
        <f t="shared" si="2"/>
        <v>384.71899013739585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-275.25620007478722</v>
      </c>
      <c r="AI7">
        <f t="shared" si="6"/>
        <v>-322.7489425243042</v>
      </c>
      <c r="AJ7">
        <f t="shared" si="7"/>
        <v>-22.648802530702369</v>
      </c>
      <c r="AK7">
        <f>G7*SUM(AB7, AE7:AF7)</f>
        <v>25.344913132468545</v>
      </c>
      <c r="AL7">
        <f t="shared" si="8"/>
        <v>-320.05283192253802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-174.93029134054453</v>
      </c>
      <c r="AR7">
        <f t="shared" si="9"/>
        <v>-205.11278776023713</v>
      </c>
      <c r="AS7">
        <f t="shared" si="9"/>
        <v>-14.393723462482448</v>
      </c>
      <c r="AT7">
        <f t="shared" si="9"/>
        <v>16.107150491283782</v>
      </c>
      <c r="AU7">
        <f t="shared" si="9"/>
        <v>-203.39936073143579</v>
      </c>
      <c r="AW7">
        <v>4</v>
      </c>
      <c r="AX7">
        <f>IF(Z7&gt;0, (R7*SUMPRODUCT(K7:$K$98, X7:$X$98)-K7*$AZ$3)/Z7, 0)</f>
        <v>405.02924267464425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</v>
      </c>
      <c r="S8">
        <f t="shared" si="1"/>
        <v>430.38480130329003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384.71899013739585</v>
      </c>
      <c r="AC8">
        <f t="shared" si="2"/>
        <v>403.52017962098216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-277.63060418877899</v>
      </c>
      <c r="AI8">
        <f t="shared" si="6"/>
        <v>-324.50960391170639</v>
      </c>
      <c r="AJ8">
        <f t="shared" si="7"/>
        <v>-18.801189483586313</v>
      </c>
      <c r="AK8">
        <f t="shared" ref="AK8:AK71" si="22">G8*SUM(AB8:AB8, AE8:AF8)</f>
        <v>26.930329309617711</v>
      </c>
      <c r="AL8">
        <f t="shared" si="8"/>
        <v>-316.38046408567499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-157.53506078609385</v>
      </c>
      <c r="AR8">
        <f t="shared" si="9"/>
        <v>-184.13546419810763</v>
      </c>
      <c r="AS8">
        <f t="shared" si="9"/>
        <v>-10.668299832440978</v>
      </c>
      <c r="AT8">
        <f t="shared" si="9"/>
        <v>15.280992083622815</v>
      </c>
      <c r="AU8">
        <f t="shared" si="9"/>
        <v>-179.52277194692579</v>
      </c>
      <c r="AW8">
        <v>5</v>
      </c>
      <c r="AX8">
        <f>IF(Z8&gt;0, (R8*SUMPRODUCT(K8:$K$98, X8:$X$98)-K8*$AZ$3)/Z8, 0)</f>
        <v>430.38480130329003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100000</v>
      </c>
      <c r="S9">
        <f t="shared" si="1"/>
        <v>452.73384201501869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403.52017962098216</v>
      </c>
      <c r="AC9">
        <f t="shared" si="2"/>
        <v>418.95965528500506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-280.47292999029912</v>
      </c>
      <c r="AI9">
        <f t="shared" si="6"/>
        <v>-326.74290325100213</v>
      </c>
      <c r="AJ9">
        <f t="shared" si="7"/>
        <v>-15.439475664022893</v>
      </c>
      <c r="AK9">
        <f t="shared" si="22"/>
        <v>28.246412573468753</v>
      </c>
      <c r="AL9">
        <f t="shared" si="8"/>
        <v>-313.93596634155625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-142.09631498087344</v>
      </c>
      <c r="AR9">
        <f t="shared" si="9"/>
        <v>-165.53812341078807</v>
      </c>
      <c r="AS9">
        <f t="shared" si="9"/>
        <v>-7.8221188660538781</v>
      </c>
      <c r="AT9">
        <f t="shared" si="9"/>
        <v>14.310511671333645</v>
      </c>
      <c r="AU9">
        <f t="shared" si="9"/>
        <v>-159.04973060550827</v>
      </c>
      <c r="AW9">
        <v>6</v>
      </c>
      <c r="AX9">
        <f>IF(Z9&gt;0, (R9*SUMPRODUCT(K9:$K$98, X9:$X$98)-K9*$AZ$3)/Z9, 0)</f>
        <v>452.73384201501869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</v>
      </c>
      <c r="S10">
        <f t="shared" si="1"/>
        <v>472.24436793808627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418.95965528500506</v>
      </c>
      <c r="AC10">
        <f t="shared" si="2"/>
        <v>431.30489070602084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-283.67685668388361</v>
      </c>
      <c r="AI10">
        <f t="shared" si="6"/>
        <v>-329.34229178363762</v>
      </c>
      <c r="AJ10">
        <f t="shared" si="7"/>
        <v>-12.345235421015786</v>
      </c>
      <c r="AK10">
        <f t="shared" si="22"/>
        <v>29.327175869950356</v>
      </c>
      <c r="AL10">
        <f t="shared" si="8"/>
        <v>-312.36035133470307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-128.32100353019115</v>
      </c>
      <c r="AR10">
        <f t="shared" si="9"/>
        <v>-148.97772726558273</v>
      </c>
      <c r="AS10">
        <f t="shared" si="9"/>
        <v>-5.5843575558457159</v>
      </c>
      <c r="AT10">
        <f t="shared" si="9"/>
        <v>13.266124992819121</v>
      </c>
      <c r="AU10">
        <f t="shared" si="9"/>
        <v>-141.29595982860931</v>
      </c>
      <c r="AW10">
        <v>7</v>
      </c>
      <c r="AX10">
        <f>IF(Z10&gt;0, (R10*SUMPRODUCT(K10:$K$98, X10:$X$98)-K10*$AZ$3)/Z10, 0)</f>
        <v>472.24436793808627</v>
      </c>
    </row>
    <row r="11" spans="1:52" x14ac:dyDescent="0.25">
      <c r="A11" t="s">
        <v>33</v>
      </c>
      <c r="C11" s="12">
        <f>AU81</f>
        <v>1763.7180361042335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</v>
      </c>
      <c r="S11">
        <f t="shared" si="1"/>
        <v>489.15887312485796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431.30489070602084</v>
      </c>
      <c r="AC11">
        <f t="shared" si="2"/>
        <v>440.87812860608892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-287.71763111036586</v>
      </c>
      <c r="AI11">
        <f t="shared" si="6"/>
        <v>-332.78255304356719</v>
      </c>
      <c r="AJ11">
        <f t="shared" si="7"/>
        <v>-9.5732379000680794</v>
      </c>
      <c r="AK11">
        <f t="shared" si="22"/>
        <v>30.191342349421461</v>
      </c>
      <c r="AL11">
        <f t="shared" si="8"/>
        <v>-312.16444859421381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-116.20432559943194</v>
      </c>
      <c r="AR11">
        <f t="shared" si="9"/>
        <v>-134.40529173845158</v>
      </c>
      <c r="AS11">
        <f t="shared" si="9"/>
        <v>-3.8664702252939338</v>
      </c>
      <c r="AT11">
        <f t="shared" si="9"/>
        <v>12.193776805114572</v>
      </c>
      <c r="AU11">
        <f t="shared" si="9"/>
        <v>-126.07798515863094</v>
      </c>
      <c r="AW11">
        <v>8</v>
      </c>
      <c r="AX11">
        <f>IF(Z11&gt;0, (R11*SUMPRODUCT(K11:$K$98, X11:$X$98)-K11*$AZ$3)/Z11, 0)</f>
        <v>489.15887312485796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</v>
      </c>
      <c r="S12">
        <f t="shared" si="1"/>
        <v>503.50199124062328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440.87812860608892</v>
      </c>
      <c r="AC12">
        <f t="shared" si="2"/>
        <v>447.79366142653089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-292.71811885898268</v>
      </c>
      <c r="AI12">
        <f t="shared" si="6"/>
        <v>-337.1860325134225</v>
      </c>
      <c r="AJ12">
        <f t="shared" si="7"/>
        <v>-6.9155328204419675</v>
      </c>
      <c r="AK12">
        <f t="shared" si="22"/>
        <v>30.861469002426226</v>
      </c>
      <c r="AL12">
        <f t="shared" si="8"/>
        <v>-313.24009633143822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-105.55708815429874</v>
      </c>
      <c r="AR12">
        <f t="shared" si="9"/>
        <v>-121.59266360810501</v>
      </c>
      <c r="AS12">
        <f t="shared" si="9"/>
        <v>-2.4938104631405116</v>
      </c>
      <c r="AT12">
        <f t="shared" si="9"/>
        <v>11.128955107933166</v>
      </c>
      <c r="AU12">
        <f t="shared" si="9"/>
        <v>-112.95751896331235</v>
      </c>
      <c r="AW12">
        <v>9</v>
      </c>
      <c r="AX12">
        <f>IF(Z12&gt;0, (R12*SUMPRODUCT(K12:$K$98, X12:$X$98)-K12*$AZ$3)/Z12, 0)</f>
        <v>503.50199124062328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</v>
      </c>
      <c r="S13">
        <f t="shared" si="1"/>
        <v>515.29858337859923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447.79366142653089</v>
      </c>
      <c r="AC13">
        <f t="shared" si="2"/>
        <v>452.16501828997667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-298.31041961181751</v>
      </c>
      <c r="AI13">
        <f t="shared" si="6"/>
        <v>-342.18449891990701</v>
      </c>
      <c r="AJ13">
        <f t="shared" si="7"/>
        <v>-4.3713568634457829</v>
      </c>
      <c r="AK13">
        <f t="shared" si="22"/>
        <v>31.345556299857165</v>
      </c>
      <c r="AL13">
        <f t="shared" si="8"/>
        <v>-315.21029948349565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-96.047971311145531</v>
      </c>
      <c r="AR13">
        <f t="shared" si="9"/>
        <v>-110.17425062840799</v>
      </c>
      <c r="AS13">
        <f t="shared" si="9"/>
        <v>-1.4074599176165921</v>
      </c>
      <c r="AT13">
        <f t="shared" si="9"/>
        <v>10.092430214600894</v>
      </c>
      <c r="AU13">
        <f t="shared" si="9"/>
        <v>-101.4892803314237</v>
      </c>
      <c r="AW13">
        <v>10</v>
      </c>
      <c r="AX13">
        <f>IF(Z13&gt;0, (R13*SUMPRODUCT(K13:$K$98, X13:$X$98)-K13*$AZ$3)/Z13, 0)</f>
        <v>515.29858337859923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</v>
      </c>
      <c r="S14">
        <f t="shared" si="1"/>
        <v>524.76633550385725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452.16501828997667</v>
      </c>
      <c r="AC14">
        <f t="shared" si="2"/>
        <v>454.26744431610337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-305.01654801697595</v>
      </c>
      <c r="AI14">
        <f t="shared" si="6"/>
        <v>-348.29937825797606</v>
      </c>
      <c r="AJ14">
        <f t="shared" si="7"/>
        <v>-2.1024260261266932</v>
      </c>
      <c r="AK14">
        <f t="shared" si="22"/>
        <v>31.651551280298371</v>
      </c>
      <c r="AL14">
        <f t="shared" si="8"/>
        <v>-318.7502530038044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-87.68496890959571</v>
      </c>
      <c r="AR14">
        <f t="shared" si="9"/>
        <v>-100.12774832164969</v>
      </c>
      <c r="AS14">
        <f t="shared" si="9"/>
        <v>-0.6043972431468988</v>
      </c>
      <c r="AT14">
        <f t="shared" si="9"/>
        <v>9.0990646507446922</v>
      </c>
      <c r="AU14">
        <f t="shared" si="9"/>
        <v>-91.633080914051902</v>
      </c>
      <c r="AW14">
        <v>11</v>
      </c>
      <c r="AX14">
        <f>IF(Z14&gt;0, (R14*SUMPRODUCT(K14:$K$98, X14:$X$98)-K14*$AZ$3)/Z14, 0)</f>
        <v>524.76633550385725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</v>
      </c>
      <c r="S15">
        <f t="shared" si="1"/>
        <v>531.94980817830344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454.26744431610337</v>
      </c>
      <c r="AC15">
        <f t="shared" si="2"/>
        <v>454.21675874335745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-312.85799233592286</v>
      </c>
      <c r="AI15">
        <f t="shared" si="6"/>
        <v>-355.55156527834504</v>
      </c>
      <c r="AJ15">
        <f t="shared" si="7"/>
        <v>5.0685572745919671E-2</v>
      </c>
      <c r="AK15">
        <f t="shared" si="22"/>
        <v>31.798721102127239</v>
      </c>
      <c r="AL15">
        <f t="shared" si="8"/>
        <v>-323.7021586034719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-80.302854261530811</v>
      </c>
      <c r="AR15">
        <f t="shared" si="9"/>
        <v>-91.261231064697768</v>
      </c>
      <c r="AS15">
        <f t="shared" si="9"/>
        <v>1.3009724095549209E-2</v>
      </c>
      <c r="AT15">
        <f t="shared" si="9"/>
        <v>8.1619396944330127</v>
      </c>
      <c r="AU15">
        <f t="shared" si="9"/>
        <v>-83.086281646169212</v>
      </c>
      <c r="AW15">
        <v>12</v>
      </c>
      <c r="AX15">
        <f>IF(Z15&gt;0, (R15*SUMPRODUCT(K15:$K$98, X15:$X$98)-K15*$AZ$3)/Z15, 0)</f>
        <v>531.94980817830344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</v>
      </c>
      <c r="S16">
        <f t="shared" si="1"/>
        <v>536.92647447142554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454.21675874335745</v>
      </c>
      <c r="AC16">
        <f t="shared" si="2"/>
        <v>452.15880031830017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-320.8502270540157</v>
      </c>
      <c r="AI16">
        <f t="shared" si="6"/>
        <v>-362.95643915348666</v>
      </c>
      <c r="AJ16">
        <f t="shared" si="7"/>
        <v>2.0579584250572793</v>
      </c>
      <c r="AK16">
        <f t="shared" si="22"/>
        <v>31.795173112035023</v>
      </c>
      <c r="AL16">
        <f t="shared" si="8"/>
        <v>-329.10330761639437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-73.530590938070233</v>
      </c>
      <c r="AR16">
        <f t="shared" si="9"/>
        <v>-83.180247995400563</v>
      </c>
      <c r="AS16">
        <f t="shared" si="9"/>
        <v>0.47163095538332461</v>
      </c>
      <c r="AT16">
        <f t="shared" si="9"/>
        <v>7.286633047987789</v>
      </c>
      <c r="AU16">
        <f t="shared" si="9"/>
        <v>-75.421983992029453</v>
      </c>
      <c r="AW16">
        <v>13</v>
      </c>
      <c r="AX16">
        <f>IF(Z16&gt;0, (R16*SUMPRODUCT(K16:$K$98, X16:$X$98)-K16*$AZ$3)/Z16, 0)</f>
        <v>536.92647447142554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</v>
      </c>
      <c r="S17">
        <f t="shared" si="1"/>
        <v>540.08312860425428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452.15880031830017</v>
      </c>
      <c r="AC17">
        <f t="shared" si="2"/>
        <v>448.48972351993791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-329.43091907353744</v>
      </c>
      <c r="AI17">
        <f t="shared" si="6"/>
        <v>-370.95135359247689</v>
      </c>
      <c r="AJ17">
        <f t="shared" si="7"/>
        <v>3.669076798362255</v>
      </c>
      <c r="AK17">
        <f t="shared" si="22"/>
        <v>31.651116022281016</v>
      </c>
      <c r="AL17">
        <f t="shared" si="8"/>
        <v>-335.63116077183361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-67.408092930712016</v>
      </c>
      <c r="AR17">
        <f t="shared" si="9"/>
        <v>-75.903996461708289</v>
      </c>
      <c r="AS17">
        <f t="shared" si="9"/>
        <v>0.75076580695424278</v>
      </c>
      <c r="AT17">
        <f t="shared" si="9"/>
        <v>6.4764454295633538</v>
      </c>
      <c r="AU17">
        <f t="shared" si="9"/>
        <v>-68.676785225190685</v>
      </c>
      <c r="AW17">
        <v>14</v>
      </c>
      <c r="AX17">
        <f>IF(Z17&gt;0, (R17*SUMPRODUCT(K17:$K$98, X17:$X$98)-K17*$AZ$3)/Z17, 0)</f>
        <v>540.08312860425428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</v>
      </c>
      <c r="S18">
        <f t="shared" si="1"/>
        <v>541.65056732594826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448.48972351993791</v>
      </c>
      <c r="AC18">
        <f t="shared" si="2"/>
        <v>443.45798249967942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-338.86097136202767</v>
      </c>
      <c r="AI18">
        <f t="shared" si="6"/>
        <v>-379.79677105009671</v>
      </c>
      <c r="AJ18">
        <f t="shared" si="7"/>
        <v>5.0317410202584938</v>
      </c>
      <c r="AK18">
        <f t="shared" si="22"/>
        <v>31.394280646395657</v>
      </c>
      <c r="AL18">
        <f t="shared" si="8"/>
        <v>-343.37074938344256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-61.908632556197361</v>
      </c>
      <c r="AR18">
        <f t="shared" si="9"/>
        <v>-69.38745011106775</v>
      </c>
      <c r="AS18">
        <f t="shared" si="9"/>
        <v>0.91928027205093454</v>
      </c>
      <c r="AT18">
        <f t="shared" si="9"/>
        <v>5.7356176991754966</v>
      </c>
      <c r="AU18">
        <f t="shared" si="9"/>
        <v>-62.732552139841324</v>
      </c>
      <c r="AW18">
        <v>15</v>
      </c>
      <c r="AX18">
        <f>IF(Z18&gt;0, (R18*SUMPRODUCT(K18:$K$98, X18:$X$98)-K18*$AZ$3)/Z18, 0)</f>
        <v>541.65056732594826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</v>
      </c>
      <c r="S19">
        <f t="shared" si="1"/>
        <v>541.79772132687003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443.45798249967942</v>
      </c>
      <c r="AC19">
        <f t="shared" si="2"/>
        <v>437.24252129210151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-350.71279714636705</v>
      </c>
      <c r="AI19">
        <f t="shared" si="6"/>
        <v>-391.0638824389822</v>
      </c>
      <c r="AJ19">
        <f t="shared" si="7"/>
        <v>6.2154612075779028</v>
      </c>
      <c r="AK19">
        <f t="shared" si="22"/>
        <v>31.042058774977562</v>
      </c>
      <c r="AL19">
        <f t="shared" si="8"/>
        <v>-353.80636245642677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-57.208854300134647</v>
      </c>
      <c r="AR19">
        <f t="shared" si="9"/>
        <v>-63.790990390236082</v>
      </c>
      <c r="AS19">
        <f t="shared" si="9"/>
        <v>1.0138763613010251</v>
      </c>
      <c r="AT19">
        <f t="shared" si="9"/>
        <v>5.0636322144035102</v>
      </c>
      <c r="AU19">
        <f t="shared" si="9"/>
        <v>-57.713481814531555</v>
      </c>
      <c r="AW19">
        <v>16</v>
      </c>
      <c r="AX19">
        <f>IF(Z19&gt;0, (R19*SUMPRODUCT(K19:$K$98, X19:$X$98)-K19*$AZ$3)/Z19, 0)</f>
        <v>541.79772132687003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</v>
      </c>
      <c r="S20">
        <f t="shared" si="1"/>
        <v>540.36097291803048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437.24252129210151</v>
      </c>
      <c r="AC20">
        <f t="shared" si="2"/>
        <v>429.75971283894842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-363.18147651742396</v>
      </c>
      <c r="AI20">
        <f t="shared" si="6"/>
        <v>-402.94746021885425</v>
      </c>
      <c r="AJ20">
        <f t="shared" si="7"/>
        <v>7.4828084531530976</v>
      </c>
      <c r="AK20">
        <f t="shared" si="22"/>
        <v>30.60697649044711</v>
      </c>
      <c r="AL20">
        <f t="shared" si="8"/>
        <v>-364.85767527525405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-52.89532678582983</v>
      </c>
      <c r="AR20">
        <f t="shared" si="9"/>
        <v>-58.687017273508722</v>
      </c>
      <c r="AS20">
        <f t="shared" si="9"/>
        <v>1.0898287054745035</v>
      </c>
      <c r="AT20">
        <f t="shared" si="9"/>
        <v>4.4577329188503905</v>
      </c>
      <c r="AU20">
        <f t="shared" si="9"/>
        <v>-53.13945564918383</v>
      </c>
      <c r="AW20">
        <v>17</v>
      </c>
      <c r="AX20">
        <f>IF(Z20&gt;0, (R20*SUMPRODUCT(K20:$K$98, X20:$X$98)-K20*$AZ$3)/Z20, 0)</f>
        <v>540.36097291803048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</v>
      </c>
      <c r="S21">
        <f t="shared" si="1"/>
        <v>537.58775392142172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429.75971283894842</v>
      </c>
      <c r="AC21">
        <f t="shared" si="2"/>
        <v>421.2626412736376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-374.9964075831839</v>
      </c>
      <c r="AI21">
        <f t="shared" si="6"/>
        <v>-414.1772332438083</v>
      </c>
      <c r="AJ21">
        <f t="shared" si="7"/>
        <v>8.4970715653108186</v>
      </c>
      <c r="AK21">
        <f t="shared" si="22"/>
        <v>30.083179898726392</v>
      </c>
      <c r="AL21">
        <f t="shared" si="8"/>
        <v>-375.59698177977111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-48.764379137545497</v>
      </c>
      <c r="AR21">
        <f t="shared" si="9"/>
        <v>-53.859437646907168</v>
      </c>
      <c r="AS21">
        <f t="shared" si="9"/>
        <v>1.1049557035496651</v>
      </c>
      <c r="AT21">
        <f t="shared" si="9"/>
        <v>3.9120043834528349</v>
      </c>
      <c r="AU21">
        <f t="shared" si="9"/>
        <v>-48.842477559904673</v>
      </c>
      <c r="AW21">
        <v>18</v>
      </c>
      <c r="AX21">
        <f>IF(Z21&gt;0, (R21*SUMPRODUCT(K21:$K$98, X21:$X$98)-K21*$AZ$3)/Z21, 0)</f>
        <v>537.58775392142172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</v>
      </c>
      <c r="S22">
        <f t="shared" si="1"/>
        <v>533.92898200957893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421.2626412736376</v>
      </c>
      <c r="AC22">
        <f t="shared" si="2"/>
        <v>412.13956144012741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-388.07596951546429</v>
      </c>
      <c r="AI22">
        <f t="shared" si="6"/>
        <v>-426.67094893472472</v>
      </c>
      <c r="AJ22">
        <f t="shared" si="7"/>
        <v>9.1230798335101895</v>
      </c>
      <c r="AK22">
        <f t="shared" si="22"/>
        <v>29.488384889154634</v>
      </c>
      <c r="AL22">
        <f t="shared" si="8"/>
        <v>-388.05948421205989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-45.058250009046404</v>
      </c>
      <c r="AR22">
        <f t="shared" si="9"/>
        <v>-49.539388673566926</v>
      </c>
      <c r="AS22">
        <f t="shared" si="9"/>
        <v>1.0592513947824098</v>
      </c>
      <c r="AT22">
        <f t="shared" si="9"/>
        <v>3.4238013251824624</v>
      </c>
      <c r="AU22">
        <f t="shared" si="9"/>
        <v>-45.056335953602058</v>
      </c>
      <c r="AW22">
        <v>19</v>
      </c>
      <c r="AX22">
        <f>IF(Z22&gt;0, (R22*SUMPRODUCT(K22:$K$98, X22:$X$98)-K22*$AZ$3)/Z22, 0)</f>
        <v>533.92898200957893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</v>
      </c>
      <c r="S23">
        <f t="shared" si="1"/>
        <v>529.45888486849481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412.13956144012741</v>
      </c>
      <c r="AC23">
        <f t="shared" si="2"/>
        <v>402.47532866682644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-401.7074295798588</v>
      </c>
      <c r="AI23">
        <f t="shared" si="6"/>
        <v>-439.71560549013668</v>
      </c>
      <c r="AJ23">
        <f t="shared" si="7"/>
        <v>9.6642327733009665</v>
      </c>
      <c r="AK23">
        <f t="shared" si="22"/>
        <v>28.849769300808923</v>
      </c>
      <c r="AL23">
        <f t="shared" si="8"/>
        <v>-401.20160341602678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-41.643709733422369</v>
      </c>
      <c r="AR23">
        <f t="shared" si="9"/>
        <v>-45.583894376658627</v>
      </c>
      <c r="AS23">
        <f t="shared" si="9"/>
        <v>1.0018597485948804</v>
      </c>
      <c r="AT23">
        <f t="shared" si="9"/>
        <v>2.9907622567390124</v>
      </c>
      <c r="AU23">
        <f t="shared" si="9"/>
        <v>-41.591272371324735</v>
      </c>
      <c r="AW23">
        <v>20</v>
      </c>
      <c r="AX23">
        <f>IF(Z23&gt;0, (R23*SUMPRODUCT(K23:$K$98, X23:$X$98)-K23*$AZ$3)/Z23, 0)</f>
        <v>529.45888486849481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</v>
      </c>
      <c r="S24">
        <f t="shared" si="1"/>
        <v>524.3684227802637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402.47532866682644</v>
      </c>
      <c r="AC24">
        <f t="shared" si="2"/>
        <v>392.43342003674837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-416.93349825281069</v>
      </c>
      <c r="AI24">
        <f t="shared" si="6"/>
        <v>-454.35312565485941</v>
      </c>
      <c r="AJ24">
        <f t="shared" si="7"/>
        <v>10.041908630078069</v>
      </c>
      <c r="AK24">
        <f t="shared" si="22"/>
        <v>28.173273006677853</v>
      </c>
      <c r="AL24">
        <f t="shared" si="8"/>
        <v>-416.1379440181035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-38.591202694324735</v>
      </c>
      <c r="AR24">
        <f t="shared" si="9"/>
        <v>-42.054748875838186</v>
      </c>
      <c r="AS24">
        <f t="shared" si="9"/>
        <v>0.92947516331789271</v>
      </c>
      <c r="AT24">
        <f t="shared" si="9"/>
        <v>2.6077072092297953</v>
      </c>
      <c r="AU24">
        <f t="shared" si="9"/>
        <v>-38.517566503290503</v>
      </c>
      <c r="AW24">
        <v>21</v>
      </c>
      <c r="AX24">
        <f>IF(Z24&gt;0, (R24*SUMPRODUCT(K24:$K$98, X24:$X$98)-K24*$AZ$3)/Z24, 0)</f>
        <v>524.3684227802637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</v>
      </c>
      <c r="S25">
        <f t="shared" si="1"/>
        <v>518.70456642555928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392.43342003674837</v>
      </c>
      <c r="AC25">
        <f t="shared" si="2"/>
        <v>382.05811118469535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-434.65486665695801</v>
      </c>
      <c r="AI25">
        <f t="shared" si="6"/>
        <v>-471.48297035165774</v>
      </c>
      <c r="AJ25">
        <f t="shared" si="7"/>
        <v>10.375308852053024</v>
      </c>
      <c r="AK25">
        <f t="shared" si="22"/>
        <v>27.470339402572389</v>
      </c>
      <c r="AL25">
        <f t="shared" si="8"/>
        <v>-433.63732209703232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-35.920969350211074</v>
      </c>
      <c r="AR25">
        <f t="shared" si="9"/>
        <v>-38.964536293838037</v>
      </c>
      <c r="AS25">
        <f t="shared" si="9"/>
        <v>0.85744156999790078</v>
      </c>
      <c r="AT25">
        <f t="shared" si="9"/>
        <v>2.27021781053352</v>
      </c>
      <c r="AU25">
        <f t="shared" si="9"/>
        <v>-35.836876913306618</v>
      </c>
      <c r="AW25">
        <v>22</v>
      </c>
      <c r="AX25">
        <f>IF(Z25&gt;0, (R25*SUMPRODUCT(K25:$K$98, X25:$X$98)-K25*$AZ$3)/Z25, 0)</f>
        <v>518.70456642555928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</v>
      </c>
      <c r="S26">
        <f t="shared" si="1"/>
        <v>512.41709586060267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382.05811118469535</v>
      </c>
      <c r="AC26">
        <f t="shared" si="2"/>
        <v>371.32990419365552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-453.30740575868379</v>
      </c>
      <c r="AI26">
        <f t="shared" si="6"/>
        <v>-489.54057471355719</v>
      </c>
      <c r="AJ26">
        <f t="shared" si="7"/>
        <v>10.728206991039826</v>
      </c>
      <c r="AK26">
        <f t="shared" si="22"/>
        <v>26.744067782928678</v>
      </c>
      <c r="AL26">
        <f t="shared" si="8"/>
        <v>-452.06829993958871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-33.448626792349309</v>
      </c>
      <c r="AR26">
        <f t="shared" si="9"/>
        <v>-36.122198259480541</v>
      </c>
      <c r="AS26">
        <f t="shared" si="9"/>
        <v>0.79161246261525409</v>
      </c>
      <c r="AT26">
        <f t="shared" si="9"/>
        <v>1.9733900898514884</v>
      </c>
      <c r="AU26">
        <f t="shared" si="9"/>
        <v>-33.357195707013801</v>
      </c>
      <c r="AW26">
        <v>23</v>
      </c>
      <c r="AX26">
        <f>IF(Z26&gt;0, (R26*SUMPRODUCT(K26:$K$98, X26:$X$98)-K26*$AZ$3)/Z26, 0)</f>
        <v>512.41709586060267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</v>
      </c>
      <c r="S27">
        <f t="shared" si="1"/>
        <v>505.65384247167907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371.32990419365552</v>
      </c>
      <c r="AC27">
        <f t="shared" si="2"/>
        <v>360.37481522199465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-472.5997302974107</v>
      </c>
      <c r="AI27">
        <f t="shared" si="6"/>
        <v>-508.23426769758669</v>
      </c>
      <c r="AJ27">
        <f t="shared" si="7"/>
        <v>10.955088971660871</v>
      </c>
      <c r="AK27">
        <f t="shared" si="22"/>
        <v>25.993093293555891</v>
      </c>
      <c r="AL27">
        <f t="shared" si="8"/>
        <v>-471.28608543236993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-31.135864269212629</v>
      </c>
      <c r="AR27">
        <f t="shared" si="9"/>
        <v>-33.483542544631526</v>
      </c>
      <c r="AS27">
        <f t="shared" si="9"/>
        <v>0.72174430371368714</v>
      </c>
      <c r="AT27">
        <f t="shared" si="9"/>
        <v>1.7124796584539468</v>
      </c>
      <c r="AU27">
        <f t="shared" si="9"/>
        <v>-31.04931858246389</v>
      </c>
      <c r="AW27">
        <v>24</v>
      </c>
      <c r="AX27">
        <f>IF(Z27&gt;0, (R27*SUMPRODUCT(K27:$K$98, X27:$X$98)-K27*$AZ$3)/Z27, 0)</f>
        <v>505.65384247167907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</v>
      </c>
      <c r="S28">
        <f t="shared" si="1"/>
        <v>498.58996926251302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360.37481522199465</v>
      </c>
      <c r="AC28">
        <f t="shared" si="2"/>
        <v>349.32246686411088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-494.31132737772168</v>
      </c>
      <c r="AI28">
        <f t="shared" si="6"/>
        <v>-529.34236374020702</v>
      </c>
      <c r="AJ28">
        <f t="shared" si="7"/>
        <v>11.052348357883773</v>
      </c>
      <c r="AK28">
        <f t="shared" si="22"/>
        <v>25.226237065539628</v>
      </c>
      <c r="AL28">
        <f t="shared" si="8"/>
        <v>-493.06377831678356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-29.077026742591137</v>
      </c>
      <c r="AR28">
        <f t="shared" si="9"/>
        <v>-31.137668133384754</v>
      </c>
      <c r="AS28">
        <f t="shared" si="9"/>
        <v>0.65013567557809437</v>
      </c>
      <c r="AT28">
        <f t="shared" si="9"/>
        <v>1.4838906760660611</v>
      </c>
      <c r="AU28">
        <f t="shared" si="9"/>
        <v>-29.003641781740598</v>
      </c>
      <c r="AW28">
        <v>25</v>
      </c>
      <c r="AX28">
        <f>IF(Z28&gt;0, (R28*SUMPRODUCT(K28:$K$98, X28:$X$98)-K28*$AZ$3)/Z28, 0)</f>
        <v>498.58996926251302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</v>
      </c>
      <c r="S29">
        <f t="shared" si="1"/>
        <v>491.23078358077908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349.32246686411088</v>
      </c>
      <c r="AC29">
        <f t="shared" si="2"/>
        <v>338.177150756635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-518.62657633237768</v>
      </c>
      <c r="AI29">
        <f t="shared" si="6"/>
        <v>-553.04798904307199</v>
      </c>
      <c r="AJ29">
        <f t="shared" si="7"/>
        <v>11.145316107475878</v>
      </c>
      <c r="AK29">
        <f t="shared" si="22"/>
        <v>24.452572680487762</v>
      </c>
      <c r="AL29">
        <f t="shared" si="8"/>
        <v>-517.4501002551084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-27.238687576558238</v>
      </c>
      <c r="AR29">
        <f t="shared" si="9"/>
        <v>-29.046528033560747</v>
      </c>
      <c r="AS29">
        <f t="shared" si="9"/>
        <v>0.58536102322484274</v>
      </c>
      <c r="AT29">
        <f t="shared" si="9"/>
        <v>1.2842689096210662</v>
      </c>
      <c r="AU29">
        <f t="shared" si="9"/>
        <v>-27.17689810071484</v>
      </c>
      <c r="AW29">
        <v>26</v>
      </c>
      <c r="AX29">
        <f>IF(Z29&gt;0, (R29*SUMPRODUCT(K29:$K$98, X29:$X$98)-K29*$AZ$3)/Z29, 0)</f>
        <v>491.23078358077908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</v>
      </c>
      <c r="S30">
        <f t="shared" si="1"/>
        <v>483.59488362705736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338.177150756635</v>
      </c>
      <c r="AC30">
        <f t="shared" si="2"/>
        <v>326.9489191042868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-546.37851898199608</v>
      </c>
      <c r="AI30">
        <f t="shared" si="6"/>
        <v>-580.18252830609242</v>
      </c>
      <c r="AJ30">
        <f t="shared" si="7"/>
        <v>11.2282316523482</v>
      </c>
      <c r="AK30">
        <f t="shared" si="22"/>
        <v>23.672400552964451</v>
      </c>
      <c r="AL30">
        <f t="shared" si="8"/>
        <v>-545.28189610077982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-25.621644703160307</v>
      </c>
      <c r="AR30">
        <f t="shared" si="9"/>
        <v>-27.206835713337728</v>
      </c>
      <c r="AS30">
        <f t="shared" si="9"/>
        <v>0.52653197745997726</v>
      </c>
      <c r="AT30">
        <f t="shared" si="9"/>
        <v>1.1100836053529706</v>
      </c>
      <c r="AU30">
        <f t="shared" si="9"/>
        <v>-25.570220130524785</v>
      </c>
      <c r="AW30">
        <v>27</v>
      </c>
      <c r="AX30">
        <f>IF(Z30&gt;0, (R30*SUMPRODUCT(K30:$K$98, X30:$X$98)-K30*$AZ$3)/Z30, 0)</f>
        <v>483.59488362705736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</v>
      </c>
      <c r="S31">
        <f t="shared" si="1"/>
        <v>475.66656984294099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326.9489191042868</v>
      </c>
      <c r="AC31">
        <f t="shared" si="2"/>
        <v>315.62232433345696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-578.24780027300392</v>
      </c>
      <c r="AI31">
        <f t="shared" si="6"/>
        <v>-611.42464560372287</v>
      </c>
      <c r="AJ31">
        <f t="shared" si="7"/>
        <v>11.326594770829843</v>
      </c>
      <c r="AK31">
        <f t="shared" si="22"/>
        <v>22.886424337300078</v>
      </c>
      <c r="AL31">
        <f t="shared" si="8"/>
        <v>-577.2116264955929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-24.210811955221363</v>
      </c>
      <c r="AR31">
        <f t="shared" si="9"/>
        <v>-25.5999021743113</v>
      </c>
      <c r="AS31">
        <f t="shared" si="9"/>
        <v>0.47423622875882382</v>
      </c>
      <c r="AT31">
        <f t="shared" si="9"/>
        <v>0.95823782761676091</v>
      </c>
      <c r="AU31">
        <f t="shared" si="9"/>
        <v>-24.167428117935714</v>
      </c>
      <c r="AW31">
        <v>28</v>
      </c>
      <c r="AX31">
        <f>IF(Z31&gt;0, (R31*SUMPRODUCT(K31:$K$98, X31:$X$98)-K31*$AZ$3)/Z31, 0)</f>
        <v>475.66656984294099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</v>
      </c>
      <c r="S32">
        <f t="shared" si="1"/>
        <v>467.41846127396718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315.62232433345696</v>
      </c>
      <c r="AC32">
        <f t="shared" si="2"/>
        <v>304.17494981781607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-614.64326069882816</v>
      </c>
      <c r="AI32">
        <f t="shared" si="6"/>
        <v>-647.18101594589041</v>
      </c>
      <c r="AJ32">
        <f t="shared" si="7"/>
        <v>11.447374515640888</v>
      </c>
      <c r="AK32">
        <f t="shared" si="22"/>
        <v>22.093562703341988</v>
      </c>
      <c r="AL32">
        <f t="shared" si="8"/>
        <v>-613.64007872690752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-22.977377885178299</v>
      </c>
      <c r="AR32">
        <f t="shared" si="9"/>
        <v>-24.193745729181273</v>
      </c>
      <c r="AS32">
        <f t="shared" si="9"/>
        <v>0.42794034663291325</v>
      </c>
      <c r="AT32">
        <f t="shared" si="9"/>
        <v>0.82592972464610992</v>
      </c>
      <c r="AU32">
        <f t="shared" si="9"/>
        <v>-22.939875657902252</v>
      </c>
      <c r="AW32">
        <v>29</v>
      </c>
      <c r="AX32">
        <f>IF(Z32&gt;0, (R32*SUMPRODUCT(K32:$K$98, X32:$X$98)-K32*$AZ$3)/Z32, 0)</f>
        <v>467.41846127396718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</v>
      </c>
      <c r="S33">
        <f t="shared" si="1"/>
        <v>458.849200391274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304.17494981781607</v>
      </c>
      <c r="AC33">
        <f t="shared" si="2"/>
        <v>292.59349821797758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-657.94529809574146</v>
      </c>
      <c r="AI33">
        <f t="shared" si="6"/>
        <v>-689.82870314128525</v>
      </c>
      <c r="AJ33">
        <f t="shared" si="7"/>
        <v>11.581451599838488</v>
      </c>
      <c r="AK33">
        <f t="shared" si="22"/>
        <v>21.292246487247127</v>
      </c>
      <c r="AL33">
        <f t="shared" si="8"/>
        <v>-656.95500505419966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-21.960848076988668</v>
      </c>
      <c r="AR33">
        <f t="shared" si="9"/>
        <v>-23.025049943631377</v>
      </c>
      <c r="AS33">
        <f t="shared" si="9"/>
        <v>0.38656480991834691</v>
      </c>
      <c r="AT33">
        <f t="shared" si="9"/>
        <v>0.7106909824837554</v>
      </c>
      <c r="AU33">
        <f t="shared" si="9"/>
        <v>-21.927794151229275</v>
      </c>
      <c r="AW33">
        <v>30</v>
      </c>
      <c r="AX33">
        <f>IF(Z33&gt;0, (R33*SUMPRODUCT(K33:$K$98, X33:$X$98)-K33*$AZ$3)/Z33, 0)</f>
        <v>458.849200391274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</v>
      </c>
      <c r="S34">
        <f t="shared" si="1"/>
        <v>449.85193675983788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292.59349821797758</v>
      </c>
      <c r="AC34">
        <f t="shared" si="2"/>
        <v>280.8075843243281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-706.91783640083543</v>
      </c>
      <c r="AI34">
        <f t="shared" si="6"/>
        <v>-738.12894847772338</v>
      </c>
      <c r="AJ34">
        <f t="shared" si="7"/>
        <v>11.785913893649479</v>
      </c>
      <c r="AK34">
        <f t="shared" si="22"/>
        <v>20.481544875258432</v>
      </c>
      <c r="AL34">
        <f t="shared" si="8"/>
        <v>-705.86148970881538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-21.067365832805706</v>
      </c>
      <c r="AR34">
        <f t="shared" si="9"/>
        <v>-21.997510585582411</v>
      </c>
      <c r="AS34">
        <f t="shared" si="9"/>
        <v>0.35124047928346719</v>
      </c>
      <c r="AT34">
        <f t="shared" si="9"/>
        <v>0.61038521945488489</v>
      </c>
      <c r="AU34">
        <f t="shared" ref="AU34:AU79" si="23">AL34*$K34</f>
        <v>-21.035884886844059</v>
      </c>
      <c r="AW34">
        <v>31</v>
      </c>
      <c r="AX34">
        <f>IF(Z34&gt;0, (R34*SUMPRODUCT(K34:$K$98, X34:$X$98)-K34*$AZ$3)/Z34, 0)</f>
        <v>449.85193675983788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</v>
      </c>
      <c r="S35">
        <f t="shared" si="1"/>
        <v>440.43696123062972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280.8075843243281</v>
      </c>
      <c r="AC35">
        <f t="shared" si="2"/>
        <v>268.82498115521798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-762.02972586865269</v>
      </c>
      <c r="AI35">
        <f t="shared" ref="AI35:AI66" si="25">SUM(AE35:AH35)</f>
        <v>-792.54771196183742</v>
      </c>
      <c r="AJ35">
        <f t="shared" si="7"/>
        <v>11.982603169110121</v>
      </c>
      <c r="AK35">
        <f t="shared" si="22"/>
        <v>19.656530902702968</v>
      </c>
      <c r="AL35">
        <f t="shared" ref="AL35:AL79" si="26">SUM(AI35:AK35)</f>
        <v>-760.90857789002439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-20.276602506598827</v>
      </c>
      <c r="AR35">
        <f t="shared" si="27"/>
        <v>-21.088645727889222</v>
      </c>
      <c r="AS35">
        <f t="shared" si="27"/>
        <v>0.31884121210284161</v>
      </c>
      <c r="AT35">
        <f t="shared" si="27"/>
        <v>0.5230342731295019</v>
      </c>
      <c r="AU35">
        <f t="shared" si="23"/>
        <v>-20.246770242656883</v>
      </c>
      <c r="AW35">
        <v>32</v>
      </c>
      <c r="AX35">
        <f>IF(Z35&gt;0, (R35*SUMPRODUCT(K35:$K$98, X35:$X$98)-K35*$AZ$3)/Z35, 0)</f>
        <v>440.43696123062972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</v>
      </c>
      <c r="S36">
        <f t="shared" si="1"/>
        <v>430.62660158733934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268.82498115521798</v>
      </c>
      <c r="AC36">
        <f t="shared" si="2"/>
        <v>256.65977388406179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-824.14498943936633</v>
      </c>
      <c r="AI36">
        <f t="shared" si="25"/>
        <v>-853.94572317689949</v>
      </c>
      <c r="AJ36">
        <f t="shared" si="7"/>
        <v>12.165207271156191</v>
      </c>
      <c r="AK36">
        <f t="shared" si="22"/>
        <v>18.817748680865261</v>
      </c>
      <c r="AL36">
        <f t="shared" si="26"/>
        <v>-822.96276722487801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-19.579828093341298</v>
      </c>
      <c r="AR36">
        <f t="shared" si="27"/>
        <v>-20.287826383828101</v>
      </c>
      <c r="AS36">
        <f t="shared" si="27"/>
        <v>0.28901791570817775</v>
      </c>
      <c r="AT36">
        <f t="shared" si="27"/>
        <v>0.44706731096634195</v>
      </c>
      <c r="AU36">
        <f t="shared" si="23"/>
        <v>-19.551741157153579</v>
      </c>
      <c r="AW36">
        <v>33</v>
      </c>
      <c r="AX36">
        <f>IF(Z36&gt;0, (R36*SUMPRODUCT(K36:$K$98, X36:$X$98)-K36*$AZ$3)/Z36, 0)</f>
        <v>430.62660158733934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</v>
      </c>
      <c r="S37">
        <f t="shared" si="1"/>
        <v>420.41638321055365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256.65977388406179</v>
      </c>
      <c r="AC37">
        <f t="shared" si="2"/>
        <v>244.32226296522282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-891.09933496542112</v>
      </c>
      <c r="AI37">
        <f t="shared" si="25"/>
        <v>-920.15651169809632</v>
      </c>
      <c r="AJ37">
        <f t="shared" si="7"/>
        <v>12.337510918838973</v>
      </c>
      <c r="AK37">
        <f t="shared" si="22"/>
        <v>17.966184171884326</v>
      </c>
      <c r="AL37">
        <f t="shared" si="26"/>
        <v>-889.85281660737292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-18.902243294877596</v>
      </c>
      <c r="AR37">
        <f t="shared" si="27"/>
        <v>-19.518612090714029</v>
      </c>
      <c r="AS37">
        <f t="shared" si="27"/>
        <v>0.26170666264738335</v>
      </c>
      <c r="AT37">
        <f t="shared" si="27"/>
        <v>0.38110362220247268</v>
      </c>
      <c r="AU37">
        <f t="shared" si="23"/>
        <v>-18.875801805864171</v>
      </c>
      <c r="AW37">
        <v>34</v>
      </c>
      <c r="AX37">
        <f>IF(Z37&gt;0, (R37*SUMPRODUCT(K37:$K$98, X37:$X$98)-K37*$AZ$3)/Z37, 0)</f>
        <v>420.41638321055365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</v>
      </c>
      <c r="S38">
        <f t="shared" si="1"/>
        <v>409.9055643878126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244.32226296522282</v>
      </c>
      <c r="AC38">
        <f t="shared" si="2"/>
        <v>231.88637429043655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-962.52769642288445</v>
      </c>
      <c r="AI38">
        <f t="shared" si="25"/>
        <v>-990.81303754002136</v>
      </c>
      <c r="AJ38">
        <f t="shared" si="7"/>
        <v>12.43588867478627</v>
      </c>
      <c r="AK38">
        <f t="shared" si="22"/>
        <v>17.102558407565599</v>
      </c>
      <c r="AL38">
        <f t="shared" si="26"/>
        <v>-961.27459045766943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-18.229822564929083</v>
      </c>
      <c r="AR38">
        <f t="shared" si="27"/>
        <v>-18.765533642823467</v>
      </c>
      <c r="AS38">
        <f t="shared" si="27"/>
        <v>0.23552989157723195</v>
      </c>
      <c r="AT38">
        <f t="shared" si="27"/>
        <v>0.32391442483674632</v>
      </c>
      <c r="AU38">
        <f t="shared" si="23"/>
        <v>-18.206089326409487</v>
      </c>
      <c r="AW38">
        <v>35</v>
      </c>
      <c r="AX38">
        <f>IF(Z38&gt;0, (R38*SUMPRODUCT(K38:$K$98, X38:$X$98)-K38*$AZ$3)/Z38, 0)</f>
        <v>409.9055643878126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</v>
      </c>
      <c r="S39">
        <f t="shared" si="1"/>
        <v>399.19227129717194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231.88637429043655</v>
      </c>
      <c r="AC39">
        <f t="shared" si="2"/>
        <v>219.43008263630333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-1036.4556248954466</v>
      </c>
      <c r="AI39">
        <f t="shared" si="25"/>
        <v>-1063.9398847889645</v>
      </c>
      <c r="AJ39">
        <f t="shared" si="7"/>
        <v>12.456291654133224</v>
      </c>
      <c r="AK39">
        <f t="shared" si="22"/>
        <v>16.232046200330561</v>
      </c>
      <c r="AL39">
        <f t="shared" si="26"/>
        <v>-1035.2515469345005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-17.526770369166481</v>
      </c>
      <c r="AR39">
        <f t="shared" si="27"/>
        <v>-17.99153731176354</v>
      </c>
      <c r="AS39">
        <f t="shared" si="27"/>
        <v>0.21063956645069204</v>
      </c>
      <c r="AT39">
        <f t="shared" si="27"/>
        <v>0.27448868966637507</v>
      </c>
      <c r="AU39">
        <f t="shared" si="23"/>
        <v>-17.506409055646472</v>
      </c>
      <c r="AW39">
        <v>36</v>
      </c>
      <c r="AX39">
        <f>IF(Z39&gt;0, (R39*SUMPRODUCT(K39:$K$98, X39:$X$98)-K39*$AZ$3)/Z39, 0)</f>
        <v>399.19227129717194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</v>
      </c>
      <c r="S40">
        <f t="shared" si="1"/>
        <v>388.43742811557911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219.43008263630333</v>
      </c>
      <c r="AC40">
        <f t="shared" si="2"/>
        <v>207.05825058034748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-1113.4022097867512</v>
      </c>
      <c r="AI40">
        <f t="shared" si="25"/>
        <v>-1140.0549259764405</v>
      </c>
      <c r="AJ40">
        <f t="shared" si="7"/>
        <v>12.371832055955849</v>
      </c>
      <c r="AK40">
        <f t="shared" si="22"/>
        <v>15.360105784541235</v>
      </c>
      <c r="AL40">
        <f t="shared" si="26"/>
        <v>-1112.3229881359434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-16.810678409603405</v>
      </c>
      <c r="AR40">
        <f t="shared" si="27"/>
        <v>-17.213093850015643</v>
      </c>
      <c r="AS40">
        <f t="shared" si="27"/>
        <v>0.18679583011617182</v>
      </c>
      <c r="AT40">
        <f t="shared" si="27"/>
        <v>0.23191421429895231</v>
      </c>
      <c r="AU40">
        <f t="shared" si="23"/>
        <v>-16.794383805600521</v>
      </c>
      <c r="AW40">
        <v>37</v>
      </c>
      <c r="AX40">
        <f>IF(Z40&gt;0, (R40*SUMPRODUCT(K40:$K$98, X40:$X$98)-K40*$AZ$3)/Z40, 0)</f>
        <v>388.43742811557911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</v>
      </c>
      <c r="S41">
        <f t="shared" si="1"/>
        <v>377.78699679284699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207.05825058034748</v>
      </c>
      <c r="AC41">
        <f t="shared" si="2"/>
        <v>194.85019566468208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-1195.6437267628112</v>
      </c>
      <c r="AI41">
        <f t="shared" si="25"/>
        <v>-1221.4320939272222</v>
      </c>
      <c r="AJ41">
        <f t="shared" si="7"/>
        <v>12.2080549156654</v>
      </c>
      <c r="AK41">
        <f t="shared" si="22"/>
        <v>14.494077540624325</v>
      </c>
      <c r="AL41">
        <f t="shared" si="26"/>
        <v>-1194.7299614709325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-16.118214390857744</v>
      </c>
      <c r="AR41">
        <f t="shared" si="27"/>
        <v>-16.465861789026707</v>
      </c>
      <c r="AS41">
        <f t="shared" si="27"/>
        <v>0.16457414698174117</v>
      </c>
      <c r="AT41">
        <f t="shared" si="27"/>
        <v>0.19539152338466095</v>
      </c>
      <c r="AU41">
        <f t="shared" si="23"/>
        <v>-16.105896118660304</v>
      </c>
      <c r="AW41">
        <v>38</v>
      </c>
      <c r="AX41">
        <f>IF(Z41&gt;0, (R41*SUMPRODUCT(K41:$K$98, X41:$X$98)-K41*$AZ$3)/Z41, 0)</f>
        <v>377.78699679284699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</v>
      </c>
      <c r="S42">
        <f t="shared" si="1"/>
        <v>367.31370703991882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194.85019566468208</v>
      </c>
      <c r="AC42">
        <f t="shared" si="2"/>
        <v>182.84146653626902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-1282.9535240328387</v>
      </c>
      <c r="AI42">
        <f t="shared" si="25"/>
        <v>-1307.8425307635891</v>
      </c>
      <c r="AJ42">
        <f t="shared" si="7"/>
        <v>12.008729128413052</v>
      </c>
      <c r="AK42">
        <f t="shared" si="22"/>
        <v>13.639513696527747</v>
      </c>
      <c r="AL42">
        <f t="shared" si="26"/>
        <v>-1282.1942879386484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-15.442159712049936</v>
      </c>
      <c r="AR42">
        <f t="shared" si="27"/>
        <v>-15.741734100218261</v>
      </c>
      <c r="AS42">
        <f t="shared" si="27"/>
        <v>0.14454203497316556</v>
      </c>
      <c r="AT42">
        <f t="shared" si="27"/>
        <v>0.16417083312137418</v>
      </c>
      <c r="AU42">
        <f t="shared" si="23"/>
        <v>-15.433021232123721</v>
      </c>
      <c r="AW42">
        <v>39</v>
      </c>
      <c r="AX42">
        <f>IF(Z42&gt;0, (R42*SUMPRODUCT(K42:$K$98, X42:$X$98)-K42*$AZ$3)/Z42, 0)</f>
        <v>367.31370703991882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</v>
      </c>
      <c r="S43">
        <f t="shared" si="1"/>
        <v>357.10132667018155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182.84146653626902</v>
      </c>
      <c r="AC43">
        <f t="shared" si="2"/>
        <v>171.06849009425898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-1375.4854813934448</v>
      </c>
      <c r="AI43">
        <f t="shared" si="25"/>
        <v>-1399.4378553161912</v>
      </c>
      <c r="AJ43">
        <f t="shared" si="7"/>
        <v>11.772976442010048</v>
      </c>
      <c r="AK43">
        <f t="shared" si="22"/>
        <v>12.798902657538832</v>
      </c>
      <c r="AL43">
        <f t="shared" si="26"/>
        <v>-1374.8659762166424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-14.782064871211709</v>
      </c>
      <c r="AR43">
        <f t="shared" si="27"/>
        <v>-15.039476199746321</v>
      </c>
      <c r="AS43">
        <f t="shared" si="27"/>
        <v>0.12652180182719094</v>
      </c>
      <c r="AT43">
        <f t="shared" si="27"/>
        <v>0.13754722381540407</v>
      </c>
      <c r="AU43">
        <f t="shared" si="23"/>
        <v>-14.775407174103727</v>
      </c>
      <c r="AW43">
        <v>40</v>
      </c>
      <c r="AX43">
        <f>IF(Z43&gt;0, (R43*SUMPRODUCT(K43:$K$98, X43:$X$98)-K43*$AZ$3)/Z43, 0)</f>
        <v>357.10132667018155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</v>
      </c>
      <c r="S44">
        <f t="shared" si="1"/>
        <v>347.18198093443294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171.06849009425898</v>
      </c>
      <c r="AC44">
        <f t="shared" si="2"/>
        <v>159.56248171415436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-1466.379182022358</v>
      </c>
      <c r="AI44">
        <f t="shared" si="25"/>
        <v>-1489.3588426148656</v>
      </c>
      <c r="AJ44">
        <f t="shared" si="7"/>
        <v>11.506008380104618</v>
      </c>
      <c r="AK44">
        <f t="shared" si="22"/>
        <v>11.974794306598129</v>
      </c>
      <c r="AL44">
        <f t="shared" si="26"/>
        <v>-1465.8780399281627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-14.070429578493343</v>
      </c>
      <c r="AR44">
        <f t="shared" si="27"/>
        <v>-14.290927591605225</v>
      </c>
      <c r="AS44">
        <f t="shared" si="27"/>
        <v>0.11040424102212047</v>
      </c>
      <c r="AT44">
        <f t="shared" si="27"/>
        <v>0.1149024086495542</v>
      </c>
      <c r="AU44">
        <f t="shared" si="23"/>
        <v>-14.065620941933549</v>
      </c>
      <c r="AW44">
        <v>41</v>
      </c>
      <c r="AX44">
        <f>IF(Z44&gt;0, (R44*SUMPRODUCT(K44:$K$98, X44:$X$98)-K44*$AZ$3)/Z44, 0)</f>
        <v>347.18198093443294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</v>
      </c>
      <c r="S45">
        <f t="shared" si="1"/>
        <v>337.69612842855969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159.56248171415436</v>
      </c>
      <c r="AC45">
        <f t="shared" si="2"/>
        <v>148.4171025741494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-1549.8303937063497</v>
      </c>
      <c r="AI45">
        <f t="shared" si="25"/>
        <v>-1571.805342496079</v>
      </c>
      <c r="AJ45">
        <f t="shared" si="7"/>
        <v>11.145379140004962</v>
      </c>
      <c r="AK45">
        <f t="shared" si="22"/>
        <v>11.169373719990807</v>
      </c>
      <c r="AL45">
        <f t="shared" si="26"/>
        <v>-1549.4905896360833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-13.277833592114435</v>
      </c>
      <c r="AR45">
        <f t="shared" si="27"/>
        <v>-13.466099169051201</v>
      </c>
      <c r="AS45">
        <f t="shared" si="27"/>
        <v>9.5485602904009606E-2</v>
      </c>
      <c r="AT45">
        <f t="shared" si="27"/>
        <v>9.569117123036229E-2</v>
      </c>
      <c r="AU45">
        <f t="shared" si="23"/>
        <v>-13.27492239491683</v>
      </c>
      <c r="AW45">
        <v>42</v>
      </c>
      <c r="AX45">
        <f>IF(Z45&gt;0, (R45*SUMPRODUCT(K45:$K$98, X45:$X$98)-K45*$AZ$3)/Z45, 0)</f>
        <v>337.69612842855969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</v>
      </c>
      <c r="S46">
        <f t="shared" si="1"/>
        <v>331.88484881306152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148.4171025741494</v>
      </c>
      <c r="AC46">
        <f t="shared" si="2"/>
        <v>137.75092115925671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-2004.7614370676338</v>
      </c>
      <c r="AI46">
        <f t="shared" si="25"/>
        <v>-2025.514255650932</v>
      </c>
      <c r="AJ46">
        <f t="shared" si="7"/>
        <v>10.666181414892691</v>
      </c>
      <c r="AK46">
        <f t="shared" si="22"/>
        <v>10.389197180190459</v>
      </c>
      <c r="AL46">
        <f t="shared" si="26"/>
        <v>-2004.4588770558489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-15.33513928671988</v>
      </c>
      <c r="AR46">
        <f t="shared" si="27"/>
        <v>-15.493885039547411</v>
      </c>
      <c r="AS46">
        <f t="shared" si="27"/>
        <v>8.158944731800731E-2</v>
      </c>
      <c r="AT46">
        <f t="shared" si="27"/>
        <v>7.9470695559894292E-2</v>
      </c>
      <c r="AU46">
        <f t="shared" si="23"/>
        <v>-15.332824896669511</v>
      </c>
      <c r="AW46">
        <v>43</v>
      </c>
      <c r="AX46">
        <f>IF(Z46&gt;0, (R46*SUMPRODUCT(K46:$K$98, X46:$X$98)-K46*$AZ$3)/Z46, 0)</f>
        <v>331.88484881306152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</v>
      </c>
      <c r="S47">
        <f t="shared" si="1"/>
        <v>322.64447611471877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137.75092115925671</v>
      </c>
      <c r="AC47">
        <f t="shared" si="2"/>
        <v>124.74761417362772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-2426.4710987605927</v>
      </c>
      <c r="AI47">
        <f t="shared" si="25"/>
        <v>-2445.8031536086778</v>
      </c>
      <c r="AJ47">
        <f t="shared" si="7"/>
        <v>13.003306985628981</v>
      </c>
      <c r="AK47">
        <f t="shared" si="22"/>
        <v>9.6425644811479696</v>
      </c>
      <c r="AL47">
        <f t="shared" si="26"/>
        <v>-2423.1572821419009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-16.572274772361716</v>
      </c>
      <c r="AR47">
        <f t="shared" si="27"/>
        <v>-16.704308541492729</v>
      </c>
      <c r="AS47">
        <f t="shared" si="27"/>
        <v>8.8809784886902429E-2</v>
      </c>
      <c r="AT47">
        <f t="shared" si="27"/>
        <v>6.5856637721101577E-2</v>
      </c>
      <c r="AU47">
        <f t="shared" si="23"/>
        <v>-16.549642118884726</v>
      </c>
      <c r="AW47">
        <v>44</v>
      </c>
      <c r="AX47">
        <f>IF(Z47&gt;0, (R47*SUMPRODUCT(K47:$K$98, X47:$X$98)-K47*$AZ$3)/Z47, 0)</f>
        <v>322.64447611471877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</v>
      </c>
      <c r="S48">
        <f t="shared" si="1"/>
        <v>310.84844016101238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124.74761417362772</v>
      </c>
      <c r="AC48">
        <f t="shared" si="2"/>
        <v>110.25733252724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-2807.6645782746991</v>
      </c>
      <c r="AI48">
        <f t="shared" si="25"/>
        <v>-2825.3994802851657</v>
      </c>
      <c r="AJ48">
        <f t="shared" si="7"/>
        <v>14.490281646387729</v>
      </c>
      <c r="AK48">
        <f t="shared" si="22"/>
        <v>8.7323329921539408</v>
      </c>
      <c r="AL48">
        <f t="shared" si="26"/>
        <v>-2802.1768656466243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-17.121200090726827</v>
      </c>
      <c r="AR48">
        <f t="shared" si="27"/>
        <v>-17.229347911609768</v>
      </c>
      <c r="AS48">
        <f t="shared" si="27"/>
        <v>8.836205484034064E-2</v>
      </c>
      <c r="AT48">
        <f t="shared" si="27"/>
        <v>5.324995783840928E-2</v>
      </c>
      <c r="AU48">
        <f t="shared" si="23"/>
        <v>-17.087735898931019</v>
      </c>
      <c r="AW48">
        <v>45</v>
      </c>
      <c r="AX48">
        <f>IF(Z48&gt;0, (R48*SUMPRODUCT(K48:$K$98, X48:$X$98)-K48*$AZ$3)/Z48, 0)</f>
        <v>310.84844016101238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</v>
      </c>
      <c r="S49">
        <f t="shared" si="1"/>
        <v>297.00677001043482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110.25733252724</v>
      </c>
      <c r="AC49">
        <f t="shared" si="2"/>
        <v>94.995054870418542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-3130.9680881499012</v>
      </c>
      <c r="AI49">
        <f t="shared" si="25"/>
        <v>-3146.9601570961881</v>
      </c>
      <c r="AJ49">
        <f t="shared" si="7"/>
        <v>15.262277656821453</v>
      </c>
      <c r="AK49">
        <f t="shared" si="22"/>
        <v>7.7180132769068006</v>
      </c>
      <c r="AL49">
        <f t="shared" si="26"/>
        <v>-3123.97986616246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-17.047064263229466</v>
      </c>
      <c r="AR49">
        <f t="shared" si="27"/>
        <v>-17.134135679914024</v>
      </c>
      <c r="AS49">
        <f t="shared" si="27"/>
        <v>8.3097949482080477E-2</v>
      </c>
      <c r="AT49">
        <f t="shared" si="27"/>
        <v>4.2021976785344139E-2</v>
      </c>
      <c r="AU49">
        <f t="shared" si="23"/>
        <v>-17.009015753646601</v>
      </c>
      <c r="AW49">
        <v>46</v>
      </c>
      <c r="AX49">
        <f>IF(Z49&gt;0, (R49*SUMPRODUCT(K49:$K$98, X49:$X$98)-K49*$AZ$3)/Z49, 0)</f>
        <v>297.00677001043482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</v>
      </c>
      <c r="S50">
        <f t="shared" si="1"/>
        <v>280.86545273481562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94.995054870418542</v>
      </c>
      <c r="AC50">
        <f t="shared" si="2"/>
        <v>79.607742780318915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-3320.5675127443387</v>
      </c>
      <c r="AI50">
        <f t="shared" si="25"/>
        <v>-3334.7393772447908</v>
      </c>
      <c r="AJ50">
        <f t="shared" si="7"/>
        <v>15.387312090099627</v>
      </c>
      <c r="AK50">
        <f t="shared" si="22"/>
        <v>6.6496538409292985</v>
      </c>
      <c r="AL50">
        <f t="shared" si="26"/>
        <v>-3312.7024113137618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-16.14229386043429</v>
      </c>
      <c r="AR50">
        <f t="shared" si="27"/>
        <v>-16.211187626466312</v>
      </c>
      <c r="AS50">
        <f t="shared" si="27"/>
        <v>7.4802428358192993E-2</v>
      </c>
      <c r="AT50">
        <f t="shared" si="27"/>
        <v>3.2326000287141519E-2</v>
      </c>
      <c r="AU50">
        <f t="shared" si="23"/>
        <v>-16.10405919782098</v>
      </c>
      <c r="AW50">
        <v>47</v>
      </c>
      <c r="AX50">
        <f>IF(Z50&gt;0, (R50*SUMPRODUCT(K50:$K$98, X50:$X$98)-K50*$AZ$3)/Z50, 0)</f>
        <v>280.86545273481562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</v>
      </c>
      <c r="S51">
        <f t="shared" si="1"/>
        <v>263.5664793835673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79.607742780318915</v>
      </c>
      <c r="AC51">
        <f t="shared" si="2"/>
        <v>64.947370503036225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-3418.55022125813</v>
      </c>
      <c r="AI51">
        <f t="shared" si="25"/>
        <v>-3430.8710920029484</v>
      </c>
      <c r="AJ51">
        <f t="shared" si="7"/>
        <v>14.66037227728269</v>
      </c>
      <c r="AK51">
        <f t="shared" si="22"/>
        <v>5.5725419946223242</v>
      </c>
      <c r="AL51">
        <f t="shared" si="26"/>
        <v>-3410.6381777310435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-14.838051573479989</v>
      </c>
      <c r="AR51">
        <f t="shared" si="27"/>
        <v>-14.891529715882271</v>
      </c>
      <c r="AS51">
        <f t="shared" si="27"/>
        <v>6.3632635432419857E-2</v>
      </c>
      <c r="AT51">
        <f t="shared" si="27"/>
        <v>2.4187348483989294E-2</v>
      </c>
      <c r="AU51">
        <f t="shared" si="23"/>
        <v>-14.803709731965863</v>
      </c>
      <c r="AW51">
        <v>48</v>
      </c>
      <c r="AX51">
        <f>IF(Z51&gt;0, (R51*SUMPRODUCT(K51:$K$98, X51:$X$98)-K51*$AZ$3)/Z51, 0)</f>
        <v>263.5664793835673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</v>
      </c>
      <c r="S52">
        <f t="shared" si="1"/>
        <v>245.03641120442379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64.947370503036225</v>
      </c>
      <c r="AC52">
        <f t="shared" si="2"/>
        <v>51.432463200227311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-3405.6013851934167</v>
      </c>
      <c r="AI52">
        <f t="shared" si="25"/>
        <v>-3416.0962465381904</v>
      </c>
      <c r="AJ52">
        <f t="shared" si="7"/>
        <v>13.514907302808915</v>
      </c>
      <c r="AK52">
        <f t="shared" si="22"/>
        <v>4.5463159352125366</v>
      </c>
      <c r="AL52">
        <f t="shared" si="26"/>
        <v>-3398.0350233001691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-13.198078373247954</v>
      </c>
      <c r="AR52">
        <f t="shared" si="27"/>
        <v>-13.238750192077633</v>
      </c>
      <c r="AS52">
        <f t="shared" si="27"/>
        <v>5.2375714481782437E-2</v>
      </c>
      <c r="AT52">
        <f t="shared" si="27"/>
        <v>1.7618807146178486E-2</v>
      </c>
      <c r="AU52">
        <f t="shared" si="23"/>
        <v>-13.168755670449674</v>
      </c>
      <c r="AW52">
        <v>49</v>
      </c>
      <c r="AX52">
        <f>IF(Z52&gt;0, (R52*SUMPRODUCT(K52:$K$98, X52:$X$98)-K52*$AZ$3)/Z52, 0)</f>
        <v>245.03641120442379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</v>
      </c>
      <c r="S53">
        <f t="shared" si="1"/>
        <v>225.26659014208838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51.432463200227311</v>
      </c>
      <c r="AC53">
        <f t="shared" si="2"/>
        <v>39.415763640078531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-3282.4399803142874</v>
      </c>
      <c r="AI53">
        <f t="shared" si="25"/>
        <v>-3291.1886730554561</v>
      </c>
      <c r="AJ53">
        <f t="shared" si="7"/>
        <v>12.01669956014878</v>
      </c>
      <c r="AK53">
        <f t="shared" si="22"/>
        <v>3.6002724240159121</v>
      </c>
      <c r="AL53">
        <f t="shared" si="26"/>
        <v>-3275.571701071291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-11.357837745953123</v>
      </c>
      <c r="AR53">
        <f t="shared" si="27"/>
        <v>-11.388109809795667</v>
      </c>
      <c r="AS53">
        <f t="shared" si="27"/>
        <v>4.1579960232195332E-2</v>
      </c>
      <c r="AT53">
        <f t="shared" si="27"/>
        <v>1.2457595653976529E-2</v>
      </c>
      <c r="AU53">
        <f t="shared" si="23"/>
        <v>-11.334072253909493</v>
      </c>
      <c r="AW53">
        <v>50</v>
      </c>
      <c r="AX53">
        <f>IF(Z53&gt;0, (R53*SUMPRODUCT(K53:$K$98, X53:$X$98)-K53*$AZ$3)/Z53, 0)</f>
        <v>225.26659014208838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</v>
      </c>
      <c r="S54">
        <f t="shared" si="1"/>
        <v>204.37409590652649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39.415763640078531</v>
      </c>
      <c r="AC54">
        <f t="shared" si="2"/>
        <v>29.112728405821091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-3077.5885364624132</v>
      </c>
      <c r="AI54">
        <f t="shared" si="25"/>
        <v>-3084.7109480079389</v>
      </c>
      <c r="AJ54">
        <f t="shared" si="7"/>
        <v>10.30303523425744</v>
      </c>
      <c r="AK54">
        <f t="shared" si="22"/>
        <v>2.7591034548054973</v>
      </c>
      <c r="AL54">
        <f t="shared" si="26"/>
        <v>-3071.6488093188759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-9.5080487423714359</v>
      </c>
      <c r="AR54">
        <f t="shared" si="27"/>
        <v>-9.5300530601467841</v>
      </c>
      <c r="AS54">
        <f t="shared" si="27"/>
        <v>3.183068822913341E-2</v>
      </c>
      <c r="AT54">
        <f t="shared" si="27"/>
        <v>8.5241057479668349E-3</v>
      </c>
      <c r="AU54">
        <f t="shared" si="23"/>
        <v>-9.4896982661696843</v>
      </c>
      <c r="AW54">
        <v>51</v>
      </c>
      <c r="AX54">
        <f>IF(Z54&gt;0, (R54*SUMPRODUCT(K54:$K$98, X54:$X$98)-K54*$AZ$3)/Z54, 0)</f>
        <v>204.37409590652649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</v>
      </c>
      <c r="S55">
        <f t="shared" si="1"/>
        <v>181.64820951127479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29.112728405821091</v>
      </c>
      <c r="AC55">
        <f t="shared" si="2"/>
        <v>20.546467620320797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-2791.243483949203</v>
      </c>
      <c r="AI55">
        <f t="shared" si="25"/>
        <v>-2796.899049637299</v>
      </c>
      <c r="AJ55">
        <f t="shared" si="7"/>
        <v>8.5662607855002939</v>
      </c>
      <c r="AK55">
        <f t="shared" si="22"/>
        <v>2.0378909884074767</v>
      </c>
      <c r="AL55">
        <f t="shared" si="26"/>
        <v>-2786.2948978633913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-7.6994648984057541</v>
      </c>
      <c r="AR55">
        <f t="shared" si="27"/>
        <v>-7.7150654111329757</v>
      </c>
      <c r="AS55">
        <f t="shared" si="27"/>
        <v>2.3629477187433186E-2</v>
      </c>
      <c r="AT55">
        <f t="shared" si="27"/>
        <v>5.6213906892209784E-3</v>
      </c>
      <c r="AU55">
        <f t="shared" si="23"/>
        <v>-7.6858145432563223</v>
      </c>
      <c r="AW55">
        <v>52</v>
      </c>
      <c r="AX55">
        <f>IF(Z55&gt;0, (R55*SUMPRODUCT(K55:$K$98, X55:$X$98)-K55*$AZ$3)/Z55, 0)</f>
        <v>181.64820951127479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</v>
      </c>
      <c r="S56">
        <f t="shared" si="1"/>
        <v>156.58848312828664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20.546467620320797</v>
      </c>
      <c r="AC56">
        <f t="shared" si="2"/>
        <v>13.687884826264291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-2456.7100038542235</v>
      </c>
      <c r="AI56">
        <f t="shared" si="25"/>
        <v>-2461.0806588835112</v>
      </c>
      <c r="AJ56">
        <f t="shared" si="7"/>
        <v>6.8585827940565061</v>
      </c>
      <c r="AK56">
        <f t="shared" si="22"/>
        <v>1.438252733422456</v>
      </c>
      <c r="AL56">
        <f t="shared" si="26"/>
        <v>-2452.7838233560324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-6.0506034794326142</v>
      </c>
      <c r="AR56">
        <f t="shared" si="27"/>
        <v>-6.0613679166214238</v>
      </c>
      <c r="AS56">
        <f t="shared" si="27"/>
        <v>1.6891926541020185E-2</v>
      </c>
      <c r="AT56">
        <f t="shared" si="27"/>
        <v>3.5422565054470134E-3</v>
      </c>
      <c r="AU56">
        <f t="shared" si="23"/>
        <v>-6.0409337335749571</v>
      </c>
      <c r="AW56">
        <v>53</v>
      </c>
      <c r="AX56">
        <f>IF(Z56&gt;0, (R56*SUMPRODUCT(K56:$K$98, X56:$X$98)-K56*$AZ$3)/Z56, 0)</f>
        <v>156.58848312828664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</v>
      </c>
      <c r="S57">
        <f t="shared" si="1"/>
        <v>127.8916303601561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13.687884826264291</v>
      </c>
      <c r="AC57">
        <f t="shared" si="2"/>
        <v>8.3880689400006432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-2095.165228338235</v>
      </c>
      <c r="AI57">
        <f t="shared" si="25"/>
        <v>-2098.4445942030611</v>
      </c>
      <c r="AJ57">
        <f t="shared" si="7"/>
        <v>5.299815886263648</v>
      </c>
      <c r="AK57">
        <f t="shared" si="22"/>
        <v>0.9581519378385005</v>
      </c>
      <c r="AL57">
        <f t="shared" si="26"/>
        <v>-2092.1866263789589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-4.6072847428504655</v>
      </c>
      <c r="AR57">
        <f t="shared" si="27"/>
        <v>-4.6144960940655775</v>
      </c>
      <c r="AS57">
        <f t="shared" si="27"/>
        <v>1.1654336632946983E-2</v>
      </c>
      <c r="AT57">
        <f t="shared" si="27"/>
        <v>2.1069836139067859E-3</v>
      </c>
      <c r="AU57">
        <f t="shared" si="23"/>
        <v>-4.6007347738187239</v>
      </c>
      <c r="AW57">
        <v>54</v>
      </c>
      <c r="AX57">
        <f>IF(Z57&gt;0, (R57*SUMPRODUCT(K57:$K$98, X57:$X$98)-K57*$AZ$3)/Z57, 0)</f>
        <v>127.8916303601561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</v>
      </c>
      <c r="S58">
        <f t="shared" si="1"/>
        <v>93.298020337048982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8.3880689400006432</v>
      </c>
      <c r="AC58">
        <f t="shared" si="2"/>
        <v>4.4511302624796132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-1722.2711972545026</v>
      </c>
      <c r="AI58">
        <f t="shared" si="25"/>
        <v>-1724.656633862053</v>
      </c>
      <c r="AJ58">
        <f t="shared" si="7"/>
        <v>3.93693867752103</v>
      </c>
      <c r="AK58">
        <f t="shared" si="22"/>
        <v>0.58716482580004503</v>
      </c>
      <c r="AL58">
        <f t="shared" si="26"/>
        <v>-1720.1325303587319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-3.3815070077070515</v>
      </c>
      <c r="AR58">
        <f t="shared" si="27"/>
        <v>-3.3861905735808415</v>
      </c>
      <c r="AS58">
        <f t="shared" si="27"/>
        <v>7.7297848028651927E-3</v>
      </c>
      <c r="AT58">
        <f t="shared" si="27"/>
        <v>1.1528393300004435E-3</v>
      </c>
      <c r="AU58">
        <f t="shared" si="23"/>
        <v>-3.3773079494479754</v>
      </c>
      <c r="AW58">
        <v>55</v>
      </c>
      <c r="AX58">
        <f>IF(Z58&gt;0, (R58*SUMPRODUCT(K58:$K$98, X58:$X$98)-K58*$AZ$3)/Z58, 0)</f>
        <v>93.298020337048982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</v>
      </c>
      <c r="S59">
        <f t="shared" si="1"/>
        <v>49.703978903828435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4.4511302624796132</v>
      </c>
      <c r="AC59">
        <f t="shared" si="2"/>
        <v>1.6681465273881262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-1367.0015274331397</v>
      </c>
      <c r="AI59">
        <f t="shared" si="25"/>
        <v>-1368.679608910898</v>
      </c>
      <c r="AJ59">
        <f t="shared" si="7"/>
        <v>2.782983735091487</v>
      </c>
      <c r="AK59">
        <f t="shared" si="22"/>
        <v>0.31157911837357294</v>
      </c>
      <c r="AL59">
        <f t="shared" si="26"/>
        <v>-1365.5850460574329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-2.3964023141206958</v>
      </c>
      <c r="AR59">
        <f t="shared" si="27"/>
        <v>-2.399344050655646</v>
      </c>
      <c r="AS59">
        <f t="shared" si="27"/>
        <v>4.878669503359195E-3</v>
      </c>
      <c r="AT59">
        <f t="shared" si="27"/>
        <v>5.4620928017846428E-4</v>
      </c>
      <c r="AU59">
        <f t="shared" si="23"/>
        <v>-2.3939191718721085</v>
      </c>
      <c r="AW59">
        <v>56</v>
      </c>
      <c r="AX59">
        <f>IF(Z59&gt;0, (R59*SUMPRODUCT(K59:$K$98, X59:$X$98)-K59*$AZ$3)/Z59, 0)</f>
        <v>49.703978903828435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</v>
      </c>
      <c r="S60">
        <f t="shared" si="1"/>
        <v>-8.5023568204921283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1.6681465273881262</v>
      </c>
      <c r="AC60">
        <f t="shared" si="2"/>
        <v>-0.19386000761153088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-1042.5275569532137</v>
      </c>
      <c r="AI60">
        <f t="shared" si="25"/>
        <v>-1043.6675938377177</v>
      </c>
      <c r="AJ60">
        <f t="shared" si="7"/>
        <v>1.8620065349996571</v>
      </c>
      <c r="AK60">
        <f t="shared" si="22"/>
        <v>0.11677025691716884</v>
      </c>
      <c r="AL60">
        <f t="shared" si="26"/>
        <v>-1041.688817045801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-1.6317749101910815</v>
      </c>
      <c r="AR60">
        <f t="shared" si="27"/>
        <v>-1.6335593077088437</v>
      </c>
      <c r="AS60">
        <f t="shared" si="27"/>
        <v>2.9144318787159194E-3</v>
      </c>
      <c r="AT60">
        <f t="shared" si="27"/>
        <v>1.8277001334225052E-4</v>
      </c>
      <c r="AU60">
        <f t="shared" si="23"/>
        <v>-1.6304621058167856</v>
      </c>
      <c r="AW60">
        <v>57</v>
      </c>
      <c r="AX60">
        <f>IF(Z60&gt;0, (R60*SUMPRODUCT(K60:$K$98, X60:$X$98)-K60*$AZ$3)/Z60, 0)</f>
        <v>-8.5023568204921283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</v>
      </c>
      <c r="S61">
        <f t="shared" si="1"/>
        <v>-90.202711701550399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-0.19386000761153088</v>
      </c>
      <c r="AC61">
        <f t="shared" si="2"/>
        <v>-1.3484958293016835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-762.31151202002604</v>
      </c>
      <c r="AI61">
        <f t="shared" si="25"/>
        <v>-763.05899277967512</v>
      </c>
      <c r="AJ61">
        <f t="shared" si="7"/>
        <v>1.1546358216901527</v>
      </c>
      <c r="AK61">
        <f t="shared" si="22"/>
        <v>-1.3570200532807162E-2</v>
      </c>
      <c r="AL61">
        <f t="shared" si="26"/>
        <v>-761.91792715851784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-1.0653373747153567</v>
      </c>
      <c r="AR61">
        <f t="shared" si="27"/>
        <v>-1.0663819859767354</v>
      </c>
      <c r="AS61">
        <f t="shared" si="27"/>
        <v>1.6136142189065901E-3</v>
      </c>
      <c r="AT61">
        <f t="shared" si="27"/>
        <v>-1.8964480507021298E-5</v>
      </c>
      <c r="AU61">
        <f t="shared" si="23"/>
        <v>-1.064787336238336</v>
      </c>
      <c r="AW61">
        <v>58</v>
      </c>
      <c r="AX61">
        <f>IF(Z61&gt;0, (R61*SUMPRODUCT(K61:$K$98, X61:$X$98)-K61*$AZ$3)/Z61, 0)</f>
        <v>-90.202711701550399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</v>
      </c>
      <c r="S62">
        <f t="shared" si="1"/>
        <v>-210.59480733176667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-1.3484958293016835</v>
      </c>
      <c r="AC62">
        <f t="shared" si="2"/>
        <v>-1.9878161607126394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-536.10631312782448</v>
      </c>
      <c r="AI62">
        <f t="shared" si="25"/>
        <v>-536.57826592331321</v>
      </c>
      <c r="AJ62">
        <f t="shared" si="7"/>
        <v>0.6393203314109559</v>
      </c>
      <c r="AK62">
        <f t="shared" si="22"/>
        <v>-9.4394708051117854E-2</v>
      </c>
      <c r="AL62">
        <f t="shared" si="26"/>
        <v>-536.03334029995335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-0.66894064395680519</v>
      </c>
      <c r="AR62">
        <f t="shared" si="27"/>
        <v>-0.66952953537479554</v>
      </c>
      <c r="AS62">
        <f t="shared" si="27"/>
        <v>7.9772862903547577E-4</v>
      </c>
      <c r="AT62">
        <f t="shared" si="27"/>
        <v>-1.177834605629309E-4</v>
      </c>
      <c r="AU62">
        <f t="shared" si="23"/>
        <v>-0.66884959020632295</v>
      </c>
      <c r="AW62">
        <v>59</v>
      </c>
      <c r="AX62">
        <f>IF(Z62&gt;0, (R62*SUMPRODUCT(K62:$K$98, X62:$X$98)-K62*$AZ$3)/Z62, 0)</f>
        <v>-210.59480733176667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</v>
      </c>
      <c r="S63">
        <f t="shared" si="1"/>
        <v>-397.50943543024499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-1.9878161607126394</v>
      </c>
      <c r="AC63">
        <f t="shared" si="2"/>
        <v>-2.2763844445762302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-361.80479633119523</v>
      </c>
      <c r="AI63">
        <f t="shared" si="25"/>
        <v>-362.09112720056345</v>
      </c>
      <c r="AJ63">
        <f t="shared" si="7"/>
        <v>0.28856828386359079</v>
      </c>
      <c r="AK63">
        <f t="shared" si="22"/>
        <v>-0.13914713124988479</v>
      </c>
      <c r="AL63">
        <f t="shared" si="26"/>
        <v>-361.94170604794976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-0.40308158688111062</v>
      </c>
      <c r="AR63">
        <f t="shared" si="27"/>
        <v>-0.40340058403750079</v>
      </c>
      <c r="AS63">
        <f t="shared" si="27"/>
        <v>3.2148982811388454E-4</v>
      </c>
      <c r="AT63">
        <f t="shared" si="27"/>
        <v>-1.550218433887627E-4</v>
      </c>
      <c r="AU63">
        <f t="shared" si="23"/>
        <v>-0.4032341160527757</v>
      </c>
      <c r="AW63">
        <v>60</v>
      </c>
      <c r="AX63">
        <f>IF(Z63&gt;0, (R63*SUMPRODUCT(K63:$K$98, X63:$X$98)-K63*$AZ$3)/Z63, 0)</f>
        <v>-397.50943543024499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</v>
      </c>
      <c r="S64">
        <f t="shared" si="1"/>
        <v>-702.37186157990232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-2.2763844445762302</v>
      </c>
      <c r="AC64">
        <f t="shared" si="2"/>
        <v>-2.3398478528026843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-233.79992889710246</v>
      </c>
      <c r="AI64">
        <f t="shared" si="25"/>
        <v>-233.96649649332844</v>
      </c>
      <c r="AJ64">
        <f t="shared" si="7"/>
        <v>6.3463408226454021E-2</v>
      </c>
      <c r="AK64">
        <f t="shared" si="22"/>
        <v>-0.15934691112033614</v>
      </c>
      <c r="AL64">
        <f t="shared" si="26"/>
        <v>-234.06237999622232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-0.23256534055143263</v>
      </c>
      <c r="AR64">
        <f t="shared" si="27"/>
        <v>-0.23273102858189468</v>
      </c>
      <c r="AS64">
        <f t="shared" si="27"/>
        <v>6.3128287576321788E-5</v>
      </c>
      <c r="AT64">
        <f t="shared" si="27"/>
        <v>-1.5850547442565591E-4</v>
      </c>
      <c r="AU64">
        <f t="shared" si="23"/>
        <v>-0.23282640576874403</v>
      </c>
      <c r="AW64">
        <v>61</v>
      </c>
      <c r="AX64">
        <f>IF(Z64&gt;0, (R64*SUMPRODUCT(K64:$K$98, X64:$X$98)-K64*$AZ$3)/Z64, 0)</f>
        <v>-702.37186157990232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</v>
      </c>
      <c r="S65">
        <f t="shared" si="1"/>
        <v>-1223.6530773909101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-2.3398478528026843</v>
      </c>
      <c r="AC65">
        <f t="shared" si="2"/>
        <v>-2.2691826766981742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-144.36053812211745</v>
      </c>
      <c r="AI65">
        <f t="shared" si="25"/>
        <v>-144.4532597733201</v>
      </c>
      <c r="AJ65">
        <f t="shared" si="7"/>
        <v>-7.0665176104510063E-2</v>
      </c>
      <c r="AK65">
        <f t="shared" si="22"/>
        <v>-0.16378934969618791</v>
      </c>
      <c r="AL65">
        <f t="shared" si="26"/>
        <v>-144.68771429912078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-0.12821271202801951</v>
      </c>
      <c r="AR65">
        <f t="shared" si="27"/>
        <v>-0.12829506205607463</v>
      </c>
      <c r="AS65">
        <f t="shared" si="27"/>
        <v>-6.2760737748377283E-5</v>
      </c>
      <c r="AT65">
        <f t="shared" si="27"/>
        <v>-1.4546826299642715E-4</v>
      </c>
      <c r="AU65">
        <f t="shared" si="23"/>
        <v>-0.12850329105681943</v>
      </c>
      <c r="AW65">
        <v>62</v>
      </c>
      <c r="AX65">
        <f>IF(Z65&gt;0, (R65*SUMPRODUCT(K65:$K$98, X65:$X$98)-K65*$AZ$3)/Z65, 0)</f>
        <v>-1223.6530773909101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</v>
      </c>
      <c r="S66">
        <f t="shared" si="1"/>
        <v>-2157.8304271372003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-2.2691826766981742</v>
      </c>
      <c r="AC66">
        <f t="shared" si="2"/>
        <v>-2.1266538559976733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-85.033680370476034</v>
      </c>
      <c r="AI66">
        <f t="shared" si="25"/>
        <v>-85.082957964981432</v>
      </c>
      <c r="AJ66">
        <f t="shared" si="7"/>
        <v>-0.14252882070050088</v>
      </c>
      <c r="AK66">
        <f t="shared" si="22"/>
        <v>-0.1588427873688722</v>
      </c>
      <c r="AL66">
        <f t="shared" si="26"/>
        <v>-85.384329573050806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-6.743037083602807E-2</v>
      </c>
      <c r="AR66">
        <f t="shared" si="27"/>
        <v>-6.7469447193265919E-2</v>
      </c>
      <c r="AS66">
        <f t="shared" si="27"/>
        <v>-1.1302311263941738E-4</v>
      </c>
      <c r="AT66">
        <f t="shared" si="27"/>
        <v>-1.2595983156610778E-4</v>
      </c>
      <c r="AU66">
        <f t="shared" si="23"/>
        <v>-6.7708430137471451E-2</v>
      </c>
      <c r="AW66">
        <v>63</v>
      </c>
      <c r="AX66">
        <f>IF(Z66&gt;0, (R66*SUMPRODUCT(K66:$K$98, X66:$X$98)-K66*$AZ$3)/Z66, 0)</f>
        <v>-2157.8304271372003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</v>
      </c>
      <c r="S67">
        <f t="shared" ref="S67:S79" si="29">AX67</f>
        <v>-3914.3877919721936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-2.1266538559976733</v>
      </c>
      <c r="AC67">
        <f t="shared" ref="AC67:AC79" si="30">S67*Z67</f>
        <v>-1.952350715468951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-47.693364783218748</v>
      </c>
      <c r="AI67">
        <f t="shared" ref="AI67:AI79" si="34">SUM(AE67:AH67)</f>
        <v>-47.718302919387483</v>
      </c>
      <c r="AJ67">
        <f t="shared" ref="AJ67:AJ79" si="35">AB67-AC67</f>
        <v>-0.17430314052872231</v>
      </c>
      <c r="AK67">
        <f t="shared" si="22"/>
        <v>-0.14886576991983716</v>
      </c>
      <c r="AL67">
        <f t="shared" si="26"/>
        <v>-48.041471829836041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-3.3767935705624495E-2</v>
      </c>
      <c r="AR67">
        <f t="shared" si="36"/>
        <v>-3.3785592446401572E-2</v>
      </c>
      <c r="AS67">
        <f t="shared" si="36"/>
        <v>-1.2341040036523712E-4</v>
      </c>
      <c r="AT67">
        <f t="shared" si="36"/>
        <v>-1.0540019078691838E-4</v>
      </c>
      <c r="AU67">
        <f t="shared" si="23"/>
        <v>-3.401440303755373E-2</v>
      </c>
      <c r="AW67">
        <v>64</v>
      </c>
      <c r="AX67">
        <f>IF(Z67&gt;0, (R67*SUMPRODUCT(K67:$K$98, X67:$X$98)-K67*$AZ$3)/Z67, 0)</f>
        <v>-3914.3877919721936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</v>
      </c>
      <c r="S68">
        <f t="shared" si="29"/>
        <v>-7384.3852497846583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-1.952350715468951</v>
      </c>
      <c r="AC68">
        <f t="shared" si="30"/>
        <v>-1.7702851588846202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-25.404150979592423</v>
      </c>
      <c r="AI68">
        <f t="shared" si="34"/>
        <v>-25.416137658909676</v>
      </c>
      <c r="AJ68">
        <f t="shared" si="35"/>
        <v>-0.18206555658433077</v>
      </c>
      <c r="AK68">
        <f t="shared" si="22"/>
        <v>-0.13666455008282657</v>
      </c>
      <c r="AL68">
        <f t="shared" si="26"/>
        <v>-25.734867765576833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-1.605954407228851E-2</v>
      </c>
      <c r="AR68">
        <f t="shared" si="36"/>
        <v>-1.6067121597903536E-2</v>
      </c>
      <c r="AS68">
        <f t="shared" si="36"/>
        <v>-1.1509496351051476E-4</v>
      </c>
      <c r="AT68">
        <f t="shared" si="36"/>
        <v>-8.6394163179778365E-5</v>
      </c>
      <c r="AU68">
        <f t="shared" si="23"/>
        <v>-1.6268610724593829E-2</v>
      </c>
      <c r="AW68">
        <v>65</v>
      </c>
      <c r="AX68">
        <f>IF(Z68&gt;0, (R68*SUMPRODUCT(K68:$K$98, X68:$X$98)-K68*$AZ$3)/Z68, 0)</f>
        <v>-7384.3852497846583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</v>
      </c>
      <c r="S69">
        <f t="shared" si="29"/>
        <v>-14598.687424504904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-1.7702851588846202</v>
      </c>
      <c r="AC69">
        <f t="shared" si="30"/>
        <v>-1.5936362276980196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-12.817327018362494</v>
      </c>
      <c r="AI69">
        <f t="shared" si="34"/>
        <v>-12.822785167377395</v>
      </c>
      <c r="AJ69">
        <f t="shared" si="35"/>
        <v>-0.17664893118660063</v>
      </c>
      <c r="AK69">
        <f t="shared" si="22"/>
        <v>-0.12391996112192342</v>
      </c>
      <c r="AL69">
        <f t="shared" si="26"/>
        <v>-13.123354059685919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-7.2344908004011487E-3</v>
      </c>
      <c r="AR69">
        <f t="shared" si="36"/>
        <v>-7.2375715463928007E-3</v>
      </c>
      <c r="AS69">
        <f t="shared" si="36"/>
        <v>-9.9706051483223132E-5</v>
      </c>
      <c r="AT69">
        <f t="shared" si="36"/>
        <v>-6.9944210476823504E-5</v>
      </c>
      <c r="AU69">
        <f t="shared" si="23"/>
        <v>-7.4072218083528476E-3</v>
      </c>
      <c r="AW69">
        <v>66</v>
      </c>
      <c r="AX69">
        <f>IF(Z69&gt;0, (R69*SUMPRODUCT(K69:$K$98, X69:$X$98)-K69*$AZ$3)/Z69, 0)</f>
        <v>-14598.687424504904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</v>
      </c>
      <c r="S70">
        <f t="shared" si="29"/>
        <v>-30726.849241783751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-1.5936362276980196</v>
      </c>
      <c r="AC70">
        <f t="shared" si="30"/>
        <v>-1.4288095798744129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-6.1570989568616197</v>
      </c>
      <c r="AI70">
        <f t="shared" si="34"/>
        <v>-6.1594239749079405</v>
      </c>
      <c r="AJ70">
        <f t="shared" si="35"/>
        <v>-0.16482664782360668</v>
      </c>
      <c r="AK70">
        <f t="shared" si="22"/>
        <v>-0.11155453593886139</v>
      </c>
      <c r="AL70">
        <f t="shared" si="26"/>
        <v>-6.4358051586704086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-3.1029059681114638E-3</v>
      </c>
      <c r="AR70">
        <f t="shared" si="36"/>
        <v>-3.1040776745307436E-3</v>
      </c>
      <c r="AS70">
        <f t="shared" si="36"/>
        <v>-8.3065351526584241E-5</v>
      </c>
      <c r="AT70">
        <f t="shared" si="36"/>
        <v>-5.621855970803383E-5</v>
      </c>
      <c r="AU70">
        <f t="shared" si="23"/>
        <v>-3.2433615857653617E-3</v>
      </c>
      <c r="AW70">
        <v>67</v>
      </c>
      <c r="AX70">
        <f>IF(Z70&gt;0, (R70*SUMPRODUCT(K70:$K$98, X70:$X$98)-K70*$AZ$3)/Z70, 0)</f>
        <v>-30726.849241783751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</v>
      </c>
      <c r="S71">
        <f t="shared" si="29"/>
        <v>-69287.130906882201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-1.4288095798744129</v>
      </c>
      <c r="AC71">
        <f t="shared" si="30"/>
        <v>-1.2782864692139457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-2.7586239097317948</v>
      </c>
      <c r="AI71">
        <f t="shared" si="34"/>
        <v>-2.7595463656427865</v>
      </c>
      <c r="AJ71">
        <f t="shared" si="35"/>
        <v>-0.1505231106604672</v>
      </c>
      <c r="AK71">
        <f t="shared" si="22"/>
        <v>-0.10001667059120892</v>
      </c>
      <c r="AL71">
        <f t="shared" si="26"/>
        <v>-3.0100861468944626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-1.2412719873163894E-3</v>
      </c>
      <c r="AR71">
        <f t="shared" si="36"/>
        <v>-1.2416870561040589E-3</v>
      </c>
      <c r="AS71">
        <f t="shared" si="36"/>
        <v>-6.7729464697030166E-5</v>
      </c>
      <c r="AT71">
        <f t="shared" si="36"/>
        <v>-4.500355812604726E-5</v>
      </c>
      <c r="AU71">
        <f t="shared" si="23"/>
        <v>-1.3544200789271364E-3</v>
      </c>
      <c r="AW71">
        <v>68</v>
      </c>
      <c r="AX71">
        <f>IF(Z71&gt;0, (R71*SUMPRODUCT(K71:$K$98, X71:$X$98)-K71*$AZ$3)/Z71, 0)</f>
        <v>-69287.130906882201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</v>
      </c>
      <c r="S72">
        <f t="shared" si="29"/>
        <v>-168384.08177631564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-1.2782864692139457</v>
      </c>
      <c r="AC72">
        <f t="shared" si="30"/>
        <v>-1.1423616549257456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-1.1480365468042333</v>
      </c>
      <c r="AI72">
        <f t="shared" si="34"/>
        <v>-1.1483757598827127</v>
      </c>
      <c r="AJ72">
        <f t="shared" si="35"/>
        <v>-0.13592481428820014</v>
      </c>
      <c r="AK72">
        <f t="shared" ref="AK72:AK79" si="49">G72*SUM(AB72:AB72, AE72:AF72)</f>
        <v>-8.9480052844976204E-2</v>
      </c>
      <c r="AL72">
        <f t="shared" si="26"/>
        <v>-1.373780627015889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-4.6122426712475416E-4</v>
      </c>
      <c r="AR72">
        <f t="shared" si="36"/>
        <v>-4.6136054615172098E-4</v>
      </c>
      <c r="AS72">
        <f t="shared" si="36"/>
        <v>-5.4607863337327905E-5</v>
      </c>
      <c r="AT72">
        <f t="shared" si="36"/>
        <v>-3.5948656783263513E-5</v>
      </c>
      <c r="AU72">
        <f t="shared" si="23"/>
        <v>-5.5191706627231237E-4</v>
      </c>
      <c r="AW72">
        <v>69</v>
      </c>
      <c r="AX72">
        <f>IF(Z72&gt;0, (R72*SUMPRODUCT(K72:$K$98, X72:$X$98)-K72*$AZ$3)/Z72, 0)</f>
        <v>-168384.08177631564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</v>
      </c>
      <c r="S73">
        <f t="shared" si="29"/>
        <v>-443741.22714158415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-1.1423616549257456</v>
      </c>
      <c r="AC73">
        <f t="shared" si="30"/>
        <v>-1.020353159304016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-0.44169860932676852</v>
      </c>
      <c r="AI73">
        <f t="shared" si="34"/>
        <v>-0.44181358096979984</v>
      </c>
      <c r="AJ73">
        <f t="shared" si="35"/>
        <v>-0.12200849562172955</v>
      </c>
      <c r="AK73">
        <f t="shared" si="49"/>
        <v>-7.9965315844802196E-2</v>
      </c>
      <c r="AL73">
        <f t="shared" si="26"/>
        <v>-0.64378739243633154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-1.5843985817712855E-4</v>
      </c>
      <c r="AR73">
        <f t="shared" si="36"/>
        <v>-1.5848109917366245E-4</v>
      </c>
      <c r="AS73">
        <f t="shared" si="36"/>
        <v>-4.3765156454025793E-5</v>
      </c>
      <c r="AT73">
        <f t="shared" si="36"/>
        <v>-2.8684023526473713E-5</v>
      </c>
      <c r="AU73">
        <f t="shared" si="23"/>
        <v>-2.3093027915416193E-4</v>
      </c>
      <c r="AW73">
        <v>70</v>
      </c>
      <c r="AX73">
        <f>IF(Z73&gt;0, (R73*SUMPRODUCT(K73:$K$98, X73:$X$98)-K73*$AZ$3)/Z73, 0)</f>
        <v>-443741.22714158415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</v>
      </c>
      <c r="S74">
        <f t="shared" si="29"/>
        <v>-1276548.9637721609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-1.020353159304016</v>
      </c>
      <c r="AC74">
        <f t="shared" si="30"/>
        <v>-0.9111636349757164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-0.1562667528451788</v>
      </c>
      <c r="AI74">
        <f t="shared" si="34"/>
        <v>-0.15630244139535721</v>
      </c>
      <c r="AJ74">
        <f t="shared" si="35"/>
        <v>-0.10918952432829965</v>
      </c>
      <c r="AK74">
        <f t="shared" si="49"/>
        <v>-7.1424721151281123E-2</v>
      </c>
      <c r="AL74">
        <f t="shared" si="26"/>
        <v>-0.33691668687493798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-5.0048028944781453E-5</v>
      </c>
      <c r="AR74">
        <f t="shared" si="36"/>
        <v>-5.0059459025459559E-5</v>
      </c>
      <c r="AS74">
        <f t="shared" si="36"/>
        <v>-3.4970461563656015E-5</v>
      </c>
      <c r="AT74">
        <f t="shared" si="36"/>
        <v>-2.2875413013117772E-5</v>
      </c>
      <c r="AU74">
        <f t="shared" si="23"/>
        <v>-1.0790533360223334E-4</v>
      </c>
      <c r="AW74">
        <v>71</v>
      </c>
      <c r="AX74">
        <f>IF(Z74&gt;0, (R74*SUMPRODUCT(K74:$K$98, X74:$X$98)-K74*$AZ$3)/Z74, 0)</f>
        <v>-1276548.9637721609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</v>
      </c>
      <c r="S75">
        <f t="shared" si="29"/>
        <v>-4041510.3733958299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-0.9111636349757164</v>
      </c>
      <c r="AC75">
        <f t="shared" si="30"/>
        <v>-0.81358157212387838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-5.0532697560763909E-2</v>
      </c>
      <c r="AI75">
        <f t="shared" si="34"/>
        <v>-5.0542762876660159E-2</v>
      </c>
      <c r="AJ75">
        <f t="shared" si="35"/>
        <v>-9.7582062851838014E-2</v>
      </c>
      <c r="AK75">
        <f t="shared" si="49"/>
        <v>-6.3781454448300148E-2</v>
      </c>
      <c r="AL75">
        <f t="shared" si="26"/>
        <v>-0.2119062801767983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-1.4450233015774326E-5</v>
      </c>
      <c r="AR75">
        <f t="shared" si="36"/>
        <v>-1.4453111274151553E-5</v>
      </c>
      <c r="AS75">
        <f t="shared" si="36"/>
        <v>-2.7904379034454193E-5</v>
      </c>
      <c r="AT75">
        <f t="shared" si="36"/>
        <v>-1.8238822056840938E-5</v>
      </c>
      <c r="AU75">
        <f t="shared" si="23"/>
        <v>-6.0596312365446681E-5</v>
      </c>
      <c r="AW75">
        <v>72</v>
      </c>
      <c r="AX75">
        <f>IF(Z75&gt;0, (R75*SUMPRODUCT(K75:$K$98, X75:$X$98)-K75*$AZ$3)/Z75, 0)</f>
        <v>-4041510.3733958299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</v>
      </c>
      <c r="S76">
        <f t="shared" si="29"/>
        <v>-14226315.57122341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-0.81358157212387838</v>
      </c>
      <c r="AC76">
        <f t="shared" si="30"/>
        <v>-0.72642449478476645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-1.4823122880175902E-2</v>
      </c>
      <c r="AI76">
        <f t="shared" si="34"/>
        <v>-1.4825675981473101E-2</v>
      </c>
      <c r="AJ76">
        <f t="shared" si="35"/>
        <v>-8.7157077339111932E-2</v>
      </c>
      <c r="AK76">
        <f t="shared" si="49"/>
        <v>-5.6950710048671492E-2</v>
      </c>
      <c r="AL76">
        <f t="shared" si="26"/>
        <v>-0.15893346336925654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-3.7846354577511788E-6</v>
      </c>
      <c r="AR76">
        <f t="shared" si="36"/>
        <v>-3.7852873148378883E-6</v>
      </c>
      <c r="AS76">
        <f t="shared" si="36"/>
        <v>-2.2252919844084192E-5</v>
      </c>
      <c r="AT76">
        <f t="shared" si="36"/>
        <v>-1.454063886109745E-5</v>
      </c>
      <c r="AU76">
        <f t="shared" si="23"/>
        <v>-4.0578846020019533E-5</v>
      </c>
      <c r="AW76">
        <v>73</v>
      </c>
      <c r="AX76">
        <f>IF(Z76&gt;0, (R76*SUMPRODUCT(K76:$K$98, X76:$X$98)-K76*$AZ$3)/Z76, 0)</f>
        <v>-14226315.57122341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</v>
      </c>
      <c r="S77">
        <f t="shared" si="29"/>
        <v>-56385331.059098125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-0.72642449478476645</v>
      </c>
      <c r="AC77">
        <f t="shared" si="30"/>
        <v>-0.64859655837368191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-3.9048474936558639E-3</v>
      </c>
      <c r="AI77">
        <f t="shared" si="34"/>
        <v>-3.9054226401932621E-3</v>
      </c>
      <c r="AJ77">
        <f t="shared" si="35"/>
        <v>-7.7827936411084542E-2</v>
      </c>
      <c r="AK77">
        <f t="shared" si="49"/>
        <v>-5.0849714634933658E-2</v>
      </c>
      <c r="AL77">
        <f t="shared" si="26"/>
        <v>-0.13258307368621147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-8.9016476397476471E-7</v>
      </c>
      <c r="AR77">
        <f t="shared" si="36"/>
        <v>-8.9029587669620798E-7</v>
      </c>
      <c r="AS77">
        <f t="shared" si="36"/>
        <v>-1.7741969887063076E-5</v>
      </c>
      <c r="AT77">
        <f t="shared" si="36"/>
        <v>-1.1591905778581747E-5</v>
      </c>
      <c r="AU77">
        <f t="shared" si="23"/>
        <v>-3.0224171542341036E-5</v>
      </c>
      <c r="AW77">
        <v>74</v>
      </c>
      <c r="AX77">
        <f>IF(Z77&gt;0, (R77*SUMPRODUCT(K77:$K$98, X77:$X$98)-K77*$AZ$3)/Z77, 0)</f>
        <v>-56385331.059098125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</v>
      </c>
      <c r="S78">
        <f t="shared" si="29"/>
        <v>-255691451.0857501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-0.64859655837368191</v>
      </c>
      <c r="AC78">
        <f t="shared" si="30"/>
        <v>-0.57910484046117572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-9.1230433937926618E-4</v>
      </c>
      <c r="AI78">
        <f t="shared" si="34"/>
        <v>-9.1241758228160065E-4</v>
      </c>
      <c r="AJ78">
        <f t="shared" si="35"/>
        <v>-6.949171791250619E-2</v>
      </c>
      <c r="AK78">
        <f t="shared" si="49"/>
        <v>-4.5401759086157741E-2</v>
      </c>
      <c r="AL78">
        <f t="shared" si="26"/>
        <v>-0.11580589458094553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-1.856897965230818E-7</v>
      </c>
      <c r="AR78">
        <f t="shared" si="36"/>
        <v>-1.8571284590538164E-7</v>
      </c>
      <c r="AS78">
        <f t="shared" si="36"/>
        <v>-1.4144296373721641E-5</v>
      </c>
      <c r="AT78">
        <f t="shared" si="36"/>
        <v>-9.241042755792259E-6</v>
      </c>
      <c r="AU78">
        <f t="shared" si="23"/>
        <v>-2.3571051975419284E-5</v>
      </c>
      <c r="AW78">
        <v>75</v>
      </c>
      <c r="AX78">
        <f>IF(Z78&gt;0, (R78*SUMPRODUCT(K78:$K$98, X78:$X$98)-K78*$AZ$3)/Z78, 0)</f>
        <v>-255691451.0857501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-0.57910484046117572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-2.2648580466891083E-4</v>
      </c>
      <c r="AI79">
        <f t="shared" si="34"/>
        <v>-2.2648580466891083E-4</v>
      </c>
      <c r="AJ79">
        <f t="shared" si="35"/>
        <v>-0.57910484046117572</v>
      </c>
      <c r="AK79">
        <f t="shared" si="49"/>
        <v>-4.0537338832282305E-2</v>
      </c>
      <c r="AL79">
        <f t="shared" si="26"/>
        <v>-0.61986866509812688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-4.1159611249738887E-8</v>
      </c>
      <c r="AR79">
        <f t="shared" si="36"/>
        <v>-4.1159611249738887E-8</v>
      </c>
      <c r="AS79">
        <f t="shared" si="36"/>
        <v>-1.0524160726571101E-4</v>
      </c>
      <c r="AT79">
        <f t="shared" si="36"/>
        <v>-7.3669125085997719E-6</v>
      </c>
      <c r="AU79">
        <f t="shared" si="23"/>
        <v>-1.1264967938556052E-4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6219.7106806867932</v>
      </c>
      <c r="AO81" s="8">
        <f t="shared" si="50"/>
        <v>-621.97106806867941</v>
      </c>
      <c r="AP81" s="8">
        <f t="shared" si="50"/>
        <v>-844.91936570117036</v>
      </c>
      <c r="AQ81" s="8">
        <f t="shared" si="50"/>
        <v>-2845.1755333702231</v>
      </c>
      <c r="AR81" s="8">
        <f t="shared" si="50"/>
        <v>1907.6447135467179</v>
      </c>
      <c r="AS81" s="8">
        <f t="shared" si="50"/>
        <v>-345.42402586196891</v>
      </c>
      <c r="AT81" s="8">
        <f t="shared" si="50"/>
        <v>201.49734841948165</v>
      </c>
      <c r="AU81" s="8">
        <f t="shared" si="50"/>
        <v>1763.7180361042335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8FD5-6C26-4B04-8675-8FE908FD6031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9227.9330990649396</v>
      </c>
      <c r="K3">
        <v>1</v>
      </c>
      <c r="L3" s="2">
        <v>0</v>
      </c>
      <c r="O3">
        <f>$C$3</f>
        <v>9227.9330990649396</v>
      </c>
      <c r="P3" s="2">
        <f>O3*C5</f>
        <v>922.79330990649396</v>
      </c>
      <c r="Q3" s="4">
        <f>B8</f>
        <v>520.48192770000003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9227.9330990649396</v>
      </c>
      <c r="AF3">
        <f t="shared" ref="AF3:AG34" si="4">-$Z3*P3</f>
        <v>-922.79330990649396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7784.657861458446</v>
      </c>
      <c r="AJ3">
        <f t="shared" ref="AJ3:AJ66" si="7">AB3-AC3</f>
        <v>0</v>
      </c>
      <c r="AL3">
        <f t="shared" ref="AL3:AL34" si="8">SUM(AI3:AK3)</f>
        <v>7784.657861458446</v>
      </c>
      <c r="AN3">
        <f t="shared" ref="AN3:AU34" si="9">AE3*$K3</f>
        <v>9227.9330990649396</v>
      </c>
      <c r="AO3">
        <f t="shared" si="9"/>
        <v>-922.79330990649396</v>
      </c>
      <c r="AP3">
        <f t="shared" si="9"/>
        <v>-520.48192770000003</v>
      </c>
      <c r="AQ3">
        <f t="shared" si="9"/>
        <v>0</v>
      </c>
      <c r="AR3">
        <f t="shared" si="9"/>
        <v>7784.657861458446</v>
      </c>
      <c r="AS3">
        <f t="shared" si="9"/>
        <v>0</v>
      </c>
      <c r="AT3">
        <f t="shared" si="9"/>
        <v>0</v>
      </c>
      <c r="AU3">
        <f t="shared" si="9"/>
        <v>7784.657861458446</v>
      </c>
      <c r="AW3">
        <v>0</v>
      </c>
      <c r="AX3">
        <f>IF(Z3&gt;0, (R3*SUMPRODUCT(K3:$K$98, X3:$X$98)-K3*$AZ$3)/Z3, 0)</f>
        <v>0</v>
      </c>
      <c r="AZ3">
        <f>C6*ABS(SUMPRODUCT(X4:X69, K4:K69))/1</f>
        <v>4502.910474706795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</v>
      </c>
      <c r="S4">
        <f t="shared" si="1"/>
        <v>489.0450873223707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482.45469371858553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-347.60450000000003</v>
      </c>
      <c r="AI4">
        <f t="shared" si="6"/>
        <v>-347.60450000000003</v>
      </c>
      <c r="AJ4">
        <f t="shared" si="7"/>
        <v>-482.45469371858553</v>
      </c>
      <c r="AK4">
        <f>G4*SUM(AB4, AE4:AF4)</f>
        <v>0</v>
      </c>
      <c r="AL4">
        <f t="shared" si="8"/>
        <v>-830.05919371858556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-310.36116071428575</v>
      </c>
      <c r="AR4">
        <f t="shared" si="9"/>
        <v>-310.36116071428575</v>
      </c>
      <c r="AS4">
        <f t="shared" si="9"/>
        <v>-430.76311939159422</v>
      </c>
      <c r="AT4">
        <f t="shared" si="9"/>
        <v>0</v>
      </c>
      <c r="AU4">
        <f t="shared" si="9"/>
        <v>-741.12428010587996</v>
      </c>
      <c r="AW4">
        <v>1</v>
      </c>
      <c r="AX4">
        <f>IF(Z4&gt;0, (R4*SUMPRODUCT(K4:$K$98, X4:$X$98)-K4*$AZ$3)/Z4, 0)</f>
        <v>489.0450873223707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</v>
      </c>
      <c r="S5">
        <f t="shared" si="1"/>
        <v>619.52604937276544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482.45469371858553</v>
      </c>
      <c r="AC5">
        <f t="shared" si="2"/>
        <v>602.85665239589389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-356.540806405296</v>
      </c>
      <c r="AI5">
        <f t="shared" si="6"/>
        <v>-405.19547177459333</v>
      </c>
      <c r="AJ5">
        <f t="shared" si="7"/>
        <v>-120.40195867730836</v>
      </c>
      <c r="AK5">
        <f>G5*SUM(AB5, AE5:AF5)</f>
        <v>33.771828560300989</v>
      </c>
      <c r="AL5">
        <f t="shared" si="8"/>
        <v>-491.82560189160068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-284.23214796340557</v>
      </c>
      <c r="AR5">
        <f t="shared" si="9"/>
        <v>-323.01934931010305</v>
      </c>
      <c r="AS5">
        <f t="shared" si="9"/>
        <v>-95.98370430270117</v>
      </c>
      <c r="AT5">
        <f t="shared" si="9"/>
        <v>26.922694961974639</v>
      </c>
      <c r="AU5">
        <f t="shared" si="9"/>
        <v>-392.08035865082957</v>
      </c>
      <c r="AW5">
        <v>2</v>
      </c>
      <c r="AX5">
        <f>IF(Z5&gt;0, (R5*SUMPRODUCT(K5:$K$98, X5:$X$98)-K5*$AZ$3)/Z5, 0)</f>
        <v>619.52604937276544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100000</v>
      </c>
      <c r="S6">
        <f t="shared" si="1"/>
        <v>732.76036298567101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602.85665239589389</v>
      </c>
      <c r="AC6">
        <f t="shared" si="2"/>
        <v>703.23443246069792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-365.64895732735908</v>
      </c>
      <c r="AI6">
        <f t="shared" si="6"/>
        <v>-413.6342515642998</v>
      </c>
      <c r="AJ6">
        <f t="shared" si="7"/>
        <v>-100.37778006480403</v>
      </c>
      <c r="AK6">
        <f>G6*SUM(AB6, AE6:AF6)</f>
        <v>42.199965667712576</v>
      </c>
      <c r="AL6">
        <f t="shared" si="8"/>
        <v>-471.81206596139123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-260.26170545918296</v>
      </c>
      <c r="AR6">
        <f t="shared" si="9"/>
        <v>-294.41669008255207</v>
      </c>
      <c r="AS6">
        <f t="shared" si="9"/>
        <v>-71.446921169486274</v>
      </c>
      <c r="AT6">
        <f t="shared" si="9"/>
        <v>30.037102020681893</v>
      </c>
      <c r="AU6">
        <f t="shared" si="9"/>
        <v>-335.82650923135645</v>
      </c>
      <c r="AW6">
        <v>3</v>
      </c>
      <c r="AX6">
        <f>IF(Z6&gt;0, (R6*SUMPRODUCT(K6:$K$98, X6:$X$98)-K6*$AZ$3)/Z6, 0)</f>
        <v>732.76036298567101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</v>
      </c>
      <c r="S7">
        <f t="shared" si="1"/>
        <v>830.95120070682333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703.23443246069792</v>
      </c>
      <c r="AC7">
        <f t="shared" si="2"/>
        <v>786.37444845527261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-375.42772893333057</v>
      </c>
      <c r="AI7">
        <f t="shared" si="6"/>
        <v>-422.74545636343521</v>
      </c>
      <c r="AJ7">
        <f t="shared" si="7"/>
        <v>-83.140015994574696</v>
      </c>
      <c r="AK7">
        <f>G7*SUM(AB7, AE7:AF7)</f>
        <v>49.226410272248856</v>
      </c>
      <c r="AL7">
        <f t="shared" si="8"/>
        <v>-456.65906208576104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-238.59110887160008</v>
      </c>
      <c r="AR7">
        <f t="shared" si="9"/>
        <v>-268.66238008246376</v>
      </c>
      <c r="AS7">
        <f t="shared" si="9"/>
        <v>-52.836983203419045</v>
      </c>
      <c r="AT7">
        <f t="shared" si="9"/>
        <v>31.284273662987438</v>
      </c>
      <c r="AU7">
        <f t="shared" si="9"/>
        <v>-290.21508962289539</v>
      </c>
      <c r="AW7">
        <v>4</v>
      </c>
      <c r="AX7">
        <f>IF(Z7&gt;0, (R7*SUMPRODUCT(K7:$K$98, X7:$X$98)-K7*$AZ$3)/Z7, 0)</f>
        <v>830.95120070682333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</v>
      </c>
      <c r="S8">
        <f t="shared" si="1"/>
        <v>915.71835672748364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786.37444845527261</v>
      </c>
      <c r="AC8">
        <f t="shared" si="2"/>
        <v>854.39201945309924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-386.17445278167747</v>
      </c>
      <c r="AI8">
        <f t="shared" si="6"/>
        <v>-432.8259157110902</v>
      </c>
      <c r="AJ8">
        <f t="shared" si="7"/>
        <v>-68.017570997826624</v>
      </c>
      <c r="AK8">
        <f t="shared" ref="AK8:AK69" si="22">G8*SUM(AB8:AB8, AE8:AF8)</f>
        <v>55.046211391869086</v>
      </c>
      <c r="AL8">
        <f t="shared" si="8"/>
        <v>-445.79727531704776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-219.12575550075795</v>
      </c>
      <c r="AR8">
        <f t="shared" si="9"/>
        <v>-245.59704842546739</v>
      </c>
      <c r="AS8">
        <f t="shared" si="9"/>
        <v>-38.594996444913349</v>
      </c>
      <c r="AT8">
        <f t="shared" si="9"/>
        <v>31.234698649309617</v>
      </c>
      <c r="AU8">
        <f t="shared" si="9"/>
        <v>-252.95734622107116</v>
      </c>
      <c r="AW8">
        <v>5</v>
      </c>
      <c r="AX8">
        <f>IF(Z8&gt;0, (R8*SUMPRODUCT(K8:$K$98, X8:$X$98)-K8*$AZ$3)/Z8, 0)</f>
        <v>915.71835672748364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</v>
      </c>
      <c r="S9">
        <f t="shared" si="1"/>
        <v>988.38956590064868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854.39201945309924</v>
      </c>
      <c r="AC9">
        <f t="shared" si="2"/>
        <v>909.02401383575943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-399.68109038096969</v>
      </c>
      <c r="AI9">
        <f t="shared" si="6"/>
        <v>-445.66619813589784</v>
      </c>
      <c r="AJ9">
        <f t="shared" si="7"/>
        <v>-54.631994382660196</v>
      </c>
      <c r="AK9">
        <f t="shared" si="22"/>
        <v>59.807441361716954</v>
      </c>
      <c r="AL9">
        <f t="shared" si="8"/>
        <v>-440.4907511568411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-202.49087893308476</v>
      </c>
      <c r="AR9">
        <f t="shared" si="9"/>
        <v>-225.7883656324239</v>
      </c>
      <c r="AS9">
        <f t="shared" si="9"/>
        <v>-27.678268566240227</v>
      </c>
      <c r="AT9">
        <f t="shared" si="9"/>
        <v>30.30031107183353</v>
      </c>
      <c r="AU9">
        <f t="shared" si="9"/>
        <v>-223.16632312683063</v>
      </c>
      <c r="AW9">
        <v>6</v>
      </c>
      <c r="AX9">
        <f>IF(Z9&gt;0, (R9*SUMPRODUCT(K9:$K$98, X9:$X$98)-K9*$AZ$3)/Z9, 0)</f>
        <v>988.38956590064868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</v>
      </c>
      <c r="S10">
        <f t="shared" si="1"/>
        <v>1049.2002785932377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909.02401383575943</v>
      </c>
      <c r="AC10">
        <f t="shared" si="2"/>
        <v>950.95969729858325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-413.89070978232536</v>
      </c>
      <c r="AI10">
        <f t="shared" si="6"/>
        <v>-459.20902110481302</v>
      </c>
      <c r="AJ10">
        <f t="shared" si="7"/>
        <v>-41.935683462823818</v>
      </c>
      <c r="AK10">
        <f t="shared" si="22"/>
        <v>63.631680968503169</v>
      </c>
      <c r="AL10">
        <f t="shared" si="8"/>
        <v>-437.51302359913365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-187.2231378052648</v>
      </c>
      <c r="AR10">
        <f t="shared" si="9"/>
        <v>-207.72284037238515</v>
      </c>
      <c r="AS10">
        <f t="shared" si="9"/>
        <v>-18.969573509024695</v>
      </c>
      <c r="AT10">
        <f t="shared" si="9"/>
        <v>28.783740956669952</v>
      </c>
      <c r="AU10">
        <f t="shared" si="9"/>
        <v>-197.9086729247399</v>
      </c>
      <c r="AW10">
        <v>7</v>
      </c>
      <c r="AX10">
        <f>IF(Z10&gt;0, (R10*SUMPRODUCT(K10:$K$98, X10:$X$98)-K10*$AZ$3)/Z10, 0)</f>
        <v>1049.2002785932377</v>
      </c>
    </row>
    <row r="11" spans="1:52" x14ac:dyDescent="0.25">
      <c r="A11" t="s">
        <v>33</v>
      </c>
      <c r="C11" s="12">
        <f>AU71</f>
        <v>2665.0614235726384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</v>
      </c>
      <c r="S11">
        <f t="shared" si="1"/>
        <v>1099.599844290394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950.95969729858325</v>
      </c>
      <c r="AC11">
        <f t="shared" si="2"/>
        <v>981.97456163252161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-427.35530123596476</v>
      </c>
      <c r="AI11">
        <f t="shared" si="6"/>
        <v>-472.00675179460961</v>
      </c>
      <c r="AJ11">
        <f t="shared" si="7"/>
        <v>-31.014864333938363</v>
      </c>
      <c r="AK11">
        <f t="shared" si="22"/>
        <v>66.567178810900828</v>
      </c>
      <c r="AL11">
        <f t="shared" si="8"/>
        <v>-436.45443731764715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-172.60163855727717</v>
      </c>
      <c r="AR11">
        <f t="shared" si="9"/>
        <v>-190.63561054286384</v>
      </c>
      <c r="AS11">
        <f t="shared" si="9"/>
        <v>-12.526383522533235</v>
      </c>
      <c r="AT11">
        <f t="shared" si="9"/>
        <v>26.885367055626496</v>
      </c>
      <c r="AU11">
        <f t="shared" si="9"/>
        <v>-176.27662700977058</v>
      </c>
      <c r="AW11">
        <v>8</v>
      </c>
      <c r="AX11">
        <f>IF(Z11&gt;0, (R11*SUMPRODUCT(K11:$K$98, X11:$X$98)-K11*$AZ$3)/Z11, 0)</f>
        <v>1099.599844290394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</v>
      </c>
      <c r="S12">
        <f t="shared" si="1"/>
        <v>1141.5886718034483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981.97456163252161</v>
      </c>
      <c r="AC12">
        <f t="shared" si="2"/>
        <v>1004.2282821281046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-442.26109770913286</v>
      </c>
      <c r="AI12">
        <f t="shared" si="6"/>
        <v>-486.24490321333667</v>
      </c>
      <c r="AJ12">
        <f t="shared" si="7"/>
        <v>-22.253720495583025</v>
      </c>
      <c r="AK12">
        <f t="shared" si="22"/>
        <v>68.73821931427652</v>
      </c>
      <c r="AL12">
        <f t="shared" si="8"/>
        <v>-439.76040439464316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-159.48378549327123</v>
      </c>
      <c r="AR12">
        <f t="shared" si="9"/>
        <v>-175.34478669492711</v>
      </c>
      <c r="AS12">
        <f t="shared" si="9"/>
        <v>-8.024914703845285</v>
      </c>
      <c r="AT12">
        <f t="shared" si="9"/>
        <v>24.787690984110554</v>
      </c>
      <c r="AU12">
        <f t="shared" si="9"/>
        <v>-158.58201041466182</v>
      </c>
      <c r="AW12">
        <v>9</v>
      </c>
      <c r="AX12">
        <f>IF(Z12&gt;0, (R12*SUMPRODUCT(K12:$K$98, X12:$X$98)-K12*$AZ$3)/Z12, 0)</f>
        <v>1141.5886718034483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</v>
      </c>
      <c r="S13">
        <f t="shared" si="1"/>
        <v>1175.944661977393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1004.2282821281046</v>
      </c>
      <c r="AC13">
        <f t="shared" si="2"/>
        <v>1018.7224957891729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-457.79585112090552</v>
      </c>
      <c r="AI13">
        <f t="shared" si="6"/>
        <v>-501.11092064450685</v>
      </c>
      <c r="AJ13">
        <f t="shared" si="7"/>
        <v>-14.494213661068216</v>
      </c>
      <c r="AK13">
        <f t="shared" si="22"/>
        <v>70.295979748967326</v>
      </c>
      <c r="AL13">
        <f t="shared" si="8"/>
        <v>-445.30915455660778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-147.39801188319038</v>
      </c>
      <c r="AR13">
        <f t="shared" si="9"/>
        <v>-161.34430501085532</v>
      </c>
      <c r="AS13">
        <f t="shared" si="9"/>
        <v>-4.6667488842912155</v>
      </c>
      <c r="AT13">
        <f t="shared" si="9"/>
        <v>22.633424119089035</v>
      </c>
      <c r="AU13">
        <f t="shared" si="9"/>
        <v>-143.37762977605752</v>
      </c>
      <c r="AW13">
        <v>10</v>
      </c>
      <c r="AX13">
        <f>IF(Z13&gt;0, (R13*SUMPRODUCT(K13:$K$98, X13:$X$98)-K13*$AZ$3)/Z13, 0)</f>
        <v>1175.944661977393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</v>
      </c>
      <c r="S14">
        <f t="shared" si="1"/>
        <v>1203.749272738567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1018.7224957891729</v>
      </c>
      <c r="AC14">
        <f t="shared" si="2"/>
        <v>1026.6619831509288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-475.14786045428951</v>
      </c>
      <c r="AI14">
        <f t="shared" si="6"/>
        <v>-517.79220535242769</v>
      </c>
      <c r="AJ14">
        <f t="shared" si="7"/>
        <v>-7.9394873617559369</v>
      </c>
      <c r="AK14">
        <f t="shared" si="22"/>
        <v>71.310574705242104</v>
      </c>
      <c r="AL14">
        <f t="shared" si="8"/>
        <v>-454.42111800894151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-136.59365579429641</v>
      </c>
      <c r="AR14">
        <f t="shared" si="9"/>
        <v>-148.85288592746022</v>
      </c>
      <c r="AS14">
        <f t="shared" si="9"/>
        <v>-2.2824128952995402</v>
      </c>
      <c r="AT14">
        <f t="shared" si="9"/>
        <v>20.50008619731198</v>
      </c>
      <c r="AU14">
        <f t="shared" si="9"/>
        <v>-130.63521262544779</v>
      </c>
      <c r="AW14">
        <v>11</v>
      </c>
      <c r="AX14">
        <f>IF(Z14&gt;0, (R14*SUMPRODUCT(K14:$K$98, X14:$X$98)-K14*$AZ$3)/Z14, 0)</f>
        <v>1203.749272738567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</v>
      </c>
      <c r="S15">
        <f t="shared" si="1"/>
        <v>1225.5860063373359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1026.6619831509288</v>
      </c>
      <c r="AC15">
        <f t="shared" si="2"/>
        <v>1028.7625231110474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-495.34357587854441</v>
      </c>
      <c r="AI15">
        <f t="shared" si="6"/>
        <v>-537.31380553976192</v>
      </c>
      <c r="AJ15">
        <f t="shared" si="7"/>
        <v>-2.1005399601185673</v>
      </c>
      <c r="AK15">
        <f t="shared" si="22"/>
        <v>71.866338820565019</v>
      </c>
      <c r="AL15">
        <f t="shared" si="8"/>
        <v>-467.54800667931545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-127.14235837852675</v>
      </c>
      <c r="AR15">
        <f t="shared" si="9"/>
        <v>-137.91507097775909</v>
      </c>
      <c r="AS15">
        <f t="shared" si="9"/>
        <v>-0.53915628949893701</v>
      </c>
      <c r="AT15">
        <f t="shared" si="9"/>
        <v>18.446299196413346</v>
      </c>
      <c r="AU15">
        <f t="shared" si="9"/>
        <v>-120.00792807084467</v>
      </c>
      <c r="AW15">
        <v>12</v>
      </c>
      <c r="AX15">
        <f>IF(Z15&gt;0, (R15*SUMPRODUCT(K15:$K$98, X15:$X$98)-K15*$AZ$3)/Z15, 0)</f>
        <v>1225.5860063373359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</v>
      </c>
      <c r="S16">
        <f t="shared" si="1"/>
        <v>1241.7037532874892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1028.7625231110474</v>
      </c>
      <c r="AC16">
        <f t="shared" si="2"/>
        <v>1025.4542680846782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-516.60047675929582</v>
      </c>
      <c r="AI16">
        <f t="shared" si="6"/>
        <v>-557.89270388552154</v>
      </c>
      <c r="AJ16">
        <f t="shared" si="7"/>
        <v>3.3082550263691246</v>
      </c>
      <c r="AK16">
        <f t="shared" si="22"/>
        <v>72.013376617773318</v>
      </c>
      <c r="AL16">
        <f t="shared" si="8"/>
        <v>-482.57107224137911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-118.3914958819862</v>
      </c>
      <c r="AR16">
        <f t="shared" si="9"/>
        <v>-127.85460859229522</v>
      </c>
      <c r="AS16">
        <f t="shared" si="9"/>
        <v>0.75816666641102282</v>
      </c>
      <c r="AT16">
        <f t="shared" si="9"/>
        <v>16.503607264891315</v>
      </c>
      <c r="AU16">
        <f t="shared" si="9"/>
        <v>-110.59283466099288</v>
      </c>
      <c r="AW16">
        <v>13</v>
      </c>
      <c r="AX16">
        <f>IF(Z16&gt;0, (R16*SUMPRODUCT(K16:$K$98, X16:$X$98)-K16*$AZ$3)/Z16, 0)</f>
        <v>1241.7037532874892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</v>
      </c>
      <c r="S17">
        <f t="shared" si="1"/>
        <v>1252.9286444476336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1025.4542680846782</v>
      </c>
      <c r="AC17">
        <f t="shared" si="2"/>
        <v>1017.6289359099752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-538.58649315322839</v>
      </c>
      <c r="AI17">
        <f t="shared" si="6"/>
        <v>-579.19650476161519</v>
      </c>
      <c r="AJ17">
        <f t="shared" si="7"/>
        <v>7.8253321747030213</v>
      </c>
      <c r="AK17">
        <f t="shared" si="22"/>
        <v>71.781798765927476</v>
      </c>
      <c r="AL17">
        <f t="shared" si="8"/>
        <v>-499.58937382098469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-110.20546730647004</v>
      </c>
      <c r="AR17">
        <f t="shared" si="9"/>
        <v>-118.5150802721078</v>
      </c>
      <c r="AS17">
        <f t="shared" si="9"/>
        <v>1.6012180032449308</v>
      </c>
      <c r="AT17">
        <f t="shared" si="9"/>
        <v>14.687978212716553</v>
      </c>
      <c r="AU17">
        <f t="shared" si="9"/>
        <v>-102.22588405614631</v>
      </c>
      <c r="AW17">
        <v>14</v>
      </c>
      <c r="AX17">
        <f>IF(Z17&gt;0, (R17*SUMPRODUCT(K17:$K$98, X17:$X$98)-K17*$AZ$3)/Z17, 0)</f>
        <v>1252.9286444476336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</v>
      </c>
      <c r="S18">
        <f t="shared" si="1"/>
        <v>1260.1285506853505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1017.6289359099752</v>
      </c>
      <c r="AC18">
        <f t="shared" si="2"/>
        <v>1006.1432576278652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-563.32957314796658</v>
      </c>
      <c r="AI18">
        <f t="shared" si="6"/>
        <v>-603.25181985369557</v>
      </c>
      <c r="AJ18">
        <f t="shared" si="7"/>
        <v>11.48567828211003</v>
      </c>
      <c r="AK18">
        <f t="shared" si="22"/>
        <v>71.234025513698271</v>
      </c>
      <c r="AL18">
        <f t="shared" si="8"/>
        <v>-520.53211605788727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-102.91820687369078</v>
      </c>
      <c r="AR18">
        <f t="shared" si="9"/>
        <v>-110.21185208809446</v>
      </c>
      <c r="AS18">
        <f t="shared" si="9"/>
        <v>2.0983904802249138</v>
      </c>
      <c r="AT18">
        <f t="shared" si="9"/>
        <v>13.014190136151258</v>
      </c>
      <c r="AU18">
        <f t="shared" si="9"/>
        <v>-95.099271471718282</v>
      </c>
      <c r="AW18">
        <v>15</v>
      </c>
      <c r="AX18">
        <f>IF(Z18&gt;0, (R18*SUMPRODUCT(K18:$K$98, X18:$X$98)-K18*$AZ$3)/Z18, 0)</f>
        <v>1260.1285506853505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</v>
      </c>
      <c r="S19">
        <f t="shared" si="1"/>
        <v>1263.6130398113135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1006.1432576278652</v>
      </c>
      <c r="AC19">
        <f t="shared" si="2"/>
        <v>991.36771952592392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-591.03984005056191</v>
      </c>
      <c r="AI19">
        <f t="shared" si="6"/>
        <v>-630.26734436920833</v>
      </c>
      <c r="AJ19">
        <f t="shared" si="7"/>
        <v>14.775538101941265</v>
      </c>
      <c r="AK19">
        <f t="shared" si="22"/>
        <v>70.430028033950563</v>
      </c>
      <c r="AL19">
        <f t="shared" si="8"/>
        <v>-545.06177823331655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-96.4114009244893</v>
      </c>
      <c r="AR19">
        <f t="shared" si="9"/>
        <v>-102.81025661890175</v>
      </c>
      <c r="AS19">
        <f t="shared" si="9"/>
        <v>2.4102103298137436</v>
      </c>
      <c r="AT19">
        <f t="shared" si="9"/>
        <v>11.488663216549565</v>
      </c>
      <c r="AU19">
        <f t="shared" si="9"/>
        <v>-88.911383072538442</v>
      </c>
      <c r="AW19">
        <v>16</v>
      </c>
      <c r="AX19">
        <f>IF(Z19&gt;0, (R19*SUMPRODUCT(K19:$K$98, X19:$X$98)-K19*$AZ$3)/Z19, 0)</f>
        <v>1263.6130398113135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</v>
      </c>
      <c r="S20">
        <f t="shared" si="1"/>
        <v>1263.7028342702358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991.36771952592392</v>
      </c>
      <c r="AC20">
        <f t="shared" si="2"/>
        <v>973.65513000478336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-622.66664919080699</v>
      </c>
      <c r="AI20">
        <f t="shared" si="6"/>
        <v>-661.19054514167146</v>
      </c>
      <c r="AJ20">
        <f t="shared" si="7"/>
        <v>17.712589521140558</v>
      </c>
      <c r="AK20">
        <f t="shared" si="22"/>
        <v>69.395740366814678</v>
      </c>
      <c r="AL20">
        <f t="shared" si="8"/>
        <v>-574.08221525371619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-90.687873741284434</v>
      </c>
      <c r="AR20">
        <f t="shared" si="9"/>
        <v>-96.298661177153349</v>
      </c>
      <c r="AS20">
        <f t="shared" si="9"/>
        <v>2.5797384269928361</v>
      </c>
      <c r="AT20">
        <f t="shared" si="9"/>
        <v>10.107096869163039</v>
      </c>
      <c r="AU20">
        <f t="shared" si="9"/>
        <v>-83.611825880997472</v>
      </c>
      <c r="AW20">
        <v>17</v>
      </c>
      <c r="AX20">
        <f>IF(Z20&gt;0, (R20*SUMPRODUCT(K20:$K$98, X20:$X$98)-K20*$AZ$3)/Z20, 0)</f>
        <v>1263.7028342702358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</v>
      </c>
      <c r="S21">
        <f t="shared" si="1"/>
        <v>1260.5859896174866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973.65513000478336</v>
      </c>
      <c r="AC21">
        <f t="shared" si="2"/>
        <v>953.23405215934383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-658.98568060251785</v>
      </c>
      <c r="AI21">
        <f t="shared" si="6"/>
        <v>-696.79484475357242</v>
      </c>
      <c r="AJ21">
        <f t="shared" si="7"/>
        <v>20.421077845439527</v>
      </c>
      <c r="AK21">
        <f t="shared" si="22"/>
        <v>68.155859100334837</v>
      </c>
      <c r="AL21">
        <f t="shared" si="8"/>
        <v>-608.21790780779804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-85.694227798665665</v>
      </c>
      <c r="AR21">
        <f t="shared" si="9"/>
        <v>-90.610916007543324</v>
      </c>
      <c r="AS21">
        <f t="shared" si="9"/>
        <v>2.6555485927727052</v>
      </c>
      <c r="AT21">
        <f t="shared" si="9"/>
        <v>8.8629599814942299</v>
      </c>
      <c r="AU21">
        <f t="shared" si="9"/>
        <v>-79.092407433276392</v>
      </c>
      <c r="AW21">
        <v>18</v>
      </c>
      <c r="AX21">
        <f>IF(Z21&gt;0, (R21*SUMPRODUCT(K21:$K$98, X21:$X$98)-K21*$AZ$3)/Z21, 0)</f>
        <v>1260.5859896174866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</v>
      </c>
      <c r="S22">
        <f t="shared" si="1"/>
        <v>1254.3917665942131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953.23405215934383</v>
      </c>
      <c r="AC22">
        <f t="shared" si="2"/>
        <v>930.27803498196988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-700.46285915508702</v>
      </c>
      <c r="AI22">
        <f t="shared" si="6"/>
        <v>-737.54370023505351</v>
      </c>
      <c r="AJ22">
        <f t="shared" si="7"/>
        <v>22.956017177373951</v>
      </c>
      <c r="AK22">
        <f t="shared" si="22"/>
        <v>66.72638365115408</v>
      </c>
      <c r="AL22">
        <f t="shared" si="8"/>
        <v>-647.86129940652552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-81.328484907911005</v>
      </c>
      <c r="AR22">
        <f t="shared" si="9"/>
        <v>-85.633821850089973</v>
      </c>
      <c r="AS22">
        <f t="shared" si="9"/>
        <v>2.6653491647048799</v>
      </c>
      <c r="AT22">
        <f t="shared" si="9"/>
        <v>7.7473853392858407</v>
      </c>
      <c r="AU22">
        <f t="shared" si="9"/>
        <v>-75.221087346099253</v>
      </c>
      <c r="AW22">
        <v>19</v>
      </c>
      <c r="AX22">
        <f>IF(Z22&gt;0, (R22*SUMPRODUCT(K22:$K$98, X22:$X$98)-K22*$AZ$3)/Z22, 0)</f>
        <v>1254.3917665942131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</v>
      </c>
      <c r="S23">
        <f t="shared" si="1"/>
        <v>1245.3043093393853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930.27803498196988</v>
      </c>
      <c r="AC23">
        <f t="shared" si="2"/>
        <v>904.96580955735465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-749.81094586118172</v>
      </c>
      <c r="AI23">
        <f t="shared" si="6"/>
        <v>-786.14607305741799</v>
      </c>
      <c r="AJ23">
        <f t="shared" si="7"/>
        <v>25.312225424615235</v>
      </c>
      <c r="AK23">
        <f t="shared" si="22"/>
        <v>65.119462448737892</v>
      </c>
      <c r="AL23">
        <f t="shared" si="8"/>
        <v>-695.71438518406489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-77.730475179519843</v>
      </c>
      <c r="AR23">
        <f t="shared" si="9"/>
        <v>-81.497220274748997</v>
      </c>
      <c r="AS23">
        <f t="shared" si="9"/>
        <v>2.6240365267630139</v>
      </c>
      <c r="AT23">
        <f t="shared" si="9"/>
        <v>6.7507240158540158</v>
      </c>
      <c r="AU23">
        <f t="shared" si="9"/>
        <v>-72.122459732131972</v>
      </c>
      <c r="AW23">
        <v>20</v>
      </c>
      <c r="AX23">
        <f>IF(Z23&gt;0, (R23*SUMPRODUCT(K23:$K$98, X23:$X$98)-K23*$AZ$3)/Z23, 0)</f>
        <v>1245.3043093393853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</v>
      </c>
      <c r="S24">
        <f t="shared" si="1"/>
        <v>1233.1675165854551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904.96580955735465</v>
      </c>
      <c r="AC24">
        <f t="shared" si="2"/>
        <v>877.24985177363487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-805.62127747088039</v>
      </c>
      <c r="AI24">
        <f t="shared" si="6"/>
        <v>-841.19024275641891</v>
      </c>
      <c r="AJ24">
        <f t="shared" si="7"/>
        <v>27.715957783719773</v>
      </c>
      <c r="AK24">
        <f t="shared" si="22"/>
        <v>63.34760666901483</v>
      </c>
      <c r="AL24">
        <f t="shared" si="8"/>
        <v>-750.12667830368434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-74.56799260319444</v>
      </c>
      <c r="AR24">
        <f t="shared" si="9"/>
        <v>-77.860242217854335</v>
      </c>
      <c r="AS24">
        <f t="shared" si="9"/>
        <v>2.565378289777815</v>
      </c>
      <c r="AT24">
        <f t="shared" si="9"/>
        <v>5.8634298740898263</v>
      </c>
      <c r="AU24">
        <f t="shared" si="9"/>
        <v>-69.431434053986706</v>
      </c>
      <c r="AW24">
        <v>21</v>
      </c>
      <c r="AX24">
        <f>IF(Z24&gt;0, (R24*SUMPRODUCT(K24:$K$98, X24:$X$98)-K24*$AZ$3)/Z24, 0)</f>
        <v>1233.1675165854551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</v>
      </c>
      <c r="S25">
        <f t="shared" si="1"/>
        <v>1218.1721422836861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877.24985177363487</v>
      </c>
      <c r="AC25">
        <f t="shared" si="2"/>
        <v>847.33767827383338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-868.42816748082726</v>
      </c>
      <c r="AI25">
        <f t="shared" si="6"/>
        <v>-903.20722902976991</v>
      </c>
      <c r="AJ25">
        <f t="shared" si="7"/>
        <v>29.912173499801497</v>
      </c>
      <c r="AK25">
        <f t="shared" si="22"/>
        <v>61.407489624154444</v>
      </c>
      <c r="AL25">
        <f t="shared" si="8"/>
        <v>-811.88756590581397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-71.769083886868273</v>
      </c>
      <c r="AR25">
        <f t="shared" si="9"/>
        <v>-74.643312843597414</v>
      </c>
      <c r="AS25">
        <f t="shared" si="9"/>
        <v>2.4720171103768434</v>
      </c>
      <c r="AT25">
        <f t="shared" si="9"/>
        <v>5.0748691016119452</v>
      </c>
      <c r="AU25">
        <f t="shared" si="9"/>
        <v>-67.096426631608637</v>
      </c>
      <c r="AW25">
        <v>22</v>
      </c>
      <c r="AX25">
        <f>IF(Z25&gt;0, (R25*SUMPRODUCT(K25:$K$98, X25:$X$98)-K25*$AZ$3)/Z25, 0)</f>
        <v>1218.1721422836861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</v>
      </c>
      <c r="S26">
        <f t="shared" si="1"/>
        <v>1200.5299422172538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847.33767827383338</v>
      </c>
      <c r="AC26">
        <f t="shared" si="2"/>
        <v>815.43986144356563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-939.21627808086077</v>
      </c>
      <c r="AI26">
        <f t="shared" si="6"/>
        <v>-973.17794087527363</v>
      </c>
      <c r="AJ26">
        <f t="shared" si="7"/>
        <v>31.897816830267743</v>
      </c>
      <c r="AK26">
        <f t="shared" si="22"/>
        <v>59.313637479168342</v>
      </c>
      <c r="AL26">
        <f t="shared" si="8"/>
        <v>-881.9664865658375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-69.302849156516928</v>
      </c>
      <c r="AR26">
        <f t="shared" si="9"/>
        <v>-71.808810827618899</v>
      </c>
      <c r="AS26">
        <f t="shared" si="9"/>
        <v>2.3536746964472144</v>
      </c>
      <c r="AT26">
        <f t="shared" si="9"/>
        <v>4.376632057040684</v>
      </c>
      <c r="AU26">
        <f t="shared" si="9"/>
        <v>-65.078504074131004</v>
      </c>
      <c r="AW26">
        <v>23</v>
      </c>
      <c r="AX26">
        <f>IF(Z26&gt;0, (R26*SUMPRODUCT(K26:$K$98, X26:$X$98)-K26*$AZ$3)/Z26, 0)</f>
        <v>1200.5299422172538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</v>
      </c>
      <c r="S27">
        <f t="shared" si="1"/>
        <v>1180.3611644341788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815.43986144356563</v>
      </c>
      <c r="AC27">
        <f t="shared" si="2"/>
        <v>781.73635787329977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-1015.5191277154852</v>
      </c>
      <c r="AI27">
        <f t="shared" si="6"/>
        <v>-1048.6334143180961</v>
      </c>
      <c r="AJ27">
        <f t="shared" si="7"/>
        <v>33.703503570265866</v>
      </c>
      <c r="AK27">
        <f t="shared" si="22"/>
        <v>57.080790301049596</v>
      </c>
      <c r="AL27">
        <f t="shared" si="8"/>
        <v>-957.84912044678072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-66.904536114399448</v>
      </c>
      <c r="AR27">
        <f t="shared" si="9"/>
        <v>-69.086174966334156</v>
      </c>
      <c r="AS27">
        <f t="shared" si="9"/>
        <v>2.2204577050865715</v>
      </c>
      <c r="AT27">
        <f t="shared" si="9"/>
        <v>3.7606025252583732</v>
      </c>
      <c r="AU27">
        <f t="shared" si="9"/>
        <v>-63.105114735989218</v>
      </c>
      <c r="AW27">
        <v>24</v>
      </c>
      <c r="AX27">
        <f>IF(Z27&gt;0, (R27*SUMPRODUCT(K27:$K$98, X27:$X$98)-K27*$AZ$3)/Z27, 0)</f>
        <v>1180.3611644341788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</v>
      </c>
      <c r="S28">
        <f t="shared" si="1"/>
        <v>1158.0956799509536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781.73635787329977</v>
      </c>
      <c r="AC28">
        <f t="shared" si="2"/>
        <v>746.61695174662395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-1096.9206779974686</v>
      </c>
      <c r="AI28">
        <f t="shared" si="6"/>
        <v>-1129.1553613950548</v>
      </c>
      <c r="AJ28">
        <f t="shared" si="7"/>
        <v>35.119406126675813</v>
      </c>
      <c r="AK28">
        <f t="shared" si="22"/>
        <v>54.721545051130988</v>
      </c>
      <c r="AL28">
        <f t="shared" si="8"/>
        <v>-1039.314410217248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-64.524501305351009</v>
      </c>
      <c r="AR28">
        <f t="shared" si="9"/>
        <v>-66.420651968462067</v>
      </c>
      <c r="AS28">
        <f t="shared" si="9"/>
        <v>2.0658395925225466</v>
      </c>
      <c r="AT28">
        <f t="shared" si="9"/>
        <v>3.2189022195556367</v>
      </c>
      <c r="AU28">
        <f t="shared" si="9"/>
        <v>-61.135910156383886</v>
      </c>
      <c r="AW28">
        <v>25</v>
      </c>
      <c r="AX28">
        <f>IF(Z28&gt;0, (R28*SUMPRODUCT(K28:$K$98, X28:$X$98)-K28*$AZ$3)/Z28, 0)</f>
        <v>1158.0956799509536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</v>
      </c>
      <c r="S29">
        <f t="shared" si="1"/>
        <v>1134.1511958377278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746.61695174662395</v>
      </c>
      <c r="AC29">
        <f t="shared" si="2"/>
        <v>710.47203078745497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-1181.1707974739718</v>
      </c>
      <c r="AI29">
        <f t="shared" si="6"/>
        <v>-1212.4925486388449</v>
      </c>
      <c r="AJ29">
        <f t="shared" si="7"/>
        <v>36.144920959168985</v>
      </c>
      <c r="AK29">
        <f t="shared" si="22"/>
        <v>52.263186622263682</v>
      </c>
      <c r="AL29">
        <f t="shared" si="8"/>
        <v>-1124.0844410574123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-62.036046348554777</v>
      </c>
      <c r="AR29">
        <f t="shared" si="9"/>
        <v>-63.681090072237581</v>
      </c>
      <c r="AS29">
        <f t="shared" si="9"/>
        <v>1.8983605052572992</v>
      </c>
      <c r="AT29">
        <f t="shared" si="9"/>
        <v>2.7449048643563021</v>
      </c>
      <c r="AU29">
        <f t="shared" si="9"/>
        <v>-59.037824702623979</v>
      </c>
      <c r="AW29">
        <v>26</v>
      </c>
      <c r="AX29">
        <f>IF(Z29&gt;0, (R29*SUMPRODUCT(K29:$K$98, X29:$X$98)-K29*$AZ$3)/Z29, 0)</f>
        <v>1134.1511958377278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</v>
      </c>
      <c r="S30">
        <f t="shared" si="1"/>
        <v>1109.1272269933788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710.47203078745497</v>
      </c>
      <c r="AC30">
        <f t="shared" si="2"/>
        <v>673.77489546227696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-1268.8610534346446</v>
      </c>
      <c r="AI30">
        <f t="shared" si="6"/>
        <v>-1299.2351565611518</v>
      </c>
      <c r="AJ30">
        <f t="shared" si="7"/>
        <v>36.69713532517801</v>
      </c>
      <c r="AK30">
        <f t="shared" si="22"/>
        <v>49.733042155121851</v>
      </c>
      <c r="AL30">
        <f t="shared" si="8"/>
        <v>-1212.8049790808518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-59.501437116072694</v>
      </c>
      <c r="AR30">
        <f t="shared" si="9"/>
        <v>-60.92578754612714</v>
      </c>
      <c r="AS30">
        <f t="shared" si="9"/>
        <v>1.7208600452985348</v>
      </c>
      <c r="AT30">
        <f t="shared" si="9"/>
        <v>2.3321603830252595</v>
      </c>
      <c r="AU30">
        <f t="shared" si="9"/>
        <v>-56.872767117803335</v>
      </c>
      <c r="AW30">
        <v>27</v>
      </c>
      <c r="AX30">
        <f>IF(Z30&gt;0, (R30*SUMPRODUCT(K30:$K$98, X30:$X$98)-K30*$AZ$3)/Z30, 0)</f>
        <v>1109.1272269933788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</v>
      </c>
      <c r="S31">
        <f t="shared" si="1"/>
        <v>1083.5618492531951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673.77489546227696</v>
      </c>
      <c r="AC31">
        <f t="shared" si="2"/>
        <v>636.89748604564807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-1362.5855466582509</v>
      </c>
      <c r="AI31">
        <f t="shared" si="6"/>
        <v>-1391.9746159801639</v>
      </c>
      <c r="AJ31">
        <f t="shared" si="7"/>
        <v>36.877409416628893</v>
      </c>
      <c r="AK31">
        <f t="shared" si="22"/>
        <v>47.164242682359394</v>
      </c>
      <c r="AL31">
        <f t="shared" si="8"/>
        <v>-1307.9329638811757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-57.050459037579422</v>
      </c>
      <c r="AR31">
        <f t="shared" si="9"/>
        <v>-58.28095784891233</v>
      </c>
      <c r="AS31">
        <f t="shared" si="9"/>
        <v>1.5440301274992925</v>
      </c>
      <c r="AT31">
        <f t="shared" si="9"/>
        <v>1.9747323034413946</v>
      </c>
      <c r="AU31">
        <f t="shared" si="9"/>
        <v>-54.762195417971654</v>
      </c>
      <c r="AW31">
        <v>28</v>
      </c>
      <c r="AX31">
        <f>IF(Z31&gt;0, (R31*SUMPRODUCT(K31:$K$98, X31:$X$98)-K31*$AZ$3)/Z31, 0)</f>
        <v>1083.5618492531951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</v>
      </c>
      <c r="S32">
        <f t="shared" si="1"/>
        <v>1057.7566321313659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636.89748604564807</v>
      </c>
      <c r="AC32">
        <f t="shared" si="2"/>
        <v>600.04705173971513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-1462.0859790854786</v>
      </c>
      <c r="AI32">
        <f t="shared" si="6"/>
        <v>-1490.4501147246297</v>
      </c>
      <c r="AJ32">
        <f t="shared" si="7"/>
        <v>36.850434305932936</v>
      </c>
      <c r="AK32">
        <f t="shared" si="22"/>
        <v>44.582824023195371</v>
      </c>
      <c r="AL32">
        <f t="shared" si="8"/>
        <v>-1409.0168563955012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-54.657561857705382</v>
      </c>
      <c r="AR32">
        <f t="shared" si="9"/>
        <v>-55.717906133222584</v>
      </c>
      <c r="AS32">
        <f t="shared" si="9"/>
        <v>1.3775899101499307</v>
      </c>
      <c r="AT32">
        <f t="shared" si="9"/>
        <v>1.666651959389682</v>
      </c>
      <c r="AU32">
        <f t="shared" si="9"/>
        <v>-52.673664263682966</v>
      </c>
      <c r="AW32">
        <v>29</v>
      </c>
      <c r="AX32">
        <f>IF(Z32&gt;0, (R32*SUMPRODUCT(K32:$K$98, X32:$X$98)-K32*$AZ$3)/Z32, 0)</f>
        <v>1057.7566321313659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</v>
      </c>
      <c r="S33">
        <f t="shared" si="1"/>
        <v>1032.0381245040619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600.04705173971513</v>
      </c>
      <c r="AC33">
        <f t="shared" si="2"/>
        <v>563.42522624955086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-1567.5377159878472</v>
      </c>
      <c r="AI33">
        <f t="shared" si="6"/>
        <v>-1594.8344414126129</v>
      </c>
      <c r="AJ33">
        <f t="shared" si="7"/>
        <v>36.621825490164269</v>
      </c>
      <c r="AK33">
        <f t="shared" si="22"/>
        <v>42.00329362178006</v>
      </c>
      <c r="AL33">
        <f t="shared" si="8"/>
        <v>-1516.2093223006684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-52.321154563140624</v>
      </c>
      <c r="AR33">
        <f t="shared" si="9"/>
        <v>-53.232262586539441</v>
      </c>
      <c r="AS33">
        <f t="shared" si="9"/>
        <v>1.222360503554291</v>
      </c>
      <c r="AT33">
        <f t="shared" si="9"/>
        <v>1.4019827372135596</v>
      </c>
      <c r="AU33">
        <f t="shared" si="9"/>
        <v>-50.607919345771585</v>
      </c>
      <c r="AW33">
        <v>30</v>
      </c>
      <c r="AX33">
        <f>IF(Z33&gt;0, (R33*SUMPRODUCT(K33:$K$98, X33:$X$98)-K33*$AZ$3)/Z33, 0)</f>
        <v>1032.0381245040619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</v>
      </c>
      <c r="S34">
        <f t="shared" si="1"/>
        <v>1006.5744672508263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563.42522624955086</v>
      </c>
      <c r="AC34">
        <f t="shared" si="2"/>
        <v>527.20740772885756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-1671.1224544739198</v>
      </c>
      <c r="AI34">
        <f t="shared" si="6"/>
        <v>-1697.3106514172009</v>
      </c>
      <c r="AJ34">
        <f t="shared" si="7"/>
        <v>36.217818520693299</v>
      </c>
      <c r="AK34">
        <f t="shared" si="22"/>
        <v>39.439765837468563</v>
      </c>
      <c r="AL34">
        <f t="shared" si="8"/>
        <v>-1621.6530670590391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-49.802319713794482</v>
      </c>
      <c r="AR34">
        <f t="shared" si="9"/>
        <v>-50.582772967477609</v>
      </c>
      <c r="AS34">
        <f t="shared" si="9"/>
        <v>1.0793532050717261</v>
      </c>
      <c r="AT34">
        <f t="shared" si="9"/>
        <v>1.1753727696113923</v>
      </c>
      <c r="AU34">
        <f t="shared" ref="AU34:AU69" si="23">AL34*$K34</f>
        <v>-48.328046992794491</v>
      </c>
      <c r="AW34">
        <v>31</v>
      </c>
      <c r="AX34">
        <f>IF(Z34&gt;0, (R34*SUMPRODUCT(K34:$K$98, X34:$X$98)-K34*$AZ$3)/Z34, 0)</f>
        <v>1006.5744672508263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</v>
      </c>
      <c r="S35">
        <f t="shared" si="1"/>
        <v>981.8693765301698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527.20740772885756</v>
      </c>
      <c r="AC35">
        <f t="shared" si="2"/>
        <v>491.7830666243911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-1766.2255460943579</v>
      </c>
      <c r="AI35">
        <f t="shared" ref="AI35:AI66" si="25">SUM(AE35:AH35)</f>
        <v>-1791.268748295159</v>
      </c>
      <c r="AJ35">
        <f t="shared" si="7"/>
        <v>35.424341104466464</v>
      </c>
      <c r="AK35">
        <f t="shared" si="22"/>
        <v>36.904518541020032</v>
      </c>
      <c r="AL35">
        <f t="shared" ref="AL35:AL69" si="26">SUM(AI35:AK35)</f>
        <v>-1718.9398886496724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-46.996924292332217</v>
      </c>
      <c r="AR35">
        <f t="shared" si="27"/>
        <v>-47.663290759780949</v>
      </c>
      <c r="AS35">
        <f t="shared" si="27"/>
        <v>0.94259483488606577</v>
      </c>
      <c r="AT35">
        <f t="shared" si="27"/>
        <v>0.98198039755033151</v>
      </c>
      <c r="AU35">
        <f t="shared" si="23"/>
        <v>-45.738715527344553</v>
      </c>
      <c r="AW35">
        <v>32</v>
      </c>
      <c r="AX35">
        <f>IF(Z35&gt;0, (R35*SUMPRODUCT(K35:$K$98, X35:$X$98)-K35*$AZ$3)/Z35, 0)</f>
        <v>981.8693765301698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</v>
      </c>
      <c r="S36">
        <f t="shared" si="1"/>
        <v>967.47413168971354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491.7830666243911</v>
      </c>
      <c r="AC36">
        <f t="shared" si="2"/>
        <v>457.62362323324464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-2284.6763609441682</v>
      </c>
      <c r="AI36">
        <f t="shared" si="25"/>
        <v>-2308.3267929424892</v>
      </c>
      <c r="AJ36">
        <f t="shared" si="7"/>
        <v>34.159443391146453</v>
      </c>
      <c r="AK36">
        <f t="shared" si="22"/>
        <v>34.42481466370738</v>
      </c>
      <c r="AL36">
        <f t="shared" si="26"/>
        <v>-2239.7425348876354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-54.278762801965087</v>
      </c>
      <c r="AR36">
        <f t="shared" si="27"/>
        <v>-54.840643780183967</v>
      </c>
      <c r="AS36">
        <f t="shared" si="27"/>
        <v>0.81155141138193909</v>
      </c>
      <c r="AT36">
        <f t="shared" si="27"/>
        <v>0.81785603491813108</v>
      </c>
      <c r="AU36">
        <f t="shared" si="23"/>
        <v>-53.211236333883903</v>
      </c>
      <c r="AW36">
        <v>33</v>
      </c>
      <c r="AX36">
        <f>IF(Z36&gt;0, (R36*SUMPRODUCT(K36:$K$98, X36:$X$98)-K36*$AZ$3)/Z36, 0)</f>
        <v>967.47413168971354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</v>
      </c>
      <c r="S37">
        <f t="shared" si="1"/>
        <v>941.40384130651171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457.62362323324464</v>
      </c>
      <c r="AC37">
        <f t="shared" si="2"/>
        <v>414.80689695019538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-2765.2672569167758</v>
      </c>
      <c r="AI37">
        <f t="shared" si="25"/>
        <v>-2787.2985509666551</v>
      </c>
      <c r="AJ37">
        <f t="shared" si="7"/>
        <v>42.816726283049263</v>
      </c>
      <c r="AK37">
        <f t="shared" si="22"/>
        <v>32.03365362632713</v>
      </c>
      <c r="AL37">
        <f t="shared" si="26"/>
        <v>-2712.4481710572786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-58.657606862233834</v>
      </c>
      <c r="AR37">
        <f t="shared" si="27"/>
        <v>-59.124940709192622</v>
      </c>
      <c r="AS37">
        <f t="shared" si="27"/>
        <v>0.90824013163895279</v>
      </c>
      <c r="AT37">
        <f t="shared" si="27"/>
        <v>0.67950663939410305</v>
      </c>
      <c r="AU37">
        <f t="shared" si="23"/>
        <v>-57.537193938159568</v>
      </c>
      <c r="AW37">
        <v>34</v>
      </c>
      <c r="AX37">
        <f>IF(Z37&gt;0, (R37*SUMPRODUCT(K37:$K$98, X37:$X$98)-K37*$AZ$3)/Z37, 0)</f>
        <v>941.40384130651171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</v>
      </c>
      <c r="S38">
        <f t="shared" si="1"/>
        <v>906.38943557139987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414.80689695019538</v>
      </c>
      <c r="AC38">
        <f t="shared" si="2"/>
        <v>366.38325126556492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-3199.6848965865638</v>
      </c>
      <c r="AI38">
        <f t="shared" si="25"/>
        <v>-3219.8960352476511</v>
      </c>
      <c r="AJ38">
        <f t="shared" si="7"/>
        <v>48.423645684630458</v>
      </c>
      <c r="AK38">
        <f t="shared" si="22"/>
        <v>29.03648278651368</v>
      </c>
      <c r="AL38">
        <f t="shared" si="26"/>
        <v>-3142.4359067765067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-60.600529361629405</v>
      </c>
      <c r="AR38">
        <f t="shared" si="27"/>
        <v>-60.983318836671096</v>
      </c>
      <c r="AS38">
        <f t="shared" si="27"/>
        <v>0.91712110940646741</v>
      </c>
      <c r="AT38">
        <f t="shared" si="27"/>
        <v>0.54993734837444308</v>
      </c>
      <c r="AU38">
        <f t="shared" si="23"/>
        <v>-59.516260378890181</v>
      </c>
      <c r="AW38">
        <v>35</v>
      </c>
      <c r="AX38">
        <f>IF(Z38&gt;0, (R38*SUMPRODUCT(K38:$K$98, X38:$X$98)-K38*$AZ$3)/Z38, 0)</f>
        <v>906.38943557139987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</v>
      </c>
      <c r="S39">
        <f t="shared" si="1"/>
        <v>863.98034657932214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366.38325126556492</v>
      </c>
      <c r="AC39">
        <f t="shared" si="2"/>
        <v>314.92018724108146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-3568.1296764814574</v>
      </c>
      <c r="AI39">
        <f t="shared" si="25"/>
        <v>-3586.3546389176931</v>
      </c>
      <c r="AJ39">
        <f t="shared" si="7"/>
        <v>51.463064024483458</v>
      </c>
      <c r="AK39">
        <f t="shared" si="22"/>
        <v>25.646827588589549</v>
      </c>
      <c r="AL39">
        <f t="shared" si="26"/>
        <v>-3509.24474730462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-60.338125419896635</v>
      </c>
      <c r="AR39">
        <f t="shared" si="27"/>
        <v>-60.64631491101818</v>
      </c>
      <c r="AS39">
        <f t="shared" si="27"/>
        <v>0.87025559414743148</v>
      </c>
      <c r="AT39">
        <f t="shared" si="27"/>
        <v>0.43369542028213426</v>
      </c>
      <c r="AU39">
        <f t="shared" si="23"/>
        <v>-59.342363896588608</v>
      </c>
      <c r="AW39">
        <v>36</v>
      </c>
      <c r="AX39">
        <f>IF(Z39&gt;0, (R39*SUMPRODUCT(K39:$K$98, X39:$X$98)-K39*$AZ$3)/Z39, 0)</f>
        <v>863.98034657932214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</v>
      </c>
      <c r="S40">
        <f t="shared" si="1"/>
        <v>813.40730467069648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314.92018724108146</v>
      </c>
      <c r="AC40">
        <f t="shared" si="2"/>
        <v>262.74051301506518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-3784.2019309703151</v>
      </c>
      <c r="AI40">
        <f t="shared" si="25"/>
        <v>-3800.3525428167031</v>
      </c>
      <c r="AJ40">
        <f t="shared" si="7"/>
        <v>52.179674226016289</v>
      </c>
      <c r="AK40">
        <f t="shared" si="22"/>
        <v>22.044413106875705</v>
      </c>
      <c r="AL40">
        <f t="shared" si="26"/>
        <v>-3726.1284554838112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-57.135688378709347</v>
      </c>
      <c r="AR40">
        <f t="shared" si="27"/>
        <v>-57.379538031136356</v>
      </c>
      <c r="AS40">
        <f t="shared" si="27"/>
        <v>0.78783364647662757</v>
      </c>
      <c r="AT40">
        <f t="shared" si="27"/>
        <v>0.33283707918911964</v>
      </c>
      <c r="AU40">
        <f t="shared" si="23"/>
        <v>-56.258867305470609</v>
      </c>
      <c r="AW40">
        <v>37</v>
      </c>
      <c r="AX40">
        <f>IF(Z40&gt;0, (R40*SUMPRODUCT(K40:$K$98, X40:$X$98)-K40*$AZ$3)/Z40, 0)</f>
        <v>813.40730467069648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</v>
      </c>
      <c r="S41">
        <f t="shared" si="1"/>
        <v>758.08892977090431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262.74051301506518</v>
      </c>
      <c r="AC41">
        <f t="shared" si="2"/>
        <v>212.8891560594632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-3895.8654804498879</v>
      </c>
      <c r="AI41">
        <f t="shared" si="25"/>
        <v>-3909.9066534375875</v>
      </c>
      <c r="AJ41">
        <f t="shared" si="7"/>
        <v>49.851356955601972</v>
      </c>
      <c r="AK41">
        <f t="shared" si="22"/>
        <v>18.391835911054564</v>
      </c>
      <c r="AL41">
        <f t="shared" si="26"/>
        <v>-3841.663460570931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-52.519319631984565</v>
      </c>
      <c r="AR41">
        <f t="shared" si="27"/>
        <v>-52.70860564708174</v>
      </c>
      <c r="AS41">
        <f t="shared" si="27"/>
        <v>0.67203535727241703</v>
      </c>
      <c r="AT41">
        <f t="shared" si="27"/>
        <v>0.24793636065692473</v>
      </c>
      <c r="AU41">
        <f t="shared" si="23"/>
        <v>-51.788633929152397</v>
      </c>
      <c r="AW41">
        <v>38</v>
      </c>
      <c r="AX41">
        <f>IF(Z41&gt;0, (R41*SUMPRODUCT(K41:$K$98, X41:$X$98)-K41*$AZ$3)/Z41, 0)</f>
        <v>758.08892977090431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</v>
      </c>
      <c r="S42">
        <f t="shared" si="1"/>
        <v>697.62047092364776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212.8891560594632</v>
      </c>
      <c r="AC42">
        <f t="shared" si="2"/>
        <v>166.87370376953876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-3881.1086624506024</v>
      </c>
      <c r="AI42">
        <f t="shared" si="25"/>
        <v>-3893.0688693771995</v>
      </c>
      <c r="AJ42">
        <f t="shared" si="7"/>
        <v>46.01545228992444</v>
      </c>
      <c r="AK42">
        <f t="shared" si="22"/>
        <v>14.902240924162426</v>
      </c>
      <c r="AL42">
        <f t="shared" si="26"/>
        <v>-3832.1511761631127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-46.714630501181475</v>
      </c>
      <c r="AR42">
        <f t="shared" si="27"/>
        <v>-46.858588502847127</v>
      </c>
      <c r="AS42">
        <f t="shared" si="27"/>
        <v>0.5538610325100437</v>
      </c>
      <c r="AT42">
        <f t="shared" si="27"/>
        <v>0.17936954075701386</v>
      </c>
      <c r="AU42">
        <f t="shared" si="23"/>
        <v>-46.125357929580076</v>
      </c>
      <c r="AW42">
        <v>39</v>
      </c>
      <c r="AX42">
        <f>IF(Z42&gt;0, (R42*SUMPRODUCT(K42:$K$98, X42:$X$98)-K42*$AZ$3)/Z42, 0)</f>
        <v>697.62047092364776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</v>
      </c>
      <c r="S43">
        <f t="shared" si="1"/>
        <v>631.7111279695622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166.87370376953876</v>
      </c>
      <c r="AC43">
        <f t="shared" si="2"/>
        <v>125.96609768091105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-3740.7508397664233</v>
      </c>
      <c r="AI43">
        <f t="shared" si="25"/>
        <v>-3750.7210692038711</v>
      </c>
      <c r="AJ43">
        <f t="shared" si="7"/>
        <v>40.907606088627716</v>
      </c>
      <c r="AK43">
        <f t="shared" si="22"/>
        <v>11.681159263867714</v>
      </c>
      <c r="AL43">
        <f t="shared" si="26"/>
        <v>-3698.1323038513756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-40.201094325218861</v>
      </c>
      <c r="AR43">
        <f t="shared" si="27"/>
        <v>-40.308242368814284</v>
      </c>
      <c r="AS43">
        <f t="shared" si="27"/>
        <v>0.43962578675528857</v>
      </c>
      <c r="AT43">
        <f t="shared" si="27"/>
        <v>0.12553506114402749</v>
      </c>
      <c r="AU43">
        <f t="shared" si="23"/>
        <v>-39.74308152091497</v>
      </c>
      <c r="AW43">
        <v>40</v>
      </c>
      <c r="AX43">
        <f>IF(Z43&gt;0, (R43*SUMPRODUCT(K43:$K$98, X43:$X$98)-K43*$AZ$3)/Z43, 0)</f>
        <v>631.7111279695622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</v>
      </c>
      <c r="S44">
        <f t="shared" si="1"/>
        <v>560.2513638050292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125.96609768091105</v>
      </c>
      <c r="AC44">
        <f t="shared" si="2"/>
        <v>90.949846581186591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-3507.2970020079365</v>
      </c>
      <c r="AI44">
        <f t="shared" si="25"/>
        <v>-3515.4138806500059</v>
      </c>
      <c r="AJ44">
        <f t="shared" si="7"/>
        <v>35.016251099724457</v>
      </c>
      <c r="AK44">
        <f t="shared" si="22"/>
        <v>8.8176268376637736</v>
      </c>
      <c r="AL44">
        <f t="shared" si="26"/>
        <v>-3471.5800027126179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-33.653761648166295</v>
      </c>
      <c r="AR44">
        <f t="shared" si="27"/>
        <v>-33.731645984448882</v>
      </c>
      <c r="AS44">
        <f t="shared" si="27"/>
        <v>0.33599337827615239</v>
      </c>
      <c r="AT44">
        <f t="shared" si="27"/>
        <v>8.4608264349247564E-2</v>
      </c>
      <c r="AU44">
        <f t="shared" si="23"/>
        <v>-33.311044341823482</v>
      </c>
      <c r="AW44">
        <v>41</v>
      </c>
      <c r="AX44">
        <f>IF(Z44&gt;0, (R44*SUMPRODUCT(K44:$K$98, X44:$X$98)-K44*$AZ$3)/Z44, 0)</f>
        <v>560.2513638050292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</v>
      </c>
      <c r="S45">
        <f t="shared" si="1"/>
        <v>480.39762352438152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90.949846581186591</v>
      </c>
      <c r="AC45">
        <f t="shared" si="2"/>
        <v>61.925409241497398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-3180.9710060793859</v>
      </c>
      <c r="AI45">
        <f t="shared" si="25"/>
        <v>-3187.4162304319948</v>
      </c>
      <c r="AJ45">
        <f t="shared" si="7"/>
        <v>29.024437339689193</v>
      </c>
      <c r="AK45">
        <f t="shared" si="22"/>
        <v>6.3664892606830623</v>
      </c>
      <c r="AL45">
        <f t="shared" si="26"/>
        <v>-3152.0253038316228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-27.252274733789715</v>
      </c>
      <c r="AR45">
        <f t="shared" si="27"/>
        <v>-27.30749278652975</v>
      </c>
      <c r="AS45">
        <f t="shared" si="27"/>
        <v>0.24866053128531232</v>
      </c>
      <c r="AT45">
        <f t="shared" si="27"/>
        <v>5.4543507026711513E-2</v>
      </c>
      <c r="AU45">
        <f t="shared" si="23"/>
        <v>-27.004288748217729</v>
      </c>
      <c r="AW45">
        <v>42</v>
      </c>
      <c r="AX45">
        <f>IF(Z45&gt;0, (R45*SUMPRODUCT(K45:$K$98, X45:$X$98)-K45*$AZ$3)/Z45, 0)</f>
        <v>480.39762352438152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</v>
      </c>
      <c r="S46">
        <f t="shared" si="1"/>
        <v>389.55206548725999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61.925409241497398</v>
      </c>
      <c r="AC46">
        <f t="shared" si="2"/>
        <v>38.806459783133747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-2799.7282707665354</v>
      </c>
      <c r="AI46">
        <f t="shared" si="25"/>
        <v>-2804.7091787402351</v>
      </c>
      <c r="AJ46">
        <f t="shared" si="7"/>
        <v>23.118949458363652</v>
      </c>
      <c r="AK46">
        <f t="shared" si="22"/>
        <v>4.3347786469048186</v>
      </c>
      <c r="AL46">
        <f t="shared" si="26"/>
        <v>-2777.2554506349666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-21.416125731135438</v>
      </c>
      <c r="AR46">
        <f t="shared" si="27"/>
        <v>-21.454226482745437</v>
      </c>
      <c r="AS46">
        <f t="shared" si="27"/>
        <v>0.17684513655910022</v>
      </c>
      <c r="AT46">
        <f t="shared" si="27"/>
        <v>3.3158276639946117E-2</v>
      </c>
      <c r="AU46">
        <f t="shared" si="23"/>
        <v>-21.24422306954639</v>
      </c>
      <c r="AW46">
        <v>43</v>
      </c>
      <c r="AX46">
        <f>IF(Z46&gt;0, (R46*SUMPRODUCT(K46:$K$98, X46:$X$98)-K46*$AZ$3)/Z46, 0)</f>
        <v>389.55206548725999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</v>
      </c>
      <c r="S47">
        <f t="shared" si="1"/>
        <v>282.03648599345991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38.806459783133747</v>
      </c>
      <c r="AC47">
        <f t="shared" si="2"/>
        <v>21.080803047914397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-2387.702786451327</v>
      </c>
      <c r="AI47">
        <f t="shared" si="25"/>
        <v>-2391.4400339520639</v>
      </c>
      <c r="AJ47">
        <f t="shared" si="7"/>
        <v>17.725656735219349</v>
      </c>
      <c r="AK47">
        <f t="shared" si="22"/>
        <v>2.7164521848193623</v>
      </c>
      <c r="AL47">
        <f t="shared" si="26"/>
        <v>-2370.9979250320253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-16.3074955527048</v>
      </c>
      <c r="AR47">
        <f t="shared" si="27"/>
        <v>-16.33302014786943</v>
      </c>
      <c r="AS47">
        <f t="shared" si="27"/>
        <v>0.12106241615103712</v>
      </c>
      <c r="AT47">
        <f t="shared" si="27"/>
        <v>1.8552783107865262E-2</v>
      </c>
      <c r="AU47">
        <f t="shared" si="23"/>
        <v>-16.193404948610528</v>
      </c>
      <c r="AW47">
        <v>44</v>
      </c>
      <c r="AX47">
        <f>IF(Z47&gt;0, (R47*SUMPRODUCT(K47:$K$98, X47:$X$98)-K47*$AZ$3)/Z47, 0)</f>
        <v>282.03648599345991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</v>
      </c>
      <c r="S48">
        <f t="shared" si="1"/>
        <v>148.39726388163371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21.080803047914397</v>
      </c>
      <c r="AC48">
        <f t="shared" si="2"/>
        <v>8.0683690987060928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-1962.7434061470456</v>
      </c>
      <c r="AI48">
        <f t="shared" si="25"/>
        <v>-1965.4619094697018</v>
      </c>
      <c r="AJ48">
        <f t="shared" si="7"/>
        <v>13.012433949208305</v>
      </c>
      <c r="AK48">
        <f t="shared" si="22"/>
        <v>1.4756562133540079</v>
      </c>
      <c r="AL48">
        <f t="shared" si="26"/>
        <v>-1950.9738193071394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-11.968852277948439</v>
      </c>
      <c r="AR48">
        <f t="shared" si="27"/>
        <v>-11.985429770749628</v>
      </c>
      <c r="AS48">
        <f t="shared" si="27"/>
        <v>7.9350107215679186E-2</v>
      </c>
      <c r="AT48">
        <f t="shared" si="27"/>
        <v>8.9985839082970184E-3</v>
      </c>
      <c r="AU48">
        <f t="shared" si="23"/>
        <v>-11.897081079625652</v>
      </c>
      <c r="AW48">
        <v>45</v>
      </c>
      <c r="AX48">
        <f>IF(Z48&gt;0, (R48*SUMPRODUCT(K48:$K$98, X48:$X$98)-K48*$AZ$3)/Z48, 0)</f>
        <v>148.39726388163371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</v>
      </c>
      <c r="S49">
        <f t="shared" si="1"/>
        <v>-25.059403431229821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8.0683690987060928</v>
      </c>
      <c r="AC49">
        <f t="shared" si="2"/>
        <v>-0.95846389040618263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-1557.8691894978331</v>
      </c>
      <c r="AI49">
        <f t="shared" si="25"/>
        <v>-1559.7815731925139</v>
      </c>
      <c r="AJ49">
        <f t="shared" si="7"/>
        <v>9.0268329891122754</v>
      </c>
      <c r="AK49">
        <f t="shared" si="22"/>
        <v>0.56478583690942652</v>
      </c>
      <c r="AL49">
        <f t="shared" si="26"/>
        <v>-1550.1899543664922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-8.48207181912462</v>
      </c>
      <c r="AR49">
        <f t="shared" si="27"/>
        <v>-8.4924841027446796</v>
      </c>
      <c r="AS49">
        <f t="shared" si="27"/>
        <v>4.9148058276686384E-2</v>
      </c>
      <c r="AT49">
        <f t="shared" si="27"/>
        <v>3.075068217142389E-3</v>
      </c>
      <c r="AU49">
        <f t="shared" si="23"/>
        <v>-8.4402609762508511</v>
      </c>
      <c r="AW49">
        <v>46</v>
      </c>
      <c r="AX49">
        <f>IF(Z49&gt;0, (R49*SUMPRODUCT(K49:$K$98, X49:$X$98)-K49*$AZ$3)/Z49, 0)</f>
        <v>-25.059403431229821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</v>
      </c>
      <c r="S50">
        <f t="shared" si="1"/>
        <v>-262.22507020009306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-0.95846389040618263</v>
      </c>
      <c r="AC50">
        <f t="shared" si="2"/>
        <v>-6.8137327730699386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-1188.0905233730948</v>
      </c>
      <c r="AI50">
        <f t="shared" si="25"/>
        <v>-1189.3897379691421</v>
      </c>
      <c r="AJ50">
        <f t="shared" si="7"/>
        <v>5.855268882663756</v>
      </c>
      <c r="AK50">
        <f t="shared" si="22"/>
        <v>-6.7092472328432795E-2</v>
      </c>
      <c r="AL50">
        <f t="shared" si="26"/>
        <v>-1183.6015615588067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-5.7756712632640532</v>
      </c>
      <c r="AR50">
        <f t="shared" si="27"/>
        <v>-5.7819871426180089</v>
      </c>
      <c r="AS50">
        <f t="shared" si="27"/>
        <v>2.8464252141556227E-2</v>
      </c>
      <c r="AT50">
        <f t="shared" si="27"/>
        <v>-3.2615701984433764E-4</v>
      </c>
      <c r="AU50">
        <f t="shared" si="23"/>
        <v>-5.7538490474962973</v>
      </c>
      <c r="AW50">
        <v>47</v>
      </c>
      <c r="AX50">
        <f>IF(Z50&gt;0, (R50*SUMPRODUCT(K50:$K$98, X50:$X$98)-K50*$AZ$3)/Z50, 0)</f>
        <v>-262.22507020009306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</v>
      </c>
      <c r="S51">
        <f t="shared" si="1"/>
        <v>-601.28371868776765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-6.8137327730699386</v>
      </c>
      <c r="AC51">
        <f t="shared" si="2"/>
        <v>-10.244044271636783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-868.74929803879854</v>
      </c>
      <c r="AI51">
        <f t="shared" si="25"/>
        <v>-869.60114583986604</v>
      </c>
      <c r="AJ51">
        <f t="shared" si="7"/>
        <v>3.4303114985668444</v>
      </c>
      <c r="AK51">
        <f t="shared" si="22"/>
        <v>-0.47696129411489574</v>
      </c>
      <c r="AL51">
        <f t="shared" si="26"/>
        <v>-866.64779563541401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-3.7707642288139676</v>
      </c>
      <c r="AR51">
        <f t="shared" si="27"/>
        <v>-3.7744616329142189</v>
      </c>
      <c r="AS51">
        <f t="shared" si="27"/>
        <v>1.4889100827690589E-2</v>
      </c>
      <c r="AT51">
        <f t="shared" si="27"/>
        <v>-2.07022738370828E-3</v>
      </c>
      <c r="AU51">
        <f t="shared" si="23"/>
        <v>-3.7616427594702362</v>
      </c>
      <c r="AW51">
        <v>48</v>
      </c>
      <c r="AX51">
        <f>IF(Z51&gt;0, (R51*SUMPRODUCT(K51:$K$98, X51:$X$98)-K51*$AZ$3)/Z51, 0)</f>
        <v>-601.28371868776765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</v>
      </c>
      <c r="S52">
        <f t="shared" si="1"/>
        <v>-1108.1857717963644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-10.244044271636783</v>
      </c>
      <c r="AC52">
        <f t="shared" si="2"/>
        <v>-11.920737281971112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-610.96018603970754</v>
      </c>
      <c r="AI52">
        <f t="shared" si="25"/>
        <v>-611.49803526974449</v>
      </c>
      <c r="AJ52">
        <f t="shared" si="7"/>
        <v>1.6766930103343292</v>
      </c>
      <c r="AK52">
        <f t="shared" si="22"/>
        <v>-0.7170830990145749</v>
      </c>
      <c r="AL52">
        <f t="shared" si="26"/>
        <v>-610.53842535842466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-2.3677170362168662</v>
      </c>
      <c r="AR52">
        <f t="shared" si="27"/>
        <v>-2.3698014188230867</v>
      </c>
      <c r="AS52">
        <f t="shared" si="27"/>
        <v>6.4978613922582491E-3</v>
      </c>
      <c r="AT52">
        <f t="shared" si="27"/>
        <v>-2.7789861086130545E-3</v>
      </c>
      <c r="AU52">
        <f t="shared" si="23"/>
        <v>-2.3660825435394415</v>
      </c>
      <c r="AW52">
        <v>49</v>
      </c>
      <c r="AX52">
        <f>IF(Z52&gt;0, (R52*SUMPRODUCT(K52:$K$98, X52:$X$98)-K52*$AZ$3)/Z52, 0)</f>
        <v>-1108.1857717963644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</v>
      </c>
      <c r="S53">
        <f t="shared" si="1"/>
        <v>-1902.9073962389032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-11.920737281971112</v>
      </c>
      <c r="AC53">
        <f t="shared" si="2"/>
        <v>-12.418747873116869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-412.32181055077541</v>
      </c>
      <c r="AI53">
        <f t="shared" si="25"/>
        <v>-412.64812038323657</v>
      </c>
      <c r="AJ53">
        <f t="shared" si="7"/>
        <v>0.49801059114575708</v>
      </c>
      <c r="AK53">
        <f t="shared" si="22"/>
        <v>-0.83445160973797794</v>
      </c>
      <c r="AL53">
        <f t="shared" si="26"/>
        <v>-412.98456140182878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-1.4267082571011498</v>
      </c>
      <c r="AR53">
        <f t="shared" si="27"/>
        <v>-1.4278373483120266</v>
      </c>
      <c r="AS53">
        <f t="shared" si="27"/>
        <v>1.7232069813682093E-3</v>
      </c>
      <c r="AT53">
        <f t="shared" si="27"/>
        <v>-2.8873539339920821E-3</v>
      </c>
      <c r="AU53">
        <f t="shared" si="23"/>
        <v>-1.4290014952646504</v>
      </c>
      <c r="AW53">
        <v>50</v>
      </c>
      <c r="AX53">
        <f>IF(Z53&gt;0, (R53*SUMPRODUCT(K53:$K$98, X53:$X$98)-K53*$AZ$3)/Z53, 0)</f>
        <v>-1902.9073962389032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</v>
      </c>
      <c r="S54">
        <f t="shared" si="1"/>
        <v>-3207.191007124421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-12.418747873116869</v>
      </c>
      <c r="AC54">
        <f t="shared" si="2"/>
        <v>-12.176075375690242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-266.4442565909236</v>
      </c>
      <c r="AI54">
        <f t="shared" si="25"/>
        <v>-266.63408119676473</v>
      </c>
      <c r="AJ54">
        <f t="shared" si="7"/>
        <v>-0.24267249742662678</v>
      </c>
      <c r="AK54">
        <f t="shared" si="22"/>
        <v>-0.86931235111818095</v>
      </c>
      <c r="AL54">
        <f t="shared" si="26"/>
        <v>-267.74606604530953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-0.82316558850438248</v>
      </c>
      <c r="AR54">
        <f t="shared" si="27"/>
        <v>-0.82375204169117311</v>
      </c>
      <c r="AS54">
        <f t="shared" si="27"/>
        <v>-7.4972398247154508E-4</v>
      </c>
      <c r="AT54">
        <f t="shared" si="27"/>
        <v>-2.6856950202570145E-3</v>
      </c>
      <c r="AU54">
        <f t="shared" si="23"/>
        <v>-0.8271874606939017</v>
      </c>
      <c r="AW54">
        <v>51</v>
      </c>
      <c r="AX54">
        <f>IF(Z54&gt;0, (R54*SUMPRODUCT(K54:$K$98, X54:$X$98)-K54*$AZ$3)/Z54, 0)</f>
        <v>-3207.191007124421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</v>
      </c>
      <c r="S55">
        <f t="shared" si="1"/>
        <v>-5445.7032874947527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-12.176075375690242</v>
      </c>
      <c r="AC55">
        <f t="shared" si="2"/>
        <v>-11.508722433366254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-164.51688605064399</v>
      </c>
      <c r="AI55">
        <f t="shared" si="25"/>
        <v>-164.62255396740136</v>
      </c>
      <c r="AJ55">
        <f t="shared" si="7"/>
        <v>-0.66735294232398878</v>
      </c>
      <c r="AK55">
        <f t="shared" si="22"/>
        <v>-0.852325276298317</v>
      </c>
      <c r="AL55">
        <f t="shared" si="26"/>
        <v>-166.14223218602368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-0.45380920604954467</v>
      </c>
      <c r="AR55">
        <f t="shared" si="27"/>
        <v>-0.45410068417412941</v>
      </c>
      <c r="AS55">
        <f t="shared" si="27"/>
        <v>-1.8408499952864955E-3</v>
      </c>
      <c r="AT55">
        <f t="shared" si="27"/>
        <v>-2.3510842334678625E-3</v>
      </c>
      <c r="AU55">
        <f t="shared" si="23"/>
        <v>-0.45829261840288382</v>
      </c>
      <c r="AW55">
        <v>52</v>
      </c>
      <c r="AX55">
        <f>IF(Z55&gt;0, (R55*SUMPRODUCT(K55:$K$98, X55:$X$98)-K55*$AZ$3)/Z55, 0)</f>
        <v>-5445.7032874947527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</v>
      </c>
      <c r="S56">
        <f t="shared" si="1"/>
        <v>-9465.8953872507354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-11.508722433366254</v>
      </c>
      <c r="AC56">
        <f t="shared" si="2"/>
        <v>-10.631711522604752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-96.906512582701168</v>
      </c>
      <c r="AI56">
        <f t="shared" si="25"/>
        <v>-96.962670563999609</v>
      </c>
      <c r="AJ56">
        <f t="shared" si="7"/>
        <v>-0.87701091076150206</v>
      </c>
      <c r="AK56">
        <f t="shared" si="22"/>
        <v>-0.80561057033563788</v>
      </c>
      <c r="AL56">
        <f t="shared" si="26"/>
        <v>-98.645292045096738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-0.23866996157164858</v>
      </c>
      <c r="AR56">
        <f t="shared" si="27"/>
        <v>-0.23880827243312963</v>
      </c>
      <c r="AS56">
        <f t="shared" si="27"/>
        <v>-2.159980323208219E-3</v>
      </c>
      <c r="AT56">
        <f t="shared" si="27"/>
        <v>-1.9841292266051858E-3</v>
      </c>
      <c r="AU56">
        <f t="shared" si="23"/>
        <v>-0.24295238198294303</v>
      </c>
      <c r="AW56">
        <v>53</v>
      </c>
      <c r="AX56">
        <f>IF(Z56&gt;0, (R56*SUMPRODUCT(K56:$K$98, X56:$X$98)-K56*$AZ$3)/Z56, 0)</f>
        <v>-9465.8953872507354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</v>
      </c>
      <c r="S57">
        <f t="shared" si="1"/>
        <v>-17033.966797825644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-10.631711522604752</v>
      </c>
      <c r="AC57">
        <f t="shared" si="2"/>
        <v>-9.6821492370236815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-54.352553415776271</v>
      </c>
      <c r="AI57">
        <f t="shared" si="25"/>
        <v>-54.380973540553839</v>
      </c>
      <c r="AJ57">
        <f t="shared" si="7"/>
        <v>-0.94956228558107014</v>
      </c>
      <c r="AK57">
        <f t="shared" si="22"/>
        <v>-0.74421980658233267</v>
      </c>
      <c r="AL57">
        <f t="shared" si="26"/>
        <v>-56.074755632717242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-0.11952169055711559</v>
      </c>
      <c r="AR57">
        <f t="shared" si="27"/>
        <v>-0.11958418663403905</v>
      </c>
      <c r="AS57">
        <f t="shared" si="27"/>
        <v>-2.0880949013332966E-3</v>
      </c>
      <c r="AT57">
        <f t="shared" si="27"/>
        <v>-1.6365451821255448E-3</v>
      </c>
      <c r="AU57">
        <f t="shared" si="23"/>
        <v>-0.12330882671749789</v>
      </c>
      <c r="AW57">
        <v>54</v>
      </c>
      <c r="AX57">
        <f>IF(Z57&gt;0, (R57*SUMPRODUCT(K57:$K$98, X57:$X$98)-K57*$AZ$3)/Z57, 0)</f>
        <v>-17033.966797825644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</v>
      </c>
      <c r="S58">
        <f t="shared" si="1"/>
        <v>-31993.20820219809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-9.6821492370236815</v>
      </c>
      <c r="AC58">
        <f t="shared" si="2"/>
        <v>-8.7407492783372973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-28.951206931547421</v>
      </c>
      <c r="AI58">
        <f t="shared" si="25"/>
        <v>-28.964867251611441</v>
      </c>
      <c r="AJ58">
        <f t="shared" si="7"/>
        <v>-0.94139995868638415</v>
      </c>
      <c r="AK58">
        <f t="shared" si="22"/>
        <v>-0.67775044659165773</v>
      </c>
      <c r="AL58">
        <f t="shared" si="26"/>
        <v>-30.584017656889486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-5.6842795302311455E-2</v>
      </c>
      <c r="AR58">
        <f t="shared" si="27"/>
        <v>-5.6869615972655149E-2</v>
      </c>
      <c r="AS58">
        <f t="shared" si="27"/>
        <v>-1.8483445362308571E-3</v>
      </c>
      <c r="AT58">
        <f t="shared" si="27"/>
        <v>-1.3306951241359051E-3</v>
      </c>
      <c r="AU58">
        <f t="shared" si="23"/>
        <v>-6.0048655633021919E-2</v>
      </c>
      <c r="AW58">
        <v>55</v>
      </c>
      <c r="AX58">
        <f>IF(Z58&gt;0, (R58*SUMPRODUCT(K58:$K$98, X58:$X$98)-K58*$AZ$3)/Z58, 0)</f>
        <v>-31993.20820219809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</v>
      </c>
      <c r="S59">
        <f t="shared" si="1"/>
        <v>-63103.16284658861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-8.7407492783372973</v>
      </c>
      <c r="AC59">
        <f t="shared" si="2"/>
        <v>-7.850340601100771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-14.606946995237852</v>
      </c>
      <c r="AI59">
        <f t="shared" si="25"/>
        <v>-14.613167238603612</v>
      </c>
      <c r="AJ59">
        <f t="shared" si="7"/>
        <v>-0.89040867723652628</v>
      </c>
      <c r="AK59">
        <f t="shared" si="22"/>
        <v>-0.61185244948361084</v>
      </c>
      <c r="AL59">
        <f t="shared" si="26"/>
        <v>-16.115428365323748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-2.5606497783038057E-2</v>
      </c>
      <c r="AR59">
        <f t="shared" si="27"/>
        <v>-2.5617402090968199E-2</v>
      </c>
      <c r="AS59">
        <f t="shared" si="27"/>
        <v>-1.5609180910349221E-3</v>
      </c>
      <c r="AT59">
        <f t="shared" si="27"/>
        <v>-1.0725991130354866E-3</v>
      </c>
      <c r="AU59">
        <f t="shared" si="23"/>
        <v>-2.8250919295038604E-2</v>
      </c>
      <c r="AW59">
        <v>56</v>
      </c>
      <c r="AX59">
        <f>IF(Z59&gt;0, (R59*SUMPRODUCT(K59:$K$98, X59:$X$98)-K59*$AZ$3)/Z59, 0)</f>
        <v>-63103.16284658861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</v>
      </c>
      <c r="S60">
        <f t="shared" si="1"/>
        <v>-132662.61573281491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-7.850340601100771</v>
      </c>
      <c r="AC60">
        <f t="shared" si="2"/>
        <v>-7.0301868555455602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-7.0167842311010915</v>
      </c>
      <c r="AI60">
        <f t="shared" si="25"/>
        <v>-7.0194338799176448</v>
      </c>
      <c r="AJ60">
        <f t="shared" si="7"/>
        <v>-0.82015374555521081</v>
      </c>
      <c r="AK60">
        <f t="shared" si="22"/>
        <v>-0.54952384207705407</v>
      </c>
      <c r="AL60">
        <f t="shared" si="26"/>
        <v>-8.3891114675499097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-1.0982743220713754E-2</v>
      </c>
      <c r="AR60">
        <f t="shared" si="27"/>
        <v>-1.0986890478434505E-2</v>
      </c>
      <c r="AS60">
        <f t="shared" si="27"/>
        <v>-1.2837131216055647E-3</v>
      </c>
      <c r="AT60">
        <f t="shared" si="27"/>
        <v>-8.6012039880628761E-4</v>
      </c>
      <c r="AU60">
        <f t="shared" si="23"/>
        <v>-1.3130723998846357E-2</v>
      </c>
      <c r="AW60">
        <v>57</v>
      </c>
      <c r="AX60">
        <f>IF(Z60&gt;0, (R60*SUMPRODUCT(K60:$K$98, X60:$X$98)-K60*$AZ$3)/Z60, 0)</f>
        <v>-132662.61573281491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</v>
      </c>
      <c r="S61">
        <f t="shared" si="1"/>
        <v>-298977.56952519686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-7.0301868555455602</v>
      </c>
      <c r="AC61">
        <f t="shared" si="2"/>
        <v>-6.2860265243571227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-3.1437969220509219</v>
      </c>
      <c r="AI61">
        <f t="shared" si="25"/>
        <v>-3.144848175918284</v>
      </c>
      <c r="AJ61">
        <f t="shared" si="7"/>
        <v>-0.7441603311884375</v>
      </c>
      <c r="AK61">
        <f t="shared" si="22"/>
        <v>-0.49211307988818925</v>
      </c>
      <c r="AL61">
        <f t="shared" si="26"/>
        <v>-4.3811215869949107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-4.3934852180062102E-3</v>
      </c>
      <c r="AR61">
        <f t="shared" si="27"/>
        <v>-4.3949543549896561E-3</v>
      </c>
      <c r="AS61">
        <f t="shared" si="27"/>
        <v>-1.0399709319551425E-3</v>
      </c>
      <c r="AT61">
        <f t="shared" si="27"/>
        <v>-6.8773257169098029E-4</v>
      </c>
      <c r="AU61">
        <f t="shared" si="23"/>
        <v>-6.1226578586357789E-3</v>
      </c>
      <c r="AW61">
        <v>58</v>
      </c>
      <c r="AX61">
        <f>IF(Z61&gt;0, (R61*SUMPRODUCT(K61:$K$98, X61:$X$98)-K61*$AZ$3)/Z61, 0)</f>
        <v>-298977.56952519686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</v>
      </c>
      <c r="S62">
        <f t="shared" si="1"/>
        <v>-726401.68398961832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-6.2860265243571227</v>
      </c>
      <c r="AC62">
        <f t="shared" si="2"/>
        <v>-5.6161851217098171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-1.3083312116279087</v>
      </c>
      <c r="AI62">
        <f t="shared" si="25"/>
        <v>-1.3087177873507831</v>
      </c>
      <c r="AJ62">
        <f t="shared" si="7"/>
        <v>-0.66984140264730563</v>
      </c>
      <c r="AK62">
        <f t="shared" si="22"/>
        <v>-0.44002185670499866</v>
      </c>
      <c r="AL62">
        <f t="shared" si="26"/>
        <v>-2.4185810467030873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-1.6325044152324434E-3</v>
      </c>
      <c r="AR62">
        <f t="shared" si="27"/>
        <v>-1.6329867751798371E-3</v>
      </c>
      <c r="AS62">
        <f t="shared" si="27"/>
        <v>-8.358120922351104E-4</v>
      </c>
      <c r="AT62">
        <f t="shared" si="27"/>
        <v>-5.4904875576260745E-4</v>
      </c>
      <c r="AU62">
        <f t="shared" si="23"/>
        <v>-3.0178476231775548E-3</v>
      </c>
      <c r="AW62">
        <v>59</v>
      </c>
      <c r="AX62">
        <f>IF(Z62&gt;0, (R62*SUMPRODUCT(K62:$K$98, X62:$X$98)-K62*$AZ$3)/Z62, 0)</f>
        <v>-726401.68398961832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</v>
      </c>
      <c r="S63">
        <f t="shared" si="1"/>
        <v>-1914077.0261297366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-5.6161851217098171</v>
      </c>
      <c r="AC63">
        <f t="shared" si="2"/>
        <v>-5.0158221905310203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-0.50337080149887992</v>
      </c>
      <c r="AI63">
        <f t="shared" si="25"/>
        <v>-0.50350182606377614</v>
      </c>
      <c r="AJ63">
        <f t="shared" si="7"/>
        <v>-0.6003629311787968</v>
      </c>
      <c r="AK63">
        <f t="shared" si="22"/>
        <v>-0.39313295851968721</v>
      </c>
      <c r="AL63">
        <f t="shared" si="26"/>
        <v>-1.49699771576226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-5.6079826335981274E-4</v>
      </c>
      <c r="AR63">
        <f t="shared" si="27"/>
        <v>-5.6094423596734675E-4</v>
      </c>
      <c r="AS63">
        <f t="shared" si="27"/>
        <v>-6.6885581799369664E-4</v>
      </c>
      <c r="AT63">
        <f t="shared" si="27"/>
        <v>-4.3798384759477645E-4</v>
      </c>
      <c r="AU63">
        <f t="shared" si="23"/>
        <v>-1.6677839015558197E-3</v>
      </c>
      <c r="AW63">
        <v>60</v>
      </c>
      <c r="AX63">
        <f>IF(Z63&gt;0, (R63*SUMPRODUCT(K63:$K$98, X63:$X$98)-K63*$AZ$3)/Z63, 0)</f>
        <v>-1914077.0261297366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</v>
      </c>
      <c r="S64">
        <f t="shared" si="1"/>
        <v>-5506165.0104140984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-5.0158221905310203</v>
      </c>
      <c r="AC64">
        <f t="shared" si="2"/>
        <v>-4.4788870641568543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-0.17808550664716333</v>
      </c>
      <c r="AI64">
        <f t="shared" si="25"/>
        <v>-0.17812617821308702</v>
      </c>
      <c r="AJ64">
        <f t="shared" si="7"/>
        <v>-0.53693512637416596</v>
      </c>
      <c r="AK64">
        <f t="shared" si="22"/>
        <v>-0.35110755333717147</v>
      </c>
      <c r="AL64">
        <f t="shared" si="26"/>
        <v>-1.0661688579244244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-1.7714512017195591E-4</v>
      </c>
      <c r="AR64">
        <f t="shared" si="27"/>
        <v>-1.7718557697031517E-4</v>
      </c>
      <c r="AS64">
        <f t="shared" si="27"/>
        <v>-5.3409982247767062E-4</v>
      </c>
      <c r="AT64">
        <f t="shared" si="27"/>
        <v>-3.492535181564444E-4</v>
      </c>
      <c r="AU64">
        <f t="shared" si="23"/>
        <v>-1.0605389176044301E-3</v>
      </c>
      <c r="AW64">
        <v>61</v>
      </c>
      <c r="AX64">
        <f>IF(Z64&gt;0, (R64*SUMPRODUCT(K64:$K$98, X64:$X$98)-K64*$AZ$3)/Z64, 0)</f>
        <v>-5506165.0104140984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</v>
      </c>
      <c r="S65">
        <f t="shared" si="1"/>
        <v>-17432074.567595631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-4.4788870641568543</v>
      </c>
      <c r="AC65">
        <f t="shared" si="2"/>
        <v>-3.9991571337078069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-5.7588328185666018E-2</v>
      </c>
      <c r="AI65">
        <f t="shared" si="25"/>
        <v>-5.7599798871837651E-2</v>
      </c>
      <c r="AJ65">
        <f t="shared" si="7"/>
        <v>-0.47972993044904744</v>
      </c>
      <c r="AK65">
        <f t="shared" si="22"/>
        <v>-0.31352209449097984</v>
      </c>
      <c r="AL65">
        <f t="shared" si="26"/>
        <v>-0.85085182381186497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-5.1146634903771147E-5</v>
      </c>
      <c r="AR65">
        <f t="shared" si="27"/>
        <v>-5.1156822506297557E-5</v>
      </c>
      <c r="AS65">
        <f t="shared" si="27"/>
        <v>-4.2606848259221059E-4</v>
      </c>
      <c r="AT65">
        <f t="shared" si="27"/>
        <v>-2.7845225944911372E-4</v>
      </c>
      <c r="AU65">
        <f t="shared" si="23"/>
        <v>-7.5567756454762193E-4</v>
      </c>
      <c r="AW65">
        <v>62</v>
      </c>
      <c r="AX65">
        <f>IF(Z65&gt;0, (R65*SUMPRODUCT(K65:$K$98, X65:$X$98)-K65*$AZ$3)/Z65, 0)</f>
        <v>-17432074.567595631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</v>
      </c>
      <c r="S66">
        <f t="shared" si="1"/>
        <v>-61361468.400080912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-3.9991571337078069</v>
      </c>
      <c r="AC66">
        <f t="shared" si="2"/>
        <v>-3.5707198200130499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-1.689280221253877E-2</v>
      </c>
      <c r="AI66">
        <f t="shared" si="25"/>
        <v>-1.6895711790742417E-2</v>
      </c>
      <c r="AJ66">
        <f t="shared" si="7"/>
        <v>-0.42843731369475702</v>
      </c>
      <c r="AK66">
        <f t="shared" si="22"/>
        <v>-0.27994099935954653</v>
      </c>
      <c r="AL66">
        <f t="shared" si="26"/>
        <v>-0.72527402484504599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-1.3395726407329061E-5</v>
      </c>
      <c r="AR66">
        <f t="shared" si="27"/>
        <v>-1.3398033657072852E-5</v>
      </c>
      <c r="AS66">
        <f t="shared" si="27"/>
        <v>-3.3974404984662694E-4</v>
      </c>
      <c r="AT66">
        <f t="shared" si="27"/>
        <v>-2.2198880863183839E-4</v>
      </c>
      <c r="AU66">
        <f t="shared" si="23"/>
        <v>-5.7513089213553816E-4</v>
      </c>
      <c r="AW66">
        <v>63</v>
      </c>
      <c r="AX66">
        <f>IF(Z66&gt;0, (R66*SUMPRODUCT(K66:$K$98, X66:$X$98)-K66*$AZ$3)/Z66, 0)</f>
        <v>-61361468.400080912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</v>
      </c>
      <c r="S67">
        <f t="shared" ref="S67:S69" si="29">AX67</f>
        <v>-243202944.95924765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-3.5707198200130499</v>
      </c>
      <c r="AC67">
        <f t="shared" ref="AC67:AC69" si="30">S67*Z67</f>
        <v>-3.1881542333022606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-4.4500620357586524E-3</v>
      </c>
      <c r="AI67">
        <f t="shared" ref="AI67:AI69" si="33">SUM(AE67:AH67)</f>
        <v>-4.4507174871623841E-3</v>
      </c>
      <c r="AJ67">
        <f t="shared" ref="AJ67:AJ69" si="34">AB67-AC67</f>
        <v>-0.38256558671078933</v>
      </c>
      <c r="AK67">
        <f t="shared" si="22"/>
        <v>-0.24995038740091352</v>
      </c>
      <c r="AL67">
        <f t="shared" si="26"/>
        <v>-0.63696669159886521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-3.150740347060017E-6</v>
      </c>
      <c r="AR67">
        <f t="shared" si="27"/>
        <v>-3.1512044208564447E-6</v>
      </c>
      <c r="AS67">
        <f t="shared" si="27"/>
        <v>-2.7086472497700345E-4</v>
      </c>
      <c r="AT67">
        <f t="shared" si="27"/>
        <v>-1.7697029030587009E-4</v>
      </c>
      <c r="AU67">
        <f t="shared" si="23"/>
        <v>-4.5098621970372994E-4</v>
      </c>
      <c r="AW67">
        <v>64</v>
      </c>
      <c r="AX67">
        <f>IF(Z67&gt;0, (R67*SUMPRODUCT(K67:$K$98, X67:$X$98)-K67*$AZ$3)/Z67, 0)</f>
        <v>-243202944.95924765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</v>
      </c>
      <c r="S68">
        <f t="shared" si="29"/>
        <v>-1102855823.9734607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-3.1881542333022606</v>
      </c>
      <c r="AC68">
        <f t="shared" si="30"/>
        <v>-2.8465690068665395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-1.039684882015355E-3</v>
      </c>
      <c r="AI68">
        <f t="shared" si="33"/>
        <v>-1.0398139364640412E-3</v>
      </c>
      <c r="AJ68">
        <f t="shared" si="34"/>
        <v>-0.34158522643572109</v>
      </c>
      <c r="AK68">
        <f t="shared" si="22"/>
        <v>-0.22317079633115827</v>
      </c>
      <c r="AL68">
        <f t="shared" si="26"/>
        <v>-0.56579583670334332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-6.5724948640993925E-7</v>
      </c>
      <c r="AR68">
        <f t="shared" si="27"/>
        <v>-6.57331069754648E-7</v>
      </c>
      <c r="AS68">
        <f t="shared" si="27"/>
        <v>-2.1593726957432548E-4</v>
      </c>
      <c r="AT68">
        <f t="shared" si="27"/>
        <v>-1.4108014246203557E-4</v>
      </c>
      <c r="AU68">
        <f t="shared" si="23"/>
        <v>-3.5767474310611564E-4</v>
      </c>
      <c r="AW68">
        <v>65</v>
      </c>
      <c r="AX68">
        <f>IF(Z68&gt;0, (R68*SUMPRODUCT(K68:$K$98, X68:$X$98)-K68*$AZ$3)/Z68, 0)</f>
        <v>-1102855823.9734607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-2.8465690068665395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-2.5810889737252183E-4</v>
      </c>
      <c r="AI69">
        <f t="shared" si="33"/>
        <v>-2.5810889737252183E-4</v>
      </c>
      <c r="AJ69">
        <f t="shared" si="34"/>
        <v>-2.8465690068665395</v>
      </c>
      <c r="AK69">
        <f t="shared" si="22"/>
        <v>-0.19925983048065779</v>
      </c>
      <c r="AL69">
        <f t="shared" si="26"/>
        <v>-3.0460869462445697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-1.4568454412281606E-7</v>
      </c>
      <c r="AR69">
        <f t="shared" si="27"/>
        <v>-1.4568454412281606E-7</v>
      </c>
      <c r="AS69">
        <f t="shared" si="27"/>
        <v>-1.6066904794876629E-3</v>
      </c>
      <c r="AT69">
        <f t="shared" si="27"/>
        <v>-1.1246833356413642E-4</v>
      </c>
      <c r="AU69">
        <f t="shared" si="23"/>
        <v>-1.719304497595922E-3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9227.9330990649396</v>
      </c>
      <c r="AO71" s="8">
        <f t="shared" si="47"/>
        <v>-922.79330990649396</v>
      </c>
      <c r="AP71" s="8">
        <f t="shared" si="47"/>
        <v>-837.81275766404428</v>
      </c>
      <c r="AQ71" s="8">
        <f t="shared" si="47"/>
        <v>-4502.9104747067977</v>
      </c>
      <c r="AR71" s="8">
        <f t="shared" si="47"/>
        <v>2964.4165567876071</v>
      </c>
      <c r="AS71" s="8">
        <f t="shared" si="47"/>
        <v>-718.4523197159167</v>
      </c>
      <c r="AT71" s="8">
        <f t="shared" si="47"/>
        <v>419.09718650095169</v>
      </c>
      <c r="AU71" s="8">
        <f t="shared" si="47"/>
        <v>2665.0614235726384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12BAB-C0B2-4D2B-84F0-91D620FB367F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9487.4526898396452</v>
      </c>
      <c r="K3">
        <v>1</v>
      </c>
      <c r="L3" s="2">
        <v>0</v>
      </c>
      <c r="O3">
        <f>$C$3</f>
        <v>9487.4526898396452</v>
      </c>
      <c r="P3">
        <f>O3*C5</f>
        <v>948.74526898396459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9487.4526898396452</v>
      </c>
      <c r="AF3">
        <f t="shared" ref="AF3:AG34" si="4">-$Z3*P3</f>
        <v>-948.74526898396459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8018.2254931556809</v>
      </c>
      <c r="AJ3">
        <f t="shared" ref="AJ3:AJ66" si="7">AB3-AC3</f>
        <v>0</v>
      </c>
      <c r="AL3">
        <f t="shared" ref="AL3:AL34" si="8">SUM(AI3:AK3)</f>
        <v>8018.2254931556809</v>
      </c>
      <c r="AN3">
        <f t="shared" ref="AN3:AU34" si="9">AE3*$K3</f>
        <v>9487.4526898396452</v>
      </c>
      <c r="AO3">
        <f t="shared" si="9"/>
        <v>-948.74526898396459</v>
      </c>
      <c r="AP3">
        <f t="shared" si="9"/>
        <v>-520.48192770000003</v>
      </c>
      <c r="AQ3">
        <f t="shared" si="9"/>
        <v>0</v>
      </c>
      <c r="AR3">
        <f t="shared" si="9"/>
        <v>8018.2254931556809</v>
      </c>
      <c r="AS3">
        <f t="shared" si="9"/>
        <v>0</v>
      </c>
      <c r="AT3">
        <f t="shared" si="9"/>
        <v>0</v>
      </c>
      <c r="AU3">
        <f t="shared" si="9"/>
        <v>8018.2254931556809</v>
      </c>
      <c r="AW3">
        <v>0</v>
      </c>
      <c r="AX3">
        <f>IF(Z3&gt;0, (R3*SUMPRODUCT(K3:$K$98, X3:$X$98)-K3*$AZ$3)/Z3, 0)</f>
        <v>0</v>
      </c>
      <c r="AZ3">
        <f>C6*SUMPRODUCT(X4:X98, K4:K98)/1</f>
        <v>4757.9505297370933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250000</v>
      </c>
      <c r="S4">
        <f t="shared" si="1"/>
        <v>516.15060426528066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509.78041390040295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-585.43200000000002</v>
      </c>
      <c r="AI4">
        <f t="shared" si="6"/>
        <v>-585.43200000000002</v>
      </c>
      <c r="AJ4">
        <f t="shared" si="7"/>
        <v>-509.78041390040295</v>
      </c>
      <c r="AK4">
        <f>G4*SUM(AB4, AE4:AF4)</f>
        <v>0</v>
      </c>
      <c r="AL4">
        <f t="shared" si="8"/>
        <v>-1095.2124139004029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-522.7071428571428</v>
      </c>
      <c r="AR4">
        <f t="shared" si="9"/>
        <v>-522.7071428571428</v>
      </c>
      <c r="AS4">
        <f t="shared" si="9"/>
        <v>-455.16108383964547</v>
      </c>
      <c r="AT4">
        <f t="shared" si="9"/>
        <v>0</v>
      </c>
      <c r="AU4">
        <f t="shared" si="9"/>
        <v>-977.86822669678827</v>
      </c>
      <c r="AW4">
        <v>1</v>
      </c>
      <c r="AX4">
        <f>IF(Z4&gt;0, (R4*SUMPRODUCT(K4:$K$98, X4:$X$98)-K4*$AZ$3)/Z4, 0)</f>
        <v>516.15060426528066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250000</v>
      </c>
      <c r="S5">
        <f t="shared" si="1"/>
        <v>453.35734272863283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509.78041390040295</v>
      </c>
      <c r="AC5">
        <f t="shared" si="2"/>
        <v>442.23435488290625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-579.09811908398399</v>
      </c>
      <c r="AI5">
        <f t="shared" si="6"/>
        <v>-627.87138392416716</v>
      </c>
      <c r="AJ5">
        <f t="shared" si="7"/>
        <v>67.546059017496702</v>
      </c>
      <c r="AK5">
        <f>G5*SUM(AB5, AE5:AF5)</f>
        <v>35.684628973028211</v>
      </c>
      <c r="AL5">
        <f t="shared" si="8"/>
        <v>-524.64069593364218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-461.65347503506371</v>
      </c>
      <c r="AR5">
        <f t="shared" si="9"/>
        <v>-500.53522315383219</v>
      </c>
      <c r="AS5">
        <f t="shared" si="9"/>
        <v>53.847304701448259</v>
      </c>
      <c r="AT5">
        <f t="shared" si="9"/>
        <v>28.447567739977845</v>
      </c>
      <c r="AU5">
        <f t="shared" si="9"/>
        <v>-418.24035071240604</v>
      </c>
      <c r="AW5">
        <v>2</v>
      </c>
      <c r="AX5">
        <f>IF(Z5&gt;0, (R5*SUMPRODUCT(K5:$K$98, X5:$X$98)-K5*$AZ$3)/Z5, 0)</f>
        <v>453.35734272863283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250000</v>
      </c>
      <c r="S6">
        <f t="shared" si="1"/>
        <v>401.66798987467763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442.23435488290625</v>
      </c>
      <c r="AC6">
        <f t="shared" si="2"/>
        <v>386.97470470466578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-572.829070632769</v>
      </c>
      <c r="AI6">
        <f t="shared" si="6"/>
        <v>-621.00003701042385</v>
      </c>
      <c r="AJ6">
        <f t="shared" si="7"/>
        <v>55.259650178240463</v>
      </c>
      <c r="AK6">
        <f>G6*SUM(AB6, AE6:AF6)</f>
        <v>30.95640484180344</v>
      </c>
      <c r="AL6">
        <f t="shared" si="8"/>
        <v>-534.78398199037997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-407.7284178497182</v>
      </c>
      <c r="AR6">
        <f t="shared" si="9"/>
        <v>-442.0155602354169</v>
      </c>
      <c r="AS6">
        <f t="shared" si="9"/>
        <v>39.332727497950394</v>
      </c>
      <c r="AT6">
        <f t="shared" si="9"/>
        <v>22.034157509711129</v>
      </c>
      <c r="AU6">
        <f t="shared" si="9"/>
        <v>-380.64867522775535</v>
      </c>
      <c r="AW6">
        <v>3</v>
      </c>
      <c r="AX6">
        <f>IF(Z6&gt;0, (R6*SUMPRODUCT(K6:$K$98, X6:$X$98)-K6*$AZ$3)/Z6, 0)</f>
        <v>401.66798987467763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250000</v>
      </c>
      <c r="S7">
        <f t="shared" si="1"/>
        <v>359.52866911688704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386.97470470466578</v>
      </c>
      <c r="AC7">
        <f t="shared" si="2"/>
        <v>342.09791619139969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-566.84197180094554</v>
      </c>
      <c r="AI7">
        <f t="shared" si="6"/>
        <v>-614.41786012046362</v>
      </c>
      <c r="AJ7">
        <f t="shared" si="7"/>
        <v>44.876788513266092</v>
      </c>
      <c r="AK7">
        <f>G7*SUM(AB7, AE7:AF7)</f>
        <v>27.088229329326609</v>
      </c>
      <c r="AL7">
        <f t="shared" si="8"/>
        <v>-542.4528422778709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-360.23832067814243</v>
      </c>
      <c r="AR7">
        <f t="shared" si="9"/>
        <v>-390.47365780136539</v>
      </c>
      <c r="AS7">
        <f t="shared" si="9"/>
        <v>28.520010400930868</v>
      </c>
      <c r="AT7">
        <f t="shared" si="9"/>
        <v>17.215059450763036</v>
      </c>
      <c r="AU7">
        <f t="shared" si="9"/>
        <v>-344.73858794967151</v>
      </c>
      <c r="AW7">
        <v>4</v>
      </c>
      <c r="AX7">
        <f>IF(Z7&gt;0, (R7*SUMPRODUCT(K7:$K$98, X7:$X$98)-K7*$AZ$3)/Z7, 0)</f>
        <v>359.52866911688704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250000</v>
      </c>
      <c r="S8">
        <f t="shared" si="1"/>
        <v>325.43935684729058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342.09791619139969</v>
      </c>
      <c r="AC8">
        <f t="shared" si="2"/>
        <v>305.83426456366078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-561.12762991907437</v>
      </c>
      <c r="AI8">
        <f t="shared" si="6"/>
        <v>-608.11553382941338</v>
      </c>
      <c r="AJ8">
        <f t="shared" si="7"/>
        <v>36.263651627738909</v>
      </c>
      <c r="AK8">
        <f>G8*SUM(AB8, AE8:AF8)</f>
        <v>23.946854133397981</v>
      </c>
      <c r="AL8">
        <f t="shared" si="8"/>
        <v>-547.90502806827647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-318.39888670181017</v>
      </c>
      <c r="AR8">
        <f t="shared" si="9"/>
        <v>-345.06108527446156</v>
      </c>
      <c r="AS8">
        <f t="shared" si="9"/>
        <v>20.576969820002553</v>
      </c>
      <c r="AT8">
        <f t="shared" si="9"/>
        <v>13.58808814526596</v>
      </c>
      <c r="AU8">
        <f t="shared" si="9"/>
        <v>-310.89602730919302</v>
      </c>
      <c r="AW8">
        <v>5</v>
      </c>
      <c r="AX8">
        <f>IF(Z8&gt;0, (R8*SUMPRODUCT(K8:$K$98, X8:$X$98)-K8*$AZ$3)/Z8, 0)</f>
        <v>325.43935684729058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250000</v>
      </c>
      <c r="S9">
        <f t="shared" si="1"/>
        <v>298.12301211036203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305.83426456366078</v>
      </c>
      <c r="AC9">
        <f t="shared" si="2"/>
        <v>276.69847522828195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-556.31281846742036</v>
      </c>
      <c r="AI9">
        <f t="shared" si="6"/>
        <v>-602.71958077496254</v>
      </c>
      <c r="AJ9">
        <f t="shared" si="7"/>
        <v>29.135789335378831</v>
      </c>
      <c r="AK9">
        <f t="shared" ref="AK9:AK72" si="22">G9*SUM(AB9:AB9, AE9:AF9)</f>
        <v>21.408398519456256</v>
      </c>
      <c r="AL9">
        <f t="shared" si="8"/>
        <v>-552.17539292012748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-281.8453869454645</v>
      </c>
      <c r="AR9">
        <f t="shared" si="9"/>
        <v>-305.35649696354403</v>
      </c>
      <c r="AS9">
        <f t="shared" si="9"/>
        <v>14.761097617369204</v>
      </c>
      <c r="AT9">
        <f t="shared" si="9"/>
        <v>10.846160944523017</v>
      </c>
      <c r="AU9">
        <f t="shared" si="9"/>
        <v>-279.74923840165184</v>
      </c>
      <c r="AW9">
        <v>6</v>
      </c>
      <c r="AX9">
        <f>IF(Z9&gt;0, (R9*SUMPRODUCT(K9:$K$98, X9:$X$98)-K9*$AZ$3)/Z9, 0)</f>
        <v>298.12301211036203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250000</v>
      </c>
      <c r="S10">
        <f t="shared" si="1"/>
        <v>276.14089648986169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276.69847522828195</v>
      </c>
      <c r="AC10">
        <f t="shared" si="2"/>
        <v>253.12371093141701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-551.7355658858462</v>
      </c>
      <c r="AI10">
        <f t="shared" si="6"/>
        <v>-597.56791345713577</v>
      </c>
      <c r="AJ10">
        <f t="shared" si="7"/>
        <v>23.574764296864942</v>
      </c>
      <c r="AK10">
        <f t="shared" si="22"/>
        <v>19.368893265979739</v>
      </c>
      <c r="AL10">
        <f t="shared" si="8"/>
        <v>-554.62425589429108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-249.57715030191946</v>
      </c>
      <c r="AR10">
        <f t="shared" si="9"/>
        <v>-270.30937676284009</v>
      </c>
      <c r="AS10">
        <f t="shared" si="9"/>
        <v>10.664026131439069</v>
      </c>
      <c r="AT10">
        <f t="shared" si="9"/>
        <v>8.7615036708099758</v>
      </c>
      <c r="AU10">
        <f t="shared" si="9"/>
        <v>-250.88384696059103</v>
      </c>
      <c r="AW10">
        <v>7</v>
      </c>
      <c r="AX10">
        <f>IF(Z10&gt;0, (R10*SUMPRODUCT(K10:$K$98, X10:$X$98)-K10*$AZ$3)/Z10, 0)</f>
        <v>276.14089648986169</v>
      </c>
    </row>
    <row r="11" spans="1:52" x14ac:dyDescent="0.25">
      <c r="A11" t="s">
        <v>33</v>
      </c>
      <c r="C11" s="12">
        <f>AU100</f>
        <v>2824.3673131611795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250000</v>
      </c>
      <c r="S11">
        <f t="shared" si="1"/>
        <v>258.64097715256725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253.12371093141701</v>
      </c>
      <c r="AC11">
        <f t="shared" si="2"/>
        <v>234.1453308514624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-547.38787261601829</v>
      </c>
      <c r="AI11">
        <f t="shared" si="6"/>
        <v>-592.65241913707177</v>
      </c>
      <c r="AJ11">
        <f t="shared" si="7"/>
        <v>18.978380079954604</v>
      </c>
      <c r="AK11">
        <f t="shared" si="22"/>
        <v>17.718659765199192</v>
      </c>
      <c r="AL11">
        <f t="shared" si="8"/>
        <v>-555.95537929191801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-221.08078094891724</v>
      </c>
      <c r="AR11">
        <f t="shared" si="9"/>
        <v>-239.36237211086262</v>
      </c>
      <c r="AS11">
        <f t="shared" si="9"/>
        <v>7.6650494085114245</v>
      </c>
      <c r="AT11">
        <f t="shared" si="9"/>
        <v>7.1562695014368218</v>
      </c>
      <c r="AU11">
        <f t="shared" si="9"/>
        <v>-224.5410532009144</v>
      </c>
      <c r="AW11">
        <v>8</v>
      </c>
      <c r="AX11">
        <f>IF(Z11&gt;0, (R11*SUMPRODUCT(K11:$K$98, X11:$X$98)-K11*$AZ$3)/Z11, 0)</f>
        <v>258.64097715256725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250000</v>
      </c>
      <c r="S12">
        <f t="shared" si="1"/>
        <v>244.89999616206256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234.1453308514624</v>
      </c>
      <c r="AC12">
        <f t="shared" si="2"/>
        <v>218.95630902929929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-543.46560928677252</v>
      </c>
      <c r="AI12">
        <f t="shared" si="6"/>
        <v>-588.16881722075811</v>
      </c>
      <c r="AJ12">
        <f t="shared" si="7"/>
        <v>15.189021822163113</v>
      </c>
      <c r="AK12">
        <f t="shared" si="22"/>
        <v>16.390173159602369</v>
      </c>
      <c r="AL12">
        <f t="shared" si="8"/>
        <v>-556.58962223899266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-195.97914694153243</v>
      </c>
      <c r="AR12">
        <f t="shared" si="9"/>
        <v>-212.09957187136374</v>
      </c>
      <c r="AS12">
        <f t="shared" si="9"/>
        <v>5.4773135387359986</v>
      </c>
      <c r="AT12">
        <f t="shared" si="9"/>
        <v>5.9104607525366264</v>
      </c>
      <c r="AU12">
        <f t="shared" si="9"/>
        <v>-200.71179758009112</v>
      </c>
      <c r="AW12">
        <v>9</v>
      </c>
      <c r="AX12">
        <f>IF(Z12&gt;0, (R12*SUMPRODUCT(K12:$K$98, X12:$X$98)-K12*$AZ$3)/Z12, 0)</f>
        <v>244.89999616206256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250000</v>
      </c>
      <c r="S13">
        <f t="shared" si="1"/>
        <v>234.22129342054052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218.95630902929929</v>
      </c>
      <c r="AC13">
        <f t="shared" si="2"/>
        <v>206.80908987951102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-539.75144994781522</v>
      </c>
      <c r="AI13">
        <f t="shared" si="6"/>
        <v>-583.89967551247139</v>
      </c>
      <c r="AJ13">
        <f t="shared" si="7"/>
        <v>12.14721914978827</v>
      </c>
      <c r="AK13">
        <f t="shared" si="22"/>
        <v>15.326941632050952</v>
      </c>
      <c r="AL13">
        <f t="shared" si="8"/>
        <v>-556.42551473063213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-173.78552129421914</v>
      </c>
      <c r="AR13">
        <f t="shared" si="9"/>
        <v>-188.00006836900761</v>
      </c>
      <c r="AS13">
        <f t="shared" si="9"/>
        <v>3.9110794652338123</v>
      </c>
      <c r="AT13">
        <f t="shared" si="9"/>
        <v>4.9348650043081301</v>
      </c>
      <c r="AU13">
        <f t="shared" si="9"/>
        <v>-179.15412389946565</v>
      </c>
      <c r="AW13">
        <v>10</v>
      </c>
      <c r="AX13">
        <f>IF(Z13&gt;0, (R13*SUMPRODUCT(K13:$K$98, X13:$X$98)-K13*$AZ$3)/Z13, 0)</f>
        <v>234.22129342054052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250000</v>
      </c>
      <c r="S14">
        <f t="shared" si="1"/>
        <v>226.10284259021449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206.80908987951102</v>
      </c>
      <c r="AC14">
        <f t="shared" si="2"/>
        <v>197.15921839934981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-536.43692141440818</v>
      </c>
      <c r="AI14">
        <f t="shared" si="6"/>
        <v>-580.0363773391349</v>
      </c>
      <c r="AJ14">
        <f t="shared" si="7"/>
        <v>9.6498714801612095</v>
      </c>
      <c r="AK14">
        <f t="shared" si="22"/>
        <v>14.476636291565773</v>
      </c>
      <c r="AL14">
        <f t="shared" si="8"/>
        <v>-555.9098695674079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-154.21279626298735</v>
      </c>
      <c r="AR14">
        <f t="shared" si="9"/>
        <v>-166.7465979930567</v>
      </c>
      <c r="AS14">
        <f t="shared" si="9"/>
        <v>2.7741074581712097</v>
      </c>
      <c r="AT14">
        <f t="shared" si="9"/>
        <v>4.161687001555145</v>
      </c>
      <c r="AU14">
        <f t="shared" si="9"/>
        <v>-159.81080353333036</v>
      </c>
      <c r="AW14">
        <v>11</v>
      </c>
      <c r="AX14">
        <f>IF(Z14&gt;0, (R14*SUMPRODUCT(K14:$K$98, X14:$X$98)-K14*$AZ$3)/Z14, 0)</f>
        <v>226.10284259021449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250000</v>
      </c>
      <c r="S15">
        <f t="shared" si="1"/>
        <v>220.05484754211344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197.15921839934981</v>
      </c>
      <c r="AC15">
        <f t="shared" si="2"/>
        <v>189.49610947034193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-534.49030812409751</v>
      </c>
      <c r="AI15">
        <f t="shared" si="6"/>
        <v>-577.54687142795217</v>
      </c>
      <c r="AJ15">
        <f t="shared" si="7"/>
        <v>7.6631089290078762</v>
      </c>
      <c r="AK15">
        <f t="shared" si="22"/>
        <v>13.801145287954489</v>
      </c>
      <c r="AL15">
        <f t="shared" si="8"/>
        <v>-556.08261721098984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-137.19034951616234</v>
      </c>
      <c r="AR15">
        <f t="shared" si="9"/>
        <v>-148.24189690408826</v>
      </c>
      <c r="AS15">
        <f t="shared" si="9"/>
        <v>1.9669291966037372</v>
      </c>
      <c r="AT15">
        <f t="shared" si="9"/>
        <v>3.5424102495385363</v>
      </c>
      <c r="AU15">
        <f t="shared" si="9"/>
        <v>-142.732557457946</v>
      </c>
      <c r="AW15">
        <v>12</v>
      </c>
      <c r="AX15">
        <f>IF(Z15&gt;0, (R15*SUMPRODUCT(K15:$K$98, X15:$X$98)-K15*$AZ$3)/Z15, 0)</f>
        <v>220.05484754211344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250000</v>
      </c>
      <c r="S16">
        <f t="shared" si="1"/>
        <v>215.37691215619654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189.49610947034193</v>
      </c>
      <c r="AC16">
        <f t="shared" si="2"/>
        <v>183.15369507380433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-533.27448140609397</v>
      </c>
      <c r="AI16">
        <f t="shared" si="6"/>
        <v>-575.79382418062892</v>
      </c>
      <c r="AJ16">
        <f t="shared" si="7"/>
        <v>6.3424143965376061</v>
      </c>
      <c r="AK16">
        <f t="shared" si="22"/>
        <v>13.264727662923937</v>
      </c>
      <c r="AL16">
        <f t="shared" si="8"/>
        <v>-556.18668212116734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-122.21274739313688</v>
      </c>
      <c r="AR16">
        <f t="shared" si="9"/>
        <v>-131.95708333834278</v>
      </c>
      <c r="AS16">
        <f t="shared" si="9"/>
        <v>1.4535176827941638</v>
      </c>
      <c r="AT16">
        <f t="shared" si="9"/>
        <v>3.0399332194431024</v>
      </c>
      <c r="AU16">
        <f t="shared" si="9"/>
        <v>-127.46363243610551</v>
      </c>
      <c r="AW16">
        <v>13</v>
      </c>
      <c r="AX16">
        <f>IF(Z16&gt;0, (R16*SUMPRODUCT(K16:$K$98, X16:$X$98)-K16*$AZ$3)/Z16, 0)</f>
        <v>215.37691215619654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250000</v>
      </c>
      <c r="S17">
        <f t="shared" si="1"/>
        <v>211.69205012506404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183.15369507380433</v>
      </c>
      <c r="AC17">
        <f t="shared" si="2"/>
        <v>177.76946118033231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-531.99244994285652</v>
      </c>
      <c r="AI17">
        <f t="shared" si="6"/>
        <v>-573.9802007996575</v>
      </c>
      <c r="AJ17">
        <f t="shared" si="7"/>
        <v>5.3842338934720146</v>
      </c>
      <c r="AK17">
        <f t="shared" si="22"/>
        <v>12.820758655166305</v>
      </c>
      <c r="AL17">
        <f t="shared" si="8"/>
        <v>-555.77520825101919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-108.85619542038258</v>
      </c>
      <c r="AR17">
        <f t="shared" si="9"/>
        <v>-117.44772113286443</v>
      </c>
      <c r="AS17">
        <f t="shared" si="9"/>
        <v>1.1017209303624387</v>
      </c>
      <c r="AT17">
        <f t="shared" si="9"/>
        <v>2.6233812336138489</v>
      </c>
      <c r="AU17">
        <f t="shared" si="9"/>
        <v>-113.72261896888814</v>
      </c>
      <c r="AW17">
        <v>14</v>
      </c>
      <c r="AX17">
        <f>IF(Z17&gt;0, (R17*SUMPRODUCT(K17:$K$98, X17:$X$98)-K17*$AZ$3)/Z17, 0)</f>
        <v>211.69205012506404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250000</v>
      </c>
      <c r="S18">
        <f t="shared" si="1"/>
        <v>208.89690042829554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177.76946118033231</v>
      </c>
      <c r="AC18">
        <f t="shared" si="2"/>
        <v>173.22443852750825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-530.8353886759636</v>
      </c>
      <c r="AI18">
        <f t="shared" si="6"/>
        <v>-572.29709494646136</v>
      </c>
      <c r="AJ18">
        <f t="shared" si="7"/>
        <v>4.5450226528240592</v>
      </c>
      <c r="AK18">
        <f t="shared" si="22"/>
        <v>12.443862282623263</v>
      </c>
      <c r="AL18">
        <f t="shared" si="8"/>
        <v>-555.30821001101401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-96.981640857826633</v>
      </c>
      <c r="AR18">
        <f t="shared" si="9"/>
        <v>-104.55653957908098</v>
      </c>
      <c r="AS18">
        <f t="shared" si="9"/>
        <v>0.83035864603204845</v>
      </c>
      <c r="AT18">
        <f t="shared" si="9"/>
        <v>2.2734471147218551</v>
      </c>
      <c r="AU18">
        <f t="shared" si="9"/>
        <v>-101.45273381832708</v>
      </c>
      <c r="AW18">
        <v>15</v>
      </c>
      <c r="AX18">
        <f>IF(Z18&gt;0, (R18*SUMPRODUCT(K18:$K$98, X18:$X$98)-K18*$AZ$3)/Z18, 0)</f>
        <v>208.89690042829554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250000</v>
      </c>
      <c r="S19">
        <f t="shared" si="1"/>
        <v>206.8562203265341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173.22443852750825</v>
      </c>
      <c r="AC19">
        <f t="shared" si="2"/>
        <v>169.37777335500084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-530.73243689228912</v>
      </c>
      <c r="AI19">
        <f t="shared" si="6"/>
        <v>-571.67337961270346</v>
      </c>
      <c r="AJ19">
        <f t="shared" si="7"/>
        <v>3.8466651725074144</v>
      </c>
      <c r="AK19">
        <f t="shared" si="22"/>
        <v>12.125710696925578</v>
      </c>
      <c r="AL19">
        <f t="shared" si="8"/>
        <v>-555.70100374327046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-86.573957099873951</v>
      </c>
      <c r="AR19">
        <f t="shared" si="9"/>
        <v>-93.252311713848442</v>
      </c>
      <c r="AS19">
        <f t="shared" si="9"/>
        <v>0.62747441549313465</v>
      </c>
      <c r="AT19">
        <f t="shared" si="9"/>
        <v>1.9779660799103675</v>
      </c>
      <c r="AU19">
        <f t="shared" si="9"/>
        <v>-90.646871218444943</v>
      </c>
      <c r="AW19">
        <v>16</v>
      </c>
      <c r="AX19">
        <f>IF(Z19&gt;0, (R19*SUMPRODUCT(K19:$K$98, X19:$X$98)-K19*$AZ$3)/Z19, 0)</f>
        <v>206.8562203265341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250000</v>
      </c>
      <c r="S20">
        <f t="shared" si="1"/>
        <v>205.26671619944807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169.37777335500084</v>
      </c>
      <c r="AC20">
        <f t="shared" si="2"/>
        <v>165.96004454559079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-530.3469249531114</v>
      </c>
      <c r="AI20">
        <f t="shared" si="6"/>
        <v>-570.77238886133102</v>
      </c>
      <c r="AJ20">
        <f t="shared" si="7"/>
        <v>3.4177288094100504</v>
      </c>
      <c r="AK20">
        <f t="shared" si="22"/>
        <v>11.85644413485006</v>
      </c>
      <c r="AL20">
        <f t="shared" si="8"/>
        <v>-555.49821591707087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-77.242028349727619</v>
      </c>
      <c r="AR20">
        <f t="shared" si="9"/>
        <v>-83.12976839748157</v>
      </c>
      <c r="AS20">
        <f t="shared" si="9"/>
        <v>0.49777285992837955</v>
      </c>
      <c r="AT20">
        <f t="shared" si="9"/>
        <v>1.7268239918087929</v>
      </c>
      <c r="AU20">
        <f t="shared" si="9"/>
        <v>-80.905171545744395</v>
      </c>
      <c r="AW20">
        <v>17</v>
      </c>
      <c r="AX20">
        <f>IF(Z20&gt;0, (R20*SUMPRODUCT(K20:$K$98, X20:$X$98)-K20*$AZ$3)/Z20, 0)</f>
        <v>205.26671619944807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250000</v>
      </c>
      <c r="S21">
        <f t="shared" si="1"/>
        <v>204.13933815437977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165.96004454559079</v>
      </c>
      <c r="AC21">
        <f t="shared" si="2"/>
        <v>162.96464859806315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-530.78310707781043</v>
      </c>
      <c r="AI21">
        <f t="shared" si="6"/>
        <v>-570.69815972553226</v>
      </c>
      <c r="AJ21">
        <f t="shared" si="7"/>
        <v>2.9953959475276406</v>
      </c>
      <c r="AK21">
        <f t="shared" si="22"/>
        <v>11.617203118191357</v>
      </c>
      <c r="AL21">
        <f t="shared" si="8"/>
        <v>-556.08556065981327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-69.022817685540545</v>
      </c>
      <c r="AR21">
        <f t="shared" si="9"/>
        <v>-74.213354771357359</v>
      </c>
      <c r="AS21">
        <f t="shared" si="9"/>
        <v>0.38952006125526256</v>
      </c>
      <c r="AT21">
        <f t="shared" si="9"/>
        <v>1.5106963317980413</v>
      </c>
      <c r="AU21">
        <f t="shared" si="9"/>
        <v>-72.31313837830406</v>
      </c>
      <c r="AW21">
        <v>18</v>
      </c>
      <c r="AX21">
        <f>IF(Z21&gt;0, (R21*SUMPRODUCT(K21:$K$98, X21:$X$98)-K21*$AZ$3)/Z21, 0)</f>
        <v>204.13933815437977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250000</v>
      </c>
      <c r="S22">
        <f t="shared" si="1"/>
        <v>203.29256921952432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162.96464859806315</v>
      </c>
      <c r="AC22">
        <f t="shared" si="2"/>
        <v>160.23346698591547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-531.64555011238224</v>
      </c>
      <c r="AI22">
        <f t="shared" si="6"/>
        <v>-571.0551231236044</v>
      </c>
      <c r="AJ22">
        <f t="shared" si="7"/>
        <v>2.7311816121476795</v>
      </c>
      <c r="AK22">
        <f t="shared" si="22"/>
        <v>11.407525401864422</v>
      </c>
      <c r="AL22">
        <f t="shared" si="8"/>
        <v>-556.91641610959232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-61.727651271656882</v>
      </c>
      <c r="AR22">
        <f t="shared" si="9"/>
        <v>-66.303369772615639</v>
      </c>
      <c r="AS22">
        <f t="shared" si="9"/>
        <v>0.31710869408871423</v>
      </c>
      <c r="AT22">
        <f t="shared" si="9"/>
        <v>1.3244910067055113</v>
      </c>
      <c r="AU22">
        <f t="shared" si="9"/>
        <v>-64.661770071821408</v>
      </c>
      <c r="AW22">
        <v>19</v>
      </c>
      <c r="AX22">
        <f>IF(Z22&gt;0, (R22*SUMPRODUCT(K22:$K$98, X22:$X$98)-K22*$AZ$3)/Z22, 0)</f>
        <v>203.29256921952432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250000</v>
      </c>
      <c r="S23">
        <f t="shared" si="1"/>
        <v>202.64636547977796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160.23346698591547</v>
      </c>
      <c r="AC23">
        <f t="shared" si="2"/>
        <v>157.69477649407361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-533.09230888347656</v>
      </c>
      <c r="AI23">
        <f t="shared" si="6"/>
        <v>-572.00116770280977</v>
      </c>
      <c r="AJ23">
        <f t="shared" si="7"/>
        <v>2.5386904918418622</v>
      </c>
      <c r="AK23">
        <f t="shared" si="22"/>
        <v>11.216342689014084</v>
      </c>
      <c r="AL23">
        <f t="shared" si="8"/>
        <v>-558.24613452195376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-55.263955151345101</v>
      </c>
      <c r="AR23">
        <f t="shared" si="9"/>
        <v>-59.297510678126585</v>
      </c>
      <c r="AS23">
        <f t="shared" si="9"/>
        <v>0.26317783083034746</v>
      </c>
      <c r="AT23">
        <f t="shared" si="9"/>
        <v>1.1627619626065191</v>
      </c>
      <c r="AU23">
        <f t="shared" si="9"/>
        <v>-57.871570884689717</v>
      </c>
      <c r="AW23">
        <v>20</v>
      </c>
      <c r="AX23">
        <f>IF(Z23&gt;0, (R23*SUMPRODUCT(K23:$K$98, X23:$X$98)-K23*$AZ$3)/Z23, 0)</f>
        <v>202.64636547977796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250000</v>
      </c>
      <c r="S24">
        <f t="shared" si="1"/>
        <v>202.1177376302573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157.69477649407361</v>
      </c>
      <c r="AC24">
        <f t="shared" si="2"/>
        <v>155.27810775327771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-534.9215201240163</v>
      </c>
      <c r="AI24">
        <f t="shared" si="6"/>
        <v>-573.33430605113142</v>
      </c>
      <c r="AJ24">
        <f t="shared" si="7"/>
        <v>2.4166687407958989</v>
      </c>
      <c r="AK24">
        <f t="shared" si="22"/>
        <v>11.038634354585154</v>
      </c>
      <c r="AL24">
        <f t="shared" si="8"/>
        <v>-559.87900295575037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-49.512128181518825</v>
      </c>
      <c r="AR24">
        <f t="shared" si="9"/>
        <v>-53.067600730448305</v>
      </c>
      <c r="AS24">
        <f t="shared" si="9"/>
        <v>0.22368592020529579</v>
      </c>
      <c r="AT24">
        <f t="shared" si="9"/>
        <v>1.0217317093289238</v>
      </c>
      <c r="AU24">
        <f t="shared" si="9"/>
        <v>-51.822183100914081</v>
      </c>
      <c r="AW24">
        <v>21</v>
      </c>
      <c r="AX24">
        <f>IF(Z24&gt;0, (R24*SUMPRODUCT(K24:$K$98, X24:$X$98)-K24*$AZ$3)/Z24, 0)</f>
        <v>202.1177376302573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250000</v>
      </c>
      <c r="S25">
        <f t="shared" si="1"/>
        <v>201.67032372531492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155.27810775327771</v>
      </c>
      <c r="AC25">
        <f t="shared" si="2"/>
        <v>152.95105672403514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-537.98067010572834</v>
      </c>
      <c r="AI25">
        <f t="shared" si="6"/>
        <v>-575.90173203955112</v>
      </c>
      <c r="AJ25">
        <f t="shared" si="7"/>
        <v>2.3270510292425683</v>
      </c>
      <c r="AK25">
        <f t="shared" si="22"/>
        <v>10.86946754272944</v>
      </c>
      <c r="AL25">
        <f t="shared" si="8"/>
        <v>-562.70521346757903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-44.460073139191501</v>
      </c>
      <c r="AR25">
        <f t="shared" si="9"/>
        <v>-47.593964895492391</v>
      </c>
      <c r="AS25">
        <f t="shared" si="9"/>
        <v>0.19231333895030556</v>
      </c>
      <c r="AT25">
        <f t="shared" si="9"/>
        <v>0.89828008474513654</v>
      </c>
      <c r="AU25">
        <f t="shared" si="9"/>
        <v>-46.503371471796939</v>
      </c>
      <c r="AW25">
        <v>22</v>
      </c>
      <c r="AX25">
        <f>IF(Z25&gt;0, (R25*SUMPRODUCT(K25:$K$98, X25:$X$98)-K25*$AZ$3)/Z25, 0)</f>
        <v>201.67032372531492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250000</v>
      </c>
      <c r="S26">
        <f t="shared" si="1"/>
        <v>201.18479925242673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152.95105672403514</v>
      </c>
      <c r="AC26">
        <f t="shared" si="2"/>
        <v>150.62051675651873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-542.38646568194451</v>
      </c>
      <c r="AI26">
        <f t="shared" si="6"/>
        <v>-579.8198397032927</v>
      </c>
      <c r="AJ26">
        <f t="shared" si="7"/>
        <v>2.3305399675164153</v>
      </c>
      <c r="AK26">
        <f t="shared" si="22"/>
        <v>10.706573970682461</v>
      </c>
      <c r="AL26">
        <f t="shared" si="8"/>
        <v>-566.7827257650938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-40.021588523251694</v>
      </c>
      <c r="AR26">
        <f t="shared" si="9"/>
        <v>-42.783720668705868</v>
      </c>
      <c r="AS26">
        <f t="shared" si="9"/>
        <v>0.17196577997141432</v>
      </c>
      <c r="AT26">
        <f t="shared" si="9"/>
        <v>0.79001620626662072</v>
      </c>
      <c r="AU26">
        <f t="shared" si="9"/>
        <v>-41.821738682467831</v>
      </c>
      <c r="AW26">
        <v>23</v>
      </c>
      <c r="AX26">
        <f>IF(Z26&gt;0, (R26*SUMPRODUCT(K26:$K$98, X26:$X$98)-K26*$AZ$3)/Z26, 0)</f>
        <v>201.18479925242673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250000</v>
      </c>
      <c r="S27">
        <f t="shared" si="1"/>
        <v>200.56302850657752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150.62051675651873</v>
      </c>
      <c r="AC27">
        <f t="shared" si="2"/>
        <v>148.21458285083395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-547.06517829636994</v>
      </c>
      <c r="AI27">
        <f t="shared" si="6"/>
        <v>-584.01480554184536</v>
      </c>
      <c r="AJ27">
        <f t="shared" si="7"/>
        <v>2.4059339056847762</v>
      </c>
      <c r="AK27">
        <f t="shared" si="22"/>
        <v>10.543436172956312</v>
      </c>
      <c r="AL27">
        <f t="shared" si="8"/>
        <v>-571.06543546320427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-36.041804609429555</v>
      </c>
      <c r="AR27">
        <f t="shared" si="9"/>
        <v>-38.47612376993591</v>
      </c>
      <c r="AS27">
        <f t="shared" si="9"/>
        <v>0.1585079861999833</v>
      </c>
      <c r="AT27">
        <f t="shared" si="9"/>
        <v>0.69462375148984079</v>
      </c>
      <c r="AU27">
        <f t="shared" si="9"/>
        <v>-37.622992032246088</v>
      </c>
      <c r="AW27">
        <v>24</v>
      </c>
      <c r="AX27">
        <f>IF(Z27&gt;0, (R27*SUMPRODUCT(K27:$K$98, X27:$X$98)-K27*$AZ$3)/Z27, 0)</f>
        <v>200.56302850657752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250000</v>
      </c>
      <c r="S28">
        <f t="shared" si="1"/>
        <v>199.83519559723817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148.21458285083395</v>
      </c>
      <c r="AC28">
        <f t="shared" si="2"/>
        <v>145.75818414994637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-552.66592060620439</v>
      </c>
      <c r="AI28">
        <f t="shared" si="6"/>
        <v>-589.13551839510376</v>
      </c>
      <c r="AJ28">
        <f t="shared" si="7"/>
        <v>2.4563987008875756</v>
      </c>
      <c r="AK28">
        <f t="shared" si="22"/>
        <v>10.375020799558378</v>
      </c>
      <c r="AL28">
        <f t="shared" si="8"/>
        <v>-576.30409889465784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-32.509636868802239</v>
      </c>
      <c r="AR28">
        <f t="shared" si="9"/>
        <v>-34.654899199376061</v>
      </c>
      <c r="AS28">
        <f t="shared" si="9"/>
        <v>0.14449349379686749</v>
      </c>
      <c r="AT28">
        <f t="shared" si="9"/>
        <v>0.6102930289784303</v>
      </c>
      <c r="AU28">
        <f t="shared" si="9"/>
        <v>-33.900112676600763</v>
      </c>
      <c r="AW28">
        <v>25</v>
      </c>
      <c r="AX28">
        <f>IF(Z28&gt;0, (R28*SUMPRODUCT(K28:$K$98, X28:$X$98)-K28*$AZ$3)/Z28, 0)</f>
        <v>199.83519559723817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250000</v>
      </c>
      <c r="S29">
        <f t="shared" si="1"/>
        <v>198.97632195114264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145.75818414994637</v>
      </c>
      <c r="AC29">
        <f t="shared" si="2"/>
        <v>143.23551684234221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-558.97918975387529</v>
      </c>
      <c r="AI29">
        <f t="shared" si="6"/>
        <v>-594.97229572693493</v>
      </c>
      <c r="AJ29">
        <f t="shared" si="7"/>
        <v>2.5226673076041664</v>
      </c>
      <c r="AK29">
        <f t="shared" si="22"/>
        <v>10.203072890496248</v>
      </c>
      <c r="AL29">
        <f t="shared" si="8"/>
        <v>-582.24655552883451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-29.358039495734435</v>
      </c>
      <c r="AR29">
        <f t="shared" si="9"/>
        <v>-31.248426555038932</v>
      </c>
      <c r="AS29">
        <f t="shared" si="9"/>
        <v>0.13249252889691804</v>
      </c>
      <c r="AT29">
        <f t="shared" si="9"/>
        <v>0.53587364679700844</v>
      </c>
      <c r="AU29">
        <f t="shared" si="9"/>
        <v>-30.580060379345007</v>
      </c>
      <c r="AW29">
        <v>26</v>
      </c>
      <c r="AX29">
        <f>IF(Z29&gt;0, (R29*SUMPRODUCT(K29:$K$98, X29:$X$98)-K29*$AZ$3)/Z29, 0)</f>
        <v>198.97632195114264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250000</v>
      </c>
      <c r="S30">
        <f t="shared" si="1"/>
        <v>197.99043108437925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143.23551684234221</v>
      </c>
      <c r="AC30">
        <f t="shared" si="2"/>
        <v>140.65155731196324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-566.94144949299186</v>
      </c>
      <c r="AI30">
        <f t="shared" si="6"/>
        <v>-602.46123611642236</v>
      </c>
      <c r="AJ30">
        <f t="shared" si="7"/>
        <v>2.5839595303789622</v>
      </c>
      <c r="AK30">
        <f t="shared" si="22"/>
        <v>10.026486178963955</v>
      </c>
      <c r="AL30">
        <f t="shared" si="8"/>
        <v>-589.85079040707944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-26.585914126837757</v>
      </c>
      <c r="AR30">
        <f t="shared" si="9"/>
        <v>-28.251564076790476</v>
      </c>
      <c r="AS30">
        <f t="shared" si="9"/>
        <v>0.12117111254312742</v>
      </c>
      <c r="AT30">
        <f t="shared" si="9"/>
        <v>0.4701778301555572</v>
      </c>
      <c r="AU30">
        <f t="shared" si="9"/>
        <v>-27.660215134091793</v>
      </c>
      <c r="AW30">
        <v>27</v>
      </c>
      <c r="AX30">
        <f>IF(Z30&gt;0, (R30*SUMPRODUCT(K30:$K$98, X30:$X$98)-K30*$AZ$3)/Z30, 0)</f>
        <v>197.99043108437925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250000</v>
      </c>
      <c r="S31">
        <f t="shared" si="1"/>
        <v>196.82468420416649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140.65155731196324</v>
      </c>
      <c r="AC31">
        <f t="shared" si="2"/>
        <v>137.97107172562147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-576.79480384403382</v>
      </c>
      <c r="AI31">
        <f t="shared" si="6"/>
        <v>-611.84403364046113</v>
      </c>
      <c r="AJ31">
        <f t="shared" si="7"/>
        <v>2.6804855863417743</v>
      </c>
      <c r="AK31">
        <f t="shared" si="22"/>
        <v>9.8456090118374284</v>
      </c>
      <c r="AL31">
        <f t="shared" si="8"/>
        <v>-599.31793904228198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-24.149976058747924</v>
      </c>
      <c r="AR31">
        <f t="shared" si="9"/>
        <v>-25.617461644297947</v>
      </c>
      <c r="AS31">
        <f t="shared" si="9"/>
        <v>0.11222996862065494</v>
      </c>
      <c r="AT31">
        <f t="shared" si="9"/>
        <v>0.41222843953351629</v>
      </c>
      <c r="AU31">
        <f t="shared" si="9"/>
        <v>-25.09300323614378</v>
      </c>
      <c r="AW31">
        <v>28</v>
      </c>
      <c r="AX31">
        <f>IF(Z31&gt;0, (R31*SUMPRODUCT(K31:$K$98, X31:$X$98)-K31*$AZ$3)/Z31, 0)</f>
        <v>196.82468420416649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250000</v>
      </c>
      <c r="S32">
        <f t="shared" si="1"/>
        <v>195.4318060558407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137.97107172562147</v>
      </c>
      <c r="AC32">
        <f t="shared" si="2"/>
        <v>135.1652282923165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-587.81431308501158</v>
      </c>
      <c r="AI32">
        <f t="shared" si="6"/>
        <v>-622.39548772085766</v>
      </c>
      <c r="AJ32">
        <f t="shared" si="7"/>
        <v>2.8058434333049718</v>
      </c>
      <c r="AK32">
        <f t="shared" si="22"/>
        <v>9.6579750207935042</v>
      </c>
      <c r="AL32">
        <f t="shared" si="8"/>
        <v>-609.93166926675917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-21.974423965398191</v>
      </c>
      <c r="AR32">
        <f t="shared" si="9"/>
        <v>-23.267181517832366</v>
      </c>
      <c r="AS32">
        <f t="shared" si="9"/>
        <v>0.10489161596011513</v>
      </c>
      <c r="AT32">
        <f t="shared" si="9"/>
        <v>0.36104673368756285</v>
      </c>
      <c r="AU32">
        <f t="shared" si="9"/>
        <v>-22.801243168184691</v>
      </c>
      <c r="AW32">
        <v>29</v>
      </c>
      <c r="AX32">
        <f>IF(Z32&gt;0, (R32*SUMPRODUCT(K32:$K$98, X32:$X$98)-K32*$AZ$3)/Z32, 0)</f>
        <v>195.4318060558407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250000</v>
      </c>
      <c r="S33">
        <f t="shared" si="1"/>
        <v>193.82596559567614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135.1652282923165</v>
      </c>
      <c r="AC33">
        <f t="shared" si="2"/>
        <v>132.24806559963514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-601.02859593529763</v>
      </c>
      <c r="AI33">
        <f t="shared" si="6"/>
        <v>-635.14375310559819</v>
      </c>
      <c r="AJ33">
        <f t="shared" si="7"/>
        <v>2.9171626926813587</v>
      </c>
      <c r="AK33">
        <f t="shared" si="22"/>
        <v>9.4615659804621561</v>
      </c>
      <c r="AL33">
        <f t="shared" si="8"/>
        <v>-622.76502443245465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-20.061086724781493</v>
      </c>
      <c r="AR33">
        <f t="shared" si="9"/>
        <v>-21.199779843963174</v>
      </c>
      <c r="AS33">
        <f t="shared" si="9"/>
        <v>9.7368834301650817E-2</v>
      </c>
      <c r="AT33">
        <f t="shared" si="9"/>
        <v>0.31580742908067394</v>
      </c>
      <c r="AU33">
        <f t="shared" si="9"/>
        <v>-20.786603580580849</v>
      </c>
      <c r="AW33">
        <v>30</v>
      </c>
      <c r="AX33">
        <f>IF(Z33&gt;0, (R33*SUMPRODUCT(K33:$K$98, X33:$X$98)-K33*$AZ$3)/Z33, 0)</f>
        <v>193.82596559567614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250000</v>
      </c>
      <c r="S34">
        <f t="shared" si="1"/>
        <v>191.97572987687829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132.24806559963514</v>
      </c>
      <c r="AC34">
        <f t="shared" si="2"/>
        <v>129.20239072549367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-616.47999455534614</v>
      </c>
      <c r="AI34">
        <f t="shared" si="6"/>
        <v>-650.13070415503262</v>
      </c>
      <c r="AJ34">
        <f t="shared" si="7"/>
        <v>3.0456748741414685</v>
      </c>
      <c r="AK34">
        <f t="shared" si="22"/>
        <v>9.2573645919744614</v>
      </c>
      <c r="AL34">
        <f t="shared" si="8"/>
        <v>-637.82766468891668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-18.372162796214035</v>
      </c>
      <c r="AR34">
        <f t="shared" si="9"/>
        <v>-19.375011745788598</v>
      </c>
      <c r="AS34">
        <f t="shared" si="9"/>
        <v>9.0766342957203913E-2</v>
      </c>
      <c r="AT34">
        <f t="shared" si="9"/>
        <v>0.27588536667817715</v>
      </c>
      <c r="AU34">
        <f t="shared" ref="AU34:AU97" si="23">AL34*$K34</f>
        <v>-19.008360036153217</v>
      </c>
      <c r="AW34">
        <v>31</v>
      </c>
      <c r="AX34">
        <f>IF(Z34&gt;0, (R34*SUMPRODUCT(K34:$K$98, X34:$X$98)-K34*$AZ$3)/Z34, 0)</f>
        <v>191.97572987687829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250000</v>
      </c>
      <c r="S35">
        <f t="shared" si="1"/>
        <v>189.86302795525114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129.20239072549367</v>
      </c>
      <c r="AC35">
        <f t="shared" si="2"/>
        <v>126.02255993877958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-632.22852243762122</v>
      </c>
      <c r="AI35">
        <f t="shared" ref="AI35:AI66" si="25">SUM(AE35:AH35)</f>
        <v>-665.41627923682324</v>
      </c>
      <c r="AJ35">
        <f t="shared" si="7"/>
        <v>3.179830786714092</v>
      </c>
      <c r="AK35">
        <f t="shared" si="22"/>
        <v>9.0441673507845586</v>
      </c>
      <c r="AL35">
        <f t="shared" ref="AL35:AL98" si="26">SUM(AI35:AK35)</f>
        <v>-653.19228109932465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-16.82276426708788</v>
      </c>
      <c r="AR35">
        <f t="shared" si="27"/>
        <v>-17.70584655359055</v>
      </c>
      <c r="AS35">
        <f t="shared" si="27"/>
        <v>8.4611088926943676E-2</v>
      </c>
      <c r="AT35">
        <f t="shared" si="27"/>
        <v>0.24065332381354718</v>
      </c>
      <c r="AU35">
        <f t="shared" si="23"/>
        <v>-17.380582140850059</v>
      </c>
      <c r="AW35">
        <v>32</v>
      </c>
      <c r="AX35">
        <f>IF(Z35&gt;0, (R35*SUMPRODUCT(K35:$K$98, X35:$X$98)-K35*$AZ$3)/Z35, 0)</f>
        <v>189.86302795525114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250000</v>
      </c>
      <c r="S36">
        <f t="shared" si="1"/>
        <v>187.56368496688253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126.02255993877958</v>
      </c>
      <c r="AC36">
        <f t="shared" si="2"/>
        <v>122.76437782303088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-649.13659286912889</v>
      </c>
      <c r="AI36">
        <f t="shared" si="25"/>
        <v>-681.86264478176508</v>
      </c>
      <c r="AJ36">
        <f t="shared" si="7"/>
        <v>3.2581821157486957</v>
      </c>
      <c r="AK36">
        <f t="shared" si="22"/>
        <v>8.8215791957145715</v>
      </c>
      <c r="AL36">
        <f t="shared" si="26"/>
        <v>-669.78288347030184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-15.422022896870278</v>
      </c>
      <c r="AR36">
        <f t="shared" si="27"/>
        <v>-16.199520156253087</v>
      </c>
      <c r="AS36">
        <f t="shared" si="27"/>
        <v>7.7407066160234142E-2</v>
      </c>
      <c r="AT36">
        <f t="shared" si="27"/>
        <v>0.20958084606130453</v>
      </c>
      <c r="AU36">
        <f t="shared" si="23"/>
        <v>-15.912532244031548</v>
      </c>
      <c r="AW36">
        <v>33</v>
      </c>
      <c r="AX36">
        <f>IF(Z36&gt;0, (R36*SUMPRODUCT(K36:$K$98, X36:$X$98)-K36*$AZ$3)/Z36, 0)</f>
        <v>187.56368496688253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250000</v>
      </c>
      <c r="S37">
        <f t="shared" si="1"/>
        <v>185.11184228857846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122.76437782303088</v>
      </c>
      <c r="AC37">
        <f t="shared" si="2"/>
        <v>119.45358898985637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-667.71830957727377</v>
      </c>
      <c r="AI37">
        <f t="shared" si="25"/>
        <v>-699.98355730886817</v>
      </c>
      <c r="AJ37">
        <f t="shared" si="7"/>
        <v>3.310788833174513</v>
      </c>
      <c r="AK37">
        <f t="shared" si="22"/>
        <v>8.5935064476121621</v>
      </c>
      <c r="AL37">
        <f t="shared" si="26"/>
        <v>-688.07926202808142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-14.163823767822469</v>
      </c>
      <c r="AR37">
        <f t="shared" si="27"/>
        <v>-14.848243044844779</v>
      </c>
      <c r="AS37">
        <f t="shared" si="27"/>
        <v>7.022936003544096E-2</v>
      </c>
      <c r="AT37">
        <f t="shared" si="27"/>
        <v>0.1822878137768644</v>
      </c>
      <c r="AU37">
        <f t="shared" si="23"/>
        <v>-14.595725871032471</v>
      </c>
      <c r="AW37">
        <v>34</v>
      </c>
      <c r="AX37">
        <f>IF(Z37&gt;0, (R37*SUMPRODUCT(K37:$K$98, X37:$X$98)-K37*$AZ$3)/Z37, 0)</f>
        <v>185.11184228857846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250000</v>
      </c>
      <c r="S38">
        <f t="shared" si="1"/>
        <v>182.52731857043193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119.45358898985637</v>
      </c>
      <c r="AC38">
        <f t="shared" si="2"/>
        <v>116.10336706461948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-691.07207925548425</v>
      </c>
      <c r="AI38">
        <f t="shared" si="25"/>
        <v>-722.87646009391165</v>
      </c>
      <c r="AJ38">
        <f t="shared" si="7"/>
        <v>3.3502219252368945</v>
      </c>
      <c r="AK38">
        <f t="shared" si="22"/>
        <v>8.361751229289947</v>
      </c>
      <c r="AL38">
        <f t="shared" si="26"/>
        <v>-711.16448693938491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-13.08858065198898</v>
      </c>
      <c r="AR38">
        <f t="shared" si="27"/>
        <v>-13.69094068965509</v>
      </c>
      <c r="AS38">
        <f t="shared" si="27"/>
        <v>6.3451629991716094E-2</v>
      </c>
      <c r="AT38">
        <f t="shared" si="27"/>
        <v>0.15836764158427102</v>
      </c>
      <c r="AU38">
        <f t="shared" si="23"/>
        <v>-13.469121418079103</v>
      </c>
      <c r="AW38">
        <v>35</v>
      </c>
      <c r="AX38">
        <f>IF(Z38&gt;0, (R38*SUMPRODUCT(K38:$K$98, X38:$X$98)-K38*$AZ$3)/Z38, 0)</f>
        <v>182.52731857043193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250000</v>
      </c>
      <c r="S39">
        <f t="shared" si="1"/>
        <v>179.7355671484074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116.10336706461948</v>
      </c>
      <c r="AC39">
        <f t="shared" si="2"/>
        <v>112.66978805779613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-715.64134575684352</v>
      </c>
      <c r="AI39">
        <f t="shared" si="25"/>
        <v>-746.98455451773521</v>
      </c>
      <c r="AJ39">
        <f t="shared" si="7"/>
        <v>3.4335790068233507</v>
      </c>
      <c r="AK39">
        <f t="shared" si="22"/>
        <v>8.1272356945233639</v>
      </c>
      <c r="AL39">
        <f t="shared" si="26"/>
        <v>-735.42373981638843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-12.101706269409021</v>
      </c>
      <c r="AR39">
        <f t="shared" si="27"/>
        <v>-12.631729175735003</v>
      </c>
      <c r="AS39">
        <f t="shared" si="27"/>
        <v>5.8062833903819326E-2</v>
      </c>
      <c r="AT39">
        <f t="shared" si="27"/>
        <v>0.13743395311147399</v>
      </c>
      <c r="AU39">
        <f t="shared" si="23"/>
        <v>-12.436232388719709</v>
      </c>
      <c r="AW39">
        <v>36</v>
      </c>
      <c r="AX39">
        <f>IF(Z39&gt;0, (R39*SUMPRODUCT(K39:$K$98, X39:$X$98)-K39*$AZ$3)/Z39, 0)</f>
        <v>179.7355671484074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250000</v>
      </c>
      <c r="S40">
        <f t="shared" si="1"/>
        <v>176.78363866378842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112.66978805779613</v>
      </c>
      <c r="AC40">
        <f t="shared" si="2"/>
        <v>109.18861897157072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-738.9224151797747</v>
      </c>
      <c r="AI40">
        <f t="shared" si="25"/>
        <v>-769.80440737002152</v>
      </c>
      <c r="AJ40">
        <f t="shared" si="7"/>
        <v>3.4811690862254068</v>
      </c>
      <c r="AK40">
        <f t="shared" si="22"/>
        <v>7.8868851640457294</v>
      </c>
      <c r="AL40">
        <f t="shared" si="26"/>
        <v>-758.43635311975049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-11.15660359037169</v>
      </c>
      <c r="AR40">
        <f t="shared" si="27"/>
        <v>-11.622874660066758</v>
      </c>
      <c r="AS40">
        <f t="shared" si="27"/>
        <v>5.2560353737035145E-2</v>
      </c>
      <c r="AT40">
        <f t="shared" si="27"/>
        <v>0.11907995958768448</v>
      </c>
      <c r="AU40">
        <f t="shared" si="23"/>
        <v>-11.451234346742041</v>
      </c>
      <c r="AW40">
        <v>37</v>
      </c>
      <c r="AX40">
        <f>IF(Z40&gt;0, (R40*SUMPRODUCT(K40:$K$98, X40:$X$98)-K40*$AZ$3)/Z40, 0)</f>
        <v>176.78363866378842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250000</v>
      </c>
      <c r="S41">
        <f t="shared" si="1"/>
        <v>173.78059355216686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109.18861897157072</v>
      </c>
      <c r="AC41">
        <f t="shared" si="2"/>
        <v>105.7289235804701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-764.69541272602498</v>
      </c>
      <c r="AI41">
        <f t="shared" si="25"/>
        <v>-795.11564591182412</v>
      </c>
      <c r="AJ41">
        <f t="shared" si="7"/>
        <v>3.4596953911006239</v>
      </c>
      <c r="AK41">
        <f t="shared" si="22"/>
        <v>7.6432033280099514</v>
      </c>
      <c r="AL41">
        <f t="shared" si="26"/>
        <v>-784.01274719271362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-10.308693409360918</v>
      </c>
      <c r="AR41">
        <f t="shared" si="27"/>
        <v>-10.718781991213081</v>
      </c>
      <c r="AS41">
        <f t="shared" si="27"/>
        <v>4.6639405027284211E-2</v>
      </c>
      <c r="AT41">
        <f t="shared" si="27"/>
        <v>0.10303637038043932</v>
      </c>
      <c r="AU41">
        <f t="shared" si="23"/>
        <v>-10.569106215805357</v>
      </c>
      <c r="AW41">
        <v>38</v>
      </c>
      <c r="AX41">
        <f>IF(Z41&gt;0, (R41*SUMPRODUCT(K41:$K$98, X41:$X$98)-K41*$AZ$3)/Z41, 0)</f>
        <v>173.78059355216686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250000</v>
      </c>
      <c r="S42">
        <f t="shared" si="1"/>
        <v>170.72806401403045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105.7289235804701</v>
      </c>
      <c r="AC42">
        <f t="shared" si="2"/>
        <v>102.29246963474408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-791.5559137588906</v>
      </c>
      <c r="AI42">
        <f t="shared" si="25"/>
        <v>-821.51363343007995</v>
      </c>
      <c r="AJ42">
        <f t="shared" si="7"/>
        <v>3.436453945726015</v>
      </c>
      <c r="AK42">
        <f t="shared" si="22"/>
        <v>7.4010246506329072</v>
      </c>
      <c r="AL42">
        <f t="shared" si="26"/>
        <v>-810.67615483372094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-9.5274946537888336</v>
      </c>
      <c r="AR42">
        <f t="shared" si="27"/>
        <v>-9.8880781691738253</v>
      </c>
      <c r="AS42">
        <f t="shared" si="27"/>
        <v>4.1362582259563609E-2</v>
      </c>
      <c r="AT42">
        <f t="shared" si="27"/>
        <v>8.9081796454044113E-2</v>
      </c>
      <c r="AU42">
        <f t="shared" si="23"/>
        <v>-9.7576337904602166</v>
      </c>
      <c r="AW42">
        <v>39</v>
      </c>
      <c r="AX42">
        <f>IF(Z42&gt;0, (R42*SUMPRODUCT(K42:$K$98, X42:$X$98)-K42*$AZ$3)/Z42, 0)</f>
        <v>170.72806401403045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250000</v>
      </c>
      <c r="S43">
        <f t="shared" si="1"/>
        <v>167.66371223182196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102.29246963474408</v>
      </c>
      <c r="AC43">
        <f t="shared" si="2"/>
        <v>98.900903073486404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-821.55855701091946</v>
      </c>
      <c r="AI43">
        <f t="shared" si="25"/>
        <v>-851.05238777399484</v>
      </c>
      <c r="AJ43">
        <f t="shared" si="7"/>
        <v>3.391566561257676</v>
      </c>
      <c r="AK43">
        <f t="shared" si="22"/>
        <v>7.1604728744320862</v>
      </c>
      <c r="AL43">
        <f t="shared" si="26"/>
        <v>-840.500348338305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-8.8291240071335384</v>
      </c>
      <c r="AR43">
        <f t="shared" si="27"/>
        <v>-9.1460882539670614</v>
      </c>
      <c r="AS43">
        <f t="shared" si="27"/>
        <v>3.6448481355655198E-2</v>
      </c>
      <c r="AT43">
        <f t="shared" si="27"/>
        <v>7.6952156871316651E-2</v>
      </c>
      <c r="AU43">
        <f t="shared" si="23"/>
        <v>-9.0326876157400893</v>
      </c>
      <c r="AW43">
        <v>40</v>
      </c>
      <c r="AX43">
        <f>IF(Z43&gt;0, (R43*SUMPRODUCT(K43:$K$98, X43:$X$98)-K43*$AZ$3)/Z43, 0)</f>
        <v>167.66371223182196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250000</v>
      </c>
      <c r="S44">
        <f t="shared" si="1"/>
        <v>164.58525116048949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98.900903073486404</v>
      </c>
      <c r="AC44">
        <f t="shared" si="2"/>
        <v>95.550286291827135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-856.47813511002005</v>
      </c>
      <c r="AI44">
        <f t="shared" si="25"/>
        <v>-885.50573193844264</v>
      </c>
      <c r="AJ44">
        <f t="shared" si="7"/>
        <v>3.3506167816592693</v>
      </c>
      <c r="AK44">
        <f t="shared" si="22"/>
        <v>6.9230632151440492</v>
      </c>
      <c r="AL44">
        <f t="shared" si="26"/>
        <v>-875.23205194163938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-8.218212201406649</v>
      </c>
      <c r="AR44">
        <f t="shared" si="27"/>
        <v>-8.4967423128638568</v>
      </c>
      <c r="AS44">
        <f t="shared" si="27"/>
        <v>3.2150359230983638E-2</v>
      </c>
      <c r="AT44">
        <f t="shared" si="27"/>
        <v>6.6429252836089997E-2</v>
      </c>
      <c r="AU44">
        <f t="shared" si="23"/>
        <v>-8.3981627007967834</v>
      </c>
      <c r="AW44">
        <v>41</v>
      </c>
      <c r="AX44">
        <f>IF(Z44&gt;0, (R44*SUMPRODUCT(K44:$K$98, X44:$X$98)-K44*$AZ$3)/Z44, 0)</f>
        <v>164.58525116048949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250000</v>
      </c>
      <c r="S45">
        <f t="shared" si="1"/>
        <v>161.4633741013308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95.550286291827135</v>
      </c>
      <c r="AC45">
        <f t="shared" si="2"/>
        <v>92.223598398879659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-893.23256518872677</v>
      </c>
      <c r="AI45">
        <f t="shared" si="25"/>
        <v>-921.79123953582734</v>
      </c>
      <c r="AJ45">
        <f t="shared" si="7"/>
        <v>3.3266878929474757</v>
      </c>
      <c r="AK45">
        <f t="shared" si="22"/>
        <v>6.6885200404278997</v>
      </c>
      <c r="AL45">
        <f t="shared" si="26"/>
        <v>-911.77603160245201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-7.6525750222708586</v>
      </c>
      <c r="AR45">
        <f t="shared" si="27"/>
        <v>-7.8972452307866154</v>
      </c>
      <c r="AS45">
        <f t="shared" si="27"/>
        <v>2.8500672354105101E-2</v>
      </c>
      <c r="AT45">
        <f t="shared" si="27"/>
        <v>5.7302435437429577E-2</v>
      </c>
      <c r="AU45">
        <f t="shared" si="23"/>
        <v>-7.8114421229950803</v>
      </c>
      <c r="AW45">
        <v>42</v>
      </c>
      <c r="AX45">
        <f>IF(Z45&gt;0, (R45*SUMPRODUCT(K45:$K$98, X45:$X$98)-K45*$AZ$3)/Z45, 0)</f>
        <v>161.4633741013308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250000</v>
      </c>
      <c r="S46">
        <f t="shared" si="1"/>
        <v>158.32764012091857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92.223598398879659</v>
      </c>
      <c r="AC46">
        <f t="shared" si="2"/>
        <v>88.938455794875878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-931.24767881198443</v>
      </c>
      <c r="AI46">
        <f t="shared" si="25"/>
        <v>-959.33451687985166</v>
      </c>
      <c r="AJ46">
        <f t="shared" si="7"/>
        <v>3.2851426040037808</v>
      </c>
      <c r="AK46">
        <f t="shared" si="22"/>
        <v>6.4556518879215767</v>
      </c>
      <c r="AL46">
        <f t="shared" si="26"/>
        <v>-949.59372238792628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-7.1234475089988338</v>
      </c>
      <c r="AR46">
        <f t="shared" si="27"/>
        <v>-7.3382938073814978</v>
      </c>
      <c r="AS46">
        <f t="shared" si="27"/>
        <v>2.5129234071273709E-2</v>
      </c>
      <c r="AT46">
        <f t="shared" si="27"/>
        <v>4.9381596761287699E-2</v>
      </c>
      <c r="AU46">
        <f t="shared" si="23"/>
        <v>-7.2637829765489359</v>
      </c>
      <c r="AW46">
        <v>43</v>
      </c>
      <c r="AX46">
        <f>IF(Z46&gt;0, (R46*SUMPRODUCT(K46:$K$98, X46:$X$98)-K46*$AZ$3)/Z46, 0)</f>
        <v>158.32764012091857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250000</v>
      </c>
      <c r="S47">
        <f t="shared" si="1"/>
        <v>155.21711152093829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88.938455794875878</v>
      </c>
      <c r="AC47">
        <f t="shared" si="2"/>
        <v>85.714501516472708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-974.0299173283222</v>
      </c>
      <c r="AI47">
        <f t="shared" si="25"/>
        <v>-1001.641081032045</v>
      </c>
      <c r="AJ47">
        <f t="shared" si="7"/>
        <v>3.2239542784031698</v>
      </c>
      <c r="AK47">
        <f t="shared" si="22"/>
        <v>6.2256919056413125</v>
      </c>
      <c r="AL47">
        <f t="shared" si="26"/>
        <v>-992.19143484800054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-6.6524144609473286</v>
      </c>
      <c r="AR47">
        <f t="shared" si="27"/>
        <v>-6.8409927596612432</v>
      </c>
      <c r="AS47">
        <f t="shared" si="27"/>
        <v>2.2018913055473387E-2</v>
      </c>
      <c r="AT47">
        <f t="shared" si="27"/>
        <v>4.2520134264552263E-2</v>
      </c>
      <c r="AU47">
        <f t="shared" si="23"/>
        <v>-6.7764537123412181</v>
      </c>
      <c r="AW47">
        <v>44</v>
      </c>
      <c r="AX47">
        <f>IF(Z47&gt;0, (R47*SUMPRODUCT(K47:$K$98, X47:$X$98)-K47*$AZ$3)/Z47, 0)</f>
        <v>155.21711152093829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250000</v>
      </c>
      <c r="S48">
        <f t="shared" si="1"/>
        <v>152.12266610376338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85.714501516472708</v>
      </c>
      <c r="AC48">
        <f t="shared" si="2"/>
        <v>82.543777439985746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-1021.9425962765499</v>
      </c>
      <c r="AI48">
        <f t="shared" si="25"/>
        <v>-1049.0732598239802</v>
      </c>
      <c r="AJ48">
        <f t="shared" si="7"/>
        <v>3.1707240764869624</v>
      </c>
      <c r="AK48">
        <f t="shared" si="22"/>
        <v>6.0000151061530902</v>
      </c>
      <c r="AL48">
        <f t="shared" si="26"/>
        <v>-1039.9025206413401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-6.2318283342946375</v>
      </c>
      <c r="AR48">
        <f t="shared" si="27"/>
        <v>-6.3972717148123994</v>
      </c>
      <c r="AS48">
        <f t="shared" si="27"/>
        <v>1.9335144862417025E-2</v>
      </c>
      <c r="AT48">
        <f t="shared" si="27"/>
        <v>3.658822352738314E-2</v>
      </c>
      <c r="AU48">
        <f t="shared" si="23"/>
        <v>-6.341348346422599</v>
      </c>
      <c r="AW48">
        <v>45</v>
      </c>
      <c r="AX48">
        <f>IF(Z48&gt;0, (R48*SUMPRODUCT(K48:$K$98, X48:$X$98)-K48*$AZ$3)/Z48, 0)</f>
        <v>152.12266610376338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250000</v>
      </c>
      <c r="S49">
        <f t="shared" si="1"/>
        <v>149.04013554087842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82.543777439985746</v>
      </c>
      <c r="AC49">
        <f t="shared" si="2"/>
        <v>79.420601234673597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-1076.6272067792193</v>
      </c>
      <c r="AI49">
        <f t="shared" si="25"/>
        <v>-1103.2712382498194</v>
      </c>
      <c r="AJ49">
        <f t="shared" si="7"/>
        <v>3.1231762053121486</v>
      </c>
      <c r="AK49">
        <f t="shared" si="22"/>
        <v>5.7780644207990024</v>
      </c>
      <c r="AL49">
        <f t="shared" si="26"/>
        <v>-1094.3699976237083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-5.8618716846621171</v>
      </c>
      <c r="AR49">
        <f t="shared" si="27"/>
        <v>-6.0069394413185639</v>
      </c>
      <c r="AS49">
        <f t="shared" si="27"/>
        <v>1.7004640091622784E-2</v>
      </c>
      <c r="AT49">
        <f t="shared" si="27"/>
        <v>3.1459610166976737E-2</v>
      </c>
      <c r="AU49">
        <f t="shared" si="23"/>
        <v>-5.9584751910599643</v>
      </c>
      <c r="AW49">
        <v>46</v>
      </c>
      <c r="AX49">
        <f>IF(Z49&gt;0, (R49*SUMPRODUCT(K49:$K$98, X49:$X$98)-K49*$AZ$3)/Z49, 0)</f>
        <v>149.04013554087842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250000</v>
      </c>
      <c r="S50">
        <f t="shared" si="1"/>
        <v>145.95634712097075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79.420601234673597</v>
      </c>
      <c r="AC50">
        <f t="shared" si="2"/>
        <v>76.334311808031543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-1139.4249451718765</v>
      </c>
      <c r="AI50">
        <f t="shared" si="25"/>
        <v>-1165.5746513387362</v>
      </c>
      <c r="AJ50">
        <f t="shared" si="7"/>
        <v>3.086289426642054</v>
      </c>
      <c r="AK50">
        <f t="shared" si="22"/>
        <v>5.5594420864271523</v>
      </c>
      <c r="AL50">
        <f t="shared" si="26"/>
        <v>-1156.928919825667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-5.5390930093369821</v>
      </c>
      <c r="AR50">
        <f t="shared" si="27"/>
        <v>-5.6662147256367952</v>
      </c>
      <c r="AS50">
        <f t="shared" si="27"/>
        <v>1.5003396459189257E-2</v>
      </c>
      <c r="AT50">
        <f t="shared" si="27"/>
        <v>2.7026147643359946E-2</v>
      </c>
      <c r="AU50">
        <f t="shared" si="23"/>
        <v>-5.6241851815342452</v>
      </c>
      <c r="AW50">
        <v>47</v>
      </c>
      <c r="AX50">
        <f>IF(Z50&gt;0, (R50*SUMPRODUCT(K50:$K$98, X50:$X$98)-K50*$AZ$3)/Z50, 0)</f>
        <v>145.95634712097075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250000</v>
      </c>
      <c r="S51">
        <f t="shared" si="1"/>
        <v>142.8555565020101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76.334311808031543</v>
      </c>
      <c r="AC51">
        <f t="shared" si="2"/>
        <v>73.27341724335534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-1211.1414229183047</v>
      </c>
      <c r="AI51">
        <f t="shared" si="25"/>
        <v>-1236.7874037389122</v>
      </c>
      <c r="AJ51">
        <f t="shared" si="7"/>
        <v>3.0608945646762038</v>
      </c>
      <c r="AK51">
        <f t="shared" si="22"/>
        <v>5.343401826562209</v>
      </c>
      <c r="AL51">
        <f t="shared" si="26"/>
        <v>-1228.3831073476738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-5.2569006546365378</v>
      </c>
      <c r="AR51">
        <f t="shared" si="27"/>
        <v>-5.3682157915920516</v>
      </c>
      <c r="AS51">
        <f t="shared" si="27"/>
        <v>1.328566452796911E-2</v>
      </c>
      <c r="AT51">
        <f t="shared" si="27"/>
        <v>2.3192776688586339E-2</v>
      </c>
      <c r="AU51">
        <f t="shared" si="23"/>
        <v>-5.331737350375497</v>
      </c>
      <c r="AW51">
        <v>48</v>
      </c>
      <c r="AX51">
        <f>IF(Z51&gt;0, (R51*SUMPRODUCT(K51:$K$98, X51:$X$98)-K51*$AZ$3)/Z51, 0)</f>
        <v>142.8555565020101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250000</v>
      </c>
      <c r="S52">
        <f t="shared" si="1"/>
        <v>139.730516861642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73.27341724335534</v>
      </c>
      <c r="AC52">
        <f t="shared" si="2"/>
        <v>70.229193771451662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-1296.4671631347214</v>
      </c>
      <c r="AI52">
        <f t="shared" si="25"/>
        <v>-1321.597390714496</v>
      </c>
      <c r="AJ52">
        <f t="shared" si="7"/>
        <v>3.0442234719036776</v>
      </c>
      <c r="AK52">
        <f t="shared" si="22"/>
        <v>5.129139207034874</v>
      </c>
      <c r="AL52">
        <f t="shared" si="26"/>
        <v>-1313.4240280355575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-5.0243329421310721</v>
      </c>
      <c r="AR52">
        <f t="shared" si="27"/>
        <v>-5.12172270553011</v>
      </c>
      <c r="AS52">
        <f t="shared" si="27"/>
        <v>1.1797593265773197E-2</v>
      </c>
      <c r="AT52">
        <f t="shared" si="27"/>
        <v>1.9877482296096875E-2</v>
      </c>
      <c r="AU52">
        <f t="shared" si="23"/>
        <v>-5.0900476299682396</v>
      </c>
      <c r="AW52">
        <v>49</v>
      </c>
      <c r="AX52">
        <f>IF(Z52&gt;0, (R52*SUMPRODUCT(K52:$K$98, X52:$X$98)-K52*$AZ$3)/Z52, 0)</f>
        <v>139.730516861642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250000</v>
      </c>
      <c r="S53">
        <f t="shared" si="1"/>
        <v>136.54381869371682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70.229193771451662</v>
      </c>
      <c r="AC53">
        <f t="shared" si="2"/>
        <v>67.180465456760629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-1392.9665043286948</v>
      </c>
      <c r="AI53">
        <f t="shared" si="25"/>
        <v>-1417.5668363318059</v>
      </c>
      <c r="AJ53">
        <f t="shared" si="7"/>
        <v>3.0487283146910329</v>
      </c>
      <c r="AK53">
        <f t="shared" si="22"/>
        <v>4.9160435640016171</v>
      </c>
      <c r="AL53">
        <f t="shared" si="26"/>
        <v>-1409.6020644531131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-4.8199167803817646</v>
      </c>
      <c r="AR53">
        <f t="shared" si="27"/>
        <v>-4.905038391458767</v>
      </c>
      <c r="AS53">
        <f t="shared" si="27"/>
        <v>1.0549152989063459E-2</v>
      </c>
      <c r="AT53">
        <f t="shared" si="27"/>
        <v>1.7010402470975669E-2</v>
      </c>
      <c r="AU53">
        <f t="shared" si="23"/>
        <v>-4.8774788359987271</v>
      </c>
      <c r="AW53">
        <v>50</v>
      </c>
      <c r="AX53">
        <f>IF(Z53&gt;0, (R53*SUMPRODUCT(K53:$K$98, X53:$X$98)-K53*$AZ$3)/Z53, 0)</f>
        <v>136.54381869371682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250000</v>
      </c>
      <c r="S54">
        <f t="shared" si="1"/>
        <v>133.29267204502872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67.180465456760629</v>
      </c>
      <c r="AC54">
        <f t="shared" si="2"/>
        <v>64.124481379450316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-1501.5633059171118</v>
      </c>
      <c r="AI54">
        <f t="shared" si="25"/>
        <v>-1525.6173219390084</v>
      </c>
      <c r="AJ54">
        <f t="shared" si="7"/>
        <v>3.0559840773103133</v>
      </c>
      <c r="AK54">
        <f t="shared" si="22"/>
        <v>4.7026325819732442</v>
      </c>
      <c r="AL54">
        <f t="shared" si="26"/>
        <v>-1517.858705279725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-4.639001261301539</v>
      </c>
      <c r="AR54">
        <f t="shared" si="27"/>
        <v>-4.7133148851262714</v>
      </c>
      <c r="AS54">
        <f t="shared" si="27"/>
        <v>9.4413028963179352E-3</v>
      </c>
      <c r="AT54">
        <f t="shared" si="27"/>
        <v>1.4528537287268949E-2</v>
      </c>
      <c r="AU54">
        <f t="shared" si="23"/>
        <v>-4.6893450449426846</v>
      </c>
      <c r="AW54">
        <v>51</v>
      </c>
      <c r="AX54">
        <f>IF(Z54&gt;0, (R54*SUMPRODUCT(K54:$K$98, X54:$X$98)-K54*$AZ$3)/Z54, 0)</f>
        <v>133.29267204502872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250000</v>
      </c>
      <c r="S55">
        <f t="shared" si="1"/>
        <v>129.97837692106665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64.124481379450316</v>
      </c>
      <c r="AC55">
        <f t="shared" si="2"/>
        <v>61.060420031605432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-1623.960106657179</v>
      </c>
      <c r="AI55">
        <f t="shared" si="25"/>
        <v>-1647.4487904975251</v>
      </c>
      <c r="AJ55">
        <f t="shared" si="7"/>
        <v>3.0640613478448842</v>
      </c>
      <c r="AK55">
        <f t="shared" si="22"/>
        <v>4.4887136965615229</v>
      </c>
      <c r="AL55">
        <f t="shared" si="26"/>
        <v>-1639.8960154531187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-4.4795890826146803</v>
      </c>
      <c r="AR55">
        <f t="shared" si="27"/>
        <v>-4.5443811001432337</v>
      </c>
      <c r="AS55">
        <f t="shared" si="27"/>
        <v>8.4520153580134056E-3</v>
      </c>
      <c r="AT55">
        <f t="shared" si="27"/>
        <v>1.2381826861184549E-2</v>
      </c>
      <c r="AU55">
        <f t="shared" si="23"/>
        <v>-4.5235472579240357</v>
      </c>
      <c r="AW55">
        <v>52</v>
      </c>
      <c r="AX55">
        <f>IF(Z55&gt;0, (R55*SUMPRODUCT(K55:$K$98, X55:$X$98)-K55*$AZ$3)/Z55, 0)</f>
        <v>129.97837692106665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250000</v>
      </c>
      <c r="S56">
        <f t="shared" si="1"/>
        <v>126.59475411314774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61.060420031605432</v>
      </c>
      <c r="AC56">
        <f t="shared" si="2"/>
        <v>57.987027300291345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-1755.8922150785615</v>
      </c>
      <c r="AI56">
        <f t="shared" si="25"/>
        <v>-1778.7948336374884</v>
      </c>
      <c r="AJ56">
        <f t="shared" si="7"/>
        <v>3.0733927313140867</v>
      </c>
      <c r="AK56">
        <f t="shared" si="22"/>
        <v>4.2742294022123808</v>
      </c>
      <c r="AL56">
        <f t="shared" si="26"/>
        <v>-1771.4472115039621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-4.3245672176997436</v>
      </c>
      <c r="AR56">
        <f t="shared" si="27"/>
        <v>-4.3809738197501922</v>
      </c>
      <c r="AS56">
        <f t="shared" si="27"/>
        <v>7.5694244434946194E-3</v>
      </c>
      <c r="AT56">
        <f t="shared" si="27"/>
        <v>1.0526951594753224E-2</v>
      </c>
      <c r="AU56">
        <f t="shared" si="23"/>
        <v>-4.3628774437119446</v>
      </c>
      <c r="AW56">
        <v>53</v>
      </c>
      <c r="AX56">
        <f>IF(Z56&gt;0, (R56*SUMPRODUCT(K56:$K$98, X56:$X$98)-K56*$AZ$3)/Z56, 0)</f>
        <v>126.59475411314774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250000</v>
      </c>
      <c r="S57">
        <f t="shared" si="1"/>
        <v>123.16619143744481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57.987027300291345</v>
      </c>
      <c r="AC57">
        <f t="shared" si="2"/>
        <v>54.91799253910996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-1896.6402763750548</v>
      </c>
      <c r="AI57">
        <f t="shared" si="25"/>
        <v>-1918.9345406931175</v>
      </c>
      <c r="AJ57">
        <f t="shared" si="7"/>
        <v>3.0690347611813849</v>
      </c>
      <c r="AK57">
        <f t="shared" si="22"/>
        <v>4.0590919110203947</v>
      </c>
      <c r="AL57">
        <f t="shared" si="26"/>
        <v>-1911.8064140209156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-4.1707268189770632</v>
      </c>
      <c r="AR57">
        <f t="shared" si="27"/>
        <v>-4.219752080782861</v>
      </c>
      <c r="AS57">
        <f t="shared" si="27"/>
        <v>6.7488314712456773E-3</v>
      </c>
      <c r="AT57">
        <f t="shared" si="27"/>
        <v>8.9259748961683927E-3</v>
      </c>
      <c r="AU57">
        <f t="shared" si="23"/>
        <v>-4.2040772744154467</v>
      </c>
      <c r="AW57">
        <v>54</v>
      </c>
      <c r="AX57">
        <f>IF(Z57&gt;0, (R57*SUMPRODUCT(K57:$K$98, X57:$X$98)-K57*$AZ$3)/Z57, 0)</f>
        <v>123.16619143744481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250000</v>
      </c>
      <c r="S58">
        <f t="shared" si="1"/>
        <v>119.71706271294431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54.91799253910996</v>
      </c>
      <c r="AC58">
        <f t="shared" si="2"/>
        <v>51.868276842024329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-2042.3136811104471</v>
      </c>
      <c r="AI58">
        <f t="shared" si="25"/>
        <v>-2063.9765400491069</v>
      </c>
      <c r="AJ58">
        <f t="shared" si="7"/>
        <v>3.0497156970856309</v>
      </c>
      <c r="AK58">
        <f t="shared" si="22"/>
        <v>3.8442594777376975</v>
      </c>
      <c r="AL58">
        <f t="shared" si="26"/>
        <v>-2057.0825648742839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-4.0098783720125333</v>
      </c>
      <c r="AR58">
        <f t="shared" si="27"/>
        <v>-4.0524112259700402</v>
      </c>
      <c r="AS58">
        <f t="shared" si="27"/>
        <v>5.9878113375226713E-3</v>
      </c>
      <c r="AT58">
        <f t="shared" si="27"/>
        <v>7.5478184760546362E-3</v>
      </c>
      <c r="AU58">
        <f t="shared" si="23"/>
        <v>-4.0388755961564637</v>
      </c>
      <c r="AW58">
        <v>55</v>
      </c>
      <c r="AX58">
        <f>IF(Z58&gt;0, (R58*SUMPRODUCT(K58:$K$98, X58:$X$98)-K58*$AZ$3)/Z58, 0)</f>
        <v>119.71706271294431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250000</v>
      </c>
      <c r="S59">
        <f t="shared" si="1"/>
        <v>116.29045138220386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51.868276842024329</v>
      </c>
      <c r="AC59">
        <f t="shared" si="2"/>
        <v>48.859301257414849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-2193.9352838723507</v>
      </c>
      <c r="AI59">
        <f t="shared" si="25"/>
        <v>-2214.9427271648497</v>
      </c>
      <c r="AJ59">
        <f t="shared" si="7"/>
        <v>3.0089755846094803</v>
      </c>
      <c r="AK59">
        <f t="shared" si="22"/>
        <v>3.6307793789417033</v>
      </c>
      <c r="AL59">
        <f t="shared" si="26"/>
        <v>-2208.3029722012989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-3.8460466106245037</v>
      </c>
      <c r="AR59">
        <f t="shared" si="27"/>
        <v>-3.8828734061398191</v>
      </c>
      <c r="AS59">
        <f t="shared" si="27"/>
        <v>5.2748412561254504E-3</v>
      </c>
      <c r="AT59">
        <f t="shared" si="27"/>
        <v>6.3648854307393294E-3</v>
      </c>
      <c r="AU59">
        <f t="shared" si="23"/>
        <v>-3.8712336794529549</v>
      </c>
      <c r="AW59">
        <v>56</v>
      </c>
      <c r="AX59">
        <f>IF(Z59&gt;0, (R59*SUMPRODUCT(K59:$K$98, X59:$X$98)-K59*$AZ$3)/Z59, 0)</f>
        <v>116.29045138220386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250000</v>
      </c>
      <c r="S60">
        <f t="shared" si="1"/>
        <v>112.92564242546229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48.859301257414849</v>
      </c>
      <c r="AC60">
        <f t="shared" si="2"/>
        <v>45.906917849828773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-2355.9904372634355</v>
      </c>
      <c r="AI60">
        <f t="shared" si="25"/>
        <v>-2376.3166080355568</v>
      </c>
      <c r="AJ60">
        <f t="shared" si="7"/>
        <v>2.9523834075860762</v>
      </c>
      <c r="AK60">
        <f t="shared" si="22"/>
        <v>3.4201510880190398</v>
      </c>
      <c r="AL60">
        <f t="shared" si="26"/>
        <v>-2369.9440735399517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-3.6876205895333656</v>
      </c>
      <c r="AR60">
        <f t="shared" si="27"/>
        <v>-3.7194353221656034</v>
      </c>
      <c r="AS60">
        <f t="shared" si="27"/>
        <v>4.6211010324205878E-3</v>
      </c>
      <c r="AT60">
        <f t="shared" si="27"/>
        <v>5.3532558417951313E-3</v>
      </c>
      <c r="AU60">
        <f t="shared" si="23"/>
        <v>-3.7094609652913877</v>
      </c>
      <c r="AW60">
        <v>57</v>
      </c>
      <c r="AX60">
        <f>IF(Z60&gt;0, (R60*SUMPRODUCT(K60:$K$98, X60:$X$98)-K60*$AZ$3)/Z60, 0)</f>
        <v>112.92564242546229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250000</v>
      </c>
      <c r="S61">
        <f t="shared" si="1"/>
        <v>109.64099346950562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45.906917849828773</v>
      </c>
      <c r="AC61">
        <f t="shared" si="2"/>
        <v>43.017210834436867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-2528.0325287688433</v>
      </c>
      <c r="AI61">
        <f t="shared" si="25"/>
        <v>-2547.6498313274897</v>
      </c>
      <c r="AJ61">
        <f t="shared" si="7"/>
        <v>2.889707015391906</v>
      </c>
      <c r="AK61">
        <f t="shared" si="22"/>
        <v>3.2134842494880145</v>
      </c>
      <c r="AL61">
        <f t="shared" si="26"/>
        <v>-2541.5466400626096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-3.532948794459335</v>
      </c>
      <c r="AR61">
        <f t="shared" si="27"/>
        <v>-3.5603641558664396</v>
      </c>
      <c r="AS61">
        <f t="shared" si="27"/>
        <v>4.0383922280230354E-3</v>
      </c>
      <c r="AT61">
        <f t="shared" si="27"/>
        <v>4.490873901362223E-3</v>
      </c>
      <c r="AU61">
        <f t="shared" si="23"/>
        <v>-3.5518348897370542</v>
      </c>
      <c r="AW61">
        <v>58</v>
      </c>
      <c r="AX61">
        <f>IF(Z61&gt;0, (R61*SUMPRODUCT(K61:$K$98, X61:$X$98)-K61*$AZ$3)/Z61, 0)</f>
        <v>109.64099346950562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250000</v>
      </c>
      <c r="S62">
        <f t="shared" si="1"/>
        <v>106.45840460282903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43.017210834436867</v>
      </c>
      <c r="AC62">
        <f t="shared" si="2"/>
        <v>40.1966848740324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-2710.3647752425481</v>
      </c>
      <c r="AI62">
        <f t="shared" si="25"/>
        <v>-2729.2438318205595</v>
      </c>
      <c r="AJ62">
        <f t="shared" si="7"/>
        <v>2.820525960404467</v>
      </c>
      <c r="AK62">
        <f t="shared" si="22"/>
        <v>3.0112047584105808</v>
      </c>
      <c r="AL62">
        <f t="shared" si="26"/>
        <v>-2723.4121011017442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-3.3819283856787905</v>
      </c>
      <c r="AR62">
        <f t="shared" si="27"/>
        <v>-3.4054852212454345</v>
      </c>
      <c r="AS62">
        <f t="shared" si="27"/>
        <v>3.519384879543448E-3</v>
      </c>
      <c r="AT62">
        <f t="shared" si="27"/>
        <v>3.7573093262505447E-3</v>
      </c>
      <c r="AU62">
        <f t="shared" si="23"/>
        <v>-3.3982085270396403</v>
      </c>
      <c r="AW62">
        <v>59</v>
      </c>
      <c r="AX62">
        <f>IF(Z62&gt;0, (R62*SUMPRODUCT(K62:$K$98, X62:$X$98)-K62*$AZ$3)/Z62, 0)</f>
        <v>106.45840460282903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250000</v>
      </c>
      <c r="S63">
        <f t="shared" si="1"/>
        <v>103.3847135334628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40.1966848740324</v>
      </c>
      <c r="AC63">
        <f t="shared" si="2"/>
        <v>37.450848304474036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-2889.468871802314</v>
      </c>
      <c r="AI63">
        <f t="shared" si="25"/>
        <v>-2907.5812440401846</v>
      </c>
      <c r="AJ63">
        <f t="shared" si="7"/>
        <v>2.7458365695583637</v>
      </c>
      <c r="AK63">
        <f t="shared" si="22"/>
        <v>2.813767941182268</v>
      </c>
      <c r="AL63">
        <f t="shared" si="26"/>
        <v>-2902.0216395294442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-3.2191162469374595</v>
      </c>
      <c r="AR63">
        <f t="shared" si="27"/>
        <v>-3.2392949836978731</v>
      </c>
      <c r="AS63">
        <f t="shared" si="27"/>
        <v>3.0590975382222729E-3</v>
      </c>
      <c r="AT63">
        <f t="shared" si="27"/>
        <v>3.1347789148950924E-3</v>
      </c>
      <c r="AU63">
        <f t="shared" si="23"/>
        <v>-3.2331011072447557</v>
      </c>
      <c r="AW63">
        <v>60</v>
      </c>
      <c r="AX63">
        <f>IF(Z63&gt;0, (R63*SUMPRODUCT(K63:$K$98, X63:$X$98)-K63*$AZ$3)/Z63, 0)</f>
        <v>103.3847135334628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250000</v>
      </c>
      <c r="S64">
        <f t="shared" si="1"/>
        <v>100.45823599743045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37.450848304474036</v>
      </c>
      <c r="AC64">
        <f t="shared" si="2"/>
        <v>34.799671179072661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-3053.9077027890753</v>
      </c>
      <c r="AI64">
        <f t="shared" si="25"/>
        <v>-3071.2281697640096</v>
      </c>
      <c r="AJ64">
        <f t="shared" si="7"/>
        <v>2.6511771254013752</v>
      </c>
      <c r="AK64">
        <f t="shared" si="22"/>
        <v>2.6215593813131828</v>
      </c>
      <c r="AL64">
        <f t="shared" si="26"/>
        <v>-3065.9554332572952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-3.037781441004479</v>
      </c>
      <c r="AR64">
        <f t="shared" si="27"/>
        <v>-3.0550104466741437</v>
      </c>
      <c r="AS64">
        <f t="shared" si="27"/>
        <v>2.63717749590291E-3</v>
      </c>
      <c r="AT64">
        <f t="shared" si="27"/>
        <v>2.6077161493031548E-3</v>
      </c>
      <c r="AU64">
        <f t="shared" si="23"/>
        <v>-3.049765553028938</v>
      </c>
      <c r="AW64">
        <v>61</v>
      </c>
      <c r="AX64">
        <f>IF(Z64&gt;0, (R64*SUMPRODUCT(K64:$K$98, X64:$X$98)-K64*$AZ$3)/Z64, 0)</f>
        <v>100.45823599743045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250000</v>
      </c>
      <c r="S65">
        <f t="shared" si="1"/>
        <v>98.638487395765281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34.799671179072661</v>
      </c>
      <c r="AC65">
        <f t="shared" si="2"/>
        <v>32.268978239439711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-3950.339611209974</v>
      </c>
      <c r="AI65">
        <f t="shared" si="25"/>
        <v>-3966.6968055929169</v>
      </c>
      <c r="AJ65">
        <f t="shared" si="7"/>
        <v>2.5306929396329494</v>
      </c>
      <c r="AK65">
        <f t="shared" si="22"/>
        <v>2.4359769825350863</v>
      </c>
      <c r="AL65">
        <f t="shared" si="26"/>
        <v>-3961.730135670749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-3.5084640274511742</v>
      </c>
      <c r="AR65">
        <f t="shared" si="27"/>
        <v>-3.5229915450144058</v>
      </c>
      <c r="AS65">
        <f t="shared" si="27"/>
        <v>2.2476156525963378E-3</v>
      </c>
      <c r="AT65">
        <f t="shared" si="27"/>
        <v>2.163494396955313E-3</v>
      </c>
      <c r="AU65">
        <f t="shared" si="23"/>
        <v>-3.5185804349648544</v>
      </c>
      <c r="AW65">
        <v>62</v>
      </c>
      <c r="AX65">
        <f>IF(Z65&gt;0, (R65*SUMPRODUCT(K65:$K$98, X65:$X$98)-K65*$AZ$3)/Z65, 0)</f>
        <v>98.638487395765281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250000</v>
      </c>
      <c r="S66">
        <f t="shared" si="1"/>
        <v>95.860669983150075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32.268978239439711</v>
      </c>
      <c r="AC66">
        <f t="shared" si="2"/>
        <v>29.213271802498809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-4781.3094963112972</v>
      </c>
      <c r="AI66">
        <f t="shared" si="25"/>
        <v>-4796.5468568511478</v>
      </c>
      <c r="AJ66">
        <f t="shared" si="7"/>
        <v>3.0557064369409019</v>
      </c>
      <c r="AK66">
        <f t="shared" si="22"/>
        <v>2.25882847676078</v>
      </c>
      <c r="AL66">
        <f t="shared" si="26"/>
        <v>-4791.2323219374466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-3.7915032139433724</v>
      </c>
      <c r="AR66">
        <f t="shared" si="27"/>
        <v>-3.8035862011466537</v>
      </c>
      <c r="AS66">
        <f t="shared" si="27"/>
        <v>2.4231271339927017E-3</v>
      </c>
      <c r="AT66">
        <f t="shared" si="27"/>
        <v>1.7912154475656871E-3</v>
      </c>
      <c r="AU66">
        <f t="shared" si="23"/>
        <v>-3.7993718585650957</v>
      </c>
      <c r="AW66">
        <v>63</v>
      </c>
      <c r="AX66">
        <f>IF(Z66&gt;0, (R66*SUMPRODUCT(K66:$K$98, X66:$X$98)-K66*$AZ$3)/Z66, 0)</f>
        <v>95.860669983150075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250000</v>
      </c>
      <c r="S67">
        <f t="shared" ref="S67:S98" si="29">AX67</f>
        <v>92.377649800933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29.213271802498809</v>
      </c>
      <c r="AC67">
        <f t="shared" ref="AC67:AC98" si="30">S67*Z67</f>
        <v>25.826016437225324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-5532.4431094269457</v>
      </c>
      <c r="AI67">
        <f t="shared" ref="AI67:AI98" si="34">SUM(AE67:AH67)</f>
        <v>-5546.4216077395131</v>
      </c>
      <c r="AJ67">
        <f t="shared" ref="AJ67:AJ98" si="35">AB67-AC67</f>
        <v>3.3872553652734858</v>
      </c>
      <c r="AK67">
        <f t="shared" si="22"/>
        <v>2.0449290261749167</v>
      </c>
      <c r="AL67">
        <f t="shared" si="26"/>
        <v>-5540.9894233480645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-3.9170896006877678</v>
      </c>
      <c r="AR67">
        <f t="shared" si="36"/>
        <v>-3.9269866803848168</v>
      </c>
      <c r="AS67">
        <f t="shared" si="36"/>
        <v>2.3982501950319999E-3</v>
      </c>
      <c r="AT67">
        <f t="shared" si="36"/>
        <v>1.4478540608805336E-3</v>
      </c>
      <c r="AU67">
        <f t="shared" si="23"/>
        <v>-3.9231405761289042</v>
      </c>
      <c r="AW67">
        <v>64</v>
      </c>
      <c r="AX67">
        <f>IF(Z67&gt;0, (R67*SUMPRODUCT(K67:$K$98, X67:$X$98)-K67*$AZ$3)/Z67, 0)</f>
        <v>92.377649800933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250000</v>
      </c>
      <c r="S68">
        <f t="shared" si="29"/>
        <v>88.338731695891639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25.826016437225324</v>
      </c>
      <c r="AC68">
        <f t="shared" si="30"/>
        <v>22.269862415707102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-6169.505773287503</v>
      </c>
      <c r="AI68">
        <f t="shared" si="34"/>
        <v>-6182.1105854622874</v>
      </c>
      <c r="AJ68">
        <f t="shared" si="35"/>
        <v>3.5561540215182212</v>
      </c>
      <c r="AK68">
        <f t="shared" si="22"/>
        <v>1.8078211506057729</v>
      </c>
      <c r="AL68">
        <f t="shared" si="26"/>
        <v>-6176.7466102901635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-3.9001283668145903</v>
      </c>
      <c r="AR68">
        <f t="shared" si="36"/>
        <v>-3.9080966526591552</v>
      </c>
      <c r="AS68">
        <f t="shared" si="36"/>
        <v>2.2480661637657362E-3</v>
      </c>
      <c r="AT68">
        <f t="shared" si="36"/>
        <v>1.142836202882405E-3</v>
      </c>
      <c r="AU68">
        <f t="shared" si="23"/>
        <v>-3.9047057502925071</v>
      </c>
      <c r="AW68">
        <v>65</v>
      </c>
      <c r="AX68">
        <f>IF(Z68&gt;0, (R68*SUMPRODUCT(K68:$K$98, X68:$X$98)-K68*$AZ$3)/Z68, 0)</f>
        <v>88.338731695891639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250000</v>
      </c>
      <c r="S69">
        <f t="shared" si="29"/>
        <v>83.669469005606771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22.269862415707102</v>
      </c>
      <c r="AC69">
        <f t="shared" si="30"/>
        <v>18.691997958865318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-6543.1073916095102</v>
      </c>
      <c r="AI69">
        <f t="shared" si="34"/>
        <v>-6554.2775341842244</v>
      </c>
      <c r="AJ69">
        <f t="shared" si="35"/>
        <v>3.5778644568417839</v>
      </c>
      <c r="AK69">
        <f t="shared" si="22"/>
        <v>1.5588903690994973</v>
      </c>
      <c r="AL69">
        <f t="shared" si="26"/>
        <v>-6549.140779358283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-3.6931296332550994</v>
      </c>
      <c r="AR69">
        <f t="shared" si="36"/>
        <v>-3.6994344028517685</v>
      </c>
      <c r="AS69">
        <f t="shared" si="36"/>
        <v>2.0194559646501868E-3</v>
      </c>
      <c r="AT69">
        <f t="shared" si="36"/>
        <v>8.7988533162393172E-4</v>
      </c>
      <c r="AU69">
        <f t="shared" si="23"/>
        <v>-3.6965350615554944</v>
      </c>
      <c r="AW69">
        <v>66</v>
      </c>
      <c r="AX69">
        <f>IF(Z69&gt;0, (R69*SUMPRODUCT(K69:$K$98, X69:$X$98)-K69*$AZ$3)/Z69, 0)</f>
        <v>83.669469005606771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250000</v>
      </c>
      <c r="S70">
        <f t="shared" si="29"/>
        <v>78.706009174161878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18.691997958865318</v>
      </c>
      <c r="AC70">
        <f t="shared" si="30"/>
        <v>15.286603959514519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-6736.1802268600877</v>
      </c>
      <c r="AI70">
        <f t="shared" si="34"/>
        <v>-6745.8914319636824</v>
      </c>
      <c r="AJ70">
        <f t="shared" si="35"/>
        <v>3.4053939993507996</v>
      </c>
      <c r="AK70">
        <f t="shared" si="22"/>
        <v>1.3084398571205724</v>
      </c>
      <c r="AL70">
        <f t="shared" si="26"/>
        <v>-6741.1775981072105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-3.3947373551476225</v>
      </c>
      <c r="AR70">
        <f t="shared" si="36"/>
        <v>-3.3996313736593633</v>
      </c>
      <c r="AS70">
        <f t="shared" si="36"/>
        <v>1.7161681886858208E-3</v>
      </c>
      <c r="AT70">
        <f t="shared" si="36"/>
        <v>6.5939590544501672E-4</v>
      </c>
      <c r="AU70">
        <f t="shared" si="23"/>
        <v>-3.3972558095652321</v>
      </c>
      <c r="AW70">
        <v>67</v>
      </c>
      <c r="AX70">
        <f>IF(Z70&gt;0, (R70*SUMPRODUCT(K70:$K$98, X70:$X$98)-K70*$AZ$3)/Z70, 0)</f>
        <v>78.706009174161878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250000</v>
      </c>
      <c r="S71">
        <f t="shared" si="29"/>
        <v>73.433462509675152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15.286603959514519</v>
      </c>
      <c r="AC71">
        <f t="shared" si="30"/>
        <v>12.148773420352867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-6710.6648218449536</v>
      </c>
      <c r="AI71">
        <f t="shared" si="34"/>
        <v>-6718.9367819331437</v>
      </c>
      <c r="AJ71">
        <f t="shared" si="35"/>
        <v>3.1378305391616514</v>
      </c>
      <c r="AK71">
        <f t="shared" si="22"/>
        <v>1.0700622771660164</v>
      </c>
      <c r="AL71">
        <f t="shared" si="26"/>
        <v>-6714.7288891168155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-3.0195345694787097</v>
      </c>
      <c r="AR71">
        <f t="shared" si="36"/>
        <v>-3.0232566253564417</v>
      </c>
      <c r="AS71">
        <f t="shared" si="36"/>
        <v>1.4119000185081117E-3</v>
      </c>
      <c r="AT71">
        <f t="shared" si="36"/>
        <v>4.8148583235447243E-4</v>
      </c>
      <c r="AU71">
        <f t="shared" si="23"/>
        <v>-3.0213632395055789</v>
      </c>
      <c r="AW71">
        <v>68</v>
      </c>
      <c r="AX71">
        <f>IF(Z71&gt;0, (R71*SUMPRODUCT(K71:$K$98, X71:$X$98)-K71*$AZ$3)/Z71, 0)</f>
        <v>73.433462509675152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250000</v>
      </c>
      <c r="S72">
        <f t="shared" si="29"/>
        <v>67.858917209179751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12.148773420352867</v>
      </c>
      <c r="AC72">
        <f t="shared" si="30"/>
        <v>9.3586199365759235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-6467.9779029575193</v>
      </c>
      <c r="AI72">
        <f t="shared" si="34"/>
        <v>-6474.8735478642357</v>
      </c>
      <c r="AJ72">
        <f t="shared" si="35"/>
        <v>2.7901534837769439</v>
      </c>
      <c r="AK72">
        <f t="shared" si="22"/>
        <v>0.85041413942470079</v>
      </c>
      <c r="AL72">
        <f t="shared" si="26"/>
        <v>-6471.2329802410341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-2.598513415252266</v>
      </c>
      <c r="AR72">
        <f t="shared" si="36"/>
        <v>-2.6012837441039967</v>
      </c>
      <c r="AS72">
        <f t="shared" si="36"/>
        <v>1.120945582527735E-3</v>
      </c>
      <c r="AT72">
        <f t="shared" si="36"/>
        <v>3.4165431344545052E-4</v>
      </c>
      <c r="AU72">
        <f t="shared" si="23"/>
        <v>-2.5998211442080232</v>
      </c>
      <c r="AW72">
        <v>69</v>
      </c>
      <c r="AX72">
        <f>IF(Z72&gt;0, (R72*SUMPRODUCT(K72:$K$98, X72:$X$98)-K72*$AZ$3)/Z72, 0)</f>
        <v>67.858917209179751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250000</v>
      </c>
      <c r="S73">
        <f t="shared" si="29"/>
        <v>62.033572091302126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9.3586199365759235</v>
      </c>
      <c r="AC73">
        <f t="shared" si="30"/>
        <v>6.964911062128806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-6064.3225063107848</v>
      </c>
      <c r="AI73">
        <f t="shared" si="34"/>
        <v>-6069.9363302671718</v>
      </c>
      <c r="AJ73">
        <f t="shared" si="35"/>
        <v>2.3937088744471176</v>
      </c>
      <c r="AK73">
        <f t="shared" ref="AK73:AK98" si="49">G73*SUM(AB73:AB73, AE73:AF73)</f>
        <v>0.65510339556031472</v>
      </c>
      <c r="AL73">
        <f t="shared" si="26"/>
        <v>-6066.8875179971647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-2.1753077269243275</v>
      </c>
      <c r="AR73">
        <f t="shared" si="36"/>
        <v>-2.1773214382032404</v>
      </c>
      <c r="AS73">
        <f t="shared" si="36"/>
        <v>8.5863728473765618E-4</v>
      </c>
      <c r="AT73">
        <f t="shared" si="36"/>
        <v>2.349893952397402E-4</v>
      </c>
      <c r="AU73">
        <f t="shared" si="23"/>
        <v>-2.1762278115232632</v>
      </c>
      <c r="AW73">
        <v>70</v>
      </c>
      <c r="AX73">
        <f>IF(Z73&gt;0, (R73*SUMPRODUCT(K73:$K$98, X73:$X$98)-K73*$AZ$3)/Z73, 0)</f>
        <v>62.033572091302126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250000</v>
      </c>
      <c r="S74">
        <f t="shared" si="29"/>
        <v>55.774273538256303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6.964911062128806</v>
      </c>
      <c r="AC74">
        <f t="shared" si="30"/>
        <v>4.9724645323519283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-5500.0856936397049</v>
      </c>
      <c r="AI74">
        <f t="shared" si="34"/>
        <v>-5504.5433622178007</v>
      </c>
      <c r="AJ74">
        <f t="shared" si="35"/>
        <v>1.9924465297768776</v>
      </c>
      <c r="AK74">
        <f t="shared" si="49"/>
        <v>0.48754377434901647</v>
      </c>
      <c r="AL74">
        <f t="shared" si="26"/>
        <v>-5502.063371913674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-1.7615291991558844</v>
      </c>
      <c r="AR74">
        <f t="shared" si="36"/>
        <v>-1.7629568702500922</v>
      </c>
      <c r="AS74">
        <f t="shared" si="36"/>
        <v>6.3812691937099441E-4</v>
      </c>
      <c r="AT74">
        <f t="shared" si="36"/>
        <v>1.5614712973937878E-4</v>
      </c>
      <c r="AU74">
        <f t="shared" si="23"/>
        <v>-1.7621625962009815</v>
      </c>
      <c r="AW74">
        <v>71</v>
      </c>
      <c r="AX74">
        <f>IF(Z74&gt;0, (R74*SUMPRODUCT(K74:$K$98, X74:$X$98)-K74*$AZ$3)/Z74, 0)</f>
        <v>55.774273538256303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250000</v>
      </c>
      <c r="S75">
        <f t="shared" si="29"/>
        <v>48.973722833149814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4.9724645323519283</v>
      </c>
      <c r="AC75">
        <f t="shared" si="30"/>
        <v>3.3742042592205541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-4840.8946132146393</v>
      </c>
      <c r="AI75">
        <f t="shared" si="34"/>
        <v>-4844.3395261843107</v>
      </c>
      <c r="AJ75">
        <f t="shared" si="35"/>
        <v>1.5982602731313742</v>
      </c>
      <c r="AK75">
        <f t="shared" si="49"/>
        <v>0.34807251726463501</v>
      </c>
      <c r="AL75">
        <f t="shared" si="26"/>
        <v>-4842.3931933939148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-1.3842929141402598</v>
      </c>
      <c r="AR75">
        <f t="shared" si="36"/>
        <v>-1.3852780148282045</v>
      </c>
      <c r="AS75">
        <f t="shared" si="36"/>
        <v>4.5703543411337215E-4</v>
      </c>
      <c r="AT75">
        <f t="shared" si="36"/>
        <v>9.9534147663758187E-5</v>
      </c>
      <c r="AU75">
        <f t="shared" si="23"/>
        <v>-1.3847214452464274</v>
      </c>
      <c r="AW75">
        <v>72</v>
      </c>
      <c r="AX75">
        <f>IF(Z75&gt;0, (R75*SUMPRODUCT(K75:$K$98, X75:$X$98)-K75*$AZ$3)/Z75, 0)</f>
        <v>48.973722833149814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250000</v>
      </c>
      <c r="S76">
        <f t="shared" si="29"/>
        <v>41.312934695654526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3.3742042592205541</v>
      </c>
      <c r="AC76">
        <f t="shared" si="30"/>
        <v>2.1356871718878949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-4128.4783518384766</v>
      </c>
      <c r="AI76">
        <f t="shared" si="34"/>
        <v>-4131.0631200080843</v>
      </c>
      <c r="AJ76">
        <f t="shared" si="35"/>
        <v>1.2385170873326592</v>
      </c>
      <c r="AK76">
        <f t="shared" si="49"/>
        <v>0.2361942981454388</v>
      </c>
      <c r="AL76">
        <f t="shared" si="26"/>
        <v>-4129.588408622606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-1.0540819018522924</v>
      </c>
      <c r="AR76">
        <f t="shared" si="36"/>
        <v>-1.0547418441157304</v>
      </c>
      <c r="AS76">
        <f t="shared" si="36"/>
        <v>3.1621782546366317E-4</v>
      </c>
      <c r="AT76">
        <f t="shared" si="36"/>
        <v>6.0305060067698319E-5</v>
      </c>
      <c r="AU76">
        <f t="shared" si="23"/>
        <v>-1.0543653212301991</v>
      </c>
      <c r="AW76">
        <v>73</v>
      </c>
      <c r="AX76">
        <f>IF(Z76&gt;0, (R76*SUMPRODUCT(K76:$K$98, X76:$X$98)-K76*$AZ$3)/Z76, 0)</f>
        <v>41.312934695654526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250000</v>
      </c>
      <c r="S77">
        <f t="shared" si="29"/>
        <v>32.224621220391825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2.1356871718878949</v>
      </c>
      <c r="AC77">
        <f t="shared" si="30"/>
        <v>1.2117622582566729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-3393.6986246663128</v>
      </c>
      <c r="AI77">
        <f t="shared" si="34"/>
        <v>-3395.5788054292907</v>
      </c>
      <c r="AJ77">
        <f t="shared" si="35"/>
        <v>0.92392491363122198</v>
      </c>
      <c r="AK77">
        <f t="shared" si="49"/>
        <v>0.14949810203215266</v>
      </c>
      <c r="AL77">
        <f t="shared" si="26"/>
        <v>-3394.5053824136271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-0.77364120881434095</v>
      </c>
      <c r="AR77">
        <f t="shared" si="36"/>
        <v>-0.77406982239472411</v>
      </c>
      <c r="AS77">
        <f t="shared" si="36"/>
        <v>2.1062164502177205E-4</v>
      </c>
      <c r="AT77">
        <f t="shared" si="36"/>
        <v>3.4080189540394555E-5</v>
      </c>
      <c r="AU77">
        <f t="shared" si="23"/>
        <v>-0.77382512056016195</v>
      </c>
      <c r="AW77">
        <v>74</v>
      </c>
      <c r="AX77">
        <f>IF(Z77&gt;0, (R77*SUMPRODUCT(K77:$K$98, X77:$X$98)-K77*$AZ$3)/Z77, 0)</f>
        <v>32.224621220391825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250000</v>
      </c>
      <c r="S78">
        <f t="shared" si="29"/>
        <v>20.955387278378861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1.2117622582566729</v>
      </c>
      <c r="AC78">
        <f t="shared" si="30"/>
        <v>0.55433264606828803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-2693.6473250914237</v>
      </c>
      <c r="AI78">
        <f t="shared" si="34"/>
        <v>-2694.9699745817538</v>
      </c>
      <c r="AJ78">
        <f t="shared" si="35"/>
        <v>0.65742961218838492</v>
      </c>
      <c r="AK78">
        <f t="shared" si="49"/>
        <v>8.482335807796712E-2</v>
      </c>
      <c r="AL78">
        <f t="shared" si="26"/>
        <v>-2694.2277216114876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-0.54826312022312151</v>
      </c>
      <c r="AR78">
        <f t="shared" si="36"/>
        <v>-0.54853233138887991</v>
      </c>
      <c r="AS78">
        <f t="shared" si="36"/>
        <v>1.3381277019746708E-4</v>
      </c>
      <c r="AT78">
        <f t="shared" si="36"/>
        <v>1.7264887847205812E-5</v>
      </c>
      <c r="AU78">
        <f t="shared" si="23"/>
        <v>-0.54838125373083524</v>
      </c>
      <c r="AW78">
        <v>75</v>
      </c>
      <c r="AX78">
        <f>IF(Z78&gt;0, (R78*SUMPRODUCT(K78:$K$98, X78:$X$98)-K78*$AZ$3)/Z78, 0)</f>
        <v>20.955387278378861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250000</v>
      </c>
      <c r="S79">
        <f t="shared" si="29"/>
        <v>6.1113884006719612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0.55433264606828803</v>
      </c>
      <c r="AC79">
        <f t="shared" si="30"/>
        <v>0.10982987997548421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-2054.2782935979349</v>
      </c>
      <c r="AI79">
        <f t="shared" si="34"/>
        <v>-2055.1768609346418</v>
      </c>
      <c r="AJ79">
        <f t="shared" si="35"/>
        <v>0.44450276609280381</v>
      </c>
      <c r="AK79">
        <f t="shared" si="49"/>
        <v>3.8803285224780167E-2</v>
      </c>
      <c r="AL79">
        <f t="shared" si="26"/>
        <v>-2054.6935548833244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-0.37332713229808168</v>
      </c>
      <c r="AR79">
        <f t="shared" si="36"/>
        <v>-0.37349043031278351</v>
      </c>
      <c r="AS79">
        <f t="shared" si="36"/>
        <v>8.0780166680021547E-5</v>
      </c>
      <c r="AT79">
        <f t="shared" si="36"/>
        <v>7.0517802976634961E-6</v>
      </c>
      <c r="AU79">
        <f t="shared" si="23"/>
        <v>-0.3734025983658058</v>
      </c>
      <c r="AW79">
        <v>76</v>
      </c>
      <c r="AX79">
        <f>IF(Z79&gt;0, (R79*SUMPRODUCT(K79:$K$98, X79:$X$98)-K79*$AZ$3)/Z79, 0)</f>
        <v>6.1113884006719612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250000</v>
      </c>
      <c r="S80">
        <f t="shared" si="29"/>
        <v>-14.499853441261745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0.10982987997548421</v>
      </c>
      <c r="AC80">
        <f t="shared" si="30"/>
        <v>-0.17085407899195626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-1502.1185595124171</v>
      </c>
      <c r="AI80">
        <f t="shared" si="34"/>
        <v>-1502.7077174638546</v>
      </c>
      <c r="AJ80">
        <f t="shared" si="35"/>
        <v>0.28068395896744047</v>
      </c>
      <c r="AK80">
        <f t="shared" si="49"/>
        <v>7.6880915982838957E-3</v>
      </c>
      <c r="AL80">
        <f t="shared" si="26"/>
        <v>-1502.4193454132887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-0.24373419676239411</v>
      </c>
      <c r="AR80">
        <f t="shared" si="36"/>
        <v>-0.24382979370389413</v>
      </c>
      <c r="AS80">
        <f t="shared" si="36"/>
        <v>4.5543861268330439E-5</v>
      </c>
      <c r="AT80">
        <f t="shared" si="36"/>
        <v>1.2474719911267736E-6</v>
      </c>
      <c r="AU80">
        <f t="shared" si="23"/>
        <v>-0.24378300237063463</v>
      </c>
      <c r="AW80">
        <v>77</v>
      </c>
      <c r="AX80">
        <f>IF(Z80&gt;0, (R80*SUMPRODUCT(K80:$K$98, X80:$X$98)-K80*$AZ$3)/Z80, 0)</f>
        <v>-14.499853441261745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250000</v>
      </c>
      <c r="S81">
        <f t="shared" si="29"/>
        <v>-44.607637760602323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-0.17085407899195626</v>
      </c>
      <c r="AC81">
        <f t="shared" si="30"/>
        <v>-0.33187115670913531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-1056.3860444494051</v>
      </c>
      <c r="AI81">
        <f t="shared" si="34"/>
        <v>-1056.7580336124383</v>
      </c>
      <c r="AJ81">
        <f t="shared" si="35"/>
        <v>0.16101707771717905</v>
      </c>
      <c r="AK81">
        <f t="shared" si="49"/>
        <v>-1.1959785529436939E-2</v>
      </c>
      <c r="AL81">
        <f t="shared" si="26"/>
        <v>-1056.6089763202506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-0.15304420402982064</v>
      </c>
      <c r="AR81">
        <f t="shared" si="36"/>
        <v>-0.15309809605694774</v>
      </c>
      <c r="AS81">
        <f t="shared" si="36"/>
        <v>2.3327391178551E-5</v>
      </c>
      <c r="AT81">
        <f t="shared" si="36"/>
        <v>-1.7326770514788906E-6</v>
      </c>
      <c r="AU81">
        <f t="shared" si="23"/>
        <v>-0.15307650134282066</v>
      </c>
      <c r="AW81">
        <v>78</v>
      </c>
      <c r="AX81">
        <f>IF(Z81&gt;0, (R81*SUMPRODUCT(K81:$K$98, X81:$X$98)-K81*$AZ$3)/Z81, 0)</f>
        <v>-44.607637760602323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250000</v>
      </c>
      <c r="S82">
        <f t="shared" si="29"/>
        <v>-91.070172678810081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-0.33187115670913531</v>
      </c>
      <c r="AC82">
        <f t="shared" si="30"/>
        <v>-0.411060790162871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-712.92862684122929</v>
      </c>
      <c r="AI82">
        <f t="shared" si="34"/>
        <v>-713.15431038726399</v>
      </c>
      <c r="AJ82">
        <f t="shared" si="35"/>
        <v>7.9189633453735697E-2</v>
      </c>
      <c r="AK82">
        <f t="shared" si="49"/>
        <v>-2.3230980969639475E-2</v>
      </c>
      <c r="AL82">
        <f t="shared" si="26"/>
        <v>-713.09835173477984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-9.2219393724385451E-2</v>
      </c>
      <c r="AR82">
        <f t="shared" si="36"/>
        <v>-9.2248586548190417E-2</v>
      </c>
      <c r="AS82">
        <f t="shared" si="36"/>
        <v>1.024340966460612E-5</v>
      </c>
      <c r="AT82">
        <f t="shared" si="36"/>
        <v>-3.0049950303370183E-6</v>
      </c>
      <c r="AU82">
        <f t="shared" si="23"/>
        <v>-9.2241348133556139E-2</v>
      </c>
      <c r="AW82">
        <v>79</v>
      </c>
      <c r="AX82">
        <f>IF(Z82&gt;0, (R82*SUMPRODUCT(K82:$K$98, X82:$X$98)-K82*$AZ$3)/Z82, 0)</f>
        <v>-91.070172678810081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250000</v>
      </c>
      <c r="S83">
        <f t="shared" si="29"/>
        <v>-166.55802949715726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-0.411060790162871</v>
      </c>
      <c r="AC83">
        <f t="shared" si="30"/>
        <v>-0.43733860301575211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-460.69776839444489</v>
      </c>
      <c r="AI83">
        <f t="shared" si="34"/>
        <v>-460.82905555134033</v>
      </c>
      <c r="AJ83">
        <f t="shared" si="35"/>
        <v>2.6277812852881111E-2</v>
      </c>
      <c r="AK83">
        <f t="shared" si="49"/>
        <v>-2.8774255311400973E-2</v>
      </c>
      <c r="AL83">
        <f t="shared" si="26"/>
        <v>-460.83155199379888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-5.3207676572148109E-2</v>
      </c>
      <c r="AR83">
        <f t="shared" si="36"/>
        <v>-5.3222839407875561E-2</v>
      </c>
      <c r="AS83">
        <f t="shared" si="36"/>
        <v>3.0349210767229623E-6</v>
      </c>
      <c r="AT83">
        <f t="shared" si="36"/>
        <v>-3.3232443811245055E-6</v>
      </c>
      <c r="AU83">
        <f t="shared" si="23"/>
        <v>-5.3223127731179966E-2</v>
      </c>
      <c r="AW83">
        <v>80</v>
      </c>
      <c r="AX83">
        <f>IF(Z83&gt;0, (R83*SUMPRODUCT(K83:$K$98, X83:$X$98)-K83*$AZ$3)/Z83, 0)</f>
        <v>-166.55802949715726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250000</v>
      </c>
      <c r="S84">
        <f t="shared" si="29"/>
        <v>-295.33087818380244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-0.43733860301575211</v>
      </c>
      <c r="AC84">
        <f t="shared" si="30"/>
        <v>-0.43166986809548569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-284.45935835314498</v>
      </c>
      <c r="AI84">
        <f t="shared" si="34"/>
        <v>-284.53244076680085</v>
      </c>
      <c r="AJ84">
        <f t="shared" si="35"/>
        <v>-5.6687349202664272E-3</v>
      </c>
      <c r="AK84">
        <f t="shared" si="49"/>
        <v>-3.0613702211102652E-2</v>
      </c>
      <c r="AL84">
        <f t="shared" si="26"/>
        <v>-284.56872320393222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-2.9333263924235256E-2</v>
      </c>
      <c r="AR84">
        <f t="shared" si="36"/>
        <v>-2.9340800135173782E-2</v>
      </c>
      <c r="AS84">
        <f t="shared" si="36"/>
        <v>-5.8455625610415214E-7</v>
      </c>
      <c r="AT84">
        <f t="shared" si="36"/>
        <v>-3.1568650504420651E-6</v>
      </c>
      <c r="AU84">
        <f t="shared" si="23"/>
        <v>-2.9344541556480329E-2</v>
      </c>
      <c r="AW84">
        <v>81</v>
      </c>
      <c r="AX84">
        <f>IF(Z84&gt;0, (R84*SUMPRODUCT(K84:$K$98, X84:$X$98)-K84*$AZ$3)/Z84, 0)</f>
        <v>-295.33087818380244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8"/>
        <v>250000</v>
      </c>
      <c r="S85">
        <f t="shared" si="29"/>
        <v>-525.7891649905431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-0.43166986809548569</v>
      </c>
      <c r="AC85">
        <f t="shared" si="30"/>
        <v>-0.40843490747292222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-167.55705174865997</v>
      </c>
      <c r="AI85">
        <f t="shared" si="34"/>
        <v>-167.59589192782954</v>
      </c>
      <c r="AJ85">
        <f t="shared" si="35"/>
        <v>-2.3234960622563472E-2</v>
      </c>
      <c r="AK85">
        <f t="shared" si="49"/>
        <v>-3.0216890766684001E-2</v>
      </c>
      <c r="AL85">
        <f t="shared" si="26"/>
        <v>-167.64934377921881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-1.5427119768046142E-2</v>
      </c>
      <c r="AR85">
        <f t="shared" si="36"/>
        <v>-1.543069581626141E-2</v>
      </c>
      <c r="AS85">
        <f t="shared" si="36"/>
        <v>-2.1392625173890319E-6</v>
      </c>
      <c r="AT85">
        <f t="shared" si="36"/>
        <v>-2.7820947433167629E-6</v>
      </c>
      <c r="AU85">
        <f t="shared" si="23"/>
        <v>-1.5435617173522117E-2</v>
      </c>
      <c r="AW85">
        <v>82</v>
      </c>
      <c r="AX85">
        <f>IF(Z85&gt;0, (R85*SUMPRODUCT(K85:$K$98, X85:$X$98)-K85*$AZ$3)/Z85, 0)</f>
        <v>-525.7891649905431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250000</v>
      </c>
      <c r="S86">
        <f t="shared" si="29"/>
        <v>-958.80549098163999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-0.40843490747292222</v>
      </c>
      <c r="AC86">
        <f t="shared" si="30"/>
        <v>-0.37692611246704094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-93.97875707875545</v>
      </c>
      <c r="AI86">
        <f t="shared" si="34"/>
        <v>-93.998413104717557</v>
      </c>
      <c r="AJ86">
        <f t="shared" si="35"/>
        <v>-3.1508795005881274E-2</v>
      </c>
      <c r="AK86">
        <f t="shared" si="49"/>
        <v>-2.8590443523104556E-2</v>
      </c>
      <c r="AL86">
        <f t="shared" si="26"/>
        <v>-94.058512343246534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-7.7256284073705774E-3</v>
      </c>
      <c r="AR86">
        <f t="shared" si="36"/>
        <v>-7.7272442528793827E-3</v>
      </c>
      <c r="AS86">
        <f t="shared" si="36"/>
        <v>-2.5902155906941708E-6</v>
      </c>
      <c r="AT86">
        <f t="shared" si="36"/>
        <v>-2.3503092563388664E-6</v>
      </c>
      <c r="AU86">
        <f t="shared" si="23"/>
        <v>-7.732184777726415E-3</v>
      </c>
      <c r="AW86">
        <v>83</v>
      </c>
      <c r="AX86">
        <f>IF(Z86&gt;0, (R86*SUMPRODUCT(K86:$K$98, X86:$X$98)-K86*$AZ$3)/Z86, 0)</f>
        <v>-958.80549098163999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250000</v>
      </c>
      <c r="S87">
        <f t="shared" si="29"/>
        <v>-1813.8864958833685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-0.37692611246704094</v>
      </c>
      <c r="AC87">
        <f t="shared" si="30"/>
        <v>-0.34274467411197629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-50.058337140917878</v>
      </c>
      <c r="AI87">
        <f t="shared" si="34"/>
        <v>-50.067784939192187</v>
      </c>
      <c r="AJ87">
        <f t="shared" si="35"/>
        <v>-3.4181438355064653E-2</v>
      </c>
      <c r="AK87">
        <f t="shared" si="49"/>
        <v>-2.6384827872692869E-2</v>
      </c>
      <c r="AL87">
        <f t="shared" si="26"/>
        <v>-50.128351205419939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-3.674197646426648E-3</v>
      </c>
      <c r="AR87">
        <f t="shared" si="36"/>
        <v>-3.6748910989096114E-3</v>
      </c>
      <c r="AS87">
        <f t="shared" si="36"/>
        <v>-2.508860012711027E-6</v>
      </c>
      <c r="AT87">
        <f t="shared" si="36"/>
        <v>-1.9366019330270305E-6</v>
      </c>
      <c r="AU87">
        <f t="shared" si="23"/>
        <v>-3.6793365608553492E-3</v>
      </c>
      <c r="AW87">
        <v>84</v>
      </c>
      <c r="AX87">
        <f>IF(Z87&gt;0, (R87*SUMPRODUCT(K87:$K$98, X87:$X$98)-K87*$AZ$3)/Z87, 0)</f>
        <v>-1813.8864958833685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250000</v>
      </c>
      <c r="S88">
        <f t="shared" si="29"/>
        <v>-3591.3188698569538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-0.34274467411197629</v>
      </c>
      <c r="AC88">
        <f t="shared" si="30"/>
        <v>-0.30900184786337148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-25.256269246943333</v>
      </c>
      <c r="AI88">
        <f t="shared" si="34"/>
        <v>-25.260571313385508</v>
      </c>
      <c r="AJ88">
        <f t="shared" si="35"/>
        <v>-3.3742826248604807E-2</v>
      </c>
      <c r="AK88">
        <f t="shared" si="49"/>
        <v>-2.3992127187838344E-2</v>
      </c>
      <c r="AL88">
        <f t="shared" si="26"/>
        <v>-25.318306266821953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-1.6551496700205701E-3</v>
      </c>
      <c r="AR88">
        <f t="shared" si="36"/>
        <v>-1.6554316025491852E-3</v>
      </c>
      <c r="AS88">
        <f t="shared" si="36"/>
        <v>-2.2113094845826812E-6</v>
      </c>
      <c r="AT88">
        <f t="shared" si="36"/>
        <v>-1.5723051179796952E-6</v>
      </c>
      <c r="AU88">
        <f t="shared" si="23"/>
        <v>-1.6592152171517477E-3</v>
      </c>
      <c r="AW88">
        <v>85</v>
      </c>
      <c r="AX88">
        <f>IF(Z88&gt;0, (R88*SUMPRODUCT(K88:$K$98, X88:$X$98)-K88*$AZ$3)/Z88, 0)</f>
        <v>-3591.3188698569538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250000</v>
      </c>
      <c r="S89">
        <f t="shared" si="29"/>
        <v>-7564.5281996765652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-0.30900184786337148</v>
      </c>
      <c r="AC89">
        <f t="shared" si="30"/>
        <v>-0.27724894048425686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-12.132432043887878</v>
      </c>
      <c r="AI89">
        <f t="shared" si="34"/>
        <v>-12.134264603256856</v>
      </c>
      <c r="AJ89">
        <f t="shared" si="35"/>
        <v>-3.1752907379114625E-2</v>
      </c>
      <c r="AK89">
        <f t="shared" si="49"/>
        <v>-2.1630129350436005E-2</v>
      </c>
      <c r="AL89">
        <f t="shared" si="26"/>
        <v>-12.187647639986407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-7.0990121225114719E-4</v>
      </c>
      <c r="AR89">
        <f t="shared" si="36"/>
        <v>-7.1000844022595501E-4</v>
      </c>
      <c r="AS89">
        <f t="shared" si="36"/>
        <v>-1.857947966194286E-6</v>
      </c>
      <c r="AT89">
        <f t="shared" si="36"/>
        <v>-1.2656370125525958E-6</v>
      </c>
      <c r="AU89">
        <f t="shared" si="23"/>
        <v>-7.1313202520470193E-4</v>
      </c>
      <c r="AW89">
        <v>86</v>
      </c>
      <c r="AX89">
        <f>IF(Z89&gt;0, (R89*SUMPRODUCT(K89:$K$98, X89:$X$98)-K89*$AZ$3)/Z89, 0)</f>
        <v>-7564.5281996765652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250000</v>
      </c>
      <c r="S90">
        <f t="shared" si="29"/>
        <v>-17063.665166080518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-0.27724894048425686</v>
      </c>
      <c r="AC90">
        <f t="shared" si="30"/>
        <v>-0.24813021933120874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-5.4358095190539091</v>
      </c>
      <c r="AI90">
        <f t="shared" si="34"/>
        <v>-5.4365365909253862</v>
      </c>
      <c r="AJ90">
        <f t="shared" si="35"/>
        <v>-2.9118721153048116E-2</v>
      </c>
      <c r="AK90">
        <f t="shared" si="49"/>
        <v>-1.9407425833897981E-2</v>
      </c>
      <c r="AL90">
        <f t="shared" si="26"/>
        <v>-5.4850627379123322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-2.8398555985427183E-4</v>
      </c>
      <c r="AR90">
        <f t="shared" si="36"/>
        <v>-2.8402354461289E-4</v>
      </c>
      <c r="AS90">
        <f t="shared" si="36"/>
        <v>-1.5212630795657553E-6</v>
      </c>
      <c r="AT90">
        <f t="shared" si="36"/>
        <v>-1.0139112990348177E-6</v>
      </c>
      <c r="AU90">
        <f t="shared" si="23"/>
        <v>-2.8655871899149055E-4</v>
      </c>
      <c r="AW90">
        <v>87</v>
      </c>
      <c r="AX90">
        <f>IF(Z90&gt;0, (R90*SUMPRODUCT(K90:$K$98, X90:$X$98)-K90*$AZ$3)/Z90, 0)</f>
        <v>-17063.665166080518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250000</v>
      </c>
      <c r="S91">
        <f t="shared" si="29"/>
        <v>-41475.441700474854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-0.24813021933120874</v>
      </c>
      <c r="AC91">
        <f t="shared" si="30"/>
        <v>-0.22178150635061722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-2.2621815055416374</v>
      </c>
      <c r="AI91">
        <f t="shared" si="34"/>
        <v>-2.2624488703932912</v>
      </c>
      <c r="AJ91">
        <f t="shared" si="35"/>
        <v>-2.6348712980591521E-2</v>
      </c>
      <c r="AK91">
        <f t="shared" si="49"/>
        <v>-1.7369115353184614E-2</v>
      </c>
      <c r="AL91">
        <f t="shared" si="26"/>
        <v>-2.3061666987270675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-1.0552162060869389E-4</v>
      </c>
      <c r="AR91">
        <f t="shared" si="36"/>
        <v>-1.0553409209799357E-4</v>
      </c>
      <c r="AS91">
        <f t="shared" si="36"/>
        <v>-1.2290609254183788E-6</v>
      </c>
      <c r="AT91">
        <f t="shared" si="36"/>
        <v>-8.1019900309394175E-7</v>
      </c>
      <c r="AU91">
        <f t="shared" si="23"/>
        <v>-1.0757335202650589E-4</v>
      </c>
      <c r="AW91">
        <v>88</v>
      </c>
      <c r="AX91">
        <f>IF(Z91&gt;0, (R91*SUMPRODUCT(K91:$K$98, X91:$X$98)-K91*$AZ$3)/Z91, 0)</f>
        <v>-41475.441700474854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250000</v>
      </c>
      <c r="S92">
        <f t="shared" si="29"/>
        <v>-109307.30544237472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-0.22178150635061722</v>
      </c>
      <c r="AC92">
        <f t="shared" si="30"/>
        <v>-0.19810783284582786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-0.87035767966092781</v>
      </c>
      <c r="AI92">
        <f t="shared" si="34"/>
        <v>-0.87044829932813306</v>
      </c>
      <c r="AJ92">
        <f t="shared" si="35"/>
        <v>-2.3673673504789355E-2</v>
      </c>
      <c r="AK92">
        <f t="shared" si="49"/>
        <v>-1.5524705444543208E-2</v>
      </c>
      <c r="AL92">
        <f t="shared" si="26"/>
        <v>-0.90964667827746559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-3.6248809517518363E-5</v>
      </c>
      <c r="AR92">
        <f t="shared" si="36"/>
        <v>-3.6252583661335128E-5</v>
      </c>
      <c r="AS92">
        <f t="shared" si="36"/>
        <v>-9.8596531231774061E-7</v>
      </c>
      <c r="AT92">
        <f t="shared" si="36"/>
        <v>-6.4657565920951348E-7</v>
      </c>
      <c r="AU92">
        <f t="shared" si="23"/>
        <v>-3.7885124632862381E-5</v>
      </c>
      <c r="AW92">
        <v>89</v>
      </c>
      <c r="AX92">
        <f>IF(Z92&gt;0, (R92*SUMPRODUCT(K92:$K$98, X92:$X$98)-K92*$AZ$3)/Z92, 0)</f>
        <v>-109307.30544237472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250000</v>
      </c>
      <c r="S93">
        <f t="shared" si="29"/>
        <v>-314462.0779948011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-0.19810783284582786</v>
      </c>
      <c r="AC93">
        <f t="shared" si="30"/>
        <v>-0.17691265743624002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-0.30792030027393386</v>
      </c>
      <c r="AI93">
        <f t="shared" si="34"/>
        <v>-0.30794842968441227</v>
      </c>
      <c r="AJ93">
        <f t="shared" si="35"/>
        <v>-2.1195175409587846E-2</v>
      </c>
      <c r="AK93">
        <f t="shared" si="49"/>
        <v>-1.3867548299207952E-2</v>
      </c>
      <c r="AL93">
        <f t="shared" si="26"/>
        <v>-0.34301115339320803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-1.1450284598957777E-5</v>
      </c>
      <c r="AR93">
        <f t="shared" si="36"/>
        <v>-1.1451330615590302E-5</v>
      </c>
      <c r="AS93">
        <f t="shared" si="36"/>
        <v>-7.8816106099113413E-7</v>
      </c>
      <c r="AT93">
        <f t="shared" si="36"/>
        <v>-5.1567686370292112E-7</v>
      </c>
      <c r="AU93">
        <f t="shared" si="23"/>
        <v>-1.2755168540284357E-5</v>
      </c>
      <c r="AW93">
        <v>90</v>
      </c>
      <c r="AX93">
        <f>IF(Z93&gt;0, (R93*SUMPRODUCT(K93:$K$98, X93:$X$98)-K93*$AZ$3)/Z93, 0)</f>
        <v>-314462.0779948011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250000</v>
      </c>
      <c r="S94">
        <f t="shared" si="29"/>
        <v>-995585.4862097241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-0.17691265743624002</v>
      </c>
      <c r="AC94">
        <f t="shared" si="30"/>
        <v>-0.1579674789537806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-9.9573601698746572E-2</v>
      </c>
      <c r="AI94">
        <f t="shared" si="34"/>
        <v>-9.958153509478046E-2</v>
      </c>
      <c r="AJ94">
        <f t="shared" si="35"/>
        <v>-1.8945178482459413E-2</v>
      </c>
      <c r="AK94">
        <f t="shared" si="49"/>
        <v>-1.2383886020536802E-2</v>
      </c>
      <c r="AL94">
        <f t="shared" si="26"/>
        <v>-0.13091059959777668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-3.3060099276721764E-6</v>
      </c>
      <c r="AR94">
        <f t="shared" si="36"/>
        <v>-3.3062733296743209E-6</v>
      </c>
      <c r="AS94">
        <f t="shared" si="36"/>
        <v>-6.2901157612058678E-7</v>
      </c>
      <c r="AT94">
        <f t="shared" si="36"/>
        <v>-4.1116570485137646E-7</v>
      </c>
      <c r="AU94">
        <f t="shared" si="23"/>
        <v>-4.3464506106462844E-6</v>
      </c>
      <c r="AW94">
        <v>91</v>
      </c>
      <c r="AX94">
        <f>IF(Z94&gt;0, (R94*SUMPRODUCT(K94:$K$98, X94:$X$98)-K94*$AZ$3)/Z94, 0)</f>
        <v>-995585.4862097241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8"/>
        <v>250000</v>
      </c>
      <c r="S95">
        <f t="shared" si="29"/>
        <v>-3504520.5944886184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-0.1579674789537806</v>
      </c>
      <c r="AC95">
        <f t="shared" si="30"/>
        <v>-0.14104522356454902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-2.9208647170030473E-2</v>
      </c>
      <c r="AI95">
        <f t="shared" si="34"/>
        <v>-2.9210659502670013E-2</v>
      </c>
      <c r="AJ95">
        <f t="shared" si="35"/>
        <v>-1.6922255389231589E-2</v>
      </c>
      <c r="AK95">
        <f t="shared" si="49"/>
        <v>-1.1057723526764643E-2</v>
      </c>
      <c r="AL95">
        <f t="shared" si="26"/>
        <v>-5.7190638418666249E-2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-8.6587132417082791E-7</v>
      </c>
      <c r="AR95">
        <f t="shared" si="36"/>
        <v>-8.6593097846146066E-7</v>
      </c>
      <c r="AS95">
        <f t="shared" si="36"/>
        <v>-5.0164924094345165E-7</v>
      </c>
      <c r="AT95">
        <f t="shared" si="36"/>
        <v>-3.2779901296690656E-7</v>
      </c>
      <c r="AU95">
        <f t="shared" si="23"/>
        <v>-1.695379232371819E-6</v>
      </c>
      <c r="AW95">
        <v>92</v>
      </c>
      <c r="AX95">
        <f>IF(Z95&gt;0, (R95*SUMPRODUCT(K95:$K$98, X95:$X$98)-K95*$AZ$3)/Z95, 0)</f>
        <v>-3504520.5944886184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250000</v>
      </c>
      <c r="S96">
        <f t="shared" si="29"/>
        <v>-13890014.60060516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-0.14104522356454902</v>
      </c>
      <c r="AC96">
        <f t="shared" si="30"/>
        <v>-0.12593398104376669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-7.6944186199459242E-3</v>
      </c>
      <c r="AI96">
        <f t="shared" si="34"/>
        <v>-7.6948719455350789E-3</v>
      </c>
      <c r="AJ96">
        <f t="shared" si="35"/>
        <v>-1.5111242520782331E-2</v>
      </c>
      <c r="AK96">
        <f t="shared" si="49"/>
        <v>-9.8731656495184318E-3</v>
      </c>
      <c r="AL96">
        <f t="shared" si="26"/>
        <v>-3.2679280115835846E-2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-2.0365716897104546E-7</v>
      </c>
      <c r="AR96">
        <f t="shared" si="36"/>
        <v>-2.0366916766914985E-7</v>
      </c>
      <c r="AS96">
        <f t="shared" si="36"/>
        <v>-3.9996691412652081E-7</v>
      </c>
      <c r="AT96">
        <f t="shared" si="36"/>
        <v>-2.6132461259005799E-7</v>
      </c>
      <c r="AU96">
        <f t="shared" si="23"/>
        <v>-8.6496069438572876E-7</v>
      </c>
      <c r="AW96">
        <v>93</v>
      </c>
      <c r="AX96">
        <f>IF(Z96&gt;0, (R96*SUMPRODUCT(K96:$K$98, X96:$X$98)-K96*$AZ$3)/Z96, 0)</f>
        <v>-13890014.60060516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250000</v>
      </c>
      <c r="S97">
        <f t="shared" si="29"/>
        <v>-62987283.477829337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-0.12593398104376669</v>
      </c>
      <c r="AC97">
        <f t="shared" si="30"/>
        <v>-0.11244123077941204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-1.7976762235610985E-3</v>
      </c>
      <c r="AI97">
        <f t="shared" si="34"/>
        <v>-1.7977654806496494E-3</v>
      </c>
      <c r="AJ97">
        <f t="shared" si="35"/>
        <v>-1.3492750264354647E-2</v>
      </c>
      <c r="AK97">
        <f t="shared" si="49"/>
        <v>-8.8153786730636695E-3</v>
      </c>
      <c r="AL97">
        <f t="shared" si="26"/>
        <v>-2.4105894418067965E-2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-4.2483211869496567E-8</v>
      </c>
      <c r="AR97">
        <f t="shared" si="36"/>
        <v>-4.2485321219197065E-8</v>
      </c>
      <c r="AS97">
        <f t="shared" si="36"/>
        <v>-3.1886463239040676E-7</v>
      </c>
      <c r="AT97">
        <f t="shared" si="36"/>
        <v>-2.0832761482250138E-7</v>
      </c>
      <c r="AU97">
        <f t="shared" si="23"/>
        <v>-5.6967756843210514E-7</v>
      </c>
      <c r="AW97">
        <v>94</v>
      </c>
      <c r="AX97">
        <f>IF(Z97&gt;0, (R97*SUMPRODUCT(K97:$K$98, X97:$X$98)-K97*$AZ$3)/Z97, 0)</f>
        <v>-62987283.477829337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-0.11244123077941204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-4.4628544275524207E-4</v>
      </c>
      <c r="AI98">
        <f t="shared" si="34"/>
        <v>-4.4628544275524207E-4</v>
      </c>
      <c r="AJ98">
        <f t="shared" si="35"/>
        <v>-0.11244123077941204</v>
      </c>
      <c r="AK98">
        <f t="shared" si="49"/>
        <v>-7.8708861545588437E-3</v>
      </c>
      <c r="AL98">
        <f t="shared" si="26"/>
        <v>-0.12075840237672612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-9.4167397343850119E-9</v>
      </c>
      <c r="AR98">
        <f t="shared" si="36"/>
        <v>-9.4167397343850119E-9</v>
      </c>
      <c r="AS98">
        <f t="shared" si="36"/>
        <v>-2.3725394203465923E-6</v>
      </c>
      <c r="AT98">
        <f t="shared" si="36"/>
        <v>-1.660777594242615E-7</v>
      </c>
      <c r="AU98">
        <f t="shared" si="36"/>
        <v>-2.548033919505239E-6</v>
      </c>
      <c r="AW98">
        <v>95</v>
      </c>
    </row>
    <row r="100" spans="5:50" x14ac:dyDescent="0.25">
      <c r="AN100" s="8">
        <f t="shared" ref="AN100:AU100" si="50">SUM(AN3:AN98)</f>
        <v>9487.4526898396452</v>
      </c>
      <c r="AO100" s="8">
        <f t="shared" si="50"/>
        <v>-948.74526898396459</v>
      </c>
      <c r="AP100" s="8">
        <f t="shared" si="50"/>
        <v>-848.96095656744239</v>
      </c>
      <c r="AQ100" s="8">
        <f t="shared" si="50"/>
        <v>-4757.9505297370888</v>
      </c>
      <c r="AR100" s="8">
        <f t="shared" si="50"/>
        <v>2931.7959345511513</v>
      </c>
      <c r="AS100" s="8">
        <f t="shared" si="50"/>
        <v>-257.82869133592385</v>
      </c>
      <c r="AT100" s="8">
        <f t="shared" si="50"/>
        <v>150.40006994595564</v>
      </c>
      <c r="AU100" s="8">
        <f t="shared" si="50"/>
        <v>2824.3673131611795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20F50-262E-4655-AE30-2EE77783808F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10680.238983769375</v>
      </c>
      <c r="K3">
        <v>1</v>
      </c>
      <c r="L3" s="2">
        <v>0</v>
      </c>
      <c r="O3">
        <f>$C$3</f>
        <v>10680.238983769375</v>
      </c>
      <c r="P3">
        <f>O3*C5</f>
        <v>1068.0238983769375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10680.238983769375</v>
      </c>
      <c r="AF3">
        <f t="shared" ref="AF3:AG34" si="4">-$Z3*P3</f>
        <v>-1068.0238983769375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9091.7331576924371</v>
      </c>
      <c r="AJ3">
        <f t="shared" ref="AJ3:AJ66" si="7">AB3-AC3</f>
        <v>0</v>
      </c>
      <c r="AL3">
        <f t="shared" ref="AL3:AL34" si="8">SUM(AI3:AK3)</f>
        <v>9091.7331576924371</v>
      </c>
      <c r="AN3">
        <f t="shared" ref="AN3:AU34" si="9">AE3*$K3</f>
        <v>10680.238983769375</v>
      </c>
      <c r="AO3">
        <f t="shared" si="9"/>
        <v>-1068.0238983769375</v>
      </c>
      <c r="AP3">
        <f t="shared" si="9"/>
        <v>-520.48192770000003</v>
      </c>
      <c r="AQ3">
        <f t="shared" si="9"/>
        <v>0</v>
      </c>
      <c r="AR3">
        <f t="shared" si="9"/>
        <v>9091.7331576924371</v>
      </c>
      <c r="AS3">
        <f t="shared" si="9"/>
        <v>0</v>
      </c>
      <c r="AT3">
        <f t="shared" si="9"/>
        <v>0</v>
      </c>
      <c r="AU3">
        <f t="shared" si="9"/>
        <v>9091.7331576924371</v>
      </c>
      <c r="AW3">
        <v>0</v>
      </c>
      <c r="AX3">
        <f>IF(Z3&gt;0, (R3*SUMPRODUCT(K3:$K$98, X3:$X$98)-K3*$AZ$3)/Z3, 0)</f>
        <v>0</v>
      </c>
      <c r="AZ3">
        <f>C6*SUMPRODUCT(X4:X89, K4:K89)/1</f>
        <v>5392.977632555423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250000</v>
      </c>
      <c r="S4">
        <f t="shared" si="1"/>
        <v>585.08273000783163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577.81903205951039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-603.70550000000003</v>
      </c>
      <c r="AI4">
        <f t="shared" si="6"/>
        <v>-603.70550000000003</v>
      </c>
      <c r="AJ4">
        <f t="shared" si="7"/>
        <v>-577.81903205951039</v>
      </c>
      <c r="AK4">
        <f>G4*SUM(AB4, AE4:AF4)</f>
        <v>0</v>
      </c>
      <c r="AL4">
        <f t="shared" si="8"/>
        <v>-1181.5245320595104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-539.02276785714287</v>
      </c>
      <c r="AR4">
        <f t="shared" si="9"/>
        <v>-539.02276785714287</v>
      </c>
      <c r="AS4">
        <f t="shared" si="9"/>
        <v>-515.90985005313428</v>
      </c>
      <c r="AT4">
        <f t="shared" si="9"/>
        <v>0</v>
      </c>
      <c r="AU4">
        <f t="shared" si="9"/>
        <v>-1054.932617910277</v>
      </c>
      <c r="AW4">
        <v>1</v>
      </c>
      <c r="AX4">
        <f>IF(Z4&gt;0, (R4*SUMPRODUCT(K4:$K$98, X4:$X$98)-K4*$AZ$3)/Z4, 0)</f>
        <v>585.08273000783163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250000</v>
      </c>
      <c r="S5">
        <f t="shared" si="1"/>
        <v>568.74890389981999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577.81903205951039</v>
      </c>
      <c r="AC5">
        <f t="shared" si="2"/>
        <v>554.70611425550123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-599.99823973100354</v>
      </c>
      <c r="AI5">
        <f t="shared" si="6"/>
        <v>-648.76370639405729</v>
      </c>
      <c r="AJ5">
        <f t="shared" si="7"/>
        <v>23.112917804009157</v>
      </c>
      <c r="AK5">
        <f>G5*SUM(AB5, AE5:AF5)</f>
        <v>40.447332244165729</v>
      </c>
      <c r="AL5">
        <f t="shared" si="8"/>
        <v>-585.20345634588239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-478.31492325494537</v>
      </c>
      <c r="AR5">
        <f t="shared" si="9"/>
        <v>-517.19045471465017</v>
      </c>
      <c r="AS5">
        <f t="shared" si="9"/>
        <v>18.425476565696073</v>
      </c>
      <c r="AT5">
        <f t="shared" si="9"/>
        <v>32.244365628320892</v>
      </c>
      <c r="AU5">
        <f t="shared" si="9"/>
        <v>-466.52061252063322</v>
      </c>
      <c r="AW5">
        <v>2</v>
      </c>
      <c r="AX5">
        <f>IF(Z5&gt;0, (R5*SUMPRODUCT(K5:$K$98, X5:$X$98)-K5*$AZ$3)/Z5, 0)</f>
        <v>568.74890389981999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250000</v>
      </c>
      <c r="S6">
        <f t="shared" si="1"/>
        <v>557.56283732321469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554.70611425550123</v>
      </c>
      <c r="AC6">
        <f t="shared" si="2"/>
        <v>537.02498569085219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-597.82097619637614</v>
      </c>
      <c r="AI6">
        <f t="shared" si="6"/>
        <v>-645.9792239975601</v>
      </c>
      <c r="AJ6">
        <f t="shared" si="7"/>
        <v>17.681128564649043</v>
      </c>
      <c r="AK6">
        <f>G6*SUM(AB6, AE6:AF6)</f>
        <v>38.829427997885091</v>
      </c>
      <c r="AL6">
        <f t="shared" si="8"/>
        <v>-589.46866743502596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-425.51716258511186</v>
      </c>
      <c r="AR6">
        <f t="shared" si="9"/>
        <v>-459.79525213929827</v>
      </c>
      <c r="AS6">
        <f t="shared" si="9"/>
        <v>12.585078071366675</v>
      </c>
      <c r="AT6">
        <f t="shared" si="9"/>
        <v>27.638019882787649</v>
      </c>
      <c r="AU6">
        <f t="shared" si="9"/>
        <v>-419.57215418514392</v>
      </c>
      <c r="AW6">
        <v>3</v>
      </c>
      <c r="AX6">
        <f>IF(Z6&gt;0, (R6*SUMPRODUCT(K6:$K$98, X6:$X$98)-K6*$AZ$3)/Z6, 0)</f>
        <v>557.56283732321469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250000</v>
      </c>
      <c r="S7">
        <f t="shared" si="1"/>
        <v>549.63927021079655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537.02498569085219</v>
      </c>
      <c r="AC7">
        <f t="shared" si="2"/>
        <v>522.78799693636302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-596.46108864669623</v>
      </c>
      <c r="AI7">
        <f t="shared" si="6"/>
        <v>-644.01846175213905</v>
      </c>
      <c r="AJ7">
        <f t="shared" si="7"/>
        <v>14.236988754489175</v>
      </c>
      <c r="AK7">
        <f>G7*SUM(AB7, AE7:AF7)</f>
        <v>37.591748998359655</v>
      </c>
      <c r="AL7">
        <f t="shared" si="8"/>
        <v>-592.18972399929021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-379.06180490000207</v>
      </c>
      <c r="AR7">
        <f t="shared" si="9"/>
        <v>-409.28537526995467</v>
      </c>
      <c r="AS7">
        <f t="shared" si="9"/>
        <v>9.0478637355241514</v>
      </c>
      <c r="AT7">
        <f t="shared" si="9"/>
        <v>23.890236087314268</v>
      </c>
      <c r="AU7">
        <f t="shared" si="9"/>
        <v>-376.34727544711626</v>
      </c>
      <c r="AW7">
        <v>4</v>
      </c>
      <c r="AX7">
        <f>IF(Z7&gt;0, (R7*SUMPRODUCT(K7:$K$98, X7:$X$98)-K7*$AZ$3)/Z7, 0)</f>
        <v>549.63927021079655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250000</v>
      </c>
      <c r="S8">
        <f t="shared" si="1"/>
        <v>543.98449287930214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522.78799693636302</v>
      </c>
      <c r="AC8">
        <f t="shared" si="2"/>
        <v>510.94063295656093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-595.0271518863517</v>
      </c>
      <c r="AI8">
        <f t="shared" si="6"/>
        <v>-641.98994583036279</v>
      </c>
      <c r="AJ8">
        <f t="shared" si="7"/>
        <v>11.847363979802083</v>
      </c>
      <c r="AK8">
        <f t="shared" ref="AK8:AK71" si="22">G8*SUM(AB8:AB8, AE8:AF8)</f>
        <v>36.595159785545412</v>
      </c>
      <c r="AL8">
        <f t="shared" si="8"/>
        <v>-593.54742206501521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-337.63438586206598</v>
      </c>
      <c r="AR8">
        <f t="shared" si="9"/>
        <v>-364.28233636547662</v>
      </c>
      <c r="AS8">
        <f t="shared" si="9"/>
        <v>6.7225124916128864</v>
      </c>
      <c r="AT8">
        <f t="shared" si="9"/>
        <v>20.765076451631764</v>
      </c>
      <c r="AU8">
        <f t="shared" si="9"/>
        <v>-336.79474742223192</v>
      </c>
      <c r="AW8">
        <v>5</v>
      </c>
      <c r="AX8">
        <f>IF(Z8&gt;0, (R8*SUMPRODUCT(K8:$K$98, X8:$X$98)-K8*$AZ$3)/Z8, 0)</f>
        <v>543.98449287930214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250000</v>
      </c>
      <c r="S9">
        <f t="shared" si="1"/>
        <v>540.35855332497772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510.94063295656093</v>
      </c>
      <c r="AC9">
        <f t="shared" si="2"/>
        <v>501.17628363038693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-593.73299278640354</v>
      </c>
      <c r="AI9">
        <f t="shared" si="6"/>
        <v>-640.10741219241731</v>
      </c>
      <c r="AJ9">
        <f t="shared" si="7"/>
        <v>9.7643493261739991</v>
      </c>
      <c r="AK9">
        <f t="shared" si="22"/>
        <v>35.765844306959266</v>
      </c>
      <c r="AL9">
        <f t="shared" si="8"/>
        <v>-594.57721855928412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-300.80361181534175</v>
      </c>
      <c r="AR9">
        <f t="shared" si="9"/>
        <v>-324.29833591295778</v>
      </c>
      <c r="AS9">
        <f t="shared" si="9"/>
        <v>4.9469232466865503</v>
      </c>
      <c r="AT9">
        <f t="shared" si="9"/>
        <v>18.12008980108827</v>
      </c>
      <c r="AU9">
        <f t="shared" si="9"/>
        <v>-301.23132286518302</v>
      </c>
      <c r="AW9">
        <v>6</v>
      </c>
      <c r="AX9">
        <f>IF(Z9&gt;0, (R9*SUMPRODUCT(K9:$K$98, X9:$X$98)-K9*$AZ$3)/Z9, 0)</f>
        <v>540.35855332497772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250000</v>
      </c>
      <c r="S10">
        <f t="shared" si="1"/>
        <v>538.42843356442597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501.17628363038693</v>
      </c>
      <c r="AC10">
        <f t="shared" si="2"/>
        <v>493.11377586494882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-593.61784245555202</v>
      </c>
      <c r="AI10">
        <f t="shared" si="6"/>
        <v>-639.40979409901445</v>
      </c>
      <c r="AJ10">
        <f t="shared" si="7"/>
        <v>8.062507765438113</v>
      </c>
      <c r="AK10">
        <f t="shared" si="22"/>
        <v>35.082339854127092</v>
      </c>
      <c r="AL10">
        <f t="shared" si="8"/>
        <v>-596.26494647944924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-268.52256524474865</v>
      </c>
      <c r="AR10">
        <f t="shared" si="9"/>
        <v>-289.23651863941387</v>
      </c>
      <c r="AS10">
        <f t="shared" si="9"/>
        <v>3.6470690613435415</v>
      </c>
      <c r="AT10">
        <f t="shared" si="9"/>
        <v>15.869468905196618</v>
      </c>
      <c r="AU10">
        <f t="shared" si="9"/>
        <v>-269.7199806728737</v>
      </c>
      <c r="AW10">
        <v>7</v>
      </c>
      <c r="AX10">
        <f>IF(Z10&gt;0, (R10*SUMPRODUCT(K10:$K$98, X10:$X$98)-K10*$AZ$3)/Z10, 0)</f>
        <v>538.42843356442597</v>
      </c>
    </row>
    <row r="11" spans="1:52" x14ac:dyDescent="0.25">
      <c r="A11" t="s">
        <v>33</v>
      </c>
      <c r="C11" s="12">
        <f>AU91</f>
        <v>3190.3116212856448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250000</v>
      </c>
      <c r="S11">
        <f t="shared" si="1"/>
        <v>537.39130064531389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493.11377586494882</v>
      </c>
      <c r="AC11">
        <f t="shared" si="2"/>
        <v>485.96719637904158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-593.18665199183079</v>
      </c>
      <c r="AI11">
        <f t="shared" si="6"/>
        <v>-638.40204678846032</v>
      </c>
      <c r="AJ11">
        <f t="shared" si="7"/>
        <v>7.1465794859072389</v>
      </c>
      <c r="AK11">
        <f t="shared" si="22"/>
        <v>34.517964310546418</v>
      </c>
      <c r="AL11">
        <f t="shared" si="8"/>
        <v>-596.73750299200674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-239.57813980073533</v>
      </c>
      <c r="AR11">
        <f t="shared" si="9"/>
        <v>-257.83987940555966</v>
      </c>
      <c r="AS11">
        <f t="shared" si="9"/>
        <v>2.8863835917793565</v>
      </c>
      <c r="AT11">
        <f t="shared" si="9"/>
        <v>13.941226849020149</v>
      </c>
      <c r="AU11">
        <f t="shared" si="9"/>
        <v>-241.01226896476018</v>
      </c>
      <c r="AW11">
        <v>8</v>
      </c>
      <c r="AX11">
        <f>IF(Z11&gt;0, (R11*SUMPRODUCT(K11:$K$98, X11:$X$98)-K11*$AZ$3)/Z11, 0)</f>
        <v>537.39130064531389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250000</v>
      </c>
      <c r="S12">
        <f t="shared" si="1"/>
        <v>537.3118844919527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485.96719637904158</v>
      </c>
      <c r="AC12">
        <f t="shared" si="2"/>
        <v>479.76047243441712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-593.6745164481614</v>
      </c>
      <c r="AI12">
        <f t="shared" si="6"/>
        <v>-638.31902239353496</v>
      </c>
      <c r="AJ12">
        <f t="shared" si="7"/>
        <v>6.2067239446244571</v>
      </c>
      <c r="AK12">
        <f t="shared" si="22"/>
        <v>34.017703746532916</v>
      </c>
      <c r="AL12">
        <f t="shared" si="8"/>
        <v>-598.09459470237755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-214.08498220729868</v>
      </c>
      <c r="AR12">
        <f t="shared" si="9"/>
        <v>-230.18423861155011</v>
      </c>
      <c r="AS12">
        <f t="shared" si="9"/>
        <v>2.238206876724794</v>
      </c>
      <c r="AT12">
        <f t="shared" si="9"/>
        <v>12.267124997853211</v>
      </c>
      <c r="AU12">
        <f t="shared" si="9"/>
        <v>-215.6789067369721</v>
      </c>
      <c r="AW12">
        <v>9</v>
      </c>
      <c r="AX12">
        <f>IF(Z12&gt;0, (R12*SUMPRODUCT(K12:$K$98, X12:$X$98)-K12*$AZ$3)/Z12, 0)</f>
        <v>537.3118844919527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250000</v>
      </c>
      <c r="S13">
        <f t="shared" si="1"/>
        <v>537.71795512463837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479.76047243441712</v>
      </c>
      <c r="AC13">
        <f t="shared" si="2"/>
        <v>474.04282581292932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-594.63914860145735</v>
      </c>
      <c r="AI13">
        <f t="shared" si="6"/>
        <v>-638.71828165765692</v>
      </c>
      <c r="AJ13">
        <f t="shared" si="7"/>
        <v>5.7176466214878019</v>
      </c>
      <c r="AK13">
        <f t="shared" si="22"/>
        <v>33.5832330704092</v>
      </c>
      <c r="AL13">
        <f t="shared" si="8"/>
        <v>-599.41740196575995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-191.4578912787471</v>
      </c>
      <c r="AR13">
        <f t="shared" si="9"/>
        <v>-205.65019241496361</v>
      </c>
      <c r="AS13">
        <f t="shared" si="9"/>
        <v>1.840929188402286</v>
      </c>
      <c r="AT13">
        <f t="shared" si="9"/>
        <v>10.812902246859348</v>
      </c>
      <c r="AU13">
        <f t="shared" si="9"/>
        <v>-192.99636097970199</v>
      </c>
      <c r="AW13">
        <v>10</v>
      </c>
      <c r="AX13">
        <f>IF(Z13&gt;0, (R13*SUMPRODUCT(K13:$K$98, X13:$X$98)-K13*$AZ$3)/Z13, 0)</f>
        <v>537.71795512463837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250000</v>
      </c>
      <c r="S14">
        <f t="shared" si="1"/>
        <v>538.41566500598503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474.04282581292932</v>
      </c>
      <c r="AC14">
        <f t="shared" si="2"/>
        <v>468.62719845008479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-596.25733087288472</v>
      </c>
      <c r="AI14">
        <f t="shared" si="6"/>
        <v>-639.77642113234765</v>
      </c>
      <c r="AJ14">
        <f t="shared" si="7"/>
        <v>5.4156273628445319</v>
      </c>
      <c r="AK14">
        <f t="shared" si="22"/>
        <v>33.182997806905057</v>
      </c>
      <c r="AL14">
        <f t="shared" si="8"/>
        <v>-601.177795962598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-171.40973451970734</v>
      </c>
      <c r="AR14">
        <f t="shared" si="9"/>
        <v>-183.92043304142334</v>
      </c>
      <c r="AS14">
        <f t="shared" si="9"/>
        <v>1.5568634555215979</v>
      </c>
      <c r="AT14">
        <f t="shared" si="9"/>
        <v>9.5393189318492766</v>
      </c>
      <c r="AU14">
        <f t="shared" si="9"/>
        <v>-172.82425065405243</v>
      </c>
      <c r="AW14">
        <v>11</v>
      </c>
      <c r="AX14">
        <f>IF(Z14&gt;0, (R14*SUMPRODUCT(K14:$K$98, X14:$X$98)-K14*$AZ$3)/Z14, 0)</f>
        <v>538.41566500598503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250000</v>
      </c>
      <c r="S15">
        <f t="shared" si="1"/>
        <v>539.20032351830355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468.62719845008479</v>
      </c>
      <c r="AC15">
        <f t="shared" si="2"/>
        <v>463.3266281410053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-598.30328162796377</v>
      </c>
      <c r="AI15">
        <f t="shared" si="6"/>
        <v>-641.26752032850652</v>
      </c>
      <c r="AJ15">
        <f t="shared" si="7"/>
        <v>5.3005703090794896</v>
      </c>
      <c r="AK15">
        <f t="shared" si="22"/>
        <v>32.803903891505939</v>
      </c>
      <c r="AL15">
        <f t="shared" si="8"/>
        <v>-603.16304612792112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-153.56955042138887</v>
      </c>
      <c r="AR15">
        <f t="shared" si="9"/>
        <v>-164.59740038317855</v>
      </c>
      <c r="AS15">
        <f t="shared" si="9"/>
        <v>1.3605243767465476</v>
      </c>
      <c r="AT15">
        <f t="shared" si="9"/>
        <v>8.4199450803238953</v>
      </c>
      <c r="AU15">
        <f t="shared" si="9"/>
        <v>-154.81693092610814</v>
      </c>
      <c r="AW15">
        <v>12</v>
      </c>
      <c r="AX15">
        <f>IF(Z15&gt;0, (R15*SUMPRODUCT(K15:$K$98, X15:$X$98)-K15*$AZ$3)/Z15, 0)</f>
        <v>539.20032351830355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250000</v>
      </c>
      <c r="S16">
        <f t="shared" si="1"/>
        <v>539.99400801126239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463.3266281410053</v>
      </c>
      <c r="AC16">
        <f t="shared" si="2"/>
        <v>458.06883147910577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-601.72490406077623</v>
      </c>
      <c r="AI16">
        <f t="shared" si="6"/>
        <v>-644.13915539350137</v>
      </c>
      <c r="AJ16">
        <f t="shared" si="7"/>
        <v>5.2577966618995333</v>
      </c>
      <c r="AK16">
        <f t="shared" si="22"/>
        <v>32.432863969870375</v>
      </c>
      <c r="AL16">
        <f t="shared" si="8"/>
        <v>-606.44849476173147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-137.89981756906698</v>
      </c>
      <c r="AR16">
        <f t="shared" si="9"/>
        <v>-147.62006926820655</v>
      </c>
      <c r="AS16">
        <f t="shared" si="9"/>
        <v>1.2049512918580525</v>
      </c>
      <c r="AT16">
        <f t="shared" si="9"/>
        <v>7.4327753338853908</v>
      </c>
      <c r="AU16">
        <f t="shared" si="9"/>
        <v>-138.98234264246312</v>
      </c>
      <c r="AW16">
        <v>13</v>
      </c>
      <c r="AX16">
        <f>IF(Z16&gt;0, (R16*SUMPRODUCT(K16:$K$98, X16:$X$98)-K16*$AZ$3)/Z16, 0)</f>
        <v>539.99400801126239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250000</v>
      </c>
      <c r="S17">
        <f t="shared" si="1"/>
        <v>540.48654068172573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458.06883147910577</v>
      </c>
      <c r="AC17">
        <f t="shared" si="2"/>
        <v>452.5902226238689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-606.65273338202132</v>
      </c>
      <c r="AI17">
        <f t="shared" si="6"/>
        <v>-648.52151165474288</v>
      </c>
      <c r="AJ17">
        <f t="shared" si="7"/>
        <v>5.478608855236871</v>
      </c>
      <c r="AK17">
        <f t="shared" si="22"/>
        <v>32.064818203537406</v>
      </c>
      <c r="AL17">
        <f t="shared" si="8"/>
        <v>-610.97808459596865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-124.13316862755471</v>
      </c>
      <c r="AR17">
        <f t="shared" si="9"/>
        <v>-132.70035019217579</v>
      </c>
      <c r="AS17">
        <f t="shared" si="9"/>
        <v>1.1210319173543966</v>
      </c>
      <c r="AT17">
        <f t="shared" si="9"/>
        <v>6.5610970923708267</v>
      </c>
      <c r="AU17">
        <f t="shared" si="9"/>
        <v>-125.01822118245057</v>
      </c>
      <c r="AW17">
        <v>14</v>
      </c>
      <c r="AX17">
        <f>IF(Z17&gt;0, (R17*SUMPRODUCT(K17:$K$98, X17:$X$98)-K17*$AZ$3)/Z17, 0)</f>
        <v>540.48654068172573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250000</v>
      </c>
      <c r="S18">
        <f t="shared" si="1"/>
        <v>540.42462080167957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452.5902226238689</v>
      </c>
      <c r="AC18">
        <f t="shared" si="2"/>
        <v>446.69027606223341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-611.88581712551297</v>
      </c>
      <c r="AI18">
        <f t="shared" si="6"/>
        <v>-653.21353045208218</v>
      </c>
      <c r="AJ18">
        <f t="shared" si="7"/>
        <v>5.8999465616354883</v>
      </c>
      <c r="AK18">
        <f t="shared" si="22"/>
        <v>31.681315583670827</v>
      </c>
      <c r="AL18">
        <f t="shared" si="8"/>
        <v>-615.63226830677581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-111.78925110942079</v>
      </c>
      <c r="AR18">
        <f t="shared" si="9"/>
        <v>-119.33966982078361</v>
      </c>
      <c r="AS18">
        <f t="shared" si="9"/>
        <v>1.0778981784693715</v>
      </c>
      <c r="AT18">
        <f t="shared" si="9"/>
        <v>5.7880579090678745</v>
      </c>
      <c r="AU18">
        <f t="shared" si="9"/>
        <v>-112.47371373324636</v>
      </c>
      <c r="AW18">
        <v>15</v>
      </c>
      <c r="AX18">
        <f>IF(Z18&gt;0, (R18*SUMPRODUCT(K18:$K$98, X18:$X$98)-K18*$AZ$3)/Z18, 0)</f>
        <v>540.42462080167957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250000</v>
      </c>
      <c r="S19">
        <f t="shared" si="1"/>
        <v>539.90891979280946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446.69027606223341</v>
      </c>
      <c r="AC19">
        <f t="shared" si="2"/>
        <v>440.46640179738404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-618.15017998522671</v>
      </c>
      <c r="AI19">
        <f t="shared" si="6"/>
        <v>-658.94098614253312</v>
      </c>
      <c r="AJ19">
        <f t="shared" si="7"/>
        <v>6.2238742648493712</v>
      </c>
      <c r="AK19">
        <f t="shared" si="22"/>
        <v>31.268319324356341</v>
      </c>
      <c r="AL19">
        <f t="shared" si="8"/>
        <v>-621.44879255332739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-100.83368462776143</v>
      </c>
      <c r="AR19">
        <f t="shared" si="9"/>
        <v>-107.48754871605836</v>
      </c>
      <c r="AS19">
        <f t="shared" si="9"/>
        <v>1.0152487131843277</v>
      </c>
      <c r="AT19">
        <f t="shared" si="9"/>
        <v>5.1005402112276945</v>
      </c>
      <c r="AU19">
        <f t="shared" si="9"/>
        <v>-101.37175979164633</v>
      </c>
      <c r="AW19">
        <v>16</v>
      </c>
      <c r="AX19">
        <f>IF(Z19&gt;0, (R19*SUMPRODUCT(K19:$K$98, X19:$X$98)-K19*$AZ$3)/Z19, 0)</f>
        <v>539.90891979280946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250000</v>
      </c>
      <c r="S20">
        <f t="shared" si="1"/>
        <v>538.88552847375854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440.46640179738404</v>
      </c>
      <c r="AC20">
        <f t="shared" si="2"/>
        <v>433.8875179237038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-625.2114955366676</v>
      </c>
      <c r="AI20">
        <f t="shared" si="6"/>
        <v>-665.46935133329362</v>
      </c>
      <c r="AJ20">
        <f t="shared" si="7"/>
        <v>6.5788838736802404</v>
      </c>
      <c r="AK20">
        <f t="shared" si="22"/>
        <v>30.832648125816885</v>
      </c>
      <c r="AL20">
        <f t="shared" si="8"/>
        <v>-628.05781933379649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-91.058516210098688</v>
      </c>
      <c r="AR20">
        <f t="shared" si="9"/>
        <v>-96.921845084904845</v>
      </c>
      <c r="AS20">
        <f t="shared" si="9"/>
        <v>0.95817720584559363</v>
      </c>
      <c r="AT20">
        <f t="shared" si="9"/>
        <v>4.4906007154507064</v>
      </c>
      <c r="AU20">
        <f t="shared" si="9"/>
        <v>-91.473067163608533</v>
      </c>
      <c r="AW20">
        <v>17</v>
      </c>
      <c r="AX20">
        <f>IF(Z20&gt;0, (R20*SUMPRODUCT(K20:$K$98, X20:$X$98)-K20*$AZ$3)/Z20, 0)</f>
        <v>538.88552847375854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250000</v>
      </c>
      <c r="S21">
        <f t="shared" si="1"/>
        <v>537.37942577869637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433.8875179237038</v>
      </c>
      <c r="AC21">
        <f t="shared" si="2"/>
        <v>426.98507381546381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-634.11718721641751</v>
      </c>
      <c r="AI21">
        <f t="shared" si="6"/>
        <v>-673.84564101763397</v>
      </c>
      <c r="AJ21">
        <f t="shared" si="7"/>
        <v>6.9024441082399903</v>
      </c>
      <c r="AK21">
        <f t="shared" si="22"/>
        <v>30.372126254659268</v>
      </c>
      <c r="AL21">
        <f t="shared" si="8"/>
        <v>-636.57107065473463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-82.460339111904503</v>
      </c>
      <c r="AR21">
        <f t="shared" si="9"/>
        <v>-87.626610960205412</v>
      </c>
      <c r="AS21">
        <f t="shared" si="9"/>
        <v>0.89759100264251701</v>
      </c>
      <c r="AT21">
        <f t="shared" si="9"/>
        <v>3.949578849144209</v>
      </c>
      <c r="AU21">
        <f t="shared" si="9"/>
        <v>-82.779441108418681</v>
      </c>
      <c r="AW21">
        <v>18</v>
      </c>
      <c r="AX21">
        <f>IF(Z21&gt;0, (R21*SUMPRODUCT(K21:$K$98, X21:$X$98)-K21*$AZ$3)/Z21, 0)</f>
        <v>537.37942577869637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250000</v>
      </c>
      <c r="S22">
        <f t="shared" si="1"/>
        <v>535.25657921609434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426.98507381546381</v>
      </c>
      <c r="AC22">
        <f t="shared" si="2"/>
        <v>419.66408479450445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-645.13804545727635</v>
      </c>
      <c r="AI22">
        <f t="shared" si="6"/>
        <v>-684.34018711138924</v>
      </c>
      <c r="AJ22">
        <f t="shared" si="7"/>
        <v>7.3209890209593596</v>
      </c>
      <c r="AK22">
        <f t="shared" si="22"/>
        <v>29.888955167082468</v>
      </c>
      <c r="AL22">
        <f t="shared" si="8"/>
        <v>-647.1302429233474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-74.904899107397966</v>
      </c>
      <c r="AR22">
        <f t="shared" si="9"/>
        <v>-79.456533422056765</v>
      </c>
      <c r="AS22">
        <f t="shared" si="9"/>
        <v>0.85001643887338341</v>
      </c>
      <c r="AT22">
        <f t="shared" si="9"/>
        <v>3.4703102490707431</v>
      </c>
      <c r="AU22">
        <f t="shared" si="9"/>
        <v>-75.136206734112633</v>
      </c>
      <c r="AW22">
        <v>19</v>
      </c>
      <c r="AX22">
        <f>IF(Z22&gt;0, (R22*SUMPRODUCT(K22:$K$98, X22:$X$98)-K22*$AZ$3)/Z22, 0)</f>
        <v>535.25657921609434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250000</v>
      </c>
      <c r="S23">
        <f t="shared" si="1"/>
        <v>532.39723948156779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419.66408479450445</v>
      </c>
      <c r="AC23">
        <f t="shared" si="2"/>
        <v>411.84789112544991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-657.46323390600082</v>
      </c>
      <c r="AI23">
        <f t="shared" si="6"/>
        <v>-696.14186149679142</v>
      </c>
      <c r="AJ23">
        <f t="shared" si="7"/>
        <v>7.8161936690545417</v>
      </c>
      <c r="AK23">
        <f t="shared" si="22"/>
        <v>29.376485935615314</v>
      </c>
      <c r="AL23">
        <f t="shared" si="8"/>
        <v>-658.9491818921216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-68.157086618523024</v>
      </c>
      <c r="AR23">
        <f t="shared" si="9"/>
        <v>-72.166774818620951</v>
      </c>
      <c r="AS23">
        <f t="shared" si="9"/>
        <v>0.81027951291504052</v>
      </c>
      <c r="AT23">
        <f t="shared" si="9"/>
        <v>3.0453652663835773</v>
      </c>
      <c r="AU23">
        <f t="shared" si="9"/>
        <v>-68.311130039322336</v>
      </c>
      <c r="AW23">
        <v>20</v>
      </c>
      <c r="AX23">
        <f>IF(Z23&gt;0, (R23*SUMPRODUCT(K23:$K$98, X23:$X$98)-K23*$AZ$3)/Z23, 0)</f>
        <v>532.39723948156779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250000</v>
      </c>
      <c r="S24">
        <f t="shared" si="1"/>
        <v>528.85090696263842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411.84789112544991</v>
      </c>
      <c r="AC24">
        <f t="shared" si="2"/>
        <v>403.59143436259069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-672.24325021914785</v>
      </c>
      <c r="AI24">
        <f t="shared" si="6"/>
        <v>-710.40064288398662</v>
      </c>
      <c r="AJ24">
        <f t="shared" si="7"/>
        <v>8.2564567628592158</v>
      </c>
      <c r="AK24">
        <f t="shared" si="22"/>
        <v>28.829352378781497</v>
      </c>
      <c r="AL24">
        <f t="shared" si="8"/>
        <v>-673.31483374234585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-62.222574194238192</v>
      </c>
      <c r="AR24">
        <f t="shared" si="9"/>
        <v>-65.754407641985892</v>
      </c>
      <c r="AS24">
        <f t="shared" si="9"/>
        <v>0.76421443181623805</v>
      </c>
      <c r="AT24">
        <f t="shared" si="9"/>
        <v>2.6684336611424326</v>
      </c>
      <c r="AU24">
        <f t="shared" si="9"/>
        <v>-62.321759549027213</v>
      </c>
      <c r="AW24">
        <v>21</v>
      </c>
      <c r="AX24">
        <f>IF(Z24&gt;0, (R24*SUMPRODUCT(K24:$K$98, X24:$X$98)-K24*$AZ$3)/Z24, 0)</f>
        <v>528.85090696263842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250000</v>
      </c>
      <c r="S25">
        <f t="shared" si="1"/>
        <v>524.53965580415138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403.59143436259069</v>
      </c>
      <c r="AC25">
        <f t="shared" si="2"/>
        <v>394.85156539662381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-689.52545359352973</v>
      </c>
      <c r="AI25">
        <f t="shared" si="6"/>
        <v>-727.16336724100142</v>
      </c>
      <c r="AJ25">
        <f t="shared" si="7"/>
        <v>8.7398689659668776</v>
      </c>
      <c r="AK25">
        <f t="shared" si="22"/>
        <v>28.25140040538135</v>
      </c>
      <c r="AL25">
        <f t="shared" si="8"/>
        <v>-690.17209786965316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-56.984114488867583</v>
      </c>
      <c r="AR25">
        <f t="shared" si="9"/>
        <v>-60.094606159961081</v>
      </c>
      <c r="AS25">
        <f t="shared" si="9"/>
        <v>0.72228471215791346</v>
      </c>
      <c r="AT25">
        <f t="shared" si="9"/>
        <v>2.3347666526029425</v>
      </c>
      <c r="AU25">
        <f t="shared" si="9"/>
        <v>-57.037554795200222</v>
      </c>
      <c r="AW25">
        <v>22</v>
      </c>
      <c r="AX25">
        <f>IF(Z25&gt;0, (R25*SUMPRODUCT(K25:$K$98, X25:$X$98)-K25*$AZ$3)/Z25, 0)</f>
        <v>524.53965580415138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250000</v>
      </c>
      <c r="S26">
        <f t="shared" si="1"/>
        <v>519.42182084021965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394.85156539662381</v>
      </c>
      <c r="AC26">
        <f t="shared" si="2"/>
        <v>385.61986629014149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-707.13999247128936</v>
      </c>
      <c r="AI26">
        <f t="shared" si="6"/>
        <v>-744.26009898379209</v>
      </c>
      <c r="AJ26">
        <f t="shared" si="7"/>
        <v>9.2316991064823242</v>
      </c>
      <c r="AK26">
        <f t="shared" si="22"/>
        <v>27.639609577763668</v>
      </c>
      <c r="AL26">
        <f t="shared" si="8"/>
        <v>-707.38879029954614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-52.178414465852242</v>
      </c>
      <c r="AR26">
        <f t="shared" si="9"/>
        <v>-54.917431242229213</v>
      </c>
      <c r="AS26">
        <f t="shared" si="9"/>
        <v>0.68118820506624056</v>
      </c>
      <c r="AT26">
        <f t="shared" si="9"/>
        <v>2.0394702881713291</v>
      </c>
      <c r="AU26">
        <f t="shared" si="9"/>
        <v>-52.196772748991648</v>
      </c>
      <c r="AW26">
        <v>23</v>
      </c>
      <c r="AX26">
        <f>IF(Z26&gt;0, (R26*SUMPRODUCT(K26:$K$98, X26:$X$98)-K26*$AZ$3)/Z26, 0)</f>
        <v>519.42182084021965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250000</v>
      </c>
      <c r="S27">
        <f t="shared" si="1"/>
        <v>513.71526208285286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385.61986629014149</v>
      </c>
      <c r="AC27">
        <f t="shared" si="2"/>
        <v>376.07753698713299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-726.05146573342779</v>
      </c>
      <c r="AI27">
        <f t="shared" si="6"/>
        <v>-762.65516088765878</v>
      </c>
      <c r="AJ27">
        <f t="shared" si="7"/>
        <v>9.5423293030085006</v>
      </c>
      <c r="AK27">
        <f t="shared" si="22"/>
        <v>26.993390640309908</v>
      </c>
      <c r="AL27">
        <f t="shared" si="8"/>
        <v>-726.11944094434034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-47.833797694536578</v>
      </c>
      <c r="AR27">
        <f t="shared" si="9"/>
        <v>-50.245326121259453</v>
      </c>
      <c r="AS27">
        <f t="shared" si="9"/>
        <v>0.62866872523103268</v>
      </c>
      <c r="AT27">
        <f t="shared" si="9"/>
        <v>1.7783813516220464</v>
      </c>
      <c r="AU27">
        <f t="shared" si="9"/>
        <v>-47.838276044406378</v>
      </c>
      <c r="AW27">
        <v>24</v>
      </c>
      <c r="AX27">
        <f>IF(Z27&gt;0, (R27*SUMPRODUCT(K27:$K$98, X27:$X$98)-K27*$AZ$3)/Z27, 0)</f>
        <v>513.71526208285286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250000</v>
      </c>
      <c r="S28">
        <f t="shared" si="1"/>
        <v>507.52149803589828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376.07753698713299</v>
      </c>
      <c r="AC28">
        <f t="shared" si="2"/>
        <v>366.31167247370718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-746.83489221099171</v>
      </c>
      <c r="AI28">
        <f t="shared" si="6"/>
        <v>-782.92318343523823</v>
      </c>
      <c r="AJ28">
        <f t="shared" si="7"/>
        <v>9.7658645134258109</v>
      </c>
      <c r="AK28">
        <f t="shared" si="22"/>
        <v>26.325427589099313</v>
      </c>
      <c r="AL28">
        <f t="shared" si="8"/>
        <v>-746.83189133271321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-43.93129780844648</v>
      </c>
      <c r="AR28">
        <f t="shared" si="9"/>
        <v>-46.054130426077336</v>
      </c>
      <c r="AS28">
        <f t="shared" si="9"/>
        <v>0.57446044202102187</v>
      </c>
      <c r="AT28">
        <f t="shared" si="9"/>
        <v>1.5485486971927447</v>
      </c>
      <c r="AU28">
        <f t="shared" si="9"/>
        <v>-43.931121286863579</v>
      </c>
      <c r="AW28">
        <v>25</v>
      </c>
      <c r="AX28">
        <f>IF(Z28&gt;0, (R28*SUMPRODUCT(K28:$K$98, X28:$X$98)-K28*$AZ$3)/Z28, 0)</f>
        <v>507.52149803589828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250000</v>
      </c>
      <c r="S29">
        <f t="shared" si="1"/>
        <v>500.90157212183101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366.31167247370718</v>
      </c>
      <c r="AC29">
        <f t="shared" si="2"/>
        <v>356.36960071982372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-772.95580249633144</v>
      </c>
      <c r="AI29">
        <f t="shared" si="6"/>
        <v>-808.52861964783619</v>
      </c>
      <c r="AJ29">
        <f t="shared" si="7"/>
        <v>9.9420717538834538</v>
      </c>
      <c r="AK29">
        <f t="shared" si="22"/>
        <v>25.641817073159505</v>
      </c>
      <c r="AL29">
        <f t="shared" si="8"/>
        <v>-772.94473082079321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-40.596264394272254</v>
      </c>
      <c r="AR29">
        <f t="shared" si="9"/>
        <v>-42.46457754447782</v>
      </c>
      <c r="AS29">
        <f t="shared" si="9"/>
        <v>0.52216565584213248</v>
      </c>
      <c r="AT29">
        <f t="shared" si="9"/>
        <v>1.3467289877243507</v>
      </c>
      <c r="AU29">
        <f t="shared" si="9"/>
        <v>-40.595682900911335</v>
      </c>
      <c r="AW29">
        <v>26</v>
      </c>
      <c r="AX29">
        <f>IF(Z29&gt;0, (R29*SUMPRODUCT(K29:$K$98, X29:$X$98)-K29*$AZ$3)/Z29, 0)</f>
        <v>500.90157212183101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250000</v>
      </c>
      <c r="S30">
        <f t="shared" si="1"/>
        <v>493.65439494449419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356.36960071982372</v>
      </c>
      <c r="AC30">
        <f t="shared" si="2"/>
        <v>346.1208595885542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-800.43623134792665</v>
      </c>
      <c r="AI30">
        <f t="shared" si="6"/>
        <v>-835.49323308164685</v>
      </c>
      <c r="AJ30">
        <f t="shared" si="7"/>
        <v>10.248741131269526</v>
      </c>
      <c r="AK30">
        <f t="shared" si="22"/>
        <v>24.945872050387663</v>
      </c>
      <c r="AL30">
        <f t="shared" si="8"/>
        <v>-800.29861989998972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-37.53532032215378</v>
      </c>
      <c r="AR30">
        <f t="shared" si="9"/>
        <v>-39.17926863193177</v>
      </c>
      <c r="AS30">
        <f t="shared" si="9"/>
        <v>0.48060016050650356</v>
      </c>
      <c r="AT30">
        <f t="shared" si="9"/>
        <v>1.1698012426923226</v>
      </c>
      <c r="AU30">
        <f t="shared" si="9"/>
        <v>-37.528867228732949</v>
      </c>
      <c r="AW30">
        <v>27</v>
      </c>
      <c r="AX30">
        <f>IF(Z30&gt;0, (R30*SUMPRODUCT(K30:$K$98, X30:$X$98)-K30*$AZ$3)/Z30, 0)</f>
        <v>493.65439494449419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250000</v>
      </c>
      <c r="S31">
        <f t="shared" si="1"/>
        <v>485.91560049689951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346.1208595885542</v>
      </c>
      <c r="AC31">
        <f t="shared" si="2"/>
        <v>335.68154217979554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-826.47582727279951</v>
      </c>
      <c r="AI31">
        <f t="shared" si="6"/>
        <v>-861.01696382372791</v>
      </c>
      <c r="AJ31">
        <f t="shared" si="7"/>
        <v>10.439317408758654</v>
      </c>
      <c r="AK31">
        <f t="shared" si="22"/>
        <v>24.228460171198797</v>
      </c>
      <c r="AL31">
        <f t="shared" si="8"/>
        <v>-826.34918624377042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-34.603937672033943</v>
      </c>
      <c r="AR31">
        <f t="shared" si="9"/>
        <v>-36.050149765464013</v>
      </c>
      <c r="AS31">
        <f t="shared" si="9"/>
        <v>0.43708657534883522</v>
      </c>
      <c r="AT31">
        <f t="shared" si="9"/>
        <v>1.0144278852293458</v>
      </c>
      <c r="AU31">
        <f t="shared" si="9"/>
        <v>-34.598635304885825</v>
      </c>
      <c r="AW31">
        <v>28</v>
      </c>
      <c r="AX31">
        <f>IF(Z31&gt;0, (R31*SUMPRODUCT(K31:$K$98, X31:$X$98)-K31*$AZ$3)/Z31, 0)</f>
        <v>485.91560049689951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250000</v>
      </c>
      <c r="S32">
        <f t="shared" si="1"/>
        <v>477.99216756244385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335.68154217979554</v>
      </c>
      <c r="AC32">
        <f t="shared" si="2"/>
        <v>325.27046425186461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-855.30261480928903</v>
      </c>
      <c r="AI32">
        <f t="shared" si="6"/>
        <v>-889.32727947174624</v>
      </c>
      <c r="AJ32">
        <f t="shared" si="7"/>
        <v>10.411077927930933</v>
      </c>
      <c r="AK32">
        <f t="shared" si="22"/>
        <v>23.497707952585689</v>
      </c>
      <c r="AL32">
        <f t="shared" si="8"/>
        <v>-855.41849359122966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-31.974012639965807</v>
      </c>
      <c r="AR32">
        <f t="shared" si="9"/>
        <v>-33.245966027166176</v>
      </c>
      <c r="AS32">
        <f t="shared" si="9"/>
        <v>0.38920018657672106</v>
      </c>
      <c r="AT32">
        <f t="shared" si="9"/>
        <v>0.87842127228118494</v>
      </c>
      <c r="AU32">
        <f t="shared" si="9"/>
        <v>-31.97834456830827</v>
      </c>
      <c r="AW32">
        <v>29</v>
      </c>
      <c r="AX32">
        <f>IF(Z32&gt;0, (R32*SUMPRODUCT(K32:$K$98, X32:$X$98)-K32*$AZ$3)/Z32, 0)</f>
        <v>477.99216756244385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250000</v>
      </c>
      <c r="S33">
        <f t="shared" si="1"/>
        <v>469.89276967841425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325.27046425186461</v>
      </c>
      <c r="AC33">
        <f t="shared" si="2"/>
        <v>314.89721924056221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-885.34576190572477</v>
      </c>
      <c r="AI33">
        <f t="shared" si="6"/>
        <v>-918.85311076917628</v>
      </c>
      <c r="AJ33">
        <f t="shared" si="7"/>
        <v>10.373245011302402</v>
      </c>
      <c r="AK33">
        <f t="shared" si="22"/>
        <v>22.768932497630527</v>
      </c>
      <c r="AL33">
        <f t="shared" si="8"/>
        <v>-885.71093326024334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-29.551003448296012</v>
      </c>
      <c r="AR33">
        <f t="shared" si="9"/>
        <v>-30.669409188078106</v>
      </c>
      <c r="AS33">
        <f t="shared" si="9"/>
        <v>0.34623738237497576</v>
      </c>
      <c r="AT33">
        <f t="shared" si="9"/>
        <v>0.75997969573287016</v>
      </c>
      <c r="AU33">
        <f t="shared" si="9"/>
        <v>-29.563192109970259</v>
      </c>
      <c r="AW33">
        <v>30</v>
      </c>
      <c r="AX33">
        <f>IF(Z33&gt;0, (R33*SUMPRODUCT(K33:$K$98, X33:$X$98)-K33*$AZ$3)/Z33, 0)</f>
        <v>469.89276967841425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250000</v>
      </c>
      <c r="S34">
        <f t="shared" si="1"/>
        <v>461.72554734610139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314.89721924056221</v>
      </c>
      <c r="AC34">
        <f t="shared" si="2"/>
        <v>304.6326154607155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-918.90335725361888</v>
      </c>
      <c r="AI34">
        <f t="shared" si="6"/>
        <v>-951.89185195698519</v>
      </c>
      <c r="AJ34">
        <f t="shared" si="7"/>
        <v>10.264603779846709</v>
      </c>
      <c r="AK34">
        <f t="shared" si="22"/>
        <v>22.042805346839355</v>
      </c>
      <c r="AL34">
        <f t="shared" si="8"/>
        <v>-919.58444283029905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-27.384898492331306</v>
      </c>
      <c r="AR34">
        <f t="shared" si="9"/>
        <v>-28.368012300475939</v>
      </c>
      <c r="AS34">
        <f t="shared" si="9"/>
        <v>0.30590282466181001</v>
      </c>
      <c r="AT34">
        <f t="shared" si="9"/>
        <v>0.65691346336305512</v>
      </c>
      <c r="AU34">
        <f t="shared" ref="AU34:AU89" si="23">AL34*$K34</f>
        <v>-27.405196012451075</v>
      </c>
      <c r="AW34">
        <v>31</v>
      </c>
      <c r="AX34">
        <f>IF(Z34&gt;0, (R34*SUMPRODUCT(K34:$K$98, X34:$X$98)-K34*$AZ$3)/Z34, 0)</f>
        <v>461.72554734610139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250000</v>
      </c>
      <c r="S35">
        <f t="shared" si="1"/>
        <v>453.48747421491828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304.6326154607155</v>
      </c>
      <c r="AC35">
        <f t="shared" si="2"/>
        <v>294.4677166723568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-957.96048504483599</v>
      </c>
      <c r="AI35">
        <f t="shared" ref="AI35:AI66" si="25">SUM(AE35:AH35)</f>
        <v>-990.42750270415968</v>
      </c>
      <c r="AJ35">
        <f t="shared" si="7"/>
        <v>10.164898788358698</v>
      </c>
      <c r="AK35">
        <f t="shared" si="22"/>
        <v>21.324283082250087</v>
      </c>
      <c r="AL35">
        <f t="shared" ref="AL35:AL89" si="26">SUM(AI35:AK35)</f>
        <v>-958.93832083355096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-25.490060706149936</v>
      </c>
      <c r="AR35">
        <f t="shared" si="27"/>
        <v>-26.353965077993696</v>
      </c>
      <c r="AS35">
        <f t="shared" si="27"/>
        <v>0.27047450414930857</v>
      </c>
      <c r="AT35">
        <f t="shared" si="27"/>
        <v>0.56741095146136467</v>
      </c>
      <c r="AU35">
        <f t="shared" si="23"/>
        <v>-25.516079622383025</v>
      </c>
      <c r="AW35">
        <v>32</v>
      </c>
      <c r="AX35">
        <f>IF(Z35&gt;0, (R35*SUMPRODUCT(K35:$K$98, X35:$X$98)-K35*$AZ$3)/Z35, 0)</f>
        <v>453.48747421491828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250000</v>
      </c>
      <c r="S36">
        <f t="shared" si="1"/>
        <v>445.10034814390576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294.4677166723568</v>
      </c>
      <c r="AC36">
        <f t="shared" si="2"/>
        <v>284.35265570189677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-999.06987268988257</v>
      </c>
      <c r="AI36">
        <f t="shared" si="25"/>
        <v>-1031.012406198075</v>
      </c>
      <c r="AJ36">
        <f t="shared" si="7"/>
        <v>10.115060970460036</v>
      </c>
      <c r="AK36">
        <f t="shared" si="22"/>
        <v>20.612740167064977</v>
      </c>
      <c r="AL36">
        <f t="shared" si="26"/>
        <v>-1000.28460506055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-23.735649201497033</v>
      </c>
      <c r="AR36">
        <f t="shared" si="27"/>
        <v>-24.494531828911484</v>
      </c>
      <c r="AS36">
        <f t="shared" si="27"/>
        <v>0.24031105872523711</v>
      </c>
      <c r="AT36">
        <f t="shared" si="27"/>
        <v>0.48971226443831517</v>
      </c>
      <c r="AU36">
        <f t="shared" si="23"/>
        <v>-23.764508505747933</v>
      </c>
      <c r="AW36">
        <v>33</v>
      </c>
      <c r="AX36">
        <f>IF(Z36&gt;0, (R36*SUMPRODUCT(K36:$K$98, X36:$X$98)-K36*$AZ$3)/Z36, 0)</f>
        <v>445.10034814390576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250000</v>
      </c>
      <c r="S37">
        <f t="shared" si="1"/>
        <v>436.64891940367363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284.35265570189677</v>
      </c>
      <c r="AC37">
        <f t="shared" si="2"/>
        <v>274.34468483583714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-1041.5893197051792</v>
      </c>
      <c r="AI37">
        <f t="shared" si="25"/>
        <v>-1073.0041100143487</v>
      </c>
      <c r="AJ37">
        <f t="shared" si="7"/>
        <v>10.007970866059622</v>
      </c>
      <c r="AK37">
        <f t="shared" si="22"/>
        <v>19.904685899132776</v>
      </c>
      <c r="AL37">
        <f t="shared" si="26"/>
        <v>-1043.0914532491563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-22.094478092251457</v>
      </c>
      <c r="AR37">
        <f t="shared" si="27"/>
        <v>-22.760857233365428</v>
      </c>
      <c r="AS37">
        <f t="shared" si="27"/>
        <v>0.21229182064830815</v>
      </c>
      <c r="AT37">
        <f t="shared" si="27"/>
        <v>0.42222365207816837</v>
      </c>
      <c r="AU37">
        <f t="shared" si="23"/>
        <v>-22.126341760638951</v>
      </c>
      <c r="AW37">
        <v>34</v>
      </c>
      <c r="AX37">
        <f>IF(Z37&gt;0, (R37*SUMPRODUCT(K37:$K$98, X37:$X$98)-K37*$AZ$3)/Z37, 0)</f>
        <v>436.64891940367363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250000</v>
      </c>
      <c r="S38">
        <f t="shared" si="1"/>
        <v>428.24396455592802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274.34468483583714</v>
      </c>
      <c r="AC38">
        <f t="shared" si="2"/>
        <v>264.50706240022623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-1089.44073853346</v>
      </c>
      <c r="AI38">
        <f t="shared" si="25"/>
        <v>-1120.3234927918311</v>
      </c>
      <c r="AJ38">
        <f t="shared" si="7"/>
        <v>9.8376224356109105</v>
      </c>
      <c r="AK38">
        <f t="shared" si="22"/>
        <v>19.204127938508602</v>
      </c>
      <c r="AL38">
        <f t="shared" si="26"/>
        <v>-1091.2817424177115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-20.633495983833686</v>
      </c>
      <c r="AR38">
        <f t="shared" si="27"/>
        <v>-21.218400846871589</v>
      </c>
      <c r="AS38">
        <f t="shared" si="27"/>
        <v>0.18631994915932329</v>
      </c>
      <c r="AT38">
        <f t="shared" si="27"/>
        <v>0.36371716485070249</v>
      </c>
      <c r="AU38">
        <f t="shared" si="23"/>
        <v>-20.668363732861561</v>
      </c>
      <c r="AW38">
        <v>35</v>
      </c>
      <c r="AX38">
        <f>IF(Z38&gt;0, (R38*SUMPRODUCT(K38:$K$98, X38:$X$98)-K38*$AZ$3)/Z38, 0)</f>
        <v>428.24396455592802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250000</v>
      </c>
      <c r="S39">
        <f t="shared" si="1"/>
        <v>419.86240770587784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264.50706240022623</v>
      </c>
      <c r="AC39">
        <f t="shared" si="2"/>
        <v>254.817187538393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-1143.0304932318047</v>
      </c>
      <c r="AI39">
        <f t="shared" si="25"/>
        <v>-1173.3758138489457</v>
      </c>
      <c r="AJ39">
        <f t="shared" si="7"/>
        <v>9.689874861833232</v>
      </c>
      <c r="AK39">
        <f t="shared" si="22"/>
        <v>18.515494368015837</v>
      </c>
      <c r="AL39">
        <f t="shared" si="26"/>
        <v>-1145.1704446190965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-19.328982832091683</v>
      </c>
      <c r="AR39">
        <f t="shared" si="27"/>
        <v>-19.84213115553198</v>
      </c>
      <c r="AS39">
        <f t="shared" si="27"/>
        <v>0.16385864240588385</v>
      </c>
      <c r="AT39">
        <f t="shared" si="27"/>
        <v>0.31310247179424089</v>
      </c>
      <c r="AU39">
        <f t="shared" si="23"/>
        <v>-19.365170041331854</v>
      </c>
      <c r="AW39">
        <v>36</v>
      </c>
      <c r="AX39">
        <f>IF(Z39&gt;0, (R39*SUMPRODUCT(K39:$K$98, X39:$X$98)-K39*$AZ$3)/Z39, 0)</f>
        <v>419.86240770587784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250000</v>
      </c>
      <c r="S40">
        <f t="shared" si="1"/>
        <v>411.49468217482422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254.817187538393</v>
      </c>
      <c r="AC40">
        <f t="shared" si="2"/>
        <v>245.25929499380175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-1204.1945718628322</v>
      </c>
      <c r="AI40">
        <f t="shared" si="25"/>
        <v>-1233.9956003594293</v>
      </c>
      <c r="AJ40">
        <f t="shared" si="7"/>
        <v>9.5578925445912546</v>
      </c>
      <c r="AK40">
        <f t="shared" si="22"/>
        <v>17.837203127687513</v>
      </c>
      <c r="AL40">
        <f t="shared" si="26"/>
        <v>-1206.6005046871508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-18.181504861619874</v>
      </c>
      <c r="AR40">
        <f t="shared" si="27"/>
        <v>-18.631455025117099</v>
      </c>
      <c r="AS40">
        <f t="shared" si="27"/>
        <v>0.14430962722037655</v>
      </c>
      <c r="AT40">
        <f t="shared" si="27"/>
        <v>0.26931461323734734</v>
      </c>
      <c r="AU40">
        <f t="shared" si="23"/>
        <v>-18.21783078465938</v>
      </c>
      <c r="AW40">
        <v>37</v>
      </c>
      <c r="AX40">
        <f>IF(Z40&gt;0, (R40*SUMPRODUCT(K40:$K$98, X40:$X$98)-K40*$AZ$3)/Z40, 0)</f>
        <v>411.49468217482422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250000</v>
      </c>
      <c r="S41">
        <f t="shared" si="1"/>
        <v>403.10605333572101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245.25929499380175</v>
      </c>
      <c r="AC41">
        <f t="shared" si="2"/>
        <v>235.80197788887867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-1274.4330863844216</v>
      </c>
      <c r="AI41">
        <f t="shared" si="25"/>
        <v>-1303.6812179787757</v>
      </c>
      <c r="AJ41">
        <f t="shared" si="7"/>
        <v>9.457317104923078</v>
      </c>
      <c r="AK41">
        <f t="shared" si="22"/>
        <v>17.168150649566122</v>
      </c>
      <c r="AL41">
        <f t="shared" si="26"/>
        <v>-1277.0557502242866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-17.180356701040612</v>
      </c>
      <c r="AR41">
        <f t="shared" si="27"/>
        <v>-17.574644434934559</v>
      </c>
      <c r="AS41">
        <f t="shared" si="27"/>
        <v>0.12749204570511324</v>
      </c>
      <c r="AT41">
        <f t="shared" si="27"/>
        <v>0.23144012440350084</v>
      </c>
      <c r="AU41">
        <f t="shared" si="23"/>
        <v>-17.215712264825946</v>
      </c>
      <c r="AW41">
        <v>38</v>
      </c>
      <c r="AX41">
        <f>IF(Z41&gt;0, (R41*SUMPRODUCT(K41:$K$98, X41:$X$98)-K41*$AZ$3)/Z41, 0)</f>
        <v>403.10605333572101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250000</v>
      </c>
      <c r="S42">
        <f t="shared" si="1"/>
        <v>394.65448463864942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235.80197788887867</v>
      </c>
      <c r="AC42">
        <f t="shared" si="2"/>
        <v>226.41107454203163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-1354.6471035219993</v>
      </c>
      <c r="AI42">
        <f t="shared" si="25"/>
        <v>-1383.3318243797055</v>
      </c>
      <c r="AJ42">
        <f t="shared" si="7"/>
        <v>9.3909033468470398</v>
      </c>
      <c r="AK42">
        <f t="shared" si="22"/>
        <v>16.50613845222151</v>
      </c>
      <c r="AL42">
        <f t="shared" si="26"/>
        <v>-1357.4347825806371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-16.305093313354597</v>
      </c>
      <c r="AR42">
        <f t="shared" si="27"/>
        <v>-16.650354488044609</v>
      </c>
      <c r="AS42">
        <f t="shared" si="27"/>
        <v>0.11303280018016024</v>
      </c>
      <c r="AT42">
        <f t="shared" si="27"/>
        <v>0.19867471536084191</v>
      </c>
      <c r="AU42">
        <f t="shared" si="23"/>
        <v>-16.338646972503611</v>
      </c>
      <c r="AW42">
        <v>39</v>
      </c>
      <c r="AX42">
        <f>IF(Z42&gt;0, (R42*SUMPRODUCT(K42:$K$98, X42:$X$98)-K42*$AZ$3)/Z42, 0)</f>
        <v>394.65448463864942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250000</v>
      </c>
      <c r="S43">
        <f t="shared" si="1"/>
        <v>386.12130726866462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226.41107454203163</v>
      </c>
      <c r="AC43">
        <f t="shared" si="2"/>
        <v>217.06085029492129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-1450.0829169231527</v>
      </c>
      <c r="AI43">
        <f t="shared" si="25"/>
        <v>-1478.1907739888973</v>
      </c>
      <c r="AJ43">
        <f t="shared" si="7"/>
        <v>9.350224247110333</v>
      </c>
      <c r="AK43">
        <f t="shared" si="22"/>
        <v>15.848775217942215</v>
      </c>
      <c r="AL43">
        <f t="shared" si="26"/>
        <v>-1452.9917745238447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-15.583748455766212</v>
      </c>
      <c r="AR43">
        <f t="shared" si="27"/>
        <v>-15.885817922988554</v>
      </c>
      <c r="AS43">
        <f t="shared" si="27"/>
        <v>0.10048497294289238</v>
      </c>
      <c r="AT43">
        <f t="shared" si="27"/>
        <v>0.17032358870377737</v>
      </c>
      <c r="AU43">
        <f t="shared" si="23"/>
        <v>-15.615009361341885</v>
      </c>
      <c r="AW43">
        <v>40</v>
      </c>
      <c r="AX43">
        <f>IF(Z43&gt;0, (R43*SUMPRODUCT(K43:$K$98, X43:$X$98)-K43*$AZ$3)/Z43, 0)</f>
        <v>386.12130726866462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250000</v>
      </c>
      <c r="S44">
        <f t="shared" si="1"/>
        <v>377.40411344034027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217.06085029492129</v>
      </c>
      <c r="AC44">
        <f t="shared" si="2"/>
        <v>207.68680636258742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-1558.0162685256562</v>
      </c>
      <c r="AI44">
        <f t="shared" si="25"/>
        <v>-1585.5314437670381</v>
      </c>
      <c r="AJ44">
        <f t="shared" si="7"/>
        <v>9.3740439323338762</v>
      </c>
      <c r="AK44">
        <f t="shared" si="22"/>
        <v>15.194259520644492</v>
      </c>
      <c r="AL44">
        <f t="shared" si="26"/>
        <v>-1560.9631403140597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-14.949720002300861</v>
      </c>
      <c r="AR44">
        <f t="shared" si="27"/>
        <v>-15.213737890934434</v>
      </c>
      <c r="AS44">
        <f t="shared" si="27"/>
        <v>8.9947284189960341E-2</v>
      </c>
      <c r="AT44">
        <f t="shared" si="27"/>
        <v>0.14579432196229902</v>
      </c>
      <c r="AU44">
        <f t="shared" si="23"/>
        <v>-14.977996284782174</v>
      </c>
      <c r="AW44">
        <v>41</v>
      </c>
      <c r="AX44">
        <f>IF(Z44&gt;0, (R44*SUMPRODUCT(K44:$K$98, X44:$X$98)-K44*$AZ$3)/Z44, 0)</f>
        <v>377.40411344034027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250000</v>
      </c>
      <c r="S45">
        <f t="shared" si="1"/>
        <v>368.49636955097299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207.68680636258742</v>
      </c>
      <c r="AC45">
        <f t="shared" si="2"/>
        <v>198.2814653990655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-1679.4804839671799</v>
      </c>
      <c r="AI45">
        <f t="shared" si="25"/>
        <v>-1706.3846113593547</v>
      </c>
      <c r="AJ45">
        <f t="shared" si="7"/>
        <v>9.4053409635219225</v>
      </c>
      <c r="AK45">
        <f t="shared" si="22"/>
        <v>14.538076445381121</v>
      </c>
      <c r="AL45">
        <f t="shared" si="26"/>
        <v>-1682.4411939504516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-14.388582439650646</v>
      </c>
      <c r="AR45">
        <f t="shared" si="27"/>
        <v>-14.619077678294179</v>
      </c>
      <c r="AS45">
        <f t="shared" si="27"/>
        <v>8.0578205652613588E-2</v>
      </c>
      <c r="AT45">
        <f t="shared" si="27"/>
        <v>0.12455179649018017</v>
      </c>
      <c r="AU45">
        <f t="shared" si="23"/>
        <v>-14.413947676151384</v>
      </c>
      <c r="AW45">
        <v>42</v>
      </c>
      <c r="AX45">
        <f>IF(Z45&gt;0, (R45*SUMPRODUCT(K45:$K$98, X45:$X$98)-K45*$AZ$3)/Z45, 0)</f>
        <v>368.49636955097299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250000</v>
      </c>
      <c r="S46">
        <f t="shared" si="1"/>
        <v>359.40275964213856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198.2814653990655</v>
      </c>
      <c r="AC46">
        <f t="shared" si="2"/>
        <v>188.84322138689606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-1816.379832354899</v>
      </c>
      <c r="AI46">
        <f t="shared" si="25"/>
        <v>-1842.6516425066811</v>
      </c>
      <c r="AJ46">
        <f t="shared" si="7"/>
        <v>9.4382440121694344</v>
      </c>
      <c r="AK46">
        <f t="shared" si="22"/>
        <v>13.879702577934586</v>
      </c>
      <c r="AL46">
        <f t="shared" si="26"/>
        <v>-1819.3336959165772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-13.894140824802571</v>
      </c>
      <c r="AR46">
        <f t="shared" si="27"/>
        <v>-14.095103323652877</v>
      </c>
      <c r="AS46">
        <f t="shared" si="27"/>
        <v>7.2196513696100806E-2</v>
      </c>
      <c r="AT46">
        <f t="shared" si="27"/>
        <v>0.10617082329865822</v>
      </c>
      <c r="AU46">
        <f t="shared" si="23"/>
        <v>-13.916735986658118</v>
      </c>
      <c r="AW46">
        <v>43</v>
      </c>
      <c r="AX46">
        <f>IF(Z46&gt;0, (R46*SUMPRODUCT(K46:$K$98, X46:$X$98)-K46*$AZ$3)/Z46, 0)</f>
        <v>359.40275964213856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250000</v>
      </c>
      <c r="S47">
        <f t="shared" si="1"/>
        <v>350.10716469318908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188.84322138689606</v>
      </c>
      <c r="AC47">
        <f t="shared" si="2"/>
        <v>179.36902558663024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-1963.9443076115856</v>
      </c>
      <c r="AI47">
        <f t="shared" si="25"/>
        <v>-1989.5606108003274</v>
      </c>
      <c r="AJ47">
        <f t="shared" si="7"/>
        <v>9.474195800265818</v>
      </c>
      <c r="AK47">
        <f t="shared" si="22"/>
        <v>13.219025497082725</v>
      </c>
      <c r="AL47">
        <f t="shared" si="26"/>
        <v>-1966.8673895029788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-13.413316449546603</v>
      </c>
      <c r="AR47">
        <f t="shared" si="27"/>
        <v>-13.588270280776158</v>
      </c>
      <c r="AS47">
        <f t="shared" si="27"/>
        <v>6.4706715909107052E-2</v>
      </c>
      <c r="AT47">
        <f t="shared" si="27"/>
        <v>9.0283095839224239E-2</v>
      </c>
      <c r="AU47">
        <f t="shared" si="23"/>
        <v>-13.433280469027826</v>
      </c>
      <c r="AW47">
        <v>44</v>
      </c>
      <c r="AX47">
        <f>IF(Z47&gt;0, (R47*SUMPRODUCT(K47:$K$98, X47:$X$98)-K47*$AZ$3)/Z47, 0)</f>
        <v>350.10716469318908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250000</v>
      </c>
      <c r="S48">
        <f t="shared" si="1"/>
        <v>340.67813531713017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179.36902558663024</v>
      </c>
      <c r="AC48">
        <f t="shared" si="2"/>
        <v>169.90208862327719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-2121.3693200450775</v>
      </c>
      <c r="AI48">
        <f t="shared" si="25"/>
        <v>-2146.3051863379228</v>
      </c>
      <c r="AJ48">
        <f t="shared" si="7"/>
        <v>9.4669369633530494</v>
      </c>
      <c r="AK48">
        <f t="shared" si="22"/>
        <v>12.555831791064119</v>
      </c>
      <c r="AL48">
        <f t="shared" si="26"/>
        <v>-2124.2824175835058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-12.936156575063411</v>
      </c>
      <c r="AR48">
        <f t="shared" si="27"/>
        <v>-13.088216033853094</v>
      </c>
      <c r="AS48">
        <f t="shared" si="27"/>
        <v>5.7729588943799787E-2</v>
      </c>
      <c r="AT48">
        <f t="shared" si="27"/>
        <v>7.6565737254988164E-2</v>
      </c>
      <c r="AU48">
        <f t="shared" si="23"/>
        <v>-12.953920707654307</v>
      </c>
      <c r="AW48">
        <v>45</v>
      </c>
      <c r="AX48">
        <f>IF(Z48&gt;0, (R48*SUMPRODUCT(K48:$K$98, X48:$X$98)-K48*$AZ$3)/Z48, 0)</f>
        <v>340.67813531713017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250000</v>
      </c>
      <c r="S49">
        <f t="shared" si="1"/>
        <v>331.18411778797383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169.90208862327719</v>
      </c>
      <c r="AC49">
        <f t="shared" si="2"/>
        <v>160.48948516088657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-2284.3032698306406</v>
      </c>
      <c r="AI49">
        <f t="shared" si="25"/>
        <v>-2308.5329168065914</v>
      </c>
      <c r="AJ49">
        <f t="shared" si="7"/>
        <v>9.4126034623906207</v>
      </c>
      <c r="AK49">
        <f t="shared" si="22"/>
        <v>11.893146203629405</v>
      </c>
      <c r="AL49">
        <f t="shared" si="26"/>
        <v>-2287.2271671405715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-12.437260151226354</v>
      </c>
      <c r="AR49">
        <f t="shared" si="27"/>
        <v>-12.569182399376277</v>
      </c>
      <c r="AS49">
        <f t="shared" si="27"/>
        <v>5.1248448272267058E-2</v>
      </c>
      <c r="AT49">
        <f t="shared" si="27"/>
        <v>6.4754166097251931E-2</v>
      </c>
      <c r="AU49">
        <f t="shared" si="23"/>
        <v>-12.453179785006759</v>
      </c>
      <c r="AW49">
        <v>46</v>
      </c>
      <c r="AX49">
        <f>IF(Z49&gt;0, (R49*SUMPRODUCT(K49:$K$98, X49:$X$98)-K49*$AZ$3)/Z49, 0)</f>
        <v>331.18411778797383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250000</v>
      </c>
      <c r="S50">
        <f t="shared" si="1"/>
        <v>321.74534137217495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160.48948516088657</v>
      </c>
      <c r="AC50">
        <f t="shared" si="2"/>
        <v>151.19825457454667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-2453.890207512839</v>
      </c>
      <c r="AI50">
        <f t="shared" si="25"/>
        <v>-2477.3867799775276</v>
      </c>
      <c r="AJ50">
        <f t="shared" si="7"/>
        <v>9.2912305863399069</v>
      </c>
      <c r="AK50">
        <f t="shared" si="22"/>
        <v>11.234263961262061</v>
      </c>
      <c r="AL50">
        <f t="shared" si="26"/>
        <v>-2456.8612854299258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-11.929110514659225</v>
      </c>
      <c r="AR50">
        <f t="shared" si="27"/>
        <v>-12.043334536903098</v>
      </c>
      <c r="AS50">
        <f t="shared" si="27"/>
        <v>4.5167512443015805E-2</v>
      </c>
      <c r="AT50">
        <f t="shared" si="27"/>
        <v>5.4613191712672531E-2</v>
      </c>
      <c r="AU50">
        <f t="shared" si="23"/>
        <v>-11.943553832747412</v>
      </c>
      <c r="AW50">
        <v>47</v>
      </c>
      <c r="AX50">
        <f>IF(Z50&gt;0, (R50*SUMPRODUCT(K50:$K$98, X50:$X$98)-K50*$AZ$3)/Z50, 0)</f>
        <v>321.74534137217495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250000</v>
      </c>
      <c r="S51">
        <f t="shared" si="1"/>
        <v>312.47138848451362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151.19825457454667</v>
      </c>
      <c r="AC51">
        <f t="shared" si="2"/>
        <v>142.07809902853597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-2635.1469459894111</v>
      </c>
      <c r="AI51">
        <f t="shared" si="25"/>
        <v>-2657.8815233402552</v>
      </c>
      <c r="AJ51">
        <f t="shared" si="7"/>
        <v>9.1201555460106931</v>
      </c>
      <c r="AK51">
        <f t="shared" si="22"/>
        <v>10.583877820218268</v>
      </c>
      <c r="AL51">
        <f t="shared" si="26"/>
        <v>-2638.1774899740262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-11.437727620657572</v>
      </c>
      <c r="AR51">
        <f t="shared" si="27"/>
        <v>-11.536405951938294</v>
      </c>
      <c r="AS51">
        <f t="shared" si="27"/>
        <v>3.9585593187530355E-2</v>
      </c>
      <c r="AT51">
        <f t="shared" si="27"/>
        <v>4.5938808787197701E-2</v>
      </c>
      <c r="AU51">
        <f t="shared" si="23"/>
        <v>-11.450881549963567</v>
      </c>
      <c r="AW51">
        <v>48</v>
      </c>
      <c r="AX51">
        <f>IF(Z51&gt;0, (R51*SUMPRODUCT(K51:$K$98, X51:$X$98)-K51*$AZ$3)/Z51, 0)</f>
        <v>312.47138848451362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250000</v>
      </c>
      <c r="S52">
        <f t="shared" si="1"/>
        <v>303.41373970782331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142.07809902853597</v>
      </c>
      <c r="AC52">
        <f t="shared" si="2"/>
        <v>133.14836691560038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-2827.5739545381784</v>
      </c>
      <c r="AI52">
        <f t="shared" si="25"/>
        <v>-2849.5156713246065</v>
      </c>
      <c r="AJ52">
        <f t="shared" si="7"/>
        <v>8.9297321129355964</v>
      </c>
      <c r="AK52">
        <f t="shared" si="22"/>
        <v>9.9454669319975189</v>
      </c>
      <c r="AL52">
        <f t="shared" si="26"/>
        <v>-2830.6404722796733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-10.957989041348146</v>
      </c>
      <c r="AR52">
        <f t="shared" si="27"/>
        <v>-11.0430220399398</v>
      </c>
      <c r="AS52">
        <f t="shared" si="27"/>
        <v>3.4606312057257872E-2</v>
      </c>
      <c r="AT52">
        <f t="shared" si="27"/>
        <v>3.8542693985777296E-2</v>
      </c>
      <c r="AU52">
        <f t="shared" si="23"/>
        <v>-10.969873033896764</v>
      </c>
      <c r="AW52">
        <v>49</v>
      </c>
      <c r="AX52">
        <f>IF(Z52&gt;0, (R52*SUMPRODUCT(K52:$K$98, X52:$X$98)-K52*$AZ$3)/Z52, 0)</f>
        <v>303.41373970782331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250000</v>
      </c>
      <c r="S53">
        <f t="shared" si="1"/>
        <v>294.63362865970913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133.14836691560038</v>
      </c>
      <c r="AC53">
        <f t="shared" si="2"/>
        <v>124.42965957757542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-3031.5103775606149</v>
      </c>
      <c r="AI53">
        <f t="shared" si="25"/>
        <v>-3052.6263751036663</v>
      </c>
      <c r="AJ53">
        <f t="shared" si="7"/>
        <v>8.7187073380249558</v>
      </c>
      <c r="AK53">
        <f t="shared" si="22"/>
        <v>9.3203856840920274</v>
      </c>
      <c r="AL53">
        <f t="shared" si="26"/>
        <v>-3034.5872820815493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-10.489575803366193</v>
      </c>
      <c r="AR53">
        <f t="shared" si="27"/>
        <v>-10.562640985174928</v>
      </c>
      <c r="AS53">
        <f t="shared" si="27"/>
        <v>3.01683089085019E-2</v>
      </c>
      <c r="AT53">
        <f t="shared" si="27"/>
        <v>3.2250225126579685E-2</v>
      </c>
      <c r="AU53">
        <f t="shared" si="23"/>
        <v>-10.500222451139846</v>
      </c>
      <c r="AW53">
        <v>50</v>
      </c>
      <c r="AX53">
        <f>IF(Z53&gt;0, (R53*SUMPRODUCT(K53:$K$98, X53:$X$98)-K53*$AZ$3)/Z53, 0)</f>
        <v>294.63362865970913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250000</v>
      </c>
      <c r="S54">
        <f t="shared" si="1"/>
        <v>286.15053483798636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124.42965957757542</v>
      </c>
      <c r="AC54">
        <f t="shared" si="2"/>
        <v>115.93944243789066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-3231.8361537602268</v>
      </c>
      <c r="AI54">
        <f t="shared" si="25"/>
        <v>-3252.0946240970957</v>
      </c>
      <c r="AJ54">
        <f t="shared" si="7"/>
        <v>8.4902171396847592</v>
      </c>
      <c r="AK54">
        <f t="shared" si="22"/>
        <v>8.7100761704302805</v>
      </c>
      <c r="AL54">
        <f t="shared" si="26"/>
        <v>-3234.8943307869808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-9.9845886846952627</v>
      </c>
      <c r="AR54">
        <f t="shared" si="27"/>
        <v>-10.047176168735687</v>
      </c>
      <c r="AS54">
        <f t="shared" si="27"/>
        <v>2.623008158531526E-2</v>
      </c>
      <c r="AT54">
        <f t="shared" si="27"/>
        <v>2.6909324556236201E-2</v>
      </c>
      <c r="AU54">
        <f t="shared" si="23"/>
        <v>-9.9940367625941366</v>
      </c>
      <c r="AW54">
        <v>51</v>
      </c>
      <c r="AX54">
        <f>IF(Z54&gt;0, (R54*SUMPRODUCT(K54:$K$98, X54:$X$98)-K54*$AZ$3)/Z54, 0)</f>
        <v>286.15053483798636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250000</v>
      </c>
      <c r="S55">
        <f t="shared" si="1"/>
        <v>278.0712220352774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115.93944243789066</v>
      </c>
      <c r="AC55">
        <f t="shared" si="2"/>
        <v>107.73999541719662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-3415.7590069362136</v>
      </c>
      <c r="AI55">
        <f t="shared" si="25"/>
        <v>-3435.1317407683268</v>
      </c>
      <c r="AJ55">
        <f t="shared" si="7"/>
        <v>8.1994470206940377</v>
      </c>
      <c r="AK55">
        <f t="shared" si="22"/>
        <v>8.1157609706523477</v>
      </c>
      <c r="AL55">
        <f t="shared" si="26"/>
        <v>-3418.8165327769802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-9.4221506387929619</v>
      </c>
      <c r="AR55">
        <f t="shared" si="27"/>
        <v>-9.4755890740223645</v>
      </c>
      <c r="AS55">
        <f t="shared" si="27"/>
        <v>2.2617645105202259E-2</v>
      </c>
      <c r="AT55">
        <f t="shared" si="27"/>
        <v>2.2386802540414402E-2</v>
      </c>
      <c r="AU55">
        <f t="shared" si="23"/>
        <v>-9.4305846263767474</v>
      </c>
      <c r="AW55">
        <v>52</v>
      </c>
      <c r="AX55">
        <f>IF(Z55&gt;0, (R55*SUMPRODUCT(K55:$K$98, X55:$X$98)-K55*$AZ$3)/Z55, 0)</f>
        <v>278.0712220352774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250000</v>
      </c>
      <c r="S56">
        <f t="shared" si="1"/>
        <v>273.05259973983323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107.73999541719662</v>
      </c>
      <c r="AC56">
        <f t="shared" si="2"/>
        <v>99.911721264119066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-4418.4073065220982</v>
      </c>
      <c r="AI56">
        <f t="shared" si="25"/>
        <v>-4436.7026315545854</v>
      </c>
      <c r="AJ56">
        <f t="shared" si="7"/>
        <v>7.8282741530775581</v>
      </c>
      <c r="AK56">
        <f t="shared" si="22"/>
        <v>7.5417996792037645</v>
      </c>
      <c r="AL56">
        <f t="shared" si="26"/>
        <v>-4421.332557722304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-10.882045736147635</v>
      </c>
      <c r="AR56">
        <f t="shared" si="27"/>
        <v>-10.927105086712109</v>
      </c>
      <c r="AS56">
        <f t="shared" si="27"/>
        <v>1.928016849943762E-2</v>
      </c>
      <c r="AT56">
        <f t="shared" si="27"/>
        <v>1.857461373486629E-2</v>
      </c>
      <c r="AU56">
        <f t="shared" si="23"/>
        <v>-10.889250304477805</v>
      </c>
      <c r="AW56">
        <v>53</v>
      </c>
      <c r="AX56">
        <f>IF(Z56&gt;0, (R56*SUMPRODUCT(K56:$K$98, X56:$X$98)-K56*$AZ$3)/Z56, 0)</f>
        <v>273.05259973983323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250000</v>
      </c>
      <c r="S57">
        <f t="shared" si="1"/>
        <v>265.36941231381388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99.911721264119066</v>
      </c>
      <c r="AC57">
        <f t="shared" si="2"/>
        <v>90.452779533074462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-5347.8371209645402</v>
      </c>
      <c r="AI57">
        <f t="shared" si="25"/>
        <v>-5364.8799253225097</v>
      </c>
      <c r="AJ57">
        <f t="shared" si="7"/>
        <v>9.4589417310446038</v>
      </c>
      <c r="AK57">
        <f t="shared" si="22"/>
        <v>6.9938204884883355</v>
      </c>
      <c r="AL57">
        <f t="shared" si="26"/>
        <v>-5348.4271631029769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-11.759935704074056</v>
      </c>
      <c r="AR57">
        <f t="shared" si="27"/>
        <v>-11.797412964307197</v>
      </c>
      <c r="AS57">
        <f t="shared" si="27"/>
        <v>2.0800286932748765E-2</v>
      </c>
      <c r="AT57">
        <f t="shared" si="27"/>
        <v>1.5379466017772906E-2</v>
      </c>
      <c r="AU57">
        <f t="shared" si="23"/>
        <v>-11.761233211356675</v>
      </c>
      <c r="AW57">
        <v>54</v>
      </c>
      <c r="AX57">
        <f>IF(Z57&gt;0, (R57*SUMPRODUCT(K57:$K$98, X57:$X$98)-K57*$AZ$3)/Z57, 0)</f>
        <v>265.36941231381388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250000</v>
      </c>
      <c r="S58">
        <f t="shared" si="1"/>
        <v>255.72301502729033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90.452779533074462</v>
      </c>
      <c r="AC58">
        <f t="shared" si="2"/>
        <v>79.963472404985254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-6187.9710261474374</v>
      </c>
      <c r="AI58">
        <f t="shared" si="25"/>
        <v>-6203.6058082565978</v>
      </c>
      <c r="AJ58">
        <f t="shared" si="7"/>
        <v>10.489307128089209</v>
      </c>
      <c r="AK58">
        <f t="shared" si="22"/>
        <v>6.3316945673152132</v>
      </c>
      <c r="AL58">
        <f t="shared" si="26"/>
        <v>-6186.7848065611934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-12.149461375050612</v>
      </c>
      <c r="AR58">
        <f t="shared" si="27"/>
        <v>-12.180158703874538</v>
      </c>
      <c r="AS58">
        <f t="shared" si="27"/>
        <v>2.0594704025804933E-2</v>
      </c>
      <c r="AT58">
        <f t="shared" si="27"/>
        <v>1.2431648154000437E-2</v>
      </c>
      <c r="AU58">
        <f t="shared" si="23"/>
        <v>-12.147132351694733</v>
      </c>
      <c r="AW58">
        <v>55</v>
      </c>
      <c r="AX58">
        <f>IF(Z58&gt;0, (R58*SUMPRODUCT(K58:$K$98, X58:$X$98)-K58*$AZ$3)/Z58, 0)</f>
        <v>255.72301502729033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250000</v>
      </c>
      <c r="S59">
        <f t="shared" si="1"/>
        <v>244.52717950867469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79.963472404985254</v>
      </c>
      <c r="AC59">
        <f t="shared" si="2"/>
        <v>68.94850082992113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-6900.5179476137064</v>
      </c>
      <c r="AI59">
        <f t="shared" si="25"/>
        <v>-6914.6162783122527</v>
      </c>
      <c r="AJ59">
        <f t="shared" si="7"/>
        <v>11.014971575064123</v>
      </c>
      <c r="AK59">
        <f t="shared" si="22"/>
        <v>5.5974430683489684</v>
      </c>
      <c r="AL59">
        <f t="shared" si="26"/>
        <v>-6898.0038636688396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-12.096853475609359</v>
      </c>
      <c r="AR59">
        <f t="shared" si="27"/>
        <v>-12.121568350928245</v>
      </c>
      <c r="AS59">
        <f t="shared" si="27"/>
        <v>1.9309637072624557E-2</v>
      </c>
      <c r="AT59">
        <f t="shared" si="27"/>
        <v>9.8125168501732949E-3</v>
      </c>
      <c r="AU59">
        <f t="shared" si="23"/>
        <v>-12.092446197005447</v>
      </c>
      <c r="AW59">
        <v>56</v>
      </c>
      <c r="AX59">
        <f>IF(Z59&gt;0, (R59*SUMPRODUCT(K59:$K$98, X59:$X$98)-K59*$AZ$3)/Z59, 0)</f>
        <v>244.52717950867469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250000</v>
      </c>
      <c r="S60">
        <f t="shared" si="1"/>
        <v>231.57560823156828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68.94850082992113</v>
      </c>
      <c r="AC60">
        <f t="shared" si="2"/>
        <v>57.864584675728281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-7318.386860817558</v>
      </c>
      <c r="AI60">
        <f t="shared" si="25"/>
        <v>-7330.8805308369556</v>
      </c>
      <c r="AJ60">
        <f t="shared" si="7"/>
        <v>11.083916154192849</v>
      </c>
      <c r="AK60">
        <f t="shared" si="22"/>
        <v>4.8263950580944792</v>
      </c>
      <c r="AL60">
        <f t="shared" si="26"/>
        <v>-7314.9702196246681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-11.454814774829103</v>
      </c>
      <c r="AR60">
        <f t="shared" si="27"/>
        <v>-11.474369996307795</v>
      </c>
      <c r="AS60">
        <f t="shared" si="27"/>
        <v>1.7348660154299589E-2</v>
      </c>
      <c r="AT60">
        <f t="shared" si="27"/>
        <v>7.5543234420442631E-3</v>
      </c>
      <c r="AU60">
        <f t="shared" si="23"/>
        <v>-11.44946701271145</v>
      </c>
      <c r="AW60">
        <v>57</v>
      </c>
      <c r="AX60">
        <f>IF(Z60&gt;0, (R60*SUMPRODUCT(K60:$K$98, X60:$X$98)-K60*$AZ$3)/Z60, 0)</f>
        <v>231.57560823156828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250000</v>
      </c>
      <c r="S61">
        <f t="shared" si="1"/>
        <v>217.79949293542245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57.864584675728281</v>
      </c>
      <c r="AC61">
        <f t="shared" si="2"/>
        <v>47.314178223592435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-7534.3365031068706</v>
      </c>
      <c r="AI61">
        <f t="shared" si="25"/>
        <v>-7545.1983691254527</v>
      </c>
      <c r="AJ61">
        <f t="shared" si="7"/>
        <v>10.550406452135846</v>
      </c>
      <c r="AK61">
        <f t="shared" si="22"/>
        <v>4.0505209273009797</v>
      </c>
      <c r="AL61">
        <f t="shared" si="26"/>
        <v>-7530.5974417460166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-10.529304810276949</v>
      </c>
      <c r="AR61">
        <f t="shared" si="27"/>
        <v>-10.544484368300523</v>
      </c>
      <c r="AS61">
        <f t="shared" si="27"/>
        <v>1.4744290404475871E-2</v>
      </c>
      <c r="AT61">
        <f t="shared" si="27"/>
        <v>5.6606403850386526E-3</v>
      </c>
      <c r="AU61">
        <f t="shared" si="23"/>
        <v>-10.524079437511009</v>
      </c>
      <c r="AW61">
        <v>58</v>
      </c>
      <c r="AX61">
        <f>IF(Z61&gt;0, (R61*SUMPRODUCT(K61:$K$98, X61:$X$98)-K61*$AZ$3)/Z61, 0)</f>
        <v>217.79949293542245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250000</v>
      </c>
      <c r="S62">
        <f t="shared" si="1"/>
        <v>203.15620478091805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47.314178223592435</v>
      </c>
      <c r="AC62">
        <f t="shared" si="2"/>
        <v>37.592380844291647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-7505.7978297158998</v>
      </c>
      <c r="AI62">
        <f t="shared" si="25"/>
        <v>-7515.0499175083523</v>
      </c>
      <c r="AJ62">
        <f t="shared" si="7"/>
        <v>9.7217973793007886</v>
      </c>
      <c r="AK62">
        <f t="shared" si="22"/>
        <v>3.3119924756514707</v>
      </c>
      <c r="AL62">
        <f t="shared" si="26"/>
        <v>-7502.0161276534009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-9.3655551346260637</v>
      </c>
      <c r="AR62">
        <f t="shared" si="27"/>
        <v>-9.3770996686378325</v>
      </c>
      <c r="AS62">
        <f t="shared" si="27"/>
        <v>1.2130626407632806E-2</v>
      </c>
      <c r="AT62">
        <f t="shared" si="27"/>
        <v>4.1326250506476267E-3</v>
      </c>
      <c r="AU62">
        <f t="shared" si="23"/>
        <v>-9.3608364171795522</v>
      </c>
      <c r="AW62">
        <v>59</v>
      </c>
      <c r="AX62">
        <f>IF(Z62&gt;0, (R62*SUMPRODUCT(K62:$K$98, X62:$X$98)-K62*$AZ$3)/Z62, 0)</f>
        <v>203.15620478091805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250000</v>
      </c>
      <c r="S63">
        <f t="shared" si="1"/>
        <v>187.6634002717775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37.592380844291647</v>
      </c>
      <c r="AC63">
        <f t="shared" si="2"/>
        <v>28.947814487322873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-7234.3554320631201</v>
      </c>
      <c r="AI63">
        <f t="shared" si="25"/>
        <v>-7242.0681278912361</v>
      </c>
      <c r="AJ63">
        <f t="shared" si="7"/>
        <v>8.6445663569687738</v>
      </c>
      <c r="AK63">
        <f t="shared" si="22"/>
        <v>2.6314666591004157</v>
      </c>
      <c r="AL63">
        <f t="shared" si="26"/>
        <v>-7230.7920948751671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-8.0596926773426549</v>
      </c>
      <c r="AR63">
        <f t="shared" si="27"/>
        <v>-8.0682852822640179</v>
      </c>
      <c r="AS63">
        <f t="shared" si="27"/>
        <v>9.6307886473576843E-3</v>
      </c>
      <c r="AT63">
        <f t="shared" si="27"/>
        <v>2.931679644744045E-3</v>
      </c>
      <c r="AU63">
        <f t="shared" si="23"/>
        <v>-8.0557228139719168</v>
      </c>
      <c r="AW63">
        <v>60</v>
      </c>
      <c r="AX63">
        <f>IF(Z63&gt;0, (R63*SUMPRODUCT(K63:$K$98, X63:$X$98)-K63*$AZ$3)/Z63, 0)</f>
        <v>187.6634002717775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250000</v>
      </c>
      <c r="S64">
        <f t="shared" si="1"/>
        <v>171.45947259539949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28.947814487322873</v>
      </c>
      <c r="AC64">
        <f t="shared" si="2"/>
        <v>21.531861790031385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-6782.8717295480528</v>
      </c>
      <c r="AI64">
        <f t="shared" si="25"/>
        <v>-6789.1507240719775</v>
      </c>
      <c r="AJ64">
        <f t="shared" si="7"/>
        <v>7.4159526972914875</v>
      </c>
      <c r="AK64">
        <f t="shared" si="22"/>
        <v>2.0263470141126012</v>
      </c>
      <c r="AL64">
        <f t="shared" si="26"/>
        <v>-6779.7084243605732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-6.7470545484779985</v>
      </c>
      <c r="AR64">
        <f t="shared" si="27"/>
        <v>-6.7533003865612935</v>
      </c>
      <c r="AS64">
        <f t="shared" si="27"/>
        <v>7.3767925109932946E-3</v>
      </c>
      <c r="AT64">
        <f t="shared" si="27"/>
        <v>2.015646820918756E-3</v>
      </c>
      <c r="AU64">
        <f t="shared" si="23"/>
        <v>-6.7439079472293813</v>
      </c>
      <c r="AW64">
        <v>61</v>
      </c>
      <c r="AX64">
        <f>IF(Z64&gt;0, (R64*SUMPRODUCT(K64:$K$98, X64:$X$98)-K64*$AZ$3)/Z64, 0)</f>
        <v>171.45947259539949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250000</v>
      </c>
      <c r="S65">
        <f t="shared" si="1"/>
        <v>154.03170213066559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21.531861790031385</v>
      </c>
      <c r="AC65">
        <f t="shared" si="2"/>
        <v>15.35957508088477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-6151.7796460623422</v>
      </c>
      <c r="AI65">
        <f t="shared" si="25"/>
        <v>-6156.7654947118153</v>
      </c>
      <c r="AJ65">
        <f t="shared" si="7"/>
        <v>6.1722867091466149</v>
      </c>
      <c r="AK65">
        <f t="shared" si="22"/>
        <v>1.507230325302197</v>
      </c>
      <c r="AL65">
        <f t="shared" si="26"/>
        <v>-6149.0859776773668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-5.4636562212951514</v>
      </c>
      <c r="AR65">
        <f t="shared" si="27"/>
        <v>-5.4680843647852342</v>
      </c>
      <c r="AS65">
        <f t="shared" si="27"/>
        <v>5.4818694131269817E-3</v>
      </c>
      <c r="AT65">
        <f t="shared" si="27"/>
        <v>1.3386351295975225E-3</v>
      </c>
      <c r="AU65">
        <f t="shared" si="23"/>
        <v>-5.4612638602425099</v>
      </c>
      <c r="AW65">
        <v>62</v>
      </c>
      <c r="AX65">
        <f>IF(Z65&gt;0, (R65*SUMPRODUCT(K65:$K$98, X65:$X$98)-K65*$AZ$3)/Z65, 0)</f>
        <v>154.03170213066559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250000</v>
      </c>
      <c r="S66">
        <f t="shared" si="1"/>
        <v>135.07463435397838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15.35957508088477</v>
      </c>
      <c r="AC66">
        <f t="shared" si="2"/>
        <v>10.40910443042122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-5414.4823570193385</v>
      </c>
      <c r="AI66">
        <f t="shared" si="25"/>
        <v>-5418.3354507109134</v>
      </c>
      <c r="AJ66">
        <f t="shared" si="7"/>
        <v>4.9504706504635507</v>
      </c>
      <c r="AK66">
        <f t="shared" si="22"/>
        <v>1.075170255661934</v>
      </c>
      <c r="AL66">
        <f t="shared" si="26"/>
        <v>-5412.3098098047885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-4.29359933179735</v>
      </c>
      <c r="AR66">
        <f t="shared" si="27"/>
        <v>-4.2966547744802597</v>
      </c>
      <c r="AS66">
        <f t="shared" si="27"/>
        <v>3.9256453480464772E-3</v>
      </c>
      <c r="AT66">
        <f t="shared" si="27"/>
        <v>8.5259309882020876E-4</v>
      </c>
      <c r="AU66">
        <f t="shared" si="23"/>
        <v>-4.291876536033393</v>
      </c>
      <c r="AW66">
        <v>63</v>
      </c>
      <c r="AX66">
        <f>IF(Z66&gt;0, (R66*SUMPRODUCT(K66:$K$98, X66:$X$98)-K66*$AZ$3)/Z66, 0)</f>
        <v>135.07463435397838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250000</v>
      </c>
      <c r="S67">
        <f t="shared" ref="S67:S89" si="29">AX67</f>
        <v>113.69134457526066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10.40910443042122</v>
      </c>
      <c r="AC67">
        <f t="shared" ref="AC67:AC89" si="30">S67*Z67</f>
        <v>6.5737065011520812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-4617.6533437321868</v>
      </c>
      <c r="AI67">
        <f t="shared" ref="AI67:AI89" si="34">SUM(AE67:AH67)</f>
        <v>-4620.5443758180991</v>
      </c>
      <c r="AJ67">
        <f t="shared" ref="AJ67:AJ89" si="35">AB67-AC67</f>
        <v>3.8353979292691385</v>
      </c>
      <c r="AK67">
        <f t="shared" si="22"/>
        <v>0.7286373101294854</v>
      </c>
      <c r="AL67">
        <f t="shared" si="26"/>
        <v>-4615.9803405787006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-3.2693986245414801</v>
      </c>
      <c r="AR67">
        <f t="shared" si="36"/>
        <v>-3.2714455379023581</v>
      </c>
      <c r="AS67">
        <f t="shared" si="36"/>
        <v>2.7155448408751363E-3</v>
      </c>
      <c r="AT67">
        <f t="shared" si="36"/>
        <v>5.158910039794243E-4</v>
      </c>
      <c r="AU67">
        <f t="shared" si="23"/>
        <v>-3.2682141020575037</v>
      </c>
      <c r="AW67">
        <v>64</v>
      </c>
      <c r="AX67">
        <f>IF(Z67&gt;0, (R67*SUMPRODUCT(K67:$K$98, X67:$X$98)-K67*$AZ$3)/Z67, 0)</f>
        <v>113.69134457526066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250000</v>
      </c>
      <c r="S68">
        <f t="shared" si="29"/>
        <v>88.290244751489922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6.5737065011520812</v>
      </c>
      <c r="AC68">
        <f t="shared" si="30"/>
        <v>3.7134162717250718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-3795.8110631320642</v>
      </c>
      <c r="AI68">
        <f t="shared" si="34"/>
        <v>-3797.9140226844911</v>
      </c>
      <c r="AJ68">
        <f t="shared" si="35"/>
        <v>2.8602902294270094</v>
      </c>
      <c r="AK68">
        <f t="shared" si="22"/>
        <v>0.46015945508064571</v>
      </c>
      <c r="AL68">
        <f t="shared" si="26"/>
        <v>-3794.5935729999837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-2.3995682873802422</v>
      </c>
      <c r="AR68">
        <f t="shared" si="36"/>
        <v>-2.4008976989256849</v>
      </c>
      <c r="AS68">
        <f t="shared" si="36"/>
        <v>1.808167375320655E-3</v>
      </c>
      <c r="AT68">
        <f t="shared" si="36"/>
        <v>2.9089541528407568E-4</v>
      </c>
      <c r="AU68">
        <f t="shared" si="23"/>
        <v>-2.3987986361350804</v>
      </c>
      <c r="AW68">
        <v>65</v>
      </c>
      <c r="AX68">
        <f>IF(Z68&gt;0, (R68*SUMPRODUCT(K68:$K$98, X68:$X$98)-K68*$AZ$3)/Z68, 0)</f>
        <v>88.290244751489922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250000</v>
      </c>
      <c r="S69">
        <f t="shared" si="29"/>
        <v>56.751391986405281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3.7134162717250718</v>
      </c>
      <c r="AC69">
        <f t="shared" si="30"/>
        <v>1.6791233371256071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-3012.8121107876668</v>
      </c>
      <c r="AI69">
        <f t="shared" si="34"/>
        <v>-3014.2914783224119</v>
      </c>
      <c r="AJ69">
        <f t="shared" si="35"/>
        <v>2.0342929345994647</v>
      </c>
      <c r="AK69">
        <f t="shared" si="22"/>
        <v>0.25993913902075505</v>
      </c>
      <c r="AL69">
        <f t="shared" si="26"/>
        <v>-3011.9972462487917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-1.7005231642763499</v>
      </c>
      <c r="AR69">
        <f t="shared" si="36"/>
        <v>-1.7013581644916984</v>
      </c>
      <c r="AS69">
        <f t="shared" si="36"/>
        <v>1.1482170580181619E-3</v>
      </c>
      <c r="AT69">
        <f t="shared" si="36"/>
        <v>1.4671758840324091E-4</v>
      </c>
      <c r="AU69">
        <f t="shared" si="23"/>
        <v>-1.7000632298452769</v>
      </c>
      <c r="AW69">
        <v>66</v>
      </c>
      <c r="AX69">
        <f>IF(Z69&gt;0, (R69*SUMPRODUCT(K69:$K$98, X69:$X$98)-K69*$AZ$3)/Z69, 0)</f>
        <v>56.751391986405281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250000</v>
      </c>
      <c r="S70">
        <f t="shared" si="29"/>
        <v>15.160583956839451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1.6791233371256071</v>
      </c>
      <c r="AC70">
        <f t="shared" si="30"/>
        <v>0.3047388806892366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-2297.6855448847664</v>
      </c>
      <c r="AI70">
        <f t="shared" si="34"/>
        <v>-2298.6905816351868</v>
      </c>
      <c r="AJ70">
        <f t="shared" si="35"/>
        <v>1.3743844564363705</v>
      </c>
      <c r="AK70">
        <f t="shared" si="22"/>
        <v>0.11753863359879251</v>
      </c>
      <c r="AL70">
        <f t="shared" si="26"/>
        <v>-2297.1986585451514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-1.1579320455977231</v>
      </c>
      <c r="AR70">
        <f t="shared" si="36"/>
        <v>-1.158438539736099</v>
      </c>
      <c r="AS70">
        <f t="shared" si="36"/>
        <v>6.9262907129395528E-4</v>
      </c>
      <c r="AT70">
        <f t="shared" si="36"/>
        <v>5.9234280662472832E-5</v>
      </c>
      <c r="AU70">
        <f t="shared" si="23"/>
        <v>-1.1576866763841425</v>
      </c>
      <c r="AW70">
        <v>67</v>
      </c>
      <c r="AX70">
        <f>IF(Z70&gt;0, (R70*SUMPRODUCT(K70:$K$98, X70:$X$98)-K70*$AZ$3)/Z70, 0)</f>
        <v>15.160583956839451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250000</v>
      </c>
      <c r="S71">
        <f t="shared" si="29"/>
        <v>-42.642399166689479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0.3047388806892366</v>
      </c>
      <c r="AC71">
        <f t="shared" si="30"/>
        <v>-0.56199789005135936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-1680.1015284301684</v>
      </c>
      <c r="AI71">
        <f t="shared" si="34"/>
        <v>-1680.7604945073988</v>
      </c>
      <c r="AJ71">
        <f t="shared" si="35"/>
        <v>0.86673677074059596</v>
      </c>
      <c r="AK71">
        <f t="shared" si="22"/>
        <v>2.1331721648246565E-2</v>
      </c>
      <c r="AL71">
        <f t="shared" si="26"/>
        <v>-1679.87242601501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-0.75597944168133302</v>
      </c>
      <c r="AR71">
        <f t="shared" si="36"/>
        <v>-0.75627595043316842</v>
      </c>
      <c r="AS71">
        <f t="shared" si="36"/>
        <v>3.8999737155253201E-4</v>
      </c>
      <c r="AT71">
        <f t="shared" si="36"/>
        <v>9.5984336356213957E-6</v>
      </c>
      <c r="AU71">
        <f t="shared" si="23"/>
        <v>-0.75587635462798031</v>
      </c>
      <c r="AW71">
        <v>68</v>
      </c>
      <c r="AX71">
        <f>IF(Z71&gt;0, (R71*SUMPRODUCT(K71:$K$98, X71:$X$98)-K71*$AZ$3)/Z71, 0)</f>
        <v>-42.642399166689479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250000</v>
      </c>
      <c r="S72">
        <f t="shared" si="29"/>
        <v>-127.14125557207076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-0.56199789005135936</v>
      </c>
      <c r="AC72">
        <f t="shared" si="30"/>
        <v>-1.0579815506102579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-1181.5550754314968</v>
      </c>
      <c r="AI72">
        <f t="shared" si="34"/>
        <v>-1181.9711408328685</v>
      </c>
      <c r="AJ72">
        <f t="shared" si="35"/>
        <v>0.49598366055889853</v>
      </c>
      <c r="AK72">
        <f t="shared" ref="AK72:AK89" si="49">G72*SUM(AB72:AB72, AE72:AF72)</f>
        <v>-3.9339852303595158E-2</v>
      </c>
      <c r="AL72">
        <f t="shared" si="26"/>
        <v>-1181.5144970246131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-0.4746903530644781</v>
      </c>
      <c r="AR72">
        <f t="shared" si="36"/>
        <v>-0.47485750755129108</v>
      </c>
      <c r="AS72">
        <f t="shared" si="36"/>
        <v>1.9926168812650145E-4</v>
      </c>
      <c r="AT72">
        <f t="shared" si="36"/>
        <v>-1.5804805690228435E-5</v>
      </c>
      <c r="AU72">
        <f t="shared" si="23"/>
        <v>-0.47467405066885476</v>
      </c>
      <c r="AW72">
        <v>69</v>
      </c>
      <c r="AX72">
        <f>IF(Z72&gt;0, (R72*SUMPRODUCT(K72:$K$98, X72:$X$98)-K72*$AZ$3)/Z72, 0)</f>
        <v>-127.14125557207076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250000</v>
      </c>
      <c r="S73">
        <f t="shared" si="29"/>
        <v>-257.60845131736994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-1.0579815506102579</v>
      </c>
      <c r="AC73">
        <f t="shared" si="30"/>
        <v>-1.300532813386849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-797.40208789269616</v>
      </c>
      <c r="AI73">
        <f t="shared" si="34"/>
        <v>-797.65451222247577</v>
      </c>
      <c r="AJ73">
        <f t="shared" si="35"/>
        <v>0.24255126277659111</v>
      </c>
      <c r="AK73">
        <f t="shared" si="49"/>
        <v>-7.4058708542718066E-2</v>
      </c>
      <c r="AL73">
        <f t="shared" si="26"/>
        <v>-797.48601966824185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-0.28603276317403675</v>
      </c>
      <c r="AR73">
        <f t="shared" si="36"/>
        <v>-0.2861233092481385</v>
      </c>
      <c r="AS73">
        <f t="shared" si="36"/>
        <v>8.7004547588639088E-5</v>
      </c>
      <c r="AT73">
        <f t="shared" si="36"/>
        <v>-2.6565289159896017E-5</v>
      </c>
      <c r="AU73">
        <f t="shared" si="23"/>
        <v>-0.28606286998970976</v>
      </c>
      <c r="AW73">
        <v>70</v>
      </c>
      <c r="AX73">
        <f>IF(Z73&gt;0, (R73*SUMPRODUCT(K73:$K$98, X73:$X$98)-K73*$AZ$3)/Z73, 0)</f>
        <v>-257.60845131736994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250000</v>
      </c>
      <c r="S74">
        <f t="shared" si="29"/>
        <v>-469.65042523536101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-1.300532813386849</v>
      </c>
      <c r="AC74">
        <f t="shared" si="30"/>
        <v>-1.3792985316609867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-515.28490871926817</v>
      </c>
      <c r="AI74">
        <f t="shared" si="34"/>
        <v>-515.43175182400614</v>
      </c>
      <c r="AJ74">
        <f t="shared" si="35"/>
        <v>7.8765718274137697E-2</v>
      </c>
      <c r="AK74">
        <f t="shared" si="49"/>
        <v>-9.1037296937079445E-2</v>
      </c>
      <c r="AL74">
        <f t="shared" si="26"/>
        <v>-515.44402340266913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-0.16503186734763364</v>
      </c>
      <c r="AR74">
        <f t="shared" si="36"/>
        <v>-0.16507889723609334</v>
      </c>
      <c r="AS74">
        <f t="shared" si="36"/>
        <v>2.5226536523390533E-5</v>
      </c>
      <c r="AT74">
        <f t="shared" si="36"/>
        <v>-2.9156792402768523E-5</v>
      </c>
      <c r="AU74">
        <f t="shared" si="23"/>
        <v>-0.16508282749197276</v>
      </c>
      <c r="AW74">
        <v>71</v>
      </c>
      <c r="AX74">
        <f>IF(Z74&gt;0, (R74*SUMPRODUCT(K74:$K$98, X74:$X$98)-K74*$AZ$3)/Z74, 0)</f>
        <v>-469.65042523536101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250000</v>
      </c>
      <c r="S75">
        <f t="shared" si="29"/>
        <v>-831.44152520925297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-1.3792985316609867</v>
      </c>
      <c r="AC75">
        <f t="shared" si="30"/>
        <v>-1.3592705374908531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-318.16436839746882</v>
      </c>
      <c r="AI75">
        <f t="shared" si="34"/>
        <v>-318.24611019747988</v>
      </c>
      <c r="AJ75">
        <f t="shared" si="35"/>
        <v>-2.0027994170133567E-2</v>
      </c>
      <c r="AK75">
        <f t="shared" si="49"/>
        <v>-9.6550897216269083E-2</v>
      </c>
      <c r="AL75">
        <f t="shared" si="26"/>
        <v>-318.36268908886626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-9.0981670929632982E-2</v>
      </c>
      <c r="AR75">
        <f t="shared" si="36"/>
        <v>-9.1005045657567674E-2</v>
      </c>
      <c r="AS75">
        <f t="shared" si="36"/>
        <v>-5.7271666973447193E-6</v>
      </c>
      <c r="AT75">
        <f t="shared" si="36"/>
        <v>-2.7609508892326661E-5</v>
      </c>
      <c r="AU75">
        <f t="shared" si="23"/>
        <v>-9.1038382333157336E-2</v>
      </c>
      <c r="AW75">
        <v>72</v>
      </c>
      <c r="AX75">
        <f>IF(Z75&gt;0, (R75*SUMPRODUCT(K75:$K$98, X75:$X$98)-K75*$AZ$3)/Z75, 0)</f>
        <v>-831.44152520925297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250000</v>
      </c>
      <c r="S76">
        <f t="shared" si="29"/>
        <v>-1478.9974182859564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-1.3592705374908531</v>
      </c>
      <c r="AC76">
        <f t="shared" si="30"/>
        <v>-1.2850201892081938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-187.4105455654277</v>
      </c>
      <c r="AI76">
        <f t="shared" si="34"/>
        <v>-187.45398783832556</v>
      </c>
      <c r="AJ76">
        <f t="shared" si="35"/>
        <v>-7.4250348282659306E-2</v>
      </c>
      <c r="AK76">
        <f t="shared" si="49"/>
        <v>-9.5148937624359733E-2</v>
      </c>
      <c r="AL76">
        <f t="shared" si="26"/>
        <v>-187.62338712423258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-4.7849606431583043E-2</v>
      </c>
      <c r="AR76">
        <f t="shared" si="36"/>
        <v>-4.7860698100167562E-2</v>
      </c>
      <c r="AS76">
        <f t="shared" si="36"/>
        <v>-1.8957577504585326E-5</v>
      </c>
      <c r="AT76">
        <f t="shared" si="36"/>
        <v>-2.4293399306707616E-5</v>
      </c>
      <c r="AU76">
        <f t="shared" si="23"/>
        <v>-4.7903949076978855E-2</v>
      </c>
      <c r="AW76">
        <v>73</v>
      </c>
      <c r="AX76">
        <f>IF(Z76&gt;0, (R76*SUMPRODUCT(K76:$K$98, X76:$X$98)-K76*$AZ$3)/Z76, 0)</f>
        <v>-1478.9974182859564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250000</v>
      </c>
      <c r="S77">
        <f t="shared" si="29"/>
        <v>-2695.7918428649573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-1.2850201892081938</v>
      </c>
      <c r="AC77">
        <f t="shared" si="30"/>
        <v>-1.1853412070573732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-105.11410860886798</v>
      </c>
      <c r="AI77">
        <f t="shared" si="34"/>
        <v>-105.13609363731508</v>
      </c>
      <c r="AJ77">
        <f t="shared" si="35"/>
        <v>-9.9678982150820605E-2</v>
      </c>
      <c r="AK77">
        <f t="shared" si="49"/>
        <v>-8.9951413244573578E-2</v>
      </c>
      <c r="AL77">
        <f t="shared" si="26"/>
        <v>-105.32572403271048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-2.3962235614131008E-2</v>
      </c>
      <c r="AR77">
        <f t="shared" si="36"/>
        <v>-2.3967247409774857E-2</v>
      </c>
      <c r="AS77">
        <f t="shared" si="36"/>
        <v>-2.2723222293236606E-5</v>
      </c>
      <c r="AT77">
        <f t="shared" si="36"/>
        <v>-2.0505686501238073E-5</v>
      </c>
      <c r="AU77">
        <f t="shared" si="23"/>
        <v>-2.4010476318569333E-2</v>
      </c>
      <c r="AW77">
        <v>74</v>
      </c>
      <c r="AX77">
        <f>IF(Z77&gt;0, (R77*SUMPRODUCT(K77:$K$98, X77:$X$98)-K77*$AZ$3)/Z77, 0)</f>
        <v>-2695.7918428649573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250000</v>
      </c>
      <c r="S78">
        <f t="shared" si="29"/>
        <v>-5098.6852122785449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-1.1853412070573732</v>
      </c>
      <c r="AC78">
        <f t="shared" si="30"/>
        <v>-1.0775814885800723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-55.989647560461783</v>
      </c>
      <c r="AI78">
        <f t="shared" si="34"/>
        <v>-56.000214809112329</v>
      </c>
      <c r="AJ78">
        <f t="shared" si="35"/>
        <v>-0.10775971847730093</v>
      </c>
      <c r="AK78">
        <f t="shared" si="49"/>
        <v>-8.2973884494016131E-2</v>
      </c>
      <c r="AL78">
        <f t="shared" si="26"/>
        <v>-56.19094841208365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-1.1396094279212957E-2</v>
      </c>
      <c r="AR78">
        <f t="shared" si="36"/>
        <v>-1.1398245129720874E-2</v>
      </c>
      <c r="AS78">
        <f t="shared" si="36"/>
        <v>-2.1933338836302533E-5</v>
      </c>
      <c r="AT78">
        <f t="shared" si="36"/>
        <v>-1.6888447268492417E-5</v>
      </c>
      <c r="AU78">
        <f t="shared" si="23"/>
        <v>-1.143706691582567E-2</v>
      </c>
      <c r="AW78">
        <v>75</v>
      </c>
      <c r="AX78">
        <f>IF(Z78&gt;0, (R78*SUMPRODUCT(K78:$K$98, X78:$X$98)-K78*$AZ$3)/Z78, 0)</f>
        <v>-5098.6852122785449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250000</v>
      </c>
      <c r="S79">
        <f t="shared" si="29"/>
        <v>-10093.590452217075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-1.0775814885800723</v>
      </c>
      <c r="AC79">
        <f t="shared" si="30"/>
        <v>-0.97136869527764969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-28.248833153361073</v>
      </c>
      <c r="AI79">
        <f t="shared" si="34"/>
        <v>-28.253644962894441</v>
      </c>
      <c r="AJ79">
        <f t="shared" si="35"/>
        <v>-0.10621279330242261</v>
      </c>
      <c r="AK79">
        <f t="shared" si="49"/>
        <v>-7.5430704200605062E-2</v>
      </c>
      <c r="AL79">
        <f t="shared" si="26"/>
        <v>-28.435288460397469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-5.1337036003240508E-3</v>
      </c>
      <c r="AR79">
        <f t="shared" si="36"/>
        <v>-5.1345780578208053E-3</v>
      </c>
      <c r="AS79">
        <f t="shared" si="36"/>
        <v>-1.9302213171670246E-5</v>
      </c>
      <c r="AT79">
        <f t="shared" si="36"/>
        <v>-1.3708137098170749E-5</v>
      </c>
      <c r="AU79">
        <f t="shared" si="23"/>
        <v>-5.1675884080906462E-3</v>
      </c>
      <c r="AW79">
        <v>76</v>
      </c>
      <c r="AX79">
        <f>IF(Z79&gt;0, (R79*SUMPRODUCT(K79:$K$98, X79:$X$98)-K79*$AZ$3)/Z79, 0)</f>
        <v>-10093.590452217075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250000</v>
      </c>
      <c r="S80">
        <f t="shared" si="29"/>
        <v>-21259.119282207172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-0.97136869527764969</v>
      </c>
      <c r="AC80">
        <f t="shared" si="30"/>
        <v>-0.87149446353722759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-13.569979207984529</v>
      </c>
      <c r="AI80">
        <f t="shared" si="34"/>
        <v>-13.572028903580966</v>
      </c>
      <c r="AJ80">
        <f t="shared" si="35"/>
        <v>-9.9874231740422093E-2</v>
      </c>
      <c r="AK80">
        <f t="shared" si="49"/>
        <v>-6.7995808669435484E-2</v>
      </c>
      <c r="AL80">
        <f t="shared" si="26"/>
        <v>-13.739898943990823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-2.2018687948400636E-3</v>
      </c>
      <c r="AR80">
        <f t="shared" si="36"/>
        <v>-2.2022013790469765E-3</v>
      </c>
      <c r="AS80">
        <f t="shared" si="36"/>
        <v>-1.6205622050508828E-5</v>
      </c>
      <c r="AT80">
        <f t="shared" si="36"/>
        <v>-1.1033019800137349E-5</v>
      </c>
      <c r="AU80">
        <f t="shared" si="23"/>
        <v>-2.2294400208976227E-3</v>
      </c>
      <c r="AW80">
        <v>77</v>
      </c>
      <c r="AX80">
        <f>IF(Z80&gt;0, (R80*SUMPRODUCT(K80:$K$98, X80:$X$98)-K80*$AZ$3)/Z80, 0)</f>
        <v>-21259.119282207172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250000</v>
      </c>
      <c r="S81">
        <f t="shared" si="29"/>
        <v>-47953.699918155937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-0.87149446353722759</v>
      </c>
      <c r="AC81">
        <f t="shared" si="30"/>
        <v>-0.77993924720640151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-6.0798875184540542</v>
      </c>
      <c r="AI81">
        <f t="shared" si="34"/>
        <v>-6.0807007395908359</v>
      </c>
      <c r="AJ81">
        <f t="shared" si="35"/>
        <v>-9.1555216330826084E-2</v>
      </c>
      <c r="AK81">
        <f t="shared" si="49"/>
        <v>-6.1004612447605938E-2</v>
      </c>
      <c r="AL81">
        <f t="shared" si="26"/>
        <v>-6.2332605683692677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-8.8082529179720479E-4</v>
      </c>
      <c r="AR81">
        <f t="shared" si="36"/>
        <v>-8.8094310742174177E-4</v>
      </c>
      <c r="AS81">
        <f t="shared" si="36"/>
        <v>-1.3264085872539572E-5</v>
      </c>
      <c r="AT81">
        <f t="shared" si="36"/>
        <v>-8.8380591576801167E-6</v>
      </c>
      <c r="AU81">
        <f t="shared" si="23"/>
        <v>-9.0304525245196146E-4</v>
      </c>
      <c r="AW81">
        <v>78</v>
      </c>
      <c r="AX81">
        <f>IF(Z81&gt;0, (R81*SUMPRODUCT(K81:$K$98, X81:$X$98)-K81*$AZ$3)/Z81, 0)</f>
        <v>-47953.699918155937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250000</v>
      </c>
      <c r="S82">
        <f t="shared" si="29"/>
        <v>-116556.01358544275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-0.77993924720640151</v>
      </c>
      <c r="AC82">
        <f t="shared" si="30"/>
        <v>-0.69710838935028241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-2.5302227849981809</v>
      </c>
      <c r="AI82">
        <f t="shared" si="34"/>
        <v>-2.5305218293665948</v>
      </c>
      <c r="AJ82">
        <f t="shared" si="35"/>
        <v>-8.28308578561191E-2</v>
      </c>
      <c r="AK82">
        <f t="shared" si="49"/>
        <v>-5.4595747304448113E-2</v>
      </c>
      <c r="AL82">
        <f t="shared" si="26"/>
        <v>-2.6679484345271618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-3.2729168451826337E-4</v>
      </c>
      <c r="AR82">
        <f t="shared" si="36"/>
        <v>-3.2733036677804866E-4</v>
      </c>
      <c r="AS82">
        <f t="shared" si="36"/>
        <v>-1.0714412643249334E-5</v>
      </c>
      <c r="AT82">
        <f t="shared" si="36"/>
        <v>-7.0621188808949509E-6</v>
      </c>
      <c r="AU82">
        <f t="shared" si="23"/>
        <v>-3.4510689830219291E-4</v>
      </c>
      <c r="AW82">
        <v>79</v>
      </c>
      <c r="AX82">
        <f>IF(Z82&gt;0, (R82*SUMPRODUCT(K82:$K$98, X82:$X$98)-K82*$AZ$3)/Z82, 0)</f>
        <v>-116556.01358544275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250000</v>
      </c>
      <c r="S83">
        <f t="shared" si="29"/>
        <v>-307178.12468999968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-0.69710838935028241</v>
      </c>
      <c r="AC83">
        <f t="shared" si="30"/>
        <v>-0.62269310679558976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-0.97348458856264597</v>
      </c>
      <c r="AI83">
        <f t="shared" si="34"/>
        <v>-0.97358594556966327</v>
      </c>
      <c r="AJ83">
        <f t="shared" si="35"/>
        <v>-7.4415282554692652E-2</v>
      </c>
      <c r="AK83">
        <f t="shared" si="49"/>
        <v>-4.8797587254519777E-2</v>
      </c>
      <c r="AL83">
        <f t="shared" si="26"/>
        <v>-1.0967988153788759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-1.1243130896146208E-4</v>
      </c>
      <c r="AR83">
        <f t="shared" si="36"/>
        <v>-1.1244301505430141E-4</v>
      </c>
      <c r="AS83">
        <f t="shared" si="36"/>
        <v>-8.5944941734665563E-6</v>
      </c>
      <c r="AT83">
        <f t="shared" si="36"/>
        <v>-5.6358124963102655E-6</v>
      </c>
      <c r="AU83">
        <f t="shared" si="23"/>
        <v>-1.2667332172407826E-4</v>
      </c>
      <c r="AW83">
        <v>80</v>
      </c>
      <c r="AX83">
        <f>IF(Z83&gt;0, (R83*SUMPRODUCT(K83:$K$98, X83:$X$98)-K83*$AZ$3)/Z83, 0)</f>
        <v>-307178.12468999968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250000</v>
      </c>
      <c r="S84">
        <f t="shared" si="29"/>
        <v>-883707.17496108671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-0.62269310679558976</v>
      </c>
      <c r="AC84">
        <f t="shared" si="30"/>
        <v>-0.55607109681954159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-0.3444051495461441</v>
      </c>
      <c r="AI84">
        <f t="shared" si="34"/>
        <v>-0.34443661195318204</v>
      </c>
      <c r="AJ84">
        <f t="shared" si="35"/>
        <v>-6.6622009976048169E-2</v>
      </c>
      <c r="AK84">
        <f t="shared" si="49"/>
        <v>-4.3588517475691285E-2</v>
      </c>
      <c r="AL84">
        <f t="shared" si="26"/>
        <v>-0.45464713940492152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-3.55148349029209E-5</v>
      </c>
      <c r="AR84">
        <f t="shared" si="36"/>
        <v>-3.5518079285860796E-5</v>
      </c>
      <c r="AS84">
        <f t="shared" si="36"/>
        <v>-6.8700183151096848E-6</v>
      </c>
      <c r="AT84">
        <f t="shared" si="36"/>
        <v>-4.4948195572925053E-6</v>
      </c>
      <c r="AU84">
        <f t="shared" si="23"/>
        <v>-4.6882917158262988E-5</v>
      </c>
      <c r="AW84">
        <v>81</v>
      </c>
      <c r="AX84">
        <f>IF(Z84&gt;0, (R84*SUMPRODUCT(K84:$K$98, X84:$X$98)-K84*$AZ$3)/Z84, 0)</f>
        <v>-883707.17496108671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250000</v>
      </c>
      <c r="S85">
        <f t="shared" si="29"/>
        <v>-2797810.5514630396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-0.55607109681954159</v>
      </c>
      <c r="AC85">
        <f t="shared" si="30"/>
        <v>-0.49652228907854301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-0.11137187497348011</v>
      </c>
      <c r="AI85">
        <f t="shared" si="34"/>
        <v>-0.11138074838145298</v>
      </c>
      <c r="AJ85">
        <f t="shared" si="35"/>
        <v>-5.9548807740998577E-2</v>
      </c>
      <c r="AK85">
        <f t="shared" si="49"/>
        <v>-3.8924976777367913E-2</v>
      </c>
      <c r="AL85">
        <f t="shared" si="26"/>
        <v>-0.20985453289981948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-1.0254102922418359E-5</v>
      </c>
      <c r="AR85">
        <f t="shared" si="36"/>
        <v>-1.0254919904611109E-5</v>
      </c>
      <c r="AS85">
        <f t="shared" si="36"/>
        <v>-5.4827091995075363E-6</v>
      </c>
      <c r="AT85">
        <f t="shared" si="36"/>
        <v>-3.5838556028882383E-6</v>
      </c>
      <c r="AU85">
        <f t="shared" si="23"/>
        <v>-1.9321484707006882E-5</v>
      </c>
      <c r="AW85">
        <v>82</v>
      </c>
      <c r="AX85">
        <f>IF(Z85&gt;0, (R85*SUMPRODUCT(K85:$K$98, X85:$X$98)-K85*$AZ$3)/Z85, 0)</f>
        <v>-2797810.5514630396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250000</v>
      </c>
      <c r="S86">
        <f t="shared" si="29"/>
        <v>-9848458.2504815795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-0.49652228907854301</v>
      </c>
      <c r="AC86">
        <f t="shared" si="30"/>
        <v>-0.44333225516726765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-3.2669520287183472E-2</v>
      </c>
      <c r="AI86">
        <f t="shared" si="34"/>
        <v>-3.2671771057019176E-2</v>
      </c>
      <c r="AJ86">
        <f t="shared" si="35"/>
        <v>-5.3190033911275358E-2</v>
      </c>
      <c r="AK86">
        <f t="shared" si="49"/>
        <v>-3.4756560235498016E-2</v>
      </c>
      <c r="AL86">
        <f t="shared" si="26"/>
        <v>-0.12061836520379256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-2.6856343053603663E-6</v>
      </c>
      <c r="AR86">
        <f t="shared" si="36"/>
        <v>-2.6858193324018134E-6</v>
      </c>
      <c r="AS86">
        <f t="shared" si="36"/>
        <v>-4.3725459853612599E-6</v>
      </c>
      <c r="AT86">
        <f t="shared" si="36"/>
        <v>-2.8572017490381349E-6</v>
      </c>
      <c r="AU86">
        <f t="shared" si="23"/>
        <v>-9.9155670668012095E-6</v>
      </c>
      <c r="AW86">
        <v>83</v>
      </c>
      <c r="AX86">
        <f>IF(Z86&gt;0, (R86*SUMPRODUCT(K86:$K$98, X86:$X$98)-K86*$AZ$3)/Z86, 0)</f>
        <v>-9848458.2504815795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250000</v>
      </c>
      <c r="S87">
        <f t="shared" si="29"/>
        <v>-39033931.888784707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-0.44333225516726765</v>
      </c>
      <c r="AC87">
        <f t="shared" si="30"/>
        <v>-0.39583468364603924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-8.6061146118512049E-3</v>
      </c>
      <c r="AI87">
        <f t="shared" si="34"/>
        <v>-8.6066216510661802E-3</v>
      </c>
      <c r="AJ87">
        <f t="shared" si="35"/>
        <v>-4.749757152122841E-2</v>
      </c>
      <c r="AK87">
        <f t="shared" si="49"/>
        <v>-3.1033257861708737E-2</v>
      </c>
      <c r="AL87">
        <f t="shared" si="26"/>
        <v>-8.7137451034003333E-2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-6.3167431955894734E-7</v>
      </c>
      <c r="AR87">
        <f t="shared" si="36"/>
        <v>-6.3171153538345758E-7</v>
      </c>
      <c r="AS87">
        <f t="shared" si="36"/>
        <v>-3.4862417623463004E-6</v>
      </c>
      <c r="AT87">
        <f t="shared" si="36"/>
        <v>-2.2777888661275412E-6</v>
      </c>
      <c r="AU87">
        <f t="shared" si="23"/>
        <v>-6.3957421638573E-6</v>
      </c>
      <c r="AW87">
        <v>84</v>
      </c>
      <c r="AX87">
        <f>IF(Z87&gt;0, (R87*SUMPRODUCT(K87:$K$98, X87:$X$98)-K87*$AZ$3)/Z87, 0)</f>
        <v>-39033931.888784707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250000</v>
      </c>
      <c r="S88">
        <f t="shared" si="29"/>
        <v>-177007825.61380619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-0.39583468364603924</v>
      </c>
      <c r="AC88">
        <f t="shared" si="30"/>
        <v>-0.35342437143148941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-2.0106792181623459E-3</v>
      </c>
      <c r="AI88">
        <f t="shared" si="34"/>
        <v>-2.0107790511415392E-3</v>
      </c>
      <c r="AJ88">
        <f t="shared" si="35"/>
        <v>-4.2410312214549828E-2</v>
      </c>
      <c r="AK88">
        <f t="shared" si="49"/>
        <v>-2.7708427855222751E-2</v>
      </c>
      <c r="AL88">
        <f t="shared" si="26"/>
        <v>-7.2129519120914115E-2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-1.3176827550891731E-7</v>
      </c>
      <c r="AR88">
        <f t="shared" si="36"/>
        <v>-1.3177481798440938E-7</v>
      </c>
      <c r="AS88">
        <f t="shared" si="36"/>
        <v>-2.7793263360097011E-6</v>
      </c>
      <c r="AT88">
        <f t="shared" si="36"/>
        <v>-1.8158499488958038E-6</v>
      </c>
      <c r="AU88">
        <f t="shared" si="23"/>
        <v>-4.7269511028899137E-6</v>
      </c>
      <c r="AW88">
        <v>85</v>
      </c>
      <c r="AX88">
        <f>IF(Z88&gt;0, (R88*SUMPRODUCT(K88:$K$98, X88:$X$98)-K88*$AZ$3)/Z88, 0)</f>
        <v>-177007825.61380619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-0.35342437143148941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-4.9916489596706721E-4</v>
      </c>
      <c r="AI89">
        <f t="shared" si="34"/>
        <v>-4.9916489596706721E-4</v>
      </c>
      <c r="AJ89">
        <f t="shared" si="35"/>
        <v>-0.35342437143148941</v>
      </c>
      <c r="AK89">
        <f t="shared" si="49"/>
        <v>-2.473970600020426E-2</v>
      </c>
      <c r="AL89">
        <f t="shared" si="26"/>
        <v>-0.37866324232766074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-2.9207479875294951E-8</v>
      </c>
      <c r="AR89">
        <f t="shared" si="36"/>
        <v>-2.9207479875294951E-8</v>
      </c>
      <c r="AS89">
        <f t="shared" si="36"/>
        <v>-2.0679810017539852E-5</v>
      </c>
      <c r="AT89">
        <f t="shared" si="36"/>
        <v>-1.4475867012277897E-6</v>
      </c>
      <c r="AU89">
        <f t="shared" si="23"/>
        <v>-2.2156604198642936E-5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10680.238983769375</v>
      </c>
      <c r="AO91" s="8">
        <f t="shared" si="50"/>
        <v>-1068.0238983769375</v>
      </c>
      <c r="AP91" s="8">
        <f t="shared" si="50"/>
        <v>-847.87001914604798</v>
      </c>
      <c r="AQ91" s="8">
        <f t="shared" si="50"/>
        <v>-5392.9776325554203</v>
      </c>
      <c r="AR91" s="8">
        <f t="shared" si="50"/>
        <v>3371.367433690968</v>
      </c>
      <c r="AS91" s="8">
        <f t="shared" si="50"/>
        <v>-434.53394977277543</v>
      </c>
      <c r="AT91" s="8">
        <f t="shared" si="50"/>
        <v>253.47813736745226</v>
      </c>
      <c r="AU91" s="8">
        <f t="shared" si="50"/>
        <v>3190.3116212856448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F1E7C-7426-4D58-A3EA-78FF4C27CACE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13861.666201574353</v>
      </c>
      <c r="K3">
        <v>1</v>
      </c>
      <c r="L3" s="2">
        <v>0</v>
      </c>
      <c r="O3">
        <f>$C$3</f>
        <v>13861.666201574353</v>
      </c>
      <c r="P3">
        <f>O3*C5</f>
        <v>1386.1666201574353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13861.666201574353</v>
      </c>
      <c r="AF3">
        <f t="shared" ref="AF3:AG34" si="4">-$Z3*P3</f>
        <v>-1386.1666201574353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11955.017653716917</v>
      </c>
      <c r="AJ3">
        <f t="shared" ref="AJ3:AJ66" si="7">AB3-AC3</f>
        <v>0</v>
      </c>
      <c r="AL3">
        <f t="shared" ref="AL3:AL34" si="8">SUM(AI3:AK3)</f>
        <v>11955.017653716917</v>
      </c>
      <c r="AN3">
        <f t="shared" ref="AN3:AU34" si="9">AE3*$K3</f>
        <v>13861.666201574353</v>
      </c>
      <c r="AO3">
        <f t="shared" si="9"/>
        <v>-1386.1666201574353</v>
      </c>
      <c r="AP3">
        <f t="shared" si="9"/>
        <v>-520.48192770000003</v>
      </c>
      <c r="AQ3">
        <f t="shared" si="9"/>
        <v>0</v>
      </c>
      <c r="AR3">
        <f t="shared" si="9"/>
        <v>11955.017653716917</v>
      </c>
      <c r="AS3">
        <f t="shared" si="9"/>
        <v>0</v>
      </c>
      <c r="AT3">
        <f t="shared" si="9"/>
        <v>0</v>
      </c>
      <c r="AU3">
        <f t="shared" si="9"/>
        <v>11955.017653716917</v>
      </c>
      <c r="AW3">
        <v>0</v>
      </c>
      <c r="AX3">
        <f>IF(Z3&gt;0, (R3*SUMPRODUCT(K3:$K$98, X3:$X$98)-K3*$AZ$3)/Z3, 0)</f>
        <v>0</v>
      </c>
      <c r="AZ3">
        <f>C6*ABS(SUMPRODUCT(X4:X79, K4:K79))/1</f>
        <v>7112.9388334255573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250000</v>
      </c>
      <c r="S4">
        <f t="shared" si="1"/>
        <v>771.90798515058782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762.10058929559546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-676.34875</v>
      </c>
      <c r="AI4">
        <f t="shared" si="6"/>
        <v>-676.34875</v>
      </c>
      <c r="AJ4">
        <f t="shared" si="7"/>
        <v>-762.10058929559546</v>
      </c>
      <c r="AK4">
        <f>G4*SUM(AB4, AE4:AF4)</f>
        <v>0</v>
      </c>
      <c r="AL4">
        <f t="shared" si="8"/>
        <v>-1438.4493392955956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-603.8828125</v>
      </c>
      <c r="AR4">
        <f t="shared" si="9"/>
        <v>-603.8828125</v>
      </c>
      <c r="AS4">
        <f t="shared" si="9"/>
        <v>-680.44695472821013</v>
      </c>
      <c r="AT4">
        <f t="shared" si="9"/>
        <v>0</v>
      </c>
      <c r="AU4">
        <f t="shared" si="9"/>
        <v>-1284.3297672282101</v>
      </c>
      <c r="AW4">
        <v>1</v>
      </c>
      <c r="AX4">
        <f>IF(Z4&gt;0, (R4*SUMPRODUCT(K4:$K$98, X4:$X$98)-K4*$AZ$3)/Z4, 0)</f>
        <v>771.90798515058782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250000</v>
      </c>
      <c r="S5">
        <f t="shared" si="1"/>
        <v>860.42754179914562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762.10058929559546</v>
      </c>
      <c r="AC5">
        <f t="shared" si="2"/>
        <v>838.66473152380604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-678.66952018446625</v>
      </c>
      <c r="AI5">
        <f t="shared" si="6"/>
        <v>-727.40486922792934</v>
      </c>
      <c r="AJ5">
        <f t="shared" si="7"/>
        <v>-76.564142228210585</v>
      </c>
      <c r="AK5">
        <f>G5*SUM(AB5, AE5:AF5)</f>
        <v>53.347041250691689</v>
      </c>
      <c r="AL5">
        <f t="shared" si="8"/>
        <v>-750.62197020544818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-541.03118637154512</v>
      </c>
      <c r="AR5">
        <f t="shared" si="9"/>
        <v>-579.88270824930589</v>
      </c>
      <c r="AS5">
        <f t="shared" si="9"/>
        <v>-61.036465424275015</v>
      </c>
      <c r="AT5">
        <f t="shared" si="9"/>
        <v>42.52793467051314</v>
      </c>
      <c r="AU5">
        <f t="shared" si="9"/>
        <v>-598.39123900306765</v>
      </c>
      <c r="AW5">
        <v>2</v>
      </c>
      <c r="AX5">
        <f>IF(Z5&gt;0, (R5*SUMPRODUCT(K5:$K$98, X5:$X$98)-K5*$AZ$3)/Z5, 0)</f>
        <v>860.42754179914562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250000</v>
      </c>
      <c r="S6">
        <f t="shared" si="1"/>
        <v>940.70621746921324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838.66473152380604</v>
      </c>
      <c r="AC6">
        <f t="shared" si="2"/>
        <v>905.17546901673359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-682.5507471909616</v>
      </c>
      <c r="AI6">
        <f t="shared" si="6"/>
        <v>-730.66223259455182</v>
      </c>
      <c r="AJ6">
        <f t="shared" si="7"/>
        <v>-66.510737492927547</v>
      </c>
      <c r="AK6">
        <f>G6*SUM(AB6, AE6:AF6)</f>
        <v>58.706531206666426</v>
      </c>
      <c r="AL6">
        <f t="shared" si="8"/>
        <v>-738.46643888081292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-485.82613998081149</v>
      </c>
      <c r="AR6">
        <f t="shared" si="9"/>
        <v>-520.07094498405024</v>
      </c>
      <c r="AS6">
        <f t="shared" si="9"/>
        <v>-47.341029214968692</v>
      </c>
      <c r="AT6">
        <f t="shared" si="9"/>
        <v>41.786149330546777</v>
      </c>
      <c r="AU6">
        <f t="shared" si="9"/>
        <v>-525.62582486847214</v>
      </c>
      <c r="AW6">
        <v>3</v>
      </c>
      <c r="AX6">
        <f>IF(Z6&gt;0, (R6*SUMPRODUCT(K6:$K$98, X6:$X$98)-K6*$AZ$3)/Z6, 0)</f>
        <v>940.70621746921324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250000</v>
      </c>
      <c r="S7">
        <f t="shared" si="1"/>
        <v>1012.5731066866092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905.17546901673359</v>
      </c>
      <c r="AC7">
        <f t="shared" si="2"/>
        <v>961.79747534348826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-688.14050018696798</v>
      </c>
      <c r="AI7">
        <f t="shared" si="6"/>
        <v>-735.63324263648497</v>
      </c>
      <c r="AJ7">
        <f t="shared" si="7"/>
        <v>-56.622006326754672</v>
      </c>
      <c r="AK7">
        <f>G7*SUM(AB7, AE7:AF7)</f>
        <v>63.362282831171356</v>
      </c>
      <c r="AL7">
        <f t="shared" si="8"/>
        <v>-728.8929661320683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-437.32572835136131</v>
      </c>
      <c r="AR7">
        <f t="shared" si="9"/>
        <v>-467.50822477105385</v>
      </c>
      <c r="AS7">
        <f t="shared" si="9"/>
        <v>-35.984308656205322</v>
      </c>
      <c r="AT7">
        <f t="shared" si="9"/>
        <v>40.267876228209445</v>
      </c>
      <c r="AU7">
        <f t="shared" si="9"/>
        <v>-463.22465719904977</v>
      </c>
      <c r="AW7">
        <v>4</v>
      </c>
      <c r="AX7">
        <f>IF(Z7&gt;0, (R7*SUMPRODUCT(K7:$K$98, X7:$X$98)-K7*$AZ$3)/Z7, 0)</f>
        <v>1012.5731066866092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250000</v>
      </c>
      <c r="S8">
        <f t="shared" si="1"/>
        <v>1075.9620032582252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961.79747534348826</v>
      </c>
      <c r="AC8">
        <f t="shared" si="2"/>
        <v>1008.8004490524555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-694.07651047194747</v>
      </c>
      <c r="AI8">
        <f t="shared" si="6"/>
        <v>-740.95551019487493</v>
      </c>
      <c r="AJ8">
        <f t="shared" si="7"/>
        <v>-47.002973708967261</v>
      </c>
      <c r="AK8">
        <f t="shared" ref="AK8:AK71" si="22">G8*SUM(AB8:AB8, AE8:AF8)</f>
        <v>67.325823274044183</v>
      </c>
      <c r="AL8">
        <f t="shared" si="8"/>
        <v>-720.63266062979801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-393.83765196523461</v>
      </c>
      <c r="AR8">
        <f t="shared" si="9"/>
        <v>-420.43805537724842</v>
      </c>
      <c r="AS8">
        <f t="shared" si="9"/>
        <v>-26.670749581103284</v>
      </c>
      <c r="AT8">
        <f t="shared" si="9"/>
        <v>38.202480209056986</v>
      </c>
      <c r="AU8">
        <f t="shared" si="9"/>
        <v>-408.90632474929475</v>
      </c>
      <c r="AW8">
        <v>5</v>
      </c>
      <c r="AX8">
        <f>IF(Z8&gt;0, (R8*SUMPRODUCT(K8:$K$98, X8:$X$98)-K8*$AZ$3)/Z8, 0)</f>
        <v>1075.9620032582252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250000</v>
      </c>
      <c r="S9">
        <f t="shared" si="1"/>
        <v>1131.8346050375465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1008.8004490524555</v>
      </c>
      <c r="AC9">
        <f t="shared" si="2"/>
        <v>1047.3991382125123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-701.18232497574786</v>
      </c>
      <c r="AI9">
        <f t="shared" si="6"/>
        <v>-747.45229823645082</v>
      </c>
      <c r="AJ9">
        <f t="shared" si="7"/>
        <v>-38.598689160056779</v>
      </c>
      <c r="AK9">
        <f t="shared" si="22"/>
        <v>70.616031433671893</v>
      </c>
      <c r="AL9">
        <f t="shared" si="8"/>
        <v>-715.43495596283572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-355.24078745218361</v>
      </c>
      <c r="AR9">
        <f t="shared" si="9"/>
        <v>-378.68259588209821</v>
      </c>
      <c r="AS9">
        <f t="shared" si="9"/>
        <v>-19.555297165134466</v>
      </c>
      <c r="AT9">
        <f t="shared" si="9"/>
        <v>35.776279178334121</v>
      </c>
      <c r="AU9">
        <f t="shared" si="9"/>
        <v>-362.46161386889861</v>
      </c>
      <c r="AW9">
        <v>6</v>
      </c>
      <c r="AX9">
        <f>IF(Z9&gt;0, (R9*SUMPRODUCT(K9:$K$98, X9:$X$98)-K9*$AZ$3)/Z9, 0)</f>
        <v>1131.8346050375465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250000</v>
      </c>
      <c r="S10">
        <f t="shared" si="1"/>
        <v>1180.6109198452152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1047.3991382125123</v>
      </c>
      <c r="AC10">
        <f t="shared" si="2"/>
        <v>1078.2622267650518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-709.19214170970906</v>
      </c>
      <c r="AI10">
        <f t="shared" si="6"/>
        <v>-754.85757680946313</v>
      </c>
      <c r="AJ10">
        <f t="shared" si="7"/>
        <v>-30.863088552539466</v>
      </c>
      <c r="AK10">
        <f t="shared" si="22"/>
        <v>73.317939674875873</v>
      </c>
      <c r="AL10">
        <f t="shared" si="8"/>
        <v>-712.40272568712669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-320.8025088254779</v>
      </c>
      <c r="AR10">
        <f t="shared" si="9"/>
        <v>-341.45923256086951</v>
      </c>
      <c r="AS10">
        <f t="shared" si="9"/>
        <v>-13.960893889614288</v>
      </c>
      <c r="AT10">
        <f t="shared" si="9"/>
        <v>33.165312482047796</v>
      </c>
      <c r="AU10">
        <f t="shared" si="9"/>
        <v>-322.254813968436</v>
      </c>
      <c r="AW10">
        <v>7</v>
      </c>
      <c r="AX10">
        <f>IF(Z10&gt;0, (R10*SUMPRODUCT(K10:$K$98, X10:$X$98)-K10*$AZ$3)/Z10, 0)</f>
        <v>1180.6109198452152</v>
      </c>
    </row>
    <row r="11" spans="1:52" x14ac:dyDescent="0.25">
      <c r="A11" t="s">
        <v>33</v>
      </c>
      <c r="C11" s="12">
        <f>AU81</f>
        <v>4157.8246886839761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250000</v>
      </c>
      <c r="S11">
        <f t="shared" si="1"/>
        <v>1222.8971828121441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1078.2622267650518</v>
      </c>
      <c r="AC11">
        <f t="shared" si="2"/>
        <v>1102.1953215152216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-719.29407777591462</v>
      </c>
      <c r="AI11">
        <f t="shared" si="6"/>
        <v>-764.35899970911589</v>
      </c>
      <c r="AJ11">
        <f t="shared" si="7"/>
        <v>-23.933094750169857</v>
      </c>
      <c r="AK11">
        <f t="shared" si="22"/>
        <v>75.478355873553625</v>
      </c>
      <c r="AL11">
        <f t="shared" si="8"/>
        <v>-712.81373858573215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-290.51081399857986</v>
      </c>
      <c r="AR11">
        <f t="shared" si="9"/>
        <v>-308.71178013759948</v>
      </c>
      <c r="AS11">
        <f t="shared" si="9"/>
        <v>-9.6661755632346971</v>
      </c>
      <c r="AT11">
        <f t="shared" si="9"/>
        <v>30.48444201278642</v>
      </c>
      <c r="AU11">
        <f t="shared" si="9"/>
        <v>-287.89351368804773</v>
      </c>
      <c r="AW11">
        <v>8</v>
      </c>
      <c r="AX11">
        <f>IF(Z11&gt;0, (R11*SUMPRODUCT(K11:$K$98, X11:$X$98)-K11*$AZ$3)/Z11, 0)</f>
        <v>1222.8971828121441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250000</v>
      </c>
      <c r="S12">
        <f t="shared" si="1"/>
        <v>1258.7549781015582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1102.1953215152216</v>
      </c>
      <c r="AC12">
        <f t="shared" si="2"/>
        <v>1119.4841535663272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-731.79529714745672</v>
      </c>
      <c r="AI12">
        <f t="shared" si="6"/>
        <v>-776.26321080189655</v>
      </c>
      <c r="AJ12">
        <f t="shared" si="7"/>
        <v>-17.288832051105601</v>
      </c>
      <c r="AK12">
        <f t="shared" si="22"/>
        <v>77.153672506065519</v>
      </c>
      <c r="AL12">
        <f t="shared" si="8"/>
        <v>-716.39837034693664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-263.89272038574683</v>
      </c>
      <c r="AR12">
        <f t="shared" si="9"/>
        <v>-279.92829583955313</v>
      </c>
      <c r="AS12">
        <f t="shared" si="9"/>
        <v>-6.2345261578515254</v>
      </c>
      <c r="AT12">
        <f t="shared" si="9"/>
        <v>27.822387769832901</v>
      </c>
      <c r="AU12">
        <f t="shared" si="9"/>
        <v>-258.34043422757173</v>
      </c>
      <c r="AW12">
        <v>9</v>
      </c>
      <c r="AX12">
        <f>IF(Z12&gt;0, (R12*SUMPRODUCT(K12:$K$98, X12:$X$98)-K12*$AZ$3)/Z12, 0)</f>
        <v>1258.7549781015582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250000</v>
      </c>
      <c r="S13">
        <f t="shared" si="1"/>
        <v>1288.2464584464983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1119.4841535663272</v>
      </c>
      <c r="AC13">
        <f t="shared" si="2"/>
        <v>1130.412545724942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-745.77604902954374</v>
      </c>
      <c r="AI13">
        <f t="shared" si="6"/>
        <v>-789.6501283376333</v>
      </c>
      <c r="AJ13">
        <f t="shared" si="7"/>
        <v>-10.92839215861477</v>
      </c>
      <c r="AK13">
        <f t="shared" si="22"/>
        <v>78.36389074964292</v>
      </c>
      <c r="AL13">
        <f t="shared" si="8"/>
        <v>-722.21462974660517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-240.11992827786381</v>
      </c>
      <c r="AR13">
        <f t="shared" si="9"/>
        <v>-254.24620759512629</v>
      </c>
      <c r="AS13">
        <f t="shared" si="9"/>
        <v>-3.5186497940415808</v>
      </c>
      <c r="AT13">
        <f t="shared" si="9"/>
        <v>25.231075536502235</v>
      </c>
      <c r="AU13">
        <f t="shared" si="9"/>
        <v>-232.53378185266564</v>
      </c>
      <c r="AW13">
        <v>10</v>
      </c>
      <c r="AX13">
        <f>IF(Z13&gt;0, (R13*SUMPRODUCT(K13:$K$98, X13:$X$98)-K13*$AZ$3)/Z13, 0)</f>
        <v>1288.2464584464983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250000</v>
      </c>
      <c r="S14">
        <f t="shared" si="1"/>
        <v>1311.9158387596428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1130.412545724942</v>
      </c>
      <c r="AC14">
        <f t="shared" si="2"/>
        <v>1135.6686107902581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-762.54137004243989</v>
      </c>
      <c r="AI14">
        <f t="shared" si="6"/>
        <v>-805.82420028344006</v>
      </c>
      <c r="AJ14">
        <f t="shared" si="7"/>
        <v>-5.2560650653160792</v>
      </c>
      <c r="AK14">
        <f t="shared" si="22"/>
        <v>79.128878200745945</v>
      </c>
      <c r="AL14">
        <f t="shared" si="8"/>
        <v>-731.95138714801021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-219.21242227398926</v>
      </c>
      <c r="AR14">
        <f t="shared" si="9"/>
        <v>-231.65520168604326</v>
      </c>
      <c r="AS14">
        <f t="shared" si="9"/>
        <v>-1.5109931078670591</v>
      </c>
      <c r="AT14">
        <f t="shared" si="9"/>
        <v>22.747661626861735</v>
      </c>
      <c r="AU14">
        <f t="shared" si="9"/>
        <v>-210.41853316704859</v>
      </c>
      <c r="AW14">
        <v>11</v>
      </c>
      <c r="AX14">
        <f>IF(Z14&gt;0, (R14*SUMPRODUCT(K14:$K$98, X14:$X$98)-K14*$AZ$3)/Z14, 0)</f>
        <v>1311.9158387596428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250000</v>
      </c>
      <c r="S15">
        <f t="shared" si="1"/>
        <v>1329.8745204457587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1135.6686107902581</v>
      </c>
      <c r="AC15">
        <f t="shared" si="2"/>
        <v>1135.5418968583938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-782.1449808398072</v>
      </c>
      <c r="AI15">
        <f t="shared" si="6"/>
        <v>-824.83855378222938</v>
      </c>
      <c r="AJ15">
        <f t="shared" si="7"/>
        <v>0.12671393186428759</v>
      </c>
      <c r="AK15">
        <f t="shared" si="22"/>
        <v>79.496802755318072</v>
      </c>
      <c r="AL15">
        <f t="shared" si="8"/>
        <v>-745.21503709504702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-200.75713565382705</v>
      </c>
      <c r="AR15">
        <f t="shared" si="9"/>
        <v>-211.71551245699399</v>
      </c>
      <c r="AS15">
        <f t="shared" si="9"/>
        <v>3.2524310238741708E-2</v>
      </c>
      <c r="AT15">
        <f t="shared" si="9"/>
        <v>20.404849236082526</v>
      </c>
      <c r="AU15">
        <f t="shared" si="9"/>
        <v>-191.27813891067274</v>
      </c>
      <c r="AW15">
        <v>12</v>
      </c>
      <c r="AX15">
        <f>IF(Z15&gt;0, (R15*SUMPRODUCT(K15:$K$98, X15:$X$98)-K15*$AZ$3)/Z15, 0)</f>
        <v>1329.8745204457587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250000</v>
      </c>
      <c r="S16">
        <f t="shared" si="1"/>
        <v>1342.3161861785634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1135.5418968583938</v>
      </c>
      <c r="AC16">
        <f t="shared" si="2"/>
        <v>1130.39700079575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-802.12556763503926</v>
      </c>
      <c r="AI16">
        <f t="shared" si="6"/>
        <v>-844.23177973451016</v>
      </c>
      <c r="AJ16">
        <f t="shared" si="7"/>
        <v>5.1448960626437383</v>
      </c>
      <c r="AK16">
        <f t="shared" si="22"/>
        <v>79.487932780087576</v>
      </c>
      <c r="AL16">
        <f t="shared" si="8"/>
        <v>-759.59895089177883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-183.82647734517556</v>
      </c>
      <c r="AR16">
        <f t="shared" si="9"/>
        <v>-193.47613440250589</v>
      </c>
      <c r="AS16">
        <f t="shared" si="9"/>
        <v>1.1790773884584353</v>
      </c>
      <c r="AT16">
        <f t="shared" si="9"/>
        <v>18.216582619969476</v>
      </c>
      <c r="AU16">
        <f t="shared" si="9"/>
        <v>-174.08047439407798</v>
      </c>
      <c r="AW16">
        <v>13</v>
      </c>
      <c r="AX16">
        <f>IF(Z16&gt;0, (R16*SUMPRODUCT(K16:$K$98, X16:$X$98)-K16*$AZ$3)/Z16, 0)</f>
        <v>1342.3161861785634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250000</v>
      </c>
      <c r="S17">
        <f t="shared" si="1"/>
        <v>1350.2078215106355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1130.39700079575</v>
      </c>
      <c r="AC17">
        <f t="shared" si="2"/>
        <v>1121.2243087998447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-823.57729768384365</v>
      </c>
      <c r="AI17">
        <f t="shared" si="6"/>
        <v>-865.09773220278316</v>
      </c>
      <c r="AJ17">
        <f t="shared" si="7"/>
        <v>9.1726919959053248</v>
      </c>
      <c r="AK17">
        <f t="shared" si="22"/>
        <v>79.127790055702505</v>
      </c>
      <c r="AL17">
        <f t="shared" si="8"/>
        <v>-776.79725015117538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-168.52023232678005</v>
      </c>
      <c r="AR17">
        <f t="shared" si="9"/>
        <v>-177.01613585777633</v>
      </c>
      <c r="AS17">
        <f t="shared" si="9"/>
        <v>1.876914517385543</v>
      </c>
      <c r="AT17">
        <f t="shared" si="9"/>
        <v>16.191113573908378</v>
      </c>
      <c r="AU17">
        <f t="shared" si="9"/>
        <v>-158.94810776648242</v>
      </c>
      <c r="AW17">
        <v>14</v>
      </c>
      <c r="AX17">
        <f>IF(Z17&gt;0, (R17*SUMPRODUCT(K17:$K$98, X17:$X$98)-K17*$AZ$3)/Z17, 0)</f>
        <v>1350.2078215106355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250000</v>
      </c>
      <c r="S18">
        <f t="shared" si="1"/>
        <v>1354.1264183148708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1121.2243087998447</v>
      </c>
      <c r="AC18">
        <f t="shared" si="2"/>
        <v>1108.6449562491987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-847.15242840506926</v>
      </c>
      <c r="AI18">
        <f t="shared" si="6"/>
        <v>-888.08822809313824</v>
      </c>
      <c r="AJ18">
        <f t="shared" si="7"/>
        <v>12.579352550646036</v>
      </c>
      <c r="AK18">
        <f t="shared" si="22"/>
        <v>78.485701615989143</v>
      </c>
      <c r="AL18">
        <f t="shared" si="8"/>
        <v>-797.02317392650309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-154.77158139049342</v>
      </c>
      <c r="AR18">
        <f t="shared" si="9"/>
        <v>-162.2503989453638</v>
      </c>
      <c r="AS18">
        <f t="shared" si="9"/>
        <v>2.2982006801272998</v>
      </c>
      <c r="AT18">
        <f t="shared" si="9"/>
        <v>14.339044247938741</v>
      </c>
      <c r="AU18">
        <f t="shared" si="9"/>
        <v>-145.61315401729777</v>
      </c>
      <c r="AW18">
        <v>15</v>
      </c>
      <c r="AX18">
        <f>IF(Z18&gt;0, (R18*SUMPRODUCT(K18:$K$98, X18:$X$98)-K18*$AZ$3)/Z18, 0)</f>
        <v>1354.1264183148708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250000</v>
      </c>
      <c r="S19">
        <f t="shared" si="1"/>
        <v>1354.4943033171749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1108.6449562491987</v>
      </c>
      <c r="AC19">
        <f t="shared" si="2"/>
        <v>1093.1063032302536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-876.78199286591757</v>
      </c>
      <c r="AI19">
        <f t="shared" si="6"/>
        <v>-917.13307815853273</v>
      </c>
      <c r="AJ19">
        <f t="shared" si="7"/>
        <v>15.53865301894507</v>
      </c>
      <c r="AK19">
        <f t="shared" si="22"/>
        <v>77.605146937443919</v>
      </c>
      <c r="AL19">
        <f t="shared" si="8"/>
        <v>-823.98927820214374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-143.02213575033662</v>
      </c>
      <c r="AR19">
        <f t="shared" si="9"/>
        <v>-149.60427184043803</v>
      </c>
      <c r="AS19">
        <f t="shared" si="9"/>
        <v>2.5346909032526139</v>
      </c>
      <c r="AT19">
        <f t="shared" si="9"/>
        <v>12.659080536008776</v>
      </c>
      <c r="AU19">
        <f t="shared" si="9"/>
        <v>-134.41050040117665</v>
      </c>
      <c r="AW19">
        <v>16</v>
      </c>
      <c r="AX19">
        <f>IF(Z19&gt;0, (R19*SUMPRODUCT(K19:$K$98, X19:$X$98)-K19*$AZ$3)/Z19, 0)</f>
        <v>1354.4943033171749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250000</v>
      </c>
      <c r="S20">
        <f t="shared" si="1"/>
        <v>1350.9024322950761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1093.1063032302536</v>
      </c>
      <c r="AC20">
        <f t="shared" si="2"/>
        <v>1074.399282097371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-907.95369129355993</v>
      </c>
      <c r="AI20">
        <f t="shared" si="6"/>
        <v>-947.71967499499021</v>
      </c>
      <c r="AJ20">
        <f t="shared" si="7"/>
        <v>18.707021132882574</v>
      </c>
      <c r="AK20">
        <f t="shared" si="22"/>
        <v>76.517441226117754</v>
      </c>
      <c r="AL20">
        <f t="shared" si="8"/>
        <v>-852.4952126359899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-132.23831696457458</v>
      </c>
      <c r="AR20">
        <f t="shared" si="9"/>
        <v>-138.03000745225347</v>
      </c>
      <c r="AS20">
        <f t="shared" si="9"/>
        <v>2.7245717636862339</v>
      </c>
      <c r="AT20">
        <f t="shared" si="9"/>
        <v>11.144332297125974</v>
      </c>
      <c r="AU20">
        <f t="shared" si="9"/>
        <v>-124.16110339144127</v>
      </c>
      <c r="AW20">
        <v>17</v>
      </c>
      <c r="AX20">
        <f>IF(Z20&gt;0, (R20*SUMPRODUCT(K20:$K$98, X20:$X$98)-K20*$AZ$3)/Z20, 0)</f>
        <v>1350.9024322950761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250000</v>
      </c>
      <c r="S21">
        <f t="shared" si="1"/>
        <v>1343.969384803554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1074.399282097371</v>
      </c>
      <c r="AC21">
        <f t="shared" si="2"/>
        <v>1053.1566031840937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-937.49101895795968</v>
      </c>
      <c r="AI21">
        <f t="shared" si="6"/>
        <v>-976.67184461858415</v>
      </c>
      <c r="AJ21">
        <f t="shared" si="7"/>
        <v>21.242678913277359</v>
      </c>
      <c r="AK21">
        <f t="shared" si="22"/>
        <v>75.207949746815984</v>
      </c>
      <c r="AL21">
        <f t="shared" si="8"/>
        <v>-880.2212159584908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-121.91094784386372</v>
      </c>
      <c r="AR21">
        <f t="shared" si="9"/>
        <v>-127.00600635322542</v>
      </c>
      <c r="AS21">
        <f t="shared" si="9"/>
        <v>2.7623892588742032</v>
      </c>
      <c r="AT21">
        <f t="shared" si="9"/>
        <v>9.7800109586320882</v>
      </c>
      <c r="AU21">
        <f t="shared" si="9"/>
        <v>-114.46360613571912</v>
      </c>
      <c r="AW21">
        <v>18</v>
      </c>
      <c r="AX21">
        <f>IF(Z21&gt;0, (R21*SUMPRODUCT(K21:$K$98, X21:$X$98)-K21*$AZ$3)/Z21, 0)</f>
        <v>1343.969384803554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250000</v>
      </c>
      <c r="S22">
        <f t="shared" si="1"/>
        <v>1334.8224550239472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1053.1566031840937</v>
      </c>
      <c r="AC22">
        <f t="shared" si="2"/>
        <v>1030.3489036003184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-970.18992378866074</v>
      </c>
      <c r="AI22">
        <f t="shared" si="6"/>
        <v>-1008.7849032079212</v>
      </c>
      <c r="AJ22">
        <f t="shared" si="7"/>
        <v>22.807699583775275</v>
      </c>
      <c r="AK22">
        <f t="shared" si="22"/>
        <v>73.72096222288657</v>
      </c>
      <c r="AL22">
        <f t="shared" si="8"/>
        <v>-912.25624140125933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-112.645625022616</v>
      </c>
      <c r="AR22">
        <f t="shared" si="9"/>
        <v>-117.12676368713653</v>
      </c>
      <c r="AS22">
        <f t="shared" si="9"/>
        <v>2.6481284869560016</v>
      </c>
      <c r="AT22">
        <f t="shared" si="9"/>
        <v>8.5595033129561546</v>
      </c>
      <c r="AU22">
        <f t="shared" si="9"/>
        <v>-105.91913188722438</v>
      </c>
      <c r="AW22">
        <v>19</v>
      </c>
      <c r="AX22">
        <f>IF(Z22&gt;0, (R22*SUMPRODUCT(K22:$K$98, X22:$X$98)-K22*$AZ$3)/Z22, 0)</f>
        <v>1334.8224550239472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250000</v>
      </c>
      <c r="S23">
        <f t="shared" si="1"/>
        <v>1323.6472121712372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1030.3489036003184</v>
      </c>
      <c r="AC23">
        <f t="shared" si="2"/>
        <v>1006.1883216670664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-1004.2685739496469</v>
      </c>
      <c r="AI23">
        <f t="shared" si="6"/>
        <v>-1042.2767498599248</v>
      </c>
      <c r="AJ23">
        <f t="shared" si="7"/>
        <v>24.160581933252047</v>
      </c>
      <c r="AK23">
        <f t="shared" si="22"/>
        <v>72.124423252022297</v>
      </c>
      <c r="AL23">
        <f t="shared" si="8"/>
        <v>-945.99174467465048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-104.10927433355592</v>
      </c>
      <c r="AR23">
        <f t="shared" si="9"/>
        <v>-108.04945897679218</v>
      </c>
      <c r="AS23">
        <f t="shared" si="9"/>
        <v>2.5046493714871625</v>
      </c>
      <c r="AT23">
        <f t="shared" si="9"/>
        <v>7.4769056418475301</v>
      </c>
      <c r="AU23">
        <f t="shared" si="9"/>
        <v>-98.067903963457482</v>
      </c>
      <c r="AW23">
        <v>20</v>
      </c>
      <c r="AX23">
        <f>IF(Z23&gt;0, (R23*SUMPRODUCT(K23:$K$98, X23:$X$98)-K23*$AZ$3)/Z23, 0)</f>
        <v>1323.6472121712372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250000</v>
      </c>
      <c r="S24">
        <f t="shared" si="1"/>
        <v>1310.9210569506592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1006.1883216670664</v>
      </c>
      <c r="AC24">
        <f t="shared" si="2"/>
        <v>981.08355009187096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-1042.3337456320266</v>
      </c>
      <c r="AI24">
        <f t="shared" si="6"/>
        <v>-1079.7533730340754</v>
      </c>
      <c r="AJ24">
        <f t="shared" si="7"/>
        <v>25.1047715751954</v>
      </c>
      <c r="AK24">
        <f t="shared" si="22"/>
        <v>70.433182516694657</v>
      </c>
      <c r="AL24">
        <f t="shared" si="8"/>
        <v>-984.21541894218535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-96.478006735811817</v>
      </c>
      <c r="AR24">
        <f t="shared" si="9"/>
        <v>-99.941552917325282</v>
      </c>
      <c r="AS24">
        <f t="shared" si="9"/>
        <v>2.3236879082947528</v>
      </c>
      <c r="AT24">
        <f t="shared" si="9"/>
        <v>6.5192680230744902</v>
      </c>
      <c r="AU24">
        <f t="shared" si="9"/>
        <v>-91.098596985956036</v>
      </c>
      <c r="AW24">
        <v>21</v>
      </c>
      <c r="AX24">
        <f>IF(Z24&gt;0, (R24*SUMPRODUCT(K24:$K$98, X24:$X$98)-K24*$AZ$3)/Z24, 0)</f>
        <v>1310.9210569506592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250000</v>
      </c>
      <c r="S25">
        <f t="shared" si="1"/>
        <v>1296.7614160638982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981.08355009187096</v>
      </c>
      <c r="AC25">
        <f t="shared" si="2"/>
        <v>955.14527796173843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-1086.6371666423952</v>
      </c>
      <c r="AI25">
        <f t="shared" si="6"/>
        <v>-1123.465270337095</v>
      </c>
      <c r="AJ25">
        <f t="shared" si="7"/>
        <v>25.938272130132532</v>
      </c>
      <c r="AK25">
        <f t="shared" si="22"/>
        <v>68.675848506430981</v>
      </c>
      <c r="AL25">
        <f t="shared" si="8"/>
        <v>-1028.8511497005316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-89.802423375527695</v>
      </c>
      <c r="AR25">
        <f t="shared" si="9"/>
        <v>-92.845990319154666</v>
      </c>
      <c r="AS25">
        <f t="shared" si="9"/>
        <v>2.1436039249947498</v>
      </c>
      <c r="AT25">
        <f t="shared" si="9"/>
        <v>5.6755445263338009</v>
      </c>
      <c r="AU25">
        <f t="shared" si="9"/>
        <v>-85.026841867826121</v>
      </c>
      <c r="AW25">
        <v>22</v>
      </c>
      <c r="AX25">
        <f>IF(Z25&gt;0, (R25*SUMPRODUCT(K25:$K$98, X25:$X$98)-K25*$AZ$3)/Z25, 0)</f>
        <v>1296.7614160638982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250000</v>
      </c>
      <c r="S26">
        <f t="shared" si="1"/>
        <v>1281.0427396515065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955.14527796173843</v>
      </c>
      <c r="AC26">
        <f t="shared" si="2"/>
        <v>928.32476048413866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-1133.2685143967094</v>
      </c>
      <c r="AI26">
        <f t="shared" si="6"/>
        <v>-1169.5016833515829</v>
      </c>
      <c r="AJ26">
        <f t="shared" si="7"/>
        <v>26.820517477599765</v>
      </c>
      <c r="AK26">
        <f t="shared" si="22"/>
        <v>66.860169457321703</v>
      </c>
      <c r="AL26">
        <f t="shared" si="8"/>
        <v>-1075.8209964166613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-83.621566980873268</v>
      </c>
      <c r="AR26">
        <f t="shared" si="9"/>
        <v>-86.295138448004508</v>
      </c>
      <c r="AS26">
        <f t="shared" si="9"/>
        <v>1.97903115653815</v>
      </c>
      <c r="AT26">
        <f t="shared" si="9"/>
        <v>4.9334752246287215</v>
      </c>
      <c r="AU26">
        <f t="shared" si="9"/>
        <v>-79.382632066837616</v>
      </c>
      <c r="AW26">
        <v>23</v>
      </c>
      <c r="AX26">
        <f>IF(Z26&gt;0, (R26*SUMPRODUCT(K26:$K$98, X26:$X$98)-K26*$AZ$3)/Z26, 0)</f>
        <v>1281.0427396515065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250000</v>
      </c>
      <c r="S27">
        <f t="shared" si="1"/>
        <v>1264.1346061791974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928.32476048413866</v>
      </c>
      <c r="AC27">
        <f t="shared" si="2"/>
        <v>900.93703805498649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-1181.4993257435267</v>
      </c>
      <c r="AI27">
        <f t="shared" si="6"/>
        <v>-1217.1338631437027</v>
      </c>
      <c r="AJ27">
        <f t="shared" si="7"/>
        <v>27.387722429152177</v>
      </c>
      <c r="AK27">
        <f t="shared" si="22"/>
        <v>64.982733233889718</v>
      </c>
      <c r="AL27">
        <f t="shared" si="8"/>
        <v>-1124.7634074806608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-77.839660673031574</v>
      </c>
      <c r="AR27">
        <f t="shared" si="9"/>
        <v>-80.18733894845046</v>
      </c>
      <c r="AS27">
        <f t="shared" si="9"/>
        <v>1.8043607592842179</v>
      </c>
      <c r="AT27">
        <f t="shared" si="9"/>
        <v>4.2811991461348669</v>
      </c>
      <c r="AU27">
        <f t="shared" si="9"/>
        <v>-74.101779043031385</v>
      </c>
      <c r="AW27">
        <v>24</v>
      </c>
      <c r="AX27">
        <f>IF(Z27&gt;0, (R27*SUMPRODUCT(K27:$K$98, X27:$X$98)-K27*$AZ$3)/Z27, 0)</f>
        <v>1264.1346061791974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250000</v>
      </c>
      <c r="S28">
        <f t="shared" si="1"/>
        <v>1246.474923156283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900.93703805498649</v>
      </c>
      <c r="AC28">
        <f t="shared" si="2"/>
        <v>873.3061671602776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-1235.7783184443042</v>
      </c>
      <c r="AI28">
        <f t="shared" si="6"/>
        <v>-1270.8093548067895</v>
      </c>
      <c r="AJ28">
        <f t="shared" si="7"/>
        <v>27.630870894708892</v>
      </c>
      <c r="AK28">
        <f t="shared" si="22"/>
        <v>63.06559266384906</v>
      </c>
      <c r="AL28">
        <f t="shared" si="8"/>
        <v>-1180.1128912482316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-72.692566856477839</v>
      </c>
      <c r="AR28">
        <f t="shared" si="9"/>
        <v>-74.753208247271459</v>
      </c>
      <c r="AS28">
        <f t="shared" si="9"/>
        <v>1.6253391889452042</v>
      </c>
      <c r="AT28">
        <f t="shared" si="9"/>
        <v>3.709726690165152</v>
      </c>
      <c r="AU28">
        <f t="shared" si="9"/>
        <v>-69.418142368161099</v>
      </c>
      <c r="AW28">
        <v>25</v>
      </c>
      <c r="AX28">
        <f>IF(Z28&gt;0, (R28*SUMPRODUCT(K28:$K$98, X28:$X$98)-K28*$AZ$3)/Z28, 0)</f>
        <v>1246.474923156283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250000</v>
      </c>
      <c r="S29">
        <f t="shared" si="1"/>
        <v>1228.0769589519477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873.3061671602776</v>
      </c>
      <c r="AC29">
        <f t="shared" si="2"/>
        <v>845.4428768915875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-1296.5664408309442</v>
      </c>
      <c r="AI29">
        <f t="shared" si="6"/>
        <v>-1330.9878535416385</v>
      </c>
      <c r="AJ29">
        <f t="shared" si="7"/>
        <v>27.863290268690093</v>
      </c>
      <c r="AK29">
        <f t="shared" si="22"/>
        <v>61.131431701219441</v>
      </c>
      <c r="AL29">
        <f t="shared" si="8"/>
        <v>-1241.9931315717288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-68.096718941395594</v>
      </c>
      <c r="AR29">
        <f t="shared" si="9"/>
        <v>-69.904559398398106</v>
      </c>
      <c r="AS29">
        <f t="shared" si="9"/>
        <v>1.4634025580621277</v>
      </c>
      <c r="AT29">
        <f t="shared" si="9"/>
        <v>3.2106722740526674</v>
      </c>
      <c r="AU29">
        <f t="shared" si="9"/>
        <v>-65.230484566283295</v>
      </c>
      <c r="AW29">
        <v>26</v>
      </c>
      <c r="AX29">
        <f>IF(Z29&gt;0, (R29*SUMPRODUCT(K29:$K$98, X29:$X$98)-K29*$AZ$3)/Z29, 0)</f>
        <v>1228.0769589519477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250000</v>
      </c>
      <c r="S30">
        <f t="shared" si="1"/>
        <v>1208.9872090676436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845.4428768915875</v>
      </c>
      <c r="AC30">
        <f t="shared" si="2"/>
        <v>817.37229776071706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-1365.9462974549901</v>
      </c>
      <c r="AI30">
        <f t="shared" si="6"/>
        <v>-1399.7503067790865</v>
      </c>
      <c r="AJ30">
        <f t="shared" si="7"/>
        <v>28.070579130870442</v>
      </c>
      <c r="AK30">
        <f t="shared" si="22"/>
        <v>59.181001382411132</v>
      </c>
      <c r="AL30">
        <f t="shared" si="8"/>
        <v>-1312.4987262658051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-64.054111757900756</v>
      </c>
      <c r="AR30">
        <f t="shared" si="9"/>
        <v>-65.639302768078181</v>
      </c>
      <c r="AS30">
        <f t="shared" si="9"/>
        <v>1.3163299436499405</v>
      </c>
      <c r="AT30">
        <f t="shared" si="9"/>
        <v>2.775209013382427</v>
      </c>
      <c r="AU30">
        <f t="shared" si="9"/>
        <v>-61.547763811045826</v>
      </c>
      <c r="AW30">
        <v>27</v>
      </c>
      <c r="AX30">
        <f>IF(Z30&gt;0, (R30*SUMPRODUCT(K30:$K$98, X30:$X$98)-K30*$AZ$3)/Z30, 0)</f>
        <v>1208.9872090676436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250000</v>
      </c>
      <c r="S31">
        <f t="shared" si="1"/>
        <v>1189.1664246073522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817.37229776071706</v>
      </c>
      <c r="AC31">
        <f t="shared" si="2"/>
        <v>789.05581083364223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-1445.6195006825099</v>
      </c>
      <c r="AI31">
        <f t="shared" si="6"/>
        <v>-1478.7963460132287</v>
      </c>
      <c r="AJ31">
        <f t="shared" si="7"/>
        <v>28.316486927074834</v>
      </c>
      <c r="AK31">
        <f t="shared" si="22"/>
        <v>57.216060843250197</v>
      </c>
      <c r="AL31">
        <f t="shared" si="8"/>
        <v>-1393.2637982429035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-60.527029888053413</v>
      </c>
      <c r="AR31">
        <f t="shared" si="9"/>
        <v>-61.916120107143342</v>
      </c>
      <c r="AS31">
        <f t="shared" si="9"/>
        <v>1.185590571897069</v>
      </c>
      <c r="AT31">
        <f t="shared" si="9"/>
        <v>2.3955945690419025</v>
      </c>
      <c r="AU31">
        <f t="shared" si="9"/>
        <v>-58.334934966204365</v>
      </c>
      <c r="AW31">
        <v>28</v>
      </c>
      <c r="AX31">
        <f>IF(Z31&gt;0, (R31*SUMPRODUCT(K31:$K$98, X31:$X$98)-K31*$AZ$3)/Z31, 0)</f>
        <v>1189.1664246073522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250000</v>
      </c>
      <c r="S32">
        <f t="shared" si="1"/>
        <v>1168.546153184918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789.05581083364223</v>
      </c>
      <c r="AC32">
        <f t="shared" si="2"/>
        <v>760.43737454454026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-1536.6081517470702</v>
      </c>
      <c r="AI32">
        <f t="shared" si="6"/>
        <v>-1569.1459069941325</v>
      </c>
      <c r="AJ32">
        <f t="shared" si="7"/>
        <v>28.618436289101965</v>
      </c>
      <c r="AK32">
        <f t="shared" si="22"/>
        <v>55.233906758354962</v>
      </c>
      <c r="AL32">
        <f t="shared" si="8"/>
        <v>-1485.2935639466755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-57.443444712945741</v>
      </c>
      <c r="AR32">
        <f t="shared" si="9"/>
        <v>-58.659812556948715</v>
      </c>
      <c r="AS32">
        <f t="shared" si="9"/>
        <v>1.0698508665822735</v>
      </c>
      <c r="AT32">
        <f t="shared" si="9"/>
        <v>2.0648243116152742</v>
      </c>
      <c r="AU32">
        <f t="shared" si="9"/>
        <v>-55.525137378751168</v>
      </c>
      <c r="AW32">
        <v>29</v>
      </c>
      <c r="AX32">
        <f>IF(Z32&gt;0, (R32*SUMPRODUCT(K32:$K$98, X32:$X$98)-K32*$AZ$3)/Z32, 0)</f>
        <v>1168.546153184918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250000</v>
      </c>
      <c r="S33">
        <f t="shared" si="1"/>
        <v>1147.123000978185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760.43737454454026</v>
      </c>
      <c r="AC33">
        <f t="shared" si="2"/>
        <v>731.48374554494399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-1644.8632452393538</v>
      </c>
      <c r="AI33">
        <f t="shared" si="6"/>
        <v>-1676.7466502848977</v>
      </c>
      <c r="AJ33">
        <f t="shared" si="7"/>
        <v>28.953628999596276</v>
      </c>
      <c r="AK33">
        <f t="shared" si="22"/>
        <v>53.230616218117824</v>
      </c>
      <c r="AL33">
        <f t="shared" si="8"/>
        <v>-1594.5624050671836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-54.902120192471678</v>
      </c>
      <c r="AR33">
        <f t="shared" si="9"/>
        <v>-55.96632205911439</v>
      </c>
      <c r="AS33">
        <f t="shared" si="9"/>
        <v>0.96641202479586918</v>
      </c>
      <c r="AT33">
        <f t="shared" si="9"/>
        <v>1.7767274562093887</v>
      </c>
      <c r="AU33">
        <f t="shared" si="9"/>
        <v>-53.223182578109132</v>
      </c>
      <c r="AW33">
        <v>30</v>
      </c>
      <c r="AX33">
        <f>IF(Z33&gt;0, (R33*SUMPRODUCT(K33:$K$98, X33:$X$98)-K33*$AZ$3)/Z33, 0)</f>
        <v>1147.123000978185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250000</v>
      </c>
      <c r="S34">
        <f t="shared" si="1"/>
        <v>1124.6298418995946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731.48374554494399</v>
      </c>
      <c r="AC34">
        <f t="shared" si="2"/>
        <v>702.01896081082009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-1767.2945910020885</v>
      </c>
      <c r="AI34">
        <f t="shared" si="6"/>
        <v>-1798.5057030789765</v>
      </c>
      <c r="AJ34">
        <f t="shared" si="7"/>
        <v>29.464784734123896</v>
      </c>
      <c r="AK34">
        <f t="shared" si="22"/>
        <v>51.203862188146083</v>
      </c>
      <c r="AL34">
        <f t="shared" si="8"/>
        <v>-1717.8370561567065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-52.668414582014265</v>
      </c>
      <c r="AR34">
        <f t="shared" si="9"/>
        <v>-53.59855933479097</v>
      </c>
      <c r="AS34">
        <f t="shared" si="9"/>
        <v>0.87810119820867394</v>
      </c>
      <c r="AT34">
        <f t="shared" si="9"/>
        <v>1.5259630486372122</v>
      </c>
      <c r="AU34">
        <f t="shared" ref="AU34:AU79" si="23">AL34*$K34</f>
        <v>-51.194495087945086</v>
      </c>
      <c r="AW34">
        <v>31</v>
      </c>
      <c r="AX34">
        <f>IF(Z34&gt;0, (R34*SUMPRODUCT(K34:$K$98, X34:$X$98)-K34*$AZ$3)/Z34, 0)</f>
        <v>1124.6298418995946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250000</v>
      </c>
      <c r="S35">
        <f t="shared" si="1"/>
        <v>1101.0924030765746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702.01896081082009</v>
      </c>
      <c r="AC35">
        <f t="shared" si="2"/>
        <v>672.06245288804519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-1905.0743146716318</v>
      </c>
      <c r="AI35">
        <f t="shared" ref="AI35:AI66" si="25">SUM(AE35:AH35)</f>
        <v>-1935.5923007648164</v>
      </c>
      <c r="AJ35">
        <f t="shared" si="7"/>
        <v>29.956507922774904</v>
      </c>
      <c r="AK35">
        <f t="shared" si="22"/>
        <v>49.141327256757414</v>
      </c>
      <c r="AL35">
        <f t="shared" ref="AL35:AL79" si="26">SUM(AI35:AK35)</f>
        <v>-1856.4944655852842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-50.691506266497072</v>
      </c>
      <c r="AR35">
        <f t="shared" si="27"/>
        <v>-51.503549487787467</v>
      </c>
      <c r="AS35">
        <f t="shared" si="27"/>
        <v>0.79710303025709339</v>
      </c>
      <c r="AT35">
        <f t="shared" si="27"/>
        <v>1.3075856828237544</v>
      </c>
      <c r="AU35">
        <f t="shared" si="23"/>
        <v>-49.39886077470662</v>
      </c>
      <c r="AW35">
        <v>32</v>
      </c>
      <c r="AX35">
        <f>IF(Z35&gt;0, (R35*SUMPRODUCT(K35:$K$98, X35:$X$98)-K35*$AZ$3)/Z35, 0)</f>
        <v>1101.0924030765746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250000</v>
      </c>
      <c r="S36">
        <f t="shared" si="1"/>
        <v>1076.5665039683483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672.06245288804519</v>
      </c>
      <c r="AC36">
        <f t="shared" si="2"/>
        <v>641.64943471015454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-2060.3624735984158</v>
      </c>
      <c r="AI36">
        <f t="shared" si="25"/>
        <v>-2090.1632073359492</v>
      </c>
      <c r="AJ36">
        <f t="shared" si="7"/>
        <v>30.413018177890649</v>
      </c>
      <c r="AK36">
        <f t="shared" si="22"/>
        <v>47.044371702163168</v>
      </c>
      <c r="AL36">
        <f t="shared" si="26"/>
        <v>-2012.7058174558956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-48.949570233353242</v>
      </c>
      <c r="AR36">
        <f t="shared" si="27"/>
        <v>-49.657568523840048</v>
      </c>
      <c r="AS36">
        <f t="shared" si="27"/>
        <v>0.72254478927044841</v>
      </c>
      <c r="AT36">
        <f t="shared" si="27"/>
        <v>1.1176682774158553</v>
      </c>
      <c r="AU36">
        <f t="shared" si="23"/>
        <v>-47.817355457153752</v>
      </c>
      <c r="AW36">
        <v>33</v>
      </c>
      <c r="AX36">
        <f>IF(Z36&gt;0, (R36*SUMPRODUCT(K36:$K$98, X36:$X$98)-K36*$AZ$3)/Z36, 0)</f>
        <v>1076.5665039683483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250000</v>
      </c>
      <c r="S37">
        <f t="shared" si="1"/>
        <v>1051.0409580263838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641.64943471015454</v>
      </c>
      <c r="AC37">
        <f t="shared" si="2"/>
        <v>610.80565741305691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-2227.7483374135527</v>
      </c>
      <c r="AI37">
        <f t="shared" si="25"/>
        <v>-2256.8055141462278</v>
      </c>
      <c r="AJ37">
        <f t="shared" si="7"/>
        <v>30.843777297097631</v>
      </c>
      <c r="AK37">
        <f t="shared" si="22"/>
        <v>44.915460429710819</v>
      </c>
      <c r="AL37">
        <f t="shared" si="26"/>
        <v>-2181.046276419419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-47.255608237193989</v>
      </c>
      <c r="AR37">
        <f t="shared" si="27"/>
        <v>-47.871977033030426</v>
      </c>
      <c r="AS37">
        <f t="shared" si="27"/>
        <v>0.65426665661846262</v>
      </c>
      <c r="AT37">
        <f t="shared" si="27"/>
        <v>0.9527590555061819</v>
      </c>
      <c r="AU37">
        <f t="shared" si="23"/>
        <v>-46.264951320905773</v>
      </c>
      <c r="AW37">
        <v>34</v>
      </c>
      <c r="AX37">
        <f>IF(Z37&gt;0, (R37*SUMPRODUCT(K37:$K$98, X37:$X$98)-K37*$AZ$3)/Z37, 0)</f>
        <v>1051.0409580263838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250000</v>
      </c>
      <c r="S38">
        <f t="shared" si="1"/>
        <v>1024.7639109695315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610.80565741305691</v>
      </c>
      <c r="AC38">
        <f t="shared" si="2"/>
        <v>579.71593572609129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-2406.319241057211</v>
      </c>
      <c r="AI38">
        <f t="shared" si="25"/>
        <v>-2434.6045821743478</v>
      </c>
      <c r="AJ38">
        <f t="shared" si="7"/>
        <v>31.089721686965618</v>
      </c>
      <c r="AK38">
        <f t="shared" si="22"/>
        <v>42.756396018913989</v>
      </c>
      <c r="AL38">
        <f t="shared" si="26"/>
        <v>-2360.758464468468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-45.574556412322714</v>
      </c>
      <c r="AR38">
        <f t="shared" si="27"/>
        <v>-46.11026749021709</v>
      </c>
      <c r="AS38">
        <f t="shared" si="27"/>
        <v>0.5888247289430788</v>
      </c>
      <c r="AT38">
        <f t="shared" si="27"/>
        <v>0.80978606209186565</v>
      </c>
      <c r="AU38">
        <f t="shared" si="23"/>
        <v>-44.711656699182143</v>
      </c>
      <c r="AW38">
        <v>35</v>
      </c>
      <c r="AX38">
        <f>IF(Z38&gt;0, (R38*SUMPRODUCT(K38:$K$98, X38:$X$98)-K38*$AZ$3)/Z38, 0)</f>
        <v>1024.7639109695315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250000</v>
      </c>
      <c r="S39">
        <f t="shared" si="1"/>
        <v>997.98067824292968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579.71593572609129</v>
      </c>
      <c r="AC39">
        <f t="shared" si="2"/>
        <v>548.57520659075817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-2591.1390622386161</v>
      </c>
      <c r="AI39">
        <f t="shared" si="25"/>
        <v>-2618.623322132134</v>
      </c>
      <c r="AJ39">
        <f t="shared" si="7"/>
        <v>31.140729135333117</v>
      </c>
      <c r="AK39">
        <f t="shared" si="22"/>
        <v>40.580115500826395</v>
      </c>
      <c r="AL39">
        <f t="shared" si="26"/>
        <v>-2546.9024774959748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-43.816925922916205</v>
      </c>
      <c r="AR39">
        <f t="shared" si="27"/>
        <v>-44.281692865513257</v>
      </c>
      <c r="AS39">
        <f t="shared" si="27"/>
        <v>0.52659891612673104</v>
      </c>
      <c r="AT39">
        <f t="shared" si="27"/>
        <v>0.68622172416593752</v>
      </c>
      <c r="AU39">
        <f t="shared" si="23"/>
        <v>-43.068872225220595</v>
      </c>
      <c r="AW39">
        <v>36</v>
      </c>
      <c r="AX39">
        <f>IF(Z39&gt;0, (R39*SUMPRODUCT(K39:$K$98, X39:$X$98)-K39*$AZ$3)/Z39, 0)</f>
        <v>997.98067824292968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250000</v>
      </c>
      <c r="S40">
        <f t="shared" si="1"/>
        <v>971.09357028894772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548.57520659075817</v>
      </c>
      <c r="AC40">
        <f t="shared" si="2"/>
        <v>517.64562645086869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-2783.5055244668779</v>
      </c>
      <c r="AI40">
        <f t="shared" si="25"/>
        <v>-2810.1582406565672</v>
      </c>
      <c r="AJ40">
        <f t="shared" si="7"/>
        <v>30.929580139889481</v>
      </c>
      <c r="AK40">
        <f t="shared" si="22"/>
        <v>38.400264461353075</v>
      </c>
      <c r="AL40">
        <f t="shared" si="26"/>
        <v>-2740.8283960553249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-42.026696024008508</v>
      </c>
      <c r="AR40">
        <f t="shared" si="27"/>
        <v>-42.42911146442075</v>
      </c>
      <c r="AS40">
        <f t="shared" si="27"/>
        <v>0.46698957529042745</v>
      </c>
      <c r="AT40">
        <f t="shared" si="27"/>
        <v>0.57978553574738056</v>
      </c>
      <c r="AU40">
        <f t="shared" si="23"/>
        <v>-41.382336353382946</v>
      </c>
      <c r="AW40">
        <v>37</v>
      </c>
      <c r="AX40">
        <f>IF(Z40&gt;0, (R40*SUMPRODUCT(K40:$K$98, X40:$X$98)-K40*$AZ$3)/Z40, 0)</f>
        <v>971.09357028894772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250000</v>
      </c>
      <c r="S41">
        <f t="shared" si="1"/>
        <v>944.46749198211762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517.64562645086869</v>
      </c>
      <c r="AC41">
        <f t="shared" si="2"/>
        <v>487.12548916170527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-2989.1093169070277</v>
      </c>
      <c r="AI41">
        <f t="shared" si="25"/>
        <v>-3014.8976840714386</v>
      </c>
      <c r="AJ41">
        <f t="shared" si="7"/>
        <v>30.520137289163415</v>
      </c>
      <c r="AK41">
        <f t="shared" si="22"/>
        <v>36.235193851560808</v>
      </c>
      <c r="AL41">
        <f t="shared" si="26"/>
        <v>-2948.1423529307144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-40.295535977144354</v>
      </c>
      <c r="AR41">
        <f t="shared" si="27"/>
        <v>-40.643183375313313</v>
      </c>
      <c r="AS41">
        <f t="shared" si="27"/>
        <v>0.41143536745435177</v>
      </c>
      <c r="AT41">
        <f t="shared" si="27"/>
        <v>0.48847880846165237</v>
      </c>
      <c r="AU41">
        <f t="shared" si="23"/>
        <v>-39.743269199397311</v>
      </c>
      <c r="AW41">
        <v>38</v>
      </c>
      <c r="AX41">
        <f>IF(Z41&gt;0, (R41*SUMPRODUCT(K41:$K$98, X41:$X$98)-K41*$AZ$3)/Z41, 0)</f>
        <v>944.46749198211762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250000</v>
      </c>
      <c r="S42">
        <f t="shared" si="1"/>
        <v>918.28426759979698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487.12548916170527</v>
      </c>
      <c r="AC42">
        <f t="shared" si="2"/>
        <v>457.10366634067253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-3207.3838100820967</v>
      </c>
      <c r="AI42">
        <f t="shared" si="25"/>
        <v>-3232.2728168128474</v>
      </c>
      <c r="AJ42">
        <f t="shared" si="7"/>
        <v>30.021822821032742</v>
      </c>
      <c r="AK42">
        <f t="shared" si="22"/>
        <v>34.098784241319372</v>
      </c>
      <c r="AL42">
        <f t="shared" si="26"/>
        <v>-3168.1522097504953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-38.605399280124843</v>
      </c>
      <c r="AR42">
        <f t="shared" si="27"/>
        <v>-38.904973668293167</v>
      </c>
      <c r="AS42">
        <f t="shared" si="27"/>
        <v>0.36135508743291528</v>
      </c>
      <c r="AT42">
        <f t="shared" si="27"/>
        <v>0.41042708280343548</v>
      </c>
      <c r="AU42">
        <f t="shared" si="23"/>
        <v>-38.133191498056817</v>
      </c>
      <c r="AW42">
        <v>39</v>
      </c>
      <c r="AX42">
        <f>IF(Z42&gt;0, (R42*SUMPRODUCT(K42:$K$98, X42:$X$98)-K42*$AZ$3)/Z42, 0)</f>
        <v>918.28426759979698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250000</v>
      </c>
      <c r="S43">
        <f t="shared" si="1"/>
        <v>892.75331667545379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457.10366634067253</v>
      </c>
      <c r="AC43">
        <f t="shared" si="2"/>
        <v>427.6712252356474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-3438.7137034836119</v>
      </c>
      <c r="AI43">
        <f t="shared" si="25"/>
        <v>-3462.666077406358</v>
      </c>
      <c r="AJ43">
        <f t="shared" si="7"/>
        <v>29.432441105025134</v>
      </c>
      <c r="AK43">
        <f t="shared" si="22"/>
        <v>31.997256643847081</v>
      </c>
      <c r="AL43">
        <f t="shared" si="26"/>
        <v>-3401.2363796574859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-36.955162178029269</v>
      </c>
      <c r="AR43">
        <f t="shared" si="27"/>
        <v>-37.212573506563878</v>
      </c>
      <c r="AS43">
        <f t="shared" si="27"/>
        <v>0.31630450456797748</v>
      </c>
      <c r="AT43">
        <f t="shared" si="27"/>
        <v>0.34386805953851018</v>
      </c>
      <c r="AU43">
        <f t="shared" si="23"/>
        <v>-36.552400942457396</v>
      </c>
      <c r="AW43">
        <v>40</v>
      </c>
      <c r="AX43">
        <f>IF(Z43&gt;0, (R43*SUMPRODUCT(K43:$K$98, X43:$X$98)-K43*$AZ$3)/Z43, 0)</f>
        <v>892.75331667545379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250000</v>
      </c>
      <c r="S44">
        <f t="shared" si="1"/>
        <v>867.9549523360821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427.6712252356474</v>
      </c>
      <c r="AC44">
        <f t="shared" si="2"/>
        <v>398.9062042853858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-3665.9479550558954</v>
      </c>
      <c r="AI44">
        <f t="shared" si="25"/>
        <v>-3688.9276156484029</v>
      </c>
      <c r="AJ44">
        <f t="shared" si="7"/>
        <v>28.765020950261601</v>
      </c>
      <c r="AK44">
        <f t="shared" si="22"/>
        <v>29.936985766495322</v>
      </c>
      <c r="AL44">
        <f t="shared" si="26"/>
        <v>-3630.2256089316461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-35.176073946233359</v>
      </c>
      <c r="AR44">
        <f t="shared" si="27"/>
        <v>-35.396571959345245</v>
      </c>
      <c r="AS44">
        <f t="shared" si="27"/>
        <v>0.27601060255530174</v>
      </c>
      <c r="AT44">
        <f t="shared" si="27"/>
        <v>0.28725602162388547</v>
      </c>
      <c r="AU44">
        <f t="shared" si="23"/>
        <v>-34.83330533516606</v>
      </c>
      <c r="AW44">
        <v>41</v>
      </c>
      <c r="AX44">
        <f>IF(Z44&gt;0, (R44*SUMPRODUCT(K44:$K$98, X44:$X$98)-K44*$AZ$3)/Z44, 0)</f>
        <v>867.9549523360821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250000</v>
      </c>
      <c r="S45">
        <f t="shared" si="1"/>
        <v>844.24032107139919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398.9062042853858</v>
      </c>
      <c r="AC45">
        <f t="shared" si="2"/>
        <v>371.04275643537346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-3874.5759842658745</v>
      </c>
      <c r="AI45">
        <f t="shared" si="25"/>
        <v>-3896.5509330556038</v>
      </c>
      <c r="AJ45">
        <f t="shared" si="7"/>
        <v>27.863447850012335</v>
      </c>
      <c r="AK45">
        <f t="shared" si="22"/>
        <v>27.923434299977007</v>
      </c>
      <c r="AL45">
        <f t="shared" si="26"/>
        <v>-3840.7640509056146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-33.19458398028609</v>
      </c>
      <c r="AR45">
        <f t="shared" si="27"/>
        <v>-33.382849557222855</v>
      </c>
      <c r="AS45">
        <f t="shared" si="27"/>
        <v>0.23871400726002343</v>
      </c>
      <c r="AT45">
        <f t="shared" si="27"/>
        <v>0.23922792807590562</v>
      </c>
      <c r="AU45">
        <f t="shared" si="23"/>
        <v>-32.904907621886927</v>
      </c>
      <c r="AW45">
        <v>42</v>
      </c>
      <c r="AX45">
        <f>IF(Z45&gt;0, (R45*SUMPRODUCT(K45:$K$98, X45:$X$98)-K45*$AZ$3)/Z45, 0)</f>
        <v>844.24032107139919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250000</v>
      </c>
      <c r="S46">
        <f t="shared" si="1"/>
        <v>829.71212203265395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371.04275643537346</v>
      </c>
      <c r="AC46">
        <f t="shared" si="2"/>
        <v>344.37730289814181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-5011.9035926690849</v>
      </c>
      <c r="AI46">
        <f t="shared" si="25"/>
        <v>-5032.6564112523829</v>
      </c>
      <c r="AJ46">
        <f t="shared" si="7"/>
        <v>26.665453537231656</v>
      </c>
      <c r="AK46">
        <f t="shared" si="22"/>
        <v>25.972992950476144</v>
      </c>
      <c r="AL46">
        <f t="shared" si="26"/>
        <v>-4980.0179647646746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-38.337848216799706</v>
      </c>
      <c r="AR46">
        <f t="shared" si="27"/>
        <v>-38.496593969627234</v>
      </c>
      <c r="AS46">
        <f t="shared" si="27"/>
        <v>0.20397361829501773</v>
      </c>
      <c r="AT46">
        <f t="shared" si="27"/>
        <v>0.19867673889973569</v>
      </c>
      <c r="AU46">
        <f t="shared" si="23"/>
        <v>-38.093943612432476</v>
      </c>
      <c r="AW46">
        <v>43</v>
      </c>
      <c r="AX46">
        <f>IF(Z46&gt;0, (R46*SUMPRODUCT(K46:$K$98, X46:$X$98)-K46*$AZ$3)/Z46, 0)</f>
        <v>829.71212203265395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250000</v>
      </c>
      <c r="S47">
        <f t="shared" si="1"/>
        <v>806.61119028679707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344.37730289814181</v>
      </c>
      <c r="AC47">
        <f t="shared" si="2"/>
        <v>311.86903543406936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-6066.1777469014814</v>
      </c>
      <c r="AI47">
        <f t="shared" si="25"/>
        <v>-6085.5098017495666</v>
      </c>
      <c r="AJ47">
        <f t="shared" si="7"/>
        <v>32.508267464072446</v>
      </c>
      <c r="AK47">
        <f t="shared" si="22"/>
        <v>24.106411202869928</v>
      </c>
      <c r="AL47">
        <f t="shared" si="26"/>
        <v>-6028.8951230826242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-41.430686930904287</v>
      </c>
      <c r="AR47">
        <f t="shared" si="27"/>
        <v>-41.5627207000353</v>
      </c>
      <c r="AS47">
        <f t="shared" si="27"/>
        <v>0.22202446221725602</v>
      </c>
      <c r="AT47">
        <f t="shared" si="27"/>
        <v>0.16464159430275396</v>
      </c>
      <c r="AU47">
        <f t="shared" si="23"/>
        <v>-41.176054643515293</v>
      </c>
      <c r="AW47">
        <v>44</v>
      </c>
      <c r="AX47">
        <f>IF(Z47&gt;0, (R47*SUMPRODUCT(K47:$K$98, X47:$X$98)-K47*$AZ$3)/Z47, 0)</f>
        <v>806.61119028679707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250000</v>
      </c>
      <c r="S48">
        <f t="shared" si="1"/>
        <v>777.12110040253106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311.86903543406936</v>
      </c>
      <c r="AC48">
        <f t="shared" si="2"/>
        <v>275.64333131810002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-7019.1614456867474</v>
      </c>
      <c r="AI48">
        <f t="shared" si="25"/>
        <v>-7036.896347697214</v>
      </c>
      <c r="AJ48">
        <f t="shared" si="7"/>
        <v>36.225704115969336</v>
      </c>
      <c r="AK48">
        <f t="shared" si="22"/>
        <v>21.830832480384856</v>
      </c>
      <c r="AL48">
        <f t="shared" si="26"/>
        <v>-6978.8398111008601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-42.803000226817062</v>
      </c>
      <c r="AR48">
        <f t="shared" si="27"/>
        <v>-42.911148047700003</v>
      </c>
      <c r="AS48">
        <f t="shared" si="27"/>
        <v>0.22090513710085169</v>
      </c>
      <c r="AT48">
        <f t="shared" si="27"/>
        <v>0.13312489459602322</v>
      </c>
      <c r="AU48">
        <f t="shared" si="23"/>
        <v>-42.55711801600313</v>
      </c>
      <c r="AW48">
        <v>45</v>
      </c>
      <c r="AX48">
        <f>IF(Z48&gt;0, (R48*SUMPRODUCT(K48:$K$98, X48:$X$98)-K48*$AZ$3)/Z48, 0)</f>
        <v>777.12110040253106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250000</v>
      </c>
      <c r="S49">
        <f t="shared" si="1"/>
        <v>742.51692502608694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275.64333131810002</v>
      </c>
      <c r="AC49">
        <f t="shared" si="2"/>
        <v>237.48763717604635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-7827.4202203747527</v>
      </c>
      <c r="AI49">
        <f t="shared" si="25"/>
        <v>-7843.4122893210397</v>
      </c>
      <c r="AJ49">
        <f t="shared" si="7"/>
        <v>38.155694142053676</v>
      </c>
      <c r="AK49">
        <f t="shared" si="22"/>
        <v>19.295033192267002</v>
      </c>
      <c r="AL49">
        <f t="shared" si="26"/>
        <v>-7785.9615619867191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-42.617660658073667</v>
      </c>
      <c r="AR49">
        <f t="shared" si="27"/>
        <v>-42.704732074758226</v>
      </c>
      <c r="AS49">
        <f t="shared" si="27"/>
        <v>0.20774487370520142</v>
      </c>
      <c r="AT49">
        <f t="shared" si="27"/>
        <v>0.10505494196336036</v>
      </c>
      <c r="AU49">
        <f t="shared" si="23"/>
        <v>-42.391932259089664</v>
      </c>
      <c r="AW49">
        <v>46</v>
      </c>
      <c r="AX49">
        <f>IF(Z49&gt;0, (R49*SUMPRODUCT(K49:$K$98, X49:$X$98)-K49*$AZ$3)/Z49, 0)</f>
        <v>742.51692502608694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250000</v>
      </c>
      <c r="S50">
        <f t="shared" si="1"/>
        <v>702.16363183703902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237.48763717604635</v>
      </c>
      <c r="AC50">
        <f t="shared" si="2"/>
        <v>199.01935695079729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-8301.4187818608461</v>
      </c>
      <c r="AI50">
        <f t="shared" si="25"/>
        <v>-8315.5906463612992</v>
      </c>
      <c r="AJ50">
        <f t="shared" si="7"/>
        <v>38.46828022524906</v>
      </c>
      <c r="AK50">
        <f t="shared" si="22"/>
        <v>16.624134602323245</v>
      </c>
      <c r="AL50">
        <f t="shared" si="26"/>
        <v>-8260.4982315337274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-40.355734651085719</v>
      </c>
      <c r="AR50">
        <f t="shared" si="27"/>
        <v>-40.424628417117745</v>
      </c>
      <c r="AS50">
        <f t="shared" si="27"/>
        <v>0.18700607089548246</v>
      </c>
      <c r="AT50">
        <f t="shared" si="27"/>
        <v>8.0815000717853802E-2</v>
      </c>
      <c r="AU50">
        <f t="shared" si="23"/>
        <v>-40.156807345504411</v>
      </c>
      <c r="AW50">
        <v>47</v>
      </c>
      <c r="AX50">
        <f>IF(Z50&gt;0, (R50*SUMPRODUCT(K50:$K$98, X50:$X$98)-K50*$AZ$3)/Z50, 0)</f>
        <v>702.16363183703902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250000</v>
      </c>
      <c r="S51">
        <f t="shared" si="1"/>
        <v>658.91619845891819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199.01935695079729</v>
      </c>
      <c r="AC51">
        <f t="shared" si="2"/>
        <v>162.36842625759056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-8546.3755531453244</v>
      </c>
      <c r="AI51">
        <f t="shared" si="25"/>
        <v>-8558.6964238901437</v>
      </c>
      <c r="AJ51">
        <f t="shared" si="7"/>
        <v>36.650930693206732</v>
      </c>
      <c r="AK51">
        <f t="shared" si="22"/>
        <v>13.931354986555812</v>
      </c>
      <c r="AL51">
        <f t="shared" si="26"/>
        <v>-8508.1141382103797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-37.095128933699968</v>
      </c>
      <c r="AR51">
        <f t="shared" si="27"/>
        <v>-37.148607076102259</v>
      </c>
      <c r="AS51">
        <f t="shared" si="27"/>
        <v>0.15908158858104968</v>
      </c>
      <c r="AT51">
        <f t="shared" si="27"/>
        <v>6.046837120997324E-2</v>
      </c>
      <c r="AU51">
        <f t="shared" si="23"/>
        <v>-36.929057116311228</v>
      </c>
      <c r="AW51">
        <v>48</v>
      </c>
      <c r="AX51">
        <f>IF(Z51&gt;0, (R51*SUMPRODUCT(K51:$K$98, X51:$X$98)-K51*$AZ$3)/Z51, 0)</f>
        <v>658.91619845891819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250000</v>
      </c>
      <c r="S52">
        <f t="shared" si="1"/>
        <v>612.59102801105951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162.36842625759056</v>
      </c>
      <c r="AC52">
        <f t="shared" si="2"/>
        <v>128.58115800056828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-8514.0034629835409</v>
      </c>
      <c r="AI52">
        <f t="shared" si="25"/>
        <v>-8524.498324328315</v>
      </c>
      <c r="AJ52">
        <f t="shared" si="7"/>
        <v>33.787268257022276</v>
      </c>
      <c r="AK52">
        <f t="shared" si="22"/>
        <v>11.36578983803134</v>
      </c>
      <c r="AL52">
        <f t="shared" si="26"/>
        <v>-8479.345266233262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-32.995195933119881</v>
      </c>
      <c r="AR52">
        <f t="shared" si="27"/>
        <v>-33.03586775194956</v>
      </c>
      <c r="AS52">
        <f t="shared" si="27"/>
        <v>0.13093928620445605</v>
      </c>
      <c r="AT52">
        <f t="shared" si="27"/>
        <v>4.4047017865446209E-2</v>
      </c>
      <c r="AU52">
        <f t="shared" si="23"/>
        <v>-32.860881447879663</v>
      </c>
      <c r="AW52">
        <v>49</v>
      </c>
      <c r="AX52">
        <f>IF(Z52&gt;0, (R52*SUMPRODUCT(K52:$K$98, X52:$X$98)-K52*$AZ$3)/Z52, 0)</f>
        <v>612.59102801105951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250000</v>
      </c>
      <c r="S53">
        <f t="shared" si="1"/>
        <v>563.16647535522088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128.58115800056828</v>
      </c>
      <c r="AC53">
        <f t="shared" si="2"/>
        <v>98.539409100196323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-8206.0999507857196</v>
      </c>
      <c r="AI53">
        <f t="shared" si="25"/>
        <v>-8214.8486435268878</v>
      </c>
      <c r="AJ53">
        <f t="shared" si="7"/>
        <v>30.041748900371957</v>
      </c>
      <c r="AK53">
        <f t="shared" si="22"/>
        <v>9.0006810600397813</v>
      </c>
      <c r="AL53">
        <f t="shared" si="26"/>
        <v>-8175.8062135664759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-28.39459436488281</v>
      </c>
      <c r="AR53">
        <f t="shared" si="27"/>
        <v>-28.424866428725352</v>
      </c>
      <c r="AS53">
        <f t="shared" si="27"/>
        <v>0.10394990058048835</v>
      </c>
      <c r="AT53">
        <f t="shared" si="27"/>
        <v>3.1143989134941329E-2</v>
      </c>
      <c r="AU53">
        <f t="shared" si="23"/>
        <v>-28.289772539009924</v>
      </c>
      <c r="AW53">
        <v>50</v>
      </c>
      <c r="AX53">
        <f>IF(Z53&gt;0, (R53*SUMPRODUCT(K53:$K$98, X53:$X$98)-K53*$AZ$3)/Z53, 0)</f>
        <v>563.16647535522088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250000</v>
      </c>
      <c r="S54">
        <f t="shared" si="1"/>
        <v>510.93523976631616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98.539409100196323</v>
      </c>
      <c r="AC54">
        <f t="shared" si="2"/>
        <v>72.781821014552719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-7693.9713411560333</v>
      </c>
      <c r="AI54">
        <f t="shared" si="25"/>
        <v>-7701.0937527015594</v>
      </c>
      <c r="AJ54">
        <f t="shared" si="7"/>
        <v>25.757588085643604</v>
      </c>
      <c r="AK54">
        <f t="shared" si="22"/>
        <v>6.8977586370137436</v>
      </c>
      <c r="AL54">
        <f t="shared" si="26"/>
        <v>-7668.4384059789018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-23.77012185592859</v>
      </c>
      <c r="AR54">
        <f t="shared" si="27"/>
        <v>-23.792126173703942</v>
      </c>
      <c r="AS54">
        <f t="shared" si="27"/>
        <v>7.9576720572833534E-2</v>
      </c>
      <c r="AT54">
        <f t="shared" si="27"/>
        <v>2.1310264369917085E-2</v>
      </c>
      <c r="AU54">
        <f t="shared" si="23"/>
        <v>-23.691239188761188</v>
      </c>
      <c r="AW54">
        <v>51</v>
      </c>
      <c r="AX54">
        <f>IF(Z54&gt;0, (R54*SUMPRODUCT(K54:$K$98, X54:$X$98)-K54*$AZ$3)/Z54, 0)</f>
        <v>510.93523976631616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250000</v>
      </c>
      <c r="S55">
        <f t="shared" si="1"/>
        <v>454.12052377818696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72.781821014552719</v>
      </c>
      <c r="AC55">
        <f t="shared" si="2"/>
        <v>51.366169050801993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-6978.1087098730068</v>
      </c>
      <c r="AI55">
        <f t="shared" si="25"/>
        <v>-6983.7642755611032</v>
      </c>
      <c r="AJ55">
        <f t="shared" si="7"/>
        <v>21.415651963750726</v>
      </c>
      <c r="AK55">
        <f t="shared" si="22"/>
        <v>5.0947274710186905</v>
      </c>
      <c r="AL55">
        <f t="shared" si="26"/>
        <v>-6957.2538961263335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-19.248662246014383</v>
      </c>
      <c r="AR55">
        <f t="shared" si="27"/>
        <v>-19.264262758741609</v>
      </c>
      <c r="AS55">
        <f t="shared" si="27"/>
        <v>5.907369296858294E-2</v>
      </c>
      <c r="AT55">
        <f t="shared" si="27"/>
        <v>1.4053476723052443E-2</v>
      </c>
      <c r="AU55">
        <f t="shared" si="23"/>
        <v>-19.191135589049971</v>
      </c>
      <c r="AW55">
        <v>52</v>
      </c>
      <c r="AX55">
        <f>IF(Z55&gt;0, (R55*SUMPRODUCT(K55:$K$98, X55:$X$98)-K55*$AZ$3)/Z55, 0)</f>
        <v>454.12052377818696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250000</v>
      </c>
      <c r="S56">
        <f t="shared" si="1"/>
        <v>391.47120782071664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51.366169050801993</v>
      </c>
      <c r="AC56">
        <f t="shared" si="2"/>
        <v>34.21971206566073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-6141.7750096355585</v>
      </c>
      <c r="AI56">
        <f t="shared" si="25"/>
        <v>-6146.1456646648467</v>
      </c>
      <c r="AJ56">
        <f t="shared" si="7"/>
        <v>17.146456985141263</v>
      </c>
      <c r="AK56">
        <f t="shared" si="22"/>
        <v>3.5956318335561397</v>
      </c>
      <c r="AL56">
        <f t="shared" si="26"/>
        <v>-6125.4035758461487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-15.126508698581535</v>
      </c>
      <c r="AR56">
        <f t="shared" si="27"/>
        <v>-15.137273135770346</v>
      </c>
      <c r="AS56">
        <f t="shared" si="27"/>
        <v>4.2229816352550457E-2</v>
      </c>
      <c r="AT56">
        <f t="shared" si="27"/>
        <v>8.8556412636175332E-3</v>
      </c>
      <c r="AU56">
        <f t="shared" si="23"/>
        <v>-15.086187678154177</v>
      </c>
      <c r="AW56">
        <v>53</v>
      </c>
      <c r="AX56">
        <f>IF(Z56&gt;0, (R56*SUMPRODUCT(K56:$K$98, X56:$X$98)-K56*$AZ$3)/Z56, 0)</f>
        <v>391.47120782071664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250000</v>
      </c>
      <c r="S57">
        <f t="shared" si="1"/>
        <v>319.72907590039028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34.21971206566073</v>
      </c>
      <c r="AC57">
        <f t="shared" si="2"/>
        <v>20.970172350001608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-5237.9130708455878</v>
      </c>
      <c r="AI57">
        <f t="shared" si="25"/>
        <v>-5241.1924367104139</v>
      </c>
      <c r="AJ57">
        <f t="shared" si="7"/>
        <v>13.249539715659122</v>
      </c>
      <c r="AK57">
        <f t="shared" si="22"/>
        <v>2.3953798445962513</v>
      </c>
      <c r="AL57">
        <f t="shared" si="26"/>
        <v>-5225.5475171501585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-11.518211857126163</v>
      </c>
      <c r="AR57">
        <f t="shared" si="27"/>
        <v>-11.525423208341275</v>
      </c>
      <c r="AS57">
        <f t="shared" si="27"/>
        <v>2.9135841582367459E-2</v>
      </c>
      <c r="AT57">
        <f t="shared" si="27"/>
        <v>5.2674590347669649E-3</v>
      </c>
      <c r="AU57">
        <f t="shared" si="23"/>
        <v>-11.491019907724141</v>
      </c>
      <c r="AW57">
        <v>54</v>
      </c>
      <c r="AX57">
        <f>IF(Z57&gt;0, (R57*SUMPRODUCT(K57:$K$98, X57:$X$98)-K57*$AZ$3)/Z57, 0)</f>
        <v>319.72907590039028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250000</v>
      </c>
      <c r="S58">
        <f t="shared" si="1"/>
        <v>233.24505084262242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20.970172350001608</v>
      </c>
      <c r="AC58">
        <f t="shared" si="2"/>
        <v>11.127825656199031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-4305.6779931362562</v>
      </c>
      <c r="AI58">
        <f t="shared" si="25"/>
        <v>-4308.0634297438064</v>
      </c>
      <c r="AJ58">
        <f t="shared" si="7"/>
        <v>9.8423466938025772</v>
      </c>
      <c r="AK58">
        <f t="shared" si="22"/>
        <v>1.4679120645001127</v>
      </c>
      <c r="AL58">
        <f t="shared" si="26"/>
        <v>-4296.7531709855029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-8.4537675192676272</v>
      </c>
      <c r="AR58">
        <f t="shared" si="27"/>
        <v>-8.4584510851414176</v>
      </c>
      <c r="AS58">
        <f t="shared" si="27"/>
        <v>1.9324462007162986E-2</v>
      </c>
      <c r="AT58">
        <f t="shared" si="27"/>
        <v>2.882098325001109E-3</v>
      </c>
      <c r="AU58">
        <f t="shared" si="23"/>
        <v>-8.4362445248092524</v>
      </c>
      <c r="AW58">
        <v>55</v>
      </c>
      <c r="AX58">
        <f>IF(Z58&gt;0, (R58*SUMPRODUCT(K58:$K$98, X58:$X$98)-K58*$AZ$3)/Z58, 0)</f>
        <v>233.24505084262242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250000</v>
      </c>
      <c r="S59">
        <f t="shared" si="1"/>
        <v>124.25994725957106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11.127825656199031</v>
      </c>
      <c r="AC59">
        <f t="shared" si="2"/>
        <v>4.1703663184703146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-3417.5038185828494</v>
      </c>
      <c r="AI59">
        <f t="shared" si="25"/>
        <v>-3419.1819000606079</v>
      </c>
      <c r="AJ59">
        <f t="shared" si="7"/>
        <v>6.9574593377287162</v>
      </c>
      <c r="AK59">
        <f t="shared" si="22"/>
        <v>0.77894779593393226</v>
      </c>
      <c r="AL59">
        <f t="shared" si="26"/>
        <v>-3411.445492926945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-5.9910057853017396</v>
      </c>
      <c r="AR59">
        <f t="shared" si="27"/>
        <v>-5.9939475218366898</v>
      </c>
      <c r="AS59">
        <f t="shared" si="27"/>
        <v>1.2196673758397985E-2</v>
      </c>
      <c r="AT59">
        <f t="shared" si="27"/>
        <v>1.3655232004461605E-3</v>
      </c>
      <c r="AU59">
        <f t="shared" si="23"/>
        <v>-5.9803853248778456</v>
      </c>
      <c r="AW59">
        <v>56</v>
      </c>
      <c r="AX59">
        <f>IF(Z59&gt;0, (R59*SUMPRODUCT(K59:$K$98, X59:$X$98)-K59*$AZ$3)/Z59, 0)</f>
        <v>124.25994725957106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250000</v>
      </c>
      <c r="S60">
        <f t="shared" si="1"/>
        <v>-21.255892051230379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4.1703663184703146</v>
      </c>
      <c r="AC60">
        <f t="shared" si="2"/>
        <v>-0.48465001902882854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-2606.3188923830339</v>
      </c>
      <c r="AI60">
        <f t="shared" si="25"/>
        <v>-2607.4589292675382</v>
      </c>
      <c r="AJ60">
        <f t="shared" si="7"/>
        <v>4.6550163374991431</v>
      </c>
      <c r="AK60">
        <f t="shared" si="22"/>
        <v>0.29192564229292206</v>
      </c>
      <c r="AL60">
        <f t="shared" si="26"/>
        <v>-2602.5119872877463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-4.0794372754777033</v>
      </c>
      <c r="AR60">
        <f t="shared" si="27"/>
        <v>-4.0812216729954658</v>
      </c>
      <c r="AS60">
        <f t="shared" si="27"/>
        <v>7.2860796967897986E-3</v>
      </c>
      <c r="AT60">
        <f t="shared" si="27"/>
        <v>4.5692503335562621E-4</v>
      </c>
      <c r="AU60">
        <f t="shared" si="23"/>
        <v>-4.0734786682653201</v>
      </c>
      <c r="AW60">
        <v>57</v>
      </c>
      <c r="AX60">
        <f>IF(Z60&gt;0, (R60*SUMPRODUCT(K60:$K$98, X60:$X$98)-K60*$AZ$3)/Z60, 0)</f>
        <v>-21.255892051230379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250000</v>
      </c>
      <c r="S61">
        <f t="shared" si="1"/>
        <v>-225.50677925387603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-0.48465001902882854</v>
      </c>
      <c r="AC61">
        <f t="shared" si="2"/>
        <v>-3.3712395732542095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-1905.7787800500651</v>
      </c>
      <c r="AI61">
        <f t="shared" si="25"/>
        <v>-1906.5262608097141</v>
      </c>
      <c r="AJ61">
        <f t="shared" si="7"/>
        <v>2.886589554225381</v>
      </c>
      <c r="AK61">
        <f t="shared" si="22"/>
        <v>-3.3925501332018E-2</v>
      </c>
      <c r="AL61">
        <f t="shared" si="26"/>
        <v>-1903.6735967568209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-2.6633434367883915</v>
      </c>
      <c r="AR61">
        <f t="shared" si="27"/>
        <v>-2.6643880480497706</v>
      </c>
      <c r="AS61">
        <f t="shared" si="27"/>
        <v>4.0340355472664744E-3</v>
      </c>
      <c r="AT61">
        <f t="shared" si="27"/>
        <v>-4.7411201267553382E-5</v>
      </c>
      <c r="AU61">
        <f t="shared" si="23"/>
        <v>-2.6604014237037714</v>
      </c>
      <c r="AW61">
        <v>58</v>
      </c>
      <c r="AX61">
        <f>IF(Z61&gt;0, (R61*SUMPRODUCT(K61:$K$98, X61:$X$98)-K61*$AZ$3)/Z61, 0)</f>
        <v>-225.50677925387603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250000</v>
      </c>
      <c r="S62">
        <f t="shared" si="1"/>
        <v>-526.48701832941686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-3.3712395732542095</v>
      </c>
      <c r="AC62">
        <f t="shared" si="2"/>
        <v>-4.9695404017816003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-1340.2657828195611</v>
      </c>
      <c r="AI62">
        <f t="shared" si="25"/>
        <v>-1340.7377356150498</v>
      </c>
      <c r="AJ62">
        <f t="shared" si="7"/>
        <v>1.5983008285273907</v>
      </c>
      <c r="AK62">
        <f t="shared" si="22"/>
        <v>-0.23598677012779468</v>
      </c>
      <c r="AL62">
        <f t="shared" si="26"/>
        <v>-1339.3754215566501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-1.6723516098920128</v>
      </c>
      <c r="AR62">
        <f t="shared" si="27"/>
        <v>-1.6729405013100032</v>
      </c>
      <c r="AS62">
        <f t="shared" si="27"/>
        <v>1.9943215725886907E-3</v>
      </c>
      <c r="AT62">
        <f t="shared" si="27"/>
        <v>-2.9445865140732727E-4</v>
      </c>
      <c r="AU62">
        <f t="shared" si="23"/>
        <v>-1.6712406383888216</v>
      </c>
      <c r="AW62">
        <v>59</v>
      </c>
      <c r="AX62">
        <f>IF(Z62&gt;0, (R62*SUMPRODUCT(K62:$K$98, X62:$X$98)-K62*$AZ$3)/Z62, 0)</f>
        <v>-526.48701832941686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250000</v>
      </c>
      <c r="S63">
        <f t="shared" si="1"/>
        <v>-993.77358857561239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-4.9695404017816003</v>
      </c>
      <c r="AC63">
        <f t="shared" si="2"/>
        <v>-5.6909611114405756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-904.51199082798814</v>
      </c>
      <c r="AI63">
        <f t="shared" si="25"/>
        <v>-904.79832169735641</v>
      </c>
      <c r="AJ63">
        <f t="shared" si="7"/>
        <v>0.72142070965897531</v>
      </c>
      <c r="AK63">
        <f t="shared" si="22"/>
        <v>-0.34786782812471206</v>
      </c>
      <c r="AL63">
        <f t="shared" si="26"/>
        <v>-904.42476881582206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-1.0077039672027766</v>
      </c>
      <c r="AR63">
        <f t="shared" si="27"/>
        <v>-1.0080229643591667</v>
      </c>
      <c r="AS63">
        <f t="shared" si="27"/>
        <v>8.0372457028470945E-4</v>
      </c>
      <c r="AT63">
        <f t="shared" si="27"/>
        <v>-3.8755460847190684E-4</v>
      </c>
      <c r="AU63">
        <f t="shared" si="23"/>
        <v>-1.0076067943973539</v>
      </c>
      <c r="AW63">
        <v>60</v>
      </c>
      <c r="AX63">
        <f>IF(Z63&gt;0, (R63*SUMPRODUCT(K63:$K$98, X63:$X$98)-K63*$AZ$3)/Z63, 0)</f>
        <v>-993.77358857561239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250000</v>
      </c>
      <c r="S64">
        <f t="shared" si="1"/>
        <v>-1755.9296539497561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-5.6909611114405756</v>
      </c>
      <c r="AC64">
        <f t="shared" si="2"/>
        <v>-5.8496196320067124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-584.49982224275618</v>
      </c>
      <c r="AI64">
        <f t="shared" si="25"/>
        <v>-584.66638983898213</v>
      </c>
      <c r="AJ64">
        <f t="shared" si="7"/>
        <v>0.15865852056613683</v>
      </c>
      <c r="AK64">
        <f t="shared" si="22"/>
        <v>-0.3983672778008403</v>
      </c>
      <c r="AL64">
        <f t="shared" si="26"/>
        <v>-584.90609859621679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-0.58141335137858163</v>
      </c>
      <c r="AR64">
        <f t="shared" si="27"/>
        <v>-0.58157903940904365</v>
      </c>
      <c r="AS64">
        <f t="shared" si="27"/>
        <v>1.5782071894080625E-4</v>
      </c>
      <c r="AT64">
        <f t="shared" si="27"/>
        <v>-3.9626368606413969E-4</v>
      </c>
      <c r="AU64">
        <f t="shared" si="23"/>
        <v>-0.58181748237616693</v>
      </c>
      <c r="AW64">
        <v>61</v>
      </c>
      <c r="AX64">
        <f>IF(Z64&gt;0, (R64*SUMPRODUCT(K64:$K$98, X64:$X$98)-K64*$AZ$3)/Z64, 0)</f>
        <v>-1755.9296539497561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250000</v>
      </c>
      <c r="S65">
        <f t="shared" si="1"/>
        <v>-3059.1326934772756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-5.8496196320067124</v>
      </c>
      <c r="AC65">
        <f t="shared" si="2"/>
        <v>-5.6729566917454353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-360.90134530529366</v>
      </c>
      <c r="AI65">
        <f t="shared" si="25"/>
        <v>-360.99406695649634</v>
      </c>
      <c r="AJ65">
        <f t="shared" si="7"/>
        <v>-0.17666294026127716</v>
      </c>
      <c r="AK65">
        <f t="shared" si="22"/>
        <v>-0.40947337424046992</v>
      </c>
      <c r="AL65">
        <f t="shared" si="26"/>
        <v>-361.58020327099808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-0.32053178007004884</v>
      </c>
      <c r="AR65">
        <f t="shared" si="27"/>
        <v>-0.32061413009810397</v>
      </c>
      <c r="AS65">
        <f t="shared" si="27"/>
        <v>-1.56901844370945E-4</v>
      </c>
      <c r="AT65">
        <f t="shared" si="27"/>
        <v>-3.6367065749106796E-4</v>
      </c>
      <c r="AU65">
        <f t="shared" si="23"/>
        <v>-0.32113470259996596</v>
      </c>
      <c r="AW65">
        <v>62</v>
      </c>
      <c r="AX65">
        <f>IF(Z65&gt;0, (R65*SUMPRODUCT(K65:$K$98, X65:$X$98)-K65*$AZ$3)/Z65, 0)</f>
        <v>-3059.1326934772756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250000</v>
      </c>
      <c r="S66">
        <f t="shared" si="1"/>
        <v>-5394.5760678430024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-5.6729566917454353</v>
      </c>
      <c r="AC66">
        <f t="shared" si="2"/>
        <v>-5.3166346399941844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-212.58420092619008</v>
      </c>
      <c r="AI66">
        <f t="shared" si="25"/>
        <v>-212.63347852069549</v>
      </c>
      <c r="AJ66">
        <f t="shared" si="7"/>
        <v>-0.35632205175125087</v>
      </c>
      <c r="AK66">
        <f t="shared" si="22"/>
        <v>-0.39710696842218052</v>
      </c>
      <c r="AL66">
        <f t="shared" si="26"/>
        <v>-213.38690754086892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-0.16857592709007016</v>
      </c>
      <c r="AR66">
        <f t="shared" si="27"/>
        <v>-0.16861500344730804</v>
      </c>
      <c r="AS66">
        <f t="shared" si="27"/>
        <v>-2.8255778159854241E-4</v>
      </c>
      <c r="AT66">
        <f t="shared" si="27"/>
        <v>-3.148995789152695E-4</v>
      </c>
      <c r="AU66">
        <f t="shared" si="23"/>
        <v>-0.16921246080782185</v>
      </c>
      <c r="AW66">
        <v>63</v>
      </c>
      <c r="AX66">
        <f>IF(Z66&gt;0, (R66*SUMPRODUCT(K66:$K$98, X66:$X$98)-K66*$AZ$3)/Z66, 0)</f>
        <v>-5394.5760678430024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250000</v>
      </c>
      <c r="S67">
        <f t="shared" ref="S67:S79" si="29">AX67</f>
        <v>-9785.9694799304852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-5.3166346399941844</v>
      </c>
      <c r="AC67">
        <f t="shared" ref="AC67:AC79" si="30">S67*Z67</f>
        <v>-4.8808767886723787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-119.23341195804687</v>
      </c>
      <c r="AI67">
        <f t="shared" ref="AI67:AI79" si="34">SUM(AE67:AH67)</f>
        <v>-119.25835009421561</v>
      </c>
      <c r="AJ67">
        <f t="shared" ref="AJ67:AJ79" si="35">AB67-AC67</f>
        <v>-0.43575785132180567</v>
      </c>
      <c r="AK67">
        <f t="shared" si="22"/>
        <v>-0.37216442479959294</v>
      </c>
      <c r="AL67">
        <f t="shared" si="26"/>
        <v>-120.06627237033702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-8.4419839264061242E-2</v>
      </c>
      <c r="AR67">
        <f t="shared" si="36"/>
        <v>-8.4437496004838325E-2</v>
      </c>
      <c r="AS67">
        <f t="shared" si="36"/>
        <v>-3.0852600091309273E-4</v>
      </c>
      <c r="AT67">
        <f t="shared" si="36"/>
        <v>-2.6350047696729596E-4</v>
      </c>
      <c r="AU67">
        <f t="shared" si="23"/>
        <v>-8.5009522482718716E-2</v>
      </c>
      <c r="AW67">
        <v>64</v>
      </c>
      <c r="AX67">
        <f>IF(Z67&gt;0, (R67*SUMPRODUCT(K67:$K$98, X67:$X$98)-K67*$AZ$3)/Z67, 0)</f>
        <v>-9785.9694799304852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250000</v>
      </c>
      <c r="S68">
        <f t="shared" si="29"/>
        <v>-18460.963124461647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-4.8808767886723787</v>
      </c>
      <c r="AC68">
        <f t="shared" si="30"/>
        <v>-4.4257128972115511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-63.510377448981053</v>
      </c>
      <c r="AI68">
        <f t="shared" si="34"/>
        <v>-63.522364128298307</v>
      </c>
      <c r="AJ68">
        <f t="shared" si="35"/>
        <v>-0.45516389146082759</v>
      </c>
      <c r="AK68">
        <f t="shared" si="22"/>
        <v>-0.34166137520706652</v>
      </c>
      <c r="AL68">
        <f t="shared" si="26"/>
        <v>-64.319189394966202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-4.014886018072128E-2</v>
      </c>
      <c r="AR68">
        <f t="shared" si="36"/>
        <v>-4.0156437706336305E-2</v>
      </c>
      <c r="AS68">
        <f t="shared" si="36"/>
        <v>-2.8773740877628733E-4</v>
      </c>
      <c r="AT68">
        <f t="shared" si="36"/>
        <v>-2.1598540794944595E-4</v>
      </c>
      <c r="AU68">
        <f t="shared" si="23"/>
        <v>-4.0660160523062039E-2</v>
      </c>
      <c r="AW68">
        <v>65</v>
      </c>
      <c r="AX68">
        <f>IF(Z68&gt;0, (R68*SUMPRODUCT(K68:$K$98, X68:$X$98)-K68*$AZ$3)/Z68, 0)</f>
        <v>-18460.963124461647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250000</v>
      </c>
      <c r="S69">
        <f t="shared" si="29"/>
        <v>-36496.718561262263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-4.4257128972115511</v>
      </c>
      <c r="AC69">
        <f t="shared" si="30"/>
        <v>-3.9840905692450495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-32.043317545906234</v>
      </c>
      <c r="AI69">
        <f t="shared" si="34"/>
        <v>-32.048775694921133</v>
      </c>
      <c r="AJ69">
        <f t="shared" si="35"/>
        <v>-0.44162232796650169</v>
      </c>
      <c r="AK69">
        <f t="shared" si="22"/>
        <v>-0.30979990280480862</v>
      </c>
      <c r="AL69">
        <f t="shared" si="26"/>
        <v>-32.800197925692444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-1.8086227001002871E-2</v>
      </c>
      <c r="AR69">
        <f t="shared" si="36"/>
        <v>-1.8089307746994521E-2</v>
      </c>
      <c r="AS69">
        <f t="shared" si="36"/>
        <v>-2.4926512870805792E-4</v>
      </c>
      <c r="AT69">
        <f t="shared" si="36"/>
        <v>-1.748605261920588E-4</v>
      </c>
      <c r="AU69">
        <f t="shared" si="23"/>
        <v>-1.8513433401894638E-2</v>
      </c>
      <c r="AW69">
        <v>66</v>
      </c>
      <c r="AX69">
        <f>IF(Z69&gt;0, (R69*SUMPRODUCT(K69:$K$98, X69:$X$98)-K69*$AZ$3)/Z69, 0)</f>
        <v>-36496.718561262263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250000</v>
      </c>
      <c r="S70">
        <f t="shared" si="29"/>
        <v>-76817.123104459388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-3.9840905692450495</v>
      </c>
      <c r="AC70">
        <f t="shared" si="30"/>
        <v>-3.5720239496860327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-15.39274739215405</v>
      </c>
      <c r="AI70">
        <f t="shared" si="34"/>
        <v>-15.39507241020037</v>
      </c>
      <c r="AJ70">
        <f t="shared" si="35"/>
        <v>-0.4120666195590168</v>
      </c>
      <c r="AK70">
        <f t="shared" si="22"/>
        <v>-0.2788863398471535</v>
      </c>
      <c r="AL70">
        <f t="shared" si="26"/>
        <v>-16.086025369606542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-7.7572649202786604E-3</v>
      </c>
      <c r="AR70">
        <f t="shared" si="36"/>
        <v>-7.7584366266979397E-3</v>
      </c>
      <c r="AS70">
        <f t="shared" si="36"/>
        <v>-2.0766337881646067E-4</v>
      </c>
      <c r="AT70">
        <f t="shared" si="36"/>
        <v>-1.405463992700846E-4</v>
      </c>
      <c r="AU70">
        <f t="shared" si="23"/>
        <v>-8.1066464047844858E-3</v>
      </c>
      <c r="AW70">
        <v>67</v>
      </c>
      <c r="AX70">
        <f>IF(Z70&gt;0, (R70*SUMPRODUCT(K70:$K$98, X70:$X$98)-K70*$AZ$3)/Z70, 0)</f>
        <v>-76817.123104459388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250000</v>
      </c>
      <c r="S71">
        <f t="shared" si="29"/>
        <v>-173217.82726720552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-3.5720239496860327</v>
      </c>
      <c r="AC71">
        <f t="shared" si="30"/>
        <v>-3.1957161730348647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-6.8965597743294866</v>
      </c>
      <c r="AI71">
        <f t="shared" si="34"/>
        <v>-6.8974822302404784</v>
      </c>
      <c r="AJ71">
        <f t="shared" si="35"/>
        <v>-0.37630777665116799</v>
      </c>
      <c r="AK71">
        <f t="shared" si="22"/>
        <v>-0.25004167647802233</v>
      </c>
      <c r="AL71">
        <f t="shared" si="26"/>
        <v>-7.5238316833696688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-3.1031799682909732E-3</v>
      </c>
      <c r="AR71">
        <f t="shared" si="36"/>
        <v>-3.1035950370786429E-3</v>
      </c>
      <c r="AS71">
        <f t="shared" si="36"/>
        <v>-1.693236617425754E-4</v>
      </c>
      <c r="AT71">
        <f t="shared" si="36"/>
        <v>-1.1250889531511816E-4</v>
      </c>
      <c r="AU71">
        <f t="shared" si="23"/>
        <v>-3.3854275941363364E-3</v>
      </c>
      <c r="AW71">
        <v>68</v>
      </c>
      <c r="AX71">
        <f>IF(Z71&gt;0, (R71*SUMPRODUCT(K71:$K$98, X71:$X$98)-K71*$AZ$3)/Z71, 0)</f>
        <v>-173217.82726720552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250000</v>
      </c>
      <c r="S72">
        <f t="shared" si="29"/>
        <v>-420960.20444078912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-3.1957161730348647</v>
      </c>
      <c r="AC72">
        <f t="shared" si="30"/>
        <v>-2.8559041373143641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-2.8700913670105832</v>
      </c>
      <c r="AI72">
        <f t="shared" si="34"/>
        <v>-2.8704305800890628</v>
      </c>
      <c r="AJ72">
        <f t="shared" si="35"/>
        <v>-0.33981203572050056</v>
      </c>
      <c r="AK72">
        <f t="shared" ref="AK72:AK79" si="49">G72*SUM(AB72:AB72, AE72:AF72)</f>
        <v>-0.22370013211244055</v>
      </c>
      <c r="AL72">
        <f t="shared" si="26"/>
        <v>-3.4339427479220039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-1.1530606678118855E-3</v>
      </c>
      <c r="AR72">
        <f t="shared" si="36"/>
        <v>-1.1531969468388523E-3</v>
      </c>
      <c r="AS72">
        <f t="shared" si="36"/>
        <v>-1.3651965834331984E-4</v>
      </c>
      <c r="AT72">
        <f t="shared" si="36"/>
        <v>-8.9871641958158812E-5</v>
      </c>
      <c r="AU72">
        <f t="shared" si="23"/>
        <v>-1.3795882471403309E-3</v>
      </c>
      <c r="AW72">
        <v>69</v>
      </c>
      <c r="AX72">
        <f>IF(Z72&gt;0, (R72*SUMPRODUCT(K72:$K$98, X72:$X$98)-K72*$AZ$3)/Z72, 0)</f>
        <v>-420960.20444078912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250000</v>
      </c>
      <c r="S73">
        <f t="shared" si="29"/>
        <v>-1109353.0678539607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-2.8559041373143641</v>
      </c>
      <c r="AC73">
        <f t="shared" si="30"/>
        <v>-2.5508828982600407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-1.1042465233169212</v>
      </c>
      <c r="AI73">
        <f t="shared" si="34"/>
        <v>-1.1043614949599525</v>
      </c>
      <c r="AJ73">
        <f t="shared" si="35"/>
        <v>-0.30502123905432343</v>
      </c>
      <c r="AK73">
        <f t="shared" si="49"/>
        <v>-0.1999132896120055</v>
      </c>
      <c r="AL73">
        <f t="shared" si="26"/>
        <v>-1.6092960236262814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-3.9609964544282133E-4</v>
      </c>
      <c r="AR73">
        <f t="shared" si="36"/>
        <v>-3.9614088643935525E-4</v>
      </c>
      <c r="AS73">
        <f t="shared" si="36"/>
        <v>-1.0941289113506432E-4</v>
      </c>
      <c r="AT73">
        <f t="shared" si="36"/>
        <v>-7.1710058816184293E-5</v>
      </c>
      <c r="AU73">
        <f t="shared" si="23"/>
        <v>-5.7726383639060386E-4</v>
      </c>
      <c r="AW73">
        <v>70</v>
      </c>
      <c r="AX73">
        <f>IF(Z73&gt;0, (R73*SUMPRODUCT(K73:$K$98, X73:$X$98)-K73*$AZ$3)/Z73, 0)</f>
        <v>-1109353.0678539607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250000</v>
      </c>
      <c r="S74">
        <f t="shared" si="29"/>
        <v>-3191372.4094304028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-2.5508828982600407</v>
      </c>
      <c r="AC74">
        <f t="shared" si="30"/>
        <v>-2.2779090874392911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-0.39066688211294698</v>
      </c>
      <c r="AI74">
        <f t="shared" si="34"/>
        <v>-0.39070257066312541</v>
      </c>
      <c r="AJ74">
        <f t="shared" si="35"/>
        <v>-0.27297381082074956</v>
      </c>
      <c r="AK74">
        <f t="shared" si="49"/>
        <v>-0.17856180287820286</v>
      </c>
      <c r="AL74">
        <f t="shared" si="26"/>
        <v>-0.84223818436207787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-1.2512007236195361E-4</v>
      </c>
      <c r="AR74">
        <f t="shared" si="36"/>
        <v>-1.2513150244263175E-4</v>
      </c>
      <c r="AS74">
        <f t="shared" si="36"/>
        <v>-8.7426153909140179E-5</v>
      </c>
      <c r="AT74">
        <f t="shared" si="36"/>
        <v>-5.7188532532794448E-5</v>
      </c>
      <c r="AU74">
        <f t="shared" si="23"/>
        <v>-2.6974618888456637E-4</v>
      </c>
      <c r="AW74">
        <v>71</v>
      </c>
      <c r="AX74">
        <f>IF(Z74&gt;0, (R74*SUMPRODUCT(K74:$K$98, X74:$X$98)-K74*$AZ$3)/Z74, 0)</f>
        <v>-3191372.4094304028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250000</v>
      </c>
      <c r="S75">
        <f t="shared" si="29"/>
        <v>-10103775.933489574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-2.2779090874392911</v>
      </c>
      <c r="AC75">
        <f t="shared" si="30"/>
        <v>-2.0339539303096958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-0.12633174390190977</v>
      </c>
      <c r="AI75">
        <f t="shared" si="34"/>
        <v>-0.12634180921780602</v>
      </c>
      <c r="AJ75">
        <f t="shared" si="35"/>
        <v>-0.24395515712959526</v>
      </c>
      <c r="AK75">
        <f t="shared" si="49"/>
        <v>-0.15945363612075039</v>
      </c>
      <c r="AL75">
        <f t="shared" si="26"/>
        <v>-0.52975060246815164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-3.6125582539435815E-5</v>
      </c>
      <c r="AR75">
        <f t="shared" si="36"/>
        <v>-3.6128460797813044E-5</v>
      </c>
      <c r="AS75">
        <f t="shared" si="36"/>
        <v>-6.9760947586135544E-5</v>
      </c>
      <c r="AT75">
        <f t="shared" si="36"/>
        <v>-4.5597055142102348E-5</v>
      </c>
      <c r="AU75">
        <f t="shared" si="23"/>
        <v>-1.5148646352605092E-4</v>
      </c>
      <c r="AW75">
        <v>72</v>
      </c>
      <c r="AX75">
        <f>IF(Z75&gt;0, (R75*SUMPRODUCT(K75:$K$98, X75:$X$98)-K75*$AZ$3)/Z75, 0)</f>
        <v>-10103775.933489574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250000</v>
      </c>
      <c r="S76">
        <f t="shared" si="29"/>
        <v>-35565788.928058535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-2.0339539303096958</v>
      </c>
      <c r="AC76">
        <f t="shared" si="30"/>
        <v>-1.8160612369619167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-3.7057807200439753E-2</v>
      </c>
      <c r="AI76">
        <f t="shared" si="34"/>
        <v>-3.7060360301736948E-2</v>
      </c>
      <c r="AJ76">
        <f t="shared" si="35"/>
        <v>-0.21789269334777916</v>
      </c>
      <c r="AK76">
        <f t="shared" si="49"/>
        <v>-0.14237677512167873</v>
      </c>
      <c r="AL76">
        <f t="shared" si="26"/>
        <v>-0.39732982877119483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-9.4615886443779462E-6</v>
      </c>
      <c r="AR76">
        <f t="shared" si="36"/>
        <v>-9.4622405014646552E-6</v>
      </c>
      <c r="AS76">
        <f t="shared" si="36"/>
        <v>-5.5632299610210311E-5</v>
      </c>
      <c r="AT76">
        <f t="shared" si="36"/>
        <v>-3.6351597152743626E-5</v>
      </c>
      <c r="AU76">
        <f t="shared" si="23"/>
        <v>-1.0144613726441859E-4</v>
      </c>
      <c r="AW76">
        <v>73</v>
      </c>
      <c r="AX76">
        <f>IF(Z76&gt;0, (R76*SUMPRODUCT(K76:$K$98, X76:$X$98)-K76*$AZ$3)/Z76, 0)</f>
        <v>-35565788.928058535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250000</v>
      </c>
      <c r="S77">
        <f t="shared" si="29"/>
        <v>-140963327.64774531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-1.8160612369619167</v>
      </c>
      <c r="AC77">
        <f t="shared" si="30"/>
        <v>-1.6214913959342048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-9.762118734139659E-3</v>
      </c>
      <c r="AI77">
        <f t="shared" si="34"/>
        <v>-9.7626938806770567E-3</v>
      </c>
      <c r="AJ77">
        <f t="shared" si="35"/>
        <v>-0.19456984102771191</v>
      </c>
      <c r="AK77">
        <f t="shared" si="49"/>
        <v>-0.12712428658733418</v>
      </c>
      <c r="AL77">
        <f t="shared" si="26"/>
        <v>-0.33145682149572314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-2.2254119099369118E-6</v>
      </c>
      <c r="AR77">
        <f t="shared" si="36"/>
        <v>-2.2255430226583548E-6</v>
      </c>
      <c r="AS77">
        <f t="shared" si="36"/>
        <v>-4.4354924717657823E-5</v>
      </c>
      <c r="AT77">
        <f t="shared" si="36"/>
        <v>-2.8979764446454378E-5</v>
      </c>
      <c r="AU77">
        <f t="shared" si="23"/>
        <v>-7.5560232186770544E-5</v>
      </c>
      <c r="AW77">
        <v>74</v>
      </c>
      <c r="AX77">
        <f>IF(Z77&gt;0, (R77*SUMPRODUCT(K77:$K$98, X77:$X$98)-K77*$AZ$3)/Z77, 0)</f>
        <v>-140963327.64774531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250000</v>
      </c>
      <c r="S78">
        <f t="shared" si="29"/>
        <v>-639228627.71437526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-1.6214913959342048</v>
      </c>
      <c r="AC78">
        <f t="shared" si="30"/>
        <v>-1.4477621011529391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-2.2807608484481656E-3</v>
      </c>
      <c r="AI78">
        <f t="shared" si="34"/>
        <v>-2.2808740913505001E-3</v>
      </c>
      <c r="AJ78">
        <f t="shared" si="35"/>
        <v>-0.17372929478126564</v>
      </c>
      <c r="AK78">
        <f t="shared" si="49"/>
        <v>-0.11350439771539435</v>
      </c>
      <c r="AL78">
        <f t="shared" si="26"/>
        <v>-0.2895145665880105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-4.6422449130770451E-7</v>
      </c>
      <c r="AR78">
        <f t="shared" si="36"/>
        <v>-4.6424754069000438E-7</v>
      </c>
      <c r="AS78">
        <f t="shared" si="36"/>
        <v>-3.5360740934304139E-5</v>
      </c>
      <c r="AT78">
        <f t="shared" si="36"/>
        <v>-2.3102606889480649E-5</v>
      </c>
      <c r="AU78">
        <f t="shared" si="23"/>
        <v>-5.8927595364474795E-5</v>
      </c>
      <c r="AW78">
        <v>75</v>
      </c>
      <c r="AX78">
        <f>IF(Z78&gt;0, (R78*SUMPRODUCT(K78:$K$98, X78:$X$98)-K78*$AZ$3)/Z78, 0)</f>
        <v>-639228627.71437526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-1.4477621011529391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-5.6621451167227714E-4</v>
      </c>
      <c r="AI79">
        <f t="shared" si="34"/>
        <v>-5.6621451167227714E-4</v>
      </c>
      <c r="AJ79">
        <f t="shared" si="35"/>
        <v>-1.4477621011529391</v>
      </c>
      <c r="AK79">
        <f t="shared" si="49"/>
        <v>-0.10134334708070575</v>
      </c>
      <c r="AL79">
        <f t="shared" si="26"/>
        <v>-1.5496716627453171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-1.0289902812434723E-7</v>
      </c>
      <c r="AR79">
        <f t="shared" si="36"/>
        <v>-1.0289902812434723E-7</v>
      </c>
      <c r="AS79">
        <f t="shared" si="36"/>
        <v>-2.6310401816427749E-4</v>
      </c>
      <c r="AT79">
        <f t="shared" si="36"/>
        <v>-1.8417281271499425E-5</v>
      </c>
      <c r="AU79">
        <f t="shared" si="23"/>
        <v>-2.8162419846390125E-4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13861.666201574353</v>
      </c>
      <c r="AO81" s="8">
        <f t="shared" si="50"/>
        <v>-1386.1666201574353</v>
      </c>
      <c r="AP81" s="8">
        <f t="shared" si="50"/>
        <v>-844.91936570117036</v>
      </c>
      <c r="AQ81" s="8">
        <f t="shared" si="50"/>
        <v>-7112.9388334255636</v>
      </c>
      <c r="AR81" s="8">
        <f t="shared" si="50"/>
        <v>4517.6413822901859</v>
      </c>
      <c r="AS81" s="8">
        <f t="shared" si="50"/>
        <v>-863.56006465492158</v>
      </c>
      <c r="AT81" s="8">
        <f t="shared" si="50"/>
        <v>503.74337104870403</v>
      </c>
      <c r="AU81" s="8">
        <f t="shared" si="50"/>
        <v>4157.8246886839761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BA7CED-EC05-4733-9B26-0F624C461065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21400.019134696395</v>
      </c>
      <c r="K3">
        <v>1</v>
      </c>
      <c r="L3" s="2">
        <v>0</v>
      </c>
      <c r="O3">
        <f>$C$3</f>
        <v>21400.019134696395</v>
      </c>
      <c r="P3" s="2">
        <f>O3*C5</f>
        <v>2140.0019134696395</v>
      </c>
      <c r="Q3" s="4">
        <f>B8</f>
        <v>520.48192770000003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21400.019134696395</v>
      </c>
      <c r="AF3">
        <f t="shared" ref="AF3:AG34" si="4">-$Z3*P3</f>
        <v>-2140.0019134696395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18739.535293526758</v>
      </c>
      <c r="AJ3">
        <f t="shared" ref="AJ3:AJ66" si="7">AB3-AC3</f>
        <v>0</v>
      </c>
      <c r="AL3">
        <f t="shared" ref="AL3:AL34" si="8">SUM(AI3:AK3)</f>
        <v>18739.535293526758</v>
      </c>
      <c r="AN3">
        <f t="shared" ref="AN3:AU34" si="9">AE3*$K3</f>
        <v>21400.019134696395</v>
      </c>
      <c r="AO3">
        <f t="shared" si="9"/>
        <v>-2140.0019134696395</v>
      </c>
      <c r="AP3">
        <f t="shared" si="9"/>
        <v>-520.48192770000003</v>
      </c>
      <c r="AQ3">
        <f t="shared" si="9"/>
        <v>0</v>
      </c>
      <c r="AR3">
        <f t="shared" si="9"/>
        <v>18739.535293526758</v>
      </c>
      <c r="AS3">
        <f t="shared" si="9"/>
        <v>0</v>
      </c>
      <c r="AT3">
        <f t="shared" si="9"/>
        <v>0</v>
      </c>
      <c r="AU3">
        <f t="shared" si="9"/>
        <v>18739.535293526758</v>
      </c>
      <c r="AW3">
        <v>0</v>
      </c>
      <c r="AX3">
        <f>IF(Z3&gt;0, (R3*SUMPRODUCT(K3:$K$98, X3:$X$98)-K3*$AZ$3)/Z3, 0)</f>
        <v>0</v>
      </c>
      <c r="AZ3">
        <f>C6*ABS(SUMPRODUCT(X4:X69, K4:K69))/1</f>
        <v>11257.276186766987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250000</v>
      </c>
      <c r="S4">
        <f t="shared" si="1"/>
        <v>1222.612718305927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1206.1367342964641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-869.01125000000002</v>
      </c>
      <c r="AI4">
        <f t="shared" si="6"/>
        <v>-869.01125000000002</v>
      </c>
      <c r="AJ4">
        <f t="shared" si="7"/>
        <v>-1206.1367342964641</v>
      </c>
      <c r="AK4">
        <f>G4*SUM(AB4, AE4:AF4)</f>
        <v>0</v>
      </c>
      <c r="AL4">
        <f t="shared" si="8"/>
        <v>-2075.1479842964641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-775.90290178571422</v>
      </c>
      <c r="AR4">
        <f t="shared" si="9"/>
        <v>-775.90290178571422</v>
      </c>
      <c r="AS4">
        <f t="shared" si="9"/>
        <v>-1076.9077984789858</v>
      </c>
      <c r="AT4">
        <f t="shared" si="9"/>
        <v>0</v>
      </c>
      <c r="AU4">
        <f t="shared" si="9"/>
        <v>-1852.8107002647</v>
      </c>
      <c r="AW4">
        <v>1</v>
      </c>
      <c r="AX4">
        <f>IF(Z4&gt;0, (R4*SUMPRODUCT(K4:$K$98, X4:$X$98)-K4*$AZ$3)/Z4, 0)</f>
        <v>1222.612718305927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250000</v>
      </c>
      <c r="S5">
        <f t="shared" si="1"/>
        <v>1548.815123431913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1206.1367342964641</v>
      </c>
      <c r="AC5">
        <f t="shared" si="2"/>
        <v>1507.141630989734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-891.35201601324002</v>
      </c>
      <c r="AI5">
        <f t="shared" si="6"/>
        <v>-940.00668138253741</v>
      </c>
      <c r="AJ5">
        <f t="shared" si="7"/>
        <v>-301.00489669326998</v>
      </c>
      <c r="AK5">
        <f>G5*SUM(AB5, AE5:AF5)</f>
        <v>84.429571400752494</v>
      </c>
      <c r="AL5">
        <f t="shared" si="8"/>
        <v>-1156.5820066750548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-710.58036990851394</v>
      </c>
      <c r="AR5">
        <f t="shared" si="9"/>
        <v>-749.36757125521149</v>
      </c>
      <c r="AS5">
        <f t="shared" si="9"/>
        <v>-239.9592607567522</v>
      </c>
      <c r="AT5">
        <f t="shared" si="9"/>
        <v>67.306737404936612</v>
      </c>
      <c r="AU5">
        <f t="shared" si="9"/>
        <v>-922.02009460702698</v>
      </c>
      <c r="AW5">
        <v>2</v>
      </c>
      <c r="AX5">
        <f>IF(Z5&gt;0, (R5*SUMPRODUCT(K5:$K$98, X5:$X$98)-K5*$AZ$3)/Z5, 0)</f>
        <v>1548.815123431913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250000</v>
      </c>
      <c r="S6">
        <f t="shared" si="1"/>
        <v>1831.9009074641779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1507.141630989734</v>
      </c>
      <c r="AC6">
        <f t="shared" si="2"/>
        <v>1758.086081151745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-914.12239331839771</v>
      </c>
      <c r="AI6">
        <f t="shared" si="6"/>
        <v>-962.10768755533843</v>
      </c>
      <c r="AJ6">
        <f t="shared" si="7"/>
        <v>-250.94445016201098</v>
      </c>
      <c r="AK6">
        <f>G6*SUM(AB6, AE6:AF6)</f>
        <v>105.4999141692814</v>
      </c>
      <c r="AL6">
        <f t="shared" si="8"/>
        <v>-1107.552223548068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-650.65426364795746</v>
      </c>
      <c r="AR6">
        <f t="shared" si="9"/>
        <v>-684.80924827132662</v>
      </c>
      <c r="AS6">
        <f t="shared" si="9"/>
        <v>-178.61730292371632</v>
      </c>
      <c r="AT6">
        <f t="shared" si="9"/>
        <v>75.0927550517047</v>
      </c>
      <c r="AU6">
        <f t="shared" si="9"/>
        <v>-788.33379614333819</v>
      </c>
      <c r="AW6">
        <v>3</v>
      </c>
      <c r="AX6">
        <f>IF(Z6&gt;0, (R6*SUMPRODUCT(K6:$K$98, X6:$X$98)-K6*$AZ$3)/Z6, 0)</f>
        <v>1831.9009074641779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250000</v>
      </c>
      <c r="S7">
        <f t="shared" si="1"/>
        <v>2077.3780017670579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1758.086081151745</v>
      </c>
      <c r="AC7">
        <f t="shared" si="2"/>
        <v>1965.9361211381811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-938.56932233332634</v>
      </c>
      <c r="AI7">
        <f t="shared" si="6"/>
        <v>-985.88704976343092</v>
      </c>
      <c r="AJ7">
        <f t="shared" si="7"/>
        <v>-207.85003998643606</v>
      </c>
      <c r="AK7">
        <f>G7*SUM(AB7, AE7:AF7)</f>
        <v>123.06602568062216</v>
      </c>
      <c r="AL7">
        <f t="shared" si="8"/>
        <v>-1070.6710640692447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-596.47777217900023</v>
      </c>
      <c r="AR7">
        <f t="shared" si="9"/>
        <v>-626.54904338986387</v>
      </c>
      <c r="AS7">
        <f t="shared" si="9"/>
        <v>-132.09245800854717</v>
      </c>
      <c r="AT7">
        <f t="shared" si="9"/>
        <v>78.210684157468606</v>
      </c>
      <c r="AU7">
        <f t="shared" si="9"/>
        <v>-680.43081724094236</v>
      </c>
      <c r="AW7">
        <v>4</v>
      </c>
      <c r="AX7">
        <f>IF(Z7&gt;0, (R7*SUMPRODUCT(K7:$K$98, X7:$X$98)-K7*$AZ$3)/Z7, 0)</f>
        <v>2077.3780017670579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250000</v>
      </c>
      <c r="S8">
        <f t="shared" si="1"/>
        <v>2289.2958918187087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1965.9361211381811</v>
      </c>
      <c r="AC8">
        <f t="shared" si="2"/>
        <v>2135.9800486327476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-965.43613195419368</v>
      </c>
      <c r="AI8">
        <f t="shared" si="6"/>
        <v>-1012.0875948836065</v>
      </c>
      <c r="AJ8">
        <f t="shared" si="7"/>
        <v>-170.04392749456656</v>
      </c>
      <c r="AK8">
        <f t="shared" ref="AK8:AK69" si="22">G8*SUM(AB8:AB8, AE8:AF8)</f>
        <v>137.61552847967269</v>
      </c>
      <c r="AL8">
        <f t="shared" si="8"/>
        <v>-1044.5159938985003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-547.81438875189485</v>
      </c>
      <c r="AR8">
        <f t="shared" si="9"/>
        <v>-574.28568167660433</v>
      </c>
      <c r="AS8">
        <f t="shared" si="9"/>
        <v>-96.487491112283379</v>
      </c>
      <c r="AT8">
        <f t="shared" si="9"/>
        <v>78.086746623274024</v>
      </c>
      <c r="AU8">
        <f t="shared" si="9"/>
        <v>-592.68642616561363</v>
      </c>
      <c r="AW8">
        <v>5</v>
      </c>
      <c r="AX8">
        <f>IF(Z8&gt;0, (R8*SUMPRODUCT(K8:$K$98, X8:$X$98)-K8*$AZ$3)/Z8, 0)</f>
        <v>2289.2958918187087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250000</v>
      </c>
      <c r="S9">
        <f t="shared" si="1"/>
        <v>2470.9739147516211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2135.9800486327476</v>
      </c>
      <c r="AC9">
        <f t="shared" si="2"/>
        <v>2272.5600345893981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-999.20272595242432</v>
      </c>
      <c r="AI9">
        <f t="shared" si="6"/>
        <v>-1045.1878337073524</v>
      </c>
      <c r="AJ9">
        <f t="shared" si="7"/>
        <v>-136.57998595665049</v>
      </c>
      <c r="AK9">
        <f t="shared" si="22"/>
        <v>149.51860340429235</v>
      </c>
      <c r="AL9">
        <f t="shared" si="8"/>
        <v>-1032.2492162597105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-506.22719733271191</v>
      </c>
      <c r="AR9">
        <f t="shared" si="9"/>
        <v>-529.52468403205103</v>
      </c>
      <c r="AS9">
        <f t="shared" si="9"/>
        <v>-69.195671415600572</v>
      </c>
      <c r="AT9">
        <f t="shared" si="9"/>
        <v>75.750777679583805</v>
      </c>
      <c r="AU9">
        <f t="shared" si="9"/>
        <v>-522.96957776806778</v>
      </c>
      <c r="AW9">
        <v>6</v>
      </c>
      <c r="AX9">
        <f>IF(Z9&gt;0, (R9*SUMPRODUCT(K9:$K$98, X9:$X$98)-K9*$AZ$3)/Z9, 0)</f>
        <v>2470.9739147516211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250000</v>
      </c>
      <c r="S10">
        <f t="shared" si="1"/>
        <v>2623.0006964830936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2272.5600345893981</v>
      </c>
      <c r="AC10">
        <f t="shared" si="2"/>
        <v>2377.3992432464574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-1034.7267744558135</v>
      </c>
      <c r="AI10">
        <f t="shared" si="6"/>
        <v>-1080.0450857783012</v>
      </c>
      <c r="AJ10">
        <f t="shared" si="7"/>
        <v>-104.83920865705932</v>
      </c>
      <c r="AK10">
        <f t="shared" si="22"/>
        <v>159.07920242125789</v>
      </c>
      <c r="AL10">
        <f t="shared" si="8"/>
        <v>-1025.8050920141027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-468.05784451316202</v>
      </c>
      <c r="AR10">
        <f t="shared" si="9"/>
        <v>-488.5575470802824</v>
      </c>
      <c r="AS10">
        <f t="shared" si="9"/>
        <v>-47.423933772561639</v>
      </c>
      <c r="AT10">
        <f t="shared" si="9"/>
        <v>71.959352391674855</v>
      </c>
      <c r="AU10">
        <f t="shared" si="9"/>
        <v>-464.02212846116925</v>
      </c>
      <c r="AW10">
        <v>7</v>
      </c>
      <c r="AX10">
        <f>IF(Z10&gt;0, (R10*SUMPRODUCT(K10:$K$98, X10:$X$98)-K10*$AZ$3)/Z10, 0)</f>
        <v>2623.0006964830936</v>
      </c>
    </row>
    <row r="11" spans="1:52" x14ac:dyDescent="0.25">
      <c r="A11" t="s">
        <v>33</v>
      </c>
      <c r="C11" s="12">
        <f>AU71</f>
        <v>6416.5404437583074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250000</v>
      </c>
      <c r="S11">
        <f t="shared" si="1"/>
        <v>2748.9996107259853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2377.3992432464574</v>
      </c>
      <c r="AC11">
        <f t="shared" si="2"/>
        <v>2454.9364040813043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-1068.3882530899118</v>
      </c>
      <c r="AI11">
        <f t="shared" si="6"/>
        <v>-1113.0397036485567</v>
      </c>
      <c r="AJ11">
        <f t="shared" si="7"/>
        <v>-77.537160834846873</v>
      </c>
      <c r="AK11">
        <f t="shared" si="22"/>
        <v>166.41794702725204</v>
      </c>
      <c r="AL11">
        <f t="shared" si="8"/>
        <v>-1024.1589174561516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-431.50409639319287</v>
      </c>
      <c r="AR11">
        <f t="shared" si="9"/>
        <v>-449.5380683787796</v>
      </c>
      <c r="AS11">
        <f t="shared" si="9"/>
        <v>-31.315958806333477</v>
      </c>
      <c r="AT11">
        <f t="shared" si="9"/>
        <v>67.213417639066222</v>
      </c>
      <c r="AU11">
        <f t="shared" si="9"/>
        <v>-413.64060954604685</v>
      </c>
      <c r="AW11">
        <v>8</v>
      </c>
      <c r="AX11">
        <f>IF(Z11&gt;0, (R11*SUMPRODUCT(K11:$K$98, X11:$X$98)-K11*$AZ$3)/Z11, 0)</f>
        <v>2748.9996107259853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250000</v>
      </c>
      <c r="S12">
        <f t="shared" si="1"/>
        <v>2853.9716795086201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2454.9364040813043</v>
      </c>
      <c r="AC12">
        <f t="shared" si="2"/>
        <v>2510.5707053202609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-1105.652744272832</v>
      </c>
      <c r="AI12">
        <f t="shared" si="6"/>
        <v>-1149.6365497770357</v>
      </c>
      <c r="AJ12">
        <f t="shared" si="7"/>
        <v>-55.634301238956596</v>
      </c>
      <c r="AK12">
        <f t="shared" si="22"/>
        <v>171.84554828569131</v>
      </c>
      <c r="AL12">
        <f t="shared" si="8"/>
        <v>-1033.4253027303009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-398.70946373317804</v>
      </c>
      <c r="AR12">
        <f t="shared" si="9"/>
        <v>-414.57046493483386</v>
      </c>
      <c r="AS12">
        <f t="shared" si="9"/>
        <v>-20.062286759612864</v>
      </c>
      <c r="AT12">
        <f t="shared" si="9"/>
        <v>61.969227460276393</v>
      </c>
      <c r="AU12">
        <f t="shared" si="9"/>
        <v>-372.66352423417032</v>
      </c>
      <c r="AW12">
        <v>9</v>
      </c>
      <c r="AX12">
        <f>IF(Z12&gt;0, (R12*SUMPRODUCT(K12:$K$98, X12:$X$98)-K12*$AZ$3)/Z12, 0)</f>
        <v>2853.9716795086201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250000</v>
      </c>
      <c r="S13">
        <f t="shared" si="1"/>
        <v>2939.8616549434832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2510.5707053202609</v>
      </c>
      <c r="AC13">
        <f t="shared" si="2"/>
        <v>2546.8062394729327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-1144.4896278022638</v>
      </c>
      <c r="AI13">
        <f t="shared" si="6"/>
        <v>-1187.8046973258652</v>
      </c>
      <c r="AJ13">
        <f t="shared" si="7"/>
        <v>-36.235534152671789</v>
      </c>
      <c r="AK13">
        <f t="shared" si="22"/>
        <v>175.73994937241829</v>
      </c>
      <c r="AL13">
        <f t="shared" si="8"/>
        <v>-1048.3002821061186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-368.49502970797596</v>
      </c>
      <c r="AR13">
        <f t="shared" si="9"/>
        <v>-382.4413228356409</v>
      </c>
      <c r="AS13">
        <f t="shared" si="9"/>
        <v>-11.666872210728441</v>
      </c>
      <c r="AT13">
        <f t="shared" si="9"/>
        <v>56.583560297722578</v>
      </c>
      <c r="AU13">
        <f t="shared" si="9"/>
        <v>-337.52463474864675</v>
      </c>
      <c r="AW13">
        <v>10</v>
      </c>
      <c r="AX13">
        <f>IF(Z13&gt;0, (R13*SUMPRODUCT(K13:$K$98, X13:$X$98)-K13*$AZ$3)/Z13, 0)</f>
        <v>2939.8616549434832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250000</v>
      </c>
      <c r="S14">
        <f t="shared" si="1"/>
        <v>3009.3731818464166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2546.8062394729327</v>
      </c>
      <c r="AC14">
        <f t="shared" si="2"/>
        <v>2566.6549578773215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-1187.8696511357236</v>
      </c>
      <c r="AI14">
        <f t="shared" si="6"/>
        <v>-1230.5139960338618</v>
      </c>
      <c r="AJ14">
        <f t="shared" si="7"/>
        <v>-19.848718404388819</v>
      </c>
      <c r="AK14">
        <f t="shared" si="22"/>
        <v>178.27643676310529</v>
      </c>
      <c r="AL14">
        <f t="shared" si="8"/>
        <v>-1072.0862776751453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-341.48413948574097</v>
      </c>
      <c r="AR14">
        <f t="shared" si="9"/>
        <v>-353.74336961890475</v>
      </c>
      <c r="AS14">
        <f t="shared" si="9"/>
        <v>-5.7060322382485564</v>
      </c>
      <c r="AT14">
        <f t="shared" si="9"/>
        <v>51.25021549327996</v>
      </c>
      <c r="AU14">
        <f t="shared" si="9"/>
        <v>-308.19918636387337</v>
      </c>
      <c r="AW14">
        <v>11</v>
      </c>
      <c r="AX14">
        <f>IF(Z14&gt;0, (R14*SUMPRODUCT(K14:$K$98, X14:$X$98)-K14*$AZ$3)/Z14, 0)</f>
        <v>3009.3731818464166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250000</v>
      </c>
      <c r="S15">
        <f t="shared" si="1"/>
        <v>3063.9650158433406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2566.6549578773215</v>
      </c>
      <c r="AC15">
        <f t="shared" si="2"/>
        <v>2571.9063077776191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-1238.3589396963609</v>
      </c>
      <c r="AI15">
        <f t="shared" si="6"/>
        <v>-1280.3291693575784</v>
      </c>
      <c r="AJ15">
        <f t="shared" si="7"/>
        <v>-5.251349900297555</v>
      </c>
      <c r="AK15">
        <f t="shared" si="22"/>
        <v>179.66584705141253</v>
      </c>
      <c r="AL15">
        <f t="shared" si="8"/>
        <v>-1105.9146722064634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-317.85589594631688</v>
      </c>
      <c r="AR15">
        <f t="shared" si="9"/>
        <v>-328.62860854554918</v>
      </c>
      <c r="AS15">
        <f t="shared" si="9"/>
        <v>-1.3478907237476343</v>
      </c>
      <c r="AT15">
        <f t="shared" si="9"/>
        <v>46.115747991033359</v>
      </c>
      <c r="AU15">
        <f t="shared" si="9"/>
        <v>-283.86075127826342</v>
      </c>
      <c r="AW15">
        <v>12</v>
      </c>
      <c r="AX15">
        <f>IF(Z15&gt;0, (R15*SUMPRODUCT(K15:$K$98, X15:$X$98)-K15*$AZ$3)/Z15, 0)</f>
        <v>3063.9650158433406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250000</v>
      </c>
      <c r="S16">
        <f t="shared" si="1"/>
        <v>3104.2593832187226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2571.9063077776191</v>
      </c>
      <c r="AC16">
        <f t="shared" si="2"/>
        <v>2563.6356702116955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-1291.5011918982395</v>
      </c>
      <c r="AI16">
        <f t="shared" si="6"/>
        <v>-1332.7934190244653</v>
      </c>
      <c r="AJ16">
        <f t="shared" si="7"/>
        <v>8.2706375659236073</v>
      </c>
      <c r="AK16">
        <f t="shared" si="22"/>
        <v>180.03344154443334</v>
      </c>
      <c r="AL16">
        <f t="shared" si="8"/>
        <v>-1144.4893399141083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-295.97873970496551</v>
      </c>
      <c r="AR16">
        <f t="shared" si="9"/>
        <v>-305.44185241527452</v>
      </c>
      <c r="AS16">
        <f t="shared" si="9"/>
        <v>1.8954166660277394</v>
      </c>
      <c r="AT16">
        <f t="shared" si="9"/>
        <v>41.259018162228294</v>
      </c>
      <c r="AU16">
        <f t="shared" si="9"/>
        <v>-262.28741758701847</v>
      </c>
      <c r="AW16">
        <v>13</v>
      </c>
      <c r="AX16">
        <f>IF(Z16&gt;0, (R16*SUMPRODUCT(K16:$K$98, X16:$X$98)-K16*$AZ$3)/Z16, 0)</f>
        <v>3104.2593832187226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250000</v>
      </c>
      <c r="S17">
        <f t="shared" si="1"/>
        <v>3132.3216111190832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2563.6356702116955</v>
      </c>
      <c r="AC17">
        <f t="shared" si="2"/>
        <v>2544.0723397749375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-1346.4662328830709</v>
      </c>
      <c r="AI17">
        <f t="shared" si="6"/>
        <v>-1387.0762444914578</v>
      </c>
      <c r="AJ17">
        <f t="shared" si="7"/>
        <v>19.563330436757951</v>
      </c>
      <c r="AK17">
        <f t="shared" si="22"/>
        <v>179.45449691481869</v>
      </c>
      <c r="AL17">
        <f t="shared" si="8"/>
        <v>-1188.0584171398812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-275.5136682661751</v>
      </c>
      <c r="AR17">
        <f t="shared" si="9"/>
        <v>-283.82328123181287</v>
      </c>
      <c r="AS17">
        <f t="shared" si="9"/>
        <v>4.0030450081124087</v>
      </c>
      <c r="AT17">
        <f t="shared" si="9"/>
        <v>36.719945531791382</v>
      </c>
      <c r="AU17">
        <f t="shared" si="9"/>
        <v>-243.10029069190907</v>
      </c>
      <c r="AW17">
        <v>14</v>
      </c>
      <c r="AX17">
        <f>IF(Z17&gt;0, (R17*SUMPRODUCT(K17:$K$98, X17:$X$98)-K17*$AZ$3)/Z17, 0)</f>
        <v>3132.3216111190832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250000</v>
      </c>
      <c r="S18">
        <f t="shared" si="1"/>
        <v>3150.321376713377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2544.0723397749375</v>
      </c>
      <c r="AC18">
        <f t="shared" si="2"/>
        <v>2515.3581440696635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-1408.3239328699165</v>
      </c>
      <c r="AI18">
        <f t="shared" si="6"/>
        <v>-1448.2461795756453</v>
      </c>
      <c r="AJ18">
        <f t="shared" si="7"/>
        <v>28.714195705274051</v>
      </c>
      <c r="AK18">
        <f t="shared" si="22"/>
        <v>178.08506378424565</v>
      </c>
      <c r="AL18">
        <f t="shared" si="8"/>
        <v>-1241.4469200861256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-257.29551718422692</v>
      </c>
      <c r="AR18">
        <f t="shared" si="9"/>
        <v>-264.58916239863061</v>
      </c>
      <c r="AS18">
        <f t="shared" si="9"/>
        <v>5.2459762005620973</v>
      </c>
      <c r="AT18">
        <f t="shared" si="9"/>
        <v>32.535475340378142</v>
      </c>
      <c r="AU18">
        <f t="shared" si="9"/>
        <v>-226.80771085769035</v>
      </c>
      <c r="AW18">
        <v>15</v>
      </c>
      <c r="AX18">
        <f>IF(Z18&gt;0, (R18*SUMPRODUCT(K18:$K$98, X18:$X$98)-K18*$AZ$3)/Z18, 0)</f>
        <v>3150.321376713377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250000</v>
      </c>
      <c r="S19">
        <f t="shared" si="1"/>
        <v>3159.0325995282833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2515.3581440696635</v>
      </c>
      <c r="AC19">
        <f t="shared" si="2"/>
        <v>2478.4192988148097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-1477.5996001264048</v>
      </c>
      <c r="AI19">
        <f t="shared" si="6"/>
        <v>-1516.8271044450512</v>
      </c>
      <c r="AJ19">
        <f t="shared" si="7"/>
        <v>36.938845254853732</v>
      </c>
      <c r="AK19">
        <f t="shared" si="22"/>
        <v>176.07507008487647</v>
      </c>
      <c r="AL19">
        <f t="shared" si="8"/>
        <v>-1303.813189105321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-241.02850231122326</v>
      </c>
      <c r="AR19">
        <f t="shared" si="9"/>
        <v>-247.42735800563571</v>
      </c>
      <c r="AS19">
        <f t="shared" si="9"/>
        <v>6.0255258245344514</v>
      </c>
      <c r="AT19">
        <f t="shared" si="9"/>
        <v>28.721658041373924</v>
      </c>
      <c r="AU19">
        <f t="shared" si="9"/>
        <v>-212.68017413972734</v>
      </c>
      <c r="AW19">
        <v>16</v>
      </c>
      <c r="AX19">
        <f>IF(Z19&gt;0, (R19*SUMPRODUCT(K19:$K$98, X19:$X$98)-K19*$AZ$3)/Z19, 0)</f>
        <v>3159.0325995282833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250000</v>
      </c>
      <c r="S20">
        <f t="shared" si="1"/>
        <v>3159.2570856755901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2478.4192988148097</v>
      </c>
      <c r="AC20">
        <f t="shared" si="2"/>
        <v>2434.1378250119587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-1556.6666229770176</v>
      </c>
      <c r="AI20">
        <f t="shared" si="6"/>
        <v>-1595.1905189278821</v>
      </c>
      <c r="AJ20">
        <f t="shared" si="7"/>
        <v>44.281473802850996</v>
      </c>
      <c r="AK20">
        <f t="shared" si="22"/>
        <v>173.48935091703669</v>
      </c>
      <c r="AL20">
        <f t="shared" si="8"/>
        <v>-1377.4196942079943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-226.71968435321111</v>
      </c>
      <c r="AR20">
        <f t="shared" si="9"/>
        <v>-232.33047178908001</v>
      </c>
      <c r="AS20">
        <f t="shared" si="9"/>
        <v>6.4493460674820327</v>
      </c>
      <c r="AT20">
        <f t="shared" si="9"/>
        <v>25.267742172907592</v>
      </c>
      <c r="AU20">
        <f t="shared" si="9"/>
        <v>-200.61338354869036</v>
      </c>
      <c r="AW20">
        <v>17</v>
      </c>
      <c r="AX20">
        <f>IF(Z20&gt;0, (R20*SUMPRODUCT(K20:$K$98, X20:$X$98)-K20*$AZ$3)/Z20, 0)</f>
        <v>3159.2570856755901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250000</v>
      </c>
      <c r="S21">
        <f t="shared" si="1"/>
        <v>3151.4649740437171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2434.1378250119587</v>
      </c>
      <c r="AC21">
        <f t="shared" si="2"/>
        <v>2383.08513039836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-1647.4642015062948</v>
      </c>
      <c r="AI21">
        <f t="shared" si="6"/>
        <v>-1685.2733656573494</v>
      </c>
      <c r="AJ21">
        <f t="shared" si="7"/>
        <v>51.05269461359876</v>
      </c>
      <c r="AK21">
        <f t="shared" si="22"/>
        <v>170.38964775083713</v>
      </c>
      <c r="AL21">
        <f t="shared" si="8"/>
        <v>-1463.8310232929134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-214.2355694966642</v>
      </c>
      <c r="AR21">
        <f t="shared" si="9"/>
        <v>-219.15225770554184</v>
      </c>
      <c r="AS21">
        <f t="shared" si="9"/>
        <v>6.6388714819317549</v>
      </c>
      <c r="AT21">
        <f t="shared" si="9"/>
        <v>22.157399953735581</v>
      </c>
      <c r="AU21">
        <f t="shared" si="9"/>
        <v>-190.35598626987451</v>
      </c>
      <c r="AW21">
        <v>18</v>
      </c>
      <c r="AX21">
        <f>IF(Z21&gt;0, (R21*SUMPRODUCT(K21:$K$98, X21:$X$98)-K21*$AZ$3)/Z21, 0)</f>
        <v>3151.4649740437171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250000</v>
      </c>
      <c r="S22">
        <f t="shared" si="1"/>
        <v>3135.979416485533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2383.08513039836</v>
      </c>
      <c r="AC22">
        <f t="shared" si="2"/>
        <v>2325.6950874549248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-1751.1571478877177</v>
      </c>
      <c r="AI22">
        <f t="shared" si="6"/>
        <v>-1788.2379889676843</v>
      </c>
      <c r="AJ22">
        <f t="shared" si="7"/>
        <v>57.390042943435219</v>
      </c>
      <c r="AK22">
        <f t="shared" si="22"/>
        <v>166.81595912788521</v>
      </c>
      <c r="AL22">
        <f t="shared" si="8"/>
        <v>-1564.0319868963638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-203.3212122697775</v>
      </c>
      <c r="AR22">
        <f t="shared" si="9"/>
        <v>-207.6265492119565</v>
      </c>
      <c r="AS22">
        <f t="shared" si="9"/>
        <v>6.6633729117622389</v>
      </c>
      <c r="AT22">
        <f t="shared" si="9"/>
        <v>19.368463348214604</v>
      </c>
      <c r="AU22">
        <f t="shared" si="9"/>
        <v>-181.59471295197966</v>
      </c>
      <c r="AW22">
        <v>19</v>
      </c>
      <c r="AX22">
        <f>IF(Z22&gt;0, (R22*SUMPRODUCT(K22:$K$98, X22:$X$98)-K22*$AZ$3)/Z22, 0)</f>
        <v>3135.979416485533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250000</v>
      </c>
      <c r="S23">
        <f t="shared" si="1"/>
        <v>3113.2607733484638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2325.6950874549248</v>
      </c>
      <c r="AC23">
        <f t="shared" si="2"/>
        <v>2262.414523893387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-1874.5273646529542</v>
      </c>
      <c r="AI23">
        <f t="shared" si="6"/>
        <v>-1910.8624918491905</v>
      </c>
      <c r="AJ23">
        <f t="shared" si="7"/>
        <v>63.280563561537747</v>
      </c>
      <c r="AK23">
        <f t="shared" si="22"/>
        <v>162.79865612184474</v>
      </c>
      <c r="AL23">
        <f t="shared" si="8"/>
        <v>-1684.7832721658081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-194.3261879487996</v>
      </c>
      <c r="AR23">
        <f t="shared" si="9"/>
        <v>-198.09293304402874</v>
      </c>
      <c r="AS23">
        <f t="shared" si="9"/>
        <v>6.5600913169074992</v>
      </c>
      <c r="AT23">
        <f t="shared" si="9"/>
        <v>16.876810039635043</v>
      </c>
      <c r="AU23">
        <f t="shared" si="9"/>
        <v>-174.65603168748621</v>
      </c>
      <c r="AW23">
        <v>20</v>
      </c>
      <c r="AX23">
        <f>IF(Z23&gt;0, (R23*SUMPRODUCT(K23:$K$98, X23:$X$98)-K23*$AZ$3)/Z23, 0)</f>
        <v>3113.2607733484638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250000</v>
      </c>
      <c r="S24">
        <f t="shared" si="1"/>
        <v>3082.9187914636377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2262.414523893387</v>
      </c>
      <c r="AC24">
        <f t="shared" si="2"/>
        <v>2193.1246294340872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-2014.0531936772011</v>
      </c>
      <c r="AI24">
        <f t="shared" si="6"/>
        <v>-2049.6221589627394</v>
      </c>
      <c r="AJ24">
        <f t="shared" si="7"/>
        <v>69.28989445929983</v>
      </c>
      <c r="AK24">
        <f t="shared" si="22"/>
        <v>158.3690166725371</v>
      </c>
      <c r="AL24">
        <f t="shared" si="8"/>
        <v>-1821.9632478309024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-186.41998150798611</v>
      </c>
      <c r="AR24">
        <f t="shared" si="9"/>
        <v>-189.71223112264599</v>
      </c>
      <c r="AS24">
        <f t="shared" si="9"/>
        <v>6.4134457244445739</v>
      </c>
      <c r="AT24">
        <f t="shared" si="9"/>
        <v>14.658574685224567</v>
      </c>
      <c r="AU24">
        <f t="shared" si="9"/>
        <v>-168.64021071297685</v>
      </c>
      <c r="AW24">
        <v>21</v>
      </c>
      <c r="AX24">
        <f>IF(Z24&gt;0, (R24*SUMPRODUCT(K24:$K$98, X24:$X$98)-K24*$AZ$3)/Z24, 0)</f>
        <v>3082.9187914636377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250000</v>
      </c>
      <c r="S25">
        <f t="shared" si="1"/>
        <v>3045.4303557092144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2193.1246294340872</v>
      </c>
      <c r="AC25">
        <f t="shared" si="2"/>
        <v>2118.3441956845832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-2171.0704187020679</v>
      </c>
      <c r="AI25">
        <f t="shared" si="6"/>
        <v>-2205.8494802510104</v>
      </c>
      <c r="AJ25">
        <f t="shared" si="7"/>
        <v>74.780433749504027</v>
      </c>
      <c r="AK25">
        <f t="shared" si="22"/>
        <v>153.51872406038612</v>
      </c>
      <c r="AL25">
        <f t="shared" si="8"/>
        <v>-1977.5503224411202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-179.42270971717068</v>
      </c>
      <c r="AR25">
        <f t="shared" si="9"/>
        <v>-182.2969386738998</v>
      </c>
      <c r="AS25">
        <f t="shared" si="9"/>
        <v>6.1800427759421313</v>
      </c>
      <c r="AT25">
        <f t="shared" si="9"/>
        <v>12.687172754029863</v>
      </c>
      <c r="AU25">
        <f t="shared" si="9"/>
        <v>-163.42972314392779</v>
      </c>
      <c r="AW25">
        <v>22</v>
      </c>
      <c r="AX25">
        <f>IF(Z25&gt;0, (R25*SUMPRODUCT(K25:$K$98, X25:$X$98)-K25*$AZ$3)/Z25, 0)</f>
        <v>3045.4303557092144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250000</v>
      </c>
      <c r="S26">
        <f t="shared" si="1"/>
        <v>3001.3248555431355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2118.3441956845832</v>
      </c>
      <c r="AC26">
        <f t="shared" si="2"/>
        <v>2038.5996536089147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-2348.0406952021522</v>
      </c>
      <c r="AI26">
        <f t="shared" si="6"/>
        <v>-2382.002357996565</v>
      </c>
      <c r="AJ26">
        <f t="shared" si="7"/>
        <v>79.744542075668505</v>
      </c>
      <c r="AK26">
        <f t="shared" si="22"/>
        <v>148.28409369792084</v>
      </c>
      <c r="AL26">
        <f t="shared" si="8"/>
        <v>-2153.9737222229755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-173.25712289129234</v>
      </c>
      <c r="AR26">
        <f t="shared" si="9"/>
        <v>-175.76308456239431</v>
      </c>
      <c r="AS26">
        <f t="shared" si="9"/>
        <v>5.8841867411179729</v>
      </c>
      <c r="AT26">
        <f t="shared" si="9"/>
        <v>10.941580142601708</v>
      </c>
      <c r="AU26">
        <f t="shared" si="9"/>
        <v>-158.93731767867462</v>
      </c>
      <c r="AW26">
        <v>23</v>
      </c>
      <c r="AX26">
        <f>IF(Z26&gt;0, (R26*SUMPRODUCT(K26:$K$98, X26:$X$98)-K26*$AZ$3)/Z26, 0)</f>
        <v>3001.3248555431355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250000</v>
      </c>
      <c r="S27">
        <f t="shared" si="1"/>
        <v>2950.9029110854467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2038.5996536089147</v>
      </c>
      <c r="AC27">
        <f t="shared" si="2"/>
        <v>1954.3408946832492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-2538.7978192887131</v>
      </c>
      <c r="AI27">
        <f t="shared" si="6"/>
        <v>-2571.9121058913242</v>
      </c>
      <c r="AJ27">
        <f t="shared" si="7"/>
        <v>84.258758925665461</v>
      </c>
      <c r="AK27">
        <f t="shared" si="22"/>
        <v>142.70197575262404</v>
      </c>
      <c r="AL27">
        <f t="shared" si="8"/>
        <v>-2344.9513712130347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-167.26134028599861</v>
      </c>
      <c r="AR27">
        <f t="shared" si="9"/>
        <v>-169.44297913793335</v>
      </c>
      <c r="AS27">
        <f t="shared" si="9"/>
        <v>5.5511442627164813</v>
      </c>
      <c r="AT27">
        <f t="shared" si="9"/>
        <v>9.4015063131459371</v>
      </c>
      <c r="AU27">
        <f t="shared" si="9"/>
        <v>-154.49032856207091</v>
      </c>
      <c r="AW27">
        <v>24</v>
      </c>
      <c r="AX27">
        <f>IF(Z27&gt;0, (R27*SUMPRODUCT(K27:$K$98, X27:$X$98)-K27*$AZ$3)/Z27, 0)</f>
        <v>2950.9029110854467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250000</v>
      </c>
      <c r="S28">
        <f t="shared" si="1"/>
        <v>2895.2391998773842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1954.3408946832492</v>
      </c>
      <c r="AC28">
        <f t="shared" si="2"/>
        <v>1866.54237936656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-2742.3016949936714</v>
      </c>
      <c r="AI28">
        <f t="shared" si="6"/>
        <v>-2774.5363783912576</v>
      </c>
      <c r="AJ28">
        <f t="shared" si="7"/>
        <v>87.798515316689191</v>
      </c>
      <c r="AK28">
        <f t="shared" si="22"/>
        <v>136.80386262782744</v>
      </c>
      <c r="AL28">
        <f t="shared" si="8"/>
        <v>-2549.9340004467408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-161.31125326337752</v>
      </c>
      <c r="AR28">
        <f t="shared" si="9"/>
        <v>-163.20740392648858</v>
      </c>
      <c r="AS28">
        <f t="shared" si="9"/>
        <v>5.1645989813063462</v>
      </c>
      <c r="AT28">
        <f t="shared" si="9"/>
        <v>8.0472555488890904</v>
      </c>
      <c r="AU28">
        <f t="shared" si="9"/>
        <v>-149.99554939629314</v>
      </c>
      <c r="AW28">
        <v>25</v>
      </c>
      <c r="AX28">
        <f>IF(Z28&gt;0, (R28*SUMPRODUCT(K28:$K$98, X28:$X$98)-K28*$AZ$3)/Z28, 0)</f>
        <v>2895.2391998773842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250000</v>
      </c>
      <c r="S29">
        <f t="shared" si="1"/>
        <v>2835.3779895943194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1866.54237936656</v>
      </c>
      <c r="AC29">
        <f t="shared" si="2"/>
        <v>1776.1800769686374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-2952.9269936849291</v>
      </c>
      <c r="AI29">
        <f t="shared" si="6"/>
        <v>-2984.2487448498023</v>
      </c>
      <c r="AJ29">
        <f t="shared" si="7"/>
        <v>90.362302397922576</v>
      </c>
      <c r="AK29">
        <f t="shared" si="22"/>
        <v>130.65796655565921</v>
      </c>
      <c r="AL29">
        <f t="shared" si="8"/>
        <v>-2763.2284758962205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-155.09011587138693</v>
      </c>
      <c r="AR29">
        <f t="shared" si="9"/>
        <v>-156.73515959506972</v>
      </c>
      <c r="AS29">
        <f t="shared" si="9"/>
        <v>4.7459012631432538</v>
      </c>
      <c r="AT29">
        <f t="shared" si="9"/>
        <v>6.8622621608907552</v>
      </c>
      <c r="AU29">
        <f t="shared" si="9"/>
        <v>-145.1269961710357</v>
      </c>
      <c r="AW29">
        <v>26</v>
      </c>
      <c r="AX29">
        <f>IF(Z29&gt;0, (R29*SUMPRODUCT(K29:$K$98, X29:$X$98)-K29*$AZ$3)/Z29, 0)</f>
        <v>2835.3779895943194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250000</v>
      </c>
      <c r="S30">
        <f t="shared" si="1"/>
        <v>2772.8180674834471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1776.1800769686374</v>
      </c>
      <c r="AC30">
        <f t="shared" si="2"/>
        <v>1684.4372386556925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-3172.1526335866115</v>
      </c>
      <c r="AI30">
        <f t="shared" si="6"/>
        <v>-3202.5267367131187</v>
      </c>
      <c r="AJ30">
        <f t="shared" si="7"/>
        <v>91.742838312944968</v>
      </c>
      <c r="AK30">
        <f t="shared" si="22"/>
        <v>124.33260538780463</v>
      </c>
      <c r="AL30">
        <f t="shared" si="8"/>
        <v>-2986.4512930123692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-148.75359279018173</v>
      </c>
      <c r="AR30">
        <f t="shared" si="9"/>
        <v>-150.17794322023616</v>
      </c>
      <c r="AS30">
        <f t="shared" si="9"/>
        <v>4.3021501132463342</v>
      </c>
      <c r="AT30">
        <f t="shared" si="9"/>
        <v>5.8304009575631488</v>
      </c>
      <c r="AU30">
        <f t="shared" si="9"/>
        <v>-140.0453921494267</v>
      </c>
      <c r="AW30">
        <v>27</v>
      </c>
      <c r="AX30">
        <f>IF(Z30&gt;0, (R30*SUMPRODUCT(K30:$K$98, X30:$X$98)-K30*$AZ$3)/Z30, 0)</f>
        <v>2772.8180674834471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250000</v>
      </c>
      <c r="S31">
        <f t="shared" si="1"/>
        <v>2708.9046231329876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1684.4372386556925</v>
      </c>
      <c r="AC31">
        <f t="shared" si="2"/>
        <v>1592.2437151141201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-3406.4638666456271</v>
      </c>
      <c r="AI31">
        <f t="shared" si="6"/>
        <v>-3435.8529359675404</v>
      </c>
      <c r="AJ31">
        <f t="shared" si="7"/>
        <v>92.193523541572404</v>
      </c>
      <c r="AK31">
        <f t="shared" si="22"/>
        <v>117.91060670589849</v>
      </c>
      <c r="AL31">
        <f t="shared" si="8"/>
        <v>-3225.7488057200699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-142.62614759394856</v>
      </c>
      <c r="AR31">
        <f t="shared" si="9"/>
        <v>-143.85664640528148</v>
      </c>
      <c r="AS31">
        <f t="shared" si="9"/>
        <v>3.8600753187482386</v>
      </c>
      <c r="AT31">
        <f t="shared" si="9"/>
        <v>4.9368307586034863</v>
      </c>
      <c r="AU31">
        <f t="shared" si="9"/>
        <v>-135.05974032792977</v>
      </c>
      <c r="AW31">
        <v>28</v>
      </c>
      <c r="AX31">
        <f>IF(Z31&gt;0, (R31*SUMPRODUCT(K31:$K$98, X31:$X$98)-K31*$AZ$3)/Z31, 0)</f>
        <v>2708.9046231329876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250000</v>
      </c>
      <c r="S32">
        <f t="shared" si="1"/>
        <v>2644.3915803284144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1592.2437151141201</v>
      </c>
      <c r="AC32">
        <f t="shared" si="2"/>
        <v>1500.1176293492877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-3655.2149477136963</v>
      </c>
      <c r="AI32">
        <f t="shared" si="6"/>
        <v>-3683.5790833528476</v>
      </c>
      <c r="AJ32">
        <f t="shared" si="7"/>
        <v>92.126085764832396</v>
      </c>
      <c r="AK32">
        <f t="shared" si="22"/>
        <v>111.45706005798841</v>
      </c>
      <c r="AL32">
        <f t="shared" si="8"/>
        <v>-3479.9959375300268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-136.64390464426344</v>
      </c>
      <c r="AR32">
        <f t="shared" si="9"/>
        <v>-137.70424891978067</v>
      </c>
      <c r="AS32">
        <f t="shared" si="9"/>
        <v>3.4439747753748291</v>
      </c>
      <c r="AT32">
        <f t="shared" si="9"/>
        <v>4.1666298984742047</v>
      </c>
      <c r="AU32">
        <f t="shared" si="9"/>
        <v>-130.09364424593164</v>
      </c>
      <c r="AW32">
        <v>29</v>
      </c>
      <c r="AX32">
        <f>IF(Z32&gt;0, (R32*SUMPRODUCT(K32:$K$98, X32:$X$98)-K32*$AZ$3)/Z32, 0)</f>
        <v>2644.3915803284144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250000</v>
      </c>
      <c r="S33">
        <f t="shared" si="1"/>
        <v>2580.0953112601551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1500.1176293492877</v>
      </c>
      <c r="AC33">
        <f t="shared" si="2"/>
        <v>1408.5630656238773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-3918.8442899696179</v>
      </c>
      <c r="AI33">
        <f t="shared" si="6"/>
        <v>-3946.1410153943834</v>
      </c>
      <c r="AJ33">
        <f t="shared" si="7"/>
        <v>91.554563725410389</v>
      </c>
      <c r="AK33">
        <f t="shared" si="22"/>
        <v>105.00823405445014</v>
      </c>
      <c r="AL33">
        <f t="shared" si="8"/>
        <v>-3749.5782176145231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-130.80288640785156</v>
      </c>
      <c r="AR33">
        <f t="shared" si="9"/>
        <v>-131.71399443125037</v>
      </c>
      <c r="AS33">
        <f t="shared" si="9"/>
        <v>3.0559012588857177</v>
      </c>
      <c r="AT33">
        <f t="shared" si="9"/>
        <v>3.5049568430338987</v>
      </c>
      <c r="AU33">
        <f t="shared" si="9"/>
        <v>-125.15313632933076</v>
      </c>
      <c r="AW33">
        <v>30</v>
      </c>
      <c r="AX33">
        <f>IF(Z33&gt;0, (R33*SUMPRODUCT(K33:$K$98, X33:$X$98)-K33*$AZ$3)/Z33, 0)</f>
        <v>2580.0953112601551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250000</v>
      </c>
      <c r="S34">
        <f t="shared" si="1"/>
        <v>2516.4361681270657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1408.5630656238773</v>
      </c>
      <c r="AC34">
        <f t="shared" si="2"/>
        <v>1318.0185193221439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-4177.8061361847995</v>
      </c>
      <c r="AI34">
        <f t="shared" si="6"/>
        <v>-4203.9943331280801</v>
      </c>
      <c r="AJ34">
        <f t="shared" si="7"/>
        <v>90.544546301733362</v>
      </c>
      <c r="AK34">
        <f t="shared" si="22"/>
        <v>98.599414593671412</v>
      </c>
      <c r="AL34">
        <f t="shared" si="8"/>
        <v>-4014.8503722326755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-124.5057992844862</v>
      </c>
      <c r="AR34">
        <f t="shared" si="9"/>
        <v>-125.28625253816932</v>
      </c>
      <c r="AS34">
        <f t="shared" si="9"/>
        <v>2.6983830126793182</v>
      </c>
      <c r="AT34">
        <f t="shared" si="9"/>
        <v>2.9384319240284804</v>
      </c>
      <c r="AU34">
        <f t="shared" ref="AU34:AU69" si="23">AL34*$K34</f>
        <v>-119.64943760146151</v>
      </c>
      <c r="AW34">
        <v>31</v>
      </c>
      <c r="AX34">
        <f>IF(Z34&gt;0, (R34*SUMPRODUCT(K34:$K$98, X34:$X$98)-K34*$AZ$3)/Z34, 0)</f>
        <v>2516.4361681270657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250000</v>
      </c>
      <c r="S35">
        <f t="shared" si="1"/>
        <v>2454.6734413254248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1318.0185193221439</v>
      </c>
      <c r="AC35">
        <f t="shared" si="2"/>
        <v>1229.4576665609779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-4415.5638652358948</v>
      </c>
      <c r="AI35">
        <f t="shared" ref="AI35:AI66" si="25">SUM(AE35:AH35)</f>
        <v>-4440.6070674366956</v>
      </c>
      <c r="AJ35">
        <f t="shared" si="7"/>
        <v>88.560852761165961</v>
      </c>
      <c r="AK35">
        <f t="shared" si="22"/>
        <v>92.261296352550076</v>
      </c>
      <c r="AL35">
        <f t="shared" ref="AL35:AL69" si="26">SUM(AI35:AK35)</f>
        <v>-4259.78491832298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-117.49231073083054</v>
      </c>
      <c r="AR35">
        <f t="shared" si="27"/>
        <v>-118.15867719827926</v>
      </c>
      <c r="AS35">
        <f t="shared" si="27"/>
        <v>2.3564870872151591</v>
      </c>
      <c r="AT35">
        <f t="shared" si="27"/>
        <v>2.4549509938758285</v>
      </c>
      <c r="AU35">
        <f t="shared" si="23"/>
        <v>-113.34723911718829</v>
      </c>
      <c r="AW35">
        <v>32</v>
      </c>
      <c r="AX35">
        <f>IF(Z35&gt;0, (R35*SUMPRODUCT(K35:$K$98, X35:$X$98)-K35*$AZ$3)/Z35, 0)</f>
        <v>2454.6734413254248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250000</v>
      </c>
      <c r="S36">
        <f t="shared" si="1"/>
        <v>2418.685329224284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1229.4576665609779</v>
      </c>
      <c r="AC36">
        <f t="shared" si="2"/>
        <v>1144.0590580831117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-5711.6909023604212</v>
      </c>
      <c r="AI36">
        <f t="shared" si="25"/>
        <v>-5735.3413343587426</v>
      </c>
      <c r="AJ36">
        <f t="shared" si="7"/>
        <v>85.398608477866219</v>
      </c>
      <c r="AK36">
        <f t="shared" si="22"/>
        <v>86.062036659268458</v>
      </c>
      <c r="AL36">
        <f t="shared" si="26"/>
        <v>-5563.880689221608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-135.69690700491273</v>
      </c>
      <c r="AR36">
        <f t="shared" si="27"/>
        <v>-136.25878798313161</v>
      </c>
      <c r="AS36">
        <f t="shared" si="27"/>
        <v>2.0288785284548498</v>
      </c>
      <c r="AT36">
        <f t="shared" si="27"/>
        <v>2.0446400872953281</v>
      </c>
      <c r="AU36">
        <f t="shared" si="23"/>
        <v>-132.18526936738144</v>
      </c>
      <c r="AW36">
        <v>33</v>
      </c>
      <c r="AX36">
        <f>IF(Z36&gt;0, (R36*SUMPRODUCT(K36:$K$98, X36:$X$98)-K36*$AZ$3)/Z36, 0)</f>
        <v>2418.685329224284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250000</v>
      </c>
      <c r="S37">
        <f t="shared" si="1"/>
        <v>2353.5096032662796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1144.0590580831117</v>
      </c>
      <c r="AC37">
        <f t="shared" si="2"/>
        <v>1037.0172423754886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-6913.1681422919391</v>
      </c>
      <c r="AI37">
        <f t="shared" si="25"/>
        <v>-6935.1994363418189</v>
      </c>
      <c r="AJ37">
        <f t="shared" si="7"/>
        <v>107.04181570762307</v>
      </c>
      <c r="AK37">
        <f t="shared" si="22"/>
        <v>80.084134065817821</v>
      </c>
      <c r="AL37">
        <f t="shared" si="26"/>
        <v>-6748.073486568378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-146.64401715558458</v>
      </c>
      <c r="AR37">
        <f t="shared" si="27"/>
        <v>-147.11135100254339</v>
      </c>
      <c r="AS37">
        <f t="shared" si="27"/>
        <v>2.27060032909738</v>
      </c>
      <c r="AT37">
        <f t="shared" si="27"/>
        <v>1.6987665984852576</v>
      </c>
      <c r="AU37">
        <f t="shared" si="23"/>
        <v>-143.14198407496073</v>
      </c>
      <c r="AW37">
        <v>34</v>
      </c>
      <c r="AX37">
        <f>IF(Z37&gt;0, (R37*SUMPRODUCT(K37:$K$98, X37:$X$98)-K37*$AZ$3)/Z37, 0)</f>
        <v>2353.5096032662796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250000</v>
      </c>
      <c r="S38">
        <f t="shared" si="1"/>
        <v>2265.9735889284998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1037.0172423754886</v>
      </c>
      <c r="AC38">
        <f t="shared" si="2"/>
        <v>915.95812816391231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-7999.21224146641</v>
      </c>
      <c r="AI38">
        <f t="shared" si="25"/>
        <v>-8019.4233801274977</v>
      </c>
      <c r="AJ38">
        <f t="shared" si="7"/>
        <v>121.05911421157634</v>
      </c>
      <c r="AK38">
        <f t="shared" si="22"/>
        <v>72.591206966284219</v>
      </c>
      <c r="AL38">
        <f t="shared" si="26"/>
        <v>-7825.7730589496368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-151.50132340407353</v>
      </c>
      <c r="AR38">
        <f t="shared" si="27"/>
        <v>-151.88411287911524</v>
      </c>
      <c r="AS38">
        <f t="shared" si="27"/>
        <v>2.2928027735161725</v>
      </c>
      <c r="AT38">
        <f t="shared" si="27"/>
        <v>1.3748433709361081</v>
      </c>
      <c r="AU38">
        <f t="shared" si="23"/>
        <v>-148.21646673466293</v>
      </c>
      <c r="AW38">
        <v>35</v>
      </c>
      <c r="AX38">
        <f>IF(Z38&gt;0, (R38*SUMPRODUCT(K38:$K$98, X38:$X$98)-K38*$AZ$3)/Z38, 0)</f>
        <v>2265.9735889284998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250000</v>
      </c>
      <c r="S39">
        <f t="shared" si="1"/>
        <v>2159.9508664483055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915.95812816391231</v>
      </c>
      <c r="AC39">
        <f t="shared" si="2"/>
        <v>787.3004681027038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-8920.3241912036428</v>
      </c>
      <c r="AI39">
        <f t="shared" si="25"/>
        <v>-8938.5491536398786</v>
      </c>
      <c r="AJ39">
        <f t="shared" si="7"/>
        <v>128.6576600612085</v>
      </c>
      <c r="AK39">
        <f t="shared" si="22"/>
        <v>64.11706897147387</v>
      </c>
      <c r="AL39">
        <f t="shared" si="26"/>
        <v>-8745.7744246071961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-150.84531354974158</v>
      </c>
      <c r="AR39">
        <f t="shared" si="27"/>
        <v>-151.15350304086311</v>
      </c>
      <c r="AS39">
        <f t="shared" si="27"/>
        <v>2.1756389853685763</v>
      </c>
      <c r="AT39">
        <f t="shared" si="27"/>
        <v>1.0842385507053356</v>
      </c>
      <c r="AU39">
        <f t="shared" si="23"/>
        <v>-147.89362550478921</v>
      </c>
      <c r="AW39">
        <v>36</v>
      </c>
      <c r="AX39">
        <f>IF(Z39&gt;0, (R39*SUMPRODUCT(K39:$K$98, X39:$X$98)-K39*$AZ$3)/Z39, 0)</f>
        <v>2159.9508664483055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250000</v>
      </c>
      <c r="S40">
        <f t="shared" si="1"/>
        <v>2033.5182616767408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787.3004681027038</v>
      </c>
      <c r="AC40">
        <f t="shared" si="2"/>
        <v>656.85128253766288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-9460.5048274257879</v>
      </c>
      <c r="AI40">
        <f t="shared" si="25"/>
        <v>-9476.6554392721755</v>
      </c>
      <c r="AJ40">
        <f t="shared" si="7"/>
        <v>130.44918556504092</v>
      </c>
      <c r="AK40">
        <f t="shared" si="22"/>
        <v>55.111032767189272</v>
      </c>
      <c r="AL40">
        <f t="shared" si="26"/>
        <v>-9291.0952209399456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-142.83922094677337</v>
      </c>
      <c r="AR40">
        <f t="shared" si="27"/>
        <v>-143.08307059920037</v>
      </c>
      <c r="AS40">
        <f t="shared" si="27"/>
        <v>1.9695841161915719</v>
      </c>
      <c r="AT40">
        <f t="shared" si="27"/>
        <v>0.83209269797279928</v>
      </c>
      <c r="AU40">
        <f t="shared" si="23"/>
        <v>-140.28139378503599</v>
      </c>
      <c r="AW40">
        <v>37</v>
      </c>
      <c r="AX40">
        <f>IF(Z40&gt;0, (R40*SUMPRODUCT(K40:$K$98, X40:$X$98)-K40*$AZ$3)/Z40, 0)</f>
        <v>2033.5182616767408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250000</v>
      </c>
      <c r="S41">
        <f t="shared" si="1"/>
        <v>1895.2223244272609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656.85128253766288</v>
      </c>
      <c r="AC41">
        <f t="shared" si="2"/>
        <v>532.22289014865805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-9739.6637011247203</v>
      </c>
      <c r="AI41">
        <f t="shared" si="25"/>
        <v>-9753.7048741124199</v>
      </c>
      <c r="AJ41">
        <f t="shared" si="7"/>
        <v>124.62839238900483</v>
      </c>
      <c r="AK41">
        <f t="shared" si="22"/>
        <v>45.979589777636406</v>
      </c>
      <c r="AL41">
        <f t="shared" si="26"/>
        <v>-9583.0968919457791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-131.29829907996142</v>
      </c>
      <c r="AR41">
        <f t="shared" si="27"/>
        <v>-131.48758509505859</v>
      </c>
      <c r="AS41">
        <f t="shared" si="27"/>
        <v>1.6800883931810413</v>
      </c>
      <c r="AT41">
        <f t="shared" si="27"/>
        <v>0.61984090164231176</v>
      </c>
      <c r="AU41">
        <f t="shared" si="23"/>
        <v>-129.18765580023526</v>
      </c>
      <c r="AW41">
        <v>38</v>
      </c>
      <c r="AX41">
        <f>IF(Z41&gt;0, (R41*SUMPRODUCT(K41:$K$98, X41:$X$98)-K41*$AZ$3)/Z41, 0)</f>
        <v>1895.2223244272609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250000</v>
      </c>
      <c r="S42">
        <f t="shared" si="1"/>
        <v>1744.0511773091193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532.22289014865805</v>
      </c>
      <c r="AC42">
        <f t="shared" si="2"/>
        <v>417.18425942384687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-9702.7716561265061</v>
      </c>
      <c r="AI42">
        <f t="shared" si="25"/>
        <v>-9714.7318630531026</v>
      </c>
      <c r="AJ42">
        <f t="shared" si="7"/>
        <v>115.03863072481118</v>
      </c>
      <c r="AK42">
        <f t="shared" si="22"/>
        <v>37.255602310406069</v>
      </c>
      <c r="AL42">
        <f t="shared" si="26"/>
        <v>-9562.4376300178847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-116.78657625295368</v>
      </c>
      <c r="AR42">
        <f t="shared" si="27"/>
        <v>-116.93053425461933</v>
      </c>
      <c r="AS42">
        <f t="shared" si="27"/>
        <v>1.3846525812751103</v>
      </c>
      <c r="AT42">
        <f t="shared" si="27"/>
        <v>0.4484238518925347</v>
      </c>
      <c r="AU42">
        <f t="shared" si="23"/>
        <v>-115.09745782145168</v>
      </c>
      <c r="AW42">
        <v>39</v>
      </c>
      <c r="AX42">
        <f>IF(Z42&gt;0, (R42*SUMPRODUCT(K42:$K$98, X42:$X$98)-K42*$AZ$3)/Z42, 0)</f>
        <v>1744.0511773091193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250000</v>
      </c>
      <c r="S43">
        <f t="shared" si="1"/>
        <v>1579.2778199239053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417.18425942384687</v>
      </c>
      <c r="AC43">
        <f t="shared" si="2"/>
        <v>314.91524420227762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-9351.8770994160586</v>
      </c>
      <c r="AI43">
        <f t="shared" si="25"/>
        <v>-9361.847328853506</v>
      </c>
      <c r="AJ43">
        <f t="shared" si="7"/>
        <v>102.26901522156925</v>
      </c>
      <c r="AK43">
        <f t="shared" si="22"/>
        <v>29.202898159669285</v>
      </c>
      <c r="AL43">
        <f t="shared" si="26"/>
        <v>-9230.3754154722683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-100.50273581304715</v>
      </c>
      <c r="AR43">
        <f t="shared" si="27"/>
        <v>-100.60988385664257</v>
      </c>
      <c r="AS43">
        <f t="shared" si="27"/>
        <v>1.099064466888221</v>
      </c>
      <c r="AT43">
        <f t="shared" si="27"/>
        <v>0.31383765286006871</v>
      </c>
      <c r="AU43">
        <f t="shared" si="23"/>
        <v>-99.196981736894287</v>
      </c>
      <c r="AW43">
        <v>40</v>
      </c>
      <c r="AX43">
        <f>IF(Z43&gt;0, (R43*SUMPRODUCT(K43:$K$98, X43:$X$98)-K43*$AZ$3)/Z43, 0)</f>
        <v>1579.2778199239053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250000</v>
      </c>
      <c r="S44">
        <f t="shared" si="1"/>
        <v>1400.6284095125729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314.91524420227762</v>
      </c>
      <c r="AC44">
        <f t="shared" si="2"/>
        <v>227.37461645296648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-8768.2425050198417</v>
      </c>
      <c r="AI44">
        <f t="shared" si="25"/>
        <v>-8776.3593836619111</v>
      </c>
      <c r="AJ44">
        <f t="shared" si="7"/>
        <v>87.540627749311142</v>
      </c>
      <c r="AK44">
        <f t="shared" si="22"/>
        <v>22.044067094159434</v>
      </c>
      <c r="AL44">
        <f t="shared" si="26"/>
        <v>-8666.7746888184411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-84.134404120415752</v>
      </c>
      <c r="AR44">
        <f t="shared" si="27"/>
        <v>-84.212288456698332</v>
      </c>
      <c r="AS44">
        <f t="shared" si="27"/>
        <v>0.83998344569038097</v>
      </c>
      <c r="AT44">
        <f t="shared" si="27"/>
        <v>0.21152066087311891</v>
      </c>
      <c r="AU44">
        <f t="shared" si="23"/>
        <v>-83.160784350134833</v>
      </c>
      <c r="AW44">
        <v>41</v>
      </c>
      <c r="AX44">
        <f>IF(Z44&gt;0, (R44*SUMPRODUCT(K44:$K$98, X44:$X$98)-K44*$AZ$3)/Z44, 0)</f>
        <v>1400.6284095125729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250000</v>
      </c>
      <c r="S45">
        <f t="shared" si="1"/>
        <v>1200.9940588109541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227.37461645296648</v>
      </c>
      <c r="AC45">
        <f t="shared" si="2"/>
        <v>154.81352310374353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-7952.4275151984657</v>
      </c>
      <c r="AI45">
        <f t="shared" si="25"/>
        <v>-7958.872739551075</v>
      </c>
      <c r="AJ45">
        <f t="shared" si="7"/>
        <v>72.561093349222944</v>
      </c>
      <c r="AK45">
        <f t="shared" si="22"/>
        <v>15.916223151707655</v>
      </c>
      <c r="AL45">
        <f t="shared" si="26"/>
        <v>-7870.3954230501449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-68.130686834474304</v>
      </c>
      <c r="AR45">
        <f t="shared" si="27"/>
        <v>-68.185904887214335</v>
      </c>
      <c r="AS45">
        <f t="shared" si="27"/>
        <v>0.62165132821328051</v>
      </c>
      <c r="AT45">
        <f t="shared" si="27"/>
        <v>0.13635876756677878</v>
      </c>
      <c r="AU45">
        <f t="shared" si="23"/>
        <v>-67.427894791434284</v>
      </c>
      <c r="AW45">
        <v>42</v>
      </c>
      <c r="AX45">
        <f>IF(Z45&gt;0, (R45*SUMPRODUCT(K45:$K$98, X45:$X$98)-K45*$AZ$3)/Z45, 0)</f>
        <v>1200.9940588109541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250000</v>
      </c>
      <c r="S46">
        <f t="shared" si="1"/>
        <v>973.88016371815002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154.81352310374353</v>
      </c>
      <c r="AC46">
        <f t="shared" si="2"/>
        <v>97.016149457834373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-6999.320676916338</v>
      </c>
      <c r="AI46">
        <f t="shared" si="25"/>
        <v>-7004.3015848900377</v>
      </c>
      <c r="AJ46">
        <f t="shared" si="7"/>
        <v>57.797373645909161</v>
      </c>
      <c r="AK46">
        <f t="shared" si="22"/>
        <v>10.836946617262049</v>
      </c>
      <c r="AL46">
        <f t="shared" si="26"/>
        <v>-6935.6672646268671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-53.540314327838594</v>
      </c>
      <c r="AR46">
        <f t="shared" si="27"/>
        <v>-53.57841507944859</v>
      </c>
      <c r="AS46">
        <f t="shared" si="27"/>
        <v>0.44211284139775081</v>
      </c>
      <c r="AT46">
        <f t="shared" si="27"/>
        <v>8.2895691599865304E-2</v>
      </c>
      <c r="AU46">
        <f t="shared" si="23"/>
        <v>-53.053406546450979</v>
      </c>
      <c r="AW46">
        <v>43</v>
      </c>
      <c r="AX46">
        <f>IF(Z46&gt;0, (R46*SUMPRODUCT(K46:$K$98, X46:$X$98)-K46*$AZ$3)/Z46, 0)</f>
        <v>973.88016371815002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250000</v>
      </c>
      <c r="S47">
        <f t="shared" si="1"/>
        <v>705.09121498365005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97.016149457834373</v>
      </c>
      <c r="AC47">
        <f t="shared" si="2"/>
        <v>52.702007619786016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-5969.2569661283169</v>
      </c>
      <c r="AI47">
        <f t="shared" si="25"/>
        <v>-5972.9942136290538</v>
      </c>
      <c r="AJ47">
        <f t="shared" si="7"/>
        <v>44.314141838048357</v>
      </c>
      <c r="AK47">
        <f t="shared" si="22"/>
        <v>6.7911304620484065</v>
      </c>
      <c r="AL47">
        <f t="shared" si="26"/>
        <v>-5921.8889413289571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-40.768738881761998</v>
      </c>
      <c r="AR47">
        <f t="shared" si="27"/>
        <v>-40.794263476926631</v>
      </c>
      <c r="AS47">
        <f t="shared" si="27"/>
        <v>0.30265604037759269</v>
      </c>
      <c r="AT47">
        <f t="shared" si="27"/>
        <v>4.6381957769663154E-2</v>
      </c>
      <c r="AU47">
        <f t="shared" si="23"/>
        <v>-40.445225478779371</v>
      </c>
      <c r="AW47">
        <v>44</v>
      </c>
      <c r="AX47">
        <f>IF(Z47&gt;0, (R47*SUMPRODUCT(K47:$K$98, X47:$X$98)-K47*$AZ$3)/Z47, 0)</f>
        <v>705.09121498365005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250000</v>
      </c>
      <c r="S48">
        <f t="shared" si="1"/>
        <v>370.99315970408418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52.702007619786016</v>
      </c>
      <c r="AC48">
        <f t="shared" si="2"/>
        <v>20.170922746765228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-4906.858515367614</v>
      </c>
      <c r="AI48">
        <f t="shared" si="25"/>
        <v>-4909.5770186902701</v>
      </c>
      <c r="AJ48">
        <f t="shared" si="7"/>
        <v>32.531084873020788</v>
      </c>
      <c r="AK48">
        <f t="shared" si="22"/>
        <v>3.6891405333850216</v>
      </c>
      <c r="AL48">
        <f t="shared" si="26"/>
        <v>-4873.3567932838641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-29.922130694871097</v>
      </c>
      <c r="AR48">
        <f t="shared" si="27"/>
        <v>-29.938708187672287</v>
      </c>
      <c r="AS48">
        <f t="shared" si="27"/>
        <v>0.19837526803919811</v>
      </c>
      <c r="AT48">
        <f t="shared" si="27"/>
        <v>2.249645977074256E-2</v>
      </c>
      <c r="AU48">
        <f t="shared" si="23"/>
        <v>-29.717836459862344</v>
      </c>
      <c r="AW48">
        <v>45</v>
      </c>
      <c r="AX48">
        <f>IF(Z48&gt;0, (R48*SUMPRODUCT(K48:$K$98, X48:$X$98)-K48*$AZ$3)/Z48, 0)</f>
        <v>370.99315970408418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250000</v>
      </c>
      <c r="S49">
        <f t="shared" si="1"/>
        <v>-62.648508578074512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20.170922746765228</v>
      </c>
      <c r="AC49">
        <f t="shared" si="2"/>
        <v>-2.3961597260154548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-3894.6729737445826</v>
      </c>
      <c r="AI49">
        <f t="shared" si="25"/>
        <v>-3896.5853574392631</v>
      </c>
      <c r="AJ49">
        <f t="shared" si="7"/>
        <v>22.567082472780683</v>
      </c>
      <c r="AK49">
        <f t="shared" si="22"/>
        <v>1.4119645922735662</v>
      </c>
      <c r="AL49">
        <f t="shared" si="26"/>
        <v>-3872.6063103742085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-21.20517954781155</v>
      </c>
      <c r="AR49">
        <f t="shared" si="27"/>
        <v>-21.21559183143161</v>
      </c>
      <c r="AS49">
        <f t="shared" si="27"/>
        <v>0.12287014569171593</v>
      </c>
      <c r="AT49">
        <f t="shared" si="27"/>
        <v>7.6876705428559717E-3</v>
      </c>
      <c r="AU49">
        <f t="shared" si="23"/>
        <v>-21.085034015197035</v>
      </c>
      <c r="AW49">
        <v>46</v>
      </c>
      <c r="AX49">
        <f>IF(Z49&gt;0, (R49*SUMPRODUCT(K49:$K$98, X49:$X$98)-K49*$AZ$3)/Z49, 0)</f>
        <v>-62.648508578074512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250000</v>
      </c>
      <c r="S50">
        <f t="shared" si="1"/>
        <v>-655.56267550023233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-2.3961597260154548</v>
      </c>
      <c r="AC50">
        <f t="shared" si="2"/>
        <v>-17.034331932674839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-2970.2263084327369</v>
      </c>
      <c r="AI50">
        <f t="shared" si="25"/>
        <v>-2971.5255230287844</v>
      </c>
      <c r="AJ50">
        <f t="shared" si="7"/>
        <v>14.638172206659384</v>
      </c>
      <c r="AK50">
        <f t="shared" si="22"/>
        <v>-0.16773118082108185</v>
      </c>
      <c r="AL50">
        <f t="shared" si="26"/>
        <v>-2957.0550820029462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-14.439178158160132</v>
      </c>
      <c r="AR50">
        <f t="shared" si="27"/>
        <v>-14.44549403751409</v>
      </c>
      <c r="AS50">
        <f t="shared" si="27"/>
        <v>7.1160630353890544E-2</v>
      </c>
      <c r="AT50">
        <f t="shared" si="27"/>
        <v>-8.1539254961084334E-4</v>
      </c>
      <c r="AU50">
        <f t="shared" si="23"/>
        <v>-14.375148799709809</v>
      </c>
      <c r="AW50">
        <v>47</v>
      </c>
      <c r="AX50">
        <f>IF(Z50&gt;0, (R50*SUMPRODUCT(K50:$K$98, X50:$X$98)-K50*$AZ$3)/Z50, 0)</f>
        <v>-655.56267550023233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250000</v>
      </c>
      <c r="S51">
        <f t="shared" si="1"/>
        <v>-1503.2092967194194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-17.034331932674839</v>
      </c>
      <c r="AC51">
        <f t="shared" si="2"/>
        <v>-25.61011067909196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-2171.8732450969965</v>
      </c>
      <c r="AI51">
        <f t="shared" si="25"/>
        <v>-2172.7250928980638</v>
      </c>
      <c r="AJ51">
        <f t="shared" si="7"/>
        <v>8.5757787464171216</v>
      </c>
      <c r="AK51">
        <f t="shared" si="22"/>
        <v>-1.1924032352872389</v>
      </c>
      <c r="AL51">
        <f t="shared" si="26"/>
        <v>-2165.3417173869339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-9.4269105720349202</v>
      </c>
      <c r="AR51">
        <f t="shared" si="27"/>
        <v>-9.4306079761351711</v>
      </c>
      <c r="AS51">
        <f t="shared" si="27"/>
        <v>3.7222752069226518E-2</v>
      </c>
      <c r="AT51">
        <f t="shared" si="27"/>
        <v>-5.175568459270698E-3</v>
      </c>
      <c r="AU51">
        <f t="shared" si="23"/>
        <v>-9.3985607925252133</v>
      </c>
      <c r="AW51">
        <v>48</v>
      </c>
      <c r="AX51">
        <f>IF(Z51&gt;0, (R51*SUMPRODUCT(K51:$K$98, X51:$X$98)-K51*$AZ$3)/Z51, 0)</f>
        <v>-1503.2092967194194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250000</v>
      </c>
      <c r="S52">
        <f t="shared" si="1"/>
        <v>-2770.4644294909108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-25.61011067909196</v>
      </c>
      <c r="AC52">
        <f t="shared" si="2"/>
        <v>-29.801843204927778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-1527.4004650992688</v>
      </c>
      <c r="AI52">
        <f t="shared" si="25"/>
        <v>-1527.9383143293057</v>
      </c>
      <c r="AJ52">
        <f t="shared" si="7"/>
        <v>4.1917325258358176</v>
      </c>
      <c r="AK52">
        <f t="shared" si="22"/>
        <v>-1.7927077475364375</v>
      </c>
      <c r="AL52">
        <f t="shared" si="26"/>
        <v>-1525.5392895510065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-5.9192925905421649</v>
      </c>
      <c r="AR52">
        <f t="shared" si="27"/>
        <v>-5.9213769731483854</v>
      </c>
      <c r="AS52">
        <f t="shared" si="27"/>
        <v>1.6244653480645601E-2</v>
      </c>
      <c r="AT52">
        <f t="shared" si="27"/>
        <v>-6.9474652715326374E-3</v>
      </c>
      <c r="AU52">
        <f t="shared" si="23"/>
        <v>-5.912079784939273</v>
      </c>
      <c r="AW52">
        <v>49</v>
      </c>
      <c r="AX52">
        <f>IF(Z52&gt;0, (R52*SUMPRODUCT(K52:$K$98, X52:$X$98)-K52*$AZ$3)/Z52, 0)</f>
        <v>-2770.4644294909108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250000</v>
      </c>
      <c r="S53">
        <f t="shared" si="1"/>
        <v>-4757.2684905972583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-29.801843204927778</v>
      </c>
      <c r="AC53">
        <f t="shared" si="2"/>
        <v>-31.046869682792174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-1030.8045263769386</v>
      </c>
      <c r="AI53">
        <f t="shared" si="25"/>
        <v>-1031.1308362093998</v>
      </c>
      <c r="AJ53">
        <f t="shared" si="7"/>
        <v>1.2450264778643962</v>
      </c>
      <c r="AK53">
        <f t="shared" si="22"/>
        <v>-2.0861290243449448</v>
      </c>
      <c r="AL53">
        <f t="shared" si="26"/>
        <v>-1031.9719387558803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-3.5667706427528749</v>
      </c>
      <c r="AR53">
        <f t="shared" si="27"/>
        <v>-3.5678997339637517</v>
      </c>
      <c r="AS53">
        <f t="shared" si="27"/>
        <v>4.3080174534205354E-3</v>
      </c>
      <c r="AT53">
        <f t="shared" si="27"/>
        <v>-7.2183848349802052E-3</v>
      </c>
      <c r="AU53">
        <f t="shared" si="23"/>
        <v>-3.5708101013453111</v>
      </c>
      <c r="AW53">
        <v>50</v>
      </c>
      <c r="AX53">
        <f>IF(Z53&gt;0, (R53*SUMPRODUCT(K53:$K$98, X53:$X$98)-K53*$AZ$3)/Z53, 0)</f>
        <v>-4757.2684905972583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250000</v>
      </c>
      <c r="S54">
        <f t="shared" si="1"/>
        <v>-8017.9775178110522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-31.046869682792174</v>
      </c>
      <c r="AC54">
        <f t="shared" si="2"/>
        <v>-30.440188439225604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-666.11064147730906</v>
      </c>
      <c r="AI54">
        <f t="shared" si="25"/>
        <v>-666.30046608315013</v>
      </c>
      <c r="AJ54">
        <f t="shared" si="7"/>
        <v>-0.60668124356656961</v>
      </c>
      <c r="AK54">
        <f t="shared" si="22"/>
        <v>-2.1732808777954524</v>
      </c>
      <c r="AL54">
        <f t="shared" si="26"/>
        <v>-669.08042820451215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-2.0579139712609562</v>
      </c>
      <c r="AR54">
        <f t="shared" si="27"/>
        <v>-2.0585004244477467</v>
      </c>
      <c r="AS54">
        <f t="shared" si="27"/>
        <v>-1.8743099561788709E-3</v>
      </c>
      <c r="AT54">
        <f t="shared" si="27"/>
        <v>-6.7142375506425364E-3</v>
      </c>
      <c r="AU54">
        <f t="shared" si="23"/>
        <v>-2.067088971954568</v>
      </c>
      <c r="AW54">
        <v>51</v>
      </c>
      <c r="AX54">
        <f>IF(Z54&gt;0, (R54*SUMPRODUCT(K54:$K$98, X54:$X$98)-K54*$AZ$3)/Z54, 0)</f>
        <v>-8017.9775178110522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250000</v>
      </c>
      <c r="S55">
        <f t="shared" si="1"/>
        <v>-13614.258218736883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-30.440188439225604</v>
      </c>
      <c r="AC55">
        <f t="shared" si="2"/>
        <v>-28.771806083415633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-411.29221512660996</v>
      </c>
      <c r="AI55">
        <f t="shared" si="25"/>
        <v>-411.3978830433673</v>
      </c>
      <c r="AJ55">
        <f t="shared" si="7"/>
        <v>-1.6683823558099711</v>
      </c>
      <c r="AK55">
        <f t="shared" si="22"/>
        <v>-2.1308131907457923</v>
      </c>
      <c r="AL55">
        <f t="shared" si="26"/>
        <v>-415.19707858992308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-1.1345230151238617</v>
      </c>
      <c r="AR55">
        <f t="shared" si="27"/>
        <v>-1.1348144932484463</v>
      </c>
      <c r="AS55">
        <f t="shared" si="27"/>
        <v>-4.6021249882162362E-3</v>
      </c>
      <c r="AT55">
        <f t="shared" si="27"/>
        <v>-5.8777105836696555E-3</v>
      </c>
      <c r="AU55">
        <f t="shared" si="23"/>
        <v>-1.1452943288203323</v>
      </c>
      <c r="AW55">
        <v>52</v>
      </c>
      <c r="AX55">
        <f>IF(Z55&gt;0, (R55*SUMPRODUCT(K55:$K$98, X55:$X$98)-K55*$AZ$3)/Z55, 0)</f>
        <v>-13614.258218736883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250000</v>
      </c>
      <c r="S56">
        <f t="shared" si="1"/>
        <v>-23664.738468126845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-28.771806083415633</v>
      </c>
      <c r="AC56">
        <f t="shared" si="2"/>
        <v>-26.579278806511883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-242.26628145675295</v>
      </c>
      <c r="AI56">
        <f t="shared" si="25"/>
        <v>-242.32243943805139</v>
      </c>
      <c r="AJ56">
        <f t="shared" si="7"/>
        <v>-2.1925272769037498</v>
      </c>
      <c r="AK56">
        <f t="shared" si="22"/>
        <v>-2.0140264258390945</v>
      </c>
      <c r="AL56">
        <f t="shared" si="26"/>
        <v>-246.52899314079423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-0.59667490392912148</v>
      </c>
      <c r="AR56">
        <f t="shared" si="27"/>
        <v>-0.59681321479060256</v>
      </c>
      <c r="AS56">
        <f t="shared" si="27"/>
        <v>-5.3999508080205339E-3</v>
      </c>
      <c r="AT56">
        <f t="shared" si="27"/>
        <v>-4.9603230665129644E-3</v>
      </c>
      <c r="AU56">
        <f t="shared" si="23"/>
        <v>-0.6071734886651361</v>
      </c>
      <c r="AW56">
        <v>53</v>
      </c>
      <c r="AX56">
        <f>IF(Z56&gt;0, (R56*SUMPRODUCT(K56:$K$98, X56:$X$98)-K56*$AZ$3)/Z56, 0)</f>
        <v>-23664.738468126845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250000</v>
      </c>
      <c r="S57">
        <f t="shared" si="1"/>
        <v>-42584.916994564119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-26.579278806511883</v>
      </c>
      <c r="AC57">
        <f t="shared" si="2"/>
        <v>-24.205373092559206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-135.88138353944069</v>
      </c>
      <c r="AI57">
        <f t="shared" si="25"/>
        <v>-135.90980366421826</v>
      </c>
      <c r="AJ57">
        <f t="shared" si="7"/>
        <v>-2.3739057139526771</v>
      </c>
      <c r="AK57">
        <f t="shared" si="22"/>
        <v>-1.8605495164558321</v>
      </c>
      <c r="AL57">
        <f t="shared" si="26"/>
        <v>-140.14425889462674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-0.29880422639278897</v>
      </c>
      <c r="AR57">
        <f t="shared" si="27"/>
        <v>-0.29886672246971246</v>
      </c>
      <c r="AS57">
        <f t="shared" si="27"/>
        <v>-5.2202372533332458E-3</v>
      </c>
      <c r="AT57">
        <f t="shared" si="27"/>
        <v>-4.091362955313863E-3</v>
      </c>
      <c r="AU57">
        <f t="shared" si="23"/>
        <v>-0.30817832267835954</v>
      </c>
      <c r="AW57">
        <v>54</v>
      </c>
      <c r="AX57">
        <f>IF(Z57&gt;0, (R57*SUMPRODUCT(K57:$K$98, X57:$X$98)-K57*$AZ$3)/Z57, 0)</f>
        <v>-42584.916994564119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250000</v>
      </c>
      <c r="S58">
        <f t="shared" si="1"/>
        <v>-79983.020505495224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-24.205373092559206</v>
      </c>
      <c r="AC58">
        <f t="shared" si="2"/>
        <v>-21.851873195843243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-72.378017328868552</v>
      </c>
      <c r="AI58">
        <f t="shared" si="25"/>
        <v>-72.391677648932571</v>
      </c>
      <c r="AJ58">
        <f t="shared" si="7"/>
        <v>-2.353499896715963</v>
      </c>
      <c r="AK58">
        <f t="shared" si="22"/>
        <v>-1.6943761164791447</v>
      </c>
      <c r="AL58">
        <f t="shared" si="26"/>
        <v>-76.439553662127679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-0.14210698825577864</v>
      </c>
      <c r="AR58">
        <f t="shared" si="27"/>
        <v>-0.14213380892612232</v>
      </c>
      <c r="AS58">
        <f t="shared" si="27"/>
        <v>-4.6208613405771476E-3</v>
      </c>
      <c r="AT58">
        <f t="shared" si="27"/>
        <v>-3.3267378103397634E-3</v>
      </c>
      <c r="AU58">
        <f t="shared" si="23"/>
        <v>-0.15008140807703924</v>
      </c>
      <c r="AW58">
        <v>55</v>
      </c>
      <c r="AX58">
        <f>IF(Z58&gt;0, (R58*SUMPRODUCT(K58:$K$98, X58:$X$98)-K58*$AZ$3)/Z58, 0)</f>
        <v>-79983.020505495224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250000</v>
      </c>
      <c r="S59">
        <f t="shared" si="1"/>
        <v>-157757.90711647153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-21.851873195843243</v>
      </c>
      <c r="AC59">
        <f t="shared" si="2"/>
        <v>-19.625851502751928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-36.517367488094635</v>
      </c>
      <c r="AI59">
        <f t="shared" si="25"/>
        <v>-36.523587731460395</v>
      </c>
      <c r="AJ59">
        <f t="shared" si="7"/>
        <v>-2.2260216930913153</v>
      </c>
      <c r="AK59">
        <f t="shared" si="22"/>
        <v>-1.5296311237090272</v>
      </c>
      <c r="AL59">
        <f t="shared" si="26"/>
        <v>-40.279240548260731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-6.4016244457595156E-2</v>
      </c>
      <c r="AR59">
        <f t="shared" si="27"/>
        <v>-6.4027148765525288E-2</v>
      </c>
      <c r="AS59">
        <f t="shared" si="27"/>
        <v>-3.9022952275873045E-3</v>
      </c>
      <c r="AT59">
        <f t="shared" si="27"/>
        <v>-2.6814977825887166E-3</v>
      </c>
      <c r="AU59">
        <f t="shared" si="23"/>
        <v>-7.0610941775701305E-2</v>
      </c>
      <c r="AW59">
        <v>56</v>
      </c>
      <c r="AX59">
        <f>IF(Z59&gt;0, (R59*SUMPRODUCT(K59:$K$98, X59:$X$98)-K59*$AZ$3)/Z59, 0)</f>
        <v>-157757.90711647153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250000</v>
      </c>
      <c r="S60">
        <f t="shared" si="1"/>
        <v>-331656.53933203727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-19.625851502751928</v>
      </c>
      <c r="AC60">
        <f t="shared" si="2"/>
        <v>-17.5754671388639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-17.541960577752729</v>
      </c>
      <c r="AI60">
        <f t="shared" si="25"/>
        <v>-17.544610226569283</v>
      </c>
      <c r="AJ60">
        <f t="shared" si="7"/>
        <v>-2.0503843638880284</v>
      </c>
      <c r="AK60">
        <f t="shared" si="22"/>
        <v>-1.3738096051926352</v>
      </c>
      <c r="AL60">
        <f t="shared" si="26"/>
        <v>-20.968804195649945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-2.7456858051784386E-2</v>
      </c>
      <c r="AR60">
        <f t="shared" si="27"/>
        <v>-2.7461005309505137E-2</v>
      </c>
      <c r="AS60">
        <f t="shared" si="27"/>
        <v>-3.209282804013914E-3</v>
      </c>
      <c r="AT60">
        <f t="shared" si="27"/>
        <v>-2.1503009970157191E-3</v>
      </c>
      <c r="AU60">
        <f t="shared" si="23"/>
        <v>-3.2820589110534766E-2</v>
      </c>
      <c r="AW60">
        <v>57</v>
      </c>
      <c r="AX60">
        <f>IF(Z60&gt;0, (R60*SUMPRODUCT(K60:$K$98, X60:$X$98)-K60*$AZ$3)/Z60, 0)</f>
        <v>-331656.53933203727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250000</v>
      </c>
      <c r="S61">
        <f t="shared" si="1"/>
        <v>-747443.92381299217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-17.5754671388639</v>
      </c>
      <c r="AC61">
        <f t="shared" si="2"/>
        <v>-15.715066310892807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-7.8594923051273051</v>
      </c>
      <c r="AI61">
        <f t="shared" si="25"/>
        <v>-7.8605435589946673</v>
      </c>
      <c r="AJ61">
        <f t="shared" si="7"/>
        <v>-1.8604008279710929</v>
      </c>
      <c r="AK61">
        <f t="shared" si="22"/>
        <v>-1.230282699720473</v>
      </c>
      <c r="AL61">
        <f t="shared" si="26"/>
        <v>-10.951227086686233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-1.0983713045015527E-2</v>
      </c>
      <c r="AR61">
        <f t="shared" si="27"/>
        <v>-1.0985182181998973E-2</v>
      </c>
      <c r="AS61">
        <f t="shared" si="27"/>
        <v>-2.599927329887855E-3</v>
      </c>
      <c r="AT61">
        <f t="shared" si="27"/>
        <v>-1.7193314292274504E-3</v>
      </c>
      <c r="AU61">
        <f t="shared" si="23"/>
        <v>-1.5304440941114278E-2</v>
      </c>
      <c r="AW61">
        <v>58</v>
      </c>
      <c r="AX61">
        <f>IF(Z61&gt;0, (R61*SUMPRODUCT(K61:$K$98, X61:$X$98)-K61*$AZ$3)/Z61, 0)</f>
        <v>-747443.92381299217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250000</v>
      </c>
      <c r="S62">
        <f t="shared" si="1"/>
        <v>-1816004.2099740456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-15.715066310892807</v>
      </c>
      <c r="AC62">
        <f t="shared" si="2"/>
        <v>-14.040462804274542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-3.2708280290697718</v>
      </c>
      <c r="AI62">
        <f t="shared" si="25"/>
        <v>-3.2712146047926463</v>
      </c>
      <c r="AJ62">
        <f t="shared" si="7"/>
        <v>-1.674603506618265</v>
      </c>
      <c r="AK62">
        <f t="shared" si="22"/>
        <v>-1.1000546417624966</v>
      </c>
      <c r="AL62">
        <f t="shared" si="26"/>
        <v>-6.0458727531734082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-4.0812610380811087E-3</v>
      </c>
      <c r="AR62">
        <f t="shared" si="27"/>
        <v>-4.0817433980285022E-3</v>
      </c>
      <c r="AS62">
        <f t="shared" si="27"/>
        <v>-2.0895302305877772E-3</v>
      </c>
      <c r="AT62">
        <f t="shared" si="27"/>
        <v>-1.3726218894065186E-3</v>
      </c>
      <c r="AU62">
        <f t="shared" si="23"/>
        <v>-7.5438955180227984E-3</v>
      </c>
      <c r="AW62">
        <v>59</v>
      </c>
      <c r="AX62">
        <f>IF(Z62&gt;0, (R62*SUMPRODUCT(K62:$K$98, X62:$X$98)-K62*$AZ$3)/Z62, 0)</f>
        <v>-1816004.2099740456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250000</v>
      </c>
      <c r="S63">
        <f t="shared" si="1"/>
        <v>-4785192.5653243419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-14.040462804274542</v>
      </c>
      <c r="AC63">
        <f t="shared" si="2"/>
        <v>-12.539555476327552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-1.2584270037471998</v>
      </c>
      <c r="AI63">
        <f t="shared" si="25"/>
        <v>-1.2585580283120961</v>
      </c>
      <c r="AJ63">
        <f t="shared" si="7"/>
        <v>-1.5009073279469902</v>
      </c>
      <c r="AK63">
        <f t="shared" si="22"/>
        <v>-0.98283239629921804</v>
      </c>
      <c r="AL63">
        <f t="shared" si="26"/>
        <v>-3.7422977525583043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-1.401995658399532E-3</v>
      </c>
      <c r="AR63">
        <f t="shared" si="27"/>
        <v>-1.402141631007066E-3</v>
      </c>
      <c r="AS63">
        <f t="shared" si="27"/>
        <v>-1.6721395449842396E-3</v>
      </c>
      <c r="AT63">
        <f t="shared" si="27"/>
        <v>-1.0949596189869411E-3</v>
      </c>
      <c r="AU63">
        <f t="shared" si="23"/>
        <v>-4.1692407949782467E-3</v>
      </c>
      <c r="AW63">
        <v>60</v>
      </c>
      <c r="AX63">
        <f>IF(Z63&gt;0, (R63*SUMPRODUCT(K63:$K$98, X63:$X$98)-K63*$AZ$3)/Z63, 0)</f>
        <v>-4785192.5653243419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250000</v>
      </c>
      <c r="S64">
        <f t="shared" si="1"/>
        <v>-13765412.526035246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-12.539555476327552</v>
      </c>
      <c r="AC64">
        <f t="shared" si="2"/>
        <v>-11.197217660392136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-0.44521376661790829</v>
      </c>
      <c r="AI64">
        <f t="shared" si="25"/>
        <v>-0.44525443818383198</v>
      </c>
      <c r="AJ64">
        <f t="shared" si="7"/>
        <v>-1.3423378159354158</v>
      </c>
      <c r="AK64">
        <f t="shared" si="22"/>
        <v>-0.87776888334292869</v>
      </c>
      <c r="AL64">
        <f t="shared" si="26"/>
        <v>-2.6653611374621766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-4.4286280042988972E-4</v>
      </c>
      <c r="AR64">
        <f t="shared" si="27"/>
        <v>-4.4290325722824898E-4</v>
      </c>
      <c r="AS64">
        <f t="shared" si="27"/>
        <v>-1.3352495561941772E-3</v>
      </c>
      <c r="AT64">
        <f t="shared" si="27"/>
        <v>-8.7313379539111094E-4</v>
      </c>
      <c r="AU64">
        <f t="shared" si="23"/>
        <v>-2.6512866088135374E-3</v>
      </c>
      <c r="AW64">
        <v>61</v>
      </c>
      <c r="AX64">
        <f>IF(Z64&gt;0, (R64*SUMPRODUCT(K64:$K$98, X64:$X$98)-K64*$AZ$3)/Z64, 0)</f>
        <v>-13765412.526035246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250000</v>
      </c>
      <c r="S65">
        <f t="shared" si="1"/>
        <v>-43580186.41898907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-11.197217660392136</v>
      </c>
      <c r="AC65">
        <f t="shared" si="2"/>
        <v>-9.9978928342695159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-0.14397082046416504</v>
      </c>
      <c r="AI65">
        <f t="shared" si="25"/>
        <v>-0.14398229115033667</v>
      </c>
      <c r="AJ65">
        <f t="shared" si="7"/>
        <v>-1.1993248261226199</v>
      </c>
      <c r="AK65">
        <f t="shared" si="22"/>
        <v>-0.78380523622744958</v>
      </c>
      <c r="AL65">
        <f t="shared" si="26"/>
        <v>-2.1271123535004062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-1.2786658725942785E-4</v>
      </c>
      <c r="AR65">
        <f t="shared" si="27"/>
        <v>-1.2787677486195427E-4</v>
      </c>
      <c r="AS65">
        <f t="shared" si="27"/>
        <v>-1.0651712064805277E-3</v>
      </c>
      <c r="AT65">
        <f t="shared" si="27"/>
        <v>-6.9613064862278438E-4</v>
      </c>
      <c r="AU65">
        <f t="shared" si="23"/>
        <v>-1.8891786299652662E-3</v>
      </c>
      <c r="AW65">
        <v>62</v>
      </c>
      <c r="AX65">
        <f>IF(Z65&gt;0, (R65*SUMPRODUCT(K65:$K$98, X65:$X$98)-K65*$AZ$3)/Z65, 0)</f>
        <v>-43580186.41898907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250000</v>
      </c>
      <c r="S66">
        <f t="shared" si="1"/>
        <v>-153403671.00020227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-9.9978928342695159</v>
      </c>
      <c r="AC66">
        <f t="shared" si="2"/>
        <v>-8.9267995500326247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-4.2232005531346928E-2</v>
      </c>
      <c r="AI66">
        <f t="shared" si="25"/>
        <v>-4.2234915109550575E-2</v>
      </c>
      <c r="AJ66">
        <f t="shared" si="7"/>
        <v>-1.0710932842368912</v>
      </c>
      <c r="AK66">
        <f t="shared" si="22"/>
        <v>-0.69985249839886621</v>
      </c>
      <c r="AL66">
        <f t="shared" si="26"/>
        <v>-1.8131806977453078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-3.3489316018322653E-5</v>
      </c>
      <c r="AR66">
        <f t="shared" si="27"/>
        <v>-3.3491623268066445E-5</v>
      </c>
      <c r="AS66">
        <f t="shared" si="27"/>
        <v>-8.4936012461656627E-4</v>
      </c>
      <c r="AT66">
        <f t="shared" si="27"/>
        <v>-5.549720215795959E-4</v>
      </c>
      <c r="AU66">
        <f t="shared" si="23"/>
        <v>-1.4378237694642284E-3</v>
      </c>
      <c r="AW66">
        <v>63</v>
      </c>
      <c r="AX66">
        <f>IF(Z66&gt;0, (R66*SUMPRODUCT(K66:$K$98, X66:$X$98)-K66*$AZ$3)/Z66, 0)</f>
        <v>-153403671.00020227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250000</v>
      </c>
      <c r="S67">
        <f t="shared" ref="S67:S69" si="29">AX67</f>
        <v>-608007362.39811909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-8.9267995500326247</v>
      </c>
      <c r="AC67">
        <f t="shared" ref="AC67:AC69" si="30">S67*Z67</f>
        <v>-7.9703855832556503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-1.1125155089396632E-2</v>
      </c>
      <c r="AI67">
        <f t="shared" ref="AI67:AI69" si="33">SUM(AE67:AH67)</f>
        <v>-1.1125810540800363E-2</v>
      </c>
      <c r="AJ67">
        <f t="shared" ref="AJ67:AJ69" si="34">AB67-AC67</f>
        <v>-0.95641396677697443</v>
      </c>
      <c r="AK67">
        <f t="shared" si="22"/>
        <v>-0.62487596850228377</v>
      </c>
      <c r="AL67">
        <f t="shared" si="26"/>
        <v>-1.5924157458200585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-7.8768508676500432E-6</v>
      </c>
      <c r="AR67">
        <f t="shared" si="27"/>
        <v>-7.8773149414464701E-6</v>
      </c>
      <c r="AS67">
        <f t="shared" si="27"/>
        <v>-6.7716181244250934E-4</v>
      </c>
      <c r="AT67">
        <f t="shared" si="27"/>
        <v>-4.4242572576467517E-4</v>
      </c>
      <c r="AU67">
        <f t="shared" si="23"/>
        <v>-1.1274648531486311E-3</v>
      </c>
      <c r="AW67">
        <v>64</v>
      </c>
      <c r="AX67">
        <f>IF(Z67&gt;0, (R67*SUMPRODUCT(K67:$K$98, X67:$X$98)-K67*$AZ$3)/Z67, 0)</f>
        <v>-608007362.39811909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250000</v>
      </c>
      <c r="S68">
        <f t="shared" si="29"/>
        <v>-2757139559.9336514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-7.9703855832556503</v>
      </c>
      <c r="AC68">
        <f t="shared" si="30"/>
        <v>-7.116422517166348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-2.5992122050383874E-3</v>
      </c>
      <c r="AI68">
        <f t="shared" si="33"/>
        <v>-2.5993412594870736E-3</v>
      </c>
      <c r="AJ68">
        <f t="shared" si="34"/>
        <v>-0.85396306608930228</v>
      </c>
      <c r="AK68">
        <f t="shared" si="22"/>
        <v>-0.55792699082789554</v>
      </c>
      <c r="AL68">
        <f t="shared" si="26"/>
        <v>-1.4144893981766848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-1.6431237160248482E-6</v>
      </c>
      <c r="AR68">
        <f t="shared" si="27"/>
        <v>-1.6432052993695569E-6</v>
      </c>
      <c r="AS68">
        <f t="shared" si="27"/>
        <v>-5.3984317393581348E-4</v>
      </c>
      <c r="AT68">
        <f t="shared" si="27"/>
        <v>-3.5270035615508888E-4</v>
      </c>
      <c r="AU68">
        <f t="shared" si="23"/>
        <v>-8.9418673539027184E-4</v>
      </c>
      <c r="AW68">
        <v>65</v>
      </c>
      <c r="AX68">
        <f>IF(Z68&gt;0, (R68*SUMPRODUCT(K68:$K$98, X68:$X$98)-K68*$AZ$3)/Z68, 0)</f>
        <v>-2757139559.9336514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-7.116422517166348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-6.4527224343130453E-4</v>
      </c>
      <c r="AI69">
        <f t="shared" si="33"/>
        <v>-6.4527224343130453E-4</v>
      </c>
      <c r="AJ69">
        <f t="shared" si="34"/>
        <v>-7.116422517166348</v>
      </c>
      <c r="AK69">
        <f t="shared" si="22"/>
        <v>-0.49814957620164441</v>
      </c>
      <c r="AL69">
        <f t="shared" si="26"/>
        <v>-7.6152173656114233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-3.6421136030704014E-7</v>
      </c>
      <c r="AR69">
        <f t="shared" si="27"/>
        <v>-3.6421136030704014E-7</v>
      </c>
      <c r="AS69">
        <f t="shared" si="27"/>
        <v>-4.0167261987191566E-3</v>
      </c>
      <c r="AT69">
        <f t="shared" si="27"/>
        <v>-2.8117083391034103E-4</v>
      </c>
      <c r="AU69">
        <f t="shared" si="23"/>
        <v>-4.2982612439898043E-3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21400.019134696395</v>
      </c>
      <c r="AO71" s="8">
        <f t="shared" si="47"/>
        <v>-2140.0019134696395</v>
      </c>
      <c r="AP71" s="8">
        <f t="shared" si="47"/>
        <v>-837.81275766404428</v>
      </c>
      <c r="AQ71" s="8">
        <f t="shared" si="47"/>
        <v>-11257.276186766994</v>
      </c>
      <c r="AR71" s="8">
        <f t="shared" si="47"/>
        <v>7164.9282767957266</v>
      </c>
      <c r="AS71" s="8">
        <f t="shared" si="47"/>
        <v>-1796.1307992897925</v>
      </c>
      <c r="AT71" s="8">
        <f t="shared" si="47"/>
        <v>1047.7429662523789</v>
      </c>
      <c r="AU71" s="8">
        <f t="shared" si="47"/>
        <v>6416.5404437583074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1F04B-DE1F-494B-B4B1-2DBAD7A020D8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17843.030296487403</v>
      </c>
      <c r="K3">
        <v>1</v>
      </c>
      <c r="L3" s="2">
        <v>0</v>
      </c>
      <c r="O3">
        <f>$C$3</f>
        <v>17843.030296487403</v>
      </c>
      <c r="P3">
        <f>O3*C5</f>
        <v>1784.3030296487404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17843.030296487403</v>
      </c>
      <c r="AF3">
        <f t="shared" ref="AF3:AG34" si="4">-$Z3*P3</f>
        <v>-1784.3030296487404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15538.245339138661</v>
      </c>
      <c r="AJ3">
        <f t="shared" ref="AJ3:AJ66" si="7">AB3-AC3</f>
        <v>0</v>
      </c>
      <c r="AL3">
        <f t="shared" ref="AL3:AL34" si="8">SUM(AI3:AK3)</f>
        <v>15538.245339138661</v>
      </c>
      <c r="AN3">
        <f t="shared" ref="AN3:AU34" si="9">AE3*$K3</f>
        <v>17843.030296487403</v>
      </c>
      <c r="AO3">
        <f t="shared" si="9"/>
        <v>-1784.3030296487404</v>
      </c>
      <c r="AP3">
        <f t="shared" si="9"/>
        <v>-520.48192770000003</v>
      </c>
      <c r="AQ3">
        <f t="shared" si="9"/>
        <v>0</v>
      </c>
      <c r="AR3">
        <f t="shared" si="9"/>
        <v>15538.245339138661</v>
      </c>
      <c r="AS3">
        <f t="shared" si="9"/>
        <v>0</v>
      </c>
      <c r="AT3">
        <f t="shared" si="9"/>
        <v>0</v>
      </c>
      <c r="AU3">
        <f t="shared" si="9"/>
        <v>15538.245339138661</v>
      </c>
      <c r="AW3">
        <v>0</v>
      </c>
      <c r="AX3">
        <f>IF(Z3&gt;0, (R3*SUMPRODUCT(K3:$K$98, X3:$X$98)-K3*$AZ$3)/Z3, 0)</f>
        <v>0</v>
      </c>
      <c r="AZ3">
        <f>C6*SUMPRODUCT(X4:X98, K4:K98)/1</f>
        <v>9515.9010594741867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500000</v>
      </c>
      <c r="S4">
        <f t="shared" si="1"/>
        <v>1032.3012085305613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1019.5608278008059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-1170.864</v>
      </c>
      <c r="AI4">
        <f t="shared" si="6"/>
        <v>-1170.864</v>
      </c>
      <c r="AJ4">
        <f t="shared" si="7"/>
        <v>-1019.5608278008059</v>
      </c>
      <c r="AK4">
        <f>G4*SUM(AB4, AE4:AF4)</f>
        <v>0</v>
      </c>
      <c r="AL4">
        <f t="shared" si="8"/>
        <v>-2190.4248278008058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-1045.4142857142856</v>
      </c>
      <c r="AR4">
        <f t="shared" si="9"/>
        <v>-1045.4142857142856</v>
      </c>
      <c r="AS4">
        <f t="shared" si="9"/>
        <v>-910.32216767929094</v>
      </c>
      <c r="AT4">
        <f t="shared" si="9"/>
        <v>0</v>
      </c>
      <c r="AU4">
        <f t="shared" si="9"/>
        <v>-1955.7364533935765</v>
      </c>
      <c r="AW4">
        <v>1</v>
      </c>
      <c r="AX4">
        <f>IF(Z4&gt;0, (R4*SUMPRODUCT(K4:$K$98, X4:$X$98)-K4*$AZ$3)/Z4, 0)</f>
        <v>1032.3012085305613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500000</v>
      </c>
      <c r="S5">
        <f t="shared" si="1"/>
        <v>906.71468545726566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1019.5608278008059</v>
      </c>
      <c r="AC5">
        <f t="shared" si="2"/>
        <v>884.46870976581249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-1158.196238167968</v>
      </c>
      <c r="AI5">
        <f t="shared" si="6"/>
        <v>-1206.9695030081512</v>
      </c>
      <c r="AJ5">
        <f t="shared" si="7"/>
        <v>135.0921180349934</v>
      </c>
      <c r="AK5">
        <f>G5*SUM(AB5, AE5:AF5)</f>
        <v>71.369257946056422</v>
      </c>
      <c r="AL5">
        <f t="shared" si="8"/>
        <v>-1000.5081270271014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-923.30695007012741</v>
      </c>
      <c r="AR5">
        <f t="shared" si="9"/>
        <v>-962.18869818889596</v>
      </c>
      <c r="AS5">
        <f t="shared" si="9"/>
        <v>107.69460940289652</v>
      </c>
      <c r="AT5">
        <f t="shared" si="9"/>
        <v>56.895135479955691</v>
      </c>
      <c r="AU5">
        <f t="shared" si="9"/>
        <v>-797.59895330604377</v>
      </c>
      <c r="AW5">
        <v>2</v>
      </c>
      <c r="AX5">
        <f>IF(Z5&gt;0, (R5*SUMPRODUCT(K5:$K$98, X5:$X$98)-K5*$AZ$3)/Z5, 0)</f>
        <v>906.71468545726566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500000</v>
      </c>
      <c r="S6">
        <f t="shared" si="1"/>
        <v>803.33597974935526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884.46870976581249</v>
      </c>
      <c r="AC6">
        <f t="shared" si="2"/>
        <v>773.94940940933157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-1145.658141265538</v>
      </c>
      <c r="AI6">
        <f t="shared" si="6"/>
        <v>-1193.8291076431929</v>
      </c>
      <c r="AJ6">
        <f t="shared" si="7"/>
        <v>110.51930035648093</v>
      </c>
      <c r="AK6">
        <f>G6*SUM(AB6, AE6:AF6)</f>
        <v>61.912809683606881</v>
      </c>
      <c r="AL6">
        <f t="shared" si="8"/>
        <v>-1021.3969976031051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-815.4568356994364</v>
      </c>
      <c r="AR6">
        <f t="shared" si="9"/>
        <v>-849.74397808513515</v>
      </c>
      <c r="AS6">
        <f t="shared" si="9"/>
        <v>78.665454995900788</v>
      </c>
      <c r="AT6">
        <f t="shared" si="9"/>
        <v>44.068315019422258</v>
      </c>
      <c r="AU6">
        <f t="shared" si="9"/>
        <v>-727.01020806981205</v>
      </c>
      <c r="AW6">
        <v>3</v>
      </c>
      <c r="AX6">
        <f>IF(Z6&gt;0, (R6*SUMPRODUCT(K6:$K$98, X6:$X$98)-K6*$AZ$3)/Z6, 0)</f>
        <v>803.33597974935526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500000</v>
      </c>
      <c r="S7">
        <f t="shared" si="1"/>
        <v>719.05733823377409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773.94940940933157</v>
      </c>
      <c r="AC7">
        <f t="shared" si="2"/>
        <v>684.19583238279938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-1133.6839436018911</v>
      </c>
      <c r="AI7">
        <f t="shared" si="6"/>
        <v>-1181.2598319214092</v>
      </c>
      <c r="AJ7">
        <f t="shared" si="7"/>
        <v>89.753577026532184</v>
      </c>
      <c r="AK7">
        <f>G7*SUM(AB7, AE7:AF7)</f>
        <v>54.176458658653218</v>
      </c>
      <c r="AL7">
        <f t="shared" si="8"/>
        <v>-1037.3297962362237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-720.47664135628486</v>
      </c>
      <c r="AR7">
        <f t="shared" si="9"/>
        <v>-750.71197847950782</v>
      </c>
      <c r="AS7">
        <f t="shared" si="9"/>
        <v>57.040020801861736</v>
      </c>
      <c r="AT7">
        <f t="shared" si="9"/>
        <v>34.430118901526072</v>
      </c>
      <c r="AU7">
        <f t="shared" si="9"/>
        <v>-659.24183877612006</v>
      </c>
      <c r="AW7">
        <v>4</v>
      </c>
      <c r="AX7">
        <f>IF(Z7&gt;0, (R7*SUMPRODUCT(K7:$K$98, X7:$X$98)-K7*$AZ$3)/Z7, 0)</f>
        <v>719.05733823377409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500000</v>
      </c>
      <c r="S8">
        <f t="shared" si="1"/>
        <v>650.87871369458117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684.19583238279938</v>
      </c>
      <c r="AC8">
        <f t="shared" si="2"/>
        <v>611.66852912732156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-1122.2552598381487</v>
      </c>
      <c r="AI8">
        <f t="shared" si="6"/>
        <v>-1169.2431637484879</v>
      </c>
      <c r="AJ8">
        <f t="shared" si="7"/>
        <v>72.527303255477818</v>
      </c>
      <c r="AK8">
        <f t="shared" ref="AK8:AK71" si="22">G8*SUM(AB8:AB8, AE8:AF8)</f>
        <v>47.893708266795961</v>
      </c>
      <c r="AL8">
        <f t="shared" si="8"/>
        <v>-1048.822152226214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-636.79777340362034</v>
      </c>
      <c r="AR8">
        <f t="shared" si="9"/>
        <v>-663.45997197627185</v>
      </c>
      <c r="AS8">
        <f t="shared" si="9"/>
        <v>41.153939640005106</v>
      </c>
      <c r="AT8">
        <f t="shared" si="9"/>
        <v>27.17617629053192</v>
      </c>
      <c r="AU8">
        <f t="shared" si="9"/>
        <v>-595.12985604573475</v>
      </c>
      <c r="AW8">
        <v>5</v>
      </c>
      <c r="AX8">
        <f>IF(Z8&gt;0, (R8*SUMPRODUCT(K8:$K$98, X8:$X$98)-K8*$AZ$3)/Z8, 0)</f>
        <v>650.87871369458117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500000</v>
      </c>
      <c r="S9">
        <f t="shared" si="1"/>
        <v>596.24602422072405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611.66852912732156</v>
      </c>
      <c r="AC9">
        <f t="shared" si="2"/>
        <v>553.3969504565639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-1112.6256369348407</v>
      </c>
      <c r="AI9">
        <f t="shared" si="6"/>
        <v>-1159.032399242383</v>
      </c>
      <c r="AJ9">
        <f t="shared" si="7"/>
        <v>58.271578670757663</v>
      </c>
      <c r="AK9">
        <f t="shared" si="22"/>
        <v>42.816797038912512</v>
      </c>
      <c r="AL9">
        <f t="shared" si="8"/>
        <v>-1057.9440235327129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-563.69077389092899</v>
      </c>
      <c r="AR9">
        <f t="shared" si="9"/>
        <v>-587.20188390900864</v>
      </c>
      <c r="AS9">
        <f t="shared" si="9"/>
        <v>29.522195234738408</v>
      </c>
      <c r="AT9">
        <f t="shared" si="9"/>
        <v>21.692321889046035</v>
      </c>
      <c r="AU9">
        <f t="shared" si="9"/>
        <v>-535.98736678522414</v>
      </c>
      <c r="AW9">
        <v>6</v>
      </c>
      <c r="AX9">
        <f>IF(Z9&gt;0, (R9*SUMPRODUCT(K9:$K$98, X9:$X$98)-K9*$AZ$3)/Z9, 0)</f>
        <v>596.24602422072405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500000</v>
      </c>
      <c r="S10">
        <f t="shared" si="1"/>
        <v>552.28179297972338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553.3969504565639</v>
      </c>
      <c r="AC10">
        <f t="shared" si="2"/>
        <v>506.24742186283402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-1103.4711317716924</v>
      </c>
      <c r="AI10">
        <f t="shared" si="6"/>
        <v>-1149.303479342982</v>
      </c>
      <c r="AJ10">
        <f t="shared" si="7"/>
        <v>47.149528593729883</v>
      </c>
      <c r="AK10">
        <f t="shared" si="22"/>
        <v>38.737786531959479</v>
      </c>
      <c r="AL10">
        <f t="shared" si="8"/>
        <v>-1063.4161642172926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-499.15430060383892</v>
      </c>
      <c r="AR10">
        <f t="shared" si="9"/>
        <v>-519.88652706475955</v>
      </c>
      <c r="AS10">
        <f t="shared" si="9"/>
        <v>21.328052262878138</v>
      </c>
      <c r="AT10">
        <f t="shared" si="9"/>
        <v>17.523007341619952</v>
      </c>
      <c r="AU10">
        <f t="shared" si="9"/>
        <v>-481.03546746026143</v>
      </c>
      <c r="AW10">
        <v>7</v>
      </c>
      <c r="AX10">
        <f>IF(Z10&gt;0, (R10*SUMPRODUCT(K10:$K$98, X10:$X$98)-K10*$AZ$3)/Z10, 0)</f>
        <v>552.28179297972338</v>
      </c>
    </row>
    <row r="11" spans="1:52" x14ac:dyDescent="0.25">
      <c r="A11" t="s">
        <v>33</v>
      </c>
      <c r="C11" s="12">
        <f>AU100</f>
        <v>5479.0080080171019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500000</v>
      </c>
      <c r="S11">
        <f t="shared" si="1"/>
        <v>517.28195430513449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506.24742186283402</v>
      </c>
      <c r="AC11">
        <f t="shared" si="2"/>
        <v>468.29066170292481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-1094.7757452320366</v>
      </c>
      <c r="AI11">
        <f t="shared" si="6"/>
        <v>-1140.0402917530901</v>
      </c>
      <c r="AJ11">
        <f t="shared" si="7"/>
        <v>37.956760159909209</v>
      </c>
      <c r="AK11">
        <f t="shared" si="22"/>
        <v>35.437319530398383</v>
      </c>
      <c r="AL11">
        <f t="shared" si="8"/>
        <v>-1066.6462120627825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-442.16156189783447</v>
      </c>
      <c r="AR11">
        <f t="shared" si="9"/>
        <v>-460.44315305977983</v>
      </c>
      <c r="AS11">
        <f t="shared" si="9"/>
        <v>15.330098817022849</v>
      </c>
      <c r="AT11">
        <f t="shared" si="9"/>
        <v>14.312539002873644</v>
      </c>
      <c r="AU11">
        <f t="shared" si="9"/>
        <v>-430.8005152398834</v>
      </c>
      <c r="AW11">
        <v>8</v>
      </c>
      <c r="AX11">
        <f>IF(Z11&gt;0, (R11*SUMPRODUCT(K11:$K$98, X11:$X$98)-K11*$AZ$3)/Z11, 0)</f>
        <v>517.28195430513449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500000</v>
      </c>
      <c r="S12">
        <f t="shared" si="1"/>
        <v>489.79999232412513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468.29066170292481</v>
      </c>
      <c r="AC12">
        <f t="shared" si="2"/>
        <v>437.91261805859858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-1086.931218573545</v>
      </c>
      <c r="AI12">
        <f t="shared" si="6"/>
        <v>-1131.6344265075306</v>
      </c>
      <c r="AJ12">
        <f t="shared" si="7"/>
        <v>30.378043644326226</v>
      </c>
      <c r="AK12">
        <f t="shared" si="22"/>
        <v>32.780346319204739</v>
      </c>
      <c r="AL12">
        <f t="shared" si="8"/>
        <v>-1068.4760365439997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-391.95829388306487</v>
      </c>
      <c r="AR12">
        <f t="shared" si="9"/>
        <v>-408.07871881289617</v>
      </c>
      <c r="AS12">
        <f t="shared" si="9"/>
        <v>10.954627077471997</v>
      </c>
      <c r="AT12">
        <f t="shared" si="9"/>
        <v>11.820921505073253</v>
      </c>
      <c r="AU12">
        <f t="shared" si="9"/>
        <v>-385.30317023035093</v>
      </c>
      <c r="AW12">
        <v>9</v>
      </c>
      <c r="AX12">
        <f>IF(Z12&gt;0, (R12*SUMPRODUCT(K12:$K$98, X12:$X$98)-K12*$AZ$3)/Z12, 0)</f>
        <v>489.79999232412513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500000</v>
      </c>
      <c r="S13">
        <f t="shared" si="1"/>
        <v>468.44258684108104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437.91261805859858</v>
      </c>
      <c r="AC13">
        <f t="shared" si="2"/>
        <v>413.61817975902204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-1079.5028998956304</v>
      </c>
      <c r="AI13">
        <f t="shared" si="6"/>
        <v>-1123.6511254602867</v>
      </c>
      <c r="AJ13">
        <f t="shared" si="7"/>
        <v>24.294438299576541</v>
      </c>
      <c r="AK13">
        <f t="shared" si="22"/>
        <v>30.653883264101903</v>
      </c>
      <c r="AL13">
        <f t="shared" si="8"/>
        <v>-1068.7028038966082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-347.57104258843827</v>
      </c>
      <c r="AR13">
        <f t="shared" si="9"/>
        <v>-361.7855896632268</v>
      </c>
      <c r="AS13">
        <f t="shared" si="9"/>
        <v>7.8221589304676247</v>
      </c>
      <c r="AT13">
        <f t="shared" si="9"/>
        <v>9.8697300086162603</v>
      </c>
      <c r="AU13">
        <f t="shared" si="9"/>
        <v>-344.09370072414288</v>
      </c>
      <c r="AW13">
        <v>10</v>
      </c>
      <c r="AX13">
        <f>IF(Z13&gt;0, (R13*SUMPRODUCT(K13:$K$98, X13:$X$98)-K13*$AZ$3)/Z13, 0)</f>
        <v>468.44258684108104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500000</v>
      </c>
      <c r="S14">
        <f t="shared" si="1"/>
        <v>452.20568518042899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413.61817975902204</v>
      </c>
      <c r="AC14">
        <f t="shared" si="2"/>
        <v>394.31843679869962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-1072.8738428288164</v>
      </c>
      <c r="AI14">
        <f t="shared" si="6"/>
        <v>-1116.4732987535431</v>
      </c>
      <c r="AJ14">
        <f t="shared" si="7"/>
        <v>19.299742960322419</v>
      </c>
      <c r="AK14">
        <f t="shared" si="22"/>
        <v>28.953272583131547</v>
      </c>
      <c r="AL14">
        <f t="shared" si="8"/>
        <v>-1068.2202832100891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-308.42559252597471</v>
      </c>
      <c r="AR14">
        <f t="shared" si="9"/>
        <v>-320.95939425604405</v>
      </c>
      <c r="AS14">
        <f t="shared" si="9"/>
        <v>5.5482149163424195</v>
      </c>
      <c r="AT14">
        <f t="shared" si="9"/>
        <v>8.3233740031102901</v>
      </c>
      <c r="AU14">
        <f t="shared" si="9"/>
        <v>-307.08780533659137</v>
      </c>
      <c r="AW14">
        <v>11</v>
      </c>
      <c r="AX14">
        <f>IF(Z14&gt;0, (R14*SUMPRODUCT(K14:$K$98, X14:$X$98)-K14*$AZ$3)/Z14, 0)</f>
        <v>452.20568518042899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500000</v>
      </c>
      <c r="S15">
        <f t="shared" si="1"/>
        <v>440.10969508422687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394.31843679869962</v>
      </c>
      <c r="AC15">
        <f t="shared" si="2"/>
        <v>378.99221894068387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-1068.980616248195</v>
      </c>
      <c r="AI15">
        <f t="shared" si="6"/>
        <v>-1112.0371795520498</v>
      </c>
      <c r="AJ15">
        <f t="shared" si="7"/>
        <v>15.326217858015752</v>
      </c>
      <c r="AK15">
        <f t="shared" si="22"/>
        <v>27.602290575908977</v>
      </c>
      <c r="AL15">
        <f t="shared" si="8"/>
        <v>-1069.1086711181251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-274.38069903232469</v>
      </c>
      <c r="AR15">
        <f t="shared" si="9"/>
        <v>-285.43224642025064</v>
      </c>
      <c r="AS15">
        <f t="shared" si="9"/>
        <v>3.9338583932074744</v>
      </c>
      <c r="AT15">
        <f t="shared" si="9"/>
        <v>7.0848204990770727</v>
      </c>
      <c r="AU15">
        <f t="shared" si="9"/>
        <v>-274.41356752796611</v>
      </c>
      <c r="AW15">
        <v>12</v>
      </c>
      <c r="AX15">
        <f>IF(Z15&gt;0, (R15*SUMPRODUCT(K15:$K$98, X15:$X$98)-K15*$AZ$3)/Z15, 0)</f>
        <v>440.10969508422687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500000</v>
      </c>
      <c r="S16">
        <f t="shared" si="1"/>
        <v>430.75382431239308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378.99221894068387</v>
      </c>
      <c r="AC16">
        <f t="shared" si="2"/>
        <v>366.30739014760866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-1066.5489628121879</v>
      </c>
      <c r="AI16">
        <f t="shared" si="6"/>
        <v>-1109.0683055867228</v>
      </c>
      <c r="AJ16">
        <f t="shared" si="7"/>
        <v>12.684828793075212</v>
      </c>
      <c r="AK16">
        <f t="shared" si="22"/>
        <v>26.529455325847874</v>
      </c>
      <c r="AL16">
        <f t="shared" si="8"/>
        <v>-1069.8540214677996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-244.42549478627376</v>
      </c>
      <c r="AR16">
        <f t="shared" si="9"/>
        <v>-254.16983073147964</v>
      </c>
      <c r="AS16">
        <f t="shared" si="9"/>
        <v>2.9070353655883276</v>
      </c>
      <c r="AT16">
        <f t="shared" si="9"/>
        <v>6.0798664388862047</v>
      </c>
      <c r="AU16">
        <f t="shared" si="9"/>
        <v>-245.18292892700509</v>
      </c>
      <c r="AW16">
        <v>13</v>
      </c>
      <c r="AX16">
        <f>IF(Z16&gt;0, (R16*SUMPRODUCT(K16:$K$98, X16:$X$98)-K16*$AZ$3)/Z16, 0)</f>
        <v>430.75382431239308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500000</v>
      </c>
      <c r="S17">
        <f t="shared" si="1"/>
        <v>423.38410025012809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366.30739014760866</v>
      </c>
      <c r="AC17">
        <f t="shared" si="2"/>
        <v>355.53892236066463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-1063.984899885713</v>
      </c>
      <c r="AI17">
        <f t="shared" si="6"/>
        <v>-1105.9726507425141</v>
      </c>
      <c r="AJ17">
        <f t="shared" si="7"/>
        <v>10.768467786944029</v>
      </c>
      <c r="AK17">
        <f t="shared" si="22"/>
        <v>25.64151731033261</v>
      </c>
      <c r="AL17">
        <f t="shared" si="8"/>
        <v>-1069.5626656452375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-217.71239084076515</v>
      </c>
      <c r="AR17">
        <f t="shared" si="9"/>
        <v>-226.30391655324703</v>
      </c>
      <c r="AS17">
        <f t="shared" si="9"/>
        <v>2.2034418607248774</v>
      </c>
      <c r="AT17">
        <f t="shared" si="9"/>
        <v>5.2467624672276978</v>
      </c>
      <c r="AU17">
        <f t="shared" si="9"/>
        <v>-218.85371222529446</v>
      </c>
      <c r="AW17">
        <v>14</v>
      </c>
      <c r="AX17">
        <f>IF(Z17&gt;0, (R17*SUMPRODUCT(K17:$K$98, X17:$X$98)-K17*$AZ$3)/Z17, 0)</f>
        <v>423.38410025012809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500000</v>
      </c>
      <c r="S18">
        <f t="shared" si="1"/>
        <v>417.79380085659108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355.53892236066463</v>
      </c>
      <c r="AC18">
        <f t="shared" si="2"/>
        <v>346.44887705501651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-1061.6707773519272</v>
      </c>
      <c r="AI18">
        <f t="shared" si="6"/>
        <v>-1103.1324836224251</v>
      </c>
      <c r="AJ18">
        <f t="shared" si="7"/>
        <v>9.0900453056481183</v>
      </c>
      <c r="AK18">
        <f t="shared" si="22"/>
        <v>24.887724565246526</v>
      </c>
      <c r="AL18">
        <f t="shared" si="8"/>
        <v>-1069.1547137515304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-193.96328171565327</v>
      </c>
      <c r="AR18">
        <f t="shared" si="9"/>
        <v>-201.53818043690762</v>
      </c>
      <c r="AS18">
        <f t="shared" si="9"/>
        <v>1.6607172920640969</v>
      </c>
      <c r="AT18">
        <f t="shared" si="9"/>
        <v>4.5468942294437102</v>
      </c>
      <c r="AU18">
        <f t="shared" si="9"/>
        <v>-195.33056891539982</v>
      </c>
      <c r="AW18">
        <v>15</v>
      </c>
      <c r="AX18">
        <f>IF(Z18&gt;0, (R18*SUMPRODUCT(K18:$K$98, X18:$X$98)-K18*$AZ$3)/Z18, 0)</f>
        <v>417.79380085659108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500000</v>
      </c>
      <c r="S19">
        <f t="shared" si="1"/>
        <v>413.7124406530682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346.44887705501651</v>
      </c>
      <c r="AC19">
        <f t="shared" si="2"/>
        <v>338.75554671000168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-1061.4648737845782</v>
      </c>
      <c r="AI19">
        <f t="shared" si="6"/>
        <v>-1102.4058165049926</v>
      </c>
      <c r="AJ19">
        <f t="shared" si="7"/>
        <v>7.6933303450148287</v>
      </c>
      <c r="AK19">
        <f t="shared" si="22"/>
        <v>24.251421393851157</v>
      </c>
      <c r="AL19">
        <f t="shared" si="8"/>
        <v>-1070.4610647661266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-173.1479141997479</v>
      </c>
      <c r="AR19">
        <f t="shared" si="9"/>
        <v>-179.82626881372238</v>
      </c>
      <c r="AS19">
        <f t="shared" si="9"/>
        <v>1.2549488309862693</v>
      </c>
      <c r="AT19">
        <f t="shared" si="9"/>
        <v>3.9559321598207351</v>
      </c>
      <c r="AU19">
        <f t="shared" si="9"/>
        <v>-174.61538782291538</v>
      </c>
      <c r="AW19">
        <v>16</v>
      </c>
      <c r="AX19">
        <f>IF(Z19&gt;0, (R19*SUMPRODUCT(K19:$K$98, X19:$X$98)-K19*$AZ$3)/Z19, 0)</f>
        <v>413.7124406530682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500000</v>
      </c>
      <c r="S20">
        <f t="shared" si="1"/>
        <v>410.53343239889614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338.75554671000168</v>
      </c>
      <c r="AC20">
        <f t="shared" si="2"/>
        <v>331.92008909118158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-1060.6938499062228</v>
      </c>
      <c r="AI20">
        <f t="shared" si="6"/>
        <v>-1101.1193138144424</v>
      </c>
      <c r="AJ20">
        <f t="shared" si="7"/>
        <v>6.8354576188201008</v>
      </c>
      <c r="AK20">
        <f t="shared" si="22"/>
        <v>23.71288826970012</v>
      </c>
      <c r="AL20">
        <f t="shared" si="8"/>
        <v>-1070.5709679259221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-154.48405669945524</v>
      </c>
      <c r="AR20">
        <f t="shared" si="9"/>
        <v>-160.3717967472092</v>
      </c>
      <c r="AS20">
        <f t="shared" si="9"/>
        <v>0.9955457198567591</v>
      </c>
      <c r="AT20">
        <f t="shared" si="9"/>
        <v>3.4536479836175857</v>
      </c>
      <c r="AU20">
        <f t="shared" si="9"/>
        <v>-155.92260304373482</v>
      </c>
      <c r="AW20">
        <v>17</v>
      </c>
      <c r="AX20">
        <f>IF(Z20&gt;0, (R20*SUMPRODUCT(K20:$K$98, X20:$X$98)-K20*$AZ$3)/Z20, 0)</f>
        <v>410.53343239889614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500000</v>
      </c>
      <c r="S21">
        <f t="shared" si="1"/>
        <v>408.27867630875954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331.92008909118158</v>
      </c>
      <c r="AC21">
        <f t="shared" si="2"/>
        <v>325.9292971961263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-1061.5662141556209</v>
      </c>
      <c r="AI21">
        <f t="shared" si="6"/>
        <v>-1101.4812668033426</v>
      </c>
      <c r="AJ21">
        <f t="shared" si="7"/>
        <v>5.9907918950552812</v>
      </c>
      <c r="AK21">
        <f t="shared" si="22"/>
        <v>23.234406236382714</v>
      </c>
      <c r="AL21">
        <f t="shared" si="8"/>
        <v>-1072.2560686719046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-138.04563537108109</v>
      </c>
      <c r="AR21">
        <f t="shared" si="9"/>
        <v>-143.23617245689789</v>
      </c>
      <c r="AS21">
        <f t="shared" si="9"/>
        <v>0.77904012251052512</v>
      </c>
      <c r="AT21">
        <f t="shared" si="9"/>
        <v>3.0213926635960826</v>
      </c>
      <c r="AU21">
        <f t="shared" si="9"/>
        <v>-139.43573967079129</v>
      </c>
      <c r="AW21">
        <v>18</v>
      </c>
      <c r="AX21">
        <f>IF(Z21&gt;0, (R21*SUMPRODUCT(K21:$K$98, X21:$X$98)-K21*$AZ$3)/Z21, 0)</f>
        <v>408.27867630875954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500000</v>
      </c>
      <c r="S22">
        <f t="shared" si="1"/>
        <v>406.58513843904865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325.9292971961263</v>
      </c>
      <c r="AC22">
        <f t="shared" si="2"/>
        <v>320.46693397183094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-1063.2911002247645</v>
      </c>
      <c r="AI22">
        <f t="shared" si="6"/>
        <v>-1102.7006732359866</v>
      </c>
      <c r="AJ22">
        <f t="shared" si="7"/>
        <v>5.462363224295359</v>
      </c>
      <c r="AK22">
        <f t="shared" si="22"/>
        <v>22.815050803728845</v>
      </c>
      <c r="AL22">
        <f t="shared" si="8"/>
        <v>-1074.4232592079625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-123.45530254331376</v>
      </c>
      <c r="AR22">
        <f t="shared" si="9"/>
        <v>-128.03102104427251</v>
      </c>
      <c r="AS22">
        <f t="shared" si="9"/>
        <v>0.63421738817742845</v>
      </c>
      <c r="AT22">
        <f t="shared" si="9"/>
        <v>2.6489820134110227</v>
      </c>
      <c r="AU22">
        <f t="shared" si="9"/>
        <v>-124.74782164268407</v>
      </c>
      <c r="AW22">
        <v>19</v>
      </c>
      <c r="AX22">
        <f>IF(Z22&gt;0, (R22*SUMPRODUCT(K22:$K$98, X22:$X$98)-K22*$AZ$3)/Z22, 0)</f>
        <v>406.58513843904865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500000</v>
      </c>
      <c r="S23">
        <f t="shared" si="1"/>
        <v>405.29273095955591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320.46693397183094</v>
      </c>
      <c r="AC23">
        <f t="shared" si="2"/>
        <v>315.38955298814722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-1066.1846177669531</v>
      </c>
      <c r="AI23">
        <f t="shared" si="6"/>
        <v>-1105.0934765862864</v>
      </c>
      <c r="AJ23">
        <f t="shared" si="7"/>
        <v>5.0773809836837245</v>
      </c>
      <c r="AK23">
        <f t="shared" si="22"/>
        <v>22.432685378028168</v>
      </c>
      <c r="AL23">
        <f t="shared" si="8"/>
        <v>-1077.5834102245744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-110.5279103026902</v>
      </c>
      <c r="AR23">
        <f t="shared" si="9"/>
        <v>-114.5614658294717</v>
      </c>
      <c r="AS23">
        <f t="shared" si="9"/>
        <v>0.52635566166069492</v>
      </c>
      <c r="AT23">
        <f t="shared" si="9"/>
        <v>2.3255239252130382</v>
      </c>
      <c r="AU23">
        <f t="shared" si="9"/>
        <v>-111.70958624259795</v>
      </c>
      <c r="AW23">
        <v>20</v>
      </c>
      <c r="AX23">
        <f>IF(Z23&gt;0, (R23*SUMPRODUCT(K23:$K$98, X23:$X$98)-K23*$AZ$3)/Z23, 0)</f>
        <v>405.29273095955591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500000</v>
      </c>
      <c r="S24">
        <f t="shared" si="1"/>
        <v>404.23547526051459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315.38955298814722</v>
      </c>
      <c r="AC24">
        <f t="shared" si="2"/>
        <v>310.55621550655542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-1069.8430402480326</v>
      </c>
      <c r="AI24">
        <f t="shared" si="6"/>
        <v>-1108.2558261751476</v>
      </c>
      <c r="AJ24">
        <f t="shared" si="7"/>
        <v>4.8333374815917978</v>
      </c>
      <c r="AK24">
        <f t="shared" si="22"/>
        <v>22.077268709170308</v>
      </c>
      <c r="AL24">
        <f t="shared" si="8"/>
        <v>-1081.3452199843855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-99.024256363037651</v>
      </c>
      <c r="AR24">
        <f t="shared" si="9"/>
        <v>-102.57972891196712</v>
      </c>
      <c r="AS24">
        <f t="shared" si="9"/>
        <v>0.44737184041059158</v>
      </c>
      <c r="AT24">
        <f t="shared" si="9"/>
        <v>2.0434634186578475</v>
      </c>
      <c r="AU24">
        <f t="shared" si="9"/>
        <v>-100.08889365289868</v>
      </c>
      <c r="AW24">
        <v>21</v>
      </c>
      <c r="AX24">
        <f>IF(Z24&gt;0, (R24*SUMPRODUCT(K24:$K$98, X24:$X$98)-K24*$AZ$3)/Z24, 0)</f>
        <v>404.23547526051459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500000</v>
      </c>
      <c r="S25">
        <f t="shared" si="1"/>
        <v>403.34064745062983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310.55621550655542</v>
      </c>
      <c r="AC25">
        <f t="shared" si="2"/>
        <v>305.90211344807028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-1075.9613402114567</v>
      </c>
      <c r="AI25">
        <f t="shared" si="6"/>
        <v>-1113.8824021452795</v>
      </c>
      <c r="AJ25">
        <f t="shared" si="7"/>
        <v>4.6541020584851367</v>
      </c>
      <c r="AK25">
        <f t="shared" si="22"/>
        <v>21.738935085458881</v>
      </c>
      <c r="AL25">
        <f t="shared" si="8"/>
        <v>-1087.4893650013353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-88.920146278383001</v>
      </c>
      <c r="AR25">
        <f t="shared" si="9"/>
        <v>-92.054038034683884</v>
      </c>
      <c r="AS25">
        <f t="shared" si="9"/>
        <v>0.38462667790061111</v>
      </c>
      <c r="AT25">
        <f t="shared" si="9"/>
        <v>1.7965601694902731</v>
      </c>
      <c r="AU25">
        <f t="shared" si="9"/>
        <v>-89.872851187292994</v>
      </c>
      <c r="AW25">
        <v>22</v>
      </c>
      <c r="AX25">
        <f>IF(Z25&gt;0, (R25*SUMPRODUCT(K25:$K$98, X25:$X$98)-K25*$AZ$3)/Z25, 0)</f>
        <v>403.34064745062983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500000</v>
      </c>
      <c r="S26">
        <f t="shared" si="1"/>
        <v>402.36959850485346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305.90211344807028</v>
      </c>
      <c r="AC26">
        <f t="shared" si="2"/>
        <v>301.24103351303745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-1084.772931363889</v>
      </c>
      <c r="AI26">
        <f t="shared" si="6"/>
        <v>-1122.2063053852371</v>
      </c>
      <c r="AJ26">
        <f t="shared" si="7"/>
        <v>4.6610799350328307</v>
      </c>
      <c r="AK26">
        <f t="shared" si="22"/>
        <v>21.413147941364922</v>
      </c>
      <c r="AL26">
        <f t="shared" si="8"/>
        <v>-1096.1320775088393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-80.043177046503388</v>
      </c>
      <c r="AR26">
        <f t="shared" si="9"/>
        <v>-82.805309191957548</v>
      </c>
      <c r="AS26">
        <f t="shared" si="9"/>
        <v>0.34393155994282865</v>
      </c>
      <c r="AT26">
        <f t="shared" si="9"/>
        <v>1.5800324125332414</v>
      </c>
      <c r="AU26">
        <f t="shared" si="9"/>
        <v>-80.881345219481474</v>
      </c>
      <c r="AW26">
        <v>23</v>
      </c>
      <c r="AX26">
        <f>IF(Z26&gt;0, (R26*SUMPRODUCT(K26:$K$98, X26:$X$98)-K26*$AZ$3)/Z26, 0)</f>
        <v>402.36959850485346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500000</v>
      </c>
      <c r="S27">
        <f t="shared" si="1"/>
        <v>401.12605701315505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301.24103351303745</v>
      </c>
      <c r="AC27">
        <f t="shared" si="2"/>
        <v>296.4291657016679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-1094.1303565927399</v>
      </c>
      <c r="AI27">
        <f t="shared" si="6"/>
        <v>-1131.0799838382152</v>
      </c>
      <c r="AJ27">
        <f t="shared" si="7"/>
        <v>4.8118678113695523</v>
      </c>
      <c r="AK27">
        <f t="shared" si="22"/>
        <v>21.086872345912624</v>
      </c>
      <c r="AL27">
        <f t="shared" si="8"/>
        <v>-1105.1812436809332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-72.08360921885911</v>
      </c>
      <c r="AR27">
        <f t="shared" si="9"/>
        <v>-74.517928379365458</v>
      </c>
      <c r="AS27">
        <f t="shared" si="9"/>
        <v>0.31701597239996659</v>
      </c>
      <c r="AT27">
        <f t="shared" si="9"/>
        <v>1.3892475029796816</v>
      </c>
      <c r="AU27">
        <f t="shared" si="9"/>
        <v>-72.811664903985829</v>
      </c>
      <c r="AW27">
        <v>24</v>
      </c>
      <c r="AX27">
        <f>IF(Z27&gt;0, (R27*SUMPRODUCT(K27:$K$98, X27:$X$98)-K27*$AZ$3)/Z27, 0)</f>
        <v>401.12605701315505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500000</v>
      </c>
      <c r="S28">
        <f t="shared" si="1"/>
        <v>399.67039119447634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296.4291657016679</v>
      </c>
      <c r="AC28">
        <f t="shared" si="2"/>
        <v>291.51636829989275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-1105.3318412124088</v>
      </c>
      <c r="AI28">
        <f t="shared" si="6"/>
        <v>-1141.8014390013082</v>
      </c>
      <c r="AJ28">
        <f t="shared" si="7"/>
        <v>4.9127974017751512</v>
      </c>
      <c r="AK28">
        <f t="shared" si="22"/>
        <v>20.750041599116756</v>
      </c>
      <c r="AL28">
        <f t="shared" si="8"/>
        <v>-1116.1386000004163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-65.019273737604479</v>
      </c>
      <c r="AR28">
        <f t="shared" si="9"/>
        <v>-67.164536068178293</v>
      </c>
      <c r="AS28">
        <f t="shared" si="9"/>
        <v>0.28898698759373498</v>
      </c>
      <c r="AT28">
        <f t="shared" si="9"/>
        <v>1.2205860579568606</v>
      </c>
      <c r="AU28">
        <f t="shared" si="9"/>
        <v>-65.654963022627712</v>
      </c>
      <c r="AW28">
        <v>25</v>
      </c>
      <c r="AX28">
        <f>IF(Z28&gt;0, (R28*SUMPRODUCT(K28:$K$98, X28:$X$98)-K28*$AZ$3)/Z28, 0)</f>
        <v>399.67039119447634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500000</v>
      </c>
      <c r="S29">
        <f t="shared" si="1"/>
        <v>397.95264390228527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291.51636829989275</v>
      </c>
      <c r="AC29">
        <f t="shared" si="2"/>
        <v>286.47103368468441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-1117.9583795077506</v>
      </c>
      <c r="AI29">
        <f t="shared" si="6"/>
        <v>-1153.9514854808103</v>
      </c>
      <c r="AJ29">
        <f t="shared" si="7"/>
        <v>5.0453346152083327</v>
      </c>
      <c r="AK29">
        <f t="shared" si="22"/>
        <v>20.406145780992496</v>
      </c>
      <c r="AL29">
        <f t="shared" si="8"/>
        <v>-1128.5000050846095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-58.716078991468869</v>
      </c>
      <c r="AR29">
        <f t="shared" si="9"/>
        <v>-60.606466050773371</v>
      </c>
      <c r="AS29">
        <f t="shared" si="9"/>
        <v>0.26498505779383608</v>
      </c>
      <c r="AT29">
        <f t="shared" si="9"/>
        <v>1.0717472935940169</v>
      </c>
      <c r="AU29">
        <f t="shared" si="9"/>
        <v>-59.269733699385519</v>
      </c>
      <c r="AW29">
        <v>26</v>
      </c>
      <c r="AX29">
        <f>IF(Z29&gt;0, (R29*SUMPRODUCT(K29:$K$98, X29:$X$98)-K29*$AZ$3)/Z29, 0)</f>
        <v>397.95264390228527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500000</v>
      </c>
      <c r="S30">
        <f t="shared" si="1"/>
        <v>395.98086216875851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286.47103368468441</v>
      </c>
      <c r="AC30">
        <f t="shared" si="2"/>
        <v>281.30311462392649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-1133.8828989859837</v>
      </c>
      <c r="AI30">
        <f t="shared" si="6"/>
        <v>-1169.4026856094142</v>
      </c>
      <c r="AJ30">
        <f t="shared" si="7"/>
        <v>5.1679190607579244</v>
      </c>
      <c r="AK30">
        <f t="shared" si="22"/>
        <v>20.05297235792791</v>
      </c>
      <c r="AL30">
        <f t="shared" si="8"/>
        <v>-1144.1817941907284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-53.171828253675514</v>
      </c>
      <c r="AR30">
        <f t="shared" si="9"/>
        <v>-54.83747820362823</v>
      </c>
      <c r="AS30">
        <f t="shared" si="9"/>
        <v>0.24234222508625483</v>
      </c>
      <c r="AT30">
        <f t="shared" si="9"/>
        <v>0.94035566031111439</v>
      </c>
      <c r="AU30">
        <f t="shared" si="9"/>
        <v>-53.654780318230863</v>
      </c>
      <c r="AW30">
        <v>27</v>
      </c>
      <c r="AX30">
        <f>IF(Z30&gt;0, (R30*SUMPRODUCT(K30:$K$98, X30:$X$98)-K30*$AZ$3)/Z30, 0)</f>
        <v>395.98086216875851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500000</v>
      </c>
      <c r="S31">
        <f t="shared" si="1"/>
        <v>393.64936840833298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281.30311462392649</v>
      </c>
      <c r="AC31">
        <f t="shared" si="2"/>
        <v>275.94214345124294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-1153.5896076880676</v>
      </c>
      <c r="AI31">
        <f t="shared" si="6"/>
        <v>-1188.6388374844951</v>
      </c>
      <c r="AJ31">
        <f t="shared" si="7"/>
        <v>5.3609711726835485</v>
      </c>
      <c r="AK31">
        <f t="shared" si="22"/>
        <v>19.691218023674857</v>
      </c>
      <c r="AL31">
        <f t="shared" si="8"/>
        <v>-1163.5866482881368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-48.299952117495849</v>
      </c>
      <c r="AR31">
        <f t="shared" si="9"/>
        <v>-49.767437703045879</v>
      </c>
      <c r="AS31">
        <f t="shared" si="9"/>
        <v>0.22445993724130989</v>
      </c>
      <c r="AT31">
        <f t="shared" si="9"/>
        <v>0.82445687906703258</v>
      </c>
      <c r="AU31">
        <f t="shared" si="9"/>
        <v>-48.718520886737537</v>
      </c>
      <c r="AW31">
        <v>28</v>
      </c>
      <c r="AX31">
        <f>IF(Z31&gt;0, (R31*SUMPRODUCT(K31:$K$98, X31:$X$98)-K31*$AZ$3)/Z31, 0)</f>
        <v>393.64936840833298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500000</v>
      </c>
      <c r="S32">
        <f t="shared" si="1"/>
        <v>390.86361211168139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275.94214345124294</v>
      </c>
      <c r="AC32">
        <f t="shared" si="2"/>
        <v>270.330456584633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-1175.6286261700232</v>
      </c>
      <c r="AI32">
        <f t="shared" si="6"/>
        <v>-1210.2098008058692</v>
      </c>
      <c r="AJ32">
        <f t="shared" si="7"/>
        <v>5.6116868666099435</v>
      </c>
      <c r="AK32">
        <f t="shared" si="22"/>
        <v>19.315950041587008</v>
      </c>
      <c r="AL32">
        <f t="shared" si="8"/>
        <v>-1185.2821638976723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-43.948847930796383</v>
      </c>
      <c r="AR32">
        <f t="shared" si="9"/>
        <v>-45.241605483230558</v>
      </c>
      <c r="AS32">
        <f t="shared" si="9"/>
        <v>0.20978323192023027</v>
      </c>
      <c r="AT32">
        <f t="shared" si="9"/>
        <v>0.7220934673751257</v>
      </c>
      <c r="AU32">
        <f t="shared" si="9"/>
        <v>-44.309728783935199</v>
      </c>
      <c r="AW32">
        <v>29</v>
      </c>
      <c r="AX32">
        <f>IF(Z32&gt;0, (R32*SUMPRODUCT(K32:$K$98, X32:$X$98)-K32*$AZ$3)/Z32, 0)</f>
        <v>390.86361211168139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500000</v>
      </c>
      <c r="S33">
        <f t="shared" si="1"/>
        <v>387.65193119135228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270.330456584633</v>
      </c>
      <c r="AC33">
        <f t="shared" si="2"/>
        <v>264.49613119927028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-1202.0571918705953</v>
      </c>
      <c r="AI33">
        <f t="shared" si="6"/>
        <v>-1236.1723490408958</v>
      </c>
      <c r="AJ33">
        <f t="shared" si="7"/>
        <v>5.8343253853627175</v>
      </c>
      <c r="AK33">
        <f t="shared" si="22"/>
        <v>18.923131960924312</v>
      </c>
      <c r="AL33">
        <f t="shared" si="8"/>
        <v>-1211.4148916946087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-40.122173449562986</v>
      </c>
      <c r="AR33">
        <f t="shared" si="9"/>
        <v>-41.260866568744667</v>
      </c>
      <c r="AS33">
        <f t="shared" si="9"/>
        <v>0.19473766860330163</v>
      </c>
      <c r="AT33">
        <f t="shared" si="9"/>
        <v>0.63161485816134788</v>
      </c>
      <c r="AU33">
        <f t="shared" si="9"/>
        <v>-40.434514041980016</v>
      </c>
      <c r="AW33">
        <v>30</v>
      </c>
      <c r="AX33">
        <f>IF(Z33&gt;0, (R33*SUMPRODUCT(K33:$K$98, X33:$X$98)-K33*$AZ$3)/Z33, 0)</f>
        <v>387.65193119135228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500000</v>
      </c>
      <c r="S34">
        <f t="shared" si="1"/>
        <v>383.95145975375658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264.49613119927028</v>
      </c>
      <c r="AC34">
        <f t="shared" si="2"/>
        <v>258.40478145098734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-1232.9599891106923</v>
      </c>
      <c r="AI34">
        <f t="shared" si="6"/>
        <v>-1266.6106987103788</v>
      </c>
      <c r="AJ34">
        <f t="shared" si="7"/>
        <v>6.0913497482829371</v>
      </c>
      <c r="AK34">
        <f t="shared" si="22"/>
        <v>18.514729183948923</v>
      </c>
      <c r="AL34">
        <f t="shared" si="8"/>
        <v>-1242.0046197781469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-36.744325592428069</v>
      </c>
      <c r="AR34">
        <f t="shared" si="9"/>
        <v>-37.747174542002632</v>
      </c>
      <c r="AS34">
        <f t="shared" si="9"/>
        <v>0.18153268591440783</v>
      </c>
      <c r="AT34">
        <f t="shared" si="9"/>
        <v>0.55177073335635429</v>
      </c>
      <c r="AU34">
        <f t="shared" ref="AU34:AU97" si="23">AL34*$K34</f>
        <v>-37.013871122731871</v>
      </c>
      <c r="AW34">
        <v>31</v>
      </c>
      <c r="AX34">
        <f>IF(Z34&gt;0, (R34*SUMPRODUCT(K34:$K$98, X34:$X$98)-K34*$AZ$3)/Z34, 0)</f>
        <v>383.95145975375658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500000</v>
      </c>
      <c r="S35">
        <f t="shared" si="1"/>
        <v>379.72605591050228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258.40478145098734</v>
      </c>
      <c r="AC35">
        <f t="shared" si="2"/>
        <v>252.04511987755916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-1264.4570448752424</v>
      </c>
      <c r="AI35">
        <f t="shared" ref="AI35:AI66" si="25">SUM(AE35:AH35)</f>
        <v>-1297.6448016744446</v>
      </c>
      <c r="AJ35">
        <f t="shared" si="7"/>
        <v>6.3596615734281841</v>
      </c>
      <c r="AK35">
        <f t="shared" si="22"/>
        <v>18.088334701569117</v>
      </c>
      <c r="AL35">
        <f t="shared" ref="AL35:AL98" si="26">SUM(AI35:AK35)</f>
        <v>-1273.1968053994474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-33.64552853417576</v>
      </c>
      <c r="AR35">
        <f t="shared" si="27"/>
        <v>-34.528610820678438</v>
      </c>
      <c r="AS35">
        <f t="shared" si="27"/>
        <v>0.16922217785388735</v>
      </c>
      <c r="AT35">
        <f t="shared" si="27"/>
        <v>0.48130664762709435</v>
      </c>
      <c r="AU35">
        <f t="shared" si="23"/>
        <v>-33.878081995197455</v>
      </c>
      <c r="AW35">
        <v>32</v>
      </c>
      <c r="AX35">
        <f>IF(Z35&gt;0, (R35*SUMPRODUCT(K35:$K$98, X35:$X$98)-K35*$AZ$3)/Z35, 0)</f>
        <v>379.72605591050228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500000</v>
      </c>
      <c r="S36">
        <f t="shared" si="1"/>
        <v>375.12736993376507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252.04511987755916</v>
      </c>
      <c r="AC36">
        <f t="shared" si="2"/>
        <v>245.52875564606177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-1298.2731857382578</v>
      </c>
      <c r="AI36">
        <f t="shared" si="25"/>
        <v>-1330.999237650894</v>
      </c>
      <c r="AJ36">
        <f t="shared" si="7"/>
        <v>6.5163642314973913</v>
      </c>
      <c r="AK36">
        <f t="shared" si="22"/>
        <v>17.643158391429143</v>
      </c>
      <c r="AL36">
        <f t="shared" si="26"/>
        <v>-1306.8397150279675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-30.844045793740555</v>
      </c>
      <c r="AR36">
        <f t="shared" si="27"/>
        <v>-31.621543053123364</v>
      </c>
      <c r="AS36">
        <f t="shared" si="27"/>
        <v>0.15481413232046828</v>
      </c>
      <c r="AT36">
        <f t="shared" si="27"/>
        <v>0.41916169212260906</v>
      </c>
      <c r="AU36">
        <f t="shared" si="23"/>
        <v>-31.04756722868029</v>
      </c>
      <c r="AW36">
        <v>33</v>
      </c>
      <c r="AX36">
        <f>IF(Z36&gt;0, (R36*SUMPRODUCT(K36:$K$98, X36:$X$98)-K36*$AZ$3)/Z36, 0)</f>
        <v>375.12736993376507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500000</v>
      </c>
      <c r="S37">
        <f t="shared" si="1"/>
        <v>370.22368457715692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245.52875564606177</v>
      </c>
      <c r="AC37">
        <f t="shared" si="2"/>
        <v>238.90717797971274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-1335.4366191545475</v>
      </c>
      <c r="AI37">
        <f t="shared" si="25"/>
        <v>-1367.7018668861419</v>
      </c>
      <c r="AJ37">
        <f t="shared" si="7"/>
        <v>6.621577666349026</v>
      </c>
      <c r="AK37">
        <f t="shared" si="22"/>
        <v>17.187012895224324</v>
      </c>
      <c r="AL37">
        <f t="shared" si="26"/>
        <v>-1343.8932763245687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-28.327647535644939</v>
      </c>
      <c r="AR37">
        <f t="shared" si="27"/>
        <v>-29.012066812667246</v>
      </c>
      <c r="AS37">
        <f t="shared" si="27"/>
        <v>0.14045872007088192</v>
      </c>
      <c r="AT37">
        <f t="shared" si="27"/>
        <v>0.3645756275537288</v>
      </c>
      <c r="AU37">
        <f t="shared" si="23"/>
        <v>-28.507032465042638</v>
      </c>
      <c r="AW37">
        <v>34</v>
      </c>
      <c r="AX37">
        <f>IF(Z37&gt;0, (R37*SUMPRODUCT(K37:$K$98, X37:$X$98)-K37*$AZ$3)/Z37, 0)</f>
        <v>370.22368457715692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500000</v>
      </c>
      <c r="S38">
        <f t="shared" si="1"/>
        <v>365.05463714086386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238.90717797971274</v>
      </c>
      <c r="AC38">
        <f t="shared" si="2"/>
        <v>232.20673412923895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-1382.1441585109685</v>
      </c>
      <c r="AI38">
        <f t="shared" si="25"/>
        <v>-1413.9485393493958</v>
      </c>
      <c r="AJ38">
        <f t="shared" si="7"/>
        <v>6.7004438504737891</v>
      </c>
      <c r="AK38">
        <f t="shared" si="22"/>
        <v>16.723502458579894</v>
      </c>
      <c r="AL38">
        <f t="shared" si="26"/>
        <v>-1390.5245930403421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-26.177161303977961</v>
      </c>
      <c r="AR38">
        <f t="shared" si="27"/>
        <v>-26.779521341644067</v>
      </c>
      <c r="AS38">
        <f t="shared" si="27"/>
        <v>0.12690325998343219</v>
      </c>
      <c r="AT38">
        <f t="shared" si="27"/>
        <v>0.31673528316854205</v>
      </c>
      <c r="AU38">
        <f t="shared" si="23"/>
        <v>-26.335882798492094</v>
      </c>
      <c r="AW38">
        <v>35</v>
      </c>
      <c r="AX38">
        <f>IF(Z38&gt;0, (R38*SUMPRODUCT(K38:$K$98, X38:$X$98)-K38*$AZ$3)/Z38, 0)</f>
        <v>365.05463714086386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500000</v>
      </c>
      <c r="S39">
        <f t="shared" si="1"/>
        <v>359.4711342968148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232.20673412923895</v>
      </c>
      <c r="AC39">
        <f t="shared" si="2"/>
        <v>225.33957611559225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-1431.282691513687</v>
      </c>
      <c r="AI39">
        <f t="shared" si="25"/>
        <v>-1462.6259002745787</v>
      </c>
      <c r="AJ39">
        <f t="shared" si="7"/>
        <v>6.8671580136467014</v>
      </c>
      <c r="AK39">
        <f t="shared" si="22"/>
        <v>16.254471389046728</v>
      </c>
      <c r="AL39">
        <f t="shared" si="26"/>
        <v>-1439.5042708718852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-24.203412538818043</v>
      </c>
      <c r="AR39">
        <f t="shared" si="27"/>
        <v>-24.733435445144025</v>
      </c>
      <c r="AS39">
        <f t="shared" si="27"/>
        <v>0.11612566780763865</v>
      </c>
      <c r="AT39">
        <f t="shared" si="27"/>
        <v>0.27486790622294799</v>
      </c>
      <c r="AU39">
        <f t="shared" si="23"/>
        <v>-24.342441871113436</v>
      </c>
      <c r="AW39">
        <v>36</v>
      </c>
      <c r="AX39">
        <f>IF(Z39&gt;0, (R39*SUMPRODUCT(K39:$K$98, X39:$X$98)-K39*$AZ$3)/Z39, 0)</f>
        <v>359.4711342968148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500000</v>
      </c>
      <c r="S40">
        <f t="shared" si="1"/>
        <v>353.56727732757685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225.33957611559225</v>
      </c>
      <c r="AC40">
        <f t="shared" si="2"/>
        <v>218.37723794314144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-1477.8448303595494</v>
      </c>
      <c r="AI40">
        <f t="shared" si="25"/>
        <v>-1508.7268225497962</v>
      </c>
      <c r="AJ40">
        <f t="shared" si="7"/>
        <v>6.9623381724508135</v>
      </c>
      <c r="AK40">
        <f t="shared" si="22"/>
        <v>15.773770328091459</v>
      </c>
      <c r="AL40">
        <f t="shared" si="26"/>
        <v>-1485.9907140492542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-22.31320718074338</v>
      </c>
      <c r="AR40">
        <f t="shared" si="27"/>
        <v>-22.779478250438448</v>
      </c>
      <c r="AS40">
        <f t="shared" si="27"/>
        <v>0.10512070747407029</v>
      </c>
      <c r="AT40">
        <f t="shared" si="27"/>
        <v>0.23815991917536897</v>
      </c>
      <c r="AU40">
        <f t="shared" si="23"/>
        <v>-22.436197623789013</v>
      </c>
      <c r="AW40">
        <v>37</v>
      </c>
      <c r="AX40">
        <f>IF(Z40&gt;0, (R40*SUMPRODUCT(K40:$K$98, X40:$X$98)-K40*$AZ$3)/Z40, 0)</f>
        <v>353.56727732757685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500000</v>
      </c>
      <c r="S41">
        <f t="shared" si="1"/>
        <v>347.56118710433373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218.37723794314144</v>
      </c>
      <c r="AC41">
        <f t="shared" si="2"/>
        <v>211.45784716094019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-1529.39082545205</v>
      </c>
      <c r="AI41">
        <f t="shared" si="25"/>
        <v>-1559.8110586378491</v>
      </c>
      <c r="AJ41">
        <f t="shared" si="7"/>
        <v>6.9193907822012477</v>
      </c>
      <c r="AK41">
        <f t="shared" si="22"/>
        <v>15.286406656019903</v>
      </c>
      <c r="AL41">
        <f t="shared" si="26"/>
        <v>-1537.6052611996281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-20.617386818721837</v>
      </c>
      <c r="AR41">
        <f t="shared" si="27"/>
        <v>-21.027475400573998</v>
      </c>
      <c r="AS41">
        <f t="shared" si="27"/>
        <v>9.3278810054568423E-2</v>
      </c>
      <c r="AT41">
        <f t="shared" si="27"/>
        <v>0.20607274076087864</v>
      </c>
      <c r="AU41">
        <f t="shared" si="23"/>
        <v>-20.728123849758553</v>
      </c>
      <c r="AW41">
        <v>38</v>
      </c>
      <c r="AX41">
        <f>IF(Z41&gt;0, (R41*SUMPRODUCT(K41:$K$98, X41:$X$98)-K41*$AZ$3)/Z41, 0)</f>
        <v>347.56118710433373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500000</v>
      </c>
      <c r="S42">
        <f t="shared" si="1"/>
        <v>341.4561280280609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211.45784716094019</v>
      </c>
      <c r="AC42">
        <f t="shared" si="2"/>
        <v>204.58493926948816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-1583.1118275177812</v>
      </c>
      <c r="AI42">
        <f t="shared" si="25"/>
        <v>-1613.0695471889705</v>
      </c>
      <c r="AJ42">
        <f t="shared" si="7"/>
        <v>6.8729078914520301</v>
      </c>
      <c r="AK42">
        <f t="shared" si="22"/>
        <v>14.802049301265814</v>
      </c>
      <c r="AL42">
        <f t="shared" si="26"/>
        <v>-1591.3945899962525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-19.054989307577667</v>
      </c>
      <c r="AR42">
        <f t="shared" si="27"/>
        <v>-19.415572822962659</v>
      </c>
      <c r="AS42">
        <f t="shared" si="27"/>
        <v>8.2725164519127217E-2</v>
      </c>
      <c r="AT42">
        <f t="shared" si="27"/>
        <v>0.17816359290808823</v>
      </c>
      <c r="AU42">
        <f t="shared" si="23"/>
        <v>-19.154684065535442</v>
      </c>
      <c r="AW42">
        <v>39</v>
      </c>
      <c r="AX42">
        <f>IF(Z42&gt;0, (R42*SUMPRODUCT(K42:$K$98, X42:$X$98)-K42*$AZ$3)/Z42, 0)</f>
        <v>341.4561280280609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500000</v>
      </c>
      <c r="S43">
        <f t="shared" si="1"/>
        <v>335.32742446364392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204.58493926948816</v>
      </c>
      <c r="AC43">
        <f t="shared" si="2"/>
        <v>197.80180614697281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-1643.1171140218389</v>
      </c>
      <c r="AI43">
        <f t="shared" si="25"/>
        <v>-1672.6109447849142</v>
      </c>
      <c r="AJ43">
        <f t="shared" si="7"/>
        <v>6.7831331225153519</v>
      </c>
      <c r="AK43">
        <f t="shared" si="22"/>
        <v>14.320945748864172</v>
      </c>
      <c r="AL43">
        <f t="shared" si="26"/>
        <v>-1651.5068659135345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-17.658248014267077</v>
      </c>
      <c r="AR43">
        <f t="shared" si="27"/>
        <v>-17.975212261100598</v>
      </c>
      <c r="AS43">
        <f t="shared" si="27"/>
        <v>7.2896962711310395E-2</v>
      </c>
      <c r="AT43">
        <f t="shared" si="27"/>
        <v>0.1539043137426333</v>
      </c>
      <c r="AU43">
        <f t="shared" si="23"/>
        <v>-17.748410984646654</v>
      </c>
      <c r="AW43">
        <v>40</v>
      </c>
      <c r="AX43">
        <f>IF(Z43&gt;0, (R43*SUMPRODUCT(K43:$K$98, X43:$X$98)-K43*$AZ$3)/Z43, 0)</f>
        <v>335.32742446364392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500000</v>
      </c>
      <c r="S44">
        <f t="shared" si="1"/>
        <v>329.17050232097898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197.80180614697281</v>
      </c>
      <c r="AC44">
        <f t="shared" si="2"/>
        <v>191.10057258365427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-1712.9562702200401</v>
      </c>
      <c r="AI44">
        <f t="shared" si="25"/>
        <v>-1741.9838670484626</v>
      </c>
      <c r="AJ44">
        <f t="shared" si="7"/>
        <v>6.7012335633185387</v>
      </c>
      <c r="AK44">
        <f t="shared" si="22"/>
        <v>13.846126430288098</v>
      </c>
      <c r="AL44">
        <f t="shared" si="26"/>
        <v>-1721.4365070548561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-16.436424402813298</v>
      </c>
      <c r="AR44">
        <f t="shared" si="27"/>
        <v>-16.714954514270506</v>
      </c>
      <c r="AS44">
        <f t="shared" si="27"/>
        <v>6.4300718461967277E-2</v>
      </c>
      <c r="AT44">
        <f t="shared" si="27"/>
        <v>0.13285850567217999</v>
      </c>
      <c r="AU44">
        <f t="shared" si="23"/>
        <v>-16.517795290136359</v>
      </c>
      <c r="AW44">
        <v>41</v>
      </c>
      <c r="AX44">
        <f>IF(Z44&gt;0, (R44*SUMPRODUCT(K44:$K$98, X44:$X$98)-K44*$AZ$3)/Z44, 0)</f>
        <v>329.17050232097898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500000</v>
      </c>
      <c r="S45">
        <f t="shared" si="1"/>
        <v>322.9267482026616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191.10057258365427</v>
      </c>
      <c r="AC45">
        <f t="shared" si="2"/>
        <v>184.44719679775932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-1786.4651303774535</v>
      </c>
      <c r="AI45">
        <f t="shared" si="25"/>
        <v>-1815.0238047245541</v>
      </c>
      <c r="AJ45">
        <f t="shared" si="7"/>
        <v>6.6533757858949514</v>
      </c>
      <c r="AK45">
        <f t="shared" si="22"/>
        <v>13.377040080855799</v>
      </c>
      <c r="AL45">
        <f t="shared" si="26"/>
        <v>-1794.9933888578034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-15.305150044541717</v>
      </c>
      <c r="AR45">
        <f t="shared" si="27"/>
        <v>-15.549820253057474</v>
      </c>
      <c r="AS45">
        <f t="shared" si="27"/>
        <v>5.7001344708210201E-2</v>
      </c>
      <c r="AT45">
        <f t="shared" si="27"/>
        <v>0.11460487087485915</v>
      </c>
      <c r="AU45">
        <f t="shared" si="23"/>
        <v>-15.378214037474406</v>
      </c>
      <c r="AW45">
        <v>42</v>
      </c>
      <c r="AX45">
        <f>IF(Z45&gt;0, (R45*SUMPRODUCT(K45:$K$98, X45:$X$98)-K45*$AZ$3)/Z45, 0)</f>
        <v>322.9267482026616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500000</v>
      </c>
      <c r="S46">
        <f t="shared" si="1"/>
        <v>316.65528024183715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184.44719679775932</v>
      </c>
      <c r="AC46">
        <f t="shared" si="2"/>
        <v>177.87691158975176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-1862.4953576239689</v>
      </c>
      <c r="AI46">
        <f t="shared" si="25"/>
        <v>-1890.582195691836</v>
      </c>
      <c r="AJ46">
        <f t="shared" si="7"/>
        <v>6.5702852080075616</v>
      </c>
      <c r="AK46">
        <f t="shared" si="22"/>
        <v>12.911303775843153</v>
      </c>
      <c r="AL46">
        <f t="shared" si="26"/>
        <v>-1871.1006067079852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-14.246895017997668</v>
      </c>
      <c r="AR46">
        <f t="shared" si="27"/>
        <v>-14.46174131638033</v>
      </c>
      <c r="AS46">
        <f t="shared" si="27"/>
        <v>5.0258468142547419E-2</v>
      </c>
      <c r="AT46">
        <f t="shared" si="27"/>
        <v>9.8763193522575399E-2</v>
      </c>
      <c r="AU46">
        <f t="shared" si="23"/>
        <v>-14.312719654715208</v>
      </c>
      <c r="AW46">
        <v>43</v>
      </c>
      <c r="AX46">
        <f>IF(Z46&gt;0, (R46*SUMPRODUCT(K46:$K$98, X46:$X$98)-K46*$AZ$3)/Z46, 0)</f>
        <v>316.65528024183715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500000</v>
      </c>
      <c r="S47">
        <f t="shared" si="1"/>
        <v>310.43422304187658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177.87691158975176</v>
      </c>
      <c r="AC47">
        <f t="shared" si="2"/>
        <v>171.42900303294542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-1948.0598346566444</v>
      </c>
      <c r="AI47">
        <f t="shared" si="25"/>
        <v>-1975.6709983603673</v>
      </c>
      <c r="AJ47">
        <f t="shared" si="7"/>
        <v>6.4479085568063397</v>
      </c>
      <c r="AK47">
        <f t="shared" si="22"/>
        <v>12.451383811282625</v>
      </c>
      <c r="AL47">
        <f t="shared" si="26"/>
        <v>-1956.7717059922784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-13.304828921894657</v>
      </c>
      <c r="AR47">
        <f t="shared" si="27"/>
        <v>-13.493407220608573</v>
      </c>
      <c r="AS47">
        <f t="shared" si="27"/>
        <v>4.4037826110946775E-2</v>
      </c>
      <c r="AT47">
        <f t="shared" si="27"/>
        <v>8.5040268529104526E-2</v>
      </c>
      <c r="AU47">
        <f t="shared" si="23"/>
        <v>-13.364329125968522</v>
      </c>
      <c r="AW47">
        <v>44</v>
      </c>
      <c r="AX47">
        <f>IF(Z47&gt;0, (R47*SUMPRODUCT(K47:$K$98, X47:$X$98)-K47*$AZ$3)/Z47, 0)</f>
        <v>310.43422304187658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500000</v>
      </c>
      <c r="S48">
        <f t="shared" si="1"/>
        <v>304.24533220752676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171.42900303294542</v>
      </c>
      <c r="AC48">
        <f t="shared" si="2"/>
        <v>165.08755487997149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-2043.8851925530998</v>
      </c>
      <c r="AI48">
        <f t="shared" si="25"/>
        <v>-2071.0158561005301</v>
      </c>
      <c r="AJ48">
        <f t="shared" si="7"/>
        <v>6.3414481529739248</v>
      </c>
      <c r="AK48">
        <f t="shared" si="22"/>
        <v>12.00003021230618</v>
      </c>
      <c r="AL48">
        <f t="shared" si="26"/>
        <v>-2052.6743777352499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-12.463656668589275</v>
      </c>
      <c r="AR48">
        <f t="shared" si="27"/>
        <v>-12.629100049107036</v>
      </c>
      <c r="AS48">
        <f t="shared" si="27"/>
        <v>3.867028972483405E-2</v>
      </c>
      <c r="AT48">
        <f t="shared" si="27"/>
        <v>7.317644705476628E-2</v>
      </c>
      <c r="AU48">
        <f t="shared" si="23"/>
        <v>-12.517253312327435</v>
      </c>
      <c r="AW48">
        <v>45</v>
      </c>
      <c r="AX48">
        <f>IF(Z48&gt;0, (R48*SUMPRODUCT(K48:$K$98, X48:$X$98)-K48*$AZ$3)/Z48, 0)</f>
        <v>304.24533220752676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500000</v>
      </c>
      <c r="S49">
        <f t="shared" si="1"/>
        <v>298.08027108175685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165.08755487997149</v>
      </c>
      <c r="AC49">
        <f t="shared" si="2"/>
        <v>158.84120246934719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-2153.2544135584385</v>
      </c>
      <c r="AI49">
        <f t="shared" si="25"/>
        <v>-2179.8984450290386</v>
      </c>
      <c r="AJ49">
        <f t="shared" si="7"/>
        <v>6.2463524106242971</v>
      </c>
      <c r="AK49">
        <f t="shared" si="22"/>
        <v>11.556128841598005</v>
      </c>
      <c r="AL49">
        <f t="shared" si="26"/>
        <v>-2162.0959637768165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-11.723743369324234</v>
      </c>
      <c r="AR49">
        <f t="shared" si="27"/>
        <v>-11.868811125980681</v>
      </c>
      <c r="AS49">
        <f t="shared" si="27"/>
        <v>3.4009280183245567E-2</v>
      </c>
      <c r="AT49">
        <f t="shared" si="27"/>
        <v>6.2919220333953474E-2</v>
      </c>
      <c r="AU49">
        <f t="shared" si="23"/>
        <v>-11.771882625463483</v>
      </c>
      <c r="AW49">
        <v>46</v>
      </c>
      <c r="AX49">
        <f>IF(Z49&gt;0, (R49*SUMPRODUCT(K49:$K$98, X49:$X$98)-K49*$AZ$3)/Z49, 0)</f>
        <v>298.08027108175685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500000</v>
      </c>
      <c r="S50">
        <f t="shared" si="1"/>
        <v>291.91269424194149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158.84120246934719</v>
      </c>
      <c r="AC50">
        <f t="shared" si="2"/>
        <v>152.66862361606309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-2278.849890343753</v>
      </c>
      <c r="AI50">
        <f t="shared" si="25"/>
        <v>-2304.9995965106127</v>
      </c>
      <c r="AJ50">
        <f t="shared" si="7"/>
        <v>6.1725788532841079</v>
      </c>
      <c r="AK50">
        <f t="shared" si="22"/>
        <v>11.118884172854305</v>
      </c>
      <c r="AL50">
        <f t="shared" si="26"/>
        <v>-2287.7081334844743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-11.078186018673964</v>
      </c>
      <c r="AR50">
        <f t="shared" si="27"/>
        <v>-11.205307734973777</v>
      </c>
      <c r="AS50">
        <f t="shared" si="27"/>
        <v>3.0006792918378513E-2</v>
      </c>
      <c r="AT50">
        <f t="shared" si="27"/>
        <v>5.4052295286719891E-2</v>
      </c>
      <c r="AU50">
        <f t="shared" si="23"/>
        <v>-11.121248646768679</v>
      </c>
      <c r="AW50">
        <v>47</v>
      </c>
      <c r="AX50">
        <f>IF(Z50&gt;0, (R50*SUMPRODUCT(K50:$K$98, X50:$X$98)-K50*$AZ$3)/Z50, 0)</f>
        <v>291.91269424194149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500000</v>
      </c>
      <c r="S51">
        <f t="shared" si="1"/>
        <v>285.71111300402021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152.66862361606309</v>
      </c>
      <c r="AC51">
        <f t="shared" si="2"/>
        <v>146.54683448671068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-2422.2828458366093</v>
      </c>
      <c r="AI51">
        <f t="shared" si="25"/>
        <v>-2447.9288266572171</v>
      </c>
      <c r="AJ51">
        <f t="shared" si="7"/>
        <v>6.1217891293524076</v>
      </c>
      <c r="AK51">
        <f t="shared" si="22"/>
        <v>10.686803653124418</v>
      </c>
      <c r="AL51">
        <f t="shared" si="26"/>
        <v>-2431.1202338747403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-10.513801309273076</v>
      </c>
      <c r="AR51">
        <f t="shared" si="27"/>
        <v>-10.62511644622859</v>
      </c>
      <c r="AS51">
        <f t="shared" si="27"/>
        <v>2.6571329055938221E-2</v>
      </c>
      <c r="AT51">
        <f t="shared" si="27"/>
        <v>4.6385553377172678E-2</v>
      </c>
      <c r="AU51">
        <f t="shared" si="23"/>
        <v>-10.552159563795479</v>
      </c>
      <c r="AW51">
        <v>48</v>
      </c>
      <c r="AX51">
        <f>IF(Z51&gt;0, (R51*SUMPRODUCT(K51:$K$98, X51:$X$98)-K51*$AZ$3)/Z51, 0)</f>
        <v>285.71111300402021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500000</v>
      </c>
      <c r="S52">
        <f t="shared" si="1"/>
        <v>279.461033723284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146.54683448671068</v>
      </c>
      <c r="AC52">
        <f t="shared" si="2"/>
        <v>140.45838754290332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-2592.9343262694429</v>
      </c>
      <c r="AI52">
        <f t="shared" si="25"/>
        <v>-2618.0645538492172</v>
      </c>
      <c r="AJ52">
        <f t="shared" si="7"/>
        <v>6.0884469438073552</v>
      </c>
      <c r="AK52">
        <f t="shared" si="22"/>
        <v>10.258278414069748</v>
      </c>
      <c r="AL52">
        <f t="shared" si="26"/>
        <v>-2601.7178284913402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-10.048665884262144</v>
      </c>
      <c r="AR52">
        <f t="shared" si="27"/>
        <v>-10.14605564766118</v>
      </c>
      <c r="AS52">
        <f t="shared" si="27"/>
        <v>2.3595186531546394E-2</v>
      </c>
      <c r="AT52">
        <f t="shared" si="27"/>
        <v>3.9754964592193749E-2</v>
      </c>
      <c r="AU52">
        <f t="shared" si="23"/>
        <v>-10.082705496537441</v>
      </c>
      <c r="AW52">
        <v>49</v>
      </c>
      <c r="AX52">
        <f>IF(Z52&gt;0, (R52*SUMPRODUCT(K52:$K$98, X52:$X$98)-K52*$AZ$3)/Z52, 0)</f>
        <v>279.461033723284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500000</v>
      </c>
      <c r="S53">
        <f t="shared" si="1"/>
        <v>273.08763738743363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140.45838754290332</v>
      </c>
      <c r="AC53">
        <f t="shared" si="2"/>
        <v>134.36093091352126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-2785.9330086573896</v>
      </c>
      <c r="AI53">
        <f t="shared" si="25"/>
        <v>-2810.5333406605005</v>
      </c>
      <c r="AJ53">
        <f t="shared" si="7"/>
        <v>6.0974566293820658</v>
      </c>
      <c r="AK53">
        <f t="shared" si="22"/>
        <v>9.8320871280032343</v>
      </c>
      <c r="AL53">
        <f t="shared" si="26"/>
        <v>-2794.6037969031149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-9.6398335607635293</v>
      </c>
      <c r="AR53">
        <f t="shared" si="27"/>
        <v>-9.7249551718405307</v>
      </c>
      <c r="AS53">
        <f t="shared" si="27"/>
        <v>2.1098305978126917E-2</v>
      </c>
      <c r="AT53">
        <f t="shared" si="27"/>
        <v>3.4020804941951338E-2</v>
      </c>
      <c r="AU53">
        <f t="shared" si="23"/>
        <v>-9.669836060920451</v>
      </c>
      <c r="AW53">
        <v>50</v>
      </c>
      <c r="AX53">
        <f>IF(Z53&gt;0, (R53*SUMPRODUCT(K53:$K$98, X53:$X$98)-K53*$AZ$3)/Z53, 0)</f>
        <v>273.08763738743363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500000</v>
      </c>
      <c r="S54">
        <f t="shared" si="1"/>
        <v>266.58534409005745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134.36093091352126</v>
      </c>
      <c r="AC54">
        <f t="shared" si="2"/>
        <v>128.24896275890063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-3003.1266118342237</v>
      </c>
      <c r="AI54">
        <f t="shared" si="25"/>
        <v>-3027.1806278561203</v>
      </c>
      <c r="AJ54">
        <f t="shared" si="7"/>
        <v>6.1119681546206266</v>
      </c>
      <c r="AK54">
        <f t="shared" si="22"/>
        <v>9.4052651639464884</v>
      </c>
      <c r="AL54">
        <f t="shared" si="26"/>
        <v>-3011.6633945375534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-9.278002522603078</v>
      </c>
      <c r="AR54">
        <f t="shared" si="27"/>
        <v>-9.3523161464278104</v>
      </c>
      <c r="AS54">
        <f t="shared" si="27"/>
        <v>1.888260579263587E-2</v>
      </c>
      <c r="AT54">
        <f t="shared" si="27"/>
        <v>2.9057074574537899E-2</v>
      </c>
      <c r="AU54">
        <f t="shared" si="23"/>
        <v>-9.3043764660606367</v>
      </c>
      <c r="AW54">
        <v>51</v>
      </c>
      <c r="AX54">
        <f>IF(Z54&gt;0, (R54*SUMPRODUCT(K54:$K$98, X54:$X$98)-K54*$AZ$3)/Z54, 0)</f>
        <v>266.58534409005745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500000</v>
      </c>
      <c r="S55">
        <f t="shared" si="1"/>
        <v>259.95675384213331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128.24896275890063</v>
      </c>
      <c r="AC55">
        <f t="shared" si="2"/>
        <v>122.12084006321086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-3247.9202133143581</v>
      </c>
      <c r="AI55">
        <f t="shared" si="25"/>
        <v>-3271.4088971547044</v>
      </c>
      <c r="AJ55">
        <f t="shared" si="7"/>
        <v>6.1281226956897683</v>
      </c>
      <c r="AK55">
        <f t="shared" si="22"/>
        <v>8.9774273931230457</v>
      </c>
      <c r="AL55">
        <f t="shared" si="26"/>
        <v>-3256.3033470658916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-8.9591781652293605</v>
      </c>
      <c r="AR55">
        <f t="shared" si="27"/>
        <v>-9.023970182757914</v>
      </c>
      <c r="AS55">
        <f t="shared" si="27"/>
        <v>1.6904030716026811E-2</v>
      </c>
      <c r="AT55">
        <f t="shared" si="27"/>
        <v>2.4763653722369099E-2</v>
      </c>
      <c r="AU55">
        <f t="shared" si="23"/>
        <v>-8.9823024983195179</v>
      </c>
      <c r="AW55">
        <v>52</v>
      </c>
      <c r="AX55">
        <f>IF(Z55&gt;0, (R55*SUMPRODUCT(K55:$K$98, X55:$X$98)-K55*$AZ$3)/Z55, 0)</f>
        <v>259.95675384213331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500000</v>
      </c>
      <c r="S56">
        <f t="shared" si="1"/>
        <v>253.18950822629549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122.12084006321086</v>
      </c>
      <c r="AC56">
        <f t="shared" si="2"/>
        <v>115.97405460058269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-3511.7844301571231</v>
      </c>
      <c r="AI56">
        <f t="shared" si="25"/>
        <v>-3534.68704871605</v>
      </c>
      <c r="AJ56">
        <f t="shared" si="7"/>
        <v>6.1467854626281735</v>
      </c>
      <c r="AK56">
        <f t="shared" si="22"/>
        <v>8.5484588044247616</v>
      </c>
      <c r="AL56">
        <f t="shared" si="26"/>
        <v>-3519.9918044489973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-8.6491344353994872</v>
      </c>
      <c r="AR56">
        <f t="shared" si="27"/>
        <v>-8.7055410374499349</v>
      </c>
      <c r="AS56">
        <f t="shared" si="27"/>
        <v>1.5138848886989239E-2</v>
      </c>
      <c r="AT56">
        <f t="shared" si="27"/>
        <v>2.1053903189506448E-2</v>
      </c>
      <c r="AU56">
        <f t="shared" si="23"/>
        <v>-8.6693482853734398</v>
      </c>
      <c r="AW56">
        <v>53</v>
      </c>
      <c r="AX56">
        <f>IF(Z56&gt;0, (R56*SUMPRODUCT(K56:$K$98, X56:$X$98)-K56*$AZ$3)/Z56, 0)</f>
        <v>253.18950822629549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500000</v>
      </c>
      <c r="S57">
        <f t="shared" si="1"/>
        <v>246.33238287488962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115.97405460058269</v>
      </c>
      <c r="AC57">
        <f t="shared" si="2"/>
        <v>109.83598507821992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-3793.2805527501096</v>
      </c>
      <c r="AI57">
        <f t="shared" si="25"/>
        <v>-3815.5748170681723</v>
      </c>
      <c r="AJ57">
        <f t="shared" si="7"/>
        <v>6.1380695223627697</v>
      </c>
      <c r="AK57">
        <f t="shared" si="22"/>
        <v>8.1181838220407894</v>
      </c>
      <c r="AL57">
        <f t="shared" si="26"/>
        <v>-3801.3185637237684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-8.3414536379541264</v>
      </c>
      <c r="AR57">
        <f t="shared" si="27"/>
        <v>-8.3904788997599251</v>
      </c>
      <c r="AS57">
        <f t="shared" si="27"/>
        <v>1.3497662942491355E-2</v>
      </c>
      <c r="AT57">
        <f t="shared" si="27"/>
        <v>1.7851949792336785E-2</v>
      </c>
      <c r="AU57">
        <f t="shared" si="23"/>
        <v>-8.3591292870250964</v>
      </c>
      <c r="AW57">
        <v>54</v>
      </c>
      <c r="AX57">
        <f>IF(Z57&gt;0, (R57*SUMPRODUCT(K57:$K$98, X57:$X$98)-K57*$AZ$3)/Z57, 0)</f>
        <v>246.33238287488962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500000</v>
      </c>
      <c r="S58">
        <f t="shared" si="1"/>
        <v>239.43412542588862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109.83598507821992</v>
      </c>
      <c r="AC58">
        <f t="shared" si="2"/>
        <v>103.73655368404866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-4084.6273622208942</v>
      </c>
      <c r="AI58">
        <f t="shared" si="25"/>
        <v>-4106.2902211595538</v>
      </c>
      <c r="AJ58">
        <f t="shared" si="7"/>
        <v>6.0994313941712619</v>
      </c>
      <c r="AK58">
        <f t="shared" si="22"/>
        <v>7.688518955475395</v>
      </c>
      <c r="AL58">
        <f t="shared" si="26"/>
        <v>-4092.5022708099073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-8.0197567440250666</v>
      </c>
      <c r="AR58">
        <f t="shared" si="27"/>
        <v>-8.0622895979825735</v>
      </c>
      <c r="AS58">
        <f t="shared" si="27"/>
        <v>1.1975622675045343E-2</v>
      </c>
      <c r="AT58">
        <f t="shared" si="27"/>
        <v>1.5095636952109272E-2</v>
      </c>
      <c r="AU58">
        <f t="shared" si="23"/>
        <v>-8.0352183383554188</v>
      </c>
      <c r="AW58">
        <v>55</v>
      </c>
      <c r="AX58">
        <f>IF(Z58&gt;0, (R58*SUMPRODUCT(K58:$K$98, X58:$X$98)-K58*$AZ$3)/Z58, 0)</f>
        <v>239.43412542588862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500000</v>
      </c>
      <c r="S59">
        <f t="shared" si="1"/>
        <v>232.58090276440771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103.73655368404866</v>
      </c>
      <c r="AC59">
        <f t="shared" si="2"/>
        <v>97.718602514829698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-4387.8705677447015</v>
      </c>
      <c r="AI59">
        <f t="shared" si="25"/>
        <v>-4408.8780110371999</v>
      </c>
      <c r="AJ59">
        <f t="shared" si="7"/>
        <v>6.0179511692189607</v>
      </c>
      <c r="AK59">
        <f t="shared" si="22"/>
        <v>7.2615587578834067</v>
      </c>
      <c r="AL59">
        <f t="shared" si="26"/>
        <v>-4395.5985011100984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-7.6920932212490074</v>
      </c>
      <c r="AR59">
        <f t="shared" si="27"/>
        <v>-7.7289200167643219</v>
      </c>
      <c r="AS59">
        <f t="shared" si="27"/>
        <v>1.0549682512250901E-2</v>
      </c>
      <c r="AT59">
        <f t="shared" si="27"/>
        <v>1.2729770861478659E-2</v>
      </c>
      <c r="AU59">
        <f t="shared" si="23"/>
        <v>-7.7056405633905944</v>
      </c>
      <c r="AW59">
        <v>56</v>
      </c>
      <c r="AX59">
        <f>IF(Z59&gt;0, (R59*SUMPRODUCT(K59:$K$98, X59:$X$98)-K59*$AZ$3)/Z59, 0)</f>
        <v>232.58090276440771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500000</v>
      </c>
      <c r="S60">
        <f t="shared" si="1"/>
        <v>225.85128485092457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97.718602514829698</v>
      </c>
      <c r="AC60">
        <f t="shared" si="2"/>
        <v>91.813835699657545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-4711.980874526871</v>
      </c>
      <c r="AI60">
        <f t="shared" si="25"/>
        <v>-4732.3070452989923</v>
      </c>
      <c r="AJ60">
        <f t="shared" si="7"/>
        <v>5.9047668151721524</v>
      </c>
      <c r="AK60">
        <f t="shared" si="22"/>
        <v>6.8403021760380796</v>
      </c>
      <c r="AL60">
        <f t="shared" si="26"/>
        <v>-4719.5619763077821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-7.3752411790667312</v>
      </c>
      <c r="AR60">
        <f t="shared" si="27"/>
        <v>-7.4070559116989694</v>
      </c>
      <c r="AS60">
        <f t="shared" si="27"/>
        <v>9.2422020648411755E-3</v>
      </c>
      <c r="AT60">
        <f t="shared" si="27"/>
        <v>1.0706511683590263E-2</v>
      </c>
      <c r="AU60">
        <f t="shared" si="23"/>
        <v>-7.3871071979505372</v>
      </c>
      <c r="AW60">
        <v>57</v>
      </c>
      <c r="AX60">
        <f>IF(Z60&gt;0, (R60*SUMPRODUCT(K60:$K$98, X60:$X$98)-K60*$AZ$3)/Z60, 0)</f>
        <v>225.85128485092457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500000</v>
      </c>
      <c r="S61">
        <f t="shared" si="1"/>
        <v>219.28198693901123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91.813835699657545</v>
      </c>
      <c r="AC61">
        <f t="shared" si="2"/>
        <v>86.034421668873733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-5056.0650575376867</v>
      </c>
      <c r="AI61">
        <f t="shared" si="25"/>
        <v>-5075.6823600963326</v>
      </c>
      <c r="AJ61">
        <f t="shared" si="7"/>
        <v>5.779414030783812</v>
      </c>
      <c r="AK61">
        <f t="shared" si="22"/>
        <v>6.426968498976029</v>
      </c>
      <c r="AL61">
        <f t="shared" si="26"/>
        <v>-5063.4759775665725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-7.0658975889186699</v>
      </c>
      <c r="AR61">
        <f t="shared" si="27"/>
        <v>-7.0933129503257737</v>
      </c>
      <c r="AS61">
        <f t="shared" si="27"/>
        <v>8.0767844560460707E-3</v>
      </c>
      <c r="AT61">
        <f t="shared" si="27"/>
        <v>8.9817478027244459E-3</v>
      </c>
      <c r="AU61">
        <f t="shared" si="23"/>
        <v>-7.0762544180670028</v>
      </c>
      <c r="AW61">
        <v>58</v>
      </c>
      <c r="AX61">
        <f>IF(Z61&gt;0, (R61*SUMPRODUCT(K61:$K$98, X61:$X$98)-K61*$AZ$3)/Z61, 0)</f>
        <v>219.28198693901123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500000</v>
      </c>
      <c r="S62">
        <f t="shared" si="1"/>
        <v>212.91680920565807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86.034421668873733</v>
      </c>
      <c r="AC62">
        <f t="shared" si="2"/>
        <v>80.393369748064799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-5420.7295504850963</v>
      </c>
      <c r="AI62">
        <f t="shared" si="25"/>
        <v>-5439.6086070631072</v>
      </c>
      <c r="AJ62">
        <f t="shared" si="7"/>
        <v>5.641051920808934</v>
      </c>
      <c r="AK62">
        <f t="shared" si="22"/>
        <v>6.0224095168211615</v>
      </c>
      <c r="AL62">
        <f t="shared" si="26"/>
        <v>-5427.9451456254765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-6.763856771357581</v>
      </c>
      <c r="AR62">
        <f t="shared" si="27"/>
        <v>-6.7874136069242246</v>
      </c>
      <c r="AS62">
        <f t="shared" si="27"/>
        <v>7.038769759086896E-3</v>
      </c>
      <c r="AT62">
        <f t="shared" si="27"/>
        <v>7.5146186525010894E-3</v>
      </c>
      <c r="AU62">
        <f t="shared" si="23"/>
        <v>-6.7728602185126352</v>
      </c>
      <c r="AW62">
        <v>59</v>
      </c>
      <c r="AX62">
        <f>IF(Z62&gt;0, (R62*SUMPRODUCT(K62:$K$98, X62:$X$98)-K62*$AZ$3)/Z62, 0)</f>
        <v>212.91680920565807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500000</v>
      </c>
      <c r="S63">
        <f t="shared" si="1"/>
        <v>206.7694270669256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80.393369748064799</v>
      </c>
      <c r="AC63">
        <f t="shared" si="2"/>
        <v>74.901696608948072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-5778.9377436046279</v>
      </c>
      <c r="AI63">
        <f t="shared" si="25"/>
        <v>-5797.0501158424986</v>
      </c>
      <c r="AJ63">
        <f t="shared" si="7"/>
        <v>5.4916731391167275</v>
      </c>
      <c r="AK63">
        <f t="shared" si="22"/>
        <v>5.6275358823645361</v>
      </c>
      <c r="AL63">
        <f t="shared" si="26"/>
        <v>-5785.9309068210177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-6.4382324938749189</v>
      </c>
      <c r="AR63">
        <f t="shared" si="27"/>
        <v>-6.4584112306353321</v>
      </c>
      <c r="AS63">
        <f t="shared" si="27"/>
        <v>6.1181950764445459E-3</v>
      </c>
      <c r="AT63">
        <f t="shared" si="27"/>
        <v>6.2695578297901847E-3</v>
      </c>
      <c r="AU63">
        <f t="shared" si="23"/>
        <v>-6.4460234777290975</v>
      </c>
      <c r="AW63">
        <v>60</v>
      </c>
      <c r="AX63">
        <f>IF(Z63&gt;0, (R63*SUMPRODUCT(K63:$K$98, X63:$X$98)-K63*$AZ$3)/Z63, 0)</f>
        <v>206.7694270669256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500000</v>
      </c>
      <c r="S64">
        <f t="shared" si="1"/>
        <v>200.9164719948609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74.901696608948072</v>
      </c>
      <c r="AC64">
        <f t="shared" si="2"/>
        <v>69.599342358145321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-6107.8154055781506</v>
      </c>
      <c r="AI64">
        <f t="shared" si="25"/>
        <v>-6125.1358725530845</v>
      </c>
      <c r="AJ64">
        <f t="shared" si="7"/>
        <v>5.3023542508027504</v>
      </c>
      <c r="AK64">
        <f t="shared" si="22"/>
        <v>5.2431187626263656</v>
      </c>
      <c r="AL64">
        <f t="shared" si="26"/>
        <v>-6114.5903995396557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-6.075562882008958</v>
      </c>
      <c r="AR64">
        <f t="shared" si="27"/>
        <v>-6.0927918876786222</v>
      </c>
      <c r="AS64">
        <f t="shared" si="27"/>
        <v>5.27435499180582E-3</v>
      </c>
      <c r="AT64">
        <f t="shared" si="27"/>
        <v>5.2154322986063097E-3</v>
      </c>
      <c r="AU64">
        <f t="shared" si="23"/>
        <v>-6.0823021003882101</v>
      </c>
      <c r="AW64">
        <v>61</v>
      </c>
      <c r="AX64">
        <f>IF(Z64&gt;0, (R64*SUMPRODUCT(K64:$K$98, X64:$X$98)-K64*$AZ$3)/Z64, 0)</f>
        <v>200.9164719948609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500000</v>
      </c>
      <c r="S65">
        <f t="shared" si="1"/>
        <v>197.27697479153056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69.599342358145321</v>
      </c>
      <c r="AC65">
        <f t="shared" si="2"/>
        <v>64.537956478879423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-7900.679222419948</v>
      </c>
      <c r="AI65">
        <f t="shared" si="25"/>
        <v>-7917.0364168028909</v>
      </c>
      <c r="AJ65">
        <f t="shared" si="7"/>
        <v>5.0613858792658988</v>
      </c>
      <c r="AK65">
        <f t="shared" si="22"/>
        <v>4.8719539650701726</v>
      </c>
      <c r="AL65">
        <f t="shared" si="26"/>
        <v>-7907.103076958555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-7.0169280549023485</v>
      </c>
      <c r="AR65">
        <f t="shared" si="27"/>
        <v>-7.0314555724655801</v>
      </c>
      <c r="AS65">
        <f t="shared" si="27"/>
        <v>4.4952313051926755E-3</v>
      </c>
      <c r="AT65">
        <f t="shared" si="27"/>
        <v>4.326988793910626E-3</v>
      </c>
      <c r="AU65">
        <f t="shared" si="23"/>
        <v>-7.0226333523664772</v>
      </c>
      <c r="AW65">
        <v>62</v>
      </c>
      <c r="AX65">
        <f>IF(Z65&gt;0, (R65*SUMPRODUCT(K65:$K$98, X65:$X$98)-K65*$AZ$3)/Z65, 0)</f>
        <v>197.27697479153056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500000</v>
      </c>
      <c r="S66">
        <f t="shared" si="1"/>
        <v>191.72133996630015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64.537956478879423</v>
      </c>
      <c r="AC66">
        <f t="shared" si="2"/>
        <v>58.426543604997619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-9562.6189926225943</v>
      </c>
      <c r="AI66">
        <f t="shared" si="25"/>
        <v>-9577.8563531624459</v>
      </c>
      <c r="AJ66">
        <f t="shared" si="7"/>
        <v>6.1114128738818039</v>
      </c>
      <c r="AK66">
        <f t="shared" si="22"/>
        <v>4.51765695352156</v>
      </c>
      <c r="AL66">
        <f t="shared" si="26"/>
        <v>-9567.2272833350435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-7.5830064278867448</v>
      </c>
      <c r="AR66">
        <f t="shared" si="27"/>
        <v>-7.595089415090027</v>
      </c>
      <c r="AS66">
        <f t="shared" si="27"/>
        <v>4.8462542679854033E-3</v>
      </c>
      <c r="AT66">
        <f t="shared" si="27"/>
        <v>3.5824308951313741E-3</v>
      </c>
      <c r="AU66">
        <f t="shared" si="23"/>
        <v>-7.5866607299269111</v>
      </c>
      <c r="AW66">
        <v>63</v>
      </c>
      <c r="AX66">
        <f>IF(Z66&gt;0, (R66*SUMPRODUCT(K66:$K$98, X66:$X$98)-K66*$AZ$3)/Z66, 0)</f>
        <v>191.72133996630015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500000</v>
      </c>
      <c r="S67">
        <f t="shared" ref="S67:S98" si="29">AX67</f>
        <v>184.755299601866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58.426543604997619</v>
      </c>
      <c r="AC67">
        <f t="shared" ref="AC67:AC98" si="30">S67*Z67</f>
        <v>51.652032874450647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-11064.886218853891</v>
      </c>
      <c r="AI67">
        <f t="shared" ref="AI67:AI98" si="34">SUM(AE67:AH67)</f>
        <v>-11078.864717166458</v>
      </c>
      <c r="AJ67">
        <f t="shared" ref="AJ67:AJ98" si="35">AB67-AC67</f>
        <v>6.7745107305469716</v>
      </c>
      <c r="AK67">
        <f t="shared" si="22"/>
        <v>4.0898580523498334</v>
      </c>
      <c r="AL67">
        <f t="shared" si="26"/>
        <v>-11068.000348383561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-7.8341792013755356</v>
      </c>
      <c r="AR67">
        <f t="shared" si="36"/>
        <v>-7.8440762810725841</v>
      </c>
      <c r="AS67">
        <f t="shared" si="36"/>
        <v>4.7965003900639997E-3</v>
      </c>
      <c r="AT67">
        <f t="shared" si="36"/>
        <v>2.8957081217610673E-3</v>
      </c>
      <c r="AU67">
        <f t="shared" si="23"/>
        <v>-7.836384072560759</v>
      </c>
      <c r="AW67">
        <v>64</v>
      </c>
      <c r="AX67">
        <f>IF(Z67&gt;0, (R67*SUMPRODUCT(K67:$K$98, X67:$X$98)-K67*$AZ$3)/Z67, 0)</f>
        <v>184.755299601866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500000</v>
      </c>
      <c r="S68">
        <f t="shared" si="29"/>
        <v>176.67746339178328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51.652032874450647</v>
      </c>
      <c r="AC68">
        <f t="shared" si="30"/>
        <v>44.539724831414205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-12339.011546575006</v>
      </c>
      <c r="AI68">
        <f t="shared" si="34"/>
        <v>-12351.61635874979</v>
      </c>
      <c r="AJ68">
        <f t="shared" si="35"/>
        <v>7.1123080430364425</v>
      </c>
      <c r="AK68">
        <f t="shared" si="22"/>
        <v>3.6156423012115457</v>
      </c>
      <c r="AL68">
        <f t="shared" si="26"/>
        <v>-12340.888408405543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-7.8002567336291806</v>
      </c>
      <c r="AR68">
        <f t="shared" si="36"/>
        <v>-7.8082250194737455</v>
      </c>
      <c r="AS68">
        <f t="shared" si="36"/>
        <v>4.4961323275314723E-3</v>
      </c>
      <c r="AT68">
        <f t="shared" si="36"/>
        <v>2.2856724057648101E-3</v>
      </c>
      <c r="AU68">
        <f t="shared" si="23"/>
        <v>-7.8014432147404493</v>
      </c>
      <c r="AW68">
        <v>65</v>
      </c>
      <c r="AX68">
        <f>IF(Z68&gt;0, (R68*SUMPRODUCT(K68:$K$98, X68:$X$98)-K68*$AZ$3)/Z68, 0)</f>
        <v>176.67746339178328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500000</v>
      </c>
      <c r="S69">
        <f t="shared" si="29"/>
        <v>167.33893801121354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44.539724831414205</v>
      </c>
      <c r="AC69">
        <f t="shared" si="30"/>
        <v>37.383995917730637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-13086.21478321902</v>
      </c>
      <c r="AI69">
        <f t="shared" si="34"/>
        <v>-13097.384925793735</v>
      </c>
      <c r="AJ69">
        <f t="shared" si="35"/>
        <v>7.1557289136835678</v>
      </c>
      <c r="AK69">
        <f t="shared" si="22"/>
        <v>3.1177807381989946</v>
      </c>
      <c r="AL69">
        <f t="shared" si="26"/>
        <v>-13087.111416141852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-7.3862592665101987</v>
      </c>
      <c r="AR69">
        <f t="shared" si="36"/>
        <v>-7.3925640361068679</v>
      </c>
      <c r="AS69">
        <f t="shared" si="36"/>
        <v>4.0389119293003737E-3</v>
      </c>
      <c r="AT69">
        <f t="shared" si="36"/>
        <v>1.7597706632478634E-3</v>
      </c>
      <c r="AU69">
        <f t="shared" si="23"/>
        <v>-7.3867653535143196</v>
      </c>
      <c r="AW69">
        <v>66</v>
      </c>
      <c r="AX69">
        <f>IF(Z69&gt;0, (R69*SUMPRODUCT(K69:$K$98, X69:$X$98)-K69*$AZ$3)/Z69, 0)</f>
        <v>167.33893801121354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500000</v>
      </c>
      <c r="S70">
        <f t="shared" si="29"/>
        <v>157.41201834832376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37.383995917730637</v>
      </c>
      <c r="AC70">
        <f t="shared" si="30"/>
        <v>30.573207919029038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-13472.360453720175</v>
      </c>
      <c r="AI70">
        <f t="shared" si="34"/>
        <v>-13482.07165882377</v>
      </c>
      <c r="AJ70">
        <f t="shared" si="35"/>
        <v>6.8107879987015991</v>
      </c>
      <c r="AK70">
        <f t="shared" si="22"/>
        <v>2.6168797142411448</v>
      </c>
      <c r="AL70">
        <f t="shared" si="26"/>
        <v>-13472.643991110826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-6.7894747102952451</v>
      </c>
      <c r="AR70">
        <f t="shared" si="36"/>
        <v>-6.7943687288069858</v>
      </c>
      <c r="AS70">
        <f t="shared" si="36"/>
        <v>3.4323363773716416E-3</v>
      </c>
      <c r="AT70">
        <f t="shared" si="36"/>
        <v>1.3187918108900334E-3</v>
      </c>
      <c r="AU70">
        <f t="shared" si="23"/>
        <v>-6.7896176006187234</v>
      </c>
      <c r="AW70">
        <v>67</v>
      </c>
      <c r="AX70">
        <f>IF(Z70&gt;0, (R70*SUMPRODUCT(K70:$K$98, X70:$X$98)-K70*$AZ$3)/Z70, 0)</f>
        <v>157.41201834832376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500000</v>
      </c>
      <c r="S71">
        <f t="shared" si="29"/>
        <v>146.8669250193503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30.573207919029038</v>
      </c>
      <c r="AC71">
        <f t="shared" si="30"/>
        <v>24.297546840705735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-13421.329643689907</v>
      </c>
      <c r="AI71">
        <f t="shared" si="34"/>
        <v>-13429.601603778097</v>
      </c>
      <c r="AJ71">
        <f t="shared" si="35"/>
        <v>6.2756610783233029</v>
      </c>
      <c r="AK71">
        <f t="shared" si="22"/>
        <v>2.1401245543320329</v>
      </c>
      <c r="AL71">
        <f t="shared" si="26"/>
        <v>-13421.185818145441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-6.0390691389574194</v>
      </c>
      <c r="AR71">
        <f t="shared" si="36"/>
        <v>-6.0427911948351509</v>
      </c>
      <c r="AS71">
        <f t="shared" si="36"/>
        <v>2.8238000370162234E-3</v>
      </c>
      <c r="AT71">
        <f t="shared" si="36"/>
        <v>9.6297166470894486E-4</v>
      </c>
      <c r="AU71">
        <f t="shared" si="23"/>
        <v>-6.0390044231334254</v>
      </c>
      <c r="AW71">
        <v>68</v>
      </c>
      <c r="AX71">
        <f>IF(Z71&gt;0, (R71*SUMPRODUCT(K71:$K$98, X71:$X$98)-K71*$AZ$3)/Z71, 0)</f>
        <v>146.8669250193503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500000</v>
      </c>
      <c r="S72">
        <f t="shared" si="29"/>
        <v>135.7178344183595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24.297546840705735</v>
      </c>
      <c r="AC72">
        <f t="shared" si="30"/>
        <v>18.717239873151847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-12935.955805915039</v>
      </c>
      <c r="AI72">
        <f t="shared" si="34"/>
        <v>-12942.851450821756</v>
      </c>
      <c r="AJ72">
        <f t="shared" si="35"/>
        <v>5.5803069675538879</v>
      </c>
      <c r="AK72">
        <f t="shared" ref="AK72:AK98" si="49">G72*SUM(AB72:AB72, AE72:AF72)</f>
        <v>1.7008282788494016</v>
      </c>
      <c r="AL72">
        <f t="shared" si="26"/>
        <v>-12935.570315575353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-5.197026830504532</v>
      </c>
      <c r="AR72">
        <f t="shared" si="36"/>
        <v>-5.1997971593562626</v>
      </c>
      <c r="AS72">
        <f t="shared" si="36"/>
        <v>2.2418911650554699E-3</v>
      </c>
      <c r="AT72">
        <f t="shared" si="36"/>
        <v>6.8330862689090104E-4</v>
      </c>
      <c r="AU72">
        <f t="shared" si="23"/>
        <v>-5.1968719595643167</v>
      </c>
      <c r="AW72">
        <v>69</v>
      </c>
      <c r="AX72">
        <f>IF(Z72&gt;0, (R72*SUMPRODUCT(K72:$K$98, X72:$X$98)-K72*$AZ$3)/Z72, 0)</f>
        <v>135.7178344183595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500000</v>
      </c>
      <c r="S73">
        <f t="shared" si="29"/>
        <v>124.06714418260425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18.717239873151847</v>
      </c>
      <c r="AC73">
        <f t="shared" si="30"/>
        <v>13.929822124257612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-12128.64501262157</v>
      </c>
      <c r="AI73">
        <f t="shared" si="34"/>
        <v>-12134.258836577957</v>
      </c>
      <c r="AJ73">
        <f t="shared" si="35"/>
        <v>4.7874177488942351</v>
      </c>
      <c r="AK73">
        <f t="shared" si="49"/>
        <v>1.3102067911206294</v>
      </c>
      <c r="AL73">
        <f t="shared" si="26"/>
        <v>-12128.161212037943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-4.350615453848655</v>
      </c>
      <c r="AR73">
        <f t="shared" si="36"/>
        <v>-4.3526291651275679</v>
      </c>
      <c r="AS73">
        <f t="shared" si="36"/>
        <v>1.7172745694753124E-3</v>
      </c>
      <c r="AT73">
        <f t="shared" si="36"/>
        <v>4.6997879047948039E-4</v>
      </c>
      <c r="AU73">
        <f t="shared" si="23"/>
        <v>-4.3504419117676134</v>
      </c>
      <c r="AW73">
        <v>70</v>
      </c>
      <c r="AX73">
        <f>IF(Z73&gt;0, (R73*SUMPRODUCT(K73:$K$98, X73:$X$98)-K73*$AZ$3)/Z73, 0)</f>
        <v>124.06714418260425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500000</v>
      </c>
      <c r="S74">
        <f t="shared" si="29"/>
        <v>111.54854707651261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13.929822124257612</v>
      </c>
      <c r="AC74">
        <f t="shared" si="30"/>
        <v>9.9449290647038566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-11000.17138727941</v>
      </c>
      <c r="AI74">
        <f t="shared" si="34"/>
        <v>-11004.629055857506</v>
      </c>
      <c r="AJ74">
        <f t="shared" si="35"/>
        <v>3.9848930595537553</v>
      </c>
      <c r="AK74">
        <f t="shared" si="49"/>
        <v>0.97508754869803294</v>
      </c>
      <c r="AL74">
        <f t="shared" si="26"/>
        <v>-10999.669075249252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-3.5230583983117687</v>
      </c>
      <c r="AR74">
        <f t="shared" si="36"/>
        <v>-3.5244860694059765</v>
      </c>
      <c r="AS74">
        <f t="shared" si="36"/>
        <v>1.2762538387419888E-3</v>
      </c>
      <c r="AT74">
        <f t="shared" si="36"/>
        <v>3.1229425947875756E-4</v>
      </c>
      <c r="AU74">
        <f t="shared" si="23"/>
        <v>-3.5228975213077551</v>
      </c>
      <c r="AW74">
        <v>71</v>
      </c>
      <c r="AX74">
        <f>IF(Z74&gt;0, (R74*SUMPRODUCT(K74:$K$98, X74:$X$98)-K74*$AZ$3)/Z74, 0)</f>
        <v>111.54854707651261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500000</v>
      </c>
      <c r="S75">
        <f t="shared" si="29"/>
        <v>97.947445666299629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9.9449290647038566</v>
      </c>
      <c r="AC75">
        <f t="shared" si="30"/>
        <v>6.7484085184411082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-9681.7892264292786</v>
      </c>
      <c r="AI75">
        <f t="shared" si="34"/>
        <v>-9685.23413939895</v>
      </c>
      <c r="AJ75">
        <f t="shared" si="35"/>
        <v>3.1965205462627484</v>
      </c>
      <c r="AK75">
        <f t="shared" si="49"/>
        <v>0.69614503452927001</v>
      </c>
      <c r="AL75">
        <f t="shared" si="26"/>
        <v>-9681.3414738181582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-2.7685858282805196</v>
      </c>
      <c r="AR75">
        <f t="shared" si="36"/>
        <v>-2.7695709289684642</v>
      </c>
      <c r="AS75">
        <f t="shared" si="36"/>
        <v>9.1407086822674431E-4</v>
      </c>
      <c r="AT75">
        <f t="shared" si="36"/>
        <v>1.9906829532751637E-4</v>
      </c>
      <c r="AU75">
        <f t="shared" si="23"/>
        <v>-2.7684577898049101</v>
      </c>
      <c r="AW75">
        <v>72</v>
      </c>
      <c r="AX75">
        <f>IF(Z75&gt;0, (R75*SUMPRODUCT(K75:$K$98, X75:$X$98)-K75*$AZ$3)/Z75, 0)</f>
        <v>97.947445666299629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500000</v>
      </c>
      <c r="S76">
        <f t="shared" si="29"/>
        <v>82.625869391309053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6.7484085184411082</v>
      </c>
      <c r="AC76">
        <f t="shared" si="30"/>
        <v>4.2713743437757898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-8256.9567036769531</v>
      </c>
      <c r="AI76">
        <f t="shared" si="34"/>
        <v>-8259.5414718465599</v>
      </c>
      <c r="AJ76">
        <f t="shared" si="35"/>
        <v>2.4770341746653184</v>
      </c>
      <c r="AK76">
        <f t="shared" si="49"/>
        <v>0.47238859629087759</v>
      </c>
      <c r="AL76">
        <f t="shared" si="26"/>
        <v>-8256.5920490756034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-2.1081638037045849</v>
      </c>
      <c r="AR76">
        <f t="shared" si="36"/>
        <v>-2.1088237459680226</v>
      </c>
      <c r="AS76">
        <f t="shared" si="36"/>
        <v>6.3243565092732635E-4</v>
      </c>
      <c r="AT76">
        <f t="shared" si="36"/>
        <v>1.2061012013539664E-4</v>
      </c>
      <c r="AU76">
        <f t="shared" si="23"/>
        <v>-2.1080707001969596</v>
      </c>
      <c r="AW76">
        <v>73</v>
      </c>
      <c r="AX76">
        <f>IF(Z76&gt;0, (R76*SUMPRODUCT(K76:$K$98, X76:$X$98)-K76*$AZ$3)/Z76, 0)</f>
        <v>82.625869391309053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500000</v>
      </c>
      <c r="S77">
        <f t="shared" si="29"/>
        <v>64.449242440783649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4.2713743437757898</v>
      </c>
      <c r="AC77">
        <f t="shared" si="30"/>
        <v>2.4235245165133459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-6787.3972493326255</v>
      </c>
      <c r="AI77">
        <f t="shared" si="34"/>
        <v>-6789.2774300956034</v>
      </c>
      <c r="AJ77">
        <f t="shared" si="35"/>
        <v>1.847849827262444</v>
      </c>
      <c r="AK77">
        <f t="shared" si="49"/>
        <v>0.29899620406430533</v>
      </c>
      <c r="AL77">
        <f t="shared" si="26"/>
        <v>-6787.1305840642763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-1.5472824176286819</v>
      </c>
      <c r="AR77">
        <f t="shared" si="36"/>
        <v>-1.5477110312090649</v>
      </c>
      <c r="AS77">
        <f t="shared" si="36"/>
        <v>4.2124329004354411E-4</v>
      </c>
      <c r="AT77">
        <f t="shared" si="36"/>
        <v>6.8160379080789109E-5</v>
      </c>
      <c r="AU77">
        <f t="shared" si="23"/>
        <v>-1.5472216275399406</v>
      </c>
      <c r="AW77">
        <v>74</v>
      </c>
      <c r="AX77">
        <f>IF(Z77&gt;0, (R77*SUMPRODUCT(K77:$K$98, X77:$X$98)-K77*$AZ$3)/Z77, 0)</f>
        <v>64.449242440783649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500000</v>
      </c>
      <c r="S78">
        <f t="shared" si="29"/>
        <v>41.910774556757723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2.4235245165133459</v>
      </c>
      <c r="AC78">
        <f t="shared" si="30"/>
        <v>1.1086652921365761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-5387.2946501828474</v>
      </c>
      <c r="AI78">
        <f t="shared" si="34"/>
        <v>-5388.6172996731775</v>
      </c>
      <c r="AJ78">
        <f t="shared" si="35"/>
        <v>1.3148592243767698</v>
      </c>
      <c r="AK78">
        <f t="shared" si="49"/>
        <v>0.16964671615593424</v>
      </c>
      <c r="AL78">
        <f t="shared" si="26"/>
        <v>-5387.132793732645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-1.096526240446243</v>
      </c>
      <c r="AR78">
        <f t="shared" si="36"/>
        <v>-1.0967954516120013</v>
      </c>
      <c r="AS78">
        <f t="shared" si="36"/>
        <v>2.6762554039493416E-4</v>
      </c>
      <c r="AT78">
        <f t="shared" si="36"/>
        <v>3.4529775694411624E-5</v>
      </c>
      <c r="AU78">
        <f t="shared" si="23"/>
        <v>-1.096493296295912</v>
      </c>
      <c r="AW78">
        <v>75</v>
      </c>
      <c r="AX78">
        <f>IF(Z78&gt;0, (R78*SUMPRODUCT(K78:$K$98, X78:$X$98)-K78*$AZ$3)/Z78, 0)</f>
        <v>41.910774556757723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500000</v>
      </c>
      <c r="S79">
        <f t="shared" si="29"/>
        <v>12.222776801343922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1.1086652921365761</v>
      </c>
      <c r="AC79">
        <f t="shared" si="30"/>
        <v>0.21965975995096843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-4108.5565871958697</v>
      </c>
      <c r="AI79">
        <f t="shared" si="34"/>
        <v>-4109.4551545325767</v>
      </c>
      <c r="AJ79">
        <f t="shared" si="35"/>
        <v>0.88900553218560763</v>
      </c>
      <c r="AK79">
        <f t="shared" si="49"/>
        <v>7.7606570449560333E-2</v>
      </c>
      <c r="AL79">
        <f t="shared" si="26"/>
        <v>-4108.4885424299418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-0.74665426459616335</v>
      </c>
      <c r="AR79">
        <f t="shared" si="36"/>
        <v>-0.74681756261086518</v>
      </c>
      <c r="AS79">
        <f t="shared" si="36"/>
        <v>1.6156033336004309E-4</v>
      </c>
      <c r="AT79">
        <f t="shared" si="36"/>
        <v>1.4103560595326992E-5</v>
      </c>
      <c r="AU79">
        <f t="shared" si="23"/>
        <v>-0.74664189871690989</v>
      </c>
      <c r="AW79">
        <v>76</v>
      </c>
      <c r="AX79">
        <f>IF(Z79&gt;0, (R79*SUMPRODUCT(K79:$K$98, X79:$X$98)-K79*$AZ$3)/Z79, 0)</f>
        <v>12.222776801343922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500000</v>
      </c>
      <c r="S80">
        <f t="shared" si="29"/>
        <v>-28.99970688252349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0.21965975995096843</v>
      </c>
      <c r="AC80">
        <f t="shared" si="30"/>
        <v>-0.34170815798391252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-3004.2371190248341</v>
      </c>
      <c r="AI80">
        <f t="shared" si="34"/>
        <v>-3004.8262769762714</v>
      </c>
      <c r="AJ80">
        <f t="shared" si="35"/>
        <v>0.56136791793488094</v>
      </c>
      <c r="AK80">
        <f t="shared" si="49"/>
        <v>1.5376183196567791E-2</v>
      </c>
      <c r="AL80">
        <f t="shared" si="26"/>
        <v>-3004.2495328751397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-0.48746839352478821</v>
      </c>
      <c r="AR80">
        <f t="shared" si="36"/>
        <v>-0.48756399046628818</v>
      </c>
      <c r="AS80">
        <f t="shared" si="36"/>
        <v>9.1087722536660877E-5</v>
      </c>
      <c r="AT80">
        <f t="shared" si="36"/>
        <v>2.4949439822535472E-6</v>
      </c>
      <c r="AU80">
        <f t="shared" si="23"/>
        <v>-0.48747040779976925</v>
      </c>
      <c r="AW80">
        <v>77</v>
      </c>
      <c r="AX80">
        <f>IF(Z80&gt;0, (R80*SUMPRODUCT(K80:$K$98, X80:$X$98)-K80*$AZ$3)/Z80, 0)</f>
        <v>-28.99970688252349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500000</v>
      </c>
      <c r="S81">
        <f t="shared" si="29"/>
        <v>-89.215275521204646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-0.34170815798391252</v>
      </c>
      <c r="AC81">
        <f t="shared" si="30"/>
        <v>-0.66374231341827061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-2112.7720888988101</v>
      </c>
      <c r="AI81">
        <f t="shared" si="34"/>
        <v>-2113.1440780618432</v>
      </c>
      <c r="AJ81">
        <f t="shared" si="35"/>
        <v>0.32203415543435809</v>
      </c>
      <c r="AK81">
        <f t="shared" si="49"/>
        <v>-2.3919571058873879E-2</v>
      </c>
      <c r="AL81">
        <f t="shared" si="26"/>
        <v>-2112.8459634774676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-0.30608840805964127</v>
      </c>
      <c r="AR81">
        <f t="shared" si="36"/>
        <v>-0.30614230008676835</v>
      </c>
      <c r="AS81">
        <f t="shared" si="36"/>
        <v>4.6654782357101999E-5</v>
      </c>
      <c r="AT81">
        <f t="shared" si="36"/>
        <v>-3.4653541029577813E-6</v>
      </c>
      <c r="AU81">
        <f t="shared" si="23"/>
        <v>-0.3060991106585142</v>
      </c>
      <c r="AW81">
        <v>78</v>
      </c>
      <c r="AX81">
        <f>IF(Z81&gt;0, (R81*SUMPRODUCT(K81:$K$98, X81:$X$98)-K81*$AZ$3)/Z81, 0)</f>
        <v>-89.215275521204646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500000</v>
      </c>
      <c r="S82">
        <f t="shared" si="29"/>
        <v>-182.14034535762016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-0.66374231341827061</v>
      </c>
      <c r="AC82">
        <f t="shared" si="30"/>
        <v>-0.82212158032574201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-1425.8572536824586</v>
      </c>
      <c r="AI82">
        <f t="shared" si="34"/>
        <v>-1426.0829372284932</v>
      </c>
      <c r="AJ82">
        <f t="shared" si="35"/>
        <v>0.15837926690747139</v>
      </c>
      <c r="AK82">
        <f t="shared" si="49"/>
        <v>-4.6461961939278949E-2</v>
      </c>
      <c r="AL82">
        <f t="shared" si="26"/>
        <v>-1425.9710199235249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-0.1844387874487709</v>
      </c>
      <c r="AR82">
        <f t="shared" si="36"/>
        <v>-0.18446798027257585</v>
      </c>
      <c r="AS82">
        <f t="shared" si="36"/>
        <v>2.048681932921224E-5</v>
      </c>
      <c r="AT82">
        <f t="shared" si="36"/>
        <v>-6.0099900606740366E-6</v>
      </c>
      <c r="AU82">
        <f t="shared" si="23"/>
        <v>-0.1844535034433073</v>
      </c>
      <c r="AW82">
        <v>79</v>
      </c>
      <c r="AX82">
        <f>IF(Z82&gt;0, (R82*SUMPRODUCT(K82:$K$98, X82:$X$98)-K82*$AZ$3)/Z82, 0)</f>
        <v>-182.14034535762016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500000</v>
      </c>
      <c r="S83">
        <f t="shared" si="29"/>
        <v>-333.11605899431453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-0.82212158032574201</v>
      </c>
      <c r="AC83">
        <f t="shared" si="30"/>
        <v>-0.87467720603150423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-921.39553678888979</v>
      </c>
      <c r="AI83">
        <f t="shared" si="34"/>
        <v>-921.52682394578517</v>
      </c>
      <c r="AJ83">
        <f t="shared" si="35"/>
        <v>5.2555625705762221E-2</v>
      </c>
      <c r="AK83">
        <f t="shared" si="49"/>
        <v>-5.7548510622801946E-2</v>
      </c>
      <c r="AL83">
        <f t="shared" si="26"/>
        <v>-921.53181683070227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-0.10641535314429622</v>
      </c>
      <c r="AR83">
        <f t="shared" si="36"/>
        <v>-0.10643051598002366</v>
      </c>
      <c r="AS83">
        <f t="shared" si="36"/>
        <v>6.0698421534459245E-6</v>
      </c>
      <c r="AT83">
        <f t="shared" si="36"/>
        <v>-6.6464887622490111E-6</v>
      </c>
      <c r="AU83">
        <f t="shared" si="23"/>
        <v>-0.10643109262663247</v>
      </c>
      <c r="AW83">
        <v>80</v>
      </c>
      <c r="AX83">
        <f>IF(Z83&gt;0, (R83*SUMPRODUCT(K83:$K$98, X83:$X$98)-K83*$AZ$3)/Z83, 0)</f>
        <v>-333.11605899431453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500000</v>
      </c>
      <c r="S84">
        <f t="shared" si="29"/>
        <v>-590.66175636760488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-0.87467720603150423</v>
      </c>
      <c r="AC84">
        <f t="shared" si="30"/>
        <v>-0.86333973619097137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-568.91871670628996</v>
      </c>
      <c r="AI84">
        <f t="shared" si="34"/>
        <v>-568.99179911994577</v>
      </c>
      <c r="AJ84">
        <f t="shared" si="35"/>
        <v>-1.1337469840532854E-2</v>
      </c>
      <c r="AK84">
        <f t="shared" si="49"/>
        <v>-6.1227404422205305E-2</v>
      </c>
      <c r="AL84">
        <f t="shared" si="26"/>
        <v>-569.06436399420852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-5.8666527848470512E-2</v>
      </c>
      <c r="AR84">
        <f t="shared" si="36"/>
        <v>-5.8674064059409031E-2</v>
      </c>
      <c r="AS84">
        <f t="shared" si="36"/>
        <v>-1.1691125122083043E-6</v>
      </c>
      <c r="AT84">
        <f t="shared" si="36"/>
        <v>-6.3137301008841302E-6</v>
      </c>
      <c r="AU84">
        <f t="shared" si="23"/>
        <v>-5.8681546902022125E-2</v>
      </c>
      <c r="AW84">
        <v>81</v>
      </c>
      <c r="AX84">
        <f>IF(Z84&gt;0, (R84*SUMPRODUCT(K84:$K$98, X84:$X$98)-K84*$AZ$3)/Z84, 0)</f>
        <v>-590.66175636760488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8"/>
        <v>500000</v>
      </c>
      <c r="S85">
        <f t="shared" si="29"/>
        <v>-1051.5783299810862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-0.86333973619097137</v>
      </c>
      <c r="AC85">
        <f t="shared" si="30"/>
        <v>-0.81686981494584443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-335.11410349731995</v>
      </c>
      <c r="AI85">
        <f t="shared" si="34"/>
        <v>-335.15294367648949</v>
      </c>
      <c r="AJ85">
        <f t="shared" si="35"/>
        <v>-4.6469921245126944E-2</v>
      </c>
      <c r="AK85">
        <f t="shared" si="49"/>
        <v>-6.0433781533368001E-2</v>
      </c>
      <c r="AL85">
        <f t="shared" si="26"/>
        <v>-335.25984737926802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-3.0854239536092284E-2</v>
      </c>
      <c r="AR85">
        <f t="shared" si="36"/>
        <v>-3.0857815584307551E-2</v>
      </c>
      <c r="AS85">
        <f t="shared" si="36"/>
        <v>-4.2785250347780639E-6</v>
      </c>
      <c r="AT85">
        <f t="shared" si="36"/>
        <v>-5.5641894866335258E-6</v>
      </c>
      <c r="AU85">
        <f t="shared" si="23"/>
        <v>-3.0867658298828964E-2</v>
      </c>
      <c r="AW85">
        <v>82</v>
      </c>
      <c r="AX85">
        <f>IF(Z85&gt;0, (R85*SUMPRODUCT(K85:$K$98, X85:$X$98)-K85*$AZ$3)/Z85, 0)</f>
        <v>-1051.5783299810862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500000</v>
      </c>
      <c r="S86">
        <f t="shared" si="29"/>
        <v>-1917.61098196328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-0.81686981494584443</v>
      </c>
      <c r="AC86">
        <f t="shared" si="30"/>
        <v>-0.75385222493408188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-187.9575141575109</v>
      </c>
      <c r="AI86">
        <f t="shared" si="34"/>
        <v>-187.97717018347302</v>
      </c>
      <c r="AJ86">
        <f t="shared" si="35"/>
        <v>-6.3017590011762548E-2</v>
      </c>
      <c r="AK86">
        <f t="shared" si="49"/>
        <v>-5.7180887046209113E-2</v>
      </c>
      <c r="AL86">
        <f t="shared" si="26"/>
        <v>-188.09736866053098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-1.5451256814741155E-2</v>
      </c>
      <c r="AR86">
        <f t="shared" si="36"/>
        <v>-1.5452872660249962E-2</v>
      </c>
      <c r="AS86">
        <f t="shared" si="36"/>
        <v>-5.1804311813883416E-6</v>
      </c>
      <c r="AT86">
        <f t="shared" si="36"/>
        <v>-4.7006185126777328E-6</v>
      </c>
      <c r="AU86">
        <f t="shared" si="23"/>
        <v>-1.5462753709944026E-2</v>
      </c>
      <c r="AW86">
        <v>83</v>
      </c>
      <c r="AX86">
        <f>IF(Z86&gt;0, (R86*SUMPRODUCT(K86:$K$98, X86:$X$98)-K86*$AZ$3)/Z86, 0)</f>
        <v>-1917.61098196328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500000</v>
      </c>
      <c r="S87">
        <f t="shared" si="29"/>
        <v>-3627.7729917667371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-0.75385222493408188</v>
      </c>
      <c r="AC87">
        <f t="shared" si="30"/>
        <v>-0.68548934822395258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-100.11667428183576</v>
      </c>
      <c r="AI87">
        <f t="shared" si="34"/>
        <v>-100.12612208011006</v>
      </c>
      <c r="AJ87">
        <f t="shared" si="35"/>
        <v>-6.8362876710129306E-2</v>
      </c>
      <c r="AK87">
        <f t="shared" si="49"/>
        <v>-5.2769655745385738E-2</v>
      </c>
      <c r="AL87">
        <f t="shared" si="26"/>
        <v>-100.24725461256557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-7.3483952928532961E-3</v>
      </c>
      <c r="AR87">
        <f t="shared" si="36"/>
        <v>-7.3490887453362599E-3</v>
      </c>
      <c r="AS87">
        <f t="shared" si="36"/>
        <v>-5.017720025422054E-6</v>
      </c>
      <c r="AT87">
        <f t="shared" si="36"/>
        <v>-3.8732038660540609E-6</v>
      </c>
      <c r="AU87">
        <f t="shared" si="23"/>
        <v>-7.3579796692277346E-3</v>
      </c>
      <c r="AW87">
        <v>84</v>
      </c>
      <c r="AX87">
        <f>IF(Z87&gt;0, (R87*SUMPRODUCT(K87:$K$98, X87:$X$98)-K87*$AZ$3)/Z87, 0)</f>
        <v>-3627.7729917667371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500000</v>
      </c>
      <c r="S88">
        <f t="shared" si="29"/>
        <v>-7182.6377397139076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-0.68548934822395258</v>
      </c>
      <c r="AC88">
        <f t="shared" si="30"/>
        <v>-0.61800369572674296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-50.512538493886666</v>
      </c>
      <c r="AI88">
        <f t="shared" si="34"/>
        <v>-50.516840560328845</v>
      </c>
      <c r="AJ88">
        <f t="shared" si="35"/>
        <v>-6.7485652497209614E-2</v>
      </c>
      <c r="AK88">
        <f t="shared" si="49"/>
        <v>-4.7984254375676688E-2</v>
      </c>
      <c r="AL88">
        <f t="shared" si="26"/>
        <v>-50.632310467201734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-3.3102993400411403E-3</v>
      </c>
      <c r="AR88">
        <f t="shared" si="36"/>
        <v>-3.3105812725697558E-3</v>
      </c>
      <c r="AS88">
        <f t="shared" si="36"/>
        <v>-4.4226189691653623E-6</v>
      </c>
      <c r="AT88">
        <f t="shared" si="36"/>
        <v>-3.1446102359593905E-6</v>
      </c>
      <c r="AU88">
        <f t="shared" si="23"/>
        <v>-3.3181485017748807E-3</v>
      </c>
      <c r="AW88">
        <v>85</v>
      </c>
      <c r="AX88">
        <f>IF(Z88&gt;0, (R88*SUMPRODUCT(K88:$K$98, X88:$X$98)-K88*$AZ$3)/Z88, 0)</f>
        <v>-7182.6377397139076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500000</v>
      </c>
      <c r="S89">
        <f t="shared" si="29"/>
        <v>-15129.05639935313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-0.61800369572674296</v>
      </c>
      <c r="AC89">
        <f t="shared" si="30"/>
        <v>-0.55449788096851371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-24.264864087775756</v>
      </c>
      <c r="AI89">
        <f t="shared" si="34"/>
        <v>-24.266696647144734</v>
      </c>
      <c r="AJ89">
        <f t="shared" si="35"/>
        <v>-6.3505814758229251E-2</v>
      </c>
      <c r="AK89">
        <f t="shared" si="49"/>
        <v>-4.3260258700872009E-2</v>
      </c>
      <c r="AL89">
        <f t="shared" si="26"/>
        <v>-24.373462720603836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-1.4198024245022944E-3</v>
      </c>
      <c r="AR89">
        <f t="shared" si="36"/>
        <v>-1.4199096524771021E-3</v>
      </c>
      <c r="AS89">
        <f t="shared" si="36"/>
        <v>-3.7158959323885721E-6</v>
      </c>
      <c r="AT89">
        <f t="shared" si="36"/>
        <v>-2.5312740251051917E-6</v>
      </c>
      <c r="AU89">
        <f t="shared" si="23"/>
        <v>-1.4261568224345959E-3</v>
      </c>
      <c r="AW89">
        <v>86</v>
      </c>
      <c r="AX89">
        <f>IF(Z89&gt;0, (R89*SUMPRODUCT(K89:$K$98, X89:$X$98)-K89*$AZ$3)/Z89, 0)</f>
        <v>-15129.05639935313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500000</v>
      </c>
      <c r="S90">
        <f t="shared" si="29"/>
        <v>-34127.330332161036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-0.55449788096851371</v>
      </c>
      <c r="AC90">
        <f t="shared" si="30"/>
        <v>-0.49626043866241748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-10.871619038107818</v>
      </c>
      <c r="AI90">
        <f t="shared" si="34"/>
        <v>-10.872346109979295</v>
      </c>
      <c r="AJ90">
        <f t="shared" si="35"/>
        <v>-5.8237442306096232E-2</v>
      </c>
      <c r="AK90">
        <f t="shared" si="49"/>
        <v>-3.8814851667795962E-2</v>
      </c>
      <c r="AL90">
        <f t="shared" si="26"/>
        <v>-10.969398403953187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-5.6797111970854366E-4</v>
      </c>
      <c r="AR90">
        <f t="shared" si="36"/>
        <v>-5.6800910446716177E-4</v>
      </c>
      <c r="AS90">
        <f t="shared" si="36"/>
        <v>-3.0425261591315106E-6</v>
      </c>
      <c r="AT90">
        <f t="shared" si="36"/>
        <v>-2.0278225980696353E-6</v>
      </c>
      <c r="AU90">
        <f t="shared" si="23"/>
        <v>-5.7307945322436298E-4</v>
      </c>
      <c r="AW90">
        <v>87</v>
      </c>
      <c r="AX90">
        <f>IF(Z90&gt;0, (R90*SUMPRODUCT(K90:$K$98, X90:$X$98)-K90*$AZ$3)/Z90, 0)</f>
        <v>-34127.330332161036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500000</v>
      </c>
      <c r="S91">
        <f t="shared" si="29"/>
        <v>-82950.883400949708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-0.49626043866241748</v>
      </c>
      <c r="AC91">
        <f t="shared" si="30"/>
        <v>-0.44356301270123444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-4.5243630110832749</v>
      </c>
      <c r="AI91">
        <f t="shared" si="34"/>
        <v>-4.5246303759349287</v>
      </c>
      <c r="AJ91">
        <f t="shared" si="35"/>
        <v>-5.2697425961183042E-2</v>
      </c>
      <c r="AK91">
        <f t="shared" si="49"/>
        <v>-3.4738230706369229E-2</v>
      </c>
      <c r="AL91">
        <f t="shared" si="26"/>
        <v>-4.6120660326024812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-2.1104324121738778E-4</v>
      </c>
      <c r="AR91">
        <f t="shared" si="36"/>
        <v>-2.1105571270668745E-4</v>
      </c>
      <c r="AS91">
        <f t="shared" si="36"/>
        <v>-2.4581218508367577E-6</v>
      </c>
      <c r="AT91">
        <f t="shared" si="36"/>
        <v>-1.6203980061878835E-6</v>
      </c>
      <c r="AU91">
        <f t="shared" si="23"/>
        <v>-2.1513423256371212E-4</v>
      </c>
      <c r="AW91">
        <v>88</v>
      </c>
      <c r="AX91">
        <f>IF(Z91&gt;0, (R91*SUMPRODUCT(K91:$K$98, X91:$X$98)-K91*$AZ$3)/Z91, 0)</f>
        <v>-82950.883400949708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500000</v>
      </c>
      <c r="S92">
        <f t="shared" si="29"/>
        <v>-218614.61088474945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-0.44356301270123444</v>
      </c>
      <c r="AC92">
        <f t="shared" si="30"/>
        <v>-0.39621566569165573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-1.7407153593218556</v>
      </c>
      <c r="AI92">
        <f t="shared" si="34"/>
        <v>-1.7408059789890609</v>
      </c>
      <c r="AJ92">
        <f t="shared" si="35"/>
        <v>-4.7347347009578711E-2</v>
      </c>
      <c r="AK92">
        <f t="shared" si="49"/>
        <v>-3.1049410889086415E-2</v>
      </c>
      <c r="AL92">
        <f t="shared" si="26"/>
        <v>-1.8192027368877259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-7.2497619035036726E-5</v>
      </c>
      <c r="AR92">
        <f t="shared" si="36"/>
        <v>-7.2501393178853491E-5</v>
      </c>
      <c r="AS92">
        <f t="shared" si="36"/>
        <v>-1.9719306246354812E-6</v>
      </c>
      <c r="AT92">
        <f t="shared" si="36"/>
        <v>-1.293151318419027E-6</v>
      </c>
      <c r="AU92">
        <f t="shared" si="23"/>
        <v>-7.5766475121907996E-5</v>
      </c>
      <c r="AW92">
        <v>89</v>
      </c>
      <c r="AX92">
        <f>IF(Z92&gt;0, (R92*SUMPRODUCT(K92:$K$98, X92:$X$98)-K92*$AZ$3)/Z92, 0)</f>
        <v>-218614.61088474945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500000</v>
      </c>
      <c r="S93">
        <f t="shared" si="29"/>
        <v>-628924.15598960221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-0.39621566569165573</v>
      </c>
      <c r="AC93">
        <f t="shared" si="30"/>
        <v>-0.35382531487248003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-0.61584060054786771</v>
      </c>
      <c r="AI93">
        <f t="shared" si="34"/>
        <v>-0.61586872995834618</v>
      </c>
      <c r="AJ93">
        <f t="shared" si="35"/>
        <v>-4.2390350819175693E-2</v>
      </c>
      <c r="AK93">
        <f t="shared" si="49"/>
        <v>-2.7735096598415904E-2</v>
      </c>
      <c r="AL93">
        <f t="shared" si="26"/>
        <v>-0.68599417737593782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-2.2900569197915554E-5</v>
      </c>
      <c r="AR93">
        <f t="shared" si="36"/>
        <v>-2.2901615214548081E-5</v>
      </c>
      <c r="AS93">
        <f t="shared" si="36"/>
        <v>-1.5763221219822683E-6</v>
      </c>
      <c r="AT93">
        <f t="shared" si="36"/>
        <v>-1.0313537274058422E-6</v>
      </c>
      <c r="AU93">
        <f t="shared" si="23"/>
        <v>-2.5509291063936193E-5</v>
      </c>
      <c r="AW93">
        <v>90</v>
      </c>
      <c r="AX93">
        <f>IF(Z93&gt;0, (R93*SUMPRODUCT(K93:$K$98, X93:$X$98)-K93*$AZ$3)/Z93, 0)</f>
        <v>-628924.15598960221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500000</v>
      </c>
      <c r="S94">
        <f t="shared" si="29"/>
        <v>-1991170.9724194482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-0.35382531487248003</v>
      </c>
      <c r="AC94">
        <f t="shared" si="30"/>
        <v>-0.31593495790756121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-0.19914720339749314</v>
      </c>
      <c r="AI94">
        <f t="shared" si="34"/>
        <v>-0.19915513679352703</v>
      </c>
      <c r="AJ94">
        <f t="shared" si="35"/>
        <v>-3.7890356964918825E-2</v>
      </c>
      <c r="AK94">
        <f t="shared" si="49"/>
        <v>-2.4767772041073603E-2</v>
      </c>
      <c r="AL94">
        <f t="shared" si="26"/>
        <v>-0.26181326579951947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-6.6120198553443529E-6</v>
      </c>
      <c r="AR94">
        <f t="shared" si="36"/>
        <v>-6.6122832573464974E-6</v>
      </c>
      <c r="AS94">
        <f t="shared" si="36"/>
        <v>-1.2580231522411736E-6</v>
      </c>
      <c r="AT94">
        <f t="shared" si="36"/>
        <v>-8.2233140970275291E-7</v>
      </c>
      <c r="AU94">
        <f t="shared" si="23"/>
        <v>-8.6926378192904244E-6</v>
      </c>
      <c r="AW94">
        <v>91</v>
      </c>
      <c r="AX94">
        <f>IF(Z94&gt;0, (R94*SUMPRODUCT(K94:$K$98, X94:$X$98)-K94*$AZ$3)/Z94, 0)</f>
        <v>-1991170.9724194482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8"/>
        <v>500000</v>
      </c>
      <c r="S95">
        <f t="shared" si="29"/>
        <v>-7009041.1889772369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-0.31593495790756121</v>
      </c>
      <c r="AC95">
        <f t="shared" si="30"/>
        <v>-0.28209044712909803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-5.8417294340060946E-2</v>
      </c>
      <c r="AI95">
        <f t="shared" si="34"/>
        <v>-5.8419306672700483E-2</v>
      </c>
      <c r="AJ95">
        <f t="shared" si="35"/>
        <v>-3.3844510778463177E-2</v>
      </c>
      <c r="AK95">
        <f t="shared" si="49"/>
        <v>-2.2115447053529285E-2</v>
      </c>
      <c r="AL95">
        <f t="shared" si="26"/>
        <v>-0.11437926450469295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-1.7317426483416558E-6</v>
      </c>
      <c r="AR95">
        <f t="shared" si="36"/>
        <v>-1.7318023026322885E-6</v>
      </c>
      <c r="AS95">
        <f t="shared" si="36"/>
        <v>-1.0032984818869033E-6</v>
      </c>
      <c r="AT95">
        <f t="shared" si="36"/>
        <v>-6.5559802593381312E-7</v>
      </c>
      <c r="AU95">
        <f t="shared" si="23"/>
        <v>-3.3906988104530048E-6</v>
      </c>
      <c r="AW95">
        <v>92</v>
      </c>
      <c r="AX95">
        <f>IF(Z95&gt;0, (R95*SUMPRODUCT(K95:$K$98, X95:$X$98)-K95*$AZ$3)/Z95, 0)</f>
        <v>-7009041.1889772369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500000</v>
      </c>
      <c r="S96">
        <f t="shared" si="29"/>
        <v>-27780029.20121032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-0.28209044712909803</v>
      </c>
      <c r="AC96">
        <f t="shared" si="30"/>
        <v>-0.25186796208753337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-1.5388837239891848E-2</v>
      </c>
      <c r="AI96">
        <f t="shared" si="34"/>
        <v>-1.5389290565481004E-2</v>
      </c>
      <c r="AJ96">
        <f t="shared" si="35"/>
        <v>-3.0222485041564662E-2</v>
      </c>
      <c r="AK96">
        <f t="shared" si="49"/>
        <v>-1.9746331299036864E-2</v>
      </c>
      <c r="AL96">
        <f t="shared" si="26"/>
        <v>-6.5358106906082528E-2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-4.0731433794209092E-7</v>
      </c>
      <c r="AR96">
        <f t="shared" si="36"/>
        <v>-4.0732633664019532E-7</v>
      </c>
      <c r="AS96">
        <f t="shared" si="36"/>
        <v>-7.9993382825304162E-7</v>
      </c>
      <c r="AT96">
        <f t="shared" si="36"/>
        <v>-5.2264922518011598E-7</v>
      </c>
      <c r="AU96">
        <f t="shared" si="23"/>
        <v>-1.729909390073353E-6</v>
      </c>
      <c r="AW96">
        <v>93</v>
      </c>
      <c r="AX96">
        <f>IF(Z96&gt;0, (R96*SUMPRODUCT(K96:$K$98, X96:$X$98)-K96*$AZ$3)/Z96, 0)</f>
        <v>-27780029.20121032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500000</v>
      </c>
      <c r="S97">
        <f t="shared" si="29"/>
        <v>-125974566.95565867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-0.25186796208753337</v>
      </c>
      <c r="AC97">
        <f t="shared" si="30"/>
        <v>-0.22488246155882408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-3.5953524471221969E-3</v>
      </c>
      <c r="AI97">
        <f t="shared" si="34"/>
        <v>-3.5954417042107479E-3</v>
      </c>
      <c r="AJ97">
        <f t="shared" si="35"/>
        <v>-2.6985500528709294E-2</v>
      </c>
      <c r="AK97">
        <f t="shared" si="49"/>
        <v>-1.7630757346127339E-2</v>
      </c>
      <c r="AL97">
        <f t="shared" si="26"/>
        <v>-4.8211699579047376E-2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-8.4966423738993134E-8</v>
      </c>
      <c r="AR97">
        <f t="shared" si="36"/>
        <v>-8.4968533088693639E-8</v>
      </c>
      <c r="AS97">
        <f t="shared" si="36"/>
        <v>-6.3772926478081351E-7</v>
      </c>
      <c r="AT97">
        <f t="shared" si="36"/>
        <v>-4.1665522964500276E-7</v>
      </c>
      <c r="AU97">
        <f t="shared" si="23"/>
        <v>-1.1393530275145096E-6</v>
      </c>
      <c r="AW97">
        <v>94</v>
      </c>
      <c r="AX97">
        <f>IF(Z97&gt;0, (R97*SUMPRODUCT(K97:$K$98, X97:$X$98)-K97*$AZ$3)/Z97, 0)</f>
        <v>-125974566.95565867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-0.22488246155882408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-8.9257088551048414E-4</v>
      </c>
      <c r="AI98">
        <f t="shared" si="34"/>
        <v>-8.9257088551048414E-4</v>
      </c>
      <c r="AJ98">
        <f t="shared" si="35"/>
        <v>-0.22488246155882408</v>
      </c>
      <c r="AK98">
        <f t="shared" si="49"/>
        <v>-1.5741772309117687E-2</v>
      </c>
      <c r="AL98">
        <f t="shared" si="26"/>
        <v>-0.24151680475345225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-1.8833479468770024E-8</v>
      </c>
      <c r="AR98">
        <f t="shared" si="36"/>
        <v>-1.8833479468770024E-8</v>
      </c>
      <c r="AS98">
        <f t="shared" si="36"/>
        <v>-4.7450788406931847E-6</v>
      </c>
      <c r="AT98">
        <f t="shared" si="36"/>
        <v>-3.3215551884852301E-7</v>
      </c>
      <c r="AU98">
        <f t="shared" si="36"/>
        <v>-5.0960678390104779E-6</v>
      </c>
      <c r="AW98">
        <v>95</v>
      </c>
    </row>
    <row r="100" spans="5:50" x14ac:dyDescent="0.25">
      <c r="AN100" s="8">
        <f t="shared" ref="AN100:AU100" si="50">SUM(AN3:AN98)</f>
        <v>17843.030296487403</v>
      </c>
      <c r="AO100" s="8">
        <f t="shared" si="50"/>
        <v>-1784.3030296487404</v>
      </c>
      <c r="AP100" s="8">
        <f t="shared" si="50"/>
        <v>-848.96095656744239</v>
      </c>
      <c r="AQ100" s="8">
        <f t="shared" si="50"/>
        <v>-9515.9010594741776</v>
      </c>
      <c r="AR100" s="8">
        <f t="shared" si="50"/>
        <v>5693.8652507970382</v>
      </c>
      <c r="AS100" s="8">
        <f t="shared" si="50"/>
        <v>-515.6573826718477</v>
      </c>
      <c r="AT100" s="8">
        <f t="shared" si="50"/>
        <v>300.80013989191127</v>
      </c>
      <c r="AU100" s="8">
        <f t="shared" si="50"/>
        <v>5479.0080080171019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2C100A-5190-46F5-926D-469A59A44446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20230.444223641578</v>
      </c>
      <c r="K3">
        <v>1</v>
      </c>
      <c r="L3" s="2">
        <v>0</v>
      </c>
      <c r="O3">
        <f>$C$3</f>
        <v>20230.444223641578</v>
      </c>
      <c r="P3">
        <f>O3*C5</f>
        <v>2023.044422364158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20230.444223641578</v>
      </c>
      <c r="AF3">
        <f t="shared" ref="AF3:AG34" si="4">-$Z3*P3</f>
        <v>-2023.044422364158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17686.917873577422</v>
      </c>
      <c r="AJ3">
        <f t="shared" ref="AJ3:AJ66" si="7">AB3-AC3</f>
        <v>0</v>
      </c>
      <c r="AL3">
        <f t="shared" ref="AL3:AL34" si="8">SUM(AI3:AK3)</f>
        <v>17686.917873577422</v>
      </c>
      <c r="AN3">
        <f t="shared" ref="AN3:AU34" si="9">AE3*$K3</f>
        <v>20230.444223641578</v>
      </c>
      <c r="AO3">
        <f t="shared" si="9"/>
        <v>-2023.044422364158</v>
      </c>
      <c r="AP3">
        <f t="shared" si="9"/>
        <v>-520.48192770000003</v>
      </c>
      <c r="AQ3">
        <f t="shared" si="9"/>
        <v>0</v>
      </c>
      <c r="AR3">
        <f t="shared" si="9"/>
        <v>17686.917873577422</v>
      </c>
      <c r="AS3">
        <f t="shared" si="9"/>
        <v>0</v>
      </c>
      <c r="AT3">
        <f t="shared" si="9"/>
        <v>0</v>
      </c>
      <c r="AU3">
        <f t="shared" si="9"/>
        <v>17686.917873577422</v>
      </c>
      <c r="AW3">
        <v>0</v>
      </c>
      <c r="AX3">
        <f>IF(Z3&gt;0, (R3*SUMPRODUCT(K3:$K$98, X3:$X$98)-K3*$AZ$3)/Z3, 0)</f>
        <v>0</v>
      </c>
      <c r="AZ3">
        <f>C6*SUMPRODUCT(X4:X89, K4:K89)/1</f>
        <v>10785.955265110846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500000</v>
      </c>
      <c r="S4">
        <f t="shared" si="1"/>
        <v>1170.1654600156633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1155.6380641190208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-1207.4110000000001</v>
      </c>
      <c r="AI4">
        <f t="shared" si="6"/>
        <v>-1207.4110000000001</v>
      </c>
      <c r="AJ4">
        <f t="shared" si="7"/>
        <v>-1155.6380641190208</v>
      </c>
      <c r="AK4">
        <f>G4*SUM(AB4, AE4:AF4)</f>
        <v>0</v>
      </c>
      <c r="AL4">
        <f t="shared" si="8"/>
        <v>-2363.0490641190208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-1078.0455357142857</v>
      </c>
      <c r="AR4">
        <f t="shared" si="9"/>
        <v>-1078.0455357142857</v>
      </c>
      <c r="AS4">
        <f t="shared" si="9"/>
        <v>-1031.8197001062686</v>
      </c>
      <c r="AT4">
        <f t="shared" si="9"/>
        <v>0</v>
      </c>
      <c r="AU4">
        <f t="shared" si="9"/>
        <v>-2109.8652358205541</v>
      </c>
      <c r="AW4">
        <v>1</v>
      </c>
      <c r="AX4">
        <f>IF(Z4&gt;0, (R4*SUMPRODUCT(K4:$K$98, X4:$X$98)-K4*$AZ$3)/Z4, 0)</f>
        <v>1170.1654600156633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500000</v>
      </c>
      <c r="S5">
        <f t="shared" si="1"/>
        <v>1137.49780779964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1155.6380641190208</v>
      </c>
      <c r="AC5">
        <f t="shared" si="2"/>
        <v>1109.4122285110025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-1199.9964794620071</v>
      </c>
      <c r="AI5">
        <f t="shared" si="6"/>
        <v>-1248.7619461250608</v>
      </c>
      <c r="AJ5">
        <f t="shared" si="7"/>
        <v>46.225835608018315</v>
      </c>
      <c r="AK5">
        <f>G5*SUM(AB5, AE5:AF5)</f>
        <v>80.894664488331458</v>
      </c>
      <c r="AL5">
        <f t="shared" si="8"/>
        <v>-1121.641446028711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-956.62984650989074</v>
      </c>
      <c r="AR5">
        <f t="shared" si="9"/>
        <v>-995.50537796959554</v>
      </c>
      <c r="AS5">
        <f t="shared" si="9"/>
        <v>36.850953131392146</v>
      </c>
      <c r="AT5">
        <f t="shared" si="9"/>
        <v>64.488731256641785</v>
      </c>
      <c r="AU5">
        <f t="shared" si="9"/>
        <v>-894.16569358156164</v>
      </c>
      <c r="AW5">
        <v>2</v>
      </c>
      <c r="AX5">
        <f>IF(Z5&gt;0, (R5*SUMPRODUCT(K5:$K$98, X5:$X$98)-K5*$AZ$3)/Z5, 0)</f>
        <v>1137.49780779964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500000</v>
      </c>
      <c r="S6">
        <f t="shared" si="1"/>
        <v>1115.1256746464294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1109.4122285110025</v>
      </c>
      <c r="AC6">
        <f t="shared" si="2"/>
        <v>1074.0499713817044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-1195.6419523927523</v>
      </c>
      <c r="AI6">
        <f t="shared" si="6"/>
        <v>-1243.8002001939362</v>
      </c>
      <c r="AJ6">
        <f t="shared" si="7"/>
        <v>35.362257129298087</v>
      </c>
      <c r="AK6">
        <f>G6*SUM(AB6, AE6:AF6)</f>
        <v>77.658855995770182</v>
      </c>
      <c r="AL6">
        <f t="shared" si="8"/>
        <v>-1130.779087068868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-851.03432517022372</v>
      </c>
      <c r="AR6">
        <f t="shared" si="9"/>
        <v>-885.31241472441013</v>
      </c>
      <c r="AS6">
        <f t="shared" si="9"/>
        <v>25.170156142733351</v>
      </c>
      <c r="AT6">
        <f t="shared" si="9"/>
        <v>55.276039765575298</v>
      </c>
      <c r="AU6">
        <f t="shared" si="9"/>
        <v>-804.86621881610142</v>
      </c>
      <c r="AW6">
        <v>3</v>
      </c>
      <c r="AX6">
        <f>IF(Z6&gt;0, (R6*SUMPRODUCT(K6:$K$98, X6:$X$98)-K6*$AZ$3)/Z6, 0)</f>
        <v>1115.1256746464294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500000</v>
      </c>
      <c r="S7">
        <f t="shared" si="1"/>
        <v>1099.2785404215931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1074.0499713817044</v>
      </c>
      <c r="AC7">
        <f t="shared" si="2"/>
        <v>1045.575993872726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-1192.9221772933925</v>
      </c>
      <c r="AI7">
        <f t="shared" si="6"/>
        <v>-1240.4795503988353</v>
      </c>
      <c r="AJ7">
        <f t="shared" si="7"/>
        <v>28.473977508978351</v>
      </c>
      <c r="AK7">
        <f>G7*SUM(AB7, AE7:AF7)</f>
        <v>75.183497996719311</v>
      </c>
      <c r="AL7">
        <f t="shared" si="8"/>
        <v>-1136.8220748931376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-758.12360980000415</v>
      </c>
      <c r="AR7">
        <f t="shared" si="9"/>
        <v>-788.3471801699568</v>
      </c>
      <c r="AS7">
        <f t="shared" si="9"/>
        <v>18.095727471048303</v>
      </c>
      <c r="AT7">
        <f t="shared" si="9"/>
        <v>47.780472174628535</v>
      </c>
      <c r="AU7">
        <f t="shared" si="9"/>
        <v>-722.47098052427987</v>
      </c>
      <c r="AW7">
        <v>4</v>
      </c>
      <c r="AX7">
        <f>IF(Z7&gt;0, (R7*SUMPRODUCT(K7:$K$98, X7:$X$98)-K7*$AZ$3)/Z7, 0)</f>
        <v>1099.2785404215931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500000</v>
      </c>
      <c r="S8">
        <f t="shared" si="1"/>
        <v>1087.9689857586043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1045.575993872726</v>
      </c>
      <c r="AC8">
        <f t="shared" si="2"/>
        <v>1021.8812659131219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-1190.0543037727034</v>
      </c>
      <c r="AI8">
        <f t="shared" si="6"/>
        <v>-1237.0170977167145</v>
      </c>
      <c r="AJ8">
        <f t="shared" si="7"/>
        <v>23.694727959604165</v>
      </c>
      <c r="AK8">
        <f t="shared" ref="AK8:AK71" si="22">G8*SUM(AB8:AB8, AE8:AF8)</f>
        <v>73.190319571090825</v>
      </c>
      <c r="AL8">
        <f t="shared" si="8"/>
        <v>-1140.1320501860193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-675.26877172413197</v>
      </c>
      <c r="AR8">
        <f t="shared" si="9"/>
        <v>-701.91672222754255</v>
      </c>
      <c r="AS8">
        <f t="shared" si="9"/>
        <v>13.445024983225773</v>
      </c>
      <c r="AT8">
        <f t="shared" si="9"/>
        <v>41.530152903263527</v>
      </c>
      <c r="AU8">
        <f t="shared" si="9"/>
        <v>-646.94154434105326</v>
      </c>
      <c r="AW8">
        <v>5</v>
      </c>
      <c r="AX8">
        <f>IF(Z8&gt;0, (R8*SUMPRODUCT(K8:$K$98, X8:$X$98)-K8*$AZ$3)/Z8, 0)</f>
        <v>1087.9689857586043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500000</v>
      </c>
      <c r="S9">
        <f t="shared" si="1"/>
        <v>1080.7171066499554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1021.8812659131219</v>
      </c>
      <c r="AC9">
        <f t="shared" si="2"/>
        <v>1002.3525672607739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-1187.4659855728071</v>
      </c>
      <c r="AI9">
        <f t="shared" si="6"/>
        <v>-1233.8404049788207</v>
      </c>
      <c r="AJ9">
        <f t="shared" si="7"/>
        <v>19.528698652347998</v>
      </c>
      <c r="AK9">
        <f t="shared" si="22"/>
        <v>71.531688613918533</v>
      </c>
      <c r="AL9">
        <f t="shared" si="8"/>
        <v>-1142.7800177125541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-601.60722363068351</v>
      </c>
      <c r="AR9">
        <f t="shared" si="9"/>
        <v>-625.10194772829948</v>
      </c>
      <c r="AS9">
        <f t="shared" si="9"/>
        <v>9.8938464933731005</v>
      </c>
      <c r="AT9">
        <f t="shared" si="9"/>
        <v>36.240179602176539</v>
      </c>
      <c r="AU9">
        <f t="shared" si="9"/>
        <v>-578.96792163274984</v>
      </c>
      <c r="AW9">
        <v>6</v>
      </c>
      <c r="AX9">
        <f>IF(Z9&gt;0, (R9*SUMPRODUCT(K9:$K$98, X9:$X$98)-K9*$AZ$3)/Z9, 0)</f>
        <v>1080.7171066499554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500000</v>
      </c>
      <c r="S10">
        <f t="shared" si="1"/>
        <v>1076.8568671288519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1002.3525672607739</v>
      </c>
      <c r="AC10">
        <f t="shared" si="2"/>
        <v>986.22755172989764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-1187.235684911104</v>
      </c>
      <c r="AI10">
        <f t="shared" si="6"/>
        <v>-1233.0276365545665</v>
      </c>
      <c r="AJ10">
        <f t="shared" si="7"/>
        <v>16.125015530876226</v>
      </c>
      <c r="AK10">
        <f t="shared" si="22"/>
        <v>70.164679708254184</v>
      </c>
      <c r="AL10">
        <f t="shared" si="8"/>
        <v>-1146.737941315436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-537.0451304894973</v>
      </c>
      <c r="AR10">
        <f t="shared" si="9"/>
        <v>-557.75908388416246</v>
      </c>
      <c r="AS10">
        <f t="shared" si="9"/>
        <v>7.2941381226870829</v>
      </c>
      <c r="AT10">
        <f t="shared" si="9"/>
        <v>31.738937810393235</v>
      </c>
      <c r="AU10">
        <f t="shared" si="9"/>
        <v>-518.72600795108212</v>
      </c>
      <c r="AW10">
        <v>7</v>
      </c>
      <c r="AX10">
        <f>IF(Z10&gt;0, (R10*SUMPRODUCT(K10:$K$98, X10:$X$98)-K10*$AZ$3)/Z10, 0)</f>
        <v>1076.8568671288519</v>
      </c>
    </row>
    <row r="11" spans="1:52" x14ac:dyDescent="0.25">
      <c r="A11" t="s">
        <v>33</v>
      </c>
      <c r="C11" s="12">
        <f>AU91</f>
        <v>6211.4628922098891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500000</v>
      </c>
      <c r="S11">
        <f t="shared" si="1"/>
        <v>1074.7826012906278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986.22755172989764</v>
      </c>
      <c r="AC11">
        <f t="shared" si="2"/>
        <v>971.93439275808316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-1186.3733039836616</v>
      </c>
      <c r="AI11">
        <f t="shared" si="6"/>
        <v>-1231.588698780291</v>
      </c>
      <c r="AJ11">
        <f t="shared" si="7"/>
        <v>14.293158971814478</v>
      </c>
      <c r="AK11">
        <f t="shared" si="22"/>
        <v>69.035928621092836</v>
      </c>
      <c r="AL11">
        <f t="shared" si="8"/>
        <v>-1148.2596111873836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-479.15627960147066</v>
      </c>
      <c r="AR11">
        <f t="shared" si="9"/>
        <v>-497.41801920629496</v>
      </c>
      <c r="AS11">
        <f t="shared" si="9"/>
        <v>5.7727671835587131</v>
      </c>
      <c r="AT11">
        <f t="shared" si="9"/>
        <v>27.882453698040297</v>
      </c>
      <c r="AU11">
        <f t="shared" si="9"/>
        <v>-463.76279832469589</v>
      </c>
      <c r="AW11">
        <v>8</v>
      </c>
      <c r="AX11">
        <f>IF(Z11&gt;0, (R11*SUMPRODUCT(K11:$K$98, X11:$X$98)-K11*$AZ$3)/Z11, 0)</f>
        <v>1074.7826012906278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500000</v>
      </c>
      <c r="S12">
        <f t="shared" si="1"/>
        <v>1074.6237689839054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971.93439275808316</v>
      </c>
      <c r="AC12">
        <f t="shared" si="2"/>
        <v>959.52094486883425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-1187.3490328963228</v>
      </c>
      <c r="AI12">
        <f t="shared" si="6"/>
        <v>-1231.9935388416964</v>
      </c>
      <c r="AJ12">
        <f t="shared" si="7"/>
        <v>12.413447889248914</v>
      </c>
      <c r="AK12">
        <f t="shared" si="22"/>
        <v>68.035407493065833</v>
      </c>
      <c r="AL12">
        <f t="shared" si="8"/>
        <v>-1151.5446834593815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-428.16996441459736</v>
      </c>
      <c r="AR12">
        <f t="shared" si="9"/>
        <v>-444.26922081884879</v>
      </c>
      <c r="AS12">
        <f t="shared" si="9"/>
        <v>4.476413753449588</v>
      </c>
      <c r="AT12">
        <f t="shared" si="9"/>
        <v>24.534249995706421</v>
      </c>
      <c r="AU12">
        <f t="shared" si="9"/>
        <v>-415.25855706969276</v>
      </c>
      <c r="AW12">
        <v>9</v>
      </c>
      <c r="AX12">
        <f>IF(Z12&gt;0, (R12*SUMPRODUCT(K12:$K$98, X12:$X$98)-K12*$AZ$3)/Z12, 0)</f>
        <v>1074.6237689839054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500000</v>
      </c>
      <c r="S13">
        <f t="shared" si="1"/>
        <v>1075.4359102492767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959.52094486883425</v>
      </c>
      <c r="AC13">
        <f t="shared" si="2"/>
        <v>948.08565162585865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-1189.2782972029147</v>
      </c>
      <c r="AI13">
        <f t="shared" si="6"/>
        <v>-1233.3574302591142</v>
      </c>
      <c r="AJ13">
        <f t="shared" si="7"/>
        <v>11.435293242975604</v>
      </c>
      <c r="AK13">
        <f t="shared" si="22"/>
        <v>67.1664661408184</v>
      </c>
      <c r="AL13">
        <f t="shared" si="8"/>
        <v>-1154.7556708753202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-382.9157825574942</v>
      </c>
      <c r="AR13">
        <f t="shared" si="9"/>
        <v>-397.10808369371068</v>
      </c>
      <c r="AS13">
        <f t="shared" si="9"/>
        <v>3.6818583768045721</v>
      </c>
      <c r="AT13">
        <f t="shared" si="9"/>
        <v>21.625804493718697</v>
      </c>
      <c r="AU13">
        <f t="shared" si="9"/>
        <v>-371.80042082318744</v>
      </c>
      <c r="AW13">
        <v>10</v>
      </c>
      <c r="AX13">
        <f>IF(Z13&gt;0, (R13*SUMPRODUCT(K13:$K$98, X13:$X$98)-K13*$AZ$3)/Z13, 0)</f>
        <v>1075.4359102492767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500000</v>
      </c>
      <c r="S14">
        <f t="shared" si="1"/>
        <v>1076.8313300119701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948.08565162585865</v>
      </c>
      <c r="AC14">
        <f t="shared" si="2"/>
        <v>937.25439690016958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-1192.5146617457694</v>
      </c>
      <c r="AI14">
        <f t="shared" si="6"/>
        <v>-1236.0337520052324</v>
      </c>
      <c r="AJ14">
        <f t="shared" si="7"/>
        <v>10.831254725689064</v>
      </c>
      <c r="AK14">
        <f t="shared" si="22"/>
        <v>66.365995613810114</v>
      </c>
      <c r="AL14">
        <f t="shared" si="8"/>
        <v>-1158.8365016657333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-342.81946903941468</v>
      </c>
      <c r="AR14">
        <f t="shared" si="9"/>
        <v>-355.33016756113068</v>
      </c>
      <c r="AS14">
        <f t="shared" si="9"/>
        <v>3.1137269110431958</v>
      </c>
      <c r="AT14">
        <f t="shared" si="9"/>
        <v>19.078637863698553</v>
      </c>
      <c r="AU14">
        <f t="shared" si="9"/>
        <v>-333.13780278638899</v>
      </c>
      <c r="AW14">
        <v>11</v>
      </c>
      <c r="AX14">
        <f>IF(Z14&gt;0, (R14*SUMPRODUCT(K14:$K$98, X14:$X$98)-K14*$AZ$3)/Z14, 0)</f>
        <v>1076.8313300119701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500000</v>
      </c>
      <c r="S15">
        <f t="shared" si="1"/>
        <v>1078.4006470366071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937.25439690016958</v>
      </c>
      <c r="AC15">
        <f t="shared" si="2"/>
        <v>926.6532562820106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-1196.6065632559275</v>
      </c>
      <c r="AI15">
        <f t="shared" si="6"/>
        <v>-1239.5708019564702</v>
      </c>
      <c r="AJ15">
        <f t="shared" si="7"/>
        <v>10.601140618158979</v>
      </c>
      <c r="AK15">
        <f t="shared" si="22"/>
        <v>65.607807783011879</v>
      </c>
      <c r="AL15">
        <f t="shared" si="8"/>
        <v>-1163.3618535552994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-307.13910084277774</v>
      </c>
      <c r="AR15">
        <f t="shared" si="9"/>
        <v>-318.16695080456742</v>
      </c>
      <c r="AS15">
        <f t="shared" si="9"/>
        <v>2.7210487534930952</v>
      </c>
      <c r="AT15">
        <f t="shared" si="9"/>
        <v>16.839890160647791</v>
      </c>
      <c r="AU15">
        <f t="shared" si="9"/>
        <v>-298.60601189042654</v>
      </c>
      <c r="AW15">
        <v>12</v>
      </c>
      <c r="AX15">
        <f>IF(Z15&gt;0, (R15*SUMPRODUCT(K15:$K$98, X15:$X$98)-K15*$AZ$3)/Z15, 0)</f>
        <v>1078.4006470366071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500000</v>
      </c>
      <c r="S16">
        <f t="shared" si="1"/>
        <v>1079.9880160225248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926.6532562820106</v>
      </c>
      <c r="AC16">
        <f t="shared" si="2"/>
        <v>916.13766295821154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-1203.4498081215525</v>
      </c>
      <c r="AI16">
        <f t="shared" si="6"/>
        <v>-1245.8640594542776</v>
      </c>
      <c r="AJ16">
        <f t="shared" si="7"/>
        <v>10.515593323799067</v>
      </c>
      <c r="AK16">
        <f t="shared" si="22"/>
        <v>64.865727939740751</v>
      </c>
      <c r="AL16">
        <f t="shared" si="8"/>
        <v>-1170.4827381907378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-275.79963513813397</v>
      </c>
      <c r="AR16">
        <f t="shared" si="9"/>
        <v>-285.51988683727353</v>
      </c>
      <c r="AS16">
        <f t="shared" si="9"/>
        <v>2.409902583716105</v>
      </c>
      <c r="AT16">
        <f t="shared" si="9"/>
        <v>14.865550667770782</v>
      </c>
      <c r="AU16">
        <f t="shared" si="9"/>
        <v>-268.24443358578668</v>
      </c>
      <c r="AW16">
        <v>13</v>
      </c>
      <c r="AX16">
        <f>IF(Z16&gt;0, (R16*SUMPRODUCT(K16:$K$98, X16:$X$98)-K16*$AZ$3)/Z16, 0)</f>
        <v>1079.9880160225248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500000</v>
      </c>
      <c r="S17">
        <f t="shared" si="1"/>
        <v>1080.9730813634515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916.13766295821154</v>
      </c>
      <c r="AC17">
        <f t="shared" si="2"/>
        <v>905.18044524773779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-1213.3054667640426</v>
      </c>
      <c r="AI17">
        <f t="shared" si="6"/>
        <v>-1255.1742450367642</v>
      </c>
      <c r="AJ17">
        <f t="shared" si="7"/>
        <v>10.957217710473742</v>
      </c>
      <c r="AK17">
        <f t="shared" si="22"/>
        <v>64.129636407074813</v>
      </c>
      <c r="AL17">
        <f t="shared" si="8"/>
        <v>-1180.0873909192157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-248.26633725510942</v>
      </c>
      <c r="AR17">
        <f t="shared" si="9"/>
        <v>-256.8335188197305</v>
      </c>
      <c r="AS17">
        <f t="shared" si="9"/>
        <v>2.2420638347087931</v>
      </c>
      <c r="AT17">
        <f t="shared" si="9"/>
        <v>13.122194184741653</v>
      </c>
      <c r="AU17">
        <f t="shared" si="9"/>
        <v>-241.46926080028007</v>
      </c>
      <c r="AW17">
        <v>14</v>
      </c>
      <c r="AX17">
        <f>IF(Z17&gt;0, (R17*SUMPRODUCT(K17:$K$98, X17:$X$98)-K17*$AZ$3)/Z17, 0)</f>
        <v>1080.9730813634515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500000</v>
      </c>
      <c r="S18">
        <f t="shared" si="1"/>
        <v>1080.8492416033591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905.18044524773779</v>
      </c>
      <c r="AC18">
        <f t="shared" si="2"/>
        <v>893.38055212446682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-1223.7716342510259</v>
      </c>
      <c r="AI18">
        <f t="shared" si="6"/>
        <v>-1265.0993475775952</v>
      </c>
      <c r="AJ18">
        <f t="shared" si="7"/>
        <v>11.799893123270977</v>
      </c>
      <c r="AK18">
        <f t="shared" si="22"/>
        <v>63.362631167341654</v>
      </c>
      <c r="AL18">
        <f t="shared" si="8"/>
        <v>-1189.9368232869824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-223.57850221884158</v>
      </c>
      <c r="AR18">
        <f t="shared" si="9"/>
        <v>-231.1289209302044</v>
      </c>
      <c r="AS18">
        <f t="shared" si="9"/>
        <v>2.1557963569387431</v>
      </c>
      <c r="AT18">
        <f t="shared" si="9"/>
        <v>11.576115818135749</v>
      </c>
      <c r="AU18">
        <f t="shared" si="9"/>
        <v>-217.39700875512989</v>
      </c>
      <c r="AW18">
        <v>15</v>
      </c>
      <c r="AX18">
        <f>IF(Z18&gt;0, (R18*SUMPRODUCT(K18:$K$98, X18:$X$98)-K18*$AZ$3)/Z18, 0)</f>
        <v>1080.8492416033591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500000</v>
      </c>
      <c r="S19">
        <f t="shared" si="1"/>
        <v>1079.8178395856189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893.38055212446682</v>
      </c>
      <c r="AC19">
        <f t="shared" si="2"/>
        <v>880.93280359476807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-1236.3003599704534</v>
      </c>
      <c r="AI19">
        <f t="shared" si="6"/>
        <v>-1277.0911661277598</v>
      </c>
      <c r="AJ19">
        <f t="shared" si="7"/>
        <v>12.447748529698742</v>
      </c>
      <c r="AK19">
        <f t="shared" si="22"/>
        <v>62.536638648712682</v>
      </c>
      <c r="AL19">
        <f t="shared" si="8"/>
        <v>-1202.1067789493486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-201.66736925552286</v>
      </c>
      <c r="AR19">
        <f t="shared" si="9"/>
        <v>-208.32123334381978</v>
      </c>
      <c r="AS19">
        <f t="shared" si="9"/>
        <v>2.0304974263686555</v>
      </c>
      <c r="AT19">
        <f t="shared" si="9"/>
        <v>10.201080422455389</v>
      </c>
      <c r="AU19">
        <f t="shared" si="9"/>
        <v>-196.08965549499578</v>
      </c>
      <c r="AW19">
        <v>16</v>
      </c>
      <c r="AX19">
        <f>IF(Z19&gt;0, (R19*SUMPRODUCT(K19:$K$98, X19:$X$98)-K19*$AZ$3)/Z19, 0)</f>
        <v>1079.8178395856189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500000</v>
      </c>
      <c r="S20">
        <f t="shared" si="1"/>
        <v>1077.7710569475171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880.93280359476807</v>
      </c>
      <c r="AC20">
        <f t="shared" si="2"/>
        <v>867.77503584740759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-1250.4229910733352</v>
      </c>
      <c r="AI20">
        <f t="shared" si="6"/>
        <v>-1290.6808468699612</v>
      </c>
      <c r="AJ20">
        <f t="shared" si="7"/>
        <v>13.157767747360481</v>
      </c>
      <c r="AK20">
        <f t="shared" si="22"/>
        <v>61.665296251633769</v>
      </c>
      <c r="AL20">
        <f t="shared" si="8"/>
        <v>-1215.8577828709672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-182.11703242019738</v>
      </c>
      <c r="AR20">
        <f t="shared" si="9"/>
        <v>-187.98036129500352</v>
      </c>
      <c r="AS20">
        <f t="shared" si="9"/>
        <v>1.9163544116911873</v>
      </c>
      <c r="AT20">
        <f t="shared" si="9"/>
        <v>8.9812014309014128</v>
      </c>
      <c r="AU20">
        <f t="shared" si="9"/>
        <v>-177.08280545241095</v>
      </c>
      <c r="AW20">
        <v>17</v>
      </c>
      <c r="AX20">
        <f>IF(Z20&gt;0, (R20*SUMPRODUCT(K20:$K$98, X20:$X$98)-K20*$AZ$3)/Z20, 0)</f>
        <v>1077.7710569475171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500000</v>
      </c>
      <c r="S21">
        <f t="shared" si="1"/>
        <v>1074.7588515573927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867.77503584740759</v>
      </c>
      <c r="AC21">
        <f t="shared" si="2"/>
        <v>853.97014763092761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-1268.234374432835</v>
      </c>
      <c r="AI21">
        <f t="shared" si="6"/>
        <v>-1307.9628282340516</v>
      </c>
      <c r="AJ21">
        <f t="shared" si="7"/>
        <v>13.804888216479981</v>
      </c>
      <c r="AK21">
        <f t="shared" si="22"/>
        <v>60.744252509318535</v>
      </c>
      <c r="AL21">
        <f t="shared" si="8"/>
        <v>-1233.4136875082529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-164.92067822380901</v>
      </c>
      <c r="AR21">
        <f t="shared" si="9"/>
        <v>-170.08695007210994</v>
      </c>
      <c r="AS21">
        <f t="shared" si="9"/>
        <v>1.795182005285034</v>
      </c>
      <c r="AT21">
        <f t="shared" si="9"/>
        <v>7.899157698288418</v>
      </c>
      <c r="AU21">
        <f t="shared" si="9"/>
        <v>-160.39261036853645</v>
      </c>
      <c r="AW21">
        <v>18</v>
      </c>
      <c r="AX21">
        <f>IF(Z21&gt;0, (R21*SUMPRODUCT(K21:$K$98, X21:$X$98)-K21*$AZ$3)/Z21, 0)</f>
        <v>1074.7588515573927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500000</v>
      </c>
      <c r="S22">
        <f t="shared" si="1"/>
        <v>1070.5131584321887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853.97014763092761</v>
      </c>
      <c r="AC22">
        <f t="shared" si="2"/>
        <v>839.32816958900889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-1290.2760909145527</v>
      </c>
      <c r="AI22">
        <f t="shared" si="6"/>
        <v>-1329.4782325686656</v>
      </c>
      <c r="AJ22">
        <f t="shared" si="7"/>
        <v>14.641978041918719</v>
      </c>
      <c r="AK22">
        <f t="shared" si="22"/>
        <v>59.777910334164936</v>
      </c>
      <c r="AL22">
        <f t="shared" si="8"/>
        <v>-1255.0583441925819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-149.80979821479593</v>
      </c>
      <c r="AR22">
        <f t="shared" si="9"/>
        <v>-154.36143252945473</v>
      </c>
      <c r="AS22">
        <f t="shared" si="9"/>
        <v>1.7000328777467668</v>
      </c>
      <c r="AT22">
        <f t="shared" si="9"/>
        <v>6.9406204981414863</v>
      </c>
      <c r="AU22">
        <f t="shared" si="9"/>
        <v>-145.72077915356647</v>
      </c>
      <c r="AW22">
        <v>19</v>
      </c>
      <c r="AX22">
        <f>IF(Z22&gt;0, (R22*SUMPRODUCT(K22:$K$98, X22:$X$98)-K22*$AZ$3)/Z22, 0)</f>
        <v>1070.5131584321887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500000</v>
      </c>
      <c r="S23">
        <f t="shared" si="1"/>
        <v>1064.7944789631356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839.32816958900889</v>
      </c>
      <c r="AC23">
        <f t="shared" si="2"/>
        <v>823.69578225089981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-1314.9264678120016</v>
      </c>
      <c r="AI23">
        <f t="shared" si="6"/>
        <v>-1353.6050954027921</v>
      </c>
      <c r="AJ23">
        <f t="shared" si="7"/>
        <v>15.632387338109083</v>
      </c>
      <c r="AK23">
        <f t="shared" si="22"/>
        <v>58.752971871230628</v>
      </c>
      <c r="AL23">
        <f t="shared" si="8"/>
        <v>-1279.2197361934525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-136.31417323704605</v>
      </c>
      <c r="AR23">
        <f t="shared" si="9"/>
        <v>-140.32386143714396</v>
      </c>
      <c r="AS23">
        <f t="shared" si="9"/>
        <v>1.620559025830081</v>
      </c>
      <c r="AT23">
        <f t="shared" si="9"/>
        <v>6.0907305327671546</v>
      </c>
      <c r="AU23">
        <f t="shared" si="9"/>
        <v>-132.61257187854673</v>
      </c>
      <c r="AW23">
        <v>20</v>
      </c>
      <c r="AX23">
        <f>IF(Z23&gt;0, (R23*SUMPRODUCT(K23:$K$98, X23:$X$98)-K23*$AZ$3)/Z23, 0)</f>
        <v>1064.7944789631356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500000</v>
      </c>
      <c r="S24">
        <f t="shared" si="1"/>
        <v>1057.7018139252768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823.69578225089981</v>
      </c>
      <c r="AC24">
        <f t="shared" si="2"/>
        <v>807.18286872518138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-1344.4865004382957</v>
      </c>
      <c r="AI24">
        <f t="shared" si="6"/>
        <v>-1382.6438931031346</v>
      </c>
      <c r="AJ24">
        <f t="shared" si="7"/>
        <v>16.512913525718432</v>
      </c>
      <c r="AK24">
        <f t="shared" si="22"/>
        <v>57.658704757562994</v>
      </c>
      <c r="AL24">
        <f t="shared" si="8"/>
        <v>-1308.4722748198531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-124.44514838847638</v>
      </c>
      <c r="AR24">
        <f t="shared" si="9"/>
        <v>-127.9769818362241</v>
      </c>
      <c r="AS24">
        <f t="shared" si="9"/>
        <v>1.5284288636324761</v>
      </c>
      <c r="AT24">
        <f t="shared" si="9"/>
        <v>5.3368673222848653</v>
      </c>
      <c r="AU24">
        <f t="shared" si="9"/>
        <v>-121.11168565030674</v>
      </c>
      <c r="AW24">
        <v>21</v>
      </c>
      <c r="AX24">
        <f>IF(Z24&gt;0, (R24*SUMPRODUCT(K24:$K$98, X24:$X$98)-K24*$AZ$3)/Z24, 0)</f>
        <v>1057.7018139252768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500000</v>
      </c>
      <c r="S25">
        <f t="shared" si="1"/>
        <v>1049.0793116083028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807.18286872518138</v>
      </c>
      <c r="AC25">
        <f t="shared" si="2"/>
        <v>789.70313079324762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-1379.0509071870595</v>
      </c>
      <c r="AI25">
        <f t="shared" si="6"/>
        <v>-1416.6888208345313</v>
      </c>
      <c r="AJ25">
        <f t="shared" si="7"/>
        <v>17.479737931933755</v>
      </c>
      <c r="AK25">
        <f t="shared" si="22"/>
        <v>56.5028008107627</v>
      </c>
      <c r="AL25">
        <f t="shared" si="8"/>
        <v>-1342.7062820918347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-113.96822897773517</v>
      </c>
      <c r="AR25">
        <f t="shared" si="9"/>
        <v>-117.07872064882868</v>
      </c>
      <c r="AS25">
        <f t="shared" si="9"/>
        <v>1.4445694243158269</v>
      </c>
      <c r="AT25">
        <f t="shared" si="9"/>
        <v>4.6695333052058849</v>
      </c>
      <c r="AU25">
        <f t="shared" si="9"/>
        <v>-110.96461791930696</v>
      </c>
      <c r="AW25">
        <v>22</v>
      </c>
      <c r="AX25">
        <f>IF(Z25&gt;0, (R25*SUMPRODUCT(K25:$K$98, X25:$X$98)-K25*$AZ$3)/Z25, 0)</f>
        <v>1049.0793116083028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500000</v>
      </c>
      <c r="S26">
        <f t="shared" si="1"/>
        <v>1038.8436416804393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789.70313079324762</v>
      </c>
      <c r="AC26">
        <f t="shared" si="2"/>
        <v>771.23973258028298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-1414.2799849425787</v>
      </c>
      <c r="AI26">
        <f t="shared" si="6"/>
        <v>-1451.4000914550816</v>
      </c>
      <c r="AJ26">
        <f t="shared" si="7"/>
        <v>18.463398212964648</v>
      </c>
      <c r="AK26">
        <f t="shared" si="22"/>
        <v>55.279219155527336</v>
      </c>
      <c r="AL26">
        <f t="shared" si="8"/>
        <v>-1377.6574740865897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-104.35682893170448</v>
      </c>
      <c r="AR26">
        <f t="shared" si="9"/>
        <v>-107.09584570808146</v>
      </c>
      <c r="AS26">
        <f t="shared" si="9"/>
        <v>1.3623764101324811</v>
      </c>
      <c r="AT26">
        <f t="shared" si="9"/>
        <v>4.0789405763426583</v>
      </c>
      <c r="AU26">
        <f t="shared" si="9"/>
        <v>-101.65452872160633</v>
      </c>
      <c r="AW26">
        <v>23</v>
      </c>
      <c r="AX26">
        <f>IF(Z26&gt;0, (R26*SUMPRODUCT(K26:$K$98, X26:$X$98)-K26*$AZ$3)/Z26, 0)</f>
        <v>1038.8436416804393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500000</v>
      </c>
      <c r="S27">
        <f t="shared" si="1"/>
        <v>1027.4305241657057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771.23973258028298</v>
      </c>
      <c r="AC27">
        <f t="shared" si="2"/>
        <v>752.15507397426597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-1452.1029314668556</v>
      </c>
      <c r="AI27">
        <f t="shared" si="6"/>
        <v>-1488.7066266210866</v>
      </c>
      <c r="AJ27">
        <f t="shared" si="7"/>
        <v>19.084658606017001</v>
      </c>
      <c r="AK27">
        <f t="shared" si="22"/>
        <v>53.986781280619816</v>
      </c>
      <c r="AL27">
        <f t="shared" si="8"/>
        <v>-1415.6351867344497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-95.667595389073156</v>
      </c>
      <c r="AR27">
        <f t="shared" si="9"/>
        <v>-98.079123815796038</v>
      </c>
      <c r="AS27">
        <f t="shared" si="9"/>
        <v>1.2573374504620654</v>
      </c>
      <c r="AT27">
        <f t="shared" si="9"/>
        <v>3.5567627032440927</v>
      </c>
      <c r="AU27">
        <f t="shared" si="9"/>
        <v>-93.265023662089874</v>
      </c>
      <c r="AW27">
        <v>24</v>
      </c>
      <c r="AX27">
        <f>IF(Z27&gt;0, (R27*SUMPRODUCT(K27:$K$98, X27:$X$98)-K27*$AZ$3)/Z27, 0)</f>
        <v>1027.4305241657057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500000</v>
      </c>
      <c r="S28">
        <f t="shared" si="1"/>
        <v>1015.0429960717966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752.15507397426597</v>
      </c>
      <c r="AC28">
        <f t="shared" si="2"/>
        <v>732.62334494741435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-1493.6697844219834</v>
      </c>
      <c r="AI28">
        <f t="shared" si="6"/>
        <v>-1529.7580756462301</v>
      </c>
      <c r="AJ28">
        <f t="shared" si="7"/>
        <v>19.531729026851622</v>
      </c>
      <c r="AK28">
        <f t="shared" si="22"/>
        <v>52.650855178198626</v>
      </c>
      <c r="AL28">
        <f t="shared" si="8"/>
        <v>-1457.57549144118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-87.86259561689296</v>
      </c>
      <c r="AR28">
        <f t="shared" si="9"/>
        <v>-89.985428234523823</v>
      </c>
      <c r="AS28">
        <f t="shared" si="9"/>
        <v>1.1489208840420437</v>
      </c>
      <c r="AT28">
        <f t="shared" si="9"/>
        <v>3.0970973943854894</v>
      </c>
      <c r="AU28">
        <f t="shared" si="9"/>
        <v>-85.739409956096296</v>
      </c>
      <c r="AW28">
        <v>25</v>
      </c>
      <c r="AX28">
        <f>IF(Z28&gt;0, (R28*SUMPRODUCT(K28:$K$98, X28:$X$98)-K28*$AZ$3)/Z28, 0)</f>
        <v>1015.0429960717966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500000</v>
      </c>
      <c r="S29">
        <f t="shared" si="1"/>
        <v>1001.803144243662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732.62334494741435</v>
      </c>
      <c r="AC29">
        <f t="shared" si="2"/>
        <v>712.73920143964745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-1545.9116049926629</v>
      </c>
      <c r="AI29">
        <f t="shared" si="6"/>
        <v>-1581.4844221441676</v>
      </c>
      <c r="AJ29">
        <f t="shared" si="7"/>
        <v>19.884143507766908</v>
      </c>
      <c r="AK29">
        <f t="shared" si="22"/>
        <v>51.28363414631901</v>
      </c>
      <c r="AL29">
        <f t="shared" si="8"/>
        <v>-1510.3166444900817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-81.192528788544507</v>
      </c>
      <c r="AR29">
        <f t="shared" si="9"/>
        <v>-83.060841938750073</v>
      </c>
      <c r="AS29">
        <f t="shared" si="9"/>
        <v>1.044331311684265</v>
      </c>
      <c r="AT29">
        <f t="shared" si="9"/>
        <v>2.6934579754487014</v>
      </c>
      <c r="AU29">
        <f t="shared" si="9"/>
        <v>-79.323052651617104</v>
      </c>
      <c r="AW29">
        <v>26</v>
      </c>
      <c r="AX29">
        <f>IF(Z29&gt;0, (R29*SUMPRODUCT(K29:$K$98, X29:$X$98)-K29*$AZ$3)/Z29, 0)</f>
        <v>1001.803144243662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500000</v>
      </c>
      <c r="S30">
        <f t="shared" si="1"/>
        <v>987.30878988898837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712.73920143964745</v>
      </c>
      <c r="AC30">
        <f t="shared" si="2"/>
        <v>692.24171917710839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-1600.8724626958533</v>
      </c>
      <c r="AI30">
        <f t="shared" si="6"/>
        <v>-1635.9294644295735</v>
      </c>
      <c r="AJ30">
        <f t="shared" si="7"/>
        <v>20.497482262539052</v>
      </c>
      <c r="AK30">
        <f t="shared" si="22"/>
        <v>49.891744100775327</v>
      </c>
      <c r="AL30">
        <f t="shared" si="8"/>
        <v>-1565.540238066259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-75.070640644307559</v>
      </c>
      <c r="AR30">
        <f t="shared" si="9"/>
        <v>-76.714588954085556</v>
      </c>
      <c r="AS30">
        <f t="shared" si="9"/>
        <v>0.96120032101300712</v>
      </c>
      <c r="AT30">
        <f t="shared" si="9"/>
        <v>2.3396024853846451</v>
      </c>
      <c r="AU30">
        <f t="shared" si="9"/>
        <v>-73.413786147687887</v>
      </c>
      <c r="AW30">
        <v>27</v>
      </c>
      <c r="AX30">
        <f>IF(Z30&gt;0, (R30*SUMPRODUCT(K30:$K$98, X30:$X$98)-K30*$AZ$3)/Z30, 0)</f>
        <v>987.30878988898837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500000</v>
      </c>
      <c r="S31">
        <f t="shared" si="1"/>
        <v>971.83120099379903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692.24171917710839</v>
      </c>
      <c r="AC31">
        <f t="shared" si="2"/>
        <v>671.36308435959108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-1652.951654545599</v>
      </c>
      <c r="AI31">
        <f t="shared" si="6"/>
        <v>-1687.4927910965275</v>
      </c>
      <c r="AJ31">
        <f t="shared" si="7"/>
        <v>20.878634817517309</v>
      </c>
      <c r="AK31">
        <f t="shared" si="22"/>
        <v>48.456920342397595</v>
      </c>
      <c r="AL31">
        <f t="shared" si="8"/>
        <v>-1618.1572359366128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-69.207875344067887</v>
      </c>
      <c r="AR31">
        <f t="shared" si="9"/>
        <v>-70.654087437497964</v>
      </c>
      <c r="AS31">
        <f t="shared" si="9"/>
        <v>0.87417315069767043</v>
      </c>
      <c r="AT31">
        <f t="shared" si="9"/>
        <v>2.0288557704586916</v>
      </c>
      <c r="AU31">
        <f t="shared" si="9"/>
        <v>-67.751058516341601</v>
      </c>
      <c r="AW31">
        <v>28</v>
      </c>
      <c r="AX31">
        <f>IF(Z31&gt;0, (R31*SUMPRODUCT(K31:$K$98, X31:$X$98)-K31*$AZ$3)/Z31, 0)</f>
        <v>971.83120099379903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500000</v>
      </c>
      <c r="S32">
        <f t="shared" si="1"/>
        <v>955.98433512488771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671.36308435959108</v>
      </c>
      <c r="AC32">
        <f t="shared" si="2"/>
        <v>650.54092850372922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-1710.6052296185781</v>
      </c>
      <c r="AI32">
        <f t="shared" si="6"/>
        <v>-1744.6298942810354</v>
      </c>
      <c r="AJ32">
        <f t="shared" si="7"/>
        <v>20.822155855861865</v>
      </c>
      <c r="AK32">
        <f t="shared" si="22"/>
        <v>46.995415905171377</v>
      </c>
      <c r="AL32">
        <f t="shared" si="8"/>
        <v>-1676.8123225200022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-63.948025279931613</v>
      </c>
      <c r="AR32">
        <f t="shared" si="9"/>
        <v>-65.219978667131983</v>
      </c>
      <c r="AS32">
        <f t="shared" si="9"/>
        <v>0.77840037315344213</v>
      </c>
      <c r="AT32">
        <f t="shared" si="9"/>
        <v>1.7568425445623699</v>
      </c>
      <c r="AU32">
        <f t="shared" si="9"/>
        <v>-62.684735749416177</v>
      </c>
      <c r="AW32">
        <v>29</v>
      </c>
      <c r="AX32">
        <f>IF(Z32&gt;0, (R32*SUMPRODUCT(K32:$K$98, X32:$X$98)-K32*$AZ$3)/Z32, 0)</f>
        <v>955.98433512488771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500000</v>
      </c>
      <c r="S33">
        <f t="shared" si="1"/>
        <v>939.78553935682851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650.54092850372922</v>
      </c>
      <c r="AC33">
        <f t="shared" si="2"/>
        <v>629.79443848112442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-1770.6915238114495</v>
      </c>
      <c r="AI33">
        <f t="shared" si="6"/>
        <v>-1804.1988726749012</v>
      </c>
      <c r="AJ33">
        <f t="shared" si="7"/>
        <v>20.746490022604803</v>
      </c>
      <c r="AK33">
        <f t="shared" si="22"/>
        <v>45.537864995261053</v>
      </c>
      <c r="AL33">
        <f t="shared" si="8"/>
        <v>-1737.9145176570353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-59.102006896592023</v>
      </c>
      <c r="AR33">
        <f t="shared" si="9"/>
        <v>-60.220412636374121</v>
      </c>
      <c r="AS33">
        <f t="shared" si="9"/>
        <v>0.69247476474995151</v>
      </c>
      <c r="AT33">
        <f t="shared" si="9"/>
        <v>1.5199593914657403</v>
      </c>
      <c r="AU33">
        <f t="shared" si="9"/>
        <v>-58.007978480158428</v>
      </c>
      <c r="AW33">
        <v>30</v>
      </c>
      <c r="AX33">
        <f>IF(Z33&gt;0, (R33*SUMPRODUCT(K33:$K$98, X33:$X$98)-K33*$AZ$3)/Z33, 0)</f>
        <v>939.78553935682851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500000</v>
      </c>
      <c r="S34">
        <f t="shared" si="1"/>
        <v>923.45109469220279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629.79443848112442</v>
      </c>
      <c r="AC34">
        <f t="shared" si="2"/>
        <v>609.265230921431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-1837.8067145072378</v>
      </c>
      <c r="AI34">
        <f t="shared" si="6"/>
        <v>-1870.7952092106041</v>
      </c>
      <c r="AJ34">
        <f t="shared" si="7"/>
        <v>20.529207559693418</v>
      </c>
      <c r="AK34">
        <f t="shared" si="22"/>
        <v>44.08561069367871</v>
      </c>
      <c r="AL34">
        <f t="shared" si="8"/>
        <v>-1806.180390957232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-54.769796984662612</v>
      </c>
      <c r="AR34">
        <f t="shared" si="9"/>
        <v>-55.752910792807249</v>
      </c>
      <c r="AS34">
        <f t="shared" si="9"/>
        <v>0.61180564932362003</v>
      </c>
      <c r="AT34">
        <f t="shared" si="9"/>
        <v>1.3138269267261102</v>
      </c>
      <c r="AU34">
        <f t="shared" ref="AU34:AU89" si="23">AL34*$K34</f>
        <v>-53.82727821675752</v>
      </c>
      <c r="AW34">
        <v>31</v>
      </c>
      <c r="AX34">
        <f>IF(Z34&gt;0, (R34*SUMPRODUCT(K34:$K$98, X34:$X$98)-K34*$AZ$3)/Z34, 0)</f>
        <v>923.45109469220279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500000</v>
      </c>
      <c r="S35">
        <f t="shared" si="1"/>
        <v>906.97494842983656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609.265230921431</v>
      </c>
      <c r="AC35">
        <f t="shared" si="2"/>
        <v>588.9354333447136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-1915.920970089672</v>
      </c>
      <c r="AI35">
        <f t="shared" ref="AI35:AI66" si="25">SUM(AE35:AH35)</f>
        <v>-1948.3879877489956</v>
      </c>
      <c r="AJ35">
        <f t="shared" si="7"/>
        <v>20.329797576717397</v>
      </c>
      <c r="AK35">
        <f t="shared" si="22"/>
        <v>42.648566164500174</v>
      </c>
      <c r="AL35">
        <f t="shared" ref="AL35:AL89" si="26">SUM(AI35:AK35)</f>
        <v>-1885.4096240077779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-50.980121412299873</v>
      </c>
      <c r="AR35">
        <f t="shared" si="27"/>
        <v>-51.844025784143625</v>
      </c>
      <c r="AS35">
        <f t="shared" si="27"/>
        <v>0.54094900829861714</v>
      </c>
      <c r="AT35">
        <f t="shared" si="27"/>
        <v>1.1348219029227293</v>
      </c>
      <c r="AU35">
        <f t="shared" si="23"/>
        <v>-50.168254872922276</v>
      </c>
      <c r="AW35">
        <v>32</v>
      </c>
      <c r="AX35">
        <f>IF(Z35&gt;0, (R35*SUMPRODUCT(K35:$K$98, X35:$X$98)-K35*$AZ$3)/Z35, 0)</f>
        <v>906.97494842983656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500000</v>
      </c>
      <c r="S36">
        <f t="shared" si="1"/>
        <v>890.20069628781152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588.9354333447136</v>
      </c>
      <c r="AC36">
        <f t="shared" si="2"/>
        <v>568.70531140379353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-1998.1397453797651</v>
      </c>
      <c r="AI36">
        <f t="shared" si="25"/>
        <v>-2030.0822788879575</v>
      </c>
      <c r="AJ36">
        <f t="shared" si="7"/>
        <v>20.230121940920071</v>
      </c>
      <c r="AK36">
        <f t="shared" si="22"/>
        <v>41.225480334129955</v>
      </c>
      <c r="AL36">
        <f t="shared" si="26"/>
        <v>-1968.6266766129074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-47.471298402994066</v>
      </c>
      <c r="AR36">
        <f t="shared" si="27"/>
        <v>-48.230181030408517</v>
      </c>
      <c r="AS36">
        <f t="shared" si="27"/>
        <v>0.48062211745047423</v>
      </c>
      <c r="AT36">
        <f t="shared" si="27"/>
        <v>0.97942452887663034</v>
      </c>
      <c r="AU36">
        <f t="shared" si="23"/>
        <v>-46.770134384081409</v>
      </c>
      <c r="AW36">
        <v>33</v>
      </c>
      <c r="AX36">
        <f>IF(Z36&gt;0, (R36*SUMPRODUCT(K36:$K$98, X36:$X$98)-K36*$AZ$3)/Z36, 0)</f>
        <v>890.20069628781152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500000</v>
      </c>
      <c r="S37">
        <f t="shared" si="1"/>
        <v>873.29783880734726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568.70531140379353</v>
      </c>
      <c r="AC37">
        <f t="shared" si="2"/>
        <v>548.68936967167429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-2083.1786394103583</v>
      </c>
      <c r="AI37">
        <f t="shared" si="25"/>
        <v>-2114.5934297195276</v>
      </c>
      <c r="AJ37">
        <f t="shared" si="7"/>
        <v>20.015941732119245</v>
      </c>
      <c r="AK37">
        <f t="shared" si="22"/>
        <v>39.809371798265552</v>
      </c>
      <c r="AL37">
        <f t="shared" si="26"/>
        <v>-2054.7681161891428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-44.188956184502914</v>
      </c>
      <c r="AR37">
        <f t="shared" si="27"/>
        <v>-44.855335325616878</v>
      </c>
      <c r="AS37">
        <f t="shared" si="27"/>
        <v>0.4245836412966163</v>
      </c>
      <c r="AT37">
        <f t="shared" si="27"/>
        <v>0.84444730415633673</v>
      </c>
      <c r="AU37">
        <f t="shared" si="23"/>
        <v>-43.586304380163924</v>
      </c>
      <c r="AW37">
        <v>34</v>
      </c>
      <c r="AX37">
        <f>IF(Z37&gt;0, (R37*SUMPRODUCT(K37:$K$98, X37:$X$98)-K37*$AZ$3)/Z37, 0)</f>
        <v>873.29783880734726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500000</v>
      </c>
      <c r="S38">
        <f t="shared" si="1"/>
        <v>856.48792911185603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548.68936967167429</v>
      </c>
      <c r="AC38">
        <f t="shared" si="2"/>
        <v>529.01412480045246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-2178.8814770669201</v>
      </c>
      <c r="AI38">
        <f t="shared" si="25"/>
        <v>-2209.7642313252913</v>
      </c>
      <c r="AJ38">
        <f t="shared" si="7"/>
        <v>19.675244871221821</v>
      </c>
      <c r="AK38">
        <f t="shared" si="22"/>
        <v>38.408255877017204</v>
      </c>
      <c r="AL38">
        <f t="shared" si="26"/>
        <v>-2151.6807305770521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-41.266991967667373</v>
      </c>
      <c r="AR38">
        <f t="shared" si="27"/>
        <v>-41.851896830705279</v>
      </c>
      <c r="AS38">
        <f t="shared" si="27"/>
        <v>0.37263989831864658</v>
      </c>
      <c r="AT38">
        <f t="shared" si="27"/>
        <v>0.72743432970140498</v>
      </c>
      <c r="AU38">
        <f t="shared" si="23"/>
        <v>-40.751822602685223</v>
      </c>
      <c r="AW38">
        <v>35</v>
      </c>
      <c r="AX38">
        <f>IF(Z38&gt;0, (R38*SUMPRODUCT(K38:$K$98, X38:$X$98)-K38*$AZ$3)/Z38, 0)</f>
        <v>856.48792911185603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500000</v>
      </c>
      <c r="S39">
        <f t="shared" si="1"/>
        <v>839.72481541175569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529.01412480045246</v>
      </c>
      <c r="AC39">
        <f t="shared" si="2"/>
        <v>509.634375076786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-2286.0609864636094</v>
      </c>
      <c r="AI39">
        <f t="shared" si="25"/>
        <v>-2316.4063070807506</v>
      </c>
      <c r="AJ39">
        <f t="shared" si="7"/>
        <v>19.379749723666464</v>
      </c>
      <c r="AK39">
        <f t="shared" si="22"/>
        <v>37.030988736031674</v>
      </c>
      <c r="AL39">
        <f t="shared" si="26"/>
        <v>-2259.9955686210524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-38.657965664183365</v>
      </c>
      <c r="AR39">
        <f t="shared" si="27"/>
        <v>-39.17111398762367</v>
      </c>
      <c r="AS39">
        <f t="shared" si="27"/>
        <v>0.32771728481176771</v>
      </c>
      <c r="AT39">
        <f t="shared" si="27"/>
        <v>0.62620494358848178</v>
      </c>
      <c r="AU39">
        <f t="shared" si="23"/>
        <v>-38.217191759223418</v>
      </c>
      <c r="AW39">
        <v>36</v>
      </c>
      <c r="AX39">
        <f>IF(Z39&gt;0, (R39*SUMPRODUCT(K39:$K$98, X39:$X$98)-K39*$AZ$3)/Z39, 0)</f>
        <v>839.72481541175569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500000</v>
      </c>
      <c r="S40">
        <f t="shared" si="1"/>
        <v>822.98936434964844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509.634375076786</v>
      </c>
      <c r="AC40">
        <f t="shared" si="2"/>
        <v>490.51858998760349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-2408.3891437256643</v>
      </c>
      <c r="AI40">
        <f t="shared" si="25"/>
        <v>-2438.1901722222615</v>
      </c>
      <c r="AJ40">
        <f t="shared" si="7"/>
        <v>19.115785089182509</v>
      </c>
      <c r="AK40">
        <f t="shared" si="22"/>
        <v>35.674406255375025</v>
      </c>
      <c r="AL40">
        <f t="shared" si="26"/>
        <v>-2383.3999808777039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-36.363009723239749</v>
      </c>
      <c r="AR40">
        <f t="shared" si="27"/>
        <v>-36.812959886736969</v>
      </c>
      <c r="AS40">
        <f t="shared" si="27"/>
        <v>0.28861925444075309</v>
      </c>
      <c r="AT40">
        <f t="shared" si="27"/>
        <v>0.53862922647469469</v>
      </c>
      <c r="AU40">
        <f t="shared" si="23"/>
        <v>-35.985711405821526</v>
      </c>
      <c r="AW40">
        <v>37</v>
      </c>
      <c r="AX40">
        <f>IF(Z40&gt;0, (R40*SUMPRODUCT(K40:$K$98, X40:$X$98)-K40*$AZ$3)/Z40, 0)</f>
        <v>822.98936434964844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500000</v>
      </c>
      <c r="S41">
        <f t="shared" si="1"/>
        <v>806.21210667144203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490.51858998760349</v>
      </c>
      <c r="AC41">
        <f t="shared" si="2"/>
        <v>471.60395577775733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-2548.8661727688432</v>
      </c>
      <c r="AI41">
        <f t="shared" si="25"/>
        <v>-2578.1143043631973</v>
      </c>
      <c r="AJ41">
        <f t="shared" si="7"/>
        <v>18.914634209846156</v>
      </c>
      <c r="AK41">
        <f t="shared" si="22"/>
        <v>34.336301299132245</v>
      </c>
      <c r="AL41">
        <f t="shared" si="26"/>
        <v>-2524.8633688542191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-34.360713402081224</v>
      </c>
      <c r="AR41">
        <f t="shared" si="27"/>
        <v>-34.755001135975171</v>
      </c>
      <c r="AS41">
        <f t="shared" si="27"/>
        <v>0.25498409141022649</v>
      </c>
      <c r="AT41">
        <f t="shared" si="27"/>
        <v>0.46288024880700168</v>
      </c>
      <c r="AU41">
        <f t="shared" si="23"/>
        <v>-34.037136795757945</v>
      </c>
      <c r="AW41">
        <v>38</v>
      </c>
      <c r="AX41">
        <f>IF(Z41&gt;0, (R41*SUMPRODUCT(K41:$K$98, X41:$X$98)-K41*$AZ$3)/Z41, 0)</f>
        <v>806.21210667144203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500000</v>
      </c>
      <c r="S42">
        <f t="shared" si="1"/>
        <v>789.30896927729884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471.60395577775733</v>
      </c>
      <c r="AC42">
        <f t="shared" si="2"/>
        <v>452.82214908406326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-2709.2942070439985</v>
      </c>
      <c r="AI42">
        <f t="shared" si="25"/>
        <v>-2737.978927901705</v>
      </c>
      <c r="AJ42">
        <f t="shared" si="7"/>
        <v>18.78180669369408</v>
      </c>
      <c r="AK42">
        <f t="shared" si="22"/>
        <v>33.01227690444302</v>
      </c>
      <c r="AL42">
        <f t="shared" si="26"/>
        <v>-2686.1848443035678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-32.610186626709194</v>
      </c>
      <c r="AR42">
        <f t="shared" si="27"/>
        <v>-32.95544780139921</v>
      </c>
      <c r="AS42">
        <f t="shared" si="27"/>
        <v>0.22606560036032047</v>
      </c>
      <c r="AT42">
        <f t="shared" si="27"/>
        <v>0.39734943072168383</v>
      </c>
      <c r="AU42">
        <f t="shared" si="23"/>
        <v>-32.332032770317205</v>
      </c>
      <c r="AW42">
        <v>39</v>
      </c>
      <c r="AX42">
        <f>IF(Z42&gt;0, (R42*SUMPRODUCT(K42:$K$98, X42:$X$98)-K42*$AZ$3)/Z42, 0)</f>
        <v>789.30896927729884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500000</v>
      </c>
      <c r="S43">
        <f t="shared" si="1"/>
        <v>772.24261453732925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452.82214908406326</v>
      </c>
      <c r="AC43">
        <f t="shared" si="2"/>
        <v>434.12170058984259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-2900.1658338463053</v>
      </c>
      <c r="AI43">
        <f t="shared" si="25"/>
        <v>-2928.2736909120499</v>
      </c>
      <c r="AJ43">
        <f t="shared" si="7"/>
        <v>18.700448494220666</v>
      </c>
      <c r="AK43">
        <f t="shared" si="22"/>
        <v>31.69755043588443</v>
      </c>
      <c r="AL43">
        <f t="shared" si="26"/>
        <v>-2877.8756919819448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-31.167496911532425</v>
      </c>
      <c r="AR43">
        <f t="shared" si="27"/>
        <v>-31.469566378754767</v>
      </c>
      <c r="AS43">
        <f t="shared" si="27"/>
        <v>0.20096994588578476</v>
      </c>
      <c r="AT43">
        <f t="shared" si="27"/>
        <v>0.34064717740755474</v>
      </c>
      <c r="AU43">
        <f t="shared" si="23"/>
        <v>-30.927949255461428</v>
      </c>
      <c r="AW43">
        <v>40</v>
      </c>
      <c r="AX43">
        <f>IF(Z43&gt;0, (R43*SUMPRODUCT(K43:$K$98, X43:$X$98)-K43*$AZ$3)/Z43, 0)</f>
        <v>772.24261453732925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500000</v>
      </c>
      <c r="S44">
        <f t="shared" si="1"/>
        <v>754.80822688068054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434.12170058984259</v>
      </c>
      <c r="AC44">
        <f t="shared" si="2"/>
        <v>415.37361272517484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-3116.0325370513124</v>
      </c>
      <c r="AI44">
        <f t="shared" si="25"/>
        <v>-3143.5477122926945</v>
      </c>
      <c r="AJ44">
        <f t="shared" si="7"/>
        <v>18.748087864667752</v>
      </c>
      <c r="AK44">
        <f t="shared" si="22"/>
        <v>30.388519041288983</v>
      </c>
      <c r="AL44">
        <f t="shared" si="26"/>
        <v>-3094.4111053867377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-29.899440004601722</v>
      </c>
      <c r="AR44">
        <f t="shared" si="27"/>
        <v>-30.163457893235297</v>
      </c>
      <c r="AS44">
        <f t="shared" si="27"/>
        <v>0.17989456837992068</v>
      </c>
      <c r="AT44">
        <f t="shared" si="27"/>
        <v>0.29158864392459805</v>
      </c>
      <c r="AU44">
        <f t="shared" si="23"/>
        <v>-29.691974680930777</v>
      </c>
      <c r="AW44">
        <v>41</v>
      </c>
      <c r="AX44">
        <f>IF(Z44&gt;0, (R44*SUMPRODUCT(K44:$K$98, X44:$X$98)-K44*$AZ$3)/Z44, 0)</f>
        <v>754.80822688068054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500000</v>
      </c>
      <c r="S45">
        <f t="shared" si="1"/>
        <v>736.99273910194597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415.37361272517484</v>
      </c>
      <c r="AC45">
        <f t="shared" si="2"/>
        <v>396.56293079813099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-3358.9609679343598</v>
      </c>
      <c r="AI45">
        <f t="shared" si="25"/>
        <v>-3385.8650953265346</v>
      </c>
      <c r="AJ45">
        <f t="shared" si="7"/>
        <v>18.810681927043845</v>
      </c>
      <c r="AK45">
        <f t="shared" si="22"/>
        <v>29.076152890762241</v>
      </c>
      <c r="AL45">
        <f t="shared" si="26"/>
        <v>-3337.9782605087285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-28.777164879301292</v>
      </c>
      <c r="AR45">
        <f t="shared" si="27"/>
        <v>-29.007660117944823</v>
      </c>
      <c r="AS45">
        <f t="shared" si="27"/>
        <v>0.16115641130522718</v>
      </c>
      <c r="AT45">
        <f t="shared" si="27"/>
        <v>0.24910359298036033</v>
      </c>
      <c r="AU45">
        <f t="shared" si="23"/>
        <v>-28.597400113659237</v>
      </c>
      <c r="AW45">
        <v>42</v>
      </c>
      <c r="AX45">
        <f>IF(Z45&gt;0, (R45*SUMPRODUCT(K45:$K$98, X45:$X$98)-K45*$AZ$3)/Z45, 0)</f>
        <v>736.99273910194597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500000</v>
      </c>
      <c r="S46">
        <f t="shared" si="1"/>
        <v>718.80551928427712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396.56293079813099</v>
      </c>
      <c r="AC46">
        <f t="shared" si="2"/>
        <v>377.68644277379212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-3632.759664709798</v>
      </c>
      <c r="AI46">
        <f t="shared" si="25"/>
        <v>-3659.0314748615801</v>
      </c>
      <c r="AJ46">
        <f t="shared" si="7"/>
        <v>18.876488024338869</v>
      </c>
      <c r="AK46">
        <f t="shared" si="22"/>
        <v>27.759405155869171</v>
      </c>
      <c r="AL46">
        <f t="shared" si="26"/>
        <v>-3612.3955816813723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-27.788281649605143</v>
      </c>
      <c r="AR46">
        <f t="shared" si="27"/>
        <v>-27.989244148455448</v>
      </c>
      <c r="AS46">
        <f t="shared" si="27"/>
        <v>0.14439302739220161</v>
      </c>
      <c r="AT46">
        <f t="shared" si="27"/>
        <v>0.21234164659731644</v>
      </c>
      <c r="AU46">
        <f t="shared" si="23"/>
        <v>-27.63250947446593</v>
      </c>
      <c r="AW46">
        <v>43</v>
      </c>
      <c r="AX46">
        <f>IF(Z46&gt;0, (R46*SUMPRODUCT(K46:$K$98, X46:$X$98)-K46*$AZ$3)/Z46, 0)</f>
        <v>718.80551928427712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500000</v>
      </c>
      <c r="S47">
        <f t="shared" si="1"/>
        <v>700.21432938637815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377.68644277379212</v>
      </c>
      <c r="AC47">
        <f t="shared" si="2"/>
        <v>358.73805117326049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-3927.8886152231712</v>
      </c>
      <c r="AI47">
        <f t="shared" si="25"/>
        <v>-3953.504918411913</v>
      </c>
      <c r="AJ47">
        <f t="shared" si="7"/>
        <v>18.948391600531636</v>
      </c>
      <c r="AK47">
        <f t="shared" si="22"/>
        <v>26.438050994165451</v>
      </c>
      <c r="AL47">
        <f t="shared" si="26"/>
        <v>-3908.1184758172158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-26.826632899093205</v>
      </c>
      <c r="AR47">
        <f t="shared" si="27"/>
        <v>-27.00158673032276</v>
      </c>
      <c r="AS47">
        <f t="shared" si="27"/>
        <v>0.1294134318182141</v>
      </c>
      <c r="AT47">
        <f t="shared" si="27"/>
        <v>0.18056619167844848</v>
      </c>
      <c r="AU47">
        <f t="shared" si="23"/>
        <v>-26.691607106826098</v>
      </c>
      <c r="AW47">
        <v>44</v>
      </c>
      <c r="AX47">
        <f>IF(Z47&gt;0, (R47*SUMPRODUCT(K47:$K$98, X47:$X$98)-K47*$AZ$3)/Z47, 0)</f>
        <v>700.21432938637815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500000</v>
      </c>
      <c r="S48">
        <f t="shared" si="1"/>
        <v>681.35627063426034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358.73805117326049</v>
      </c>
      <c r="AC48">
        <f t="shared" si="2"/>
        <v>339.80417724655439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-4242.7386400901551</v>
      </c>
      <c r="AI48">
        <f t="shared" si="25"/>
        <v>-4267.6745063830003</v>
      </c>
      <c r="AJ48">
        <f t="shared" si="7"/>
        <v>18.933873926706099</v>
      </c>
      <c r="AK48">
        <f t="shared" si="22"/>
        <v>25.111663582128237</v>
      </c>
      <c r="AL48">
        <f t="shared" si="26"/>
        <v>-4223.6289688741663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-25.872313150126821</v>
      </c>
      <c r="AR48">
        <f t="shared" si="27"/>
        <v>-26.024372608916504</v>
      </c>
      <c r="AS48">
        <f t="shared" si="27"/>
        <v>0.11545917788759957</v>
      </c>
      <c r="AT48">
        <f t="shared" si="27"/>
        <v>0.15313147450997633</v>
      </c>
      <c r="AU48">
        <f t="shared" si="23"/>
        <v>-25.755781956518931</v>
      </c>
      <c r="AW48">
        <v>45</v>
      </c>
      <c r="AX48">
        <f>IF(Z48&gt;0, (R48*SUMPRODUCT(K48:$K$98, X48:$X$98)-K48*$AZ$3)/Z48, 0)</f>
        <v>681.35627063426034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500000</v>
      </c>
      <c r="S49">
        <f t="shared" si="1"/>
        <v>662.36823557594766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339.80417724655439</v>
      </c>
      <c r="AC49">
        <f t="shared" si="2"/>
        <v>320.97897032177315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-4568.6065396612812</v>
      </c>
      <c r="AI49">
        <f t="shared" si="25"/>
        <v>-4592.8361866372325</v>
      </c>
      <c r="AJ49">
        <f t="shared" si="7"/>
        <v>18.825206924781241</v>
      </c>
      <c r="AK49">
        <f t="shared" si="22"/>
        <v>23.786292407258809</v>
      </c>
      <c r="AL49">
        <f t="shared" si="26"/>
        <v>-4550.2246873051927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-24.874520302452709</v>
      </c>
      <c r="AR49">
        <f t="shared" si="27"/>
        <v>-25.006442550602635</v>
      </c>
      <c r="AS49">
        <f t="shared" si="27"/>
        <v>0.10249689654453412</v>
      </c>
      <c r="AT49">
        <f t="shared" si="27"/>
        <v>0.12950833219450386</v>
      </c>
      <c r="AU49">
        <f t="shared" si="23"/>
        <v>-24.774437321863598</v>
      </c>
      <c r="AW49">
        <v>46</v>
      </c>
      <c r="AX49">
        <f>IF(Z49&gt;0, (R49*SUMPRODUCT(K49:$K$98, X49:$X$98)-K49*$AZ$3)/Z49, 0)</f>
        <v>662.36823557594766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500000</v>
      </c>
      <c r="S50">
        <f t="shared" si="1"/>
        <v>643.4906827443499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320.97897032177315</v>
      </c>
      <c r="AC50">
        <f t="shared" si="2"/>
        <v>302.39650914909333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-4907.7804150256779</v>
      </c>
      <c r="AI50">
        <f t="shared" si="25"/>
        <v>-4931.276987490367</v>
      </c>
      <c r="AJ50">
        <f t="shared" si="7"/>
        <v>18.582461172679814</v>
      </c>
      <c r="AK50">
        <f t="shared" si="22"/>
        <v>22.468527922524121</v>
      </c>
      <c r="AL50">
        <f t="shared" si="26"/>
        <v>-4890.2259983951635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-23.85822102931845</v>
      </c>
      <c r="AR50">
        <f t="shared" si="27"/>
        <v>-23.972445051562325</v>
      </c>
      <c r="AS50">
        <f t="shared" si="27"/>
        <v>9.0335024886031609E-2</v>
      </c>
      <c r="AT50">
        <f t="shared" si="27"/>
        <v>0.10922638342534506</v>
      </c>
      <c r="AU50">
        <f t="shared" si="23"/>
        <v>-23.772883643250953</v>
      </c>
      <c r="AW50">
        <v>47</v>
      </c>
      <c r="AX50">
        <f>IF(Z50&gt;0, (R50*SUMPRODUCT(K50:$K$98, X50:$X$98)-K50*$AZ$3)/Z50, 0)</f>
        <v>643.4906827443499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500000</v>
      </c>
      <c r="S51">
        <f t="shared" si="1"/>
        <v>624.94277696902725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302.39650914909333</v>
      </c>
      <c r="AC51">
        <f t="shared" si="2"/>
        <v>284.15619805707195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-5270.2938919788221</v>
      </c>
      <c r="AI51">
        <f t="shared" si="25"/>
        <v>-5293.0284693296662</v>
      </c>
      <c r="AJ51">
        <f t="shared" si="7"/>
        <v>18.240311092021386</v>
      </c>
      <c r="AK51">
        <f t="shared" si="22"/>
        <v>21.167755640436535</v>
      </c>
      <c r="AL51">
        <f t="shared" si="26"/>
        <v>-5253.6204025972083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-22.875455241315144</v>
      </c>
      <c r="AR51">
        <f t="shared" si="27"/>
        <v>-22.974133572595868</v>
      </c>
      <c r="AS51">
        <f t="shared" si="27"/>
        <v>7.9171186375060709E-2</v>
      </c>
      <c r="AT51">
        <f t="shared" si="27"/>
        <v>9.1877617574395401E-2</v>
      </c>
      <c r="AU51">
        <f t="shared" si="23"/>
        <v>-22.803084768646411</v>
      </c>
      <c r="AW51">
        <v>48</v>
      </c>
      <c r="AX51">
        <f>IF(Z51&gt;0, (R51*SUMPRODUCT(K51:$K$98, X51:$X$98)-K51*$AZ$3)/Z51, 0)</f>
        <v>624.94277696902725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500000</v>
      </c>
      <c r="S52">
        <f t="shared" si="1"/>
        <v>606.82747941564662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284.15619805707195</v>
      </c>
      <c r="AC52">
        <f t="shared" si="2"/>
        <v>266.29673383120075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-5655.1479090763569</v>
      </c>
      <c r="AI52">
        <f t="shared" si="25"/>
        <v>-5677.0896258627845</v>
      </c>
      <c r="AJ52">
        <f t="shared" si="7"/>
        <v>17.859464225871193</v>
      </c>
      <c r="AK52">
        <f t="shared" si="22"/>
        <v>19.890933863995038</v>
      </c>
      <c r="AL52">
        <f t="shared" si="26"/>
        <v>-5639.3392277729181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-21.915978082696292</v>
      </c>
      <c r="AR52">
        <f t="shared" si="27"/>
        <v>-22.001011081287942</v>
      </c>
      <c r="AS52">
        <f t="shared" si="27"/>
        <v>6.9212624114515744E-2</v>
      </c>
      <c r="AT52">
        <f t="shared" si="27"/>
        <v>7.7085387971554592E-2</v>
      </c>
      <c r="AU52">
        <f t="shared" si="23"/>
        <v>-21.854713069201871</v>
      </c>
      <c r="AW52">
        <v>49</v>
      </c>
      <c r="AX52">
        <f>IF(Z52&gt;0, (R52*SUMPRODUCT(K52:$K$98, X52:$X$98)-K52*$AZ$3)/Z52, 0)</f>
        <v>606.82747941564662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500000</v>
      </c>
      <c r="S53">
        <f t="shared" si="1"/>
        <v>589.26725731941826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266.29673383120075</v>
      </c>
      <c r="AC53">
        <f t="shared" si="2"/>
        <v>248.85931915515084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-6063.0207551212297</v>
      </c>
      <c r="AI53">
        <f t="shared" si="25"/>
        <v>-6084.1367526642816</v>
      </c>
      <c r="AJ53">
        <f t="shared" si="7"/>
        <v>17.437414676049912</v>
      </c>
      <c r="AK53">
        <f t="shared" si="22"/>
        <v>18.640771368184055</v>
      </c>
      <c r="AL53">
        <f t="shared" si="26"/>
        <v>-6048.0585666200477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-20.979151606732387</v>
      </c>
      <c r="AR53">
        <f t="shared" si="27"/>
        <v>-21.052216788541124</v>
      </c>
      <c r="AS53">
        <f t="shared" si="27"/>
        <v>6.03366178170038E-2</v>
      </c>
      <c r="AT53">
        <f t="shared" si="27"/>
        <v>6.4500450253159369E-2</v>
      </c>
      <c r="AU53">
        <f t="shared" si="23"/>
        <v>-20.92737972047096</v>
      </c>
      <c r="AW53">
        <v>50</v>
      </c>
      <c r="AX53">
        <f>IF(Z53&gt;0, (R53*SUMPRODUCT(K53:$K$98, X53:$X$98)-K53*$AZ$3)/Z53, 0)</f>
        <v>589.26725731941826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500000</v>
      </c>
      <c r="S54">
        <f t="shared" si="1"/>
        <v>572.30106967597271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248.85931915515084</v>
      </c>
      <c r="AC54">
        <f t="shared" si="2"/>
        <v>231.87888487578132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-6463.6723075204536</v>
      </c>
      <c r="AI54">
        <f t="shared" si="25"/>
        <v>-6483.9307778573229</v>
      </c>
      <c r="AJ54">
        <f t="shared" si="7"/>
        <v>16.980434279369518</v>
      </c>
      <c r="AK54">
        <f t="shared" si="22"/>
        <v>17.420152340860561</v>
      </c>
      <c r="AL54">
        <f t="shared" si="26"/>
        <v>-6449.5301912370933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-19.969177369390525</v>
      </c>
      <c r="AR54">
        <f t="shared" si="27"/>
        <v>-20.03176485343095</v>
      </c>
      <c r="AS54">
        <f t="shared" si="27"/>
        <v>5.2460163170630521E-2</v>
      </c>
      <c r="AT54">
        <f t="shared" si="27"/>
        <v>5.3818649112472403E-2</v>
      </c>
      <c r="AU54">
        <f t="shared" si="23"/>
        <v>-19.925486041147849</v>
      </c>
      <c r="AW54">
        <v>51</v>
      </c>
      <c r="AX54">
        <f>IF(Z54&gt;0, (R54*SUMPRODUCT(K54:$K$98, X54:$X$98)-K54*$AZ$3)/Z54, 0)</f>
        <v>572.30106967597271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500000</v>
      </c>
      <c r="S55">
        <f t="shared" si="1"/>
        <v>556.1424440705548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231.87888487578132</v>
      </c>
      <c r="AC55">
        <f t="shared" si="2"/>
        <v>215.47999083439325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-6831.5180138724272</v>
      </c>
      <c r="AI55">
        <f t="shared" si="25"/>
        <v>-6850.8907477045404</v>
      </c>
      <c r="AJ55">
        <f t="shared" si="7"/>
        <v>16.398894041388075</v>
      </c>
      <c r="AK55">
        <f t="shared" si="22"/>
        <v>16.231521941304695</v>
      </c>
      <c r="AL55">
        <f t="shared" si="26"/>
        <v>-6818.2603317218473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-18.844301277585924</v>
      </c>
      <c r="AR55">
        <f t="shared" si="27"/>
        <v>-18.897739712815326</v>
      </c>
      <c r="AS55">
        <f t="shared" si="27"/>
        <v>4.5235290210404518E-2</v>
      </c>
      <c r="AT55">
        <f t="shared" si="27"/>
        <v>4.4773605080828803E-2</v>
      </c>
      <c r="AU55">
        <f t="shared" si="23"/>
        <v>-18.807730817524092</v>
      </c>
      <c r="AW55">
        <v>52</v>
      </c>
      <c r="AX55">
        <f>IF(Z55&gt;0, (R55*SUMPRODUCT(K55:$K$98, X55:$X$98)-K55*$AZ$3)/Z55, 0)</f>
        <v>556.1424440705548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500000</v>
      </c>
      <c r="S56">
        <f t="shared" si="1"/>
        <v>546.10519947966645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215.47999083439325</v>
      </c>
      <c r="AC56">
        <f t="shared" si="2"/>
        <v>199.82344252823813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-8836.8146130441964</v>
      </c>
      <c r="AI56">
        <f t="shared" si="25"/>
        <v>-8855.1099380766846</v>
      </c>
      <c r="AJ56">
        <f t="shared" si="7"/>
        <v>15.656548306155116</v>
      </c>
      <c r="AK56">
        <f t="shared" si="22"/>
        <v>15.083599358407529</v>
      </c>
      <c r="AL56">
        <f t="shared" si="26"/>
        <v>-8824.3697904121218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-21.76409147229527</v>
      </c>
      <c r="AR56">
        <f t="shared" si="27"/>
        <v>-21.809150822859745</v>
      </c>
      <c r="AS56">
        <f t="shared" si="27"/>
        <v>3.856033699887524E-2</v>
      </c>
      <c r="AT56">
        <f t="shared" si="27"/>
        <v>3.7149227469732579E-2</v>
      </c>
      <c r="AU56">
        <f t="shared" si="23"/>
        <v>-21.733441258391139</v>
      </c>
      <c r="AW56">
        <v>53</v>
      </c>
      <c r="AX56">
        <f>IF(Z56&gt;0, (R56*SUMPRODUCT(K56:$K$98, X56:$X$98)-K56*$AZ$3)/Z56, 0)</f>
        <v>546.10519947966645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500000</v>
      </c>
      <c r="S57">
        <f t="shared" si="1"/>
        <v>530.73882462762776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199.82344252823813</v>
      </c>
      <c r="AC57">
        <f t="shared" si="2"/>
        <v>180.90555906614892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-10695.67424192908</v>
      </c>
      <c r="AI57">
        <f t="shared" si="25"/>
        <v>-10712.717046287051</v>
      </c>
      <c r="AJ57">
        <f t="shared" si="7"/>
        <v>18.917883462089208</v>
      </c>
      <c r="AK57">
        <f t="shared" si="22"/>
        <v>13.987640976976671</v>
      </c>
      <c r="AL57">
        <f t="shared" si="26"/>
        <v>-10679.811521847985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-23.519871408148113</v>
      </c>
      <c r="AR57">
        <f t="shared" si="27"/>
        <v>-23.557348668381255</v>
      </c>
      <c r="AS57">
        <f t="shared" si="27"/>
        <v>4.160057386549753E-2</v>
      </c>
      <c r="AT57">
        <f t="shared" si="27"/>
        <v>3.0758932035545812E-2</v>
      </c>
      <c r="AU57">
        <f t="shared" si="23"/>
        <v>-23.484989162480211</v>
      </c>
      <c r="AW57">
        <v>54</v>
      </c>
      <c r="AX57">
        <f>IF(Z57&gt;0, (R57*SUMPRODUCT(K57:$K$98, X57:$X$98)-K57*$AZ$3)/Z57, 0)</f>
        <v>530.73882462762776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500000</v>
      </c>
      <c r="S58">
        <f t="shared" si="1"/>
        <v>511.44603005458066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180.90555906614892</v>
      </c>
      <c r="AC58">
        <f t="shared" si="2"/>
        <v>159.92694480997051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-12375.942052294875</v>
      </c>
      <c r="AI58">
        <f t="shared" si="25"/>
        <v>-12391.576834404035</v>
      </c>
      <c r="AJ58">
        <f t="shared" si="7"/>
        <v>20.978614256178417</v>
      </c>
      <c r="AK58">
        <f t="shared" si="22"/>
        <v>12.663389134630426</v>
      </c>
      <c r="AL58">
        <f t="shared" si="26"/>
        <v>-12357.934831013226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-24.298922750101223</v>
      </c>
      <c r="AR58">
        <f t="shared" si="27"/>
        <v>-24.329620078925149</v>
      </c>
      <c r="AS58">
        <f t="shared" si="27"/>
        <v>4.1189408051609866E-2</v>
      </c>
      <c r="AT58">
        <f t="shared" si="27"/>
        <v>2.4863296308000875E-2</v>
      </c>
      <c r="AU58">
        <f t="shared" si="23"/>
        <v>-24.26356737456554</v>
      </c>
      <c r="AW58">
        <v>55</v>
      </c>
      <c r="AX58">
        <f>IF(Z58&gt;0, (R58*SUMPRODUCT(K58:$K$98, X58:$X$98)-K58*$AZ$3)/Z58, 0)</f>
        <v>511.44603005458066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500000</v>
      </c>
      <c r="S59">
        <f t="shared" si="1"/>
        <v>489.05435901734938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159.92694480997051</v>
      </c>
      <c r="AC59">
        <f t="shared" si="2"/>
        <v>137.89700165984226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-13801.035895227413</v>
      </c>
      <c r="AI59">
        <f t="shared" si="25"/>
        <v>-13815.134225925958</v>
      </c>
      <c r="AJ59">
        <f t="shared" si="7"/>
        <v>22.029943150128247</v>
      </c>
      <c r="AK59">
        <f t="shared" si="22"/>
        <v>11.194886136697937</v>
      </c>
      <c r="AL59">
        <f t="shared" si="26"/>
        <v>-13781.909396639132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-24.193706951218719</v>
      </c>
      <c r="AR59">
        <f t="shared" si="27"/>
        <v>-24.218421826537604</v>
      </c>
      <c r="AS59">
        <f t="shared" si="27"/>
        <v>3.8619274145249113E-2</v>
      </c>
      <c r="AT59">
        <f t="shared" si="27"/>
        <v>1.962503370034659E-2</v>
      </c>
      <c r="AU59">
        <f t="shared" si="23"/>
        <v>-24.160177518692006</v>
      </c>
      <c r="AW59">
        <v>56</v>
      </c>
      <c r="AX59">
        <f>IF(Z59&gt;0, (R59*SUMPRODUCT(K59:$K$98, X59:$X$98)-K59*$AZ$3)/Z59, 0)</f>
        <v>489.05435901734938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500000</v>
      </c>
      <c r="S60">
        <f t="shared" si="1"/>
        <v>463.15121646313656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137.89700165984226</v>
      </c>
      <c r="AC60">
        <f t="shared" si="2"/>
        <v>115.72916935145656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-14636.773721635116</v>
      </c>
      <c r="AI60">
        <f t="shared" si="25"/>
        <v>-14649.267391654514</v>
      </c>
      <c r="AJ60">
        <f t="shared" si="7"/>
        <v>22.167832308385698</v>
      </c>
      <c r="AK60">
        <f t="shared" si="22"/>
        <v>9.6527901161889584</v>
      </c>
      <c r="AL60">
        <f t="shared" si="26"/>
        <v>-14617.446769229939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-22.909629549658206</v>
      </c>
      <c r="AR60">
        <f t="shared" si="27"/>
        <v>-22.929184771136896</v>
      </c>
      <c r="AS60">
        <f t="shared" si="27"/>
        <v>3.4697320308599178E-2</v>
      </c>
      <c r="AT60">
        <f t="shared" si="27"/>
        <v>1.5108646884088526E-2</v>
      </c>
      <c r="AU60">
        <f t="shared" si="23"/>
        <v>-22.87937880394421</v>
      </c>
      <c r="AW60">
        <v>57</v>
      </c>
      <c r="AX60">
        <f>IF(Z60&gt;0, (R60*SUMPRODUCT(K60:$K$98, X60:$X$98)-K60*$AZ$3)/Z60, 0)</f>
        <v>463.15121646313656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500000</v>
      </c>
      <c r="S61">
        <f t="shared" si="1"/>
        <v>435.5989858708449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115.72916935145656</v>
      </c>
      <c r="AC61">
        <f t="shared" si="2"/>
        <v>94.628356447184871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-15068.673006213741</v>
      </c>
      <c r="AI61">
        <f t="shared" si="25"/>
        <v>-15079.534872232323</v>
      </c>
      <c r="AJ61">
        <f t="shared" si="7"/>
        <v>21.100812904271692</v>
      </c>
      <c r="AK61">
        <f t="shared" si="22"/>
        <v>8.1010418546019594</v>
      </c>
      <c r="AL61">
        <f t="shared" si="26"/>
        <v>-15050.333017473451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-21.058609620553899</v>
      </c>
      <c r="AR61">
        <f t="shared" si="27"/>
        <v>-21.073789178577471</v>
      </c>
      <c r="AS61">
        <f t="shared" si="27"/>
        <v>2.9488580808951743E-2</v>
      </c>
      <c r="AT61">
        <f t="shared" si="27"/>
        <v>1.1321280770077305E-2</v>
      </c>
      <c r="AU61">
        <f t="shared" si="23"/>
        <v>-21.032979316998443</v>
      </c>
      <c r="AW61">
        <v>58</v>
      </c>
      <c r="AX61">
        <f>IF(Z61&gt;0, (R61*SUMPRODUCT(K61:$K$98, X61:$X$98)-K61*$AZ$3)/Z61, 0)</f>
        <v>435.5989858708449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500000</v>
      </c>
      <c r="S62">
        <f t="shared" si="1"/>
        <v>406.31240956183609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94.628356447184871</v>
      </c>
      <c r="AC62">
        <f t="shared" si="2"/>
        <v>75.184761688583293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-15011.5956594318</v>
      </c>
      <c r="AI62">
        <f t="shared" si="25"/>
        <v>-15020.847747224252</v>
      </c>
      <c r="AJ62">
        <f t="shared" si="7"/>
        <v>19.443594758601577</v>
      </c>
      <c r="AK62">
        <f t="shared" si="22"/>
        <v>6.6239849513029414</v>
      </c>
      <c r="AL62">
        <f t="shared" si="26"/>
        <v>-14994.780167514349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-18.731110269252127</v>
      </c>
      <c r="AR62">
        <f t="shared" si="27"/>
        <v>-18.742654803263896</v>
      </c>
      <c r="AS62">
        <f t="shared" si="27"/>
        <v>2.4261252815265612E-2</v>
      </c>
      <c r="AT62">
        <f t="shared" si="27"/>
        <v>8.2652501012952535E-3</v>
      </c>
      <c r="AU62">
        <f t="shared" si="23"/>
        <v>-18.710128300347336</v>
      </c>
      <c r="AW62">
        <v>59</v>
      </c>
      <c r="AX62">
        <f>IF(Z62&gt;0, (R62*SUMPRODUCT(K62:$K$98, X62:$X$98)-K62*$AZ$3)/Z62, 0)</f>
        <v>406.31240956183609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500000</v>
      </c>
      <c r="S63">
        <f t="shared" si="1"/>
        <v>375.32680054355501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75.184761688583293</v>
      </c>
      <c r="AC63">
        <f t="shared" si="2"/>
        <v>57.895628974645746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-14468.71086412624</v>
      </c>
      <c r="AI63">
        <f t="shared" si="25"/>
        <v>-14476.423559954355</v>
      </c>
      <c r="AJ63">
        <f t="shared" si="7"/>
        <v>17.289132713937548</v>
      </c>
      <c r="AK63">
        <f t="shared" si="22"/>
        <v>5.2629333182008313</v>
      </c>
      <c r="AL63">
        <f t="shared" si="26"/>
        <v>-14453.871493922217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-16.11938535468531</v>
      </c>
      <c r="AR63">
        <f t="shared" si="27"/>
        <v>-16.127977959606671</v>
      </c>
      <c r="AS63">
        <f t="shared" si="27"/>
        <v>1.9261577294715369E-2</v>
      </c>
      <c r="AT63">
        <f t="shared" si="27"/>
        <v>5.86335928948809E-3</v>
      </c>
      <c r="AU63">
        <f t="shared" si="23"/>
        <v>-16.102853023022469</v>
      </c>
      <c r="AW63">
        <v>60</v>
      </c>
      <c r="AX63">
        <f>IF(Z63&gt;0, (R63*SUMPRODUCT(K63:$K$98, X63:$X$98)-K63*$AZ$3)/Z63, 0)</f>
        <v>375.32680054355501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500000</v>
      </c>
      <c r="S64">
        <f t="shared" si="1"/>
        <v>342.91894519079898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57.895628974645746</v>
      </c>
      <c r="AC64">
        <f t="shared" si="2"/>
        <v>43.063723580062771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-13565.743459096106</v>
      </c>
      <c r="AI64">
        <f t="shared" si="25"/>
        <v>-13572.022453620031</v>
      </c>
      <c r="AJ64">
        <f t="shared" si="7"/>
        <v>14.831905394582975</v>
      </c>
      <c r="AK64">
        <f t="shared" si="22"/>
        <v>4.0526940282252024</v>
      </c>
      <c r="AL64">
        <f t="shared" si="26"/>
        <v>-13553.137854197223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-13.494109096955997</v>
      </c>
      <c r="AR64">
        <f t="shared" si="27"/>
        <v>-13.500354935039292</v>
      </c>
      <c r="AS64">
        <f t="shared" si="27"/>
        <v>1.4753585021986589E-2</v>
      </c>
      <c r="AT64">
        <f t="shared" si="27"/>
        <v>4.031293641837512E-3</v>
      </c>
      <c r="AU64">
        <f t="shared" si="23"/>
        <v>-13.481570056375467</v>
      </c>
      <c r="AW64">
        <v>61</v>
      </c>
      <c r="AX64">
        <f>IF(Z64&gt;0, (R64*SUMPRODUCT(K64:$K$98, X64:$X$98)-K64*$AZ$3)/Z64, 0)</f>
        <v>342.91894519079898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500000</v>
      </c>
      <c r="S65">
        <f t="shared" si="1"/>
        <v>308.06340426133119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43.063723580062771</v>
      </c>
      <c r="AC65">
        <f t="shared" si="2"/>
        <v>30.719150161769541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-12303.559292124684</v>
      </c>
      <c r="AI65">
        <f t="shared" si="25"/>
        <v>-12308.545140774158</v>
      </c>
      <c r="AJ65">
        <f t="shared" si="7"/>
        <v>12.34457341829323</v>
      </c>
      <c r="AK65">
        <f t="shared" si="22"/>
        <v>3.0144606506043941</v>
      </c>
      <c r="AL65">
        <f t="shared" si="26"/>
        <v>-12293.186106705261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-10.927312442590303</v>
      </c>
      <c r="AR65">
        <f t="shared" si="27"/>
        <v>-10.931740586080386</v>
      </c>
      <c r="AS65">
        <f t="shared" si="27"/>
        <v>1.0963738826253963E-2</v>
      </c>
      <c r="AT65">
        <f t="shared" si="27"/>
        <v>2.677270259195045E-3</v>
      </c>
      <c r="AU65">
        <f t="shared" si="23"/>
        <v>-10.918099576994939</v>
      </c>
      <c r="AW65">
        <v>62</v>
      </c>
      <c r="AX65">
        <f>IF(Z65&gt;0, (R65*SUMPRODUCT(K65:$K$98, X65:$X$98)-K65*$AZ$3)/Z65, 0)</f>
        <v>308.06340426133119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500000</v>
      </c>
      <c r="S66">
        <f t="shared" si="1"/>
        <v>270.14926870795676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30.719150161769541</v>
      </c>
      <c r="AC66">
        <f t="shared" si="2"/>
        <v>20.818208860842439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-10828.964714038677</v>
      </c>
      <c r="AI66">
        <f t="shared" si="25"/>
        <v>-10832.817807730251</v>
      </c>
      <c r="AJ66">
        <f t="shared" si="7"/>
        <v>9.9009413009271015</v>
      </c>
      <c r="AK66">
        <f t="shared" si="22"/>
        <v>2.1503405113238681</v>
      </c>
      <c r="AL66">
        <f t="shared" si="26"/>
        <v>-10820.766525918001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-8.5871986635947</v>
      </c>
      <c r="AR66">
        <f t="shared" si="27"/>
        <v>-8.5902541062776088</v>
      </c>
      <c r="AS66">
        <f t="shared" si="27"/>
        <v>7.8512906960929545E-3</v>
      </c>
      <c r="AT66">
        <f t="shared" si="27"/>
        <v>1.7051861976404175E-3</v>
      </c>
      <c r="AU66">
        <f t="shared" si="23"/>
        <v>-8.5806976293838755</v>
      </c>
      <c r="AW66">
        <v>63</v>
      </c>
      <c r="AX66">
        <f>IF(Z66&gt;0, (R66*SUMPRODUCT(K66:$K$98, X66:$X$98)-K66*$AZ$3)/Z66, 0)</f>
        <v>270.14926870795676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500000</v>
      </c>
      <c r="S67">
        <f t="shared" ref="S67:S89" si="29">AX67</f>
        <v>227.38268915052132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20.818208860842439</v>
      </c>
      <c r="AC67">
        <f t="shared" ref="AC67:AC89" si="30">S67*Z67</f>
        <v>13.147413002304162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-9235.3066874643737</v>
      </c>
      <c r="AI67">
        <f t="shared" ref="AI67:AI89" si="34">SUM(AE67:AH67)</f>
        <v>-9238.1977195502859</v>
      </c>
      <c r="AJ67">
        <f t="shared" ref="AJ67:AJ89" si="35">AB67-AC67</f>
        <v>7.6707958585382769</v>
      </c>
      <c r="AK67">
        <f t="shared" si="22"/>
        <v>1.4572746202589708</v>
      </c>
      <c r="AL67">
        <f t="shared" si="26"/>
        <v>-9229.069649071489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-6.5387972490829602</v>
      </c>
      <c r="AR67">
        <f t="shared" si="36"/>
        <v>-6.5408441624438387</v>
      </c>
      <c r="AS67">
        <f t="shared" si="36"/>
        <v>5.4310896817502726E-3</v>
      </c>
      <c r="AT67">
        <f t="shared" si="36"/>
        <v>1.0317820079588486E-3</v>
      </c>
      <c r="AU67">
        <f t="shared" si="23"/>
        <v>-6.5343812907541299</v>
      </c>
      <c r="AW67">
        <v>64</v>
      </c>
      <c r="AX67">
        <f>IF(Z67&gt;0, (R67*SUMPRODUCT(K67:$K$98, X67:$X$98)-K67*$AZ$3)/Z67, 0)</f>
        <v>227.38268915052132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500000</v>
      </c>
      <c r="S68">
        <f t="shared" si="29"/>
        <v>176.58048950297984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13.147413002304162</v>
      </c>
      <c r="AC68">
        <f t="shared" si="30"/>
        <v>7.4268325434501437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-7591.6221262641284</v>
      </c>
      <c r="AI68">
        <f t="shared" si="34"/>
        <v>-7593.7250858165553</v>
      </c>
      <c r="AJ68">
        <f t="shared" si="35"/>
        <v>5.7205804588540188</v>
      </c>
      <c r="AK68">
        <f t="shared" si="22"/>
        <v>0.92031891016129141</v>
      </c>
      <c r="AL68">
        <f t="shared" si="26"/>
        <v>-7587.0841864475406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-4.7991365747604844</v>
      </c>
      <c r="AR68">
        <f t="shared" si="36"/>
        <v>-4.8004659863059276</v>
      </c>
      <c r="AS68">
        <f t="shared" si="36"/>
        <v>3.6163347506413101E-3</v>
      </c>
      <c r="AT68">
        <f t="shared" si="36"/>
        <v>5.8179083056815136E-4</v>
      </c>
      <c r="AU68">
        <f t="shared" si="23"/>
        <v>-4.7962678607247184</v>
      </c>
      <c r="AW68">
        <v>65</v>
      </c>
      <c r="AX68">
        <f>IF(Z68&gt;0, (R68*SUMPRODUCT(K68:$K$98, X68:$X$98)-K68*$AZ$3)/Z68, 0)</f>
        <v>176.58048950297984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500000</v>
      </c>
      <c r="S69">
        <f t="shared" si="29"/>
        <v>113.50278397281056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7.4268325434501437</v>
      </c>
      <c r="AC69">
        <f t="shared" si="30"/>
        <v>3.3582466742512143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-6025.6242215753336</v>
      </c>
      <c r="AI69">
        <f t="shared" si="34"/>
        <v>-6027.1035891100792</v>
      </c>
      <c r="AJ69">
        <f t="shared" si="35"/>
        <v>4.0685858691989294</v>
      </c>
      <c r="AK69">
        <f t="shared" si="22"/>
        <v>0.5198782780415101</v>
      </c>
      <c r="AL69">
        <f t="shared" si="26"/>
        <v>-6022.5151249628389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-3.4010463285526997</v>
      </c>
      <c r="AR69">
        <f t="shared" si="36"/>
        <v>-3.4018813287680483</v>
      </c>
      <c r="AS69">
        <f t="shared" si="36"/>
        <v>2.2964341160363238E-3</v>
      </c>
      <c r="AT69">
        <f t="shared" si="36"/>
        <v>2.9343517680648182E-4</v>
      </c>
      <c r="AU69">
        <f t="shared" si="23"/>
        <v>-3.3992914594752057</v>
      </c>
      <c r="AW69">
        <v>66</v>
      </c>
      <c r="AX69">
        <f>IF(Z69&gt;0, (R69*SUMPRODUCT(K69:$K$98, X69:$X$98)-K69*$AZ$3)/Z69, 0)</f>
        <v>113.50278397281056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500000</v>
      </c>
      <c r="S70">
        <f t="shared" si="29"/>
        <v>30.321167913678902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3.3582466742512143</v>
      </c>
      <c r="AC70">
        <f t="shared" si="30"/>
        <v>0.6094777613784732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-4595.3710897695328</v>
      </c>
      <c r="AI70">
        <f t="shared" si="34"/>
        <v>-4596.3761265199537</v>
      </c>
      <c r="AJ70">
        <f t="shared" si="35"/>
        <v>2.7487689128727411</v>
      </c>
      <c r="AK70">
        <f t="shared" si="22"/>
        <v>0.23507726719758501</v>
      </c>
      <c r="AL70">
        <f t="shared" si="26"/>
        <v>-4593.3922803398827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-2.3158640911954462</v>
      </c>
      <c r="AR70">
        <f t="shared" si="36"/>
        <v>-2.3163705853338223</v>
      </c>
      <c r="AS70">
        <f t="shared" si="36"/>
        <v>1.3852581425879106E-3</v>
      </c>
      <c r="AT70">
        <f t="shared" si="36"/>
        <v>1.1846856132494566E-4</v>
      </c>
      <c r="AU70">
        <f t="shared" si="23"/>
        <v>-2.3148668586299093</v>
      </c>
      <c r="AW70">
        <v>67</v>
      </c>
      <c r="AX70">
        <f>IF(Z70&gt;0, (R70*SUMPRODUCT(K70:$K$98, X70:$X$98)-K70*$AZ$3)/Z70, 0)</f>
        <v>30.321167913678902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500000</v>
      </c>
      <c r="S71">
        <f t="shared" si="29"/>
        <v>-85.284798333378959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0.6094777613784732</v>
      </c>
      <c r="AC71">
        <f t="shared" si="30"/>
        <v>-1.1239957801027187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-3360.2030568603368</v>
      </c>
      <c r="AI71">
        <f t="shared" si="34"/>
        <v>-3360.8620229375674</v>
      </c>
      <c r="AJ71">
        <f t="shared" si="35"/>
        <v>1.7334735414811919</v>
      </c>
      <c r="AK71">
        <f t="shared" si="22"/>
        <v>4.2663443296493131E-2</v>
      </c>
      <c r="AL71">
        <f t="shared" si="26"/>
        <v>-3359.0858859527898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-1.511958883362666</v>
      </c>
      <c r="AR71">
        <f t="shared" si="36"/>
        <v>-1.5122553921145017</v>
      </c>
      <c r="AS71">
        <f t="shared" si="36"/>
        <v>7.7999474310506403E-4</v>
      </c>
      <c r="AT71">
        <f t="shared" si="36"/>
        <v>1.9196867271242791E-5</v>
      </c>
      <c r="AU71">
        <f t="shared" si="23"/>
        <v>-1.5114562005041254</v>
      </c>
      <c r="AW71">
        <v>68</v>
      </c>
      <c r="AX71">
        <f>IF(Z71&gt;0, (R71*SUMPRODUCT(K71:$K$98, X71:$X$98)-K71*$AZ$3)/Z71, 0)</f>
        <v>-85.284798333378959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500000</v>
      </c>
      <c r="S72">
        <f t="shared" si="29"/>
        <v>-254.28251114414152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-1.1239957801027187</v>
      </c>
      <c r="AC72">
        <f t="shared" si="30"/>
        <v>-2.1159631012205158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-2363.1101508629936</v>
      </c>
      <c r="AI72">
        <f t="shared" si="34"/>
        <v>-2363.5262162643653</v>
      </c>
      <c r="AJ72">
        <f t="shared" si="35"/>
        <v>0.99196732111779706</v>
      </c>
      <c r="AK72">
        <f t="shared" ref="AK72:AK89" si="49">G72*SUM(AB72:AB72, AE72:AF72)</f>
        <v>-7.8679704607190315E-2</v>
      </c>
      <c r="AL72">
        <f t="shared" si="26"/>
        <v>-2362.6129286478545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-0.9493807061289562</v>
      </c>
      <c r="AR72">
        <f t="shared" si="36"/>
        <v>-0.94954786061576923</v>
      </c>
      <c r="AS72">
        <f t="shared" si="36"/>
        <v>3.9852337625300289E-4</v>
      </c>
      <c r="AT72">
        <f t="shared" si="36"/>
        <v>-3.1609611380456869E-5</v>
      </c>
      <c r="AU72">
        <f t="shared" si="23"/>
        <v>-0.9491809468508966</v>
      </c>
      <c r="AW72">
        <v>69</v>
      </c>
      <c r="AX72">
        <f>IF(Z72&gt;0, (R72*SUMPRODUCT(K72:$K$98, X72:$X$98)-K72*$AZ$3)/Z72, 0)</f>
        <v>-254.28251114414152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500000</v>
      </c>
      <c r="S73">
        <f t="shared" si="29"/>
        <v>-515.21690263473988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-2.1159631012205158</v>
      </c>
      <c r="AC73">
        <f t="shared" si="30"/>
        <v>-2.601065626773698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-1594.8041757853923</v>
      </c>
      <c r="AI73">
        <f t="shared" si="34"/>
        <v>-1595.0566001151719</v>
      </c>
      <c r="AJ73">
        <f t="shared" si="35"/>
        <v>0.48510252555318223</v>
      </c>
      <c r="AK73">
        <f t="shared" si="49"/>
        <v>-0.14811741708543613</v>
      </c>
      <c r="AL73">
        <f t="shared" si="26"/>
        <v>-1594.7196150067041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-0.57206552634807351</v>
      </c>
      <c r="AR73">
        <f t="shared" si="36"/>
        <v>-0.57215607242217525</v>
      </c>
      <c r="AS73">
        <f t="shared" si="36"/>
        <v>1.7400909517727818E-4</v>
      </c>
      <c r="AT73">
        <f t="shared" si="36"/>
        <v>-5.3130578319792033E-5</v>
      </c>
      <c r="AU73">
        <f t="shared" si="23"/>
        <v>-0.57203519390531776</v>
      </c>
      <c r="AW73">
        <v>70</v>
      </c>
      <c r="AX73">
        <f>IF(Z73&gt;0, (R73*SUMPRODUCT(K73:$K$98, X73:$X$98)-K73*$AZ$3)/Z73, 0)</f>
        <v>-515.21690263473988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500000</v>
      </c>
      <c r="S74">
        <f t="shared" si="29"/>
        <v>-939.30085047072203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-2.601065626773698</v>
      </c>
      <c r="AC74">
        <f t="shared" si="30"/>
        <v>-2.7585970633219734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-1030.5698174385363</v>
      </c>
      <c r="AI74">
        <f t="shared" si="34"/>
        <v>-1030.7166605432742</v>
      </c>
      <c r="AJ74">
        <f t="shared" si="35"/>
        <v>0.15753143654827539</v>
      </c>
      <c r="AK74">
        <f t="shared" si="49"/>
        <v>-0.18207459387415889</v>
      </c>
      <c r="AL74">
        <f t="shared" si="26"/>
        <v>-1030.7412037006002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-0.33006373469526729</v>
      </c>
      <c r="AR74">
        <f t="shared" si="36"/>
        <v>-0.33011076458372696</v>
      </c>
      <c r="AS74">
        <f t="shared" si="36"/>
        <v>5.0453073046781067E-5</v>
      </c>
      <c r="AT74">
        <f t="shared" si="36"/>
        <v>-5.8313584805537047E-5</v>
      </c>
      <c r="AU74">
        <f t="shared" si="23"/>
        <v>-0.33011862509548573</v>
      </c>
      <c r="AW74">
        <v>71</v>
      </c>
      <c r="AX74">
        <f>IF(Z74&gt;0, (R74*SUMPRODUCT(K74:$K$98, X74:$X$98)-K74*$AZ$3)/Z74, 0)</f>
        <v>-939.30085047072203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500000</v>
      </c>
      <c r="S75">
        <f t="shared" si="29"/>
        <v>-1662.8830504185059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-2.7585970633219734</v>
      </c>
      <c r="AC75">
        <f t="shared" si="30"/>
        <v>-2.7185410749817063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-636.32873679493764</v>
      </c>
      <c r="AI75">
        <f t="shared" si="34"/>
        <v>-636.4104785949487</v>
      </c>
      <c r="AJ75">
        <f t="shared" si="35"/>
        <v>-4.0055988340267135E-2</v>
      </c>
      <c r="AK75">
        <f t="shared" si="49"/>
        <v>-0.19310179443253817</v>
      </c>
      <c r="AL75">
        <f t="shared" si="26"/>
        <v>-636.64363637772146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-0.18196334185926596</v>
      </c>
      <c r="AR75">
        <f t="shared" si="36"/>
        <v>-0.18198671658720067</v>
      </c>
      <c r="AS75">
        <f t="shared" si="36"/>
        <v>-1.1454333394689439E-5</v>
      </c>
      <c r="AT75">
        <f t="shared" si="36"/>
        <v>-5.5219017784653322E-5</v>
      </c>
      <c r="AU75">
        <f t="shared" si="23"/>
        <v>-0.18205338993837999</v>
      </c>
      <c r="AW75">
        <v>72</v>
      </c>
      <c r="AX75">
        <f>IF(Z75&gt;0, (R75*SUMPRODUCT(K75:$K$98, X75:$X$98)-K75*$AZ$3)/Z75, 0)</f>
        <v>-1662.8830504185059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500000</v>
      </c>
      <c r="S76">
        <f t="shared" si="29"/>
        <v>-2957.9948365719129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-2.7185410749817063</v>
      </c>
      <c r="AC76">
        <f t="shared" si="30"/>
        <v>-2.5700403784163877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-374.82109113085539</v>
      </c>
      <c r="AI76">
        <f t="shared" si="34"/>
        <v>-374.86453340375323</v>
      </c>
      <c r="AJ76">
        <f t="shared" si="35"/>
        <v>-0.14850069656531861</v>
      </c>
      <c r="AK76">
        <f t="shared" si="49"/>
        <v>-0.19029787524871947</v>
      </c>
      <c r="AL76">
        <f t="shared" si="26"/>
        <v>-375.20333197556727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-9.5699212863166086E-2</v>
      </c>
      <c r="AR76">
        <f t="shared" si="36"/>
        <v>-9.5710304531750598E-2</v>
      </c>
      <c r="AS76">
        <f t="shared" si="36"/>
        <v>-3.7915155009170652E-5</v>
      </c>
      <c r="AT76">
        <f t="shared" si="36"/>
        <v>-4.8586798613415231E-5</v>
      </c>
      <c r="AU76">
        <f t="shared" si="23"/>
        <v>-9.5796806485373184E-2</v>
      </c>
      <c r="AW76">
        <v>73</v>
      </c>
      <c r="AX76">
        <f>IF(Z76&gt;0, (R76*SUMPRODUCT(K76:$K$98, X76:$X$98)-K76*$AZ$3)/Z76, 0)</f>
        <v>-2957.9948365719129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500000</v>
      </c>
      <c r="S77">
        <f t="shared" si="29"/>
        <v>-5391.5836857299146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-2.5700403784163877</v>
      </c>
      <c r="AC77">
        <f t="shared" si="30"/>
        <v>-2.3706824141147465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-210.22821721773596</v>
      </c>
      <c r="AI77">
        <f t="shared" si="34"/>
        <v>-210.25020224618308</v>
      </c>
      <c r="AJ77">
        <f t="shared" si="35"/>
        <v>-0.19935796430164121</v>
      </c>
      <c r="AK77">
        <f t="shared" si="49"/>
        <v>-0.17990282648914716</v>
      </c>
      <c r="AL77">
        <f t="shared" si="26"/>
        <v>-210.62946303697387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-4.7924471228262017E-2</v>
      </c>
      <c r="AR77">
        <f t="shared" si="36"/>
        <v>-4.7929483023905872E-2</v>
      </c>
      <c r="AS77">
        <f t="shared" si="36"/>
        <v>-4.5446444586473212E-5</v>
      </c>
      <c r="AT77">
        <f t="shared" si="36"/>
        <v>-4.1011373002476146E-5</v>
      </c>
      <c r="AU77">
        <f t="shared" si="23"/>
        <v>-4.8015940841494818E-2</v>
      </c>
      <c r="AW77">
        <v>74</v>
      </c>
      <c r="AX77">
        <f>IF(Z77&gt;0, (R77*SUMPRODUCT(K77:$K$98, X77:$X$98)-K77*$AZ$3)/Z77, 0)</f>
        <v>-5391.5836857299146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500000</v>
      </c>
      <c r="S78">
        <f t="shared" si="29"/>
        <v>-10197.37042455709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-2.3706824141147465</v>
      </c>
      <c r="AC78">
        <f t="shared" si="30"/>
        <v>-2.1551629771601446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-111.97929512092357</v>
      </c>
      <c r="AI78">
        <f t="shared" si="34"/>
        <v>-111.98986236957411</v>
      </c>
      <c r="AJ78">
        <f t="shared" si="35"/>
        <v>-0.21551943695460185</v>
      </c>
      <c r="AK78">
        <f t="shared" si="49"/>
        <v>-0.16594776898803226</v>
      </c>
      <c r="AL78">
        <f t="shared" si="26"/>
        <v>-112.37132957551675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-2.2792188558425915E-2</v>
      </c>
      <c r="AR78">
        <f t="shared" si="36"/>
        <v>-2.2794339408933832E-2</v>
      </c>
      <c r="AS78">
        <f t="shared" si="36"/>
        <v>-4.3866677672605067E-5</v>
      </c>
      <c r="AT78">
        <f t="shared" si="36"/>
        <v>-3.3776894536984833E-5</v>
      </c>
      <c r="AU78">
        <f t="shared" si="23"/>
        <v>-2.2871982981143422E-2</v>
      </c>
      <c r="AW78">
        <v>75</v>
      </c>
      <c r="AX78">
        <f>IF(Z78&gt;0, (R78*SUMPRODUCT(K78:$K$98, X78:$X$98)-K78*$AZ$3)/Z78, 0)</f>
        <v>-10197.37042455709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500000</v>
      </c>
      <c r="S79">
        <f t="shared" si="29"/>
        <v>-20187.18090443415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-2.1551629771601446</v>
      </c>
      <c r="AC79">
        <f t="shared" si="30"/>
        <v>-1.9427373905552994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-56.497666306722145</v>
      </c>
      <c r="AI79">
        <f t="shared" si="34"/>
        <v>-56.50247811625551</v>
      </c>
      <c r="AJ79">
        <f t="shared" si="35"/>
        <v>-0.21242558660484523</v>
      </c>
      <c r="AK79">
        <f t="shared" si="49"/>
        <v>-0.15086140840121012</v>
      </c>
      <c r="AL79">
        <f t="shared" si="26"/>
        <v>-56.865765111261567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-1.0267407200648102E-2</v>
      </c>
      <c r="AR79">
        <f t="shared" si="36"/>
        <v>-1.0268281658144855E-2</v>
      </c>
      <c r="AS79">
        <f t="shared" si="36"/>
        <v>-3.8604426343340492E-5</v>
      </c>
      <c r="AT79">
        <f t="shared" si="36"/>
        <v>-2.7416274196341498E-5</v>
      </c>
      <c r="AU79">
        <f t="shared" si="23"/>
        <v>-1.0334302358684537E-2</v>
      </c>
      <c r="AW79">
        <v>76</v>
      </c>
      <c r="AX79">
        <f>IF(Z79&gt;0, (R79*SUMPRODUCT(K79:$K$98, X79:$X$98)-K79*$AZ$3)/Z79, 0)</f>
        <v>-20187.18090443415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500000</v>
      </c>
      <c r="S80">
        <f t="shared" si="29"/>
        <v>-42518.238564414343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-1.9427373905552994</v>
      </c>
      <c r="AC80">
        <f t="shared" si="30"/>
        <v>-1.7429889270744552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-27.139958415969058</v>
      </c>
      <c r="AI80">
        <f t="shared" si="34"/>
        <v>-27.142008111565495</v>
      </c>
      <c r="AJ80">
        <f t="shared" si="35"/>
        <v>-0.19974846348084419</v>
      </c>
      <c r="AK80">
        <f t="shared" si="49"/>
        <v>-0.13599161733887097</v>
      </c>
      <c r="AL80">
        <f t="shared" si="26"/>
        <v>-27.47774819238521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-4.4037375896801272E-3</v>
      </c>
      <c r="AR80">
        <f t="shared" si="36"/>
        <v>-4.4040701738870406E-3</v>
      </c>
      <c r="AS80">
        <f t="shared" si="36"/>
        <v>-3.2411244101017657E-5</v>
      </c>
      <c r="AT80">
        <f t="shared" si="36"/>
        <v>-2.2066039600274698E-5</v>
      </c>
      <c r="AU80">
        <f t="shared" si="23"/>
        <v>-4.4585474575883329E-3</v>
      </c>
      <c r="AW80">
        <v>77</v>
      </c>
      <c r="AX80">
        <f>IF(Z80&gt;0, (R80*SUMPRODUCT(K80:$K$98, X80:$X$98)-K80*$AZ$3)/Z80, 0)</f>
        <v>-42518.238564414343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500000</v>
      </c>
      <c r="S81">
        <f t="shared" si="29"/>
        <v>-95907.399836311874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-1.7429889270744552</v>
      </c>
      <c r="AC81">
        <f t="shared" si="30"/>
        <v>-1.559878494412803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-12.159775036908108</v>
      </c>
      <c r="AI81">
        <f t="shared" si="34"/>
        <v>-12.160588258044889</v>
      </c>
      <c r="AJ81">
        <f t="shared" si="35"/>
        <v>-0.18311043266165217</v>
      </c>
      <c r="AK81">
        <f t="shared" si="49"/>
        <v>-0.12200922489521188</v>
      </c>
      <c r="AL81">
        <f t="shared" si="26"/>
        <v>-12.465707915601753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-1.7616505835944096E-3</v>
      </c>
      <c r="AR81">
        <f t="shared" si="36"/>
        <v>-1.7617683992189465E-3</v>
      </c>
      <c r="AS81">
        <f t="shared" si="36"/>
        <v>-2.6528171745079144E-5</v>
      </c>
      <c r="AT81">
        <f t="shared" si="36"/>
        <v>-1.7676118315360233E-5</v>
      </c>
      <c r="AU81">
        <f t="shared" si="23"/>
        <v>-1.8059726892793858E-3</v>
      </c>
      <c r="AW81">
        <v>78</v>
      </c>
      <c r="AX81">
        <f>IF(Z81&gt;0, (R81*SUMPRODUCT(K81:$K$98, X81:$X$98)-K81*$AZ$3)/Z81, 0)</f>
        <v>-95907.399836311874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500000</v>
      </c>
      <c r="S82">
        <f t="shared" si="29"/>
        <v>-233112.0271708855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-1.559878494412803</v>
      </c>
      <c r="AC82">
        <f t="shared" si="30"/>
        <v>-1.3942167787005648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-5.0604455699963617</v>
      </c>
      <c r="AI82">
        <f t="shared" si="34"/>
        <v>-5.0607446143647756</v>
      </c>
      <c r="AJ82">
        <f t="shared" si="35"/>
        <v>-0.1656617157122382</v>
      </c>
      <c r="AK82">
        <f t="shared" si="49"/>
        <v>-0.10919149460889623</v>
      </c>
      <c r="AL82">
        <f t="shared" si="26"/>
        <v>-5.3355978246859097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-6.5458336903652674E-4</v>
      </c>
      <c r="AR82">
        <f t="shared" si="36"/>
        <v>-6.5462205129631203E-4</v>
      </c>
      <c r="AS82">
        <f t="shared" si="36"/>
        <v>-2.1428825286498668E-5</v>
      </c>
      <c r="AT82">
        <f t="shared" si="36"/>
        <v>-1.4124237761789902E-5</v>
      </c>
      <c r="AU82">
        <f t="shared" si="23"/>
        <v>-6.9017511434460053E-4</v>
      </c>
      <c r="AW82">
        <v>79</v>
      </c>
      <c r="AX82">
        <f>IF(Z82&gt;0, (R82*SUMPRODUCT(K82:$K$98, X82:$X$98)-K82*$AZ$3)/Z82, 0)</f>
        <v>-233112.0271708855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500000</v>
      </c>
      <c r="S83">
        <f t="shared" si="29"/>
        <v>-614356.24937999935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-1.3942167787005648</v>
      </c>
      <c r="AC83">
        <f t="shared" si="30"/>
        <v>-1.2453862135911795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-1.9469691771252919</v>
      </c>
      <c r="AI83">
        <f t="shared" si="34"/>
        <v>-1.9470705341323093</v>
      </c>
      <c r="AJ83">
        <f t="shared" si="35"/>
        <v>-0.1488305651093853</v>
      </c>
      <c r="AK83">
        <f t="shared" si="49"/>
        <v>-9.7595174509039553E-2</v>
      </c>
      <c r="AL83">
        <f t="shared" si="26"/>
        <v>-2.1934962737507342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-2.2486261792292416E-4</v>
      </c>
      <c r="AR83">
        <f t="shared" si="36"/>
        <v>-2.2487432401576351E-4</v>
      </c>
      <c r="AS83">
        <f t="shared" si="36"/>
        <v>-1.7188988346933113E-5</v>
      </c>
      <c r="AT83">
        <f t="shared" si="36"/>
        <v>-1.1271624992620531E-5</v>
      </c>
      <c r="AU83">
        <f t="shared" si="23"/>
        <v>-2.5333493735531714E-4</v>
      </c>
      <c r="AW83">
        <v>80</v>
      </c>
      <c r="AX83">
        <f>IF(Z83&gt;0, (R83*SUMPRODUCT(K83:$K$98, X83:$X$98)-K83*$AZ$3)/Z83, 0)</f>
        <v>-614356.24937999935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500000</v>
      </c>
      <c r="S84">
        <f t="shared" si="29"/>
        <v>-1767414.3499221734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-1.2453862135911795</v>
      </c>
      <c r="AC84">
        <f t="shared" si="30"/>
        <v>-1.1121421936390832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-0.68881029909228819</v>
      </c>
      <c r="AI84">
        <f t="shared" si="34"/>
        <v>-0.68884176149932619</v>
      </c>
      <c r="AJ84">
        <f t="shared" si="35"/>
        <v>-0.13324401995209634</v>
      </c>
      <c r="AK84">
        <f t="shared" si="49"/>
        <v>-8.717703495138257E-2</v>
      </c>
      <c r="AL84">
        <f t="shared" si="26"/>
        <v>-0.90926281640280515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-7.10296698058418E-5</v>
      </c>
      <c r="AR84">
        <f t="shared" si="36"/>
        <v>-7.1032914188781703E-5</v>
      </c>
      <c r="AS84">
        <f t="shared" si="36"/>
        <v>-1.374003663021937E-5</v>
      </c>
      <c r="AT84">
        <f t="shared" si="36"/>
        <v>-8.9896391145850106E-6</v>
      </c>
      <c r="AU84">
        <f t="shared" si="23"/>
        <v>-9.3762589933586086E-5</v>
      </c>
      <c r="AW84">
        <v>81</v>
      </c>
      <c r="AX84">
        <f>IF(Z84&gt;0, (R84*SUMPRODUCT(K84:$K$98, X84:$X$98)-K84*$AZ$3)/Z84, 0)</f>
        <v>-1767414.3499221734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500000</v>
      </c>
      <c r="S85">
        <f t="shared" si="29"/>
        <v>-5595621.1029260792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-1.1121421936390832</v>
      </c>
      <c r="AC85">
        <f t="shared" si="30"/>
        <v>-0.99304457815708602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-0.22274374994696022</v>
      </c>
      <c r="AI85">
        <f t="shared" si="34"/>
        <v>-0.22275262335493309</v>
      </c>
      <c r="AJ85">
        <f t="shared" si="35"/>
        <v>-0.11909761548199715</v>
      </c>
      <c r="AK85">
        <f t="shared" si="49"/>
        <v>-7.7849953554735826E-2</v>
      </c>
      <c r="AL85">
        <f t="shared" si="26"/>
        <v>-0.41970019239166606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-2.0508205844836718E-5</v>
      </c>
      <c r="AR85">
        <f t="shared" si="36"/>
        <v>-2.0509022827029468E-5</v>
      </c>
      <c r="AS85">
        <f t="shared" si="36"/>
        <v>-1.0965418399015073E-5</v>
      </c>
      <c r="AT85">
        <f t="shared" si="36"/>
        <v>-7.1677112057764767E-6</v>
      </c>
      <c r="AU85">
        <f t="shared" si="23"/>
        <v>-3.8642152431821018E-5</v>
      </c>
      <c r="AW85">
        <v>82</v>
      </c>
      <c r="AX85">
        <f>IF(Z85&gt;0, (R85*SUMPRODUCT(K85:$K$98, X85:$X$98)-K85*$AZ$3)/Z85, 0)</f>
        <v>-5595621.1029260792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500000</v>
      </c>
      <c r="S86">
        <f t="shared" si="29"/>
        <v>-19696916.500963159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-0.99304457815708602</v>
      </c>
      <c r="AC86">
        <f t="shared" si="30"/>
        <v>-0.88666451033453531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-6.5339040574366944E-2</v>
      </c>
      <c r="AI86">
        <f t="shared" si="34"/>
        <v>-6.5341291344202648E-2</v>
      </c>
      <c r="AJ86">
        <f t="shared" si="35"/>
        <v>-0.10638006782255072</v>
      </c>
      <c r="AK86">
        <f t="shared" si="49"/>
        <v>-6.9513120470996032E-2</v>
      </c>
      <c r="AL86">
        <f t="shared" si="26"/>
        <v>-0.24123447963774938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-5.3712686107207327E-6</v>
      </c>
      <c r="AR86">
        <f t="shared" si="36"/>
        <v>-5.3714536377621802E-6</v>
      </c>
      <c r="AS86">
        <f t="shared" si="36"/>
        <v>-8.7450919707225198E-6</v>
      </c>
      <c r="AT86">
        <f t="shared" si="36"/>
        <v>-5.7144034980762699E-6</v>
      </c>
      <c r="AU86">
        <f t="shared" si="23"/>
        <v>-1.9830949106560967E-5</v>
      </c>
      <c r="AW86">
        <v>83</v>
      </c>
      <c r="AX86">
        <f>IF(Z86&gt;0, (R86*SUMPRODUCT(K86:$K$98, X86:$X$98)-K86*$AZ$3)/Z86, 0)</f>
        <v>-19696916.500963159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500000</v>
      </c>
      <c r="S87">
        <f t="shared" si="29"/>
        <v>-78067863.777569413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-0.88666451033453531</v>
      </c>
      <c r="AC87">
        <f t="shared" si="30"/>
        <v>-0.79166936729207849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-1.721222922370241E-2</v>
      </c>
      <c r="AI87">
        <f t="shared" si="34"/>
        <v>-1.7212736262917385E-2</v>
      </c>
      <c r="AJ87">
        <f t="shared" si="35"/>
        <v>-9.499514304245682E-2</v>
      </c>
      <c r="AK87">
        <f t="shared" si="49"/>
        <v>-6.2066515723417474E-2</v>
      </c>
      <c r="AL87">
        <f t="shared" si="26"/>
        <v>-0.17427439502879169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-1.2633486391178947E-6</v>
      </c>
      <c r="AR87">
        <f t="shared" si="36"/>
        <v>-1.263385854942405E-6</v>
      </c>
      <c r="AS87">
        <f t="shared" si="36"/>
        <v>-6.9724835246926007E-6</v>
      </c>
      <c r="AT87">
        <f t="shared" si="36"/>
        <v>-4.5555777322550824E-6</v>
      </c>
      <c r="AU87">
        <f t="shared" si="23"/>
        <v>-1.2791447111890089E-5</v>
      </c>
      <c r="AW87">
        <v>84</v>
      </c>
      <c r="AX87">
        <f>IF(Z87&gt;0, (R87*SUMPRODUCT(K87:$K$98, X87:$X$98)-K87*$AZ$3)/Z87, 0)</f>
        <v>-78067863.777569413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500000</v>
      </c>
      <c r="S88">
        <f t="shared" si="29"/>
        <v>-354015651.22761238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-0.79166936729207849</v>
      </c>
      <c r="AC88">
        <f t="shared" si="30"/>
        <v>-0.70684874286297883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-4.0213584363246917E-3</v>
      </c>
      <c r="AI88">
        <f t="shared" si="34"/>
        <v>-4.0214582693038851E-3</v>
      </c>
      <c r="AJ88">
        <f t="shared" si="35"/>
        <v>-8.4820624429099656E-2</v>
      </c>
      <c r="AK88">
        <f t="shared" si="49"/>
        <v>-5.5416855710445502E-2</v>
      </c>
      <c r="AL88">
        <f t="shared" si="26"/>
        <v>-0.14425893840884904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-2.6353655101783462E-7</v>
      </c>
      <c r="AR88">
        <f t="shared" si="36"/>
        <v>-2.6354309349332669E-7</v>
      </c>
      <c r="AS88">
        <f t="shared" si="36"/>
        <v>-5.5586526720194022E-6</v>
      </c>
      <c r="AT88">
        <f t="shared" si="36"/>
        <v>-3.6316998977916076E-6</v>
      </c>
      <c r="AU88">
        <f t="shared" si="23"/>
        <v>-9.4538956633043358E-6</v>
      </c>
      <c r="AW88">
        <v>85</v>
      </c>
      <c r="AX88">
        <f>IF(Z88&gt;0, (R88*SUMPRODUCT(K88:$K$98, X88:$X$98)-K88*$AZ$3)/Z88, 0)</f>
        <v>-354015651.22761238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-0.70684874286297883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-9.9832979193413443E-4</v>
      </c>
      <c r="AI89">
        <f t="shared" si="34"/>
        <v>-9.9832979193413443E-4</v>
      </c>
      <c r="AJ89">
        <f t="shared" si="35"/>
        <v>-0.70684874286297883</v>
      </c>
      <c r="AK89">
        <f t="shared" si="49"/>
        <v>-4.9479412000408521E-2</v>
      </c>
      <c r="AL89">
        <f t="shared" si="26"/>
        <v>-0.75732648465532149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-5.8414959750589902E-8</v>
      </c>
      <c r="AR89">
        <f t="shared" si="36"/>
        <v>-5.8414959750589902E-8</v>
      </c>
      <c r="AS89">
        <f t="shared" si="36"/>
        <v>-4.1359620035079704E-5</v>
      </c>
      <c r="AT89">
        <f t="shared" si="36"/>
        <v>-2.8951734024555793E-6</v>
      </c>
      <c r="AU89">
        <f t="shared" si="23"/>
        <v>-4.4313208397285872E-5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20230.444223641578</v>
      </c>
      <c r="AO91" s="8">
        <f t="shared" si="50"/>
        <v>-2023.044422364158</v>
      </c>
      <c r="AP91" s="8">
        <f t="shared" si="50"/>
        <v>-847.87001914604798</v>
      </c>
      <c r="AQ91" s="8">
        <f t="shared" si="50"/>
        <v>-10785.955265110841</v>
      </c>
      <c r="AR91" s="8">
        <f t="shared" si="50"/>
        <v>6573.5745170205328</v>
      </c>
      <c r="AS91" s="8">
        <f t="shared" si="50"/>
        <v>-869.06789954555086</v>
      </c>
      <c r="AT91" s="8">
        <f t="shared" si="50"/>
        <v>506.95627473490453</v>
      </c>
      <c r="AU91" s="8">
        <f t="shared" si="50"/>
        <v>6211.4628922098891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076F1-A093-45AA-962C-EB2984B429A9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26598.258736386924</v>
      </c>
      <c r="K3">
        <v>1</v>
      </c>
      <c r="L3" s="2">
        <v>0</v>
      </c>
      <c r="O3">
        <f>$C$3</f>
        <v>26598.258736386924</v>
      </c>
      <c r="P3">
        <f>O3*C5</f>
        <v>2659.8258736386924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26598.258736386924</v>
      </c>
      <c r="AF3">
        <f t="shared" ref="AF3:AG34" si="4">-$Z3*P3</f>
        <v>-2659.8258736386924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23417.950935048233</v>
      </c>
      <c r="AJ3">
        <f t="shared" ref="AJ3:AJ66" si="7">AB3-AC3</f>
        <v>0</v>
      </c>
      <c r="AL3">
        <f t="shared" ref="AL3:AL34" si="8">SUM(AI3:AK3)</f>
        <v>23417.950935048233</v>
      </c>
      <c r="AN3">
        <f t="shared" ref="AN3:AU34" si="9">AE3*$K3</f>
        <v>26598.258736386924</v>
      </c>
      <c r="AO3">
        <f t="shared" si="9"/>
        <v>-2659.8258736386924</v>
      </c>
      <c r="AP3">
        <f t="shared" si="9"/>
        <v>-520.48192770000003</v>
      </c>
      <c r="AQ3">
        <f t="shared" si="9"/>
        <v>0</v>
      </c>
      <c r="AR3">
        <f t="shared" si="9"/>
        <v>23417.950935048233</v>
      </c>
      <c r="AS3">
        <f t="shared" si="9"/>
        <v>0</v>
      </c>
      <c r="AT3">
        <f t="shared" si="9"/>
        <v>0</v>
      </c>
      <c r="AU3">
        <f t="shared" si="9"/>
        <v>23417.950935048233</v>
      </c>
      <c r="AW3">
        <v>0</v>
      </c>
      <c r="AX3">
        <f>IF(Z3&gt;0, (R3*SUMPRODUCT(K3:$K$98, X3:$X$98)-K3*$AZ$3)/Z3, 0)</f>
        <v>0</v>
      </c>
      <c r="AZ3">
        <f>C6*ABS(SUMPRODUCT(X4:X79, K4:K79))/1</f>
        <v>14225.877666851115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500000</v>
      </c>
      <c r="S4">
        <f t="shared" si="1"/>
        <v>1543.8159703011756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1524.2011785911909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-1352.6975</v>
      </c>
      <c r="AI4">
        <f t="shared" si="6"/>
        <v>-1352.6975</v>
      </c>
      <c r="AJ4">
        <f t="shared" si="7"/>
        <v>-1524.2011785911909</v>
      </c>
      <c r="AK4">
        <f>G4*SUM(AB4, AE4:AF4)</f>
        <v>0</v>
      </c>
      <c r="AL4">
        <f t="shared" si="8"/>
        <v>-2876.8986785911911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-1207.765625</v>
      </c>
      <c r="AR4">
        <f t="shared" si="9"/>
        <v>-1207.765625</v>
      </c>
      <c r="AS4">
        <f t="shared" si="9"/>
        <v>-1360.8939094564203</v>
      </c>
      <c r="AT4">
        <f t="shared" si="9"/>
        <v>0</v>
      </c>
      <c r="AU4">
        <f t="shared" si="9"/>
        <v>-2568.6595344564203</v>
      </c>
      <c r="AW4">
        <v>1</v>
      </c>
      <c r="AX4">
        <f>IF(Z4&gt;0, (R4*SUMPRODUCT(K4:$K$98, X4:$X$98)-K4*$AZ$3)/Z4, 0)</f>
        <v>1543.8159703011756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500000</v>
      </c>
      <c r="S5">
        <f t="shared" si="1"/>
        <v>1720.8550835982912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1524.2011785911909</v>
      </c>
      <c r="AC5">
        <f t="shared" si="2"/>
        <v>1677.3294630476121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-1357.3390403689325</v>
      </c>
      <c r="AI5">
        <f t="shared" si="6"/>
        <v>-1406.0743894123957</v>
      </c>
      <c r="AJ5">
        <f t="shared" si="7"/>
        <v>-153.12828445642117</v>
      </c>
      <c r="AK5">
        <f>G5*SUM(AB5, AE5:AF5)</f>
        <v>106.69408250138338</v>
      </c>
      <c r="AL5">
        <f t="shared" si="8"/>
        <v>-1452.5085913674334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-1082.0623727430902</v>
      </c>
      <c r="AR5">
        <f t="shared" si="9"/>
        <v>-1120.9138946208511</v>
      </c>
      <c r="AS5">
        <f t="shared" si="9"/>
        <v>-122.07293084855003</v>
      </c>
      <c r="AT5">
        <f t="shared" si="9"/>
        <v>85.05586934102628</v>
      </c>
      <c r="AU5">
        <f t="shared" si="9"/>
        <v>-1157.9309561283746</v>
      </c>
      <c r="AW5">
        <v>2</v>
      </c>
      <c r="AX5">
        <f>IF(Z5&gt;0, (R5*SUMPRODUCT(K5:$K$98, X5:$X$98)-K5*$AZ$3)/Z5, 0)</f>
        <v>1720.8550835982912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500000</v>
      </c>
      <c r="S6">
        <f t="shared" si="1"/>
        <v>1881.4124349384265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1677.3294630476121</v>
      </c>
      <c r="AC6">
        <f t="shared" si="2"/>
        <v>1810.3509380334672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-1365.1014943819232</v>
      </c>
      <c r="AI6">
        <f t="shared" si="6"/>
        <v>-1413.2129797855134</v>
      </c>
      <c r="AJ6">
        <f t="shared" si="7"/>
        <v>-133.02147498585509</v>
      </c>
      <c r="AK6">
        <f>G6*SUM(AB6, AE6:AF6)</f>
        <v>117.41306241333285</v>
      </c>
      <c r="AL6">
        <f t="shared" si="8"/>
        <v>-1428.8213923580356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-971.65227996162298</v>
      </c>
      <c r="AR6">
        <f t="shared" si="9"/>
        <v>-1005.8970849648617</v>
      </c>
      <c r="AS6">
        <f t="shared" si="9"/>
        <v>-94.682058429937385</v>
      </c>
      <c r="AT6">
        <f t="shared" si="9"/>
        <v>83.572298661093555</v>
      </c>
      <c r="AU6">
        <f t="shared" si="9"/>
        <v>-1017.0068447337055</v>
      </c>
      <c r="AW6">
        <v>3</v>
      </c>
      <c r="AX6">
        <f>IF(Z6&gt;0, (R6*SUMPRODUCT(K6:$K$98, X6:$X$98)-K6*$AZ$3)/Z6, 0)</f>
        <v>1881.4124349384265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500000</v>
      </c>
      <c r="S7">
        <f t="shared" si="1"/>
        <v>2025.1462133732184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1810.3509380334672</v>
      </c>
      <c r="AC7">
        <f t="shared" si="2"/>
        <v>1923.5949506869765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-1376.281000373936</v>
      </c>
      <c r="AI7">
        <f t="shared" si="6"/>
        <v>-1423.7737428234529</v>
      </c>
      <c r="AJ7">
        <f t="shared" si="7"/>
        <v>-113.24401265350934</v>
      </c>
      <c r="AK7">
        <f>G7*SUM(AB7, AE7:AF7)</f>
        <v>126.72456566234271</v>
      </c>
      <c r="AL7">
        <f t="shared" si="8"/>
        <v>-1410.2931898146196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-874.65145670272261</v>
      </c>
      <c r="AR7">
        <f t="shared" si="9"/>
        <v>-904.83395312241521</v>
      </c>
      <c r="AS7">
        <f t="shared" si="9"/>
        <v>-71.968617312410643</v>
      </c>
      <c r="AT7">
        <f t="shared" si="9"/>
        <v>80.535752456418891</v>
      </c>
      <c r="AU7">
        <f t="shared" si="9"/>
        <v>-896.26681797840695</v>
      </c>
      <c r="AW7">
        <v>4</v>
      </c>
      <c r="AX7">
        <f>IF(Z7&gt;0, (R7*SUMPRODUCT(K7:$K$98, X7:$X$98)-K7*$AZ$3)/Z7, 0)</f>
        <v>2025.1462133732184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500000</v>
      </c>
      <c r="S8">
        <f t="shared" si="1"/>
        <v>2151.9240065164504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1923.5949506869765</v>
      </c>
      <c r="AC8">
        <f t="shared" si="2"/>
        <v>2017.600898104911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-1388.1530209438949</v>
      </c>
      <c r="AI8">
        <f t="shared" si="6"/>
        <v>-1435.0320206668223</v>
      </c>
      <c r="AJ8">
        <f t="shared" si="7"/>
        <v>-94.005947417934522</v>
      </c>
      <c r="AK8">
        <f t="shared" ref="AK8:AK71" si="22">G8*SUM(AB8:AB8, AE8:AF8)</f>
        <v>134.65164654808837</v>
      </c>
      <c r="AL8">
        <f t="shared" si="8"/>
        <v>-1394.3863215366684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-787.67530393046923</v>
      </c>
      <c r="AR8">
        <f t="shared" si="9"/>
        <v>-814.27570734248297</v>
      </c>
      <c r="AS8">
        <f t="shared" si="9"/>
        <v>-53.341499162206567</v>
      </c>
      <c r="AT8">
        <f t="shared" si="9"/>
        <v>76.404960418113973</v>
      </c>
      <c r="AU8">
        <f t="shared" si="9"/>
        <v>-791.21224608657553</v>
      </c>
      <c r="AW8">
        <v>5</v>
      </c>
      <c r="AX8">
        <f>IF(Z8&gt;0, (R8*SUMPRODUCT(K8:$K$98, X8:$X$98)-K8*$AZ$3)/Z8, 0)</f>
        <v>2151.9240065164504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500000</v>
      </c>
      <c r="S9">
        <f t="shared" si="1"/>
        <v>2263.6692100750929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2017.600898104911</v>
      </c>
      <c r="AC9">
        <f t="shared" si="2"/>
        <v>2094.7982764250246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-1402.3646499514957</v>
      </c>
      <c r="AI9">
        <f t="shared" si="6"/>
        <v>-1448.6346232121987</v>
      </c>
      <c r="AJ9">
        <f t="shared" si="7"/>
        <v>-77.197378320113557</v>
      </c>
      <c r="AK9">
        <f t="shared" si="22"/>
        <v>141.23206286734379</v>
      </c>
      <c r="AL9">
        <f t="shared" si="8"/>
        <v>-1384.5999386649685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-710.48157490436722</v>
      </c>
      <c r="AR9">
        <f t="shared" si="9"/>
        <v>-733.92338333428188</v>
      </c>
      <c r="AS9">
        <f t="shared" si="9"/>
        <v>-39.110594330268931</v>
      </c>
      <c r="AT9">
        <f t="shared" si="9"/>
        <v>71.552558356668243</v>
      </c>
      <c r="AU9">
        <f t="shared" si="9"/>
        <v>-701.48141930788256</v>
      </c>
      <c r="AW9">
        <v>6</v>
      </c>
      <c r="AX9">
        <f>IF(Z9&gt;0, (R9*SUMPRODUCT(K9:$K$98, X9:$X$98)-K9*$AZ$3)/Z9, 0)</f>
        <v>2263.6692100750929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500000</v>
      </c>
      <c r="S10">
        <f t="shared" si="1"/>
        <v>2361.2218396904304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2094.7982764250246</v>
      </c>
      <c r="AC10">
        <f t="shared" si="2"/>
        <v>2156.5244535301035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-1418.3842834194181</v>
      </c>
      <c r="AI10">
        <f t="shared" si="6"/>
        <v>-1464.0497185191721</v>
      </c>
      <c r="AJ10">
        <f t="shared" si="7"/>
        <v>-61.726177105078932</v>
      </c>
      <c r="AK10">
        <f t="shared" si="22"/>
        <v>146.63587934975175</v>
      </c>
      <c r="AL10">
        <f t="shared" si="8"/>
        <v>-1379.1400162744992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-641.6050176509558</v>
      </c>
      <c r="AR10">
        <f t="shared" si="9"/>
        <v>-662.26174138634735</v>
      </c>
      <c r="AS10">
        <f t="shared" si="9"/>
        <v>-27.921787779228577</v>
      </c>
      <c r="AT10">
        <f t="shared" si="9"/>
        <v>66.330624964095591</v>
      </c>
      <c r="AU10">
        <f t="shared" si="9"/>
        <v>-623.85290420148033</v>
      </c>
      <c r="AW10">
        <v>7</v>
      </c>
      <c r="AX10">
        <f>IF(Z10&gt;0, (R10*SUMPRODUCT(K10:$K$98, X10:$X$98)-K10*$AZ$3)/Z10, 0)</f>
        <v>2361.2218396904304</v>
      </c>
    </row>
    <row r="11" spans="1:52" x14ac:dyDescent="0.25">
      <c r="A11" t="s">
        <v>33</v>
      </c>
      <c r="C11" s="12">
        <f>AU81</f>
        <v>8148.0024429835039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500000</v>
      </c>
      <c r="S11">
        <f t="shared" si="1"/>
        <v>2445.7943656242883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2156.5244535301035</v>
      </c>
      <c r="AC11">
        <f t="shared" si="2"/>
        <v>2204.3906430304432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-1438.5881555518292</v>
      </c>
      <c r="AI11">
        <f t="shared" si="6"/>
        <v>-1483.6530774850305</v>
      </c>
      <c r="AJ11">
        <f t="shared" si="7"/>
        <v>-47.866189500339715</v>
      </c>
      <c r="AK11">
        <f t="shared" si="22"/>
        <v>150.95671174710725</v>
      </c>
      <c r="AL11">
        <f t="shared" si="8"/>
        <v>-1380.562555238263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-581.02162799715973</v>
      </c>
      <c r="AR11">
        <f t="shared" si="9"/>
        <v>-599.22259413617928</v>
      </c>
      <c r="AS11">
        <f t="shared" si="9"/>
        <v>-19.332351126469394</v>
      </c>
      <c r="AT11">
        <f t="shared" si="9"/>
        <v>60.968884025572841</v>
      </c>
      <c r="AU11">
        <f t="shared" si="9"/>
        <v>-557.58606123707591</v>
      </c>
      <c r="AW11">
        <v>8</v>
      </c>
      <c r="AX11">
        <f>IF(Z11&gt;0, (R11*SUMPRODUCT(K11:$K$98, X11:$X$98)-K11*$AZ$3)/Z11, 0)</f>
        <v>2445.7943656242883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500000</v>
      </c>
      <c r="S12">
        <f t="shared" si="1"/>
        <v>2517.5099562031164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2204.3906430304432</v>
      </c>
      <c r="AC12">
        <f t="shared" si="2"/>
        <v>2238.9683071326544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-1463.5905942949134</v>
      </c>
      <c r="AI12">
        <f t="shared" si="6"/>
        <v>-1508.0585079493533</v>
      </c>
      <c r="AJ12">
        <f t="shared" si="7"/>
        <v>-34.577664102211202</v>
      </c>
      <c r="AK12">
        <f t="shared" si="22"/>
        <v>154.30734501213104</v>
      </c>
      <c r="AL12">
        <f t="shared" si="8"/>
        <v>-1388.3288270394335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-527.78544077149365</v>
      </c>
      <c r="AR12">
        <f t="shared" si="9"/>
        <v>-543.82101622530001</v>
      </c>
      <c r="AS12">
        <f t="shared" si="9"/>
        <v>-12.469052315703051</v>
      </c>
      <c r="AT12">
        <f t="shared" si="9"/>
        <v>55.644775539665801</v>
      </c>
      <c r="AU12">
        <f t="shared" si="9"/>
        <v>-500.64529300133722</v>
      </c>
      <c r="AW12">
        <v>9</v>
      </c>
      <c r="AX12">
        <f>IF(Z12&gt;0, (R12*SUMPRODUCT(K12:$K$98, X12:$X$98)-K12*$AZ$3)/Z12, 0)</f>
        <v>2517.5099562031164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500000</v>
      </c>
      <c r="S13">
        <f t="shared" si="1"/>
        <v>2576.4929168929966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2238.9683071326544</v>
      </c>
      <c r="AC13">
        <f t="shared" si="2"/>
        <v>2260.825091449884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-1491.5520980590875</v>
      </c>
      <c r="AI13">
        <f t="shared" si="6"/>
        <v>-1535.4261773671769</v>
      </c>
      <c r="AJ13">
        <f t="shared" si="7"/>
        <v>-21.85678431722954</v>
      </c>
      <c r="AK13">
        <f t="shared" si="22"/>
        <v>156.72778149928584</v>
      </c>
      <c r="AL13">
        <f t="shared" si="8"/>
        <v>-1400.5551801851207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-480.23985655572761</v>
      </c>
      <c r="AR13">
        <f t="shared" si="9"/>
        <v>-494.36613587299007</v>
      </c>
      <c r="AS13">
        <f t="shared" si="9"/>
        <v>-7.0372995880831617</v>
      </c>
      <c r="AT13">
        <f t="shared" si="9"/>
        <v>50.46215107300447</v>
      </c>
      <c r="AU13">
        <f t="shared" si="9"/>
        <v>-450.94128438806877</v>
      </c>
      <c r="AW13">
        <v>10</v>
      </c>
      <c r="AX13">
        <f>IF(Z13&gt;0, (R13*SUMPRODUCT(K13:$K$98, X13:$X$98)-K13*$AZ$3)/Z13, 0)</f>
        <v>2576.4929168929966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500000</v>
      </c>
      <c r="S14">
        <f t="shared" si="1"/>
        <v>2623.8316775192857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2260.825091449884</v>
      </c>
      <c r="AC14">
        <f t="shared" si="2"/>
        <v>2271.3372215805161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-1525.0827400848798</v>
      </c>
      <c r="AI14">
        <f t="shared" si="6"/>
        <v>-1568.3655703258798</v>
      </c>
      <c r="AJ14">
        <f t="shared" si="7"/>
        <v>-10.512130130632158</v>
      </c>
      <c r="AK14">
        <f t="shared" si="22"/>
        <v>158.25775640149189</v>
      </c>
      <c r="AL14">
        <f t="shared" si="8"/>
        <v>-1420.6199440550201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-438.42484454797852</v>
      </c>
      <c r="AR14">
        <f t="shared" si="9"/>
        <v>-450.86762396003252</v>
      </c>
      <c r="AS14">
        <f t="shared" si="9"/>
        <v>-3.0219862157341182</v>
      </c>
      <c r="AT14">
        <f t="shared" si="9"/>
        <v>45.49532325372347</v>
      </c>
      <c r="AU14">
        <f t="shared" si="9"/>
        <v>-408.39428692204314</v>
      </c>
      <c r="AW14">
        <v>11</v>
      </c>
      <c r="AX14">
        <f>IF(Z14&gt;0, (R14*SUMPRODUCT(K14:$K$98, X14:$X$98)-K14*$AZ$3)/Z14, 0)</f>
        <v>2623.8316775192857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500000</v>
      </c>
      <c r="S15">
        <f t="shared" si="1"/>
        <v>2659.7490408915173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2271.3372215805161</v>
      </c>
      <c r="AC15">
        <f t="shared" si="2"/>
        <v>2271.0837937167876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-1564.2899616796144</v>
      </c>
      <c r="AI15">
        <f t="shared" si="6"/>
        <v>-1606.9835346220366</v>
      </c>
      <c r="AJ15">
        <f t="shared" si="7"/>
        <v>0.25342786372857518</v>
      </c>
      <c r="AK15">
        <f t="shared" si="22"/>
        <v>158.99360551063614</v>
      </c>
      <c r="AL15">
        <f t="shared" si="8"/>
        <v>-1447.7365012476719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-401.5142713076541</v>
      </c>
      <c r="AR15">
        <f t="shared" si="9"/>
        <v>-412.47264811082107</v>
      </c>
      <c r="AS15">
        <f t="shared" si="9"/>
        <v>6.5048620477483415E-2</v>
      </c>
      <c r="AT15">
        <f t="shared" si="9"/>
        <v>40.809698472165053</v>
      </c>
      <c r="AU15">
        <f t="shared" si="9"/>
        <v>-371.5979010181785</v>
      </c>
      <c r="AW15">
        <v>12</v>
      </c>
      <c r="AX15">
        <f>IF(Z15&gt;0, (R15*SUMPRODUCT(K15:$K$98, X15:$X$98)-K15*$AZ$3)/Z15, 0)</f>
        <v>2659.7490408915173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500000</v>
      </c>
      <c r="S16">
        <f t="shared" si="1"/>
        <v>2684.6323723571268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2271.0837937167876</v>
      </c>
      <c r="AC16">
        <f t="shared" si="2"/>
        <v>2260.7940015915001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-1604.2511352700785</v>
      </c>
      <c r="AI16">
        <f t="shared" si="6"/>
        <v>-1646.3573473695494</v>
      </c>
      <c r="AJ16">
        <f t="shared" si="7"/>
        <v>10.289792125287477</v>
      </c>
      <c r="AK16">
        <f t="shared" si="22"/>
        <v>158.97586556017515</v>
      </c>
      <c r="AL16">
        <f t="shared" si="8"/>
        <v>-1477.0916896840868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-367.65295469035112</v>
      </c>
      <c r="AR16">
        <f t="shared" si="9"/>
        <v>-377.30261174768145</v>
      </c>
      <c r="AS16">
        <f t="shared" si="9"/>
        <v>2.3581547769168707</v>
      </c>
      <c r="AT16">
        <f t="shared" si="9"/>
        <v>36.433165239938951</v>
      </c>
      <c r="AU16">
        <f t="shared" si="9"/>
        <v>-338.51129173082563</v>
      </c>
      <c r="AW16">
        <v>13</v>
      </c>
      <c r="AX16">
        <f>IF(Z16&gt;0, (R16*SUMPRODUCT(K16:$K$98, X16:$X$98)-K16*$AZ$3)/Z16, 0)</f>
        <v>2684.6323723571268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500000</v>
      </c>
      <c r="S17">
        <f t="shared" si="1"/>
        <v>2700.4156430212711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2260.7940015915001</v>
      </c>
      <c r="AC17">
        <f t="shared" si="2"/>
        <v>2242.4486175996894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-1647.1545953676873</v>
      </c>
      <c r="AI17">
        <f t="shared" si="6"/>
        <v>-1688.6750298866268</v>
      </c>
      <c r="AJ17">
        <f t="shared" si="7"/>
        <v>18.34538399181065</v>
      </c>
      <c r="AK17">
        <f t="shared" si="22"/>
        <v>158.25558011140501</v>
      </c>
      <c r="AL17">
        <f t="shared" si="8"/>
        <v>-1512.0740657834112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-337.04046465356009</v>
      </c>
      <c r="AR17">
        <f t="shared" si="9"/>
        <v>-345.53636818455635</v>
      </c>
      <c r="AS17">
        <f t="shared" si="9"/>
        <v>3.7538290347710861</v>
      </c>
      <c r="AT17">
        <f t="shared" si="9"/>
        <v>32.382227147816756</v>
      </c>
      <c r="AU17">
        <f t="shared" si="9"/>
        <v>-309.40031200196853</v>
      </c>
      <c r="AW17">
        <v>14</v>
      </c>
      <c r="AX17">
        <f>IF(Z17&gt;0, (R17*SUMPRODUCT(K17:$K$98, X17:$X$98)-K17*$AZ$3)/Z17, 0)</f>
        <v>2700.4156430212711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500000</v>
      </c>
      <c r="S18">
        <f t="shared" si="1"/>
        <v>2708.2528366297415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2242.4486175996894</v>
      </c>
      <c r="AC18">
        <f t="shared" si="2"/>
        <v>2217.2899124983974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-1694.3048568101385</v>
      </c>
      <c r="AI18">
        <f t="shared" si="6"/>
        <v>-1735.2406564982075</v>
      </c>
      <c r="AJ18">
        <f t="shared" si="7"/>
        <v>25.158705101292071</v>
      </c>
      <c r="AK18">
        <f t="shared" si="22"/>
        <v>156.97140323197829</v>
      </c>
      <c r="AL18">
        <f t="shared" si="8"/>
        <v>-1553.1105481649372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-309.54316278098685</v>
      </c>
      <c r="AR18">
        <f t="shared" si="9"/>
        <v>-317.02198033585722</v>
      </c>
      <c r="AS18">
        <f t="shared" si="9"/>
        <v>4.5964013602545997</v>
      </c>
      <c r="AT18">
        <f t="shared" si="9"/>
        <v>28.678088495877482</v>
      </c>
      <c r="AU18">
        <f t="shared" si="9"/>
        <v>-283.74749047972517</v>
      </c>
      <c r="AW18">
        <v>15</v>
      </c>
      <c r="AX18">
        <f>IF(Z18&gt;0, (R18*SUMPRODUCT(K18:$K$98, X18:$X$98)-K18*$AZ$3)/Z18, 0)</f>
        <v>2708.2528366297415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500000</v>
      </c>
      <c r="S19">
        <f t="shared" si="1"/>
        <v>2708.9886066343497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2217.2899124983974</v>
      </c>
      <c r="AC19">
        <f t="shared" si="2"/>
        <v>2186.2126064605072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-1753.5639857318351</v>
      </c>
      <c r="AI19">
        <f t="shared" si="6"/>
        <v>-1793.9150710244503</v>
      </c>
      <c r="AJ19">
        <f t="shared" si="7"/>
        <v>31.077306037890139</v>
      </c>
      <c r="AK19">
        <f t="shared" si="22"/>
        <v>155.21029387488784</v>
      </c>
      <c r="AL19">
        <f t="shared" si="8"/>
        <v>-1607.6274711116723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-286.04427150067323</v>
      </c>
      <c r="AR19">
        <f t="shared" si="9"/>
        <v>-292.62640759077465</v>
      </c>
      <c r="AS19">
        <f t="shared" si="9"/>
        <v>5.0693818065052278</v>
      </c>
      <c r="AT19">
        <f t="shared" si="9"/>
        <v>25.318161072017553</v>
      </c>
      <c r="AU19">
        <f t="shared" si="9"/>
        <v>-262.23886471225188</v>
      </c>
      <c r="AW19">
        <v>16</v>
      </c>
      <c r="AX19">
        <f>IF(Z19&gt;0, (R19*SUMPRODUCT(K19:$K$98, X19:$X$98)-K19*$AZ$3)/Z19, 0)</f>
        <v>2708.9886066343497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500000</v>
      </c>
      <c r="S20">
        <f t="shared" si="1"/>
        <v>2701.8048645901522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2186.2126064605072</v>
      </c>
      <c r="AC20">
        <f t="shared" si="2"/>
        <v>2148.7985641947421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-1815.9073825871199</v>
      </c>
      <c r="AI20">
        <f t="shared" si="6"/>
        <v>-1855.6733662885501</v>
      </c>
      <c r="AJ20">
        <f t="shared" si="7"/>
        <v>37.414042265765147</v>
      </c>
      <c r="AK20">
        <f t="shared" si="22"/>
        <v>153.03488245223551</v>
      </c>
      <c r="AL20">
        <f t="shared" si="8"/>
        <v>-1665.2244415705495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-264.47663392914916</v>
      </c>
      <c r="AR20">
        <f t="shared" si="9"/>
        <v>-270.26832441682808</v>
      </c>
      <c r="AS20">
        <f t="shared" si="9"/>
        <v>5.4491435273724678</v>
      </c>
      <c r="AT20">
        <f t="shared" si="9"/>
        <v>22.288664594251948</v>
      </c>
      <c r="AU20">
        <f t="shared" si="9"/>
        <v>-242.53051629520365</v>
      </c>
      <c r="AW20">
        <v>17</v>
      </c>
      <c r="AX20">
        <f>IF(Z20&gt;0, (R20*SUMPRODUCT(K20:$K$98, X20:$X$98)-K20*$AZ$3)/Z20, 0)</f>
        <v>2701.8048645901522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500000</v>
      </c>
      <c r="S21">
        <f t="shared" si="1"/>
        <v>2687.938769607108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2148.7985641947421</v>
      </c>
      <c r="AC21">
        <f t="shared" si="2"/>
        <v>2106.3132063681874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-1874.9820379159194</v>
      </c>
      <c r="AI21">
        <f t="shared" si="6"/>
        <v>-1914.1628635765437</v>
      </c>
      <c r="AJ21">
        <f t="shared" si="7"/>
        <v>42.485357826554718</v>
      </c>
      <c r="AK21">
        <f t="shared" si="22"/>
        <v>150.41589949363197</v>
      </c>
      <c r="AL21">
        <f t="shared" si="8"/>
        <v>-1721.261606256357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-243.82189568772745</v>
      </c>
      <c r="AR21">
        <f t="shared" si="9"/>
        <v>-248.91695419708913</v>
      </c>
      <c r="AS21">
        <f t="shared" si="9"/>
        <v>5.5247785177484063</v>
      </c>
      <c r="AT21">
        <f t="shared" si="9"/>
        <v>19.560021917264176</v>
      </c>
      <c r="AU21">
        <f t="shared" si="9"/>
        <v>-223.83215376207653</v>
      </c>
      <c r="AW21">
        <v>18</v>
      </c>
      <c r="AX21">
        <f>IF(Z21&gt;0, (R21*SUMPRODUCT(K21:$K$98, X21:$X$98)-K21*$AZ$3)/Z21, 0)</f>
        <v>2687.938769607108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500000</v>
      </c>
      <c r="S22">
        <f t="shared" si="1"/>
        <v>2669.6449100478944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2106.3132063681874</v>
      </c>
      <c r="AC22">
        <f t="shared" si="2"/>
        <v>2060.6978072006368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-1940.3798475773215</v>
      </c>
      <c r="AI22">
        <f t="shared" si="6"/>
        <v>-1978.9748269965819</v>
      </c>
      <c r="AJ22">
        <f t="shared" si="7"/>
        <v>45.615399167550549</v>
      </c>
      <c r="AK22">
        <f t="shared" si="22"/>
        <v>147.44192444577314</v>
      </c>
      <c r="AL22">
        <f t="shared" si="8"/>
        <v>-1785.9175033832582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-225.291250045232</v>
      </c>
      <c r="AR22">
        <f t="shared" si="9"/>
        <v>-229.77238870975253</v>
      </c>
      <c r="AS22">
        <f t="shared" si="9"/>
        <v>5.2962569739120031</v>
      </c>
      <c r="AT22">
        <f t="shared" si="9"/>
        <v>17.119006625912309</v>
      </c>
      <c r="AU22">
        <f t="shared" si="9"/>
        <v>-207.35712510992823</v>
      </c>
      <c r="AW22">
        <v>19</v>
      </c>
      <c r="AX22">
        <f>IF(Z22&gt;0, (R22*SUMPRODUCT(K22:$K$98, X22:$X$98)-K22*$AZ$3)/Z22, 0)</f>
        <v>2669.6449100478944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500000</v>
      </c>
      <c r="S23">
        <f t="shared" si="1"/>
        <v>2647.2944243424745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2060.6978072006368</v>
      </c>
      <c r="AC23">
        <f t="shared" si="2"/>
        <v>2012.3766433341327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-2008.5371478992938</v>
      </c>
      <c r="AI23">
        <f t="shared" si="6"/>
        <v>-2046.5453238095718</v>
      </c>
      <c r="AJ23">
        <f t="shared" si="7"/>
        <v>48.321163866504094</v>
      </c>
      <c r="AK23">
        <f t="shared" si="22"/>
        <v>144.24884650404459</v>
      </c>
      <c r="AL23">
        <f t="shared" si="8"/>
        <v>-1853.975313439023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-208.21854866711183</v>
      </c>
      <c r="AR23">
        <f t="shared" si="9"/>
        <v>-212.15873331034808</v>
      </c>
      <c r="AS23">
        <f t="shared" si="9"/>
        <v>5.009298742974325</v>
      </c>
      <c r="AT23">
        <f t="shared" si="9"/>
        <v>14.95381128369506</v>
      </c>
      <c r="AU23">
        <f t="shared" si="9"/>
        <v>-192.19562328367871</v>
      </c>
      <c r="AW23">
        <v>20</v>
      </c>
      <c r="AX23">
        <f>IF(Z23&gt;0, (R23*SUMPRODUCT(K23:$K$98, X23:$X$98)-K23*$AZ$3)/Z23, 0)</f>
        <v>2647.2944243424745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500000</v>
      </c>
      <c r="S24">
        <f t="shared" si="1"/>
        <v>2621.8421139013185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2012.3766433341327</v>
      </c>
      <c r="AC24">
        <f t="shared" si="2"/>
        <v>1962.1671001837419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-2084.6674912640533</v>
      </c>
      <c r="AI24">
        <f t="shared" si="6"/>
        <v>-2122.087118666102</v>
      </c>
      <c r="AJ24">
        <f t="shared" si="7"/>
        <v>50.2095431503908</v>
      </c>
      <c r="AK24">
        <f t="shared" si="22"/>
        <v>140.86636503338931</v>
      </c>
      <c r="AL24">
        <f t="shared" si="8"/>
        <v>-1931.011210482322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-192.95601347162363</v>
      </c>
      <c r="AR24">
        <f t="shared" si="9"/>
        <v>-196.4195596531371</v>
      </c>
      <c r="AS24">
        <f t="shared" si="9"/>
        <v>4.6473758165895056</v>
      </c>
      <c r="AT24">
        <f t="shared" si="9"/>
        <v>13.03853604614898</v>
      </c>
      <c r="AU24">
        <f t="shared" si="9"/>
        <v>-178.73364779039863</v>
      </c>
      <c r="AW24">
        <v>21</v>
      </c>
      <c r="AX24">
        <f>IF(Z24&gt;0, (R24*SUMPRODUCT(K24:$K$98, X24:$X$98)-K24*$AZ$3)/Z24, 0)</f>
        <v>2621.8421139013185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500000</v>
      </c>
      <c r="S25">
        <f t="shared" si="1"/>
        <v>2593.5228321277964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1962.1671001837419</v>
      </c>
      <c r="AC25">
        <f t="shared" si="2"/>
        <v>1910.2905559234769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-2173.2743332847904</v>
      </c>
      <c r="AI25">
        <f t="shared" si="6"/>
        <v>-2210.10243697949</v>
      </c>
      <c r="AJ25">
        <f t="shared" si="7"/>
        <v>51.876544260265064</v>
      </c>
      <c r="AK25">
        <f t="shared" si="22"/>
        <v>137.35169701286196</v>
      </c>
      <c r="AL25">
        <f t="shared" si="8"/>
        <v>-2020.8741957063633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-179.60484675105539</v>
      </c>
      <c r="AR25">
        <f t="shared" si="9"/>
        <v>-182.64841369468235</v>
      </c>
      <c r="AS25">
        <f t="shared" si="9"/>
        <v>4.2872078499894997</v>
      </c>
      <c r="AT25">
        <f t="shared" si="9"/>
        <v>11.351089052667602</v>
      </c>
      <c r="AU25">
        <f t="shared" si="9"/>
        <v>-167.01011679202526</v>
      </c>
      <c r="AW25">
        <v>22</v>
      </c>
      <c r="AX25">
        <f>IF(Z25&gt;0, (R25*SUMPRODUCT(K25:$K$98, X25:$X$98)-K25*$AZ$3)/Z25, 0)</f>
        <v>2593.5228321277964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500000</v>
      </c>
      <c r="S26">
        <f t="shared" si="1"/>
        <v>2562.085479303013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1910.2905559234769</v>
      </c>
      <c r="AC26">
        <f t="shared" si="2"/>
        <v>1856.6495209682773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-2266.5370287934188</v>
      </c>
      <c r="AI26">
        <f t="shared" si="6"/>
        <v>-2302.770197748292</v>
      </c>
      <c r="AJ26">
        <f t="shared" si="7"/>
        <v>53.64103495519953</v>
      </c>
      <c r="AK26">
        <f t="shared" si="22"/>
        <v>133.72033891464341</v>
      </c>
      <c r="AL26">
        <f t="shared" si="8"/>
        <v>-2115.4088238784489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-167.24313396174654</v>
      </c>
      <c r="AR26">
        <f t="shared" si="9"/>
        <v>-169.91670542887775</v>
      </c>
      <c r="AS26">
        <f t="shared" si="9"/>
        <v>3.9580623130763</v>
      </c>
      <c r="AT26">
        <f t="shared" si="9"/>
        <v>9.8669504492574429</v>
      </c>
      <c r="AU26">
        <f t="shared" si="9"/>
        <v>-156.09169266654399</v>
      </c>
      <c r="AW26">
        <v>23</v>
      </c>
      <c r="AX26">
        <f>IF(Z26&gt;0, (R26*SUMPRODUCT(K26:$K$98, X26:$X$98)-K26*$AZ$3)/Z26, 0)</f>
        <v>2562.085479303013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500000</v>
      </c>
      <c r="S27">
        <f t="shared" si="1"/>
        <v>2528.2692123583947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1856.6495209682773</v>
      </c>
      <c r="AC27">
        <f t="shared" si="2"/>
        <v>1801.874076109973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-2362.9986514870534</v>
      </c>
      <c r="AI27">
        <f t="shared" si="6"/>
        <v>-2398.6331888872292</v>
      </c>
      <c r="AJ27">
        <f t="shared" si="7"/>
        <v>54.775444858304354</v>
      </c>
      <c r="AK27">
        <f t="shared" si="22"/>
        <v>129.96546646777944</v>
      </c>
      <c r="AL27">
        <f t="shared" si="8"/>
        <v>-2213.892277561145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-155.67932134606315</v>
      </c>
      <c r="AR27">
        <f t="shared" si="9"/>
        <v>-158.02699962148202</v>
      </c>
      <c r="AS27">
        <f t="shared" si="9"/>
        <v>3.6087215185684358</v>
      </c>
      <c r="AT27">
        <f t="shared" si="9"/>
        <v>8.5623982922697337</v>
      </c>
      <c r="AU27">
        <f t="shared" si="9"/>
        <v>-145.85587981064381</v>
      </c>
      <c r="AW27">
        <v>24</v>
      </c>
      <c r="AX27">
        <f>IF(Z27&gt;0, (R27*SUMPRODUCT(K27:$K$98, X27:$X$98)-K27*$AZ$3)/Z27, 0)</f>
        <v>2528.2692123583947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500000</v>
      </c>
      <c r="S28">
        <f t="shared" si="1"/>
        <v>2492.949846312566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1801.874076109973</v>
      </c>
      <c r="AC28">
        <f t="shared" si="2"/>
        <v>1746.6123343205552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-2471.5566368886084</v>
      </c>
      <c r="AI28">
        <f t="shared" si="6"/>
        <v>-2506.5876732510937</v>
      </c>
      <c r="AJ28">
        <f t="shared" si="7"/>
        <v>55.261741789417783</v>
      </c>
      <c r="AK28">
        <f t="shared" si="22"/>
        <v>126.13118532769812</v>
      </c>
      <c r="AL28">
        <f t="shared" si="8"/>
        <v>-2325.1947461339782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-145.38513371295568</v>
      </c>
      <c r="AR28">
        <f t="shared" si="9"/>
        <v>-147.4457751037493</v>
      </c>
      <c r="AS28">
        <f t="shared" si="9"/>
        <v>3.2506783778904085</v>
      </c>
      <c r="AT28">
        <f t="shared" si="9"/>
        <v>7.419453380330304</v>
      </c>
      <c r="AU28">
        <f t="shared" si="9"/>
        <v>-136.77564334552861</v>
      </c>
      <c r="AW28">
        <v>25</v>
      </c>
      <c r="AX28">
        <f>IF(Z28&gt;0, (R28*SUMPRODUCT(K28:$K$98, X28:$X$98)-K28*$AZ$3)/Z28, 0)</f>
        <v>2492.949846312566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500000</v>
      </c>
      <c r="S29">
        <f t="shared" si="1"/>
        <v>2456.1539179038955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1746.6123343205552</v>
      </c>
      <c r="AC29">
        <f t="shared" si="2"/>
        <v>1690.885753783175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-2593.1328816618884</v>
      </c>
      <c r="AI29">
        <f t="shared" si="6"/>
        <v>-2627.5542943725827</v>
      </c>
      <c r="AJ29">
        <f t="shared" si="7"/>
        <v>55.726580537380187</v>
      </c>
      <c r="AK29">
        <f t="shared" si="22"/>
        <v>122.26286340243888</v>
      </c>
      <c r="AL29">
        <f t="shared" si="8"/>
        <v>-2449.5648504327633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-136.19343788279119</v>
      </c>
      <c r="AR29">
        <f t="shared" si="9"/>
        <v>-138.00127833979369</v>
      </c>
      <c r="AS29">
        <f t="shared" si="9"/>
        <v>2.9268051161242554</v>
      </c>
      <c r="AT29">
        <f t="shared" si="9"/>
        <v>6.4213445481053348</v>
      </c>
      <c r="AU29">
        <f t="shared" si="9"/>
        <v>-128.65312867556409</v>
      </c>
      <c r="AW29">
        <v>26</v>
      </c>
      <c r="AX29">
        <f>IF(Z29&gt;0, (R29*SUMPRODUCT(K29:$K$98, X29:$X$98)-K29*$AZ$3)/Z29, 0)</f>
        <v>2456.1539179038955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500000</v>
      </c>
      <c r="S30">
        <f t="shared" si="1"/>
        <v>2417.9744181352871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1690.885753783175</v>
      </c>
      <c r="AC30">
        <f t="shared" si="2"/>
        <v>1634.7445955214341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-2731.8925949099803</v>
      </c>
      <c r="AI30">
        <f t="shared" si="6"/>
        <v>-2765.6966042340769</v>
      </c>
      <c r="AJ30">
        <f t="shared" si="7"/>
        <v>56.141158261740884</v>
      </c>
      <c r="AK30">
        <f t="shared" si="22"/>
        <v>118.36200276482226</v>
      </c>
      <c r="AL30">
        <f t="shared" si="8"/>
        <v>-2591.1934432075141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-128.10822351580151</v>
      </c>
      <c r="AR30">
        <f t="shared" si="9"/>
        <v>-129.69341452597897</v>
      </c>
      <c r="AS30">
        <f t="shared" si="9"/>
        <v>2.632659887299881</v>
      </c>
      <c r="AT30">
        <f t="shared" si="9"/>
        <v>5.550418026764854</v>
      </c>
      <c r="AU30">
        <f t="shared" si="9"/>
        <v>-121.51033661191424</v>
      </c>
      <c r="AW30">
        <v>27</v>
      </c>
      <c r="AX30">
        <f>IF(Z30&gt;0, (R30*SUMPRODUCT(K30:$K$98, X30:$X$98)-K30*$AZ$3)/Z30, 0)</f>
        <v>2417.9744181352871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500000</v>
      </c>
      <c r="S31">
        <f t="shared" si="1"/>
        <v>2378.3328492147043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1634.7445955214341</v>
      </c>
      <c r="AC31">
        <f t="shared" si="2"/>
        <v>1578.1116216672845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-2891.2390013650197</v>
      </c>
      <c r="AI31">
        <f t="shared" si="6"/>
        <v>-2924.4158466957388</v>
      </c>
      <c r="AJ31">
        <f t="shared" si="7"/>
        <v>56.632973854149668</v>
      </c>
      <c r="AK31">
        <f t="shared" si="22"/>
        <v>114.43212168650039</v>
      </c>
      <c r="AL31">
        <f t="shared" si="8"/>
        <v>-2753.3507511550883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-121.05405977610683</v>
      </c>
      <c r="AR31">
        <f t="shared" si="9"/>
        <v>-122.44314999519676</v>
      </c>
      <c r="AS31">
        <f t="shared" si="9"/>
        <v>2.3711811437941379</v>
      </c>
      <c r="AT31">
        <f t="shared" si="9"/>
        <v>4.791189138083805</v>
      </c>
      <c r="AU31">
        <f t="shared" si="9"/>
        <v>-115.28077971331881</v>
      </c>
      <c r="AW31">
        <v>28</v>
      </c>
      <c r="AX31">
        <f>IF(Z31&gt;0, (R31*SUMPRODUCT(K31:$K$98, X31:$X$98)-K31*$AZ$3)/Z31, 0)</f>
        <v>2378.3328492147043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500000</v>
      </c>
      <c r="S32">
        <f t="shared" si="1"/>
        <v>2337.092306369836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1578.1116216672845</v>
      </c>
      <c r="AC32">
        <f t="shared" si="2"/>
        <v>1520.8747490890805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-3073.2163034941404</v>
      </c>
      <c r="AI32">
        <f t="shared" si="6"/>
        <v>-3105.7540587412027</v>
      </c>
      <c r="AJ32">
        <f t="shared" si="7"/>
        <v>57.236872578203929</v>
      </c>
      <c r="AK32">
        <f t="shared" si="22"/>
        <v>110.46781351670992</v>
      </c>
      <c r="AL32">
        <f t="shared" si="8"/>
        <v>-2938.0493726462887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-114.88688942589148</v>
      </c>
      <c r="AR32">
        <f t="shared" si="9"/>
        <v>-116.10325726989446</v>
      </c>
      <c r="AS32">
        <f t="shared" si="9"/>
        <v>2.1397017331645469</v>
      </c>
      <c r="AT32">
        <f t="shared" si="9"/>
        <v>4.1296486232305485</v>
      </c>
      <c r="AU32">
        <f t="shared" si="9"/>
        <v>-109.83390691349936</v>
      </c>
      <c r="AW32">
        <v>29</v>
      </c>
      <c r="AX32">
        <f>IF(Z32&gt;0, (R32*SUMPRODUCT(K32:$K$98, X32:$X$98)-K32*$AZ$3)/Z32, 0)</f>
        <v>2337.092306369836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500000</v>
      </c>
      <c r="S33">
        <f t="shared" si="1"/>
        <v>2294.24600195637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1520.8747490890805</v>
      </c>
      <c r="AC33">
        <f t="shared" si="2"/>
        <v>1462.967491089888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-3289.7264904787075</v>
      </c>
      <c r="AI33">
        <f t="shared" si="6"/>
        <v>-3321.6098955242514</v>
      </c>
      <c r="AJ33">
        <f t="shared" si="7"/>
        <v>57.907257999192552</v>
      </c>
      <c r="AK33">
        <f t="shared" si="22"/>
        <v>106.46123243623565</v>
      </c>
      <c r="AL33">
        <f t="shared" si="8"/>
        <v>-3157.2414050888233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-109.80424038494336</v>
      </c>
      <c r="AR33">
        <f t="shared" si="9"/>
        <v>-110.86844225158606</v>
      </c>
      <c r="AS33">
        <f t="shared" si="9"/>
        <v>1.9328240495917384</v>
      </c>
      <c r="AT33">
        <f t="shared" si="9"/>
        <v>3.5534549124187773</v>
      </c>
      <c r="AU33">
        <f t="shared" si="9"/>
        <v>-105.38216328957554</v>
      </c>
      <c r="AW33">
        <v>30</v>
      </c>
      <c r="AX33">
        <f>IF(Z33&gt;0, (R33*SUMPRODUCT(K33:$K$98, X33:$X$98)-K33*$AZ$3)/Z33, 0)</f>
        <v>2294.24600195637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500000</v>
      </c>
      <c r="S34">
        <f t="shared" si="1"/>
        <v>2249.2596837991891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1462.967491089888</v>
      </c>
      <c r="AC34">
        <f t="shared" si="2"/>
        <v>1404.0379216216402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-3534.589182004177</v>
      </c>
      <c r="AI34">
        <f t="shared" si="6"/>
        <v>-3565.8002940810647</v>
      </c>
      <c r="AJ34">
        <f t="shared" si="7"/>
        <v>58.929569468247792</v>
      </c>
      <c r="AK34">
        <f t="shared" si="22"/>
        <v>102.40772437629217</v>
      </c>
      <c r="AL34">
        <f t="shared" si="8"/>
        <v>-3404.4630002365247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-105.33682916402853</v>
      </c>
      <c r="AR34">
        <f t="shared" si="9"/>
        <v>-106.26697391680523</v>
      </c>
      <c r="AS34">
        <f t="shared" si="9"/>
        <v>1.7562023964173479</v>
      </c>
      <c r="AT34">
        <f t="shared" si="9"/>
        <v>3.0519260972744244</v>
      </c>
      <c r="AU34">
        <f t="shared" ref="AU34:AU79" si="23">AL34*$K34</f>
        <v>-101.45884542311346</v>
      </c>
      <c r="AW34">
        <v>31</v>
      </c>
      <c r="AX34">
        <f>IF(Z34&gt;0, (R34*SUMPRODUCT(K34:$K$98, X34:$X$98)-K34*$AZ$3)/Z34, 0)</f>
        <v>2249.2596837991891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500000</v>
      </c>
      <c r="S35">
        <f t="shared" si="1"/>
        <v>2202.1848061531491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1404.0379216216402</v>
      </c>
      <c r="AC35">
        <f t="shared" si="2"/>
        <v>1344.1249057760904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-3810.1486293432636</v>
      </c>
      <c r="AI35">
        <f t="shared" ref="AI35:AI66" si="25">SUM(AE35:AH35)</f>
        <v>-3840.6666154364484</v>
      </c>
      <c r="AJ35">
        <f t="shared" si="7"/>
        <v>59.913015845549808</v>
      </c>
      <c r="AK35">
        <f t="shared" si="22"/>
        <v>98.282654513514828</v>
      </c>
      <c r="AL35">
        <f t="shared" ref="AL35:AL79" si="26">SUM(AI35:AK35)</f>
        <v>-3682.4709450773835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-101.38301253299414</v>
      </c>
      <c r="AR35">
        <f t="shared" si="27"/>
        <v>-102.19505575428454</v>
      </c>
      <c r="AS35">
        <f t="shared" si="27"/>
        <v>1.5942060605141868</v>
      </c>
      <c r="AT35">
        <f t="shared" si="27"/>
        <v>2.6151713656475088</v>
      </c>
      <c r="AU35">
        <f t="shared" si="23"/>
        <v>-97.985678328122845</v>
      </c>
      <c r="AW35">
        <v>32</v>
      </c>
      <c r="AX35">
        <f>IF(Z35&gt;0, (R35*SUMPRODUCT(K35:$K$98, X35:$X$98)-K35*$AZ$3)/Z35, 0)</f>
        <v>2202.1848061531491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500000</v>
      </c>
      <c r="S36">
        <f t="shared" si="1"/>
        <v>2153.1330079366967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1344.1249057760904</v>
      </c>
      <c r="AC36">
        <f t="shared" si="2"/>
        <v>1283.2988694203091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-4120.7249471968316</v>
      </c>
      <c r="AI36">
        <f t="shared" si="25"/>
        <v>-4150.5256809343646</v>
      </c>
      <c r="AJ36">
        <f t="shared" si="7"/>
        <v>60.826036355781298</v>
      </c>
      <c r="AK36">
        <f t="shared" si="22"/>
        <v>94.088743404326337</v>
      </c>
      <c r="AL36">
        <f t="shared" si="26"/>
        <v>-3995.6109011742574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-97.899140466706484</v>
      </c>
      <c r="AR36">
        <f t="shared" si="27"/>
        <v>-98.607138757193283</v>
      </c>
      <c r="AS36">
        <f t="shared" si="27"/>
        <v>1.4450895785408968</v>
      </c>
      <c r="AT36">
        <f t="shared" si="27"/>
        <v>2.2353365548317106</v>
      </c>
      <c r="AU36">
        <f t="shared" si="23"/>
        <v>-94.926712623820677</v>
      </c>
      <c r="AW36">
        <v>33</v>
      </c>
      <c r="AX36">
        <f>IF(Z36&gt;0, (R36*SUMPRODUCT(K36:$K$98, X36:$X$98)-K36*$AZ$3)/Z36, 0)</f>
        <v>2153.1330079366967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500000</v>
      </c>
      <c r="S37">
        <f t="shared" si="1"/>
        <v>2102.0819160527676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1283.2988694203091</v>
      </c>
      <c r="AC37">
        <f t="shared" si="2"/>
        <v>1221.6113148261138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-4455.4966748271054</v>
      </c>
      <c r="AI37">
        <f t="shared" si="25"/>
        <v>-4484.5538515597809</v>
      </c>
      <c r="AJ37">
        <f t="shared" si="7"/>
        <v>61.687554594195262</v>
      </c>
      <c r="AK37">
        <f t="shared" si="22"/>
        <v>89.830920859421639</v>
      </c>
      <c r="AL37">
        <f t="shared" si="26"/>
        <v>-4333.0353761061633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-94.511216474387979</v>
      </c>
      <c r="AR37">
        <f t="shared" si="27"/>
        <v>-95.127585270224429</v>
      </c>
      <c r="AS37">
        <f t="shared" si="27"/>
        <v>1.3085333132369252</v>
      </c>
      <c r="AT37">
        <f t="shared" si="27"/>
        <v>1.9055181110123638</v>
      </c>
      <c r="AU37">
        <f t="shared" si="23"/>
        <v>-91.913533845975124</v>
      </c>
      <c r="AW37">
        <v>34</v>
      </c>
      <c r="AX37">
        <f>IF(Z37&gt;0, (R37*SUMPRODUCT(K37:$K$98, X37:$X$98)-K37*$AZ$3)/Z37, 0)</f>
        <v>2102.0819160527676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500000</v>
      </c>
      <c r="S38">
        <f t="shared" si="1"/>
        <v>2049.527821939063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1221.6113148261138</v>
      </c>
      <c r="AC38">
        <f t="shared" si="2"/>
        <v>1159.4318714521826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-4812.638482114422</v>
      </c>
      <c r="AI38">
        <f t="shared" si="25"/>
        <v>-4840.9238232315593</v>
      </c>
      <c r="AJ38">
        <f t="shared" si="7"/>
        <v>62.179443373931235</v>
      </c>
      <c r="AK38">
        <f t="shared" si="22"/>
        <v>85.512792037827978</v>
      </c>
      <c r="AL38">
        <f t="shared" si="26"/>
        <v>-4693.2315878197996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-91.149112824645428</v>
      </c>
      <c r="AR38">
        <f t="shared" si="27"/>
        <v>-91.684823902539804</v>
      </c>
      <c r="AS38">
        <f t="shared" si="27"/>
        <v>1.1776494578861576</v>
      </c>
      <c r="AT38">
        <f t="shared" si="27"/>
        <v>1.6195721241837313</v>
      </c>
      <c r="AU38">
        <f t="shared" si="23"/>
        <v>-88.88760232046991</v>
      </c>
      <c r="AW38">
        <v>35</v>
      </c>
      <c r="AX38">
        <f>IF(Z38&gt;0, (R38*SUMPRODUCT(K38:$K$98, X38:$X$98)-K38*$AZ$3)/Z38, 0)</f>
        <v>2049.527821939063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500000</v>
      </c>
      <c r="S39">
        <f t="shared" si="1"/>
        <v>1995.9613564858594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1159.4318714521826</v>
      </c>
      <c r="AC39">
        <f t="shared" si="2"/>
        <v>1097.1504131815163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-5182.2781244772323</v>
      </c>
      <c r="AI39">
        <f t="shared" si="25"/>
        <v>-5209.7623843707497</v>
      </c>
      <c r="AJ39">
        <f t="shared" si="7"/>
        <v>62.281458270666235</v>
      </c>
      <c r="AK39">
        <f t="shared" si="22"/>
        <v>81.160231001652789</v>
      </c>
      <c r="AL39">
        <f t="shared" si="26"/>
        <v>-5066.3206950984313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-87.63385184583241</v>
      </c>
      <c r="AR39">
        <f t="shared" si="27"/>
        <v>-88.098618788429448</v>
      </c>
      <c r="AS39">
        <f t="shared" si="27"/>
        <v>1.0531978322534621</v>
      </c>
      <c r="AT39">
        <f t="shared" si="27"/>
        <v>1.372443448331875</v>
      </c>
      <c r="AU39">
        <f t="shared" si="23"/>
        <v>-85.672977507844124</v>
      </c>
      <c r="AW39">
        <v>36</v>
      </c>
      <c r="AX39">
        <f>IF(Z39&gt;0, (R39*SUMPRODUCT(K39:$K$98, X39:$X$98)-K39*$AZ$3)/Z39, 0)</f>
        <v>1995.9613564858594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500000</v>
      </c>
      <c r="S40">
        <f t="shared" si="1"/>
        <v>1942.1871405778954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1097.1504131815163</v>
      </c>
      <c r="AC40">
        <f t="shared" si="2"/>
        <v>1035.2912529017374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-5567.0110489337558</v>
      </c>
      <c r="AI40">
        <f t="shared" si="25"/>
        <v>-5593.663765123445</v>
      </c>
      <c r="AJ40">
        <f t="shared" si="7"/>
        <v>61.859160279778962</v>
      </c>
      <c r="AK40">
        <f t="shared" si="22"/>
        <v>76.80052892270615</v>
      </c>
      <c r="AL40">
        <f t="shared" si="26"/>
        <v>-5455.0040759209605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-84.053392048017017</v>
      </c>
      <c r="AR40">
        <f t="shared" si="27"/>
        <v>-84.455807488429258</v>
      </c>
      <c r="AS40">
        <f t="shared" si="27"/>
        <v>0.9339791505808549</v>
      </c>
      <c r="AT40">
        <f t="shared" si="27"/>
        <v>1.1595710714947611</v>
      </c>
      <c r="AU40">
        <f t="shared" si="23"/>
        <v>-82.362257266353652</v>
      </c>
      <c r="AW40">
        <v>37</v>
      </c>
      <c r="AX40">
        <f>IF(Z40&gt;0, (R40*SUMPRODUCT(K40:$K$98, X40:$X$98)-K40*$AZ$3)/Z40, 0)</f>
        <v>1942.1871405778954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500000</v>
      </c>
      <c r="S41">
        <f t="shared" si="1"/>
        <v>1888.9349839642352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1035.2912529017374</v>
      </c>
      <c r="AC41">
        <f t="shared" si="2"/>
        <v>974.25097832341055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-5978.2186338140555</v>
      </c>
      <c r="AI41">
        <f t="shared" si="25"/>
        <v>-6004.0070009784667</v>
      </c>
      <c r="AJ41">
        <f t="shared" si="7"/>
        <v>61.04027457832683</v>
      </c>
      <c r="AK41">
        <f t="shared" si="22"/>
        <v>72.470387703121617</v>
      </c>
      <c r="AL41">
        <f t="shared" si="26"/>
        <v>-5870.4963386970185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-80.591071954288708</v>
      </c>
      <c r="AR41">
        <f t="shared" si="27"/>
        <v>-80.938719352457682</v>
      </c>
      <c r="AS41">
        <f t="shared" si="27"/>
        <v>0.82287073490870355</v>
      </c>
      <c r="AT41">
        <f t="shared" si="27"/>
        <v>0.97695761692330474</v>
      </c>
      <c r="AU41">
        <f t="shared" si="23"/>
        <v>-79.138891000625676</v>
      </c>
      <c r="AW41">
        <v>38</v>
      </c>
      <c r="AX41">
        <f>IF(Z41&gt;0, (R41*SUMPRODUCT(K41:$K$98, X41:$X$98)-K41*$AZ$3)/Z41, 0)</f>
        <v>1888.9349839642352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500000</v>
      </c>
      <c r="S42">
        <f t="shared" si="1"/>
        <v>1836.568535199594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974.25097832341055</v>
      </c>
      <c r="AC42">
        <f t="shared" si="2"/>
        <v>914.20733268134506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-6414.7676201641934</v>
      </c>
      <c r="AI42">
        <f t="shared" si="25"/>
        <v>-6439.6566268949437</v>
      </c>
      <c r="AJ42">
        <f t="shared" si="7"/>
        <v>60.043645642065485</v>
      </c>
      <c r="AK42">
        <f t="shared" si="22"/>
        <v>68.197568482638744</v>
      </c>
      <c r="AL42">
        <f t="shared" si="26"/>
        <v>-6311.4154127702395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-77.210798560249685</v>
      </c>
      <c r="AR42">
        <f t="shared" si="27"/>
        <v>-77.510372948417995</v>
      </c>
      <c r="AS42">
        <f t="shared" si="27"/>
        <v>0.72271017486583056</v>
      </c>
      <c r="AT42">
        <f t="shared" si="27"/>
        <v>0.82085416560687097</v>
      </c>
      <c r="AU42">
        <f t="shared" si="23"/>
        <v>-75.966808607945296</v>
      </c>
      <c r="AW42">
        <v>39</v>
      </c>
      <c r="AX42">
        <f>IF(Z42&gt;0, (R42*SUMPRODUCT(K42:$K$98, X42:$X$98)-K42*$AZ$3)/Z42, 0)</f>
        <v>1836.568535199594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500000</v>
      </c>
      <c r="S43">
        <f t="shared" si="1"/>
        <v>1785.5066333509076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914.20733268134506</v>
      </c>
      <c r="AC43">
        <f t="shared" si="2"/>
        <v>855.3424504712948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-6877.4274069672238</v>
      </c>
      <c r="AI43">
        <f t="shared" si="25"/>
        <v>-6901.3797808899699</v>
      </c>
      <c r="AJ43">
        <f t="shared" si="7"/>
        <v>58.864882210050268</v>
      </c>
      <c r="AK43">
        <f t="shared" si="22"/>
        <v>63.994513287694161</v>
      </c>
      <c r="AL43">
        <f t="shared" si="26"/>
        <v>-6778.5203853922258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-73.910324356058538</v>
      </c>
      <c r="AR43">
        <f t="shared" si="27"/>
        <v>-74.167735684593154</v>
      </c>
      <c r="AS43">
        <f t="shared" si="27"/>
        <v>0.63260900913595497</v>
      </c>
      <c r="AT43">
        <f t="shared" si="27"/>
        <v>0.68773611907702037</v>
      </c>
      <c r="AU43">
        <f t="shared" si="23"/>
        <v>-72.847390556380176</v>
      </c>
      <c r="AW43">
        <v>40</v>
      </c>
      <c r="AX43">
        <f>IF(Z43&gt;0, (R43*SUMPRODUCT(K43:$K$98, X43:$X$98)-K43*$AZ$3)/Z43, 0)</f>
        <v>1785.5066333509076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500000</v>
      </c>
      <c r="S44">
        <f t="shared" si="1"/>
        <v>1735.9099046721642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855.3424504712948</v>
      </c>
      <c r="AC44">
        <f t="shared" si="2"/>
        <v>797.81240857077159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-7331.8959101117907</v>
      </c>
      <c r="AI44">
        <f t="shared" si="25"/>
        <v>-7354.8755707042983</v>
      </c>
      <c r="AJ44">
        <f t="shared" si="7"/>
        <v>57.530041900523202</v>
      </c>
      <c r="AK44">
        <f t="shared" si="22"/>
        <v>59.873971532990645</v>
      </c>
      <c r="AL44">
        <f t="shared" si="26"/>
        <v>-7237.4715572707846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-70.352147892466718</v>
      </c>
      <c r="AR44">
        <f t="shared" si="27"/>
        <v>-70.572645905578611</v>
      </c>
      <c r="AS44">
        <f t="shared" si="27"/>
        <v>0.55202120511060349</v>
      </c>
      <c r="AT44">
        <f t="shared" si="27"/>
        <v>0.57451204324777094</v>
      </c>
      <c r="AU44">
        <f t="shared" si="23"/>
        <v>-69.446112657220226</v>
      </c>
      <c r="AW44">
        <v>41</v>
      </c>
      <c r="AX44">
        <f>IF(Z44&gt;0, (R44*SUMPRODUCT(K44:$K$98, X44:$X$98)-K44*$AZ$3)/Z44, 0)</f>
        <v>1735.9099046721642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500000</v>
      </c>
      <c r="S45">
        <f t="shared" si="1"/>
        <v>1688.4806421427984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797.81240857077159</v>
      </c>
      <c r="AC45">
        <f t="shared" si="2"/>
        <v>742.08551287074692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-7749.1519685317489</v>
      </c>
      <c r="AI45">
        <f t="shared" si="25"/>
        <v>-7771.1269173214787</v>
      </c>
      <c r="AJ45">
        <f t="shared" si="7"/>
        <v>55.72689570002467</v>
      </c>
      <c r="AK45">
        <f t="shared" si="22"/>
        <v>55.846868599954014</v>
      </c>
      <c r="AL45">
        <f t="shared" si="26"/>
        <v>-7659.5531530214994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-66.389167960572181</v>
      </c>
      <c r="AR45">
        <f t="shared" si="27"/>
        <v>-66.577433537508952</v>
      </c>
      <c r="AS45">
        <f t="shared" si="27"/>
        <v>0.47742801452004685</v>
      </c>
      <c r="AT45">
        <f t="shared" si="27"/>
        <v>0.47845585615181124</v>
      </c>
      <c r="AU45">
        <f t="shared" si="23"/>
        <v>-65.621549666837083</v>
      </c>
      <c r="AW45">
        <v>42</v>
      </c>
      <c r="AX45">
        <f>IF(Z45&gt;0, (R45*SUMPRODUCT(K45:$K$98, X45:$X$98)-K45*$AZ$3)/Z45, 0)</f>
        <v>1688.4806421427984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500000</v>
      </c>
      <c r="S46">
        <f t="shared" si="1"/>
        <v>1659.4242440653079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742.08551287074692</v>
      </c>
      <c r="AC46">
        <f t="shared" si="2"/>
        <v>688.75460579628361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-10023.80718533817</v>
      </c>
      <c r="AI46">
        <f t="shared" si="25"/>
        <v>-10044.560003921468</v>
      </c>
      <c r="AJ46">
        <f t="shared" si="7"/>
        <v>53.330907074463312</v>
      </c>
      <c r="AK46">
        <f t="shared" si="22"/>
        <v>51.945985900952287</v>
      </c>
      <c r="AL46">
        <f t="shared" si="26"/>
        <v>-9939.2831109460512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-76.675696433599413</v>
      </c>
      <c r="AR46">
        <f t="shared" si="27"/>
        <v>-76.834442186426941</v>
      </c>
      <c r="AS46">
        <f t="shared" si="27"/>
        <v>0.40794723659003546</v>
      </c>
      <c r="AT46">
        <f t="shared" si="27"/>
        <v>0.39735347779947139</v>
      </c>
      <c r="AU46">
        <f t="shared" si="23"/>
        <v>-76.029141472037423</v>
      </c>
      <c r="AW46">
        <v>43</v>
      </c>
      <c r="AX46">
        <f>IF(Z46&gt;0, (R46*SUMPRODUCT(K46:$K$98, X46:$X$98)-K46*$AZ$3)/Z46, 0)</f>
        <v>1659.4242440653079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500000</v>
      </c>
      <c r="S47">
        <f t="shared" si="1"/>
        <v>1613.2223805735941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688.75460579628361</v>
      </c>
      <c r="AC47">
        <f t="shared" si="2"/>
        <v>623.73807086813872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-12132.355493802963</v>
      </c>
      <c r="AI47">
        <f t="shared" si="25"/>
        <v>-12151.687548651047</v>
      </c>
      <c r="AJ47">
        <f t="shared" si="7"/>
        <v>65.016534928144893</v>
      </c>
      <c r="AK47">
        <f t="shared" si="22"/>
        <v>48.212822405739857</v>
      </c>
      <c r="AL47">
        <f t="shared" si="26"/>
        <v>-12038.458191317162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-82.861373861808573</v>
      </c>
      <c r="AR47">
        <f t="shared" si="27"/>
        <v>-82.993407630939586</v>
      </c>
      <c r="AS47">
        <f t="shared" si="27"/>
        <v>0.44404892443451205</v>
      </c>
      <c r="AT47">
        <f t="shared" si="27"/>
        <v>0.32928318860550793</v>
      </c>
      <c r="AU47">
        <f t="shared" si="23"/>
        <v>-82.220075517899559</v>
      </c>
      <c r="AW47">
        <v>44</v>
      </c>
      <c r="AX47">
        <f>IF(Z47&gt;0, (R47*SUMPRODUCT(K47:$K$98, X47:$X$98)-K47*$AZ$3)/Z47, 0)</f>
        <v>1613.2223805735941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500000</v>
      </c>
      <c r="S48">
        <f t="shared" si="1"/>
        <v>1554.2422008050621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623.73807086813872</v>
      </c>
      <c r="AC48">
        <f t="shared" si="2"/>
        <v>551.28666263620005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-14038.322891373495</v>
      </c>
      <c r="AI48">
        <f t="shared" si="25"/>
        <v>-14056.057793383961</v>
      </c>
      <c r="AJ48">
        <f t="shared" si="7"/>
        <v>72.451408231938672</v>
      </c>
      <c r="AK48">
        <f t="shared" si="22"/>
        <v>43.661664960769713</v>
      </c>
      <c r="AL48">
        <f t="shared" si="26"/>
        <v>-13939.944720191254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-85.606000453634124</v>
      </c>
      <c r="AR48">
        <f t="shared" si="27"/>
        <v>-85.714148274517072</v>
      </c>
      <c r="AS48">
        <f t="shared" si="27"/>
        <v>0.44181027420170338</v>
      </c>
      <c r="AT48">
        <f t="shared" si="27"/>
        <v>0.26624978919204645</v>
      </c>
      <c r="AU48">
        <f t="shared" si="23"/>
        <v>-85.006088211123313</v>
      </c>
      <c r="AW48">
        <v>45</v>
      </c>
      <c r="AX48">
        <f>IF(Z48&gt;0, (R48*SUMPRODUCT(K48:$K$98, X48:$X$98)-K48*$AZ$3)/Z48, 0)</f>
        <v>1554.2422008050621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500000</v>
      </c>
      <c r="S49">
        <f t="shared" si="1"/>
        <v>1485.0338500521739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551.28666263620005</v>
      </c>
      <c r="AC49">
        <f t="shared" si="2"/>
        <v>474.9752743520927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-15654.840440749505</v>
      </c>
      <c r="AI49">
        <f t="shared" si="25"/>
        <v>-15670.832509695792</v>
      </c>
      <c r="AJ49">
        <f t="shared" si="7"/>
        <v>76.311388284107352</v>
      </c>
      <c r="AK49">
        <f t="shared" si="22"/>
        <v>38.590066384534005</v>
      </c>
      <c r="AL49">
        <f t="shared" si="26"/>
        <v>-15555.931055027151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-85.235321316147335</v>
      </c>
      <c r="AR49">
        <f t="shared" si="27"/>
        <v>-85.322392732831887</v>
      </c>
      <c r="AS49">
        <f t="shared" si="27"/>
        <v>0.41548974741040284</v>
      </c>
      <c r="AT49">
        <f t="shared" si="27"/>
        <v>0.21010988392672073</v>
      </c>
      <c r="AU49">
        <f t="shared" si="23"/>
        <v>-84.696793101494762</v>
      </c>
      <c r="AW49">
        <v>46</v>
      </c>
      <c r="AX49">
        <f>IF(Z49&gt;0, (R49*SUMPRODUCT(K49:$K$98, X49:$X$98)-K49*$AZ$3)/Z49, 0)</f>
        <v>1485.0338500521739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500000</v>
      </c>
      <c r="S50">
        <f t="shared" si="1"/>
        <v>1404.327263674078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474.9752743520927</v>
      </c>
      <c r="AC50">
        <f t="shared" si="2"/>
        <v>398.03871390159458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-16602.837563721692</v>
      </c>
      <c r="AI50">
        <f t="shared" si="25"/>
        <v>-16617.009428222143</v>
      </c>
      <c r="AJ50">
        <f t="shared" si="7"/>
        <v>76.936560450498121</v>
      </c>
      <c r="AK50">
        <f t="shared" si="22"/>
        <v>33.24826920464649</v>
      </c>
      <c r="AL50">
        <f t="shared" si="26"/>
        <v>-16506.824598567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-80.711469302171437</v>
      </c>
      <c r="AR50">
        <f t="shared" si="27"/>
        <v>-80.780363068203457</v>
      </c>
      <c r="AS50">
        <f t="shared" si="27"/>
        <v>0.37401214179096492</v>
      </c>
      <c r="AT50">
        <f t="shared" si="27"/>
        <v>0.1616300014357076</v>
      </c>
      <c r="AU50">
        <f t="shared" si="23"/>
        <v>-80.244720924976789</v>
      </c>
      <c r="AW50">
        <v>47</v>
      </c>
      <c r="AX50">
        <f>IF(Z50&gt;0, (R50*SUMPRODUCT(K50:$K$98, X50:$X$98)-K50*$AZ$3)/Z50, 0)</f>
        <v>1404.327263674078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500000</v>
      </c>
      <c r="S51">
        <f t="shared" si="1"/>
        <v>1317.8323969178364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398.03871390159458</v>
      </c>
      <c r="AC51">
        <f t="shared" si="2"/>
        <v>324.73685251518111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-17092.751106290649</v>
      </c>
      <c r="AI51">
        <f t="shared" si="25"/>
        <v>-17105.071977035466</v>
      </c>
      <c r="AJ51">
        <f t="shared" si="7"/>
        <v>73.301861386413464</v>
      </c>
      <c r="AK51">
        <f t="shared" si="22"/>
        <v>27.862709973111624</v>
      </c>
      <c r="AL51">
        <f t="shared" si="26"/>
        <v>-17003.907405675938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-74.190257867399936</v>
      </c>
      <c r="AR51">
        <f t="shared" si="27"/>
        <v>-74.24373600980222</v>
      </c>
      <c r="AS51">
        <f t="shared" si="27"/>
        <v>0.31816317716209935</v>
      </c>
      <c r="AT51">
        <f t="shared" si="27"/>
        <v>0.12093674241994648</v>
      </c>
      <c r="AU51">
        <f t="shared" si="23"/>
        <v>-73.804636090220157</v>
      </c>
      <c r="AW51">
        <v>48</v>
      </c>
      <c r="AX51">
        <f>IF(Z51&gt;0, (R51*SUMPRODUCT(K51:$K$98, X51:$X$98)-K51*$AZ$3)/Z51, 0)</f>
        <v>1317.8323969178364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500000</v>
      </c>
      <c r="S52">
        <f t="shared" si="1"/>
        <v>1225.182056022119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324.73685251518111</v>
      </c>
      <c r="AC52">
        <f t="shared" si="2"/>
        <v>257.16231600113656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-17028.006925967082</v>
      </c>
      <c r="AI52">
        <f t="shared" si="25"/>
        <v>-17038.501787311856</v>
      </c>
      <c r="AJ52">
        <f t="shared" si="7"/>
        <v>67.574536514044553</v>
      </c>
      <c r="AK52">
        <f t="shared" si="22"/>
        <v>22.73157967606268</v>
      </c>
      <c r="AL52">
        <f t="shared" si="26"/>
        <v>-16948.19567112175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-65.990391866239761</v>
      </c>
      <c r="AR52">
        <f t="shared" si="27"/>
        <v>-66.031063685069441</v>
      </c>
      <c r="AS52">
        <f t="shared" si="27"/>
        <v>0.2618785724089121</v>
      </c>
      <c r="AT52">
        <f t="shared" si="27"/>
        <v>8.8094035730892417E-2</v>
      </c>
      <c r="AU52">
        <f t="shared" si="23"/>
        <v>-65.681091076929647</v>
      </c>
      <c r="AW52">
        <v>49</v>
      </c>
      <c r="AX52">
        <f>IF(Z52&gt;0, (R52*SUMPRODUCT(K52:$K$98, X52:$X$98)-K52*$AZ$3)/Z52, 0)</f>
        <v>1225.182056022119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500000</v>
      </c>
      <c r="S53">
        <f t="shared" si="1"/>
        <v>1126.3329507104418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257.16231600113656</v>
      </c>
      <c r="AC53">
        <f t="shared" si="2"/>
        <v>197.07881820039265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-16412.199901571439</v>
      </c>
      <c r="AI53">
        <f t="shared" si="25"/>
        <v>-16420.948594312609</v>
      </c>
      <c r="AJ53">
        <f t="shared" si="7"/>
        <v>60.083497800743913</v>
      </c>
      <c r="AK53">
        <f t="shared" si="22"/>
        <v>18.001362120079563</v>
      </c>
      <c r="AL53">
        <f t="shared" si="26"/>
        <v>-16342.863734391785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-56.78918872976562</v>
      </c>
      <c r="AR53">
        <f t="shared" si="27"/>
        <v>-56.819460793608172</v>
      </c>
      <c r="AS53">
        <f t="shared" si="27"/>
        <v>0.2078998011609767</v>
      </c>
      <c r="AT53">
        <f t="shared" si="27"/>
        <v>6.2287978269882659E-2</v>
      </c>
      <c r="AU53">
        <f t="shared" si="23"/>
        <v>-56.549273014177309</v>
      </c>
      <c r="AW53">
        <v>50</v>
      </c>
      <c r="AX53">
        <f>IF(Z53&gt;0, (R53*SUMPRODUCT(K53:$K$98, X53:$X$98)-K53*$AZ$3)/Z53, 0)</f>
        <v>1126.3329507104418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500000</v>
      </c>
      <c r="S54">
        <f t="shared" si="1"/>
        <v>1021.8704795326323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197.07881820039265</v>
      </c>
      <c r="AC54">
        <f t="shared" si="2"/>
        <v>145.56364202910544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-15387.942682312067</v>
      </c>
      <c r="AI54">
        <f t="shared" si="25"/>
        <v>-15395.065093857593</v>
      </c>
      <c r="AJ54">
        <f t="shared" si="7"/>
        <v>51.515176171287209</v>
      </c>
      <c r="AK54">
        <f t="shared" si="22"/>
        <v>13.795517274027487</v>
      </c>
      <c r="AL54">
        <f t="shared" si="26"/>
        <v>-15329.754400412277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-47.54024371185718</v>
      </c>
      <c r="AR54">
        <f t="shared" si="27"/>
        <v>-47.562248029632535</v>
      </c>
      <c r="AS54">
        <f t="shared" si="27"/>
        <v>0.15915344114566707</v>
      </c>
      <c r="AT54">
        <f t="shared" si="27"/>
        <v>4.2620528739834171E-2</v>
      </c>
      <c r="AU54">
        <f t="shared" si="23"/>
        <v>-47.360474059747027</v>
      </c>
      <c r="AW54">
        <v>51</v>
      </c>
      <c r="AX54">
        <f>IF(Z54&gt;0, (R54*SUMPRODUCT(K54:$K$98, X54:$X$98)-K54*$AZ$3)/Z54, 0)</f>
        <v>1021.8704795326323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500000</v>
      </c>
      <c r="S55">
        <f t="shared" si="1"/>
        <v>908.24104755637393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145.56364202910544</v>
      </c>
      <c r="AC55">
        <f t="shared" si="2"/>
        <v>102.73233810160399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-13956.217419746014</v>
      </c>
      <c r="AI55">
        <f t="shared" si="25"/>
        <v>-13961.872985434109</v>
      </c>
      <c r="AJ55">
        <f t="shared" si="7"/>
        <v>42.831303927501452</v>
      </c>
      <c r="AK55">
        <f t="shared" si="22"/>
        <v>10.189454942037381</v>
      </c>
      <c r="AL55">
        <f t="shared" si="26"/>
        <v>-13908.85222656457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-38.497324492028767</v>
      </c>
      <c r="AR55">
        <f t="shared" si="27"/>
        <v>-38.512925004755992</v>
      </c>
      <c r="AS55">
        <f t="shared" si="27"/>
        <v>0.11814738593716588</v>
      </c>
      <c r="AT55">
        <f t="shared" si="27"/>
        <v>2.8106953446104886E-2</v>
      </c>
      <c r="AU55">
        <f t="shared" si="23"/>
        <v>-38.366670665372716</v>
      </c>
      <c r="AW55">
        <v>52</v>
      </c>
      <c r="AX55">
        <f>IF(Z55&gt;0, (R55*SUMPRODUCT(K55:$K$98, X55:$X$98)-K55*$AZ$3)/Z55, 0)</f>
        <v>908.24104755637393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500000</v>
      </c>
      <c r="S56">
        <f t="shared" si="1"/>
        <v>782.94241564143329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102.73233810160399</v>
      </c>
      <c r="AC56">
        <f t="shared" si="2"/>
        <v>68.439424131321459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-12283.550019271117</v>
      </c>
      <c r="AI56">
        <f t="shared" si="25"/>
        <v>-12287.920674300405</v>
      </c>
      <c r="AJ56">
        <f t="shared" si="7"/>
        <v>34.292913970282527</v>
      </c>
      <c r="AK56">
        <f t="shared" si="22"/>
        <v>7.1912636671122794</v>
      </c>
      <c r="AL56">
        <f t="shared" si="26"/>
        <v>-12246.436496663009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-30.25301739716307</v>
      </c>
      <c r="AR56">
        <f t="shared" si="27"/>
        <v>-30.263781834351882</v>
      </c>
      <c r="AS56">
        <f t="shared" si="27"/>
        <v>8.4459632705100915E-2</v>
      </c>
      <c r="AT56">
        <f t="shared" si="27"/>
        <v>1.7711282527235066E-2</v>
      </c>
      <c r="AU56">
        <f t="shared" si="23"/>
        <v>-30.161610919119543</v>
      </c>
      <c r="AW56">
        <v>53</v>
      </c>
      <c r="AX56">
        <f>IF(Z56&gt;0, (R56*SUMPRODUCT(K56:$K$98, X56:$X$98)-K56*$AZ$3)/Z56, 0)</f>
        <v>782.94241564143329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500000</v>
      </c>
      <c r="S57">
        <f t="shared" si="1"/>
        <v>639.45815180078057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68.439424131321459</v>
      </c>
      <c r="AC57">
        <f t="shared" si="2"/>
        <v>41.940344700003216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-10475.826141691176</v>
      </c>
      <c r="AI57">
        <f t="shared" si="25"/>
        <v>-10479.105507556002</v>
      </c>
      <c r="AJ57">
        <f t="shared" si="7"/>
        <v>26.499079431318243</v>
      </c>
      <c r="AK57">
        <f t="shared" si="22"/>
        <v>4.7907596891925026</v>
      </c>
      <c r="AL57">
        <f t="shared" si="26"/>
        <v>-10447.815668435491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-23.036423714252326</v>
      </c>
      <c r="AR57">
        <f t="shared" si="27"/>
        <v>-23.043635065467438</v>
      </c>
      <c r="AS57">
        <f t="shared" si="27"/>
        <v>5.8271683164734918E-2</v>
      </c>
      <c r="AT57">
        <f t="shared" si="27"/>
        <v>1.053491806953393E-2</v>
      </c>
      <c r="AU57">
        <f t="shared" si="23"/>
        <v>-22.97482846423317</v>
      </c>
      <c r="AW57">
        <v>54</v>
      </c>
      <c r="AX57">
        <f>IF(Z57&gt;0, (R57*SUMPRODUCT(K57:$K$98, X57:$X$98)-K57*$AZ$3)/Z57, 0)</f>
        <v>639.45815180078057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500000</v>
      </c>
      <c r="S58">
        <f t="shared" si="1"/>
        <v>466.49010168524484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41.940344700003216</v>
      </c>
      <c r="AC58">
        <f t="shared" si="2"/>
        <v>22.255651312398061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-8611.3559862725124</v>
      </c>
      <c r="AI58">
        <f t="shared" si="25"/>
        <v>-8613.7414228800626</v>
      </c>
      <c r="AJ58">
        <f t="shared" si="7"/>
        <v>19.684693387605154</v>
      </c>
      <c r="AK58">
        <f t="shared" si="22"/>
        <v>2.9358241290002254</v>
      </c>
      <c r="AL58">
        <f t="shared" si="26"/>
        <v>-8591.1209053634557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-16.907535038535254</v>
      </c>
      <c r="AR58">
        <f t="shared" si="27"/>
        <v>-16.912218604409045</v>
      </c>
      <c r="AS58">
        <f t="shared" si="27"/>
        <v>3.8648924014325972E-2</v>
      </c>
      <c r="AT58">
        <f t="shared" si="27"/>
        <v>5.7641966500022179E-3</v>
      </c>
      <c r="AU58">
        <f t="shared" si="23"/>
        <v>-16.867805483744714</v>
      </c>
      <c r="AW58">
        <v>55</v>
      </c>
      <c r="AX58">
        <f>IF(Z58&gt;0, (R58*SUMPRODUCT(K58:$K$98, X58:$X$98)-K58*$AZ$3)/Z58, 0)</f>
        <v>466.49010168524484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500000</v>
      </c>
      <c r="S59">
        <f t="shared" si="1"/>
        <v>248.51989451914213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22.255651312398061</v>
      </c>
      <c r="AC59">
        <f t="shared" si="2"/>
        <v>8.3407326369406292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-6835.0076371656987</v>
      </c>
      <c r="AI59">
        <f t="shared" si="25"/>
        <v>-6836.6857186434572</v>
      </c>
      <c r="AJ59">
        <f t="shared" si="7"/>
        <v>13.914918675457432</v>
      </c>
      <c r="AK59">
        <f t="shared" si="22"/>
        <v>1.5578955918678645</v>
      </c>
      <c r="AL59">
        <f t="shared" si="26"/>
        <v>-6821.2129043761315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-11.982011570603479</v>
      </c>
      <c r="AR59">
        <f t="shared" si="27"/>
        <v>-11.984953307138429</v>
      </c>
      <c r="AS59">
        <f t="shared" si="27"/>
        <v>2.439334751679597E-2</v>
      </c>
      <c r="AT59">
        <f t="shared" si="27"/>
        <v>2.7310464008923211E-3</v>
      </c>
      <c r="AU59">
        <f t="shared" si="23"/>
        <v>-11.957828913220741</v>
      </c>
      <c r="AW59">
        <v>56</v>
      </c>
      <c r="AX59">
        <f>IF(Z59&gt;0, (R59*SUMPRODUCT(K59:$K$98, X59:$X$98)-K59*$AZ$3)/Z59, 0)</f>
        <v>248.51989451914213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500000</v>
      </c>
      <c r="S60">
        <f t="shared" si="1"/>
        <v>-42.511784102460759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8.3407326369406292</v>
      </c>
      <c r="AC60">
        <f t="shared" si="2"/>
        <v>-0.96930003805765708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-5212.6377847660679</v>
      </c>
      <c r="AI60">
        <f t="shared" si="25"/>
        <v>-5213.7778216505722</v>
      </c>
      <c r="AJ60">
        <f t="shared" si="7"/>
        <v>9.3100326749982862</v>
      </c>
      <c r="AK60">
        <f t="shared" si="22"/>
        <v>0.58385128458584412</v>
      </c>
      <c r="AL60">
        <f t="shared" si="26"/>
        <v>-5203.8839376909882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-8.1588745509554066</v>
      </c>
      <c r="AR60">
        <f t="shared" si="27"/>
        <v>-8.1606589484731682</v>
      </c>
      <c r="AS60">
        <f t="shared" si="27"/>
        <v>1.4572159393579597E-2</v>
      </c>
      <c r="AT60">
        <f t="shared" si="27"/>
        <v>9.1385006671125242E-4</v>
      </c>
      <c r="AU60">
        <f t="shared" si="23"/>
        <v>-8.1451729390128786</v>
      </c>
      <c r="AW60">
        <v>57</v>
      </c>
      <c r="AX60">
        <f>IF(Z60&gt;0, (R60*SUMPRODUCT(K60:$K$98, X60:$X$98)-K60*$AZ$3)/Z60, 0)</f>
        <v>-42.511784102460759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500000</v>
      </c>
      <c r="S61">
        <f t="shared" si="1"/>
        <v>-451.01355850775207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-0.96930003805765708</v>
      </c>
      <c r="AC61">
        <f t="shared" si="2"/>
        <v>-6.7424791465084191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-3811.5575601001301</v>
      </c>
      <c r="AI61">
        <f t="shared" si="25"/>
        <v>-3812.3050408597792</v>
      </c>
      <c r="AJ61">
        <f t="shared" si="7"/>
        <v>5.773179108450762</v>
      </c>
      <c r="AK61">
        <f t="shared" si="22"/>
        <v>-6.7851002664036E-2</v>
      </c>
      <c r="AL61">
        <f t="shared" si="26"/>
        <v>-3806.5997127539927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-5.3266868735767829</v>
      </c>
      <c r="AR61">
        <f t="shared" si="27"/>
        <v>-5.3277314848381616</v>
      </c>
      <c r="AS61">
        <f t="shared" si="27"/>
        <v>8.0680710945329488E-3</v>
      </c>
      <c r="AT61">
        <f t="shared" si="27"/>
        <v>-9.4822402535106763E-5</v>
      </c>
      <c r="AU61">
        <f t="shared" si="23"/>
        <v>-5.3197582361461642</v>
      </c>
      <c r="AW61">
        <v>58</v>
      </c>
      <c r="AX61">
        <f>IF(Z61&gt;0, (R61*SUMPRODUCT(K61:$K$98, X61:$X$98)-K61*$AZ$3)/Z61, 0)</f>
        <v>-451.01355850775207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500000</v>
      </c>
      <c r="S62">
        <f t="shared" si="1"/>
        <v>-1052.9740366588337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-6.7424791465084191</v>
      </c>
      <c r="AC62">
        <f t="shared" si="2"/>
        <v>-9.9390808035632006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-2680.5315656391222</v>
      </c>
      <c r="AI62">
        <f t="shared" si="25"/>
        <v>-2681.0035184346107</v>
      </c>
      <c r="AJ62">
        <f t="shared" si="7"/>
        <v>3.1966016570547815</v>
      </c>
      <c r="AK62">
        <f t="shared" si="22"/>
        <v>-0.47197354025558935</v>
      </c>
      <c r="AL62">
        <f t="shared" si="26"/>
        <v>-2678.2788903178111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-3.3447032197840256</v>
      </c>
      <c r="AR62">
        <f t="shared" si="27"/>
        <v>-3.3452921112020158</v>
      </c>
      <c r="AS62">
        <f t="shared" si="27"/>
        <v>3.9886431451773815E-3</v>
      </c>
      <c r="AT62">
        <f t="shared" si="27"/>
        <v>-5.8891730281465454E-4</v>
      </c>
      <c r="AU62">
        <f t="shared" si="23"/>
        <v>-3.3418923853596523</v>
      </c>
      <c r="AW62">
        <v>59</v>
      </c>
      <c r="AX62">
        <f>IF(Z62&gt;0, (R62*SUMPRODUCT(K62:$K$98, X62:$X$98)-K62*$AZ$3)/Z62, 0)</f>
        <v>-1052.9740366588337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500000</v>
      </c>
      <c r="S63">
        <f t="shared" si="1"/>
        <v>-1987.5471771512248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-9.9390808035632006</v>
      </c>
      <c r="AC63">
        <f t="shared" si="2"/>
        <v>-11.381922222881151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-1809.0239816559763</v>
      </c>
      <c r="AI63">
        <f t="shared" si="25"/>
        <v>-1809.3103125253444</v>
      </c>
      <c r="AJ63">
        <f t="shared" si="7"/>
        <v>1.4428414193179506</v>
      </c>
      <c r="AK63">
        <f t="shared" si="22"/>
        <v>-0.69573565624942413</v>
      </c>
      <c r="AL63">
        <f t="shared" si="26"/>
        <v>-1808.5632067622757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-2.0154079344055531</v>
      </c>
      <c r="AR63">
        <f t="shared" si="27"/>
        <v>-2.015726931561943</v>
      </c>
      <c r="AS63">
        <f t="shared" si="27"/>
        <v>1.6074491405694189E-3</v>
      </c>
      <c r="AT63">
        <f t="shared" si="27"/>
        <v>-7.7510921694381367E-4</v>
      </c>
      <c r="AU63">
        <f t="shared" si="23"/>
        <v>-2.0148945916383174</v>
      </c>
      <c r="AW63">
        <v>60</v>
      </c>
      <c r="AX63">
        <f>IF(Z63&gt;0, (R63*SUMPRODUCT(K63:$K$98, X63:$X$98)-K63*$AZ$3)/Z63, 0)</f>
        <v>-1987.5471771512248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500000</v>
      </c>
      <c r="S64">
        <f t="shared" si="1"/>
        <v>-3511.8593078995123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-11.381922222881151</v>
      </c>
      <c r="AC64">
        <f t="shared" si="2"/>
        <v>-11.699239264013425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-1168.9996444855124</v>
      </c>
      <c r="AI64">
        <f t="shared" si="25"/>
        <v>-1169.1662120817384</v>
      </c>
      <c r="AJ64">
        <f t="shared" si="7"/>
        <v>0.31731704113227366</v>
      </c>
      <c r="AK64">
        <f t="shared" si="22"/>
        <v>-0.79673455560168061</v>
      </c>
      <c r="AL64">
        <f t="shared" si="26"/>
        <v>-1169.6456295962078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-1.1628267027571633</v>
      </c>
      <c r="AR64">
        <f t="shared" si="27"/>
        <v>-1.1629923907876254</v>
      </c>
      <c r="AS64">
        <f t="shared" si="27"/>
        <v>3.156414378816125E-4</v>
      </c>
      <c r="AT64">
        <f t="shared" si="27"/>
        <v>-7.9252737212827937E-4</v>
      </c>
      <c r="AU64">
        <f t="shared" si="23"/>
        <v>-1.1634692767218719</v>
      </c>
      <c r="AW64">
        <v>61</v>
      </c>
      <c r="AX64">
        <f>IF(Z64&gt;0, (R64*SUMPRODUCT(K64:$K$98, X64:$X$98)-K64*$AZ$3)/Z64, 0)</f>
        <v>-3511.8593078995123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500000</v>
      </c>
      <c r="S65">
        <f t="shared" si="1"/>
        <v>-6118.2653869545511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-11.699239264013425</v>
      </c>
      <c r="AC65">
        <f t="shared" si="2"/>
        <v>-11.345913383490871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-721.80269061058732</v>
      </c>
      <c r="AI65">
        <f t="shared" si="25"/>
        <v>-721.89541226178994</v>
      </c>
      <c r="AJ65">
        <f t="shared" si="7"/>
        <v>-0.35332588052255431</v>
      </c>
      <c r="AK65">
        <f t="shared" si="22"/>
        <v>-0.81894674848093985</v>
      </c>
      <c r="AL65">
        <f t="shared" si="26"/>
        <v>-723.06768489079343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-0.64106356014009769</v>
      </c>
      <c r="AR65">
        <f t="shared" si="27"/>
        <v>-0.6411459101681527</v>
      </c>
      <c r="AS65">
        <f t="shared" si="27"/>
        <v>-3.1380368874188999E-4</v>
      </c>
      <c r="AT65">
        <f t="shared" si="27"/>
        <v>-7.2734131498213592E-4</v>
      </c>
      <c r="AU65">
        <f t="shared" si="23"/>
        <v>-0.6421870551718768</v>
      </c>
      <c r="AW65">
        <v>62</v>
      </c>
      <c r="AX65">
        <f>IF(Z65&gt;0, (R65*SUMPRODUCT(K65:$K$98, X65:$X$98)-K65*$AZ$3)/Z65, 0)</f>
        <v>-6118.2653869545511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500000</v>
      </c>
      <c r="S66">
        <f t="shared" si="1"/>
        <v>-10789.152135686005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-11.345913383490871</v>
      </c>
      <c r="AC66">
        <f t="shared" si="2"/>
        <v>-10.633269279988369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-425.16840185238016</v>
      </c>
      <c r="AI66">
        <f t="shared" si="25"/>
        <v>-425.21767944688554</v>
      </c>
      <c r="AJ66">
        <f t="shared" si="7"/>
        <v>-0.71264410350250174</v>
      </c>
      <c r="AK66">
        <f t="shared" si="22"/>
        <v>-0.79421393684436103</v>
      </c>
      <c r="AL66">
        <f t="shared" si="26"/>
        <v>-426.7245374872324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-0.33715185418014032</v>
      </c>
      <c r="AR66">
        <f t="shared" si="27"/>
        <v>-0.33719093053737814</v>
      </c>
      <c r="AS66">
        <f t="shared" si="27"/>
        <v>-5.6511556319708482E-4</v>
      </c>
      <c r="AT66">
        <f t="shared" si="27"/>
        <v>-6.2979915783053901E-4</v>
      </c>
      <c r="AU66">
        <f t="shared" si="23"/>
        <v>-0.33838584525840576</v>
      </c>
      <c r="AW66">
        <v>63</v>
      </c>
      <c r="AX66">
        <f>IF(Z66&gt;0, (R66*SUMPRODUCT(K66:$K$98, X66:$X$98)-K66*$AZ$3)/Z66, 0)</f>
        <v>-10789.152135686005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500000</v>
      </c>
      <c r="S67">
        <f t="shared" ref="S67:S79" si="29">AX67</f>
        <v>-19571.93895986097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-10.633269279988369</v>
      </c>
      <c r="AC67">
        <f t="shared" ref="AC67:AC79" si="30">S67*Z67</f>
        <v>-9.7617535773447575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-238.46682391609374</v>
      </c>
      <c r="AI67">
        <f t="shared" ref="AI67:AI79" si="34">SUM(AE67:AH67)</f>
        <v>-238.49176205226249</v>
      </c>
      <c r="AJ67">
        <f t="shared" ref="AJ67:AJ79" si="35">AB67-AC67</f>
        <v>-0.87151570264361133</v>
      </c>
      <c r="AK67">
        <f t="shared" si="22"/>
        <v>-0.74432884959918588</v>
      </c>
      <c r="AL67">
        <f t="shared" si="26"/>
        <v>-240.10760660450529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-0.16883967852812248</v>
      </c>
      <c r="AR67">
        <f t="shared" si="36"/>
        <v>-0.16885733526889957</v>
      </c>
      <c r="AS67">
        <f t="shared" si="36"/>
        <v>-6.1705200182618546E-4</v>
      </c>
      <c r="AT67">
        <f t="shared" si="36"/>
        <v>-5.2700095393459192E-4</v>
      </c>
      <c r="AU67">
        <f t="shared" si="23"/>
        <v>-0.17000138822466035</v>
      </c>
      <c r="AW67">
        <v>64</v>
      </c>
      <c r="AX67">
        <f>IF(Z67&gt;0, (R67*SUMPRODUCT(K67:$K$98, X67:$X$98)-K67*$AZ$3)/Z67, 0)</f>
        <v>-19571.93895986097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500000</v>
      </c>
      <c r="S68">
        <f t="shared" si="29"/>
        <v>-36921.926248923293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-9.7617535773447575</v>
      </c>
      <c r="AC68">
        <f t="shared" si="30"/>
        <v>-8.8514257944231023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-127.02075489796211</v>
      </c>
      <c r="AI68">
        <f t="shared" si="34"/>
        <v>-127.03274157727937</v>
      </c>
      <c r="AJ68">
        <f t="shared" si="35"/>
        <v>-0.91032778292165517</v>
      </c>
      <c r="AK68">
        <f t="shared" si="22"/>
        <v>-0.68332275041413304</v>
      </c>
      <c r="AL68">
        <f t="shared" si="26"/>
        <v>-128.62639211061514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-8.0297720361442559E-2</v>
      </c>
      <c r="AR68">
        <f t="shared" si="36"/>
        <v>-8.0305297887057592E-2</v>
      </c>
      <c r="AS68">
        <f t="shared" si="36"/>
        <v>-5.7547481755257466E-4</v>
      </c>
      <c r="AT68">
        <f t="shared" si="36"/>
        <v>-4.319708158988919E-4</v>
      </c>
      <c r="AU68">
        <f t="shared" si="23"/>
        <v>-8.1312743520509045E-2</v>
      </c>
      <c r="AW68">
        <v>65</v>
      </c>
      <c r="AX68">
        <f>IF(Z68&gt;0, (R68*SUMPRODUCT(K68:$K$98, X68:$X$98)-K68*$AZ$3)/Z68, 0)</f>
        <v>-36921.926248923293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500000</v>
      </c>
      <c r="S69">
        <f t="shared" si="29"/>
        <v>-72993.437122524527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-8.8514257944231023</v>
      </c>
      <c r="AC69">
        <f t="shared" si="30"/>
        <v>-7.9681811384900989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-64.086635091812468</v>
      </c>
      <c r="AI69">
        <f t="shared" si="34"/>
        <v>-64.092093240827367</v>
      </c>
      <c r="AJ69">
        <f t="shared" si="35"/>
        <v>-0.88324465593300339</v>
      </c>
      <c r="AK69">
        <f t="shared" si="22"/>
        <v>-0.61959980560961725</v>
      </c>
      <c r="AL69">
        <f t="shared" si="26"/>
        <v>-65.594937702369975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-3.6172454002005743E-2</v>
      </c>
      <c r="AR69">
        <f t="shared" si="36"/>
        <v>-3.6175534747997388E-2</v>
      </c>
      <c r="AS69">
        <f t="shared" si="36"/>
        <v>-4.9853025741611583E-4</v>
      </c>
      <c r="AT69">
        <f t="shared" si="36"/>
        <v>-3.497210523841176E-4</v>
      </c>
      <c r="AU69">
        <f t="shared" si="23"/>
        <v>-3.7023786057797617E-2</v>
      </c>
      <c r="AW69">
        <v>66</v>
      </c>
      <c r="AX69">
        <f>IF(Z69&gt;0, (R69*SUMPRODUCT(K69:$K$98, X69:$X$98)-K69*$AZ$3)/Z69, 0)</f>
        <v>-72993.437122524527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500000</v>
      </c>
      <c r="S70">
        <f t="shared" si="29"/>
        <v>-153634.24620891878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-7.9681811384900989</v>
      </c>
      <c r="AC70">
        <f t="shared" si="30"/>
        <v>-7.1440478993720653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-30.785494784308099</v>
      </c>
      <c r="AI70">
        <f t="shared" si="34"/>
        <v>-30.78781980235442</v>
      </c>
      <c r="AJ70">
        <f t="shared" si="35"/>
        <v>-0.8241332391180336</v>
      </c>
      <c r="AK70">
        <f t="shared" si="22"/>
        <v>-0.55777267969430699</v>
      </c>
      <c r="AL70">
        <f t="shared" si="26"/>
        <v>-32.169725721166763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-1.5514529840557321E-2</v>
      </c>
      <c r="AR70">
        <f t="shared" si="36"/>
        <v>-1.5515701546976599E-2</v>
      </c>
      <c r="AS70">
        <f t="shared" si="36"/>
        <v>-4.1532675763292134E-4</v>
      </c>
      <c r="AT70">
        <f t="shared" si="36"/>
        <v>-2.810927985401692E-4</v>
      </c>
      <c r="AU70">
        <f t="shared" si="23"/>
        <v>-1.6212121103149693E-2</v>
      </c>
      <c r="AW70">
        <v>67</v>
      </c>
      <c r="AX70">
        <f>IF(Z70&gt;0, (R70*SUMPRODUCT(K70:$K$98, X70:$X$98)-K70*$AZ$3)/Z70, 0)</f>
        <v>-153634.24620891878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500000</v>
      </c>
      <c r="S71">
        <f t="shared" si="29"/>
        <v>-346435.65453441103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-7.1440478993720653</v>
      </c>
      <c r="AC71">
        <f t="shared" si="30"/>
        <v>-6.3914323460697293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-13.793119548658973</v>
      </c>
      <c r="AI71">
        <f t="shared" si="34"/>
        <v>-13.794042004569965</v>
      </c>
      <c r="AJ71">
        <f t="shared" si="35"/>
        <v>-0.75261555330233598</v>
      </c>
      <c r="AK71">
        <f t="shared" si="22"/>
        <v>-0.50008335295604467</v>
      </c>
      <c r="AL71">
        <f t="shared" si="26"/>
        <v>-15.046740910828346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-6.2063599365819464E-3</v>
      </c>
      <c r="AR71">
        <f t="shared" si="36"/>
        <v>-6.2067750053696157E-3</v>
      </c>
      <c r="AS71">
        <f t="shared" si="36"/>
        <v>-3.386473234851508E-4</v>
      </c>
      <c r="AT71">
        <f t="shared" si="36"/>
        <v>-2.2501779063023632E-4</v>
      </c>
      <c r="AU71">
        <f t="shared" si="23"/>
        <v>-6.7704401194850035E-3</v>
      </c>
      <c r="AW71">
        <v>68</v>
      </c>
      <c r="AX71">
        <f>IF(Z71&gt;0, (R71*SUMPRODUCT(K71:$K$98, X71:$X$98)-K71*$AZ$3)/Z71, 0)</f>
        <v>-346435.65453441103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500000</v>
      </c>
      <c r="S72">
        <f t="shared" si="29"/>
        <v>-841920.40888157825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-6.3914323460697293</v>
      </c>
      <c r="AC72">
        <f t="shared" si="30"/>
        <v>-5.7118082746287282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-5.7401827340211664</v>
      </c>
      <c r="AI72">
        <f t="shared" si="34"/>
        <v>-5.740521947099646</v>
      </c>
      <c r="AJ72">
        <f t="shared" si="35"/>
        <v>-0.67962407144100112</v>
      </c>
      <c r="AK72">
        <f t="shared" ref="AK72:AK79" si="49">G72*SUM(AB72:AB72, AE72:AF72)</f>
        <v>-0.44740026422488111</v>
      </c>
      <c r="AL72">
        <f t="shared" si="26"/>
        <v>-6.8675462827655283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-2.3061213356237709E-3</v>
      </c>
      <c r="AR72">
        <f t="shared" si="36"/>
        <v>-2.3062576146507378E-3</v>
      </c>
      <c r="AS72">
        <f t="shared" si="36"/>
        <v>-2.7303931668663968E-4</v>
      </c>
      <c r="AT72">
        <f t="shared" si="36"/>
        <v>-1.7974328391631762E-4</v>
      </c>
      <c r="AU72">
        <f t="shared" si="23"/>
        <v>-2.759040215253695E-3</v>
      </c>
      <c r="AW72">
        <v>69</v>
      </c>
      <c r="AX72">
        <f>IF(Z72&gt;0, (R72*SUMPRODUCT(K72:$K$98, X72:$X$98)-K72*$AZ$3)/Z72, 0)</f>
        <v>-841920.40888157825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500000</v>
      </c>
      <c r="S73">
        <f t="shared" si="29"/>
        <v>-2218706.1357079213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-5.7118082746287282</v>
      </c>
      <c r="AC73">
        <f t="shared" si="30"/>
        <v>-5.1017657965200813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-2.2084930466338424</v>
      </c>
      <c r="AI73">
        <f t="shared" si="34"/>
        <v>-2.2086080182768737</v>
      </c>
      <c r="AJ73">
        <f t="shared" si="35"/>
        <v>-0.61004247810864687</v>
      </c>
      <c r="AK73">
        <f t="shared" si="49"/>
        <v>-0.39982657922401099</v>
      </c>
      <c r="AL73">
        <f t="shared" si="26"/>
        <v>-3.2184770756095316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-7.9219929088564266E-4</v>
      </c>
      <c r="AR73">
        <f t="shared" si="36"/>
        <v>-7.9224053188217658E-4</v>
      </c>
      <c r="AS73">
        <f t="shared" si="36"/>
        <v>-2.1882578227012863E-4</v>
      </c>
      <c r="AT73">
        <f t="shared" si="36"/>
        <v>-1.4342011763236859E-4</v>
      </c>
      <c r="AU73">
        <f t="shared" si="23"/>
        <v>-1.1544864317846737E-3</v>
      </c>
      <c r="AW73">
        <v>70</v>
      </c>
      <c r="AX73">
        <f>IF(Z73&gt;0, (R73*SUMPRODUCT(K73:$K$98, X73:$X$98)-K73*$AZ$3)/Z73, 0)</f>
        <v>-2218706.1357079213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500000</v>
      </c>
      <c r="S74">
        <f t="shared" si="29"/>
        <v>-6382744.8188608056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-5.1017657965200813</v>
      </c>
      <c r="AC74">
        <f t="shared" si="30"/>
        <v>-4.5558181748785822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-0.78133376422589396</v>
      </c>
      <c r="AI74">
        <f t="shared" si="34"/>
        <v>-0.78136945277607239</v>
      </c>
      <c r="AJ74">
        <f t="shared" si="35"/>
        <v>-0.54594762164149913</v>
      </c>
      <c r="AK74">
        <f t="shared" si="49"/>
        <v>-0.35712360575640573</v>
      </c>
      <c r="AL74">
        <f t="shared" si="26"/>
        <v>-1.6844406801739773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-2.5024014472390722E-4</v>
      </c>
      <c r="AR74">
        <f t="shared" si="36"/>
        <v>-2.5025157480458539E-4</v>
      </c>
      <c r="AS74">
        <f t="shared" si="36"/>
        <v>-1.7485230781828036E-4</v>
      </c>
      <c r="AT74">
        <f t="shared" si="36"/>
        <v>-1.143770650655889E-4</v>
      </c>
      <c r="AU74">
        <f t="shared" si="23"/>
        <v>-5.3948094768845457E-4</v>
      </c>
      <c r="AW74">
        <v>71</v>
      </c>
      <c r="AX74">
        <f>IF(Z74&gt;0, (R74*SUMPRODUCT(K74:$K$98, X74:$X$98)-K74*$AZ$3)/Z74, 0)</f>
        <v>-6382744.8188608056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500000</v>
      </c>
      <c r="S75">
        <f t="shared" si="29"/>
        <v>-20207551.866979148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-4.5558181748785822</v>
      </c>
      <c r="AC75">
        <f t="shared" si="30"/>
        <v>-4.0679078606193917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-0.25266348780381953</v>
      </c>
      <c r="AI75">
        <f t="shared" si="34"/>
        <v>-0.25267355311971579</v>
      </c>
      <c r="AJ75">
        <f t="shared" si="35"/>
        <v>-0.48791031425919051</v>
      </c>
      <c r="AK75">
        <f t="shared" si="49"/>
        <v>-0.31890727224150078</v>
      </c>
      <c r="AL75">
        <f t="shared" si="26"/>
        <v>-1.059491139620407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-7.225116507887163E-5</v>
      </c>
      <c r="AR75">
        <f t="shared" si="36"/>
        <v>-7.2254043337248859E-5</v>
      </c>
      <c r="AS75">
        <f t="shared" si="36"/>
        <v>-1.3952189517227109E-4</v>
      </c>
      <c r="AT75">
        <f t="shared" si="36"/>
        <v>-9.1194110284204696E-5</v>
      </c>
      <c r="AU75">
        <f t="shared" si="23"/>
        <v>-3.029700487937246E-4</v>
      </c>
      <c r="AW75">
        <v>72</v>
      </c>
      <c r="AX75">
        <f>IF(Z75&gt;0, (R75*SUMPRODUCT(K75:$K$98, X75:$X$98)-K75*$AZ$3)/Z75, 0)</f>
        <v>-20207551.866979148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500000</v>
      </c>
      <c r="S76">
        <f t="shared" si="29"/>
        <v>-71131577.85611707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-4.0679078606193917</v>
      </c>
      <c r="AC76">
        <f t="shared" si="30"/>
        <v>-3.6321224739238334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-7.4115614400879506E-2</v>
      </c>
      <c r="AI76">
        <f t="shared" si="34"/>
        <v>-7.4118167502176702E-2</v>
      </c>
      <c r="AJ76">
        <f t="shared" si="35"/>
        <v>-0.43578538669555833</v>
      </c>
      <c r="AK76">
        <f t="shared" si="49"/>
        <v>-0.28475355024335747</v>
      </c>
      <c r="AL76">
        <f t="shared" si="26"/>
        <v>-0.7946571044410925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-1.8923177288755892E-5</v>
      </c>
      <c r="AR76">
        <f t="shared" si="36"/>
        <v>-1.89238291458426E-5</v>
      </c>
      <c r="AS76">
        <f t="shared" si="36"/>
        <v>-1.1126459922042062E-4</v>
      </c>
      <c r="AT76">
        <f t="shared" si="36"/>
        <v>-7.2703194305487253E-5</v>
      </c>
      <c r="AU76">
        <f t="shared" si="23"/>
        <v>-2.0289162267175047E-4</v>
      </c>
      <c r="AW76">
        <v>73</v>
      </c>
      <c r="AX76">
        <f>IF(Z76&gt;0, (R76*SUMPRODUCT(K76:$K$98, X76:$X$98)-K76*$AZ$3)/Z76, 0)</f>
        <v>-71131577.85611707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500000</v>
      </c>
      <c r="S77">
        <f t="shared" si="29"/>
        <v>-281926655.29549062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-3.6321224739238334</v>
      </c>
      <c r="AC77">
        <f t="shared" si="30"/>
        <v>-3.2429827918684095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-1.9524237468279318E-2</v>
      </c>
      <c r="AI77">
        <f t="shared" si="34"/>
        <v>-1.9524812614816717E-2</v>
      </c>
      <c r="AJ77">
        <f t="shared" si="35"/>
        <v>-0.38913968205542382</v>
      </c>
      <c r="AK77">
        <f t="shared" si="49"/>
        <v>-0.25424857317466837</v>
      </c>
      <c r="AL77">
        <f t="shared" si="26"/>
        <v>-0.66291306784490889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-4.4508238198738237E-6</v>
      </c>
      <c r="AR77">
        <f t="shared" si="36"/>
        <v>-4.4509549325952666E-6</v>
      </c>
      <c r="AS77">
        <f t="shared" si="36"/>
        <v>-8.8709849435315646E-5</v>
      </c>
      <c r="AT77">
        <f t="shared" si="36"/>
        <v>-5.7959528892908756E-5</v>
      </c>
      <c r="AU77">
        <f t="shared" si="23"/>
        <v>-1.5112033326081966E-4</v>
      </c>
      <c r="AW77">
        <v>74</v>
      </c>
      <c r="AX77">
        <f>IF(Z77&gt;0, (R77*SUMPRODUCT(K77:$K$98, X77:$X$98)-K77*$AZ$3)/Z77, 0)</f>
        <v>-281926655.29549062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500000</v>
      </c>
      <c r="S78">
        <f t="shared" si="29"/>
        <v>-1278457255.4287505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-3.2429827918684095</v>
      </c>
      <c r="AC78">
        <f t="shared" si="30"/>
        <v>-2.8955242023058783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-4.5615216968963312E-3</v>
      </c>
      <c r="AI78">
        <f t="shared" si="34"/>
        <v>-4.5616349397986653E-3</v>
      </c>
      <c r="AJ78">
        <f t="shared" si="35"/>
        <v>-0.34745858956253128</v>
      </c>
      <c r="AK78">
        <f t="shared" si="49"/>
        <v>-0.2270087954307887</v>
      </c>
      <c r="AL78">
        <f t="shared" si="26"/>
        <v>-0.57902901993311862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-9.2844898261540903E-7</v>
      </c>
      <c r="AR78">
        <f t="shared" si="36"/>
        <v>-9.2847203199770884E-7</v>
      </c>
      <c r="AS78">
        <f t="shared" si="36"/>
        <v>-7.0721481868608278E-5</v>
      </c>
      <c r="AT78">
        <f t="shared" si="36"/>
        <v>-4.6205213778961299E-5</v>
      </c>
      <c r="AU78">
        <f t="shared" si="23"/>
        <v>-1.1785516767956728E-4</v>
      </c>
      <c r="AW78">
        <v>75</v>
      </c>
      <c r="AX78">
        <f>IF(Z78&gt;0, (R78*SUMPRODUCT(K78:$K$98, X78:$X$98)-K78*$AZ$3)/Z78, 0)</f>
        <v>-1278457255.4287505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-2.8955242023058783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-1.1324290233445543E-3</v>
      </c>
      <c r="AI79">
        <f t="shared" si="34"/>
        <v>-1.1324290233445543E-3</v>
      </c>
      <c r="AJ79">
        <f t="shared" si="35"/>
        <v>-2.8955242023058783</v>
      </c>
      <c r="AK79">
        <f t="shared" si="49"/>
        <v>-0.2026866941614115</v>
      </c>
      <c r="AL79">
        <f t="shared" si="26"/>
        <v>-3.0993433254906342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-2.0579805624869445E-7</v>
      </c>
      <c r="AR79">
        <f t="shared" si="36"/>
        <v>-2.0579805624869445E-7</v>
      </c>
      <c r="AS79">
        <f t="shared" si="36"/>
        <v>-5.2620803632855498E-4</v>
      </c>
      <c r="AT79">
        <f t="shared" si="36"/>
        <v>-3.683456254299885E-5</v>
      </c>
      <c r="AU79">
        <f t="shared" si="23"/>
        <v>-5.632483969278025E-4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26598.258736386924</v>
      </c>
      <c r="AO81" s="8">
        <f t="shared" si="50"/>
        <v>-2659.8258736386924</v>
      </c>
      <c r="AP81" s="8">
        <f t="shared" si="50"/>
        <v>-844.91936570117036</v>
      </c>
      <c r="AQ81" s="8">
        <f t="shared" si="50"/>
        <v>-14225.877666851127</v>
      </c>
      <c r="AR81" s="8">
        <f t="shared" si="50"/>
        <v>8867.6358301959408</v>
      </c>
      <c r="AS81" s="8">
        <f t="shared" si="50"/>
        <v>-1727.1201293098432</v>
      </c>
      <c r="AT81" s="8">
        <f t="shared" si="50"/>
        <v>1007.4867420974081</v>
      </c>
      <c r="AU81" s="8">
        <f t="shared" si="50"/>
        <v>8148.0024429835039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652A30-1B22-4724-91ED-B5D2FA73366D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41686.829194082158</v>
      </c>
      <c r="K3">
        <v>1</v>
      </c>
      <c r="L3" s="2">
        <v>0</v>
      </c>
      <c r="O3">
        <f>$C$3</f>
        <v>41686.829194082158</v>
      </c>
      <c r="P3" s="2">
        <f>O3*C5</f>
        <v>4168.6829194082156</v>
      </c>
      <c r="Q3" s="4">
        <f>B8</f>
        <v>520.48192770000003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41686.829194082158</v>
      </c>
      <c r="AF3">
        <f t="shared" ref="AF3:AG34" si="4">-$Z3*P3</f>
        <v>-4168.6829194082156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36997.664346973943</v>
      </c>
      <c r="AJ3">
        <f t="shared" ref="AJ3:AJ66" si="7">AB3-AC3</f>
        <v>0</v>
      </c>
      <c r="AL3">
        <f t="shared" ref="AL3:AL34" si="8">SUM(AI3:AK3)</f>
        <v>36997.664346973943</v>
      </c>
      <c r="AN3">
        <f t="shared" ref="AN3:AU34" si="9">AE3*$K3</f>
        <v>41686.829194082158</v>
      </c>
      <c r="AO3">
        <f t="shared" si="9"/>
        <v>-4168.6829194082156</v>
      </c>
      <c r="AP3">
        <f t="shared" si="9"/>
        <v>-520.48192770000003</v>
      </c>
      <c r="AQ3">
        <f t="shared" si="9"/>
        <v>0</v>
      </c>
      <c r="AR3">
        <f t="shared" si="9"/>
        <v>36997.664346973943</v>
      </c>
      <c r="AS3">
        <f t="shared" si="9"/>
        <v>0</v>
      </c>
      <c r="AT3">
        <f t="shared" si="9"/>
        <v>0</v>
      </c>
      <c r="AU3">
        <f t="shared" si="9"/>
        <v>36997.664346973943</v>
      </c>
      <c r="AW3">
        <v>0</v>
      </c>
      <c r="AX3">
        <f>IF(Z3&gt;0, (R3*SUMPRODUCT(K3:$K$98, X3:$X$98)-K3*$AZ$3)/Z3, 0)</f>
        <v>0</v>
      </c>
      <c r="AZ3">
        <f>C6*ABS(SUMPRODUCT(X4:X69, K4:K69))/1</f>
        <v>22514.552373533974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500000</v>
      </c>
      <c r="S4">
        <f t="shared" si="1"/>
        <v>2445.2254366118541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2412.2734685929281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-1738.0225</v>
      </c>
      <c r="AI4">
        <f t="shared" si="6"/>
        <v>-1738.0225</v>
      </c>
      <c r="AJ4">
        <f t="shared" si="7"/>
        <v>-2412.2734685929281</v>
      </c>
      <c r="AK4">
        <f>G4*SUM(AB4, AE4:AF4)</f>
        <v>0</v>
      </c>
      <c r="AL4">
        <f t="shared" si="8"/>
        <v>-4150.2959685929281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-1551.8058035714284</v>
      </c>
      <c r="AR4">
        <f t="shared" si="9"/>
        <v>-1551.8058035714284</v>
      </c>
      <c r="AS4">
        <f t="shared" si="9"/>
        <v>-2153.8155969579716</v>
      </c>
      <c r="AT4">
        <f t="shared" si="9"/>
        <v>0</v>
      </c>
      <c r="AU4">
        <f t="shared" si="9"/>
        <v>-3705.6214005294</v>
      </c>
      <c r="AW4">
        <v>1</v>
      </c>
      <c r="AX4">
        <f>IF(Z4&gt;0, (R4*SUMPRODUCT(K4:$K$98, X4:$X$98)-K4*$AZ$3)/Z4, 0)</f>
        <v>2445.2254366118541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500000</v>
      </c>
      <c r="S5">
        <f t="shared" si="1"/>
        <v>3097.630246863826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2412.2734685929281</v>
      </c>
      <c r="AC5">
        <f t="shared" si="2"/>
        <v>3014.2832619794681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-1782.70403202648</v>
      </c>
      <c r="AI5">
        <f t="shared" si="6"/>
        <v>-1831.3586973957774</v>
      </c>
      <c r="AJ5">
        <f t="shared" si="7"/>
        <v>-602.00979338653997</v>
      </c>
      <c r="AK5">
        <f>G5*SUM(AB5, AE5:AF5)</f>
        <v>168.85914280150499</v>
      </c>
      <c r="AL5">
        <f t="shared" si="8"/>
        <v>-2264.509347980812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-1421.1607398170279</v>
      </c>
      <c r="AR5">
        <f t="shared" si="9"/>
        <v>-1459.9479411637255</v>
      </c>
      <c r="AS5">
        <f t="shared" si="9"/>
        <v>-479.9185215135044</v>
      </c>
      <c r="AT5">
        <f t="shared" si="9"/>
        <v>134.61347480987322</v>
      </c>
      <c r="AU5">
        <f t="shared" si="9"/>
        <v>-1805.2529878673563</v>
      </c>
      <c r="AW5">
        <v>2</v>
      </c>
      <c r="AX5">
        <f>IF(Z5&gt;0, (R5*SUMPRODUCT(K5:$K$98, X5:$X$98)-K5*$AZ$3)/Z5, 0)</f>
        <v>3097.630246863826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500000</v>
      </c>
      <c r="S6">
        <f t="shared" si="1"/>
        <v>3663.8018149283557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3014.2832619794681</v>
      </c>
      <c r="AC6">
        <f t="shared" si="2"/>
        <v>3516.17216230349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-1828.2447866367954</v>
      </c>
      <c r="AI6">
        <f t="shared" si="6"/>
        <v>-1876.2300808737361</v>
      </c>
      <c r="AJ6">
        <f t="shared" si="7"/>
        <v>-501.88890032402196</v>
      </c>
      <c r="AK6">
        <f>G6*SUM(AB6, AE6:AF6)</f>
        <v>210.99982833856279</v>
      </c>
      <c r="AL6">
        <f t="shared" si="8"/>
        <v>-2167.1191528591953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-1301.3085272959149</v>
      </c>
      <c r="AR6">
        <f t="shared" si="9"/>
        <v>-1335.463511919284</v>
      </c>
      <c r="AS6">
        <f t="shared" si="9"/>
        <v>-357.23460584743265</v>
      </c>
      <c r="AT6">
        <f t="shared" si="9"/>
        <v>150.1855101034094</v>
      </c>
      <c r="AU6">
        <f t="shared" si="9"/>
        <v>-1542.5126076633073</v>
      </c>
      <c r="AW6">
        <v>3</v>
      </c>
      <c r="AX6">
        <f>IF(Z6&gt;0, (R6*SUMPRODUCT(K6:$K$98, X6:$X$98)-K6*$AZ$3)/Z6, 0)</f>
        <v>3663.8018149283557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500000</v>
      </c>
      <c r="S7">
        <f t="shared" si="1"/>
        <v>4154.7560035341157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3516.17216230349</v>
      </c>
      <c r="AC7">
        <f t="shared" si="2"/>
        <v>3931.8722422763622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-1877.1386446666527</v>
      </c>
      <c r="AI7">
        <f t="shared" si="6"/>
        <v>-1924.4563720967574</v>
      </c>
      <c r="AJ7">
        <f t="shared" si="7"/>
        <v>-415.70007997287212</v>
      </c>
      <c r="AK7">
        <f>G7*SUM(AB7, AE7:AF7)</f>
        <v>246.13205136124432</v>
      </c>
      <c r="AL7">
        <f t="shared" si="8"/>
        <v>-2094.0244007083847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-1192.9555443580005</v>
      </c>
      <c r="AR7">
        <f t="shared" si="9"/>
        <v>-1223.0268155688641</v>
      </c>
      <c r="AS7">
        <f t="shared" si="9"/>
        <v>-264.18491601709434</v>
      </c>
      <c r="AT7">
        <f t="shared" si="9"/>
        <v>156.42136831493721</v>
      </c>
      <c r="AU7">
        <f t="shared" si="9"/>
        <v>-1330.7903632710209</v>
      </c>
      <c r="AW7">
        <v>4</v>
      </c>
      <c r="AX7">
        <f>IF(Z7&gt;0, (R7*SUMPRODUCT(K7:$K$98, X7:$X$98)-K7*$AZ$3)/Z7, 0)</f>
        <v>4154.7560035341157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500000</v>
      </c>
      <c r="S8">
        <f t="shared" si="1"/>
        <v>4578.5917836374174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3931.8722422763622</v>
      </c>
      <c r="AC8">
        <f t="shared" si="2"/>
        <v>4271.9600972654953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-1930.8722639083874</v>
      </c>
      <c r="AI8">
        <f t="shared" si="6"/>
        <v>-1977.5237268378</v>
      </c>
      <c r="AJ8">
        <f t="shared" si="7"/>
        <v>-340.08785498913312</v>
      </c>
      <c r="AK8">
        <f t="shared" ref="AK8:AK69" si="22">G8*SUM(AB8:AB8, AE8:AF8)</f>
        <v>275.23105695934538</v>
      </c>
      <c r="AL8">
        <f t="shared" si="8"/>
        <v>-2042.3805248675878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-1095.6287775037897</v>
      </c>
      <c r="AR8">
        <f t="shared" si="9"/>
        <v>-1122.1000704284991</v>
      </c>
      <c r="AS8">
        <f t="shared" si="9"/>
        <v>-192.97498222456676</v>
      </c>
      <c r="AT8">
        <f t="shared" si="9"/>
        <v>156.17349324654805</v>
      </c>
      <c r="AU8">
        <f t="shared" si="9"/>
        <v>-1158.9015594065179</v>
      </c>
      <c r="AW8">
        <v>5</v>
      </c>
      <c r="AX8">
        <f>IF(Z8&gt;0, (R8*SUMPRODUCT(K8:$K$98, X8:$X$98)-K8*$AZ$3)/Z8, 0)</f>
        <v>4578.5917836374174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500000</v>
      </c>
      <c r="S9">
        <f t="shared" si="1"/>
        <v>4941.9478295032422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4271.9600972654953</v>
      </c>
      <c r="AC9">
        <f t="shared" si="2"/>
        <v>4545.1200691787963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-1998.4054519048486</v>
      </c>
      <c r="AI9">
        <f t="shared" si="6"/>
        <v>-2044.3905596597767</v>
      </c>
      <c r="AJ9">
        <f t="shared" si="7"/>
        <v>-273.15997191330098</v>
      </c>
      <c r="AK9">
        <f t="shared" si="22"/>
        <v>299.0372068085847</v>
      </c>
      <c r="AL9">
        <f t="shared" si="8"/>
        <v>-2018.5133247644933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-1012.4543946654238</v>
      </c>
      <c r="AR9">
        <f t="shared" si="9"/>
        <v>-1035.751881364763</v>
      </c>
      <c r="AS9">
        <f t="shared" si="9"/>
        <v>-138.39134283120114</v>
      </c>
      <c r="AT9">
        <f t="shared" si="9"/>
        <v>151.50155535916761</v>
      </c>
      <c r="AU9">
        <f t="shared" si="9"/>
        <v>-1022.6416688367966</v>
      </c>
      <c r="AW9">
        <v>6</v>
      </c>
      <c r="AX9">
        <f>IF(Z9&gt;0, (R9*SUMPRODUCT(K9:$K$98, X9:$X$98)-K9*$AZ$3)/Z9, 0)</f>
        <v>4941.9478295032422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500000</v>
      </c>
      <c r="S10">
        <f t="shared" si="1"/>
        <v>5246.0013929661873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4545.1200691787963</v>
      </c>
      <c r="AC10">
        <f t="shared" si="2"/>
        <v>4754.7984864929149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-2069.453548911627</v>
      </c>
      <c r="AI10">
        <f t="shared" si="6"/>
        <v>-2114.7718602341147</v>
      </c>
      <c r="AJ10">
        <f t="shared" si="7"/>
        <v>-209.67841731411863</v>
      </c>
      <c r="AK10">
        <f t="shared" si="22"/>
        <v>318.15840484251578</v>
      </c>
      <c r="AL10">
        <f t="shared" si="8"/>
        <v>-2006.2918727057177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-936.11568902632405</v>
      </c>
      <c r="AR10">
        <f t="shared" si="9"/>
        <v>-956.61539159344443</v>
      </c>
      <c r="AS10">
        <f t="shared" si="9"/>
        <v>-94.847867545123279</v>
      </c>
      <c r="AT10">
        <f t="shared" si="9"/>
        <v>143.91870478334971</v>
      </c>
      <c r="AU10">
        <f t="shared" si="9"/>
        <v>-907.54455435521811</v>
      </c>
      <c r="AW10">
        <v>7</v>
      </c>
      <c r="AX10">
        <f>IF(Z10&gt;0, (R10*SUMPRODUCT(K10:$K$98, X10:$X$98)-K10*$AZ$3)/Z10, 0)</f>
        <v>5246.0013929661873</v>
      </c>
    </row>
    <row r="11" spans="1:52" x14ac:dyDescent="0.25">
      <c r="A11" t="s">
        <v>33</v>
      </c>
      <c r="C11" s="12">
        <f>AU71</f>
        <v>12669.005477401084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500000</v>
      </c>
      <c r="S11">
        <f t="shared" si="1"/>
        <v>5497.9992214519707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4754.7984864929149</v>
      </c>
      <c r="AC11">
        <f t="shared" si="2"/>
        <v>4909.8728081626086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-2136.7765061798236</v>
      </c>
      <c r="AI11">
        <f t="shared" si="6"/>
        <v>-2181.4279567384683</v>
      </c>
      <c r="AJ11">
        <f t="shared" si="7"/>
        <v>-155.07432166969375</v>
      </c>
      <c r="AK11">
        <f t="shared" si="22"/>
        <v>332.83589405450408</v>
      </c>
      <c r="AL11">
        <f t="shared" si="8"/>
        <v>-2003.666384353658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-863.00819278638573</v>
      </c>
      <c r="AR11">
        <f t="shared" si="9"/>
        <v>-881.04216477197235</v>
      </c>
      <c r="AS11">
        <f t="shared" si="9"/>
        <v>-62.631917612666953</v>
      </c>
      <c r="AT11">
        <f t="shared" si="9"/>
        <v>134.42683527813244</v>
      </c>
      <c r="AU11">
        <f t="shared" si="9"/>
        <v>-809.24724710650685</v>
      </c>
      <c r="AW11">
        <v>8</v>
      </c>
      <c r="AX11">
        <f>IF(Z11&gt;0, (R11*SUMPRODUCT(K11:$K$98, X11:$X$98)-K11*$AZ$3)/Z11, 0)</f>
        <v>5497.9992214519707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500000</v>
      </c>
      <c r="S12">
        <f t="shared" si="1"/>
        <v>5707.9433590172403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4909.8728081626086</v>
      </c>
      <c r="AC12">
        <f t="shared" si="2"/>
        <v>5021.1414106405218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-2211.305488545664</v>
      </c>
      <c r="AI12">
        <f t="shared" si="6"/>
        <v>-2255.2892940498677</v>
      </c>
      <c r="AJ12">
        <f t="shared" si="7"/>
        <v>-111.26860247791319</v>
      </c>
      <c r="AK12">
        <f t="shared" si="22"/>
        <v>343.69109657138262</v>
      </c>
      <c r="AL12">
        <f t="shared" si="8"/>
        <v>-2022.8667999563984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-797.41892746635608</v>
      </c>
      <c r="AR12">
        <f t="shared" si="9"/>
        <v>-813.27992866801185</v>
      </c>
      <c r="AS12">
        <f t="shared" si="9"/>
        <v>-40.124573519225727</v>
      </c>
      <c r="AT12">
        <f t="shared" si="9"/>
        <v>123.93845492055279</v>
      </c>
      <c r="AU12">
        <f t="shared" si="9"/>
        <v>-729.46604726668488</v>
      </c>
      <c r="AW12">
        <v>9</v>
      </c>
      <c r="AX12">
        <f>IF(Z12&gt;0, (R12*SUMPRODUCT(K12:$K$98, X12:$X$98)-K12*$AZ$3)/Z12, 0)</f>
        <v>5707.9433590172403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500000</v>
      </c>
      <c r="S13">
        <f t="shared" si="1"/>
        <v>5879.7233098869665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5021.1414106405218</v>
      </c>
      <c r="AC13">
        <f t="shared" si="2"/>
        <v>5093.6124789458654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-2288.9792556045277</v>
      </c>
      <c r="AI13">
        <f t="shared" si="6"/>
        <v>-2332.294325128129</v>
      </c>
      <c r="AJ13">
        <f t="shared" si="7"/>
        <v>-72.471068305343579</v>
      </c>
      <c r="AK13">
        <f t="shared" si="22"/>
        <v>351.47989874483659</v>
      </c>
      <c r="AL13">
        <f t="shared" si="8"/>
        <v>-2053.2854946886359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-736.99005941595192</v>
      </c>
      <c r="AR13">
        <f t="shared" si="9"/>
        <v>-750.93635254361686</v>
      </c>
      <c r="AS13">
        <f t="shared" si="9"/>
        <v>-23.333744421456881</v>
      </c>
      <c r="AT13">
        <f t="shared" si="9"/>
        <v>113.16712059544516</v>
      </c>
      <c r="AU13">
        <f t="shared" si="9"/>
        <v>-661.10297636962855</v>
      </c>
      <c r="AW13">
        <v>10</v>
      </c>
      <c r="AX13">
        <f>IF(Z13&gt;0, (R13*SUMPRODUCT(K13:$K$98, X13:$X$98)-K13*$AZ$3)/Z13, 0)</f>
        <v>5879.7233098869665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500000</v>
      </c>
      <c r="S14">
        <f t="shared" si="1"/>
        <v>6018.7463636928333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5093.6124789458654</v>
      </c>
      <c r="AC14">
        <f t="shared" si="2"/>
        <v>5133.309915754643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-2375.7393022714473</v>
      </c>
      <c r="AI14">
        <f t="shared" si="6"/>
        <v>-2418.3836471695854</v>
      </c>
      <c r="AJ14">
        <f t="shared" si="7"/>
        <v>-39.697436808777638</v>
      </c>
      <c r="AK14">
        <f t="shared" si="22"/>
        <v>356.55287352621059</v>
      </c>
      <c r="AL14">
        <f t="shared" si="8"/>
        <v>-2101.5282104521525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-682.96827897148194</v>
      </c>
      <c r="AR14">
        <f t="shared" si="9"/>
        <v>-695.22750910464572</v>
      </c>
      <c r="AS14">
        <f t="shared" si="9"/>
        <v>-11.412064476497113</v>
      </c>
      <c r="AT14">
        <f t="shared" si="9"/>
        <v>102.50043098655992</v>
      </c>
      <c r="AU14">
        <f t="shared" si="9"/>
        <v>-604.13914259458295</v>
      </c>
      <c r="AW14">
        <v>11</v>
      </c>
      <c r="AX14">
        <f>IF(Z14&gt;0, (R14*SUMPRODUCT(K14:$K$98, X14:$X$98)-K14*$AZ$3)/Z14, 0)</f>
        <v>6018.7463636928333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500000</v>
      </c>
      <c r="S15">
        <f t="shared" si="1"/>
        <v>6127.9300316866811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5133.309915754643</v>
      </c>
      <c r="AC15">
        <f t="shared" si="2"/>
        <v>5143.8126155552382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-2476.7178793927219</v>
      </c>
      <c r="AI15">
        <f t="shared" si="6"/>
        <v>-2518.6881090539396</v>
      </c>
      <c r="AJ15">
        <f t="shared" si="7"/>
        <v>-10.50269980059511</v>
      </c>
      <c r="AK15">
        <f t="shared" si="22"/>
        <v>359.33169410282505</v>
      </c>
      <c r="AL15">
        <f t="shared" si="8"/>
        <v>-2169.8591147517095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-635.71179189263376</v>
      </c>
      <c r="AR15">
        <f t="shared" si="9"/>
        <v>-646.48450449186612</v>
      </c>
      <c r="AS15">
        <f t="shared" si="9"/>
        <v>-2.6957814474952686</v>
      </c>
      <c r="AT15">
        <f t="shared" si="9"/>
        <v>92.231495982066718</v>
      </c>
      <c r="AU15">
        <f t="shared" si="9"/>
        <v>-556.94878995729459</v>
      </c>
      <c r="AW15">
        <v>12</v>
      </c>
      <c r="AX15">
        <f>IF(Z15&gt;0, (R15*SUMPRODUCT(K15:$K$98, X15:$X$98)-K15*$AZ$3)/Z15, 0)</f>
        <v>6127.9300316866811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500000</v>
      </c>
      <c r="S16">
        <f t="shared" si="1"/>
        <v>6208.5187664374453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5143.8126155552382</v>
      </c>
      <c r="AC16">
        <f t="shared" si="2"/>
        <v>5127.2713404233909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-2583.0023837964791</v>
      </c>
      <c r="AI16">
        <f t="shared" si="6"/>
        <v>-2624.2946109227046</v>
      </c>
      <c r="AJ16">
        <f t="shared" si="7"/>
        <v>16.541275131847215</v>
      </c>
      <c r="AK16">
        <f t="shared" si="22"/>
        <v>360.06688308886669</v>
      </c>
      <c r="AL16">
        <f t="shared" si="8"/>
        <v>-2247.6864527019907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-591.95747940993101</v>
      </c>
      <c r="AR16">
        <f t="shared" si="9"/>
        <v>-601.42059212023992</v>
      </c>
      <c r="AS16">
        <f t="shared" si="9"/>
        <v>3.7908333320554788</v>
      </c>
      <c r="AT16">
        <f t="shared" si="9"/>
        <v>82.518036324456588</v>
      </c>
      <c r="AU16">
        <f t="shared" si="9"/>
        <v>-515.11172246372792</v>
      </c>
      <c r="AW16">
        <v>13</v>
      </c>
      <c r="AX16">
        <f>IF(Z16&gt;0, (R16*SUMPRODUCT(K16:$K$98, X16:$X$98)-K16*$AZ$3)/Z16, 0)</f>
        <v>6208.5187664374453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500000</v>
      </c>
      <c r="S17">
        <f t="shared" si="1"/>
        <v>6264.6432222381663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5127.2713404233909</v>
      </c>
      <c r="AC17">
        <f t="shared" si="2"/>
        <v>5088.144679549875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-2692.9324657661418</v>
      </c>
      <c r="AI17">
        <f t="shared" si="6"/>
        <v>-2733.5424773745285</v>
      </c>
      <c r="AJ17">
        <f t="shared" si="7"/>
        <v>39.126660873515902</v>
      </c>
      <c r="AK17">
        <f t="shared" si="22"/>
        <v>358.90899382963738</v>
      </c>
      <c r="AL17">
        <f t="shared" si="8"/>
        <v>-2335.5068226713752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-551.0273365323502</v>
      </c>
      <c r="AR17">
        <f t="shared" si="9"/>
        <v>-559.33694949798792</v>
      </c>
      <c r="AS17">
        <f t="shared" si="9"/>
        <v>8.0060900162248174</v>
      </c>
      <c r="AT17">
        <f t="shared" si="9"/>
        <v>73.439891063582763</v>
      </c>
      <c r="AU17">
        <f t="shared" si="9"/>
        <v>-477.89096841818031</v>
      </c>
      <c r="AW17">
        <v>14</v>
      </c>
      <c r="AX17">
        <f>IF(Z17&gt;0, (R17*SUMPRODUCT(K17:$K$98, X17:$X$98)-K17*$AZ$3)/Z17, 0)</f>
        <v>6264.6432222381663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500000</v>
      </c>
      <c r="S18">
        <f t="shared" si="1"/>
        <v>6300.6427534267541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5088.144679549875</v>
      </c>
      <c r="AC18">
        <f t="shared" si="2"/>
        <v>5030.7162881393269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-2816.6478657398329</v>
      </c>
      <c r="AI18">
        <f t="shared" si="6"/>
        <v>-2856.5701124455618</v>
      </c>
      <c r="AJ18">
        <f t="shared" si="7"/>
        <v>57.428391410548102</v>
      </c>
      <c r="AK18">
        <f t="shared" si="22"/>
        <v>356.1701275684913</v>
      </c>
      <c r="AL18">
        <f t="shared" si="8"/>
        <v>-2442.9715934665223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-514.59103436845385</v>
      </c>
      <c r="AR18">
        <f t="shared" si="9"/>
        <v>-521.88467958285753</v>
      </c>
      <c r="AS18">
        <f t="shared" si="9"/>
        <v>10.491952401124195</v>
      </c>
      <c r="AT18">
        <f t="shared" si="9"/>
        <v>65.070950680756283</v>
      </c>
      <c r="AU18">
        <f t="shared" si="9"/>
        <v>-446.32177650097702</v>
      </c>
      <c r="AW18">
        <v>15</v>
      </c>
      <c r="AX18">
        <f>IF(Z18&gt;0, (R18*SUMPRODUCT(K18:$K$98, X18:$X$98)-K18*$AZ$3)/Z18, 0)</f>
        <v>6300.6427534267541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500000</v>
      </c>
      <c r="S19">
        <f t="shared" si="1"/>
        <v>6318.0651990565666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5030.7162881393269</v>
      </c>
      <c r="AC19">
        <f t="shared" si="2"/>
        <v>4956.8385976296195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-2955.1992002528095</v>
      </c>
      <c r="AI19">
        <f t="shared" si="6"/>
        <v>-2994.426704571456</v>
      </c>
      <c r="AJ19">
        <f t="shared" si="7"/>
        <v>73.877690509707463</v>
      </c>
      <c r="AK19">
        <f t="shared" si="22"/>
        <v>352.15014016975294</v>
      </c>
      <c r="AL19">
        <f t="shared" si="8"/>
        <v>-2568.3988738919957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-482.05700462244653</v>
      </c>
      <c r="AR19">
        <f t="shared" si="9"/>
        <v>-488.45586031685895</v>
      </c>
      <c r="AS19">
        <f t="shared" si="9"/>
        <v>12.051051649068903</v>
      </c>
      <c r="AT19">
        <f t="shared" si="9"/>
        <v>57.443316082747849</v>
      </c>
      <c r="AU19">
        <f t="shared" si="9"/>
        <v>-418.96149258504221</v>
      </c>
      <c r="AW19">
        <v>16</v>
      </c>
      <c r="AX19">
        <f>IF(Z19&gt;0, (R19*SUMPRODUCT(K19:$K$98, X19:$X$98)-K19*$AZ$3)/Z19, 0)</f>
        <v>6318.0651990565666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500000</v>
      </c>
      <c r="S20">
        <f t="shared" si="1"/>
        <v>6318.5141713511803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4956.8385976296195</v>
      </c>
      <c r="AC20">
        <f t="shared" si="2"/>
        <v>4868.2756500239175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-3113.3332459540352</v>
      </c>
      <c r="AI20">
        <f t="shared" si="6"/>
        <v>-3151.8571419048999</v>
      </c>
      <c r="AJ20">
        <f t="shared" si="7"/>
        <v>88.562947605701993</v>
      </c>
      <c r="AK20">
        <f t="shared" si="22"/>
        <v>346.97870183407338</v>
      </c>
      <c r="AL20">
        <f t="shared" si="8"/>
        <v>-2716.3154924651244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-453.43936870642221</v>
      </c>
      <c r="AR20">
        <f t="shared" si="9"/>
        <v>-459.05015614229114</v>
      </c>
      <c r="AS20">
        <f t="shared" si="9"/>
        <v>12.898692134964065</v>
      </c>
      <c r="AT20">
        <f t="shared" si="9"/>
        <v>50.535484345815185</v>
      </c>
      <c r="AU20">
        <f t="shared" si="9"/>
        <v>-395.61597966151186</v>
      </c>
      <c r="AW20">
        <v>17</v>
      </c>
      <c r="AX20">
        <f>IF(Z20&gt;0, (R20*SUMPRODUCT(K20:$K$98, X20:$X$98)-K20*$AZ$3)/Z20, 0)</f>
        <v>6318.5141713511803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500000</v>
      </c>
      <c r="S21">
        <f t="shared" si="1"/>
        <v>6302.9299480874342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4868.2756500239175</v>
      </c>
      <c r="AC21">
        <f t="shared" si="2"/>
        <v>4766.17026079672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-3294.9284030125896</v>
      </c>
      <c r="AI21">
        <f t="shared" si="6"/>
        <v>-3332.7375671636441</v>
      </c>
      <c r="AJ21">
        <f t="shared" si="7"/>
        <v>102.10538922719752</v>
      </c>
      <c r="AK21">
        <f t="shared" si="22"/>
        <v>340.77929550167426</v>
      </c>
      <c r="AL21">
        <f t="shared" si="8"/>
        <v>-2889.8528824347723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-428.4711389933284</v>
      </c>
      <c r="AR21">
        <f t="shared" si="9"/>
        <v>-433.38782720220604</v>
      </c>
      <c r="AS21">
        <f t="shared" si="9"/>
        <v>13.27774296386351</v>
      </c>
      <c r="AT21">
        <f t="shared" si="9"/>
        <v>44.314799907471162</v>
      </c>
      <c r="AU21">
        <f t="shared" si="9"/>
        <v>-375.79528433087137</v>
      </c>
      <c r="AW21">
        <v>18</v>
      </c>
      <c r="AX21">
        <f>IF(Z21&gt;0, (R21*SUMPRODUCT(K21:$K$98, X21:$X$98)-K21*$AZ$3)/Z21, 0)</f>
        <v>6302.9299480874342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500000</v>
      </c>
      <c r="S22">
        <f t="shared" si="1"/>
        <v>6271.9588329710659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4766.17026079672</v>
      </c>
      <c r="AC22">
        <f t="shared" si="2"/>
        <v>4651.3901749098495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-3502.3142957754353</v>
      </c>
      <c r="AI22">
        <f t="shared" si="6"/>
        <v>-3539.3951368554017</v>
      </c>
      <c r="AJ22">
        <f t="shared" si="7"/>
        <v>114.78008588687044</v>
      </c>
      <c r="AK22">
        <f t="shared" si="22"/>
        <v>333.63191825577042</v>
      </c>
      <c r="AL22">
        <f t="shared" si="8"/>
        <v>-3090.9831327127608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-406.64242453955501</v>
      </c>
      <c r="AR22">
        <f t="shared" si="9"/>
        <v>-410.94776148173401</v>
      </c>
      <c r="AS22">
        <f t="shared" si="9"/>
        <v>13.326745823524478</v>
      </c>
      <c r="AT22">
        <f t="shared" si="9"/>
        <v>38.736926696429208</v>
      </c>
      <c r="AU22">
        <f t="shared" si="9"/>
        <v>-358.88408896178032</v>
      </c>
      <c r="AW22">
        <v>19</v>
      </c>
      <c r="AX22">
        <f>IF(Z22&gt;0, (R22*SUMPRODUCT(K22:$K$98, X22:$X$98)-K22*$AZ$3)/Z22, 0)</f>
        <v>6271.9588329710659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500000</v>
      </c>
      <c r="S23">
        <f t="shared" si="1"/>
        <v>6226.5215466969275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4651.3901749098495</v>
      </c>
      <c r="AC23">
        <f t="shared" si="2"/>
        <v>4524.829047786774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-3749.0547293059085</v>
      </c>
      <c r="AI23">
        <f t="shared" si="6"/>
        <v>-3785.389856502145</v>
      </c>
      <c r="AJ23">
        <f t="shared" si="7"/>
        <v>126.56112712307549</v>
      </c>
      <c r="AK23">
        <f t="shared" si="22"/>
        <v>325.59731224368949</v>
      </c>
      <c r="AL23">
        <f t="shared" si="8"/>
        <v>-3333.2314171353801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-388.6523758975992</v>
      </c>
      <c r="AR23">
        <f t="shared" si="9"/>
        <v>-392.41912099282837</v>
      </c>
      <c r="AS23">
        <f t="shared" si="9"/>
        <v>13.120182633814998</v>
      </c>
      <c r="AT23">
        <f t="shared" si="9"/>
        <v>33.753620079270085</v>
      </c>
      <c r="AU23">
        <f t="shared" si="9"/>
        <v>-345.5453182797433</v>
      </c>
      <c r="AW23">
        <v>20</v>
      </c>
      <c r="AX23">
        <f>IF(Z23&gt;0, (R23*SUMPRODUCT(K23:$K$98, X23:$X$98)-K23*$AZ$3)/Z23, 0)</f>
        <v>6226.5215466969275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500000</v>
      </c>
      <c r="S24">
        <f t="shared" si="1"/>
        <v>6165.8375829272754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4524.829047786774</v>
      </c>
      <c r="AC24">
        <f t="shared" si="2"/>
        <v>4386.2492588681744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-4028.1063873544022</v>
      </c>
      <c r="AI24">
        <f t="shared" si="6"/>
        <v>-4063.6753526399407</v>
      </c>
      <c r="AJ24">
        <f t="shared" si="7"/>
        <v>138.57978891859966</v>
      </c>
      <c r="AK24">
        <f t="shared" si="22"/>
        <v>316.7380333450742</v>
      </c>
      <c r="AL24">
        <f t="shared" si="8"/>
        <v>-3608.3575303762668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-372.83996301597222</v>
      </c>
      <c r="AR24">
        <f t="shared" si="9"/>
        <v>-376.13221263063213</v>
      </c>
      <c r="AS24">
        <f t="shared" si="9"/>
        <v>12.826891448889148</v>
      </c>
      <c r="AT24">
        <f t="shared" si="9"/>
        <v>29.317149370449133</v>
      </c>
      <c r="AU24">
        <f t="shared" si="9"/>
        <v>-333.98817181129385</v>
      </c>
      <c r="AW24">
        <v>21</v>
      </c>
      <c r="AX24">
        <f>IF(Z24&gt;0, (R24*SUMPRODUCT(K24:$K$98, X24:$X$98)-K24*$AZ$3)/Z24, 0)</f>
        <v>6165.8375829272754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500000</v>
      </c>
      <c r="S25">
        <f t="shared" si="1"/>
        <v>6090.8607114184288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4386.2492588681744</v>
      </c>
      <c r="AC25">
        <f t="shared" si="2"/>
        <v>4236.6883913691663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-4342.1408374041357</v>
      </c>
      <c r="AI25">
        <f t="shared" si="6"/>
        <v>-4376.9198989530787</v>
      </c>
      <c r="AJ25">
        <f t="shared" si="7"/>
        <v>149.56086749900805</v>
      </c>
      <c r="AK25">
        <f t="shared" si="22"/>
        <v>307.03744812077224</v>
      </c>
      <c r="AL25">
        <f t="shared" si="8"/>
        <v>-3920.3215833332983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-358.84541943434135</v>
      </c>
      <c r="AR25">
        <f t="shared" si="9"/>
        <v>-361.71964839107051</v>
      </c>
      <c r="AS25">
        <f t="shared" si="9"/>
        <v>12.360085551884263</v>
      </c>
      <c r="AT25">
        <f t="shared" si="9"/>
        <v>25.374345508059726</v>
      </c>
      <c r="AU25">
        <f t="shared" si="9"/>
        <v>-323.98521733112653</v>
      </c>
      <c r="AW25">
        <v>22</v>
      </c>
      <c r="AX25">
        <f>IF(Z25&gt;0, (R25*SUMPRODUCT(K25:$K$98, X25:$X$98)-K25*$AZ$3)/Z25, 0)</f>
        <v>6090.8607114184288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500000</v>
      </c>
      <c r="S26">
        <f t="shared" si="1"/>
        <v>6002.6497110862711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4236.6883913691663</v>
      </c>
      <c r="AC26">
        <f t="shared" si="2"/>
        <v>4077.1993072178293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-4696.0813904043043</v>
      </c>
      <c r="AI26">
        <f t="shared" si="6"/>
        <v>-4730.0430531987167</v>
      </c>
      <c r="AJ26">
        <f t="shared" si="7"/>
        <v>159.48908415133701</v>
      </c>
      <c r="AK26">
        <f t="shared" si="22"/>
        <v>296.56818739584168</v>
      </c>
      <c r="AL26">
        <f t="shared" si="8"/>
        <v>-4273.9857816515378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-346.51424578258468</v>
      </c>
      <c r="AR26">
        <f t="shared" si="9"/>
        <v>-349.02020745368662</v>
      </c>
      <c r="AS26">
        <f t="shared" si="9"/>
        <v>11.768373482235946</v>
      </c>
      <c r="AT26">
        <f t="shared" si="9"/>
        <v>21.883160285203417</v>
      </c>
      <c r="AU26">
        <f t="shared" si="9"/>
        <v>-315.36867368624723</v>
      </c>
      <c r="AW26">
        <v>23</v>
      </c>
      <c r="AX26">
        <f>IF(Z26&gt;0, (R26*SUMPRODUCT(K26:$K$98, X26:$X$98)-K26*$AZ$3)/Z26, 0)</f>
        <v>6002.6497110862711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500000</v>
      </c>
      <c r="S27">
        <f t="shared" si="1"/>
        <v>5901.8058221708934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4077.1993072178293</v>
      </c>
      <c r="AC27">
        <f t="shared" si="2"/>
        <v>3908.6817893664984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-5077.5956385774261</v>
      </c>
      <c r="AI27">
        <f t="shared" si="6"/>
        <v>-5110.7099251800373</v>
      </c>
      <c r="AJ27">
        <f t="shared" si="7"/>
        <v>168.51751785133092</v>
      </c>
      <c r="AK27">
        <f t="shared" si="22"/>
        <v>285.40395150524807</v>
      </c>
      <c r="AL27">
        <f t="shared" si="8"/>
        <v>-4656.7884558234582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-334.52268057199723</v>
      </c>
      <c r="AR27">
        <f t="shared" si="9"/>
        <v>-336.70431942393196</v>
      </c>
      <c r="AS27">
        <f t="shared" si="9"/>
        <v>11.102288525432963</v>
      </c>
      <c r="AT27">
        <f t="shared" si="9"/>
        <v>18.803012626291874</v>
      </c>
      <c r="AU27">
        <f t="shared" si="9"/>
        <v>-306.79901827220715</v>
      </c>
      <c r="AW27">
        <v>24</v>
      </c>
      <c r="AX27">
        <f>IF(Z27&gt;0, (R27*SUMPRODUCT(K27:$K$98, X27:$X$98)-K27*$AZ$3)/Z27, 0)</f>
        <v>5901.8058221708934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500000</v>
      </c>
      <c r="S28">
        <f t="shared" si="1"/>
        <v>5790.4783997547684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3908.6817893664984</v>
      </c>
      <c r="AC28">
        <f t="shared" si="2"/>
        <v>3733.08475873312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-5484.6033899873428</v>
      </c>
      <c r="AI28">
        <f t="shared" si="6"/>
        <v>-5516.838073384929</v>
      </c>
      <c r="AJ28">
        <f t="shared" si="7"/>
        <v>175.59703063337838</v>
      </c>
      <c r="AK28">
        <f t="shared" si="22"/>
        <v>273.60772525565488</v>
      </c>
      <c r="AL28">
        <f t="shared" si="8"/>
        <v>-5067.6333174958954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-322.62250652675505</v>
      </c>
      <c r="AR28">
        <f t="shared" si="9"/>
        <v>-324.51865718986608</v>
      </c>
      <c r="AS28">
        <f t="shared" si="9"/>
        <v>10.329197962612692</v>
      </c>
      <c r="AT28">
        <f t="shared" si="9"/>
        <v>16.094511097778181</v>
      </c>
      <c r="AU28">
        <f t="shared" si="9"/>
        <v>-298.0949481294752</v>
      </c>
      <c r="AW28">
        <v>25</v>
      </c>
      <c r="AX28">
        <f>IF(Z28&gt;0, (R28*SUMPRODUCT(K28:$K$98, X28:$X$98)-K28*$AZ$3)/Z28, 0)</f>
        <v>5790.4783997547684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500000</v>
      </c>
      <c r="S29">
        <f t="shared" si="1"/>
        <v>5670.7559791886388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3733.08475873312</v>
      </c>
      <c r="AC29">
        <f t="shared" si="2"/>
        <v>3552.3601539372748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-5905.8539873698583</v>
      </c>
      <c r="AI29">
        <f t="shared" si="6"/>
        <v>-5937.1757385347319</v>
      </c>
      <c r="AJ29">
        <f t="shared" si="7"/>
        <v>180.72460479584515</v>
      </c>
      <c r="AK29">
        <f t="shared" si="22"/>
        <v>261.31593311131843</v>
      </c>
      <c r="AL29">
        <f t="shared" si="8"/>
        <v>-5495.1352006275683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-310.18023174277386</v>
      </c>
      <c r="AR29">
        <f t="shared" si="9"/>
        <v>-311.82527546645667</v>
      </c>
      <c r="AS29">
        <f t="shared" si="9"/>
        <v>9.4918025262865076</v>
      </c>
      <c r="AT29">
        <f t="shared" si="9"/>
        <v>13.72452432178151</v>
      </c>
      <c r="AU29">
        <f t="shared" si="9"/>
        <v>-288.60894861838864</v>
      </c>
      <c r="AW29">
        <v>26</v>
      </c>
      <c r="AX29">
        <f>IF(Z29&gt;0, (R29*SUMPRODUCT(K29:$K$98, X29:$X$98)-K29*$AZ$3)/Z29, 0)</f>
        <v>5670.7559791886388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500000</v>
      </c>
      <c r="S30">
        <f t="shared" si="1"/>
        <v>5545.6361349668941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3552.3601539372748</v>
      </c>
      <c r="AC30">
        <f t="shared" si="2"/>
        <v>3368.8744773113849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-6344.305267173223</v>
      </c>
      <c r="AI30">
        <f t="shared" si="6"/>
        <v>-6374.6793702997302</v>
      </c>
      <c r="AJ30">
        <f t="shared" si="7"/>
        <v>183.48567662588994</v>
      </c>
      <c r="AK30">
        <f t="shared" si="22"/>
        <v>248.66521077560927</v>
      </c>
      <c r="AL30">
        <f t="shared" si="8"/>
        <v>-5942.5284828982312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-297.50718558036345</v>
      </c>
      <c r="AR30">
        <f t="shared" si="9"/>
        <v>-298.93153601041791</v>
      </c>
      <c r="AS30">
        <f t="shared" si="9"/>
        <v>8.6043002264926685</v>
      </c>
      <c r="AT30">
        <f t="shared" si="9"/>
        <v>11.660801915126298</v>
      </c>
      <c r="AU30">
        <f t="shared" si="9"/>
        <v>-278.66643386879895</v>
      </c>
      <c r="AW30">
        <v>27</v>
      </c>
      <c r="AX30">
        <f>IF(Z30&gt;0, (R30*SUMPRODUCT(K30:$K$98, X30:$X$98)-K30*$AZ$3)/Z30, 0)</f>
        <v>5545.6361349668941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500000</v>
      </c>
      <c r="S31">
        <f t="shared" si="1"/>
        <v>5417.8092462659752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3368.8744773113849</v>
      </c>
      <c r="AC31">
        <f t="shared" si="2"/>
        <v>3184.4874302282401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-6812.9277332912543</v>
      </c>
      <c r="AI31">
        <f t="shared" si="6"/>
        <v>-6842.3168026131671</v>
      </c>
      <c r="AJ31">
        <f t="shared" si="7"/>
        <v>184.38704708314481</v>
      </c>
      <c r="AK31">
        <f t="shared" si="22"/>
        <v>235.82121341179698</v>
      </c>
      <c r="AL31">
        <f t="shared" si="8"/>
        <v>-6422.1085421182252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-285.25229518789712</v>
      </c>
      <c r="AR31">
        <f t="shared" si="9"/>
        <v>-286.48279399923001</v>
      </c>
      <c r="AS31">
        <f t="shared" si="9"/>
        <v>7.7201506374964772</v>
      </c>
      <c r="AT31">
        <f t="shared" si="9"/>
        <v>9.8736615172069726</v>
      </c>
      <c r="AU31">
        <f t="shared" si="9"/>
        <v>-268.88898184452654</v>
      </c>
      <c r="AW31">
        <v>28</v>
      </c>
      <c r="AX31">
        <f>IF(Z31&gt;0, (R31*SUMPRODUCT(K31:$K$98, X31:$X$98)-K31*$AZ$3)/Z31, 0)</f>
        <v>5417.8092462659752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500000</v>
      </c>
      <c r="S32">
        <f t="shared" si="1"/>
        <v>5288.7831606568288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3184.4874302282401</v>
      </c>
      <c r="AC32">
        <f t="shared" si="2"/>
        <v>3000.2352586985753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-7310.4298954273927</v>
      </c>
      <c r="AI32">
        <f t="shared" si="6"/>
        <v>-7338.7940310665435</v>
      </c>
      <c r="AJ32">
        <f t="shared" si="7"/>
        <v>184.25217152966479</v>
      </c>
      <c r="AK32">
        <f t="shared" si="22"/>
        <v>222.91412011597683</v>
      </c>
      <c r="AL32">
        <f t="shared" si="8"/>
        <v>-6931.6277394209028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-273.28780928852689</v>
      </c>
      <c r="AR32">
        <f t="shared" si="9"/>
        <v>-274.34815356404408</v>
      </c>
      <c r="AS32">
        <f t="shared" si="9"/>
        <v>6.8879495507496582</v>
      </c>
      <c r="AT32">
        <f t="shared" si="9"/>
        <v>8.3332597969484095</v>
      </c>
      <c r="AU32">
        <f t="shared" si="9"/>
        <v>-259.12694421634609</v>
      </c>
      <c r="AW32">
        <v>29</v>
      </c>
      <c r="AX32">
        <f>IF(Z32&gt;0, (R32*SUMPRODUCT(K32:$K$98, X32:$X$98)-K32*$AZ$3)/Z32, 0)</f>
        <v>5288.7831606568288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500000</v>
      </c>
      <c r="S33">
        <f t="shared" si="1"/>
        <v>5160.1906225203102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3000.2352586985753</v>
      </c>
      <c r="AC33">
        <f t="shared" si="2"/>
        <v>2817.1261312477545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-7837.6885799392358</v>
      </c>
      <c r="AI33">
        <f t="shared" si="6"/>
        <v>-7864.9853053640018</v>
      </c>
      <c r="AJ33">
        <f t="shared" si="7"/>
        <v>183.10912745082078</v>
      </c>
      <c r="AK33">
        <f t="shared" si="22"/>
        <v>210.01646810890028</v>
      </c>
      <c r="AL33">
        <f t="shared" si="8"/>
        <v>-7471.859709804281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-261.60577281570312</v>
      </c>
      <c r="AR33">
        <f t="shared" si="9"/>
        <v>-262.51688083910193</v>
      </c>
      <c r="AS33">
        <f t="shared" si="9"/>
        <v>6.1118025177714355</v>
      </c>
      <c r="AT33">
        <f t="shared" si="9"/>
        <v>7.0099136860677973</v>
      </c>
      <c r="AU33">
        <f t="shared" si="9"/>
        <v>-249.39516463526272</v>
      </c>
      <c r="AW33">
        <v>30</v>
      </c>
      <c r="AX33">
        <f>IF(Z33&gt;0, (R33*SUMPRODUCT(K33:$K$98, X33:$X$98)-K33*$AZ$3)/Z33, 0)</f>
        <v>5160.1906225203102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500000</v>
      </c>
      <c r="S34">
        <f t="shared" si="1"/>
        <v>5032.8723362541314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2817.1261312477545</v>
      </c>
      <c r="AC34">
        <f t="shared" si="2"/>
        <v>2636.0370386442878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-8355.6122723695989</v>
      </c>
      <c r="AI34">
        <f t="shared" si="6"/>
        <v>-8381.8004693128805</v>
      </c>
      <c r="AJ34">
        <f t="shared" si="7"/>
        <v>181.08909260346672</v>
      </c>
      <c r="AK34">
        <f t="shared" si="22"/>
        <v>197.19882918734282</v>
      </c>
      <c r="AL34">
        <f t="shared" si="8"/>
        <v>-8003.5125475220711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-249.0115985689724</v>
      </c>
      <c r="AR34">
        <f t="shared" si="9"/>
        <v>-249.79205182265554</v>
      </c>
      <c r="AS34">
        <f t="shared" si="9"/>
        <v>5.3967660253586365</v>
      </c>
      <c r="AT34">
        <f t="shared" si="9"/>
        <v>5.8768638480569608</v>
      </c>
      <c r="AU34">
        <f t="shared" ref="AU34:AU69" si="23">AL34*$K34</f>
        <v>-238.51842194923995</v>
      </c>
      <c r="AW34">
        <v>31</v>
      </c>
      <c r="AX34">
        <f>IF(Z34&gt;0, (R34*SUMPRODUCT(K34:$K$98, X34:$X$98)-K34*$AZ$3)/Z34, 0)</f>
        <v>5032.8723362541314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500000</v>
      </c>
      <c r="S35">
        <f t="shared" si="1"/>
        <v>4909.3468826508497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2636.0370386442878</v>
      </c>
      <c r="AC35">
        <f t="shared" si="2"/>
        <v>2458.9153331219559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-8831.1277304717896</v>
      </c>
      <c r="AI35">
        <f t="shared" ref="AI35:AI66" si="25">SUM(AE35:AH35)</f>
        <v>-8856.1709326725904</v>
      </c>
      <c r="AJ35">
        <f t="shared" si="7"/>
        <v>177.12170552233192</v>
      </c>
      <c r="AK35">
        <f t="shared" si="22"/>
        <v>184.52259270510015</v>
      </c>
      <c r="AL35">
        <f t="shared" ref="AL35:AL69" si="26">SUM(AI35:AK35)</f>
        <v>-8494.5266344451593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-234.98462146166108</v>
      </c>
      <c r="AR35">
        <f t="shared" si="27"/>
        <v>-235.65098792910982</v>
      </c>
      <c r="AS35">
        <f t="shared" si="27"/>
        <v>4.7129741744303182</v>
      </c>
      <c r="AT35">
        <f t="shared" si="27"/>
        <v>4.909901987751657</v>
      </c>
      <c r="AU35">
        <f t="shared" si="23"/>
        <v>-226.02811176692785</v>
      </c>
      <c r="AW35">
        <v>32</v>
      </c>
      <c r="AX35">
        <f>IF(Z35&gt;0, (R35*SUMPRODUCT(K35:$K$98, X35:$X$98)-K35*$AZ$3)/Z35, 0)</f>
        <v>4909.3468826508497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500000</v>
      </c>
      <c r="S36">
        <f t="shared" si="1"/>
        <v>4837.3706584485681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2458.9153331219559</v>
      </c>
      <c r="AC36">
        <f t="shared" si="2"/>
        <v>2288.1181161662234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-11423.381804720842</v>
      </c>
      <c r="AI36">
        <f t="shared" si="25"/>
        <v>-11447.032236719164</v>
      </c>
      <c r="AJ36">
        <f t="shared" si="7"/>
        <v>170.79721695573244</v>
      </c>
      <c r="AK36">
        <f t="shared" si="22"/>
        <v>172.12407331853692</v>
      </c>
      <c r="AL36">
        <f t="shared" si="26"/>
        <v>-11104.110946444895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-271.39381400982546</v>
      </c>
      <c r="AR36">
        <f t="shared" si="27"/>
        <v>-271.95569498804434</v>
      </c>
      <c r="AS36">
        <f t="shared" si="27"/>
        <v>4.0577570569096997</v>
      </c>
      <c r="AT36">
        <f t="shared" si="27"/>
        <v>4.0892801745906562</v>
      </c>
      <c r="AU36">
        <f t="shared" si="23"/>
        <v>-263.80865775654399</v>
      </c>
      <c r="AW36">
        <v>33</v>
      </c>
      <c r="AX36">
        <f>IF(Z36&gt;0, (R36*SUMPRODUCT(K36:$K$98, X36:$X$98)-K36*$AZ$3)/Z36, 0)</f>
        <v>4837.3706584485681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500000</v>
      </c>
      <c r="S37">
        <f t="shared" si="1"/>
        <v>4707.0192065325591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2288.1181161662234</v>
      </c>
      <c r="AC37">
        <f t="shared" si="2"/>
        <v>2074.0344847509773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-13826.336284583878</v>
      </c>
      <c r="AI37">
        <f t="shared" si="25"/>
        <v>-13848.367578633757</v>
      </c>
      <c r="AJ37">
        <f t="shared" si="7"/>
        <v>214.08363141524615</v>
      </c>
      <c r="AK37">
        <f t="shared" si="22"/>
        <v>160.16826813163564</v>
      </c>
      <c r="AL37">
        <f t="shared" si="26"/>
        <v>-13474.115679086875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-293.28803431116916</v>
      </c>
      <c r="AR37">
        <f t="shared" si="27"/>
        <v>-293.75536815812796</v>
      </c>
      <c r="AS37">
        <f t="shared" si="27"/>
        <v>4.5412006581947599</v>
      </c>
      <c r="AT37">
        <f t="shared" si="27"/>
        <v>3.3975331969705151</v>
      </c>
      <c r="AU37">
        <f t="shared" si="23"/>
        <v>-285.81663430296265</v>
      </c>
      <c r="AW37">
        <v>34</v>
      </c>
      <c r="AX37">
        <f>IF(Z37&gt;0, (R37*SUMPRODUCT(K37:$K$98, X37:$X$98)-K37*$AZ$3)/Z37, 0)</f>
        <v>4707.0192065325591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500000</v>
      </c>
      <c r="S38">
        <f t="shared" si="1"/>
        <v>4531.9471778569996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2074.0344847509773</v>
      </c>
      <c r="AC38">
        <f t="shared" si="2"/>
        <v>1831.9162563278246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-15998.42448293282</v>
      </c>
      <c r="AI38">
        <f t="shared" si="25"/>
        <v>-16018.635621593907</v>
      </c>
      <c r="AJ38">
        <f t="shared" si="7"/>
        <v>242.11822842315269</v>
      </c>
      <c r="AK38">
        <f t="shared" si="22"/>
        <v>145.18241393256844</v>
      </c>
      <c r="AL38">
        <f t="shared" si="26"/>
        <v>-15631.334979238185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-303.00264680814706</v>
      </c>
      <c r="AR38">
        <f t="shared" si="27"/>
        <v>-303.38543628318877</v>
      </c>
      <c r="AS38">
        <f t="shared" si="27"/>
        <v>4.5856055470323449</v>
      </c>
      <c r="AT38">
        <f t="shared" si="27"/>
        <v>2.7496867418722162</v>
      </c>
      <c r="AU38">
        <f t="shared" si="23"/>
        <v>-296.05014399428416</v>
      </c>
      <c r="AW38">
        <v>35</v>
      </c>
      <c r="AX38">
        <f>IF(Z38&gt;0, (R38*SUMPRODUCT(K38:$K$98, X38:$X$98)-K38*$AZ$3)/Z38, 0)</f>
        <v>4531.9471778569996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500000</v>
      </c>
      <c r="S39">
        <f t="shared" si="1"/>
        <v>4319.9017328966111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1831.9162563278246</v>
      </c>
      <c r="AC39">
        <f t="shared" si="2"/>
        <v>1574.6009362054076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-17840.648382407286</v>
      </c>
      <c r="AI39">
        <f t="shared" si="25"/>
        <v>-17858.873344843523</v>
      </c>
      <c r="AJ39">
        <f t="shared" si="7"/>
        <v>257.31532012241701</v>
      </c>
      <c r="AK39">
        <f t="shared" si="22"/>
        <v>128.23413794294774</v>
      </c>
      <c r="AL39">
        <f t="shared" si="26"/>
        <v>-17473.323886778158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-301.69062709948315</v>
      </c>
      <c r="AR39">
        <f t="shared" si="27"/>
        <v>-301.99881659060475</v>
      </c>
      <c r="AS39">
        <f t="shared" si="27"/>
        <v>4.3512779707371525</v>
      </c>
      <c r="AT39">
        <f t="shared" si="27"/>
        <v>2.1684771014106712</v>
      </c>
      <c r="AU39">
        <f t="shared" si="23"/>
        <v>-295.47906151845689</v>
      </c>
      <c r="AW39">
        <v>36</v>
      </c>
      <c r="AX39">
        <f>IF(Z39&gt;0, (R39*SUMPRODUCT(K39:$K$98, X39:$X$98)-K39*$AZ$3)/Z39, 0)</f>
        <v>4319.9017328966111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500000</v>
      </c>
      <c r="S40">
        <f t="shared" si="1"/>
        <v>4067.0365233534817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1574.6009362054076</v>
      </c>
      <c r="AC40">
        <f t="shared" si="2"/>
        <v>1313.7025650753258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-18921.009654851576</v>
      </c>
      <c r="AI40">
        <f t="shared" si="25"/>
        <v>-18937.160266697963</v>
      </c>
      <c r="AJ40">
        <f t="shared" si="7"/>
        <v>260.89837113008184</v>
      </c>
      <c r="AK40">
        <f t="shared" si="22"/>
        <v>110.22206553437854</v>
      </c>
      <c r="AL40">
        <f t="shared" si="26"/>
        <v>-18566.039830033504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-285.67844189354673</v>
      </c>
      <c r="AR40">
        <f t="shared" si="27"/>
        <v>-285.92229154597374</v>
      </c>
      <c r="AS40">
        <f t="shared" si="27"/>
        <v>3.9391682323831438</v>
      </c>
      <c r="AT40">
        <f t="shared" si="27"/>
        <v>1.6641853959455986</v>
      </c>
      <c r="AU40">
        <f t="shared" si="23"/>
        <v>-280.31893791764503</v>
      </c>
      <c r="AW40">
        <v>37</v>
      </c>
      <c r="AX40">
        <f>IF(Z40&gt;0, (R40*SUMPRODUCT(K40:$K$98, X40:$X$98)-K40*$AZ$3)/Z40, 0)</f>
        <v>4067.0365233534817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500000</v>
      </c>
      <c r="S41">
        <f t="shared" si="1"/>
        <v>3790.4446488545218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1313.7025650753258</v>
      </c>
      <c r="AC41">
        <f t="shared" si="2"/>
        <v>1064.4457802973161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-19479.327402249441</v>
      </c>
      <c r="AI41">
        <f t="shared" si="25"/>
        <v>-19493.368575237138</v>
      </c>
      <c r="AJ41">
        <f t="shared" si="7"/>
        <v>249.25678477800966</v>
      </c>
      <c r="AK41">
        <f t="shared" si="22"/>
        <v>91.959179555272812</v>
      </c>
      <c r="AL41">
        <f t="shared" si="26"/>
        <v>-19152.152610903857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-262.59659815992285</v>
      </c>
      <c r="AR41">
        <f t="shared" si="27"/>
        <v>-262.78588417501999</v>
      </c>
      <c r="AS41">
        <f t="shared" si="27"/>
        <v>3.3601767863620826</v>
      </c>
      <c r="AT41">
        <f t="shared" si="27"/>
        <v>1.2396818032846235</v>
      </c>
      <c r="AU41">
        <f t="shared" si="23"/>
        <v>-258.18602558537333</v>
      </c>
      <c r="AW41">
        <v>38</v>
      </c>
      <c r="AX41">
        <f>IF(Z41&gt;0, (R41*SUMPRODUCT(K41:$K$98, X41:$X$98)-K41*$AZ$3)/Z41, 0)</f>
        <v>3790.4446488545218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500000</v>
      </c>
      <c r="S42">
        <f t="shared" si="1"/>
        <v>3488.1023546182387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1064.4457802973161</v>
      </c>
      <c r="AC42">
        <f t="shared" si="2"/>
        <v>834.36851884769374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-19405.543312253012</v>
      </c>
      <c r="AI42">
        <f t="shared" si="25"/>
        <v>-19417.503519179609</v>
      </c>
      <c r="AJ42">
        <f t="shared" si="7"/>
        <v>230.07726144962237</v>
      </c>
      <c r="AK42">
        <f t="shared" si="22"/>
        <v>74.511204620812137</v>
      </c>
      <c r="AL42">
        <f t="shared" si="26"/>
        <v>-19112.915053109173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-233.57315250590736</v>
      </c>
      <c r="AR42">
        <f t="shared" si="27"/>
        <v>-233.71711050757301</v>
      </c>
      <c r="AS42">
        <f t="shared" si="27"/>
        <v>2.7693051625502205</v>
      </c>
      <c r="AT42">
        <f t="shared" si="27"/>
        <v>0.89684770378506939</v>
      </c>
      <c r="AU42">
        <f t="shared" si="23"/>
        <v>-230.05095764123772</v>
      </c>
      <c r="AW42">
        <v>39</v>
      </c>
      <c r="AX42">
        <f>IF(Z42&gt;0, (R42*SUMPRODUCT(K42:$K$98, X42:$X$98)-K42*$AZ$3)/Z42, 0)</f>
        <v>3488.1023546182387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500000</v>
      </c>
      <c r="S43">
        <f t="shared" si="1"/>
        <v>3158.5556398478107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834.36851884769374</v>
      </c>
      <c r="AC43">
        <f t="shared" si="2"/>
        <v>629.83048840455524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-18703.754198832117</v>
      </c>
      <c r="AI43">
        <f t="shared" si="25"/>
        <v>-18713.724428269565</v>
      </c>
      <c r="AJ43">
        <f t="shared" si="7"/>
        <v>204.5380304431385</v>
      </c>
      <c r="AK43">
        <f t="shared" si="22"/>
        <v>58.40579631933857</v>
      </c>
      <c r="AL43">
        <f t="shared" si="26"/>
        <v>-18450.780601507089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-201.00547162609431</v>
      </c>
      <c r="AR43">
        <f t="shared" si="27"/>
        <v>-201.11261966968974</v>
      </c>
      <c r="AS43">
        <f t="shared" si="27"/>
        <v>2.198128933776442</v>
      </c>
      <c r="AT43">
        <f t="shared" si="27"/>
        <v>0.62767530572013741</v>
      </c>
      <c r="AU43">
        <f t="shared" si="23"/>
        <v>-198.28681543019317</v>
      </c>
      <c r="AW43">
        <v>40</v>
      </c>
      <c r="AX43">
        <f>IF(Z43&gt;0, (R43*SUMPRODUCT(K43:$K$98, X43:$X$98)-K43*$AZ$3)/Z43, 0)</f>
        <v>3158.5556398478107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500000</v>
      </c>
      <c r="S44">
        <f t="shared" si="1"/>
        <v>2801.2568190251459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629.83048840455524</v>
      </c>
      <c r="AC44">
        <f t="shared" si="2"/>
        <v>454.74923290593296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-17536.485010039683</v>
      </c>
      <c r="AI44">
        <f t="shared" si="25"/>
        <v>-17544.601888681755</v>
      </c>
      <c r="AJ44">
        <f t="shared" si="7"/>
        <v>175.08125549862228</v>
      </c>
      <c r="AK44">
        <f t="shared" si="22"/>
        <v>44.088134188318868</v>
      </c>
      <c r="AL44">
        <f t="shared" si="26"/>
        <v>-17325.432498994815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-168.2688082408315</v>
      </c>
      <c r="AR44">
        <f t="shared" si="27"/>
        <v>-168.34669257711408</v>
      </c>
      <c r="AS44">
        <f t="shared" si="27"/>
        <v>1.6799668913807619</v>
      </c>
      <c r="AT44">
        <f t="shared" si="27"/>
        <v>0.42304132174623782</v>
      </c>
      <c r="AU44">
        <f t="shared" si="23"/>
        <v>-166.24368436398711</v>
      </c>
      <c r="AW44">
        <v>41</v>
      </c>
      <c r="AX44">
        <f>IF(Z44&gt;0, (R44*SUMPRODUCT(K44:$K$98, X44:$X$98)-K44*$AZ$3)/Z44, 0)</f>
        <v>2801.2568190251459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500000</v>
      </c>
      <c r="S45">
        <f t="shared" si="1"/>
        <v>2401.9881176219083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454.74923290593296</v>
      </c>
      <c r="AC45">
        <f t="shared" si="2"/>
        <v>309.62704620748707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-15904.855030396931</v>
      </c>
      <c r="AI45">
        <f t="shared" si="25"/>
        <v>-15911.30025474954</v>
      </c>
      <c r="AJ45">
        <f t="shared" si="7"/>
        <v>145.12218669844589</v>
      </c>
      <c r="AK45">
        <f t="shared" si="22"/>
        <v>31.83244630341531</v>
      </c>
      <c r="AL45">
        <f t="shared" si="26"/>
        <v>-15734.34562174768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-136.26137366894861</v>
      </c>
      <c r="AR45">
        <f t="shared" si="27"/>
        <v>-136.31659172168861</v>
      </c>
      <c r="AS45">
        <f t="shared" si="27"/>
        <v>1.243302656426561</v>
      </c>
      <c r="AT45">
        <f t="shared" si="27"/>
        <v>0.27271753513355756</v>
      </c>
      <c r="AU45">
        <f t="shared" si="23"/>
        <v>-134.80057153012851</v>
      </c>
      <c r="AW45">
        <v>42</v>
      </c>
      <c r="AX45">
        <f>IF(Z45&gt;0, (R45*SUMPRODUCT(K45:$K$98, X45:$X$98)-K45*$AZ$3)/Z45, 0)</f>
        <v>2401.9881176219083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500000</v>
      </c>
      <c r="S46">
        <f t="shared" si="1"/>
        <v>1947.7603274363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309.62704620748707</v>
      </c>
      <c r="AC46">
        <f t="shared" si="2"/>
        <v>194.03229891566875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-13998.641353832676</v>
      </c>
      <c r="AI46">
        <f t="shared" si="25"/>
        <v>-14003.622261806377</v>
      </c>
      <c r="AJ46">
        <f t="shared" si="7"/>
        <v>115.59474729181832</v>
      </c>
      <c r="AK46">
        <f t="shared" si="22"/>
        <v>21.673893234524098</v>
      </c>
      <c r="AL46">
        <f t="shared" si="26"/>
        <v>-13866.353621280035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-107.08062865567719</v>
      </c>
      <c r="AR46">
        <f t="shared" si="27"/>
        <v>-107.11872940728719</v>
      </c>
      <c r="AS46">
        <f t="shared" si="27"/>
        <v>0.88422568279550162</v>
      </c>
      <c r="AT46">
        <f t="shared" si="27"/>
        <v>0.16579138319973061</v>
      </c>
      <c r="AU46">
        <f t="shared" si="23"/>
        <v>-106.06871234129197</v>
      </c>
      <c r="AW46">
        <v>43</v>
      </c>
      <c r="AX46">
        <f>IF(Z46&gt;0, (R46*SUMPRODUCT(K46:$K$98, X46:$X$98)-K46*$AZ$3)/Z46, 0)</f>
        <v>1947.7603274363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500000</v>
      </c>
      <c r="S47">
        <f t="shared" si="1"/>
        <v>1410.1824299673001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194.03229891566875</v>
      </c>
      <c r="AC47">
        <f t="shared" si="2"/>
        <v>105.40401523957203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-11938.513932256634</v>
      </c>
      <c r="AI47">
        <f t="shared" si="25"/>
        <v>-11942.251179757372</v>
      </c>
      <c r="AJ47">
        <f t="shared" si="7"/>
        <v>88.628283676096714</v>
      </c>
      <c r="AK47">
        <f t="shared" si="22"/>
        <v>13.582260924096813</v>
      </c>
      <c r="AL47">
        <f t="shared" si="26"/>
        <v>-11840.040635157178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-81.537477763523995</v>
      </c>
      <c r="AR47">
        <f t="shared" si="27"/>
        <v>-81.563002358688635</v>
      </c>
      <c r="AS47">
        <f t="shared" si="27"/>
        <v>0.60531208075518539</v>
      </c>
      <c r="AT47">
        <f t="shared" si="27"/>
        <v>9.2763915539326308E-2</v>
      </c>
      <c r="AU47">
        <f t="shared" si="23"/>
        <v>-80.864926362394129</v>
      </c>
      <c r="AW47">
        <v>44</v>
      </c>
      <c r="AX47">
        <f>IF(Z47&gt;0, (R47*SUMPRODUCT(K47:$K$98, X47:$X$98)-K47*$AZ$3)/Z47, 0)</f>
        <v>1410.1824299673001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500000</v>
      </c>
      <c r="S48">
        <f t="shared" si="1"/>
        <v>741.98631940816836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105.40401523957203</v>
      </c>
      <c r="AC48">
        <f t="shared" si="2"/>
        <v>40.341845493530457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-9813.717030735228</v>
      </c>
      <c r="AI48">
        <f t="shared" si="25"/>
        <v>-9816.4355340578841</v>
      </c>
      <c r="AJ48">
        <f t="shared" si="7"/>
        <v>65.062169746041576</v>
      </c>
      <c r="AK48">
        <f t="shared" si="22"/>
        <v>7.3782810667700431</v>
      </c>
      <c r="AL48">
        <f t="shared" si="26"/>
        <v>-9743.9950832450722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-59.844261389742194</v>
      </c>
      <c r="AR48">
        <f t="shared" si="27"/>
        <v>-59.860838882543383</v>
      </c>
      <c r="AS48">
        <f t="shared" si="27"/>
        <v>0.39675053607839622</v>
      </c>
      <c r="AT48">
        <f t="shared" si="27"/>
        <v>4.499291954148512E-2</v>
      </c>
      <c r="AU48">
        <f t="shared" si="23"/>
        <v>-59.419095426923505</v>
      </c>
      <c r="AW48">
        <v>45</v>
      </c>
      <c r="AX48">
        <f>IF(Z48&gt;0, (R48*SUMPRODUCT(K48:$K$98, X48:$X$98)-K48*$AZ$3)/Z48, 0)</f>
        <v>741.98631940816836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500000</v>
      </c>
      <c r="S49">
        <f t="shared" si="1"/>
        <v>-125.29701715614902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40.341845493530457</v>
      </c>
      <c r="AC49">
        <f t="shared" si="2"/>
        <v>-4.7923194520309096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-7789.3459474891652</v>
      </c>
      <c r="AI49">
        <f t="shared" si="25"/>
        <v>-7791.2583311838462</v>
      </c>
      <c r="AJ49">
        <f t="shared" si="7"/>
        <v>45.134164945561366</v>
      </c>
      <c r="AK49">
        <f t="shared" si="22"/>
        <v>2.8239291845471324</v>
      </c>
      <c r="AL49">
        <f t="shared" si="26"/>
        <v>-7743.300237053737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-42.4103590956231</v>
      </c>
      <c r="AR49">
        <f t="shared" si="27"/>
        <v>-42.420771379243156</v>
      </c>
      <c r="AS49">
        <f t="shared" si="27"/>
        <v>0.24574029138343187</v>
      </c>
      <c r="AT49">
        <f t="shared" si="27"/>
        <v>1.5375341085711943E-2</v>
      </c>
      <c r="AU49">
        <f t="shared" si="23"/>
        <v>-42.159655746774014</v>
      </c>
      <c r="AW49">
        <v>46</v>
      </c>
      <c r="AX49">
        <f>IF(Z49&gt;0, (R49*SUMPRODUCT(K49:$K$98, X49:$X$98)-K49*$AZ$3)/Z49, 0)</f>
        <v>-125.29701715614902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500000</v>
      </c>
      <c r="S50">
        <f t="shared" si="1"/>
        <v>-1311.1253510004647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-4.7923194520309096</v>
      </c>
      <c r="AC50">
        <f t="shared" si="2"/>
        <v>-34.068663865349677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-5940.4526168654738</v>
      </c>
      <c r="AI50">
        <f t="shared" si="25"/>
        <v>-5941.7518314615209</v>
      </c>
      <c r="AJ50">
        <f t="shared" si="7"/>
        <v>29.276344413318768</v>
      </c>
      <c r="AK50">
        <f t="shared" si="22"/>
        <v>-0.3354623616421637</v>
      </c>
      <c r="AL50">
        <f t="shared" si="26"/>
        <v>-5912.8109494098444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-28.878356316320264</v>
      </c>
      <c r="AR50">
        <f t="shared" si="27"/>
        <v>-28.884672195674217</v>
      </c>
      <c r="AS50">
        <f t="shared" si="27"/>
        <v>0.14232126070778109</v>
      </c>
      <c r="AT50">
        <f t="shared" si="27"/>
        <v>-1.6307850992216867E-3</v>
      </c>
      <c r="AU50">
        <f t="shared" si="23"/>
        <v>-28.743981720065658</v>
      </c>
      <c r="AW50">
        <v>47</v>
      </c>
      <c r="AX50">
        <f>IF(Z50&gt;0, (R50*SUMPRODUCT(K50:$K$98, X50:$X$98)-K50*$AZ$3)/Z50, 0)</f>
        <v>-1311.1253510004647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500000</v>
      </c>
      <c r="S51">
        <f t="shared" si="1"/>
        <v>-3006.4185934388388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-34.068663865349677</v>
      </c>
      <c r="AC51">
        <f t="shared" si="2"/>
        <v>-51.22022135818392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-4343.7464901939929</v>
      </c>
      <c r="AI51">
        <f t="shared" si="25"/>
        <v>-4344.5983379950603</v>
      </c>
      <c r="AJ51">
        <f t="shared" si="7"/>
        <v>17.151557492834243</v>
      </c>
      <c r="AK51">
        <f t="shared" si="22"/>
        <v>-2.3848064705744778</v>
      </c>
      <c r="AL51">
        <f t="shared" si="26"/>
        <v>-4329.8315869728003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-18.85382114406984</v>
      </c>
      <c r="AR51">
        <f t="shared" si="27"/>
        <v>-18.857518548170091</v>
      </c>
      <c r="AS51">
        <f t="shared" si="27"/>
        <v>7.4445504138453036E-2</v>
      </c>
      <c r="AT51">
        <f t="shared" si="27"/>
        <v>-1.0351136918541396E-2</v>
      </c>
      <c r="AU51">
        <f t="shared" si="23"/>
        <v>-18.793424180950176</v>
      </c>
      <c r="AW51">
        <v>48</v>
      </c>
      <c r="AX51">
        <f>IF(Z51&gt;0, (R51*SUMPRODUCT(K51:$K$98, X51:$X$98)-K51*$AZ$3)/Z51, 0)</f>
        <v>-3006.4185934388388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500000</v>
      </c>
      <c r="S52">
        <f t="shared" si="1"/>
        <v>-5540.9288589818216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-51.22022135818392</v>
      </c>
      <c r="AC52">
        <f t="shared" si="2"/>
        <v>-59.603686409855555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-3054.8009301985376</v>
      </c>
      <c r="AI52">
        <f t="shared" si="25"/>
        <v>-3055.3387794285745</v>
      </c>
      <c r="AJ52">
        <f t="shared" si="7"/>
        <v>8.3834650516716351</v>
      </c>
      <c r="AK52">
        <f t="shared" si="22"/>
        <v>-3.5854154950728749</v>
      </c>
      <c r="AL52">
        <f t="shared" si="26"/>
        <v>-3050.5407298719761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-11.83858518108433</v>
      </c>
      <c r="AR52">
        <f t="shared" si="27"/>
        <v>-11.84066956369055</v>
      </c>
      <c r="AS52">
        <f t="shared" si="27"/>
        <v>3.2489306961291202E-2</v>
      </c>
      <c r="AT52">
        <f t="shared" si="27"/>
        <v>-1.3894930543065275E-2</v>
      </c>
      <c r="AU52">
        <f t="shared" si="23"/>
        <v>-11.822075187272326</v>
      </c>
      <c r="AW52">
        <v>49</v>
      </c>
      <c r="AX52">
        <f>IF(Z52&gt;0, (R52*SUMPRODUCT(K52:$K$98, X52:$X$98)-K52*$AZ$3)/Z52, 0)</f>
        <v>-5540.9288589818216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500000</v>
      </c>
      <c r="S53">
        <f t="shared" si="1"/>
        <v>-9514.5369811945166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-59.603686409855555</v>
      </c>
      <c r="AC53">
        <f t="shared" si="2"/>
        <v>-62.093739365584348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-2061.6090527538772</v>
      </c>
      <c r="AI53">
        <f t="shared" si="25"/>
        <v>-2061.9353625863382</v>
      </c>
      <c r="AJ53">
        <f t="shared" si="7"/>
        <v>2.4900529557287925</v>
      </c>
      <c r="AK53">
        <f t="shared" si="22"/>
        <v>-4.1722580486898897</v>
      </c>
      <c r="AL53">
        <f t="shared" si="26"/>
        <v>-2063.6175676792991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-7.1335412855057498</v>
      </c>
      <c r="AR53">
        <f t="shared" si="27"/>
        <v>-7.1346703767166257</v>
      </c>
      <c r="AS53">
        <f t="shared" si="27"/>
        <v>8.6160349068410708E-3</v>
      </c>
      <c r="AT53">
        <f t="shared" si="27"/>
        <v>-1.443676966996041E-2</v>
      </c>
      <c r="AU53">
        <f t="shared" si="23"/>
        <v>-7.1404911114797445</v>
      </c>
      <c r="AW53">
        <v>50</v>
      </c>
      <c r="AX53">
        <f>IF(Z53&gt;0, (R53*SUMPRODUCT(K53:$K$98, X53:$X$98)-K53*$AZ$3)/Z53, 0)</f>
        <v>-9514.5369811945166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500000</v>
      </c>
      <c r="S54">
        <f t="shared" si="1"/>
        <v>-16035.955035622104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-62.093739365584348</v>
      </c>
      <c r="AC54">
        <f t="shared" si="2"/>
        <v>-60.880376878451209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-1332.2212829546181</v>
      </c>
      <c r="AI54">
        <f t="shared" si="25"/>
        <v>-1332.4111075604592</v>
      </c>
      <c r="AJ54">
        <f t="shared" si="7"/>
        <v>-1.2133624871331392</v>
      </c>
      <c r="AK54">
        <f t="shared" si="22"/>
        <v>-4.3465617555909049</v>
      </c>
      <c r="AL54">
        <f t="shared" si="26"/>
        <v>-1337.9710318031832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-4.1158279425219124</v>
      </c>
      <c r="AR54">
        <f t="shared" si="27"/>
        <v>-4.1164143957087029</v>
      </c>
      <c r="AS54">
        <f t="shared" si="27"/>
        <v>-3.7486199123577418E-3</v>
      </c>
      <c r="AT54">
        <f t="shared" si="27"/>
        <v>-1.3428475101285073E-2</v>
      </c>
      <c r="AU54">
        <f t="shared" si="23"/>
        <v>-4.1335914907223454</v>
      </c>
      <c r="AW54">
        <v>51</v>
      </c>
      <c r="AX54">
        <f>IF(Z54&gt;0, (R54*SUMPRODUCT(K54:$K$98, X54:$X$98)-K54*$AZ$3)/Z54, 0)</f>
        <v>-16035.955035622104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500000</v>
      </c>
      <c r="S55">
        <f t="shared" si="1"/>
        <v>-27228.516437473765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-60.880376878451209</v>
      </c>
      <c r="AC55">
        <f t="shared" si="2"/>
        <v>-57.543612166831267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-822.58443025321992</v>
      </c>
      <c r="AI55">
        <f t="shared" si="25"/>
        <v>-822.69009816997732</v>
      </c>
      <c r="AJ55">
        <f t="shared" si="7"/>
        <v>-3.3367647116199421</v>
      </c>
      <c r="AK55">
        <f t="shared" si="22"/>
        <v>-4.2616263814915847</v>
      </c>
      <c r="AL55">
        <f t="shared" si="26"/>
        <v>-830.28848926308888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-2.2690460302477233</v>
      </c>
      <c r="AR55">
        <f t="shared" si="27"/>
        <v>-2.269337508372308</v>
      </c>
      <c r="AS55">
        <f t="shared" si="27"/>
        <v>-9.2042499764324725E-3</v>
      </c>
      <c r="AT55">
        <f t="shared" si="27"/>
        <v>-1.1755421167339311E-2</v>
      </c>
      <c r="AU55">
        <f t="shared" si="23"/>
        <v>-2.29029717951608</v>
      </c>
      <c r="AW55">
        <v>52</v>
      </c>
      <c r="AX55">
        <f>IF(Z55&gt;0, (R55*SUMPRODUCT(K55:$K$98, X55:$X$98)-K55*$AZ$3)/Z55, 0)</f>
        <v>-27228.516437473765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500000</v>
      </c>
      <c r="S56">
        <f t="shared" si="1"/>
        <v>-47329.47693625369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-57.543612166831267</v>
      </c>
      <c r="AC56">
        <f t="shared" si="2"/>
        <v>-53.158557613023767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-484.5325629135059</v>
      </c>
      <c r="AI56">
        <f t="shared" si="25"/>
        <v>-484.58872089480434</v>
      </c>
      <c r="AJ56">
        <f t="shared" si="7"/>
        <v>-4.3850545538074996</v>
      </c>
      <c r="AK56">
        <f t="shared" si="22"/>
        <v>-4.0280528516781891</v>
      </c>
      <c r="AL56">
        <f t="shared" si="26"/>
        <v>-493.00182830029001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-1.193349807858243</v>
      </c>
      <c r="AR56">
        <f t="shared" si="27"/>
        <v>-1.1934881187197242</v>
      </c>
      <c r="AS56">
        <f t="shared" si="27"/>
        <v>-1.0799901616041068E-2</v>
      </c>
      <c r="AT56">
        <f t="shared" si="27"/>
        <v>-9.9206461330259288E-3</v>
      </c>
      <c r="AU56">
        <f t="shared" si="23"/>
        <v>-1.214208666468791</v>
      </c>
      <c r="AW56">
        <v>53</v>
      </c>
      <c r="AX56">
        <f>IF(Z56&gt;0, (R56*SUMPRODUCT(K56:$K$98, X56:$X$98)-K56*$AZ$3)/Z56, 0)</f>
        <v>-47329.47693625369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500000</v>
      </c>
      <c r="S57">
        <f t="shared" si="1"/>
        <v>-85169.833989128238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-53.158557613023767</v>
      </c>
      <c r="AC57">
        <f t="shared" si="2"/>
        <v>-48.410746185118413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-271.76276707888138</v>
      </c>
      <c r="AI57">
        <f t="shared" si="25"/>
        <v>-271.79118720365898</v>
      </c>
      <c r="AJ57">
        <f t="shared" si="7"/>
        <v>-4.7478114279053543</v>
      </c>
      <c r="AK57">
        <f t="shared" si="22"/>
        <v>-3.7210990329116642</v>
      </c>
      <c r="AL57">
        <f t="shared" si="26"/>
        <v>-280.26009766447595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-0.59760845278557795</v>
      </c>
      <c r="AR57">
        <f t="shared" si="27"/>
        <v>-0.59767094886250149</v>
      </c>
      <c r="AS57">
        <f t="shared" si="27"/>
        <v>-1.0440474506666492E-2</v>
      </c>
      <c r="AT57">
        <f t="shared" si="27"/>
        <v>-8.1827259106277261E-3</v>
      </c>
      <c r="AU57">
        <f t="shared" si="23"/>
        <v>-0.61629414927979564</v>
      </c>
      <c r="AW57">
        <v>54</v>
      </c>
      <c r="AX57">
        <f>IF(Z57&gt;0, (R57*SUMPRODUCT(K57:$K$98, X57:$X$98)-K57*$AZ$3)/Z57, 0)</f>
        <v>-85169.833989128238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500000</v>
      </c>
      <c r="S58">
        <f t="shared" si="1"/>
        <v>-159966.04101099045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-48.410746185118413</v>
      </c>
      <c r="AC58">
        <f t="shared" si="2"/>
        <v>-43.703746391686487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-144.7560346577371</v>
      </c>
      <c r="AI58">
        <f t="shared" si="25"/>
        <v>-144.76969497780112</v>
      </c>
      <c r="AJ58">
        <f t="shared" si="7"/>
        <v>-4.7069997934319261</v>
      </c>
      <c r="AK58">
        <f t="shared" si="22"/>
        <v>-3.3887522329582893</v>
      </c>
      <c r="AL58">
        <f t="shared" si="26"/>
        <v>-152.86544700419134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-0.28421397651155728</v>
      </c>
      <c r="AR58">
        <f t="shared" si="27"/>
        <v>-0.28424079718190098</v>
      </c>
      <c r="AS58">
        <f t="shared" si="27"/>
        <v>-9.2417226811542953E-3</v>
      </c>
      <c r="AT58">
        <f t="shared" si="27"/>
        <v>-6.6534756206795267E-3</v>
      </c>
      <c r="AU58">
        <f t="shared" si="23"/>
        <v>-0.30013599548373476</v>
      </c>
      <c r="AW58">
        <v>55</v>
      </c>
      <c r="AX58">
        <f>IF(Z58&gt;0, (R58*SUMPRODUCT(K58:$K$98, X58:$X$98)-K58*$AZ$3)/Z58, 0)</f>
        <v>-159966.04101099045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500000</v>
      </c>
      <c r="S59">
        <f t="shared" si="1"/>
        <v>-315515.81423294306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-43.703746391686487</v>
      </c>
      <c r="AC59">
        <f t="shared" si="2"/>
        <v>-39.251703005503856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-73.03473497618927</v>
      </c>
      <c r="AI59">
        <f t="shared" si="25"/>
        <v>-73.04095521955503</v>
      </c>
      <c r="AJ59">
        <f t="shared" si="7"/>
        <v>-4.4520433861826305</v>
      </c>
      <c r="AK59">
        <f t="shared" si="22"/>
        <v>-3.0592622474180544</v>
      </c>
      <c r="AL59">
        <f t="shared" si="26"/>
        <v>-80.552260853155701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-0.12803248891519031</v>
      </c>
      <c r="AR59">
        <f t="shared" si="27"/>
        <v>-0.12804339322312044</v>
      </c>
      <c r="AS59">
        <f t="shared" si="27"/>
        <v>-7.8045904551746091E-3</v>
      </c>
      <c r="AT59">
        <f t="shared" si="27"/>
        <v>-5.3629955651774332E-3</v>
      </c>
      <c r="AU59">
        <f t="shared" si="23"/>
        <v>-0.14121097924347248</v>
      </c>
      <c r="AW59">
        <v>56</v>
      </c>
      <c r="AX59">
        <f>IF(Z59&gt;0, (R59*SUMPRODUCT(K59:$K$98, X59:$X$98)-K59*$AZ$3)/Z59, 0)</f>
        <v>-315515.81423294306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500000</v>
      </c>
      <c r="S60">
        <f t="shared" si="1"/>
        <v>-663313.07866407454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-39.251703005503856</v>
      </c>
      <c r="AC60">
        <f t="shared" si="2"/>
        <v>-35.150934277727799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-35.083921155505458</v>
      </c>
      <c r="AI60">
        <f t="shared" si="25"/>
        <v>-35.086570804322008</v>
      </c>
      <c r="AJ60">
        <f t="shared" si="7"/>
        <v>-4.1007687277760567</v>
      </c>
      <c r="AK60">
        <f t="shared" si="22"/>
        <v>-2.7476192103852703</v>
      </c>
      <c r="AL60">
        <f t="shared" si="26"/>
        <v>-41.934958742483332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-5.4913716103568773E-2</v>
      </c>
      <c r="AR60">
        <f t="shared" si="27"/>
        <v>-5.4917863361289516E-2</v>
      </c>
      <c r="AS60">
        <f t="shared" si="27"/>
        <v>-6.4185656080278279E-3</v>
      </c>
      <c r="AT60">
        <f t="shared" si="27"/>
        <v>-4.3006019940314381E-3</v>
      </c>
      <c r="AU60">
        <f t="shared" si="23"/>
        <v>-6.5637030963348775E-2</v>
      </c>
      <c r="AW60">
        <v>57</v>
      </c>
      <c r="AX60">
        <f>IF(Z60&gt;0, (R60*SUMPRODUCT(K60:$K$98, X60:$X$98)-K60*$AZ$3)/Z60, 0)</f>
        <v>-663313.07866407454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500000</v>
      </c>
      <c r="S61">
        <f t="shared" si="1"/>
        <v>-1494887.8476259843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-35.150934277727799</v>
      </c>
      <c r="AC61">
        <f t="shared" si="2"/>
        <v>-31.430132621785614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-15.71898461025461</v>
      </c>
      <c r="AI61">
        <f t="shared" si="25"/>
        <v>-15.720035864121972</v>
      </c>
      <c r="AJ61">
        <f t="shared" si="7"/>
        <v>-3.7208016559421857</v>
      </c>
      <c r="AK61">
        <f t="shared" si="22"/>
        <v>-2.460565399440946</v>
      </c>
      <c r="AL61">
        <f t="shared" si="26"/>
        <v>-21.901402919505102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-2.1967426090031054E-2</v>
      </c>
      <c r="AR61">
        <f t="shared" si="27"/>
        <v>-2.1968895227014496E-2</v>
      </c>
      <c r="AS61">
        <f t="shared" si="27"/>
        <v>-5.19985465977571E-3</v>
      </c>
      <c r="AT61">
        <f t="shared" si="27"/>
        <v>-3.4386628584549008E-3</v>
      </c>
      <c r="AU61">
        <f t="shared" si="23"/>
        <v>-3.0607412745245106E-2</v>
      </c>
      <c r="AW61">
        <v>58</v>
      </c>
      <c r="AX61">
        <f>IF(Z61&gt;0, (R61*SUMPRODUCT(K61:$K$98, X61:$X$98)-K61*$AZ$3)/Z61, 0)</f>
        <v>-1494887.8476259843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500000</v>
      </c>
      <c r="S62">
        <f t="shared" si="1"/>
        <v>-3632008.4199480913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-31.430132621785614</v>
      </c>
      <c r="AC62">
        <f t="shared" si="2"/>
        <v>-28.080925608549084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-6.5416560581395435</v>
      </c>
      <c r="AI62">
        <f t="shared" si="25"/>
        <v>-6.542042633862418</v>
      </c>
      <c r="AJ62">
        <f t="shared" si="7"/>
        <v>-3.3492070132365299</v>
      </c>
      <c r="AK62">
        <f t="shared" si="22"/>
        <v>-2.2001092835249931</v>
      </c>
      <c r="AL62">
        <f t="shared" si="26"/>
        <v>-12.091358930623942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-8.1625220761622173E-3</v>
      </c>
      <c r="AR62">
        <f t="shared" si="27"/>
        <v>-8.1630044361096117E-3</v>
      </c>
      <c r="AS62">
        <f t="shared" si="27"/>
        <v>-4.1790604611755544E-3</v>
      </c>
      <c r="AT62">
        <f t="shared" si="27"/>
        <v>-2.7452437788130371E-3</v>
      </c>
      <c r="AU62">
        <f t="shared" si="23"/>
        <v>-1.5087308676098204E-2</v>
      </c>
      <c r="AW62">
        <v>59</v>
      </c>
      <c r="AX62">
        <f>IF(Z62&gt;0, (R62*SUMPRODUCT(K62:$K$98, X62:$X$98)-K62*$AZ$3)/Z62, 0)</f>
        <v>-3632008.4199480913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500000</v>
      </c>
      <c r="S63">
        <f t="shared" si="1"/>
        <v>-9570385.1306486838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-28.080925608549084</v>
      </c>
      <c r="AC63">
        <f t="shared" si="2"/>
        <v>-25.079110952655103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-2.5168540074943997</v>
      </c>
      <c r="AI63">
        <f t="shared" si="25"/>
        <v>-2.5169850320592961</v>
      </c>
      <c r="AJ63">
        <f t="shared" si="7"/>
        <v>-3.0018146558939804</v>
      </c>
      <c r="AK63">
        <f t="shared" si="22"/>
        <v>-1.9656647925984361</v>
      </c>
      <c r="AL63">
        <f t="shared" si="26"/>
        <v>-7.4844644805517122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-2.803991316799064E-3</v>
      </c>
      <c r="AR63">
        <f t="shared" si="27"/>
        <v>-2.804137289406598E-3</v>
      </c>
      <c r="AS63">
        <f t="shared" si="27"/>
        <v>-3.3442790899684792E-3</v>
      </c>
      <c r="AT63">
        <f t="shared" si="27"/>
        <v>-2.1899192379738822E-3</v>
      </c>
      <c r="AU63">
        <f t="shared" si="23"/>
        <v>-8.338335617348959E-3</v>
      </c>
      <c r="AW63">
        <v>60</v>
      </c>
      <c r="AX63">
        <f>IF(Z63&gt;0, (R63*SUMPRODUCT(K63:$K$98, X63:$X$98)-K63*$AZ$3)/Z63, 0)</f>
        <v>-9570385.1306486838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500000</v>
      </c>
      <c r="S64">
        <f t="shared" si="1"/>
        <v>-27530825.052070491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-25.079110952655103</v>
      </c>
      <c r="AC64">
        <f t="shared" si="2"/>
        <v>-22.394435320784272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-0.89042753323581658</v>
      </c>
      <c r="AI64">
        <f t="shared" si="25"/>
        <v>-0.89046820480174027</v>
      </c>
      <c r="AJ64">
        <f t="shared" si="7"/>
        <v>-2.6846756318708316</v>
      </c>
      <c r="AK64">
        <f t="shared" si="22"/>
        <v>-1.7555377666858574</v>
      </c>
      <c r="AL64">
        <f t="shared" si="26"/>
        <v>-5.3306816033584292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-8.8572560085977943E-4</v>
      </c>
      <c r="AR64">
        <f t="shared" si="27"/>
        <v>-8.8576605765813875E-4</v>
      </c>
      <c r="AS64">
        <f t="shared" si="27"/>
        <v>-2.6704991123883545E-3</v>
      </c>
      <c r="AT64">
        <f t="shared" si="27"/>
        <v>-1.7462675907822219E-3</v>
      </c>
      <c r="AU64">
        <f t="shared" si="23"/>
        <v>-5.3025327608287156E-3</v>
      </c>
      <c r="AW64">
        <v>61</v>
      </c>
      <c r="AX64">
        <f>IF(Z64&gt;0, (R64*SUMPRODUCT(K64:$K$98, X64:$X$98)-K64*$AZ$3)/Z64, 0)</f>
        <v>-27530825.052070491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500000</v>
      </c>
      <c r="S65">
        <f t="shared" si="1"/>
        <v>-87160372.83797814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-22.394435320784272</v>
      </c>
      <c r="AC65">
        <f t="shared" si="2"/>
        <v>-19.995785668539032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-0.28794164092833008</v>
      </c>
      <c r="AI65">
        <f t="shared" si="25"/>
        <v>-0.28795311161450171</v>
      </c>
      <c r="AJ65">
        <f t="shared" si="7"/>
        <v>-2.3986496522452398</v>
      </c>
      <c r="AK65">
        <f t="shared" si="22"/>
        <v>-1.5676104724548992</v>
      </c>
      <c r="AL65">
        <f t="shared" si="26"/>
        <v>-4.2542132363146408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-2.5573317451885571E-4</v>
      </c>
      <c r="AR65">
        <f t="shared" si="27"/>
        <v>-2.557433621213821E-4</v>
      </c>
      <c r="AS65">
        <f t="shared" si="27"/>
        <v>-2.1303424129610555E-3</v>
      </c>
      <c r="AT65">
        <f t="shared" si="27"/>
        <v>-1.3922612972455688E-3</v>
      </c>
      <c r="AU65">
        <f t="shared" si="23"/>
        <v>-3.778347072328006E-3</v>
      </c>
      <c r="AW65">
        <v>62</v>
      </c>
      <c r="AX65">
        <f>IF(Z65&gt;0, (R65*SUMPRODUCT(K65:$K$98, X65:$X$98)-K65*$AZ$3)/Z65, 0)</f>
        <v>-87160372.83797814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500000</v>
      </c>
      <c r="S66">
        <f t="shared" si="1"/>
        <v>-306807342.00040454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-19.995785668539032</v>
      </c>
      <c r="AC66">
        <f t="shared" si="2"/>
        <v>-17.853599100065249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-8.4464011062693856E-2</v>
      </c>
      <c r="AI66">
        <f t="shared" si="25"/>
        <v>-8.4466920640897503E-2</v>
      </c>
      <c r="AJ66">
        <f t="shared" si="7"/>
        <v>-2.1421865684737824</v>
      </c>
      <c r="AK66">
        <f t="shared" si="22"/>
        <v>-1.3997049967977324</v>
      </c>
      <c r="AL66">
        <f t="shared" si="26"/>
        <v>-3.6263584859124123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-6.6978632036645305E-5</v>
      </c>
      <c r="AR66">
        <f t="shared" si="27"/>
        <v>-6.6980939286389105E-5</v>
      </c>
      <c r="AS66">
        <f t="shared" si="27"/>
        <v>-1.6987202492331325E-3</v>
      </c>
      <c r="AT66">
        <f t="shared" si="27"/>
        <v>-1.1099440431591918E-3</v>
      </c>
      <c r="AU66">
        <f t="shared" si="23"/>
        <v>-2.8756452316787136E-3</v>
      </c>
      <c r="AW66">
        <v>63</v>
      </c>
      <c r="AX66">
        <f>IF(Z66&gt;0, (R66*SUMPRODUCT(K66:$K$98, X66:$X$98)-K66*$AZ$3)/Z66, 0)</f>
        <v>-306807342.00040454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500000</v>
      </c>
      <c r="S67">
        <f t="shared" ref="S67:S69" si="29">AX67</f>
        <v>-1216014724.7962382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-17.853599100065249</v>
      </c>
      <c r="AC67">
        <f t="shared" ref="AC67:AC69" si="30">S67*Z67</f>
        <v>-15.940771166511301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-2.2250310178793264E-2</v>
      </c>
      <c r="AI67">
        <f t="shared" ref="AI67:AI69" si="33">SUM(AE67:AH67)</f>
        <v>-2.2250965630196996E-2</v>
      </c>
      <c r="AJ67">
        <f t="shared" ref="AJ67:AJ69" si="34">AB67-AC67</f>
        <v>-1.9128279335539489</v>
      </c>
      <c r="AK67">
        <f t="shared" si="22"/>
        <v>-1.2497519370045675</v>
      </c>
      <c r="AL67">
        <f t="shared" si="26"/>
        <v>-3.1848308361887137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-1.5753701735300086E-5</v>
      </c>
      <c r="AR67">
        <f t="shared" si="27"/>
        <v>-1.5754165809096513E-5</v>
      </c>
      <c r="AS67">
        <f t="shared" si="27"/>
        <v>-1.3543236248850187E-3</v>
      </c>
      <c r="AT67">
        <f t="shared" si="27"/>
        <v>-8.8485145152935034E-4</v>
      </c>
      <c r="AU67">
        <f t="shared" si="23"/>
        <v>-2.2549292422234658E-3</v>
      </c>
      <c r="AW67">
        <v>64</v>
      </c>
      <c r="AX67">
        <f>IF(Z67&gt;0, (R67*SUMPRODUCT(K67:$K$98, X67:$X$98)-K67*$AZ$3)/Z67, 0)</f>
        <v>-1216014724.7962382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500000</v>
      </c>
      <c r="S68">
        <f t="shared" si="29"/>
        <v>-5514279119.8673029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-15.940771166511301</v>
      </c>
      <c r="AC68">
        <f t="shared" si="30"/>
        <v>-14.232845034332696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-5.1984244100767747E-3</v>
      </c>
      <c r="AI68">
        <f t="shared" si="33"/>
        <v>-5.1985534645254614E-3</v>
      </c>
      <c r="AJ68">
        <f t="shared" si="34"/>
        <v>-1.7079261321786046</v>
      </c>
      <c r="AK68">
        <f t="shared" si="22"/>
        <v>-1.1158539816557911</v>
      </c>
      <c r="AL68">
        <f t="shared" si="26"/>
        <v>-2.8289786672989212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-3.2862474320496964E-6</v>
      </c>
      <c r="AR68">
        <f t="shared" si="27"/>
        <v>-3.2863290153944053E-6</v>
      </c>
      <c r="AS68">
        <f t="shared" si="27"/>
        <v>-1.079686347871627E-3</v>
      </c>
      <c r="AT68">
        <f t="shared" si="27"/>
        <v>-7.0540071231017776E-4</v>
      </c>
      <c r="AU68">
        <f t="shared" si="23"/>
        <v>-1.788373389197199E-3</v>
      </c>
      <c r="AW68">
        <v>65</v>
      </c>
      <c r="AX68">
        <f>IF(Z68&gt;0, (R68*SUMPRODUCT(K68:$K$98, X68:$X$98)-K68*$AZ$3)/Z68, 0)</f>
        <v>-5514279119.8673029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-14.232845034332696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-1.2905444868626091E-3</v>
      </c>
      <c r="AI69">
        <f t="shared" si="33"/>
        <v>-1.2905444868626091E-3</v>
      </c>
      <c r="AJ69">
        <f t="shared" si="34"/>
        <v>-14.232845034332696</v>
      </c>
      <c r="AK69">
        <f t="shared" si="22"/>
        <v>-0.99629915240328881</v>
      </c>
      <c r="AL69">
        <f t="shared" si="26"/>
        <v>-15.230434731222847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-7.2842272061408028E-7</v>
      </c>
      <c r="AR69">
        <f t="shared" si="27"/>
        <v>-7.2842272061408028E-7</v>
      </c>
      <c r="AS69">
        <f t="shared" si="27"/>
        <v>-8.0334523974383131E-3</v>
      </c>
      <c r="AT69">
        <f t="shared" si="27"/>
        <v>-5.6234166782068206E-4</v>
      </c>
      <c r="AU69">
        <f t="shared" si="23"/>
        <v>-8.5965224879796086E-3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41686.829194082158</v>
      </c>
      <c r="AO71" s="8">
        <f t="shared" si="47"/>
        <v>-4168.6829194082156</v>
      </c>
      <c r="AP71" s="8">
        <f t="shared" si="47"/>
        <v>-837.81275766404428</v>
      </c>
      <c r="AQ71" s="8">
        <f t="shared" si="47"/>
        <v>-22514.552373533988</v>
      </c>
      <c r="AR71" s="8">
        <f t="shared" si="47"/>
        <v>14165.781143475915</v>
      </c>
      <c r="AS71" s="8">
        <f t="shared" si="47"/>
        <v>-3592.2615985795851</v>
      </c>
      <c r="AT71" s="8">
        <f t="shared" si="47"/>
        <v>2095.4859325047578</v>
      </c>
      <c r="AU71" s="8">
        <f t="shared" si="47"/>
        <v>12669.005477401084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48785-A273-48A2-AEFF-B573C3C8A475}">
  <dimension ref="A1:AZ100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34554.185509782903</v>
      </c>
      <c r="K3">
        <v>1</v>
      </c>
      <c r="L3" s="2">
        <v>0</v>
      </c>
      <c r="O3">
        <f>$C$3</f>
        <v>34554.185509782903</v>
      </c>
      <c r="P3">
        <f>O3*C5</f>
        <v>3455.4185509782906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34554.185509782903</v>
      </c>
      <c r="AF3">
        <f t="shared" ref="AF3:AG34" si="4">-$Z3*P3</f>
        <v>-3455.4185509782906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30578.285031104613</v>
      </c>
      <c r="AJ3">
        <f t="shared" ref="AJ3:AJ66" si="7">AB3-AC3</f>
        <v>0</v>
      </c>
      <c r="AL3">
        <f t="shared" ref="AL3:AL34" si="8">SUM(AI3:AK3)</f>
        <v>30578.285031104613</v>
      </c>
      <c r="AN3">
        <f t="shared" ref="AN3:AU34" si="9">AE3*$K3</f>
        <v>34554.185509782903</v>
      </c>
      <c r="AO3">
        <f t="shared" si="9"/>
        <v>-3455.4185509782906</v>
      </c>
      <c r="AP3">
        <f t="shared" si="9"/>
        <v>-520.48192770000003</v>
      </c>
      <c r="AQ3">
        <f t="shared" si="9"/>
        <v>0</v>
      </c>
      <c r="AR3">
        <f t="shared" si="9"/>
        <v>30578.285031104613</v>
      </c>
      <c r="AS3">
        <f t="shared" si="9"/>
        <v>0</v>
      </c>
      <c r="AT3">
        <f t="shared" si="9"/>
        <v>0</v>
      </c>
      <c r="AU3">
        <f t="shared" si="9"/>
        <v>30578.285031104613</v>
      </c>
      <c r="AW3">
        <v>0</v>
      </c>
      <c r="AX3">
        <f>IF(Z3&gt;0, (R3*SUMPRODUCT(K3:$K$98, X3:$X$98)-K3*$AZ$3)/Z3, 0)</f>
        <v>0</v>
      </c>
      <c r="AZ3">
        <f>C6*SUMPRODUCT(X4:X98, K4:K98)/1</f>
        <v>19031.802118948373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1000000</v>
      </c>
      <c r="S4">
        <f t="shared" si="1"/>
        <v>2064.6024170611227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2039.1216556016118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-2341.7280000000001</v>
      </c>
      <c r="AI4">
        <f t="shared" si="6"/>
        <v>-2341.7280000000001</v>
      </c>
      <c r="AJ4">
        <f t="shared" si="7"/>
        <v>-2039.1216556016118</v>
      </c>
      <c r="AK4">
        <f>G4*SUM(AB4, AE4:AF4)</f>
        <v>0</v>
      </c>
      <c r="AL4">
        <f t="shared" si="8"/>
        <v>-4380.8496556016116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-2090.8285714285712</v>
      </c>
      <c r="AR4">
        <f t="shared" si="9"/>
        <v>-2090.8285714285712</v>
      </c>
      <c r="AS4">
        <f t="shared" si="9"/>
        <v>-1820.6443353585819</v>
      </c>
      <c r="AT4">
        <f t="shared" si="9"/>
        <v>0</v>
      </c>
      <c r="AU4">
        <f t="shared" si="9"/>
        <v>-3911.4729067871531</v>
      </c>
      <c r="AW4">
        <v>1</v>
      </c>
      <c r="AX4">
        <f>IF(Z4&gt;0, (R4*SUMPRODUCT(K4:$K$98, X4:$X$98)-K4*$AZ$3)/Z4, 0)</f>
        <v>2064.6024170611227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1000000</v>
      </c>
      <c r="S5">
        <f t="shared" si="1"/>
        <v>1813.4293709145313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2039.1216556016118</v>
      </c>
      <c r="AC5">
        <f t="shared" si="2"/>
        <v>1768.937419531625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-2316.392476335936</v>
      </c>
      <c r="AI5">
        <f t="shared" si="6"/>
        <v>-2365.1657411761194</v>
      </c>
      <c r="AJ5">
        <f t="shared" si="7"/>
        <v>270.18423606998681</v>
      </c>
      <c r="AK5">
        <f>G5*SUM(AB5, AE5:AF5)</f>
        <v>142.73851589211284</v>
      </c>
      <c r="AL5">
        <f t="shared" si="8"/>
        <v>-1952.2429892140194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-1846.6139001402548</v>
      </c>
      <c r="AR5">
        <f t="shared" si="9"/>
        <v>-1885.4956482590235</v>
      </c>
      <c r="AS5">
        <f t="shared" si="9"/>
        <v>215.38921880579304</v>
      </c>
      <c r="AT5">
        <f t="shared" si="9"/>
        <v>113.79027095991138</v>
      </c>
      <c r="AU5">
        <f t="shared" si="9"/>
        <v>-1556.3161584933189</v>
      </c>
      <c r="AW5">
        <v>2</v>
      </c>
      <c r="AX5">
        <f>IF(Z5&gt;0, (R5*SUMPRODUCT(K5:$K$98, X5:$X$98)-K5*$AZ$3)/Z5, 0)</f>
        <v>1813.4293709145313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1000000</v>
      </c>
      <c r="S6">
        <f t="shared" si="1"/>
        <v>1606.6719594987105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1768.937419531625</v>
      </c>
      <c r="AC6">
        <f t="shared" si="2"/>
        <v>1547.8988188186631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-2291.316282531076</v>
      </c>
      <c r="AI6">
        <f t="shared" si="6"/>
        <v>-2339.4872489087306</v>
      </c>
      <c r="AJ6">
        <f t="shared" si="7"/>
        <v>221.03860071296185</v>
      </c>
      <c r="AK6">
        <f>G6*SUM(AB6, AE6:AF6)</f>
        <v>123.82561936721376</v>
      </c>
      <c r="AL6">
        <f t="shared" si="8"/>
        <v>-1994.6230288285551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-1630.9136713988728</v>
      </c>
      <c r="AR6">
        <f t="shared" si="9"/>
        <v>-1665.2008137845714</v>
      </c>
      <c r="AS6">
        <f t="shared" si="9"/>
        <v>157.33090999180158</v>
      </c>
      <c r="AT6">
        <f t="shared" si="9"/>
        <v>88.136630038844515</v>
      </c>
      <c r="AU6">
        <f t="shared" si="9"/>
        <v>-1419.7332737539255</v>
      </c>
      <c r="AW6">
        <v>3</v>
      </c>
      <c r="AX6">
        <f>IF(Z6&gt;0, (R6*SUMPRODUCT(K6:$K$98, X6:$X$98)-K6*$AZ$3)/Z6, 0)</f>
        <v>1606.6719594987105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1000000</v>
      </c>
      <c r="S7">
        <f t="shared" si="1"/>
        <v>1438.1146764675482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1547.8988188186631</v>
      </c>
      <c r="AC7">
        <f t="shared" si="2"/>
        <v>1368.3916647655988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-2267.3678872037822</v>
      </c>
      <c r="AI7">
        <f t="shared" si="6"/>
        <v>-2314.9437755233002</v>
      </c>
      <c r="AJ7">
        <f t="shared" si="7"/>
        <v>179.50715405306437</v>
      </c>
      <c r="AK7">
        <f>G7*SUM(AB7, AE7:AF7)</f>
        <v>108.35291731730644</v>
      </c>
      <c r="AL7">
        <f t="shared" si="8"/>
        <v>-2027.0837041529294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-1440.9532827125697</v>
      </c>
      <c r="AR7">
        <f t="shared" si="9"/>
        <v>-1471.1886198357927</v>
      </c>
      <c r="AS7">
        <f t="shared" si="9"/>
        <v>114.08004160372347</v>
      </c>
      <c r="AT7">
        <f t="shared" si="9"/>
        <v>68.860237803052144</v>
      </c>
      <c r="AU7">
        <f t="shared" si="9"/>
        <v>-1288.2483404290172</v>
      </c>
      <c r="AW7">
        <v>4</v>
      </c>
      <c r="AX7">
        <f>IF(Z7&gt;0, (R7*SUMPRODUCT(K7:$K$98, X7:$X$98)-K7*$AZ$3)/Z7, 0)</f>
        <v>1438.1146764675482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1000000</v>
      </c>
      <c r="S8">
        <f t="shared" si="1"/>
        <v>1301.7574273891623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1368.3916647655988</v>
      </c>
      <c r="AC8">
        <f t="shared" si="2"/>
        <v>1223.3370582546431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-2244.5105196762975</v>
      </c>
      <c r="AI8">
        <f t="shared" si="6"/>
        <v>-2291.4984235866364</v>
      </c>
      <c r="AJ8">
        <f t="shared" si="7"/>
        <v>145.05460651095564</v>
      </c>
      <c r="AK8">
        <f>G8*SUM(AB8, AE8:AF8)</f>
        <v>95.787416533591923</v>
      </c>
      <c r="AL8">
        <f t="shared" si="8"/>
        <v>-2050.6564005420887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-1273.5955468072407</v>
      </c>
      <c r="AR8">
        <f t="shared" si="9"/>
        <v>-1300.257745379892</v>
      </c>
      <c r="AS8">
        <f t="shared" si="9"/>
        <v>82.307879280010212</v>
      </c>
      <c r="AT8">
        <f t="shared" si="9"/>
        <v>54.35235258106384</v>
      </c>
      <c r="AU8">
        <f t="shared" si="9"/>
        <v>-1163.597513518818</v>
      </c>
      <c r="AW8">
        <v>5</v>
      </c>
      <c r="AX8">
        <f>IF(Z8&gt;0, (R8*SUMPRODUCT(K8:$K$98, X8:$X$98)-K8*$AZ$3)/Z8, 0)</f>
        <v>1301.7574273891623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1000000</v>
      </c>
      <c r="S9">
        <f t="shared" si="1"/>
        <v>1192.4920484414481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1223.3370582546431</v>
      </c>
      <c r="AC9">
        <f t="shared" si="2"/>
        <v>1106.7939009131278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-2225.2512738696814</v>
      </c>
      <c r="AI9">
        <f t="shared" si="6"/>
        <v>-2271.6580361772235</v>
      </c>
      <c r="AJ9">
        <f t="shared" si="7"/>
        <v>116.54315734151533</v>
      </c>
      <c r="AK9">
        <f t="shared" ref="AK9:AK72" si="22">G9*SUM(AB9:AB9, AE9:AF9)</f>
        <v>85.633594077825023</v>
      </c>
      <c r="AL9">
        <f t="shared" si="8"/>
        <v>-2069.4812847578833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-1127.381547781858</v>
      </c>
      <c r="AR9">
        <f t="shared" si="9"/>
        <v>-1150.8926577999375</v>
      </c>
      <c r="AS9">
        <f t="shared" si="9"/>
        <v>59.044390469476816</v>
      </c>
      <c r="AT9">
        <f t="shared" si="9"/>
        <v>43.38464377809207</v>
      </c>
      <c r="AU9">
        <f t="shared" si="9"/>
        <v>-1048.4636235523687</v>
      </c>
      <c r="AW9">
        <v>6</v>
      </c>
      <c r="AX9">
        <f>IF(Z9&gt;0, (R9*SUMPRODUCT(K9:$K$98, X9:$X$98)-K9*$AZ$3)/Z9, 0)</f>
        <v>1192.4920484414481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1000000</v>
      </c>
      <c r="S10">
        <f t="shared" si="1"/>
        <v>1104.5635859594468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1106.7939009131278</v>
      </c>
      <c r="AC10">
        <f t="shared" si="2"/>
        <v>1012.494843725668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-2206.9422635433848</v>
      </c>
      <c r="AI10">
        <f t="shared" si="6"/>
        <v>-2252.7746111146744</v>
      </c>
      <c r="AJ10">
        <f t="shared" si="7"/>
        <v>94.299057187459766</v>
      </c>
      <c r="AK10">
        <f t="shared" si="22"/>
        <v>77.475573063918958</v>
      </c>
      <c r="AL10">
        <f t="shared" si="8"/>
        <v>-2080.9999808632956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-998.30860120767784</v>
      </c>
      <c r="AR10">
        <f t="shared" si="9"/>
        <v>-1019.0408276685985</v>
      </c>
      <c r="AS10">
        <f t="shared" si="9"/>
        <v>42.656104525756277</v>
      </c>
      <c r="AT10">
        <f t="shared" si="9"/>
        <v>35.046014683239903</v>
      </c>
      <c r="AU10">
        <f t="shared" si="9"/>
        <v>-941.33870845960223</v>
      </c>
      <c r="AW10">
        <v>7</v>
      </c>
      <c r="AX10">
        <f>IF(Z10&gt;0, (R10*SUMPRODUCT(K10:$K$98, X10:$X$98)-K10*$AZ$3)/Z10, 0)</f>
        <v>1104.5635859594468</v>
      </c>
    </row>
    <row r="11" spans="1:52" x14ac:dyDescent="0.25">
      <c r="A11" t="s">
        <v>33</v>
      </c>
      <c r="C11" s="12">
        <f>AU100</f>
        <v>10788.289397728939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1000000</v>
      </c>
      <c r="S11">
        <f t="shared" si="1"/>
        <v>1034.563908610269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1012.494843725668</v>
      </c>
      <c r="AC11">
        <f t="shared" si="2"/>
        <v>936.58132340584962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-2189.5514904640731</v>
      </c>
      <c r="AI11">
        <f t="shared" si="6"/>
        <v>-2234.8160369851266</v>
      </c>
      <c r="AJ11">
        <f t="shared" si="7"/>
        <v>75.913520319818417</v>
      </c>
      <c r="AK11">
        <f t="shared" si="22"/>
        <v>70.874639060796767</v>
      </c>
      <c r="AL11">
        <f t="shared" si="8"/>
        <v>-2088.0278776045116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-884.32312379566895</v>
      </c>
      <c r="AR11">
        <f t="shared" si="9"/>
        <v>-902.60471495761431</v>
      </c>
      <c r="AS11">
        <f t="shared" si="9"/>
        <v>30.660197634045698</v>
      </c>
      <c r="AT11">
        <f t="shared" si="9"/>
        <v>28.625078005747287</v>
      </c>
      <c r="AU11">
        <f t="shared" si="9"/>
        <v>-843.31943931782132</v>
      </c>
      <c r="AW11">
        <v>8</v>
      </c>
      <c r="AX11">
        <f>IF(Z11&gt;0, (R11*SUMPRODUCT(K11:$K$98, X11:$X$98)-K11*$AZ$3)/Z11, 0)</f>
        <v>1034.563908610269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1000000</v>
      </c>
      <c r="S12">
        <f t="shared" si="1"/>
        <v>979.59998464825026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936.58132340584962</v>
      </c>
      <c r="AC12">
        <f t="shared" si="2"/>
        <v>875.82523611719716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-2173.8624371470901</v>
      </c>
      <c r="AI12">
        <f t="shared" si="6"/>
        <v>-2218.5656450810757</v>
      </c>
      <c r="AJ12">
        <f t="shared" si="7"/>
        <v>60.756087288652452</v>
      </c>
      <c r="AK12">
        <f t="shared" si="22"/>
        <v>65.560692638409478</v>
      </c>
      <c r="AL12">
        <f t="shared" si="8"/>
        <v>-2092.2488651540139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-783.91658776612974</v>
      </c>
      <c r="AR12">
        <f t="shared" si="9"/>
        <v>-800.03701269596104</v>
      </c>
      <c r="AS12">
        <f t="shared" si="9"/>
        <v>21.909254154943994</v>
      </c>
      <c r="AT12">
        <f t="shared" si="9"/>
        <v>23.641843010146506</v>
      </c>
      <c r="AU12">
        <f t="shared" si="9"/>
        <v>-754.48591553087056</v>
      </c>
      <c r="AW12">
        <v>9</v>
      </c>
      <c r="AX12">
        <f>IF(Z12&gt;0, (R12*SUMPRODUCT(K12:$K$98, X12:$X$98)-K12*$AZ$3)/Z12, 0)</f>
        <v>979.59998464825026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1000000</v>
      </c>
      <c r="S13">
        <f t="shared" si="1"/>
        <v>936.88517368216208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875.82523611719716</v>
      </c>
      <c r="AC13">
        <f t="shared" si="2"/>
        <v>827.23635951804408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-2159.0057997912609</v>
      </c>
      <c r="AI13">
        <f t="shared" si="6"/>
        <v>-2203.1540253559169</v>
      </c>
      <c r="AJ13">
        <f t="shared" si="7"/>
        <v>48.588876599153082</v>
      </c>
      <c r="AK13">
        <f t="shared" si="22"/>
        <v>61.307766528203807</v>
      </c>
      <c r="AL13">
        <f t="shared" si="8"/>
        <v>-2093.2573822285599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-695.14208517687655</v>
      </c>
      <c r="AR13">
        <f t="shared" si="9"/>
        <v>-709.35663225166502</v>
      </c>
      <c r="AS13">
        <f t="shared" si="9"/>
        <v>15.644317860935249</v>
      </c>
      <c r="AT13">
        <f t="shared" si="9"/>
        <v>19.739460017232521</v>
      </c>
      <c r="AU13">
        <f t="shared" si="9"/>
        <v>-673.97285437349717</v>
      </c>
      <c r="AW13">
        <v>10</v>
      </c>
      <c r="AX13">
        <f>IF(Z13&gt;0, (R13*SUMPRODUCT(K13:$K$98, X13:$X$98)-K13*$AZ$3)/Z13, 0)</f>
        <v>936.88517368216208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1000000</v>
      </c>
      <c r="S14">
        <f t="shared" si="1"/>
        <v>904.41137036085797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827.23635951804408</v>
      </c>
      <c r="AC14">
        <f t="shared" si="2"/>
        <v>788.63687359739924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-2145.7476856576327</v>
      </c>
      <c r="AI14">
        <f t="shared" si="6"/>
        <v>-2189.3471415823597</v>
      </c>
      <c r="AJ14">
        <f t="shared" si="7"/>
        <v>38.599485920644838</v>
      </c>
      <c r="AK14">
        <f t="shared" si="22"/>
        <v>57.906545166263093</v>
      </c>
      <c r="AL14">
        <f t="shared" si="8"/>
        <v>-2092.8411104954516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-616.85118505194941</v>
      </c>
      <c r="AR14">
        <f t="shared" si="9"/>
        <v>-629.38498678201881</v>
      </c>
      <c r="AS14">
        <f t="shared" si="9"/>
        <v>11.096429832684839</v>
      </c>
      <c r="AT14">
        <f t="shared" si="9"/>
        <v>16.64674800622058</v>
      </c>
      <c r="AU14">
        <f t="shared" si="9"/>
        <v>-601.64180894311346</v>
      </c>
      <c r="AW14">
        <v>11</v>
      </c>
      <c r="AX14">
        <f>IF(Z14&gt;0, (R14*SUMPRODUCT(K14:$K$98, X14:$X$98)-K14*$AZ$3)/Z14, 0)</f>
        <v>904.41137036085797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1000000</v>
      </c>
      <c r="S15">
        <f t="shared" si="1"/>
        <v>880.21939016845374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788.63687359739924</v>
      </c>
      <c r="AC15">
        <f t="shared" si="2"/>
        <v>757.98443788136774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-2137.96123249639</v>
      </c>
      <c r="AI15">
        <f t="shared" si="6"/>
        <v>-2181.0177958002446</v>
      </c>
      <c r="AJ15">
        <f t="shared" si="7"/>
        <v>30.652435716031505</v>
      </c>
      <c r="AK15">
        <f t="shared" si="22"/>
        <v>55.204581151817955</v>
      </c>
      <c r="AL15">
        <f t="shared" si="8"/>
        <v>-2095.1607789323953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-548.76139806464937</v>
      </c>
      <c r="AR15">
        <f t="shared" si="9"/>
        <v>-559.81294545257526</v>
      </c>
      <c r="AS15">
        <f t="shared" si="9"/>
        <v>7.8677167864149489</v>
      </c>
      <c r="AT15">
        <f t="shared" si="9"/>
        <v>14.169640998154145</v>
      </c>
      <c r="AU15">
        <f t="shared" si="9"/>
        <v>-537.77558766800621</v>
      </c>
      <c r="AW15">
        <v>12</v>
      </c>
      <c r="AX15">
        <f>IF(Z15&gt;0, (R15*SUMPRODUCT(K15:$K$98, X15:$X$98)-K15*$AZ$3)/Z15, 0)</f>
        <v>880.21939016845374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1000000</v>
      </c>
      <c r="S16">
        <f t="shared" si="1"/>
        <v>861.50764862478616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757.98443788136774</v>
      </c>
      <c r="AC16">
        <f t="shared" si="2"/>
        <v>732.61478029521732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-2133.0979256243759</v>
      </c>
      <c r="AI16">
        <f t="shared" si="6"/>
        <v>-2175.6172683989107</v>
      </c>
      <c r="AJ16">
        <f t="shared" si="7"/>
        <v>25.369657586150424</v>
      </c>
      <c r="AK16">
        <f t="shared" si="22"/>
        <v>53.058910651695747</v>
      </c>
      <c r="AL16">
        <f t="shared" si="8"/>
        <v>-2097.1887001610644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-488.85098957254752</v>
      </c>
      <c r="AR16">
        <f t="shared" si="9"/>
        <v>-498.59532551775339</v>
      </c>
      <c r="AS16">
        <f t="shared" si="9"/>
        <v>5.8140707311766553</v>
      </c>
      <c r="AT16">
        <f t="shared" si="9"/>
        <v>12.159732877772409</v>
      </c>
      <c r="AU16">
        <f t="shared" si="9"/>
        <v>-480.62152190880431</v>
      </c>
      <c r="AW16">
        <v>13</v>
      </c>
      <c r="AX16">
        <f>IF(Z16&gt;0, (R16*SUMPRODUCT(K16:$K$98, X16:$X$98)-K16*$AZ$3)/Z16, 0)</f>
        <v>861.50764862478616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1000000</v>
      </c>
      <c r="S17">
        <f t="shared" si="1"/>
        <v>846.76820050025617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732.61478029521732</v>
      </c>
      <c r="AC17">
        <f t="shared" si="2"/>
        <v>711.07784472132926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-2127.9697997714261</v>
      </c>
      <c r="AI17">
        <f t="shared" si="6"/>
        <v>-2169.9575506282272</v>
      </c>
      <c r="AJ17">
        <f t="shared" si="7"/>
        <v>21.536935573888059</v>
      </c>
      <c r="AK17">
        <f t="shared" si="22"/>
        <v>51.283034620665219</v>
      </c>
      <c r="AL17">
        <f t="shared" si="8"/>
        <v>-2097.137580433674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-435.42478168153031</v>
      </c>
      <c r="AR17">
        <f t="shared" si="9"/>
        <v>-444.01630739401219</v>
      </c>
      <c r="AS17">
        <f t="shared" si="9"/>
        <v>4.4068837214497547</v>
      </c>
      <c r="AT17">
        <f t="shared" si="9"/>
        <v>10.493524934455396</v>
      </c>
      <c r="AU17">
        <f t="shared" si="9"/>
        <v>-429.11589873810703</v>
      </c>
      <c r="AW17">
        <v>14</v>
      </c>
      <c r="AX17">
        <f>IF(Z17&gt;0, (R17*SUMPRODUCT(K17:$K$98, X17:$X$98)-K17*$AZ$3)/Z17, 0)</f>
        <v>846.76820050025617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1000000</v>
      </c>
      <c r="S18">
        <f t="shared" si="1"/>
        <v>835.58760171318215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711.07784472132926</v>
      </c>
      <c r="AC18">
        <f t="shared" si="2"/>
        <v>692.89775411003302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-2123.3415547038544</v>
      </c>
      <c r="AI18">
        <f t="shared" si="6"/>
        <v>-2164.8032609743523</v>
      </c>
      <c r="AJ18">
        <f t="shared" si="7"/>
        <v>18.180090611296237</v>
      </c>
      <c r="AK18">
        <f t="shared" si="22"/>
        <v>49.775449130493051</v>
      </c>
      <c r="AL18">
        <f t="shared" si="8"/>
        <v>-2096.8477212325629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-387.92656343130653</v>
      </c>
      <c r="AR18">
        <f t="shared" si="9"/>
        <v>-395.50146215256086</v>
      </c>
      <c r="AS18">
        <f t="shared" si="9"/>
        <v>3.3214345841281938</v>
      </c>
      <c r="AT18">
        <f t="shared" si="9"/>
        <v>9.0937884588874205</v>
      </c>
      <c r="AU18">
        <f t="shared" si="9"/>
        <v>-383.08623910954526</v>
      </c>
      <c r="AW18">
        <v>15</v>
      </c>
      <c r="AX18">
        <f>IF(Z18&gt;0, (R18*SUMPRODUCT(K18:$K$98, X18:$X$98)-K18*$AZ$3)/Z18, 0)</f>
        <v>835.58760171318215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1000000</v>
      </c>
      <c r="S19">
        <f t="shared" si="1"/>
        <v>827.4248813061364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692.89775411003302</v>
      </c>
      <c r="AC19">
        <f t="shared" si="2"/>
        <v>677.51109342000336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-2122.9297475691565</v>
      </c>
      <c r="AI19">
        <f t="shared" si="6"/>
        <v>-2163.870690289571</v>
      </c>
      <c r="AJ19">
        <f t="shared" si="7"/>
        <v>15.386660690029657</v>
      </c>
      <c r="AK19">
        <f t="shared" si="22"/>
        <v>48.502842787702313</v>
      </c>
      <c r="AL19">
        <f t="shared" si="8"/>
        <v>-2099.9811868118391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-346.2958283994958</v>
      </c>
      <c r="AR19">
        <f t="shared" si="9"/>
        <v>-352.97418301347034</v>
      </c>
      <c r="AS19">
        <f t="shared" si="9"/>
        <v>2.5098976619725386</v>
      </c>
      <c r="AT19">
        <f t="shared" si="9"/>
        <v>7.9118643196414702</v>
      </c>
      <c r="AU19">
        <f t="shared" si="9"/>
        <v>-342.55242103185628</v>
      </c>
      <c r="AW19">
        <v>16</v>
      </c>
      <c r="AX19">
        <f>IF(Z19&gt;0, (R19*SUMPRODUCT(K19:$K$98, X19:$X$98)-K19*$AZ$3)/Z19, 0)</f>
        <v>827.4248813061364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1000000</v>
      </c>
      <c r="S20">
        <f t="shared" si="1"/>
        <v>821.06686479779228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677.51109342000336</v>
      </c>
      <c r="AC20">
        <f t="shared" si="2"/>
        <v>663.84017818236316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-2121.3876998124456</v>
      </c>
      <c r="AI20">
        <f t="shared" si="6"/>
        <v>-2161.8131637206652</v>
      </c>
      <c r="AJ20">
        <f t="shared" si="7"/>
        <v>13.670915237640202</v>
      </c>
      <c r="AK20">
        <f t="shared" si="22"/>
        <v>47.425776539400239</v>
      </c>
      <c r="AL20">
        <f t="shared" si="8"/>
        <v>-2100.7164719436246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-308.96811339891048</v>
      </c>
      <c r="AR20">
        <f t="shared" si="9"/>
        <v>-314.85585344666441</v>
      </c>
      <c r="AS20">
        <f t="shared" si="9"/>
        <v>1.9910914397135182</v>
      </c>
      <c r="AT20">
        <f t="shared" si="9"/>
        <v>6.9072959672351715</v>
      </c>
      <c r="AU20">
        <f t="shared" si="9"/>
        <v>-305.95746603971571</v>
      </c>
      <c r="AW20">
        <v>17</v>
      </c>
      <c r="AX20">
        <f>IF(Z20&gt;0, (R20*SUMPRODUCT(K20:$K$98, X20:$X$98)-K20*$AZ$3)/Z20, 0)</f>
        <v>821.06686479779228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1000000</v>
      </c>
      <c r="S21">
        <f t="shared" si="1"/>
        <v>816.55735261751909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663.84017818236316</v>
      </c>
      <c r="AC21">
        <f t="shared" si="2"/>
        <v>651.8585943922526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-2123.1324283112417</v>
      </c>
      <c r="AI21">
        <f t="shared" si="6"/>
        <v>-2163.0474809589637</v>
      </c>
      <c r="AJ21">
        <f t="shared" si="7"/>
        <v>11.981583790110562</v>
      </c>
      <c r="AK21">
        <f t="shared" si="22"/>
        <v>46.468812472765428</v>
      </c>
      <c r="AL21">
        <f t="shared" si="8"/>
        <v>-2104.5970846960877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-276.09127074216218</v>
      </c>
      <c r="AR21">
        <f t="shared" si="9"/>
        <v>-281.28180782797898</v>
      </c>
      <c r="AS21">
        <f t="shared" si="9"/>
        <v>1.5580802450210502</v>
      </c>
      <c r="AT21">
        <f t="shared" si="9"/>
        <v>6.0427853271921652</v>
      </c>
      <c r="AU21">
        <f t="shared" si="9"/>
        <v>-273.68094225576579</v>
      </c>
      <c r="AW21">
        <v>18</v>
      </c>
      <c r="AX21">
        <f>IF(Z21&gt;0, (R21*SUMPRODUCT(K21:$K$98, X21:$X$98)-K21*$AZ$3)/Z21, 0)</f>
        <v>816.55735261751909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1000000</v>
      </c>
      <c r="S22">
        <f t="shared" si="1"/>
        <v>813.1702768780973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651.8585943922526</v>
      </c>
      <c r="AC22">
        <f t="shared" si="2"/>
        <v>640.93386794366188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-2126.582200449529</v>
      </c>
      <c r="AI22">
        <f t="shared" si="6"/>
        <v>-2165.9917734607511</v>
      </c>
      <c r="AJ22">
        <f t="shared" si="7"/>
        <v>10.924726448590718</v>
      </c>
      <c r="AK22">
        <f t="shared" si="22"/>
        <v>45.630101607457689</v>
      </c>
      <c r="AL22">
        <f t="shared" si="8"/>
        <v>-2109.4369454047028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-246.91060508662753</v>
      </c>
      <c r="AR22">
        <f t="shared" si="9"/>
        <v>-251.48632358758627</v>
      </c>
      <c r="AS22">
        <f t="shared" si="9"/>
        <v>1.2684347763548569</v>
      </c>
      <c r="AT22">
        <f t="shared" si="9"/>
        <v>5.2979640268220454</v>
      </c>
      <c r="AU22">
        <f t="shared" si="9"/>
        <v>-244.91992478440937</v>
      </c>
      <c r="AW22">
        <v>19</v>
      </c>
      <c r="AX22">
        <f>IF(Z22&gt;0, (R22*SUMPRODUCT(K22:$K$98, X22:$X$98)-K22*$AZ$3)/Z22, 0)</f>
        <v>813.1702768780973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1000000</v>
      </c>
      <c r="S23">
        <f t="shared" si="1"/>
        <v>810.58546191911182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640.93386794366188</v>
      </c>
      <c r="AC23">
        <f t="shared" si="2"/>
        <v>630.77910597629443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-2132.3692355339062</v>
      </c>
      <c r="AI23">
        <f t="shared" si="6"/>
        <v>-2171.2780943532393</v>
      </c>
      <c r="AJ23">
        <f t="shared" si="7"/>
        <v>10.154761967367449</v>
      </c>
      <c r="AK23">
        <f t="shared" si="22"/>
        <v>44.865370756056336</v>
      </c>
      <c r="AL23">
        <f t="shared" si="8"/>
        <v>-2116.2579616298153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-221.0558206053804</v>
      </c>
      <c r="AR23">
        <f t="shared" si="9"/>
        <v>-225.08937613216187</v>
      </c>
      <c r="AS23">
        <f t="shared" si="9"/>
        <v>1.0527113233213898</v>
      </c>
      <c r="AT23">
        <f t="shared" si="9"/>
        <v>4.6510478504260764</v>
      </c>
      <c r="AU23">
        <f t="shared" si="9"/>
        <v>-219.3856169584144</v>
      </c>
      <c r="AW23">
        <v>20</v>
      </c>
      <c r="AX23">
        <f>IF(Z23&gt;0, (R23*SUMPRODUCT(K23:$K$98, X23:$X$98)-K23*$AZ$3)/Z23, 0)</f>
        <v>810.58546191911182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1000000</v>
      </c>
      <c r="S24">
        <f t="shared" si="1"/>
        <v>808.47095052102918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630.77910597629443</v>
      </c>
      <c r="AC24">
        <f t="shared" si="2"/>
        <v>621.11243101311084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-2139.6860804960652</v>
      </c>
      <c r="AI24">
        <f t="shared" si="6"/>
        <v>-2178.0988664231804</v>
      </c>
      <c r="AJ24">
        <f t="shared" si="7"/>
        <v>9.6666749631835955</v>
      </c>
      <c r="AK24">
        <f t="shared" si="22"/>
        <v>44.154537418340617</v>
      </c>
      <c r="AL24">
        <f t="shared" si="8"/>
        <v>-2124.2776540416562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-198.0485127260753</v>
      </c>
      <c r="AR24">
        <f t="shared" si="9"/>
        <v>-201.60398527500479</v>
      </c>
      <c r="AS24">
        <f t="shared" si="9"/>
        <v>0.89474368082118316</v>
      </c>
      <c r="AT24">
        <f t="shared" si="9"/>
        <v>4.0869268373156951</v>
      </c>
      <c r="AU24">
        <f t="shared" si="9"/>
        <v>-196.62231475686792</v>
      </c>
      <c r="AW24">
        <v>21</v>
      </c>
      <c r="AX24">
        <f>IF(Z24&gt;0, (R24*SUMPRODUCT(K24:$K$98, X24:$X$98)-K24*$AZ$3)/Z24, 0)</f>
        <v>808.47095052102918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1000000</v>
      </c>
      <c r="S25">
        <f t="shared" si="1"/>
        <v>806.68129490125966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621.11243101311084</v>
      </c>
      <c r="AC25">
        <f t="shared" si="2"/>
        <v>611.80422689614056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-2151.9226804229133</v>
      </c>
      <c r="AI25">
        <f t="shared" si="6"/>
        <v>-2189.8437423567361</v>
      </c>
      <c r="AJ25">
        <f t="shared" si="7"/>
        <v>9.3082041169702734</v>
      </c>
      <c r="AK25">
        <f t="shared" si="22"/>
        <v>43.477870170917761</v>
      </c>
      <c r="AL25">
        <f t="shared" si="8"/>
        <v>-2137.0576680688478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-177.840292556766</v>
      </c>
      <c r="AR25">
        <f t="shared" si="9"/>
        <v>-180.9741843130669</v>
      </c>
      <c r="AS25">
        <f t="shared" si="9"/>
        <v>0.76925335580122223</v>
      </c>
      <c r="AT25">
        <f t="shared" si="9"/>
        <v>3.5931203389805462</v>
      </c>
      <c r="AU25">
        <f t="shared" si="9"/>
        <v>-176.61181061828509</v>
      </c>
      <c r="AW25">
        <v>22</v>
      </c>
      <c r="AX25">
        <f>IF(Z25&gt;0, (R25*SUMPRODUCT(K25:$K$98, X25:$X$98)-K25*$AZ$3)/Z25, 0)</f>
        <v>806.68129490125966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1000000</v>
      </c>
      <c r="S26">
        <f t="shared" si="1"/>
        <v>804.73919700970691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611.80422689614056</v>
      </c>
      <c r="AC26">
        <f t="shared" si="2"/>
        <v>602.4820670260749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-2169.5458627277781</v>
      </c>
      <c r="AI26">
        <f t="shared" si="6"/>
        <v>-2206.9792367491264</v>
      </c>
      <c r="AJ26">
        <f t="shared" si="7"/>
        <v>9.3221598700656614</v>
      </c>
      <c r="AK26">
        <f t="shared" si="22"/>
        <v>42.826295882729845</v>
      </c>
      <c r="AL26">
        <f t="shared" si="8"/>
        <v>-2154.8307809963308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-160.08635409300678</v>
      </c>
      <c r="AR26">
        <f t="shared" si="9"/>
        <v>-162.84848623846096</v>
      </c>
      <c r="AS26">
        <f t="shared" si="9"/>
        <v>0.68786311988565729</v>
      </c>
      <c r="AT26">
        <f t="shared" si="9"/>
        <v>3.1600648250664829</v>
      </c>
      <c r="AU26">
        <f t="shared" si="9"/>
        <v>-159.00055829350882</v>
      </c>
      <c r="AW26">
        <v>23</v>
      </c>
      <c r="AX26">
        <f>IF(Z26&gt;0, (R26*SUMPRODUCT(K26:$K$98, X26:$X$98)-K26*$AZ$3)/Z26, 0)</f>
        <v>804.73919700970691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1000000</v>
      </c>
      <c r="S27">
        <f t="shared" si="1"/>
        <v>802.2521140263101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602.4820670260749</v>
      </c>
      <c r="AC27">
        <f t="shared" si="2"/>
        <v>592.8583314033358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-2188.2607131854797</v>
      </c>
      <c r="AI27">
        <f t="shared" si="6"/>
        <v>-2225.2103404309551</v>
      </c>
      <c r="AJ27">
        <f t="shared" si="7"/>
        <v>9.6237356227391047</v>
      </c>
      <c r="AK27">
        <f t="shared" si="22"/>
        <v>42.173744691825249</v>
      </c>
      <c r="AL27">
        <f t="shared" si="8"/>
        <v>-2173.4128601163911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-144.16721843771822</v>
      </c>
      <c r="AR27">
        <f t="shared" si="9"/>
        <v>-146.60153759822455</v>
      </c>
      <c r="AS27">
        <f t="shared" si="9"/>
        <v>0.63403194479993319</v>
      </c>
      <c r="AT27">
        <f t="shared" si="9"/>
        <v>2.7784950059593632</v>
      </c>
      <c r="AU27">
        <f t="shared" si="9"/>
        <v>-143.1890106474653</v>
      </c>
      <c r="AW27">
        <v>24</v>
      </c>
      <c r="AX27">
        <f>IF(Z27&gt;0, (R27*SUMPRODUCT(K27:$K$98, X27:$X$98)-K27*$AZ$3)/Z27, 0)</f>
        <v>802.2521140263101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1000000</v>
      </c>
      <c r="S28">
        <f t="shared" si="1"/>
        <v>799.34078238895268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592.8583314033358</v>
      </c>
      <c r="AC28">
        <f t="shared" si="2"/>
        <v>583.03273659978549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-2210.6636824248176</v>
      </c>
      <c r="AI28">
        <f t="shared" si="6"/>
        <v>-2247.1332802137172</v>
      </c>
      <c r="AJ28">
        <f t="shared" si="7"/>
        <v>9.8255948035503025</v>
      </c>
      <c r="AK28">
        <f t="shared" si="22"/>
        <v>41.500083198233511</v>
      </c>
      <c r="AL28">
        <f t="shared" si="8"/>
        <v>-2195.8076022119335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-130.03854747520896</v>
      </c>
      <c r="AR28">
        <f t="shared" si="9"/>
        <v>-132.1838098057828</v>
      </c>
      <c r="AS28">
        <f t="shared" si="9"/>
        <v>0.57797397518746996</v>
      </c>
      <c r="AT28">
        <f t="shared" si="9"/>
        <v>2.4411721159137212</v>
      </c>
      <c r="AU28">
        <f t="shared" si="9"/>
        <v>-129.16466371468161</v>
      </c>
      <c r="AW28">
        <v>25</v>
      </c>
      <c r="AX28">
        <f>IF(Z28&gt;0, (R28*SUMPRODUCT(K28:$K$98, X28:$X$98)-K28*$AZ$3)/Z28, 0)</f>
        <v>799.34078238895268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1000000</v>
      </c>
      <c r="S29">
        <f t="shared" si="1"/>
        <v>795.90528780457055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583.03273659978549</v>
      </c>
      <c r="AC29">
        <f t="shared" si="2"/>
        <v>572.94206736936883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-2235.9167590155012</v>
      </c>
      <c r="AI29">
        <f t="shared" si="6"/>
        <v>-2271.9098649885609</v>
      </c>
      <c r="AJ29">
        <f t="shared" si="7"/>
        <v>10.090669230416665</v>
      </c>
      <c r="AK29">
        <f t="shared" si="22"/>
        <v>40.812291561984992</v>
      </c>
      <c r="AL29">
        <f t="shared" si="8"/>
        <v>-2221.0069041961592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-117.43215798293774</v>
      </c>
      <c r="AR29">
        <f t="shared" si="9"/>
        <v>-119.32254504224224</v>
      </c>
      <c r="AS29">
        <f t="shared" si="9"/>
        <v>0.52997011558767215</v>
      </c>
      <c r="AT29">
        <f t="shared" si="9"/>
        <v>2.1434945871880338</v>
      </c>
      <c r="AU29">
        <f t="shared" si="9"/>
        <v>-116.64908033946652</v>
      </c>
      <c r="AW29">
        <v>26</v>
      </c>
      <c r="AX29">
        <f>IF(Z29&gt;0, (R29*SUMPRODUCT(K29:$K$98, X29:$X$98)-K29*$AZ$3)/Z29, 0)</f>
        <v>795.90528780457055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1000000</v>
      </c>
      <c r="S30">
        <f t="shared" si="1"/>
        <v>791.96172433751701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572.94206736936883</v>
      </c>
      <c r="AC30">
        <f t="shared" si="2"/>
        <v>562.60622924785298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-2267.7657979719675</v>
      </c>
      <c r="AI30">
        <f t="shared" si="6"/>
        <v>-2303.2855845953977</v>
      </c>
      <c r="AJ30">
        <f t="shared" si="7"/>
        <v>10.335838121515849</v>
      </c>
      <c r="AK30">
        <f t="shared" si="22"/>
        <v>40.10594471585582</v>
      </c>
      <c r="AL30">
        <f t="shared" si="8"/>
        <v>-2252.8438017580261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-106.34365650735103</v>
      </c>
      <c r="AR30">
        <f t="shared" si="9"/>
        <v>-108.00930645730374</v>
      </c>
      <c r="AS30">
        <f t="shared" si="9"/>
        <v>0.48468445017250966</v>
      </c>
      <c r="AT30">
        <f t="shared" si="9"/>
        <v>1.8807113206222288</v>
      </c>
      <c r="AU30">
        <f t="shared" si="9"/>
        <v>-105.643910686509</v>
      </c>
      <c r="AW30">
        <v>27</v>
      </c>
      <c r="AX30">
        <f>IF(Z30&gt;0, (R30*SUMPRODUCT(K30:$K$98, X30:$X$98)-K30*$AZ$3)/Z30, 0)</f>
        <v>791.96172433751701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1000000</v>
      </c>
      <c r="S31">
        <f t="shared" si="1"/>
        <v>787.29873681666595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562.60622924785298</v>
      </c>
      <c r="AC31">
        <f t="shared" si="2"/>
        <v>551.88428690248588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-2307.1792153761353</v>
      </c>
      <c r="AI31">
        <f t="shared" si="6"/>
        <v>-2342.2284451725627</v>
      </c>
      <c r="AJ31">
        <f t="shared" si="7"/>
        <v>10.721942345367097</v>
      </c>
      <c r="AK31">
        <f t="shared" si="22"/>
        <v>39.382436047349714</v>
      </c>
      <c r="AL31">
        <f t="shared" si="8"/>
        <v>-2292.1240667798461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-96.599904234991698</v>
      </c>
      <c r="AR31">
        <f t="shared" si="9"/>
        <v>-98.06738982054172</v>
      </c>
      <c r="AS31">
        <f t="shared" si="9"/>
        <v>0.44891987448261977</v>
      </c>
      <c r="AT31">
        <f t="shared" si="9"/>
        <v>1.6489137581340652</v>
      </c>
      <c r="AU31">
        <f t="shared" si="9"/>
        <v>-95.96955618792505</v>
      </c>
      <c r="AW31">
        <v>28</v>
      </c>
      <c r="AX31">
        <f>IF(Z31&gt;0, (R31*SUMPRODUCT(K31:$K$98, X31:$X$98)-K31*$AZ$3)/Z31, 0)</f>
        <v>787.29873681666595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1000000</v>
      </c>
      <c r="S32">
        <f t="shared" si="1"/>
        <v>781.72722422336278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551.88428690248588</v>
      </c>
      <c r="AC32">
        <f t="shared" si="2"/>
        <v>540.660913169266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-2351.2572523400463</v>
      </c>
      <c r="AI32">
        <f t="shared" si="6"/>
        <v>-2385.8384269758922</v>
      </c>
      <c r="AJ32">
        <f t="shared" si="7"/>
        <v>11.223373733219887</v>
      </c>
      <c r="AK32">
        <f t="shared" si="22"/>
        <v>38.631900083174017</v>
      </c>
      <c r="AL32">
        <f t="shared" si="8"/>
        <v>-2335.9831531594982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-87.897695861592766</v>
      </c>
      <c r="AR32">
        <f t="shared" si="9"/>
        <v>-89.190453414026933</v>
      </c>
      <c r="AS32">
        <f t="shared" si="9"/>
        <v>0.41956646384046054</v>
      </c>
      <c r="AT32">
        <f t="shared" si="9"/>
        <v>1.4441869347502514</v>
      </c>
      <c r="AU32">
        <f t="shared" si="9"/>
        <v>-87.326700015436217</v>
      </c>
      <c r="AW32">
        <v>29</v>
      </c>
      <c r="AX32">
        <f>IF(Z32&gt;0, (R32*SUMPRODUCT(K32:$K$98, X32:$X$98)-K32*$AZ$3)/Z32, 0)</f>
        <v>781.72722422336278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1000000</v>
      </c>
      <c r="S33">
        <f t="shared" si="1"/>
        <v>775.30386238270455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540.660913169266</v>
      </c>
      <c r="AC33">
        <f t="shared" si="2"/>
        <v>528.99226239854056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-2404.1143837411905</v>
      </c>
      <c r="AI33">
        <f t="shared" si="6"/>
        <v>-2438.2295409114909</v>
      </c>
      <c r="AJ33">
        <f t="shared" si="7"/>
        <v>11.668650770725435</v>
      </c>
      <c r="AK33">
        <f t="shared" si="22"/>
        <v>37.846263921848625</v>
      </c>
      <c r="AL33">
        <f t="shared" si="8"/>
        <v>-2388.7146262189167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-80.244346899125972</v>
      </c>
      <c r="AR33">
        <f t="shared" si="9"/>
        <v>-81.383040018307639</v>
      </c>
      <c r="AS33">
        <f t="shared" si="9"/>
        <v>0.38947533720660327</v>
      </c>
      <c r="AT33">
        <f t="shared" si="9"/>
        <v>1.2632297163226958</v>
      </c>
      <c r="AU33">
        <f t="shared" si="9"/>
        <v>-79.730334964778336</v>
      </c>
      <c r="AW33">
        <v>30</v>
      </c>
      <c r="AX33">
        <f>IF(Z33&gt;0, (R33*SUMPRODUCT(K33:$K$98, X33:$X$98)-K33*$AZ$3)/Z33, 0)</f>
        <v>775.30386238270455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1000000</v>
      </c>
      <c r="S34">
        <f t="shared" si="1"/>
        <v>767.90291950751316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528.99226239854056</v>
      </c>
      <c r="AC34">
        <f t="shared" si="2"/>
        <v>516.80956290197469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-2465.9199782213846</v>
      </c>
      <c r="AI34">
        <f t="shared" si="6"/>
        <v>-2499.5706878210708</v>
      </c>
      <c r="AJ34">
        <f t="shared" si="7"/>
        <v>12.182699496565874</v>
      </c>
      <c r="AK34">
        <f t="shared" si="22"/>
        <v>37.029458367897846</v>
      </c>
      <c r="AL34">
        <f t="shared" si="8"/>
        <v>-2450.3585299566071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-73.488651184856138</v>
      </c>
      <c r="AR34">
        <f t="shared" si="9"/>
        <v>-74.491500134430694</v>
      </c>
      <c r="AS34">
        <f t="shared" si="9"/>
        <v>0.36306537182881565</v>
      </c>
      <c r="AT34">
        <f t="shared" si="9"/>
        <v>1.1035414667127086</v>
      </c>
      <c r="AU34">
        <f t="shared" ref="AU34:AU97" si="23">AL34*$K34</f>
        <v>-73.024893295889171</v>
      </c>
      <c r="AW34">
        <v>31</v>
      </c>
      <c r="AX34">
        <f>IF(Z34&gt;0, (R34*SUMPRODUCT(K34:$K$98, X34:$X$98)-K34*$AZ$3)/Z34, 0)</f>
        <v>767.90291950751316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1000000</v>
      </c>
      <c r="S35">
        <f t="shared" si="1"/>
        <v>759.45211182100456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516.80956290197469</v>
      </c>
      <c r="AC35">
        <f t="shared" si="2"/>
        <v>504.09023975511832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-2528.9140897504849</v>
      </c>
      <c r="AI35">
        <f t="shared" ref="AI35:AI66" si="25">SUM(AE35:AH35)</f>
        <v>-2562.1018465496868</v>
      </c>
      <c r="AJ35">
        <f t="shared" si="7"/>
        <v>12.719323146856368</v>
      </c>
      <c r="AK35">
        <f t="shared" si="22"/>
        <v>36.176669403138234</v>
      </c>
      <c r="AL35">
        <f t="shared" ref="AL35:AL98" si="26">SUM(AI35:AK35)</f>
        <v>-2513.2058539996924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-67.29105706835152</v>
      </c>
      <c r="AR35">
        <f t="shared" si="27"/>
        <v>-68.174139354854191</v>
      </c>
      <c r="AS35">
        <f t="shared" si="27"/>
        <v>0.3384443557077747</v>
      </c>
      <c r="AT35">
        <f t="shared" si="27"/>
        <v>0.96261329525418871</v>
      </c>
      <c r="AU35">
        <f t="shared" si="23"/>
        <v>-66.87308170389224</v>
      </c>
      <c r="AW35">
        <v>32</v>
      </c>
      <c r="AX35">
        <f>IF(Z35&gt;0, (R35*SUMPRODUCT(K35:$K$98, X35:$X$98)-K35*$AZ$3)/Z35, 0)</f>
        <v>759.45211182100456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1000000</v>
      </c>
      <c r="S36">
        <f t="shared" si="1"/>
        <v>750.25473986753013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504.09023975511832</v>
      </c>
      <c r="AC36">
        <f t="shared" si="2"/>
        <v>491.05751129212354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-2596.5463714765156</v>
      </c>
      <c r="AI36">
        <f t="shared" si="25"/>
        <v>-2629.2724233891518</v>
      </c>
      <c r="AJ36">
        <f t="shared" si="7"/>
        <v>13.032728462994783</v>
      </c>
      <c r="AK36">
        <f t="shared" si="22"/>
        <v>35.286316782858286</v>
      </c>
      <c r="AL36">
        <f t="shared" si="26"/>
        <v>-2580.9533781432988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-61.688091587481111</v>
      </c>
      <c r="AR36">
        <f t="shared" si="27"/>
        <v>-62.465588846863923</v>
      </c>
      <c r="AS36">
        <f t="shared" si="27"/>
        <v>0.30962826464093657</v>
      </c>
      <c r="AT36">
        <f t="shared" si="27"/>
        <v>0.83832338424521813</v>
      </c>
      <c r="AU36">
        <f t="shared" si="23"/>
        <v>-61.317637197977767</v>
      </c>
      <c r="AW36">
        <v>33</v>
      </c>
      <c r="AX36">
        <f>IF(Z36&gt;0, (R36*SUMPRODUCT(K36:$K$98, X36:$X$98)-K36*$AZ$3)/Z36, 0)</f>
        <v>750.25473986753013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1000000</v>
      </c>
      <c r="S37">
        <f t="shared" si="1"/>
        <v>740.44736915431383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491.05751129212354</v>
      </c>
      <c r="AC37">
        <f t="shared" si="2"/>
        <v>477.81435595942548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-2670.8732383090951</v>
      </c>
      <c r="AI37">
        <f t="shared" si="25"/>
        <v>-2703.1384860406897</v>
      </c>
      <c r="AJ37">
        <f t="shared" si="7"/>
        <v>13.243155332698052</v>
      </c>
      <c r="AK37">
        <f t="shared" si="22"/>
        <v>34.374025790448648</v>
      </c>
      <c r="AL37">
        <f t="shared" si="26"/>
        <v>-2655.5213049175431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-56.655295071289878</v>
      </c>
      <c r="AR37">
        <f t="shared" si="27"/>
        <v>-57.339714348312192</v>
      </c>
      <c r="AS37">
        <f t="shared" si="27"/>
        <v>0.28091744014176384</v>
      </c>
      <c r="AT37">
        <f t="shared" si="27"/>
        <v>0.7291512551074576</v>
      </c>
      <c r="AU37">
        <f t="shared" si="23"/>
        <v>-56.329645653062968</v>
      </c>
      <c r="AW37">
        <v>34</v>
      </c>
      <c r="AX37">
        <f>IF(Z37&gt;0, (R37*SUMPRODUCT(K37:$K$98, X37:$X$98)-K37*$AZ$3)/Z37, 0)</f>
        <v>740.44736915431383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1000000</v>
      </c>
      <c r="S38">
        <f t="shared" si="1"/>
        <v>730.10927428172772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477.81435595942548</v>
      </c>
      <c r="AC38">
        <f t="shared" si="2"/>
        <v>464.41346825847791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-2764.288317021937</v>
      </c>
      <c r="AI38">
        <f t="shared" si="25"/>
        <v>-2796.0926978603643</v>
      </c>
      <c r="AJ38">
        <f t="shared" si="7"/>
        <v>13.400887700947578</v>
      </c>
      <c r="AK38">
        <f t="shared" si="22"/>
        <v>33.447004917159788</v>
      </c>
      <c r="AL38">
        <f t="shared" si="26"/>
        <v>-2749.2448052422569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-52.354322607955922</v>
      </c>
      <c r="AR38">
        <f t="shared" si="27"/>
        <v>-52.956682645622024</v>
      </c>
      <c r="AS38">
        <f t="shared" si="27"/>
        <v>0.25380651996686437</v>
      </c>
      <c r="AT38">
        <f t="shared" si="27"/>
        <v>0.6334705663370841</v>
      </c>
      <c r="AU38">
        <f t="shared" si="23"/>
        <v>-52.069405559318078</v>
      </c>
      <c r="AW38">
        <v>35</v>
      </c>
      <c r="AX38">
        <f>IF(Z38&gt;0, (R38*SUMPRODUCT(K38:$K$98, X38:$X$98)-K38*$AZ$3)/Z38, 0)</f>
        <v>730.10927428172772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1000000</v>
      </c>
      <c r="S39">
        <f t="shared" si="1"/>
        <v>718.94226859362959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464.41346825847791</v>
      </c>
      <c r="AC39">
        <f t="shared" si="2"/>
        <v>450.6791522311845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-2862.5653830273741</v>
      </c>
      <c r="AI39">
        <f t="shared" si="25"/>
        <v>-2893.9085917882658</v>
      </c>
      <c r="AJ39">
        <f t="shared" si="7"/>
        <v>13.734316027293403</v>
      </c>
      <c r="AK39">
        <f t="shared" si="22"/>
        <v>32.508942778093456</v>
      </c>
      <c r="AL39">
        <f t="shared" si="26"/>
        <v>-2847.6653329828787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-48.406825077636086</v>
      </c>
      <c r="AR39">
        <f t="shared" si="27"/>
        <v>-48.936847983962068</v>
      </c>
      <c r="AS39">
        <f t="shared" si="27"/>
        <v>0.2322513356152773</v>
      </c>
      <c r="AT39">
        <f t="shared" si="27"/>
        <v>0.54973581244589598</v>
      </c>
      <c r="AU39">
        <f t="shared" si="23"/>
        <v>-48.154860835900891</v>
      </c>
      <c r="AW39">
        <v>36</v>
      </c>
      <c r="AX39">
        <f>IF(Z39&gt;0, (R39*SUMPRODUCT(K39:$K$98, X39:$X$98)-K39*$AZ$3)/Z39, 0)</f>
        <v>718.94226859362959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1000000</v>
      </c>
      <c r="S40">
        <f t="shared" si="1"/>
        <v>707.13455465515369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450.6791522311845</v>
      </c>
      <c r="AC40">
        <f t="shared" si="2"/>
        <v>436.75447588628288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-2955.6896607190988</v>
      </c>
      <c r="AI40">
        <f t="shared" si="25"/>
        <v>-2986.5716529093456</v>
      </c>
      <c r="AJ40">
        <f t="shared" si="7"/>
        <v>13.924676344901627</v>
      </c>
      <c r="AK40">
        <f t="shared" si="22"/>
        <v>31.547540656182917</v>
      </c>
      <c r="AL40">
        <f t="shared" si="26"/>
        <v>-2941.0994359082615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-44.626414361486759</v>
      </c>
      <c r="AR40">
        <f t="shared" si="27"/>
        <v>-45.092685431181827</v>
      </c>
      <c r="AS40">
        <f t="shared" si="27"/>
        <v>0.21024141494814058</v>
      </c>
      <c r="AT40">
        <f t="shared" si="27"/>
        <v>0.47631983835073793</v>
      </c>
      <c r="AU40">
        <f t="shared" si="23"/>
        <v>-44.406124177882951</v>
      </c>
      <c r="AW40">
        <v>37</v>
      </c>
      <c r="AX40">
        <f>IF(Z40&gt;0, (R40*SUMPRODUCT(K40:$K$98, X40:$X$98)-K40*$AZ$3)/Z40, 0)</f>
        <v>707.13455465515369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1000000</v>
      </c>
      <c r="S41">
        <f t="shared" si="1"/>
        <v>695.12237420866745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436.75447588628288</v>
      </c>
      <c r="AC41">
        <f t="shared" si="2"/>
        <v>422.91569432188038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-3058.7816509040999</v>
      </c>
      <c r="AI41">
        <f t="shared" si="25"/>
        <v>-3089.2018840898991</v>
      </c>
      <c r="AJ41">
        <f t="shared" si="7"/>
        <v>13.838781564402495</v>
      </c>
      <c r="AK41">
        <f t="shared" si="22"/>
        <v>30.572813312039806</v>
      </c>
      <c r="AL41">
        <f t="shared" si="26"/>
        <v>-3044.7902892134571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-41.234773637443674</v>
      </c>
      <c r="AR41">
        <f t="shared" si="27"/>
        <v>-41.644862219295831</v>
      </c>
      <c r="AS41">
        <f t="shared" si="27"/>
        <v>0.18655762010913685</v>
      </c>
      <c r="AT41">
        <f t="shared" si="27"/>
        <v>0.41214548152175728</v>
      </c>
      <c r="AU41">
        <f t="shared" si="23"/>
        <v>-41.046159117664942</v>
      </c>
      <c r="AW41">
        <v>38</v>
      </c>
      <c r="AX41">
        <f>IF(Z41&gt;0, (R41*SUMPRODUCT(K41:$K$98, X41:$X$98)-K41*$AZ$3)/Z41, 0)</f>
        <v>695.12237420866745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1000000</v>
      </c>
      <c r="S42">
        <f t="shared" si="1"/>
        <v>682.91225605612181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422.91569432188038</v>
      </c>
      <c r="AC42">
        <f t="shared" si="2"/>
        <v>409.16987853897632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-3166.2236550355624</v>
      </c>
      <c r="AI42">
        <f t="shared" si="25"/>
        <v>-3196.1813747067517</v>
      </c>
      <c r="AJ42">
        <f t="shared" si="7"/>
        <v>13.74581578290406</v>
      </c>
      <c r="AK42">
        <f t="shared" si="22"/>
        <v>29.604098602531629</v>
      </c>
      <c r="AL42">
        <f t="shared" si="26"/>
        <v>-3152.8314603213157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-38.109978615155335</v>
      </c>
      <c r="AR42">
        <f t="shared" si="27"/>
        <v>-38.470562130540323</v>
      </c>
      <c r="AS42">
        <f t="shared" si="27"/>
        <v>0.16545032903825443</v>
      </c>
      <c r="AT42">
        <f t="shared" si="27"/>
        <v>0.35632718581617645</v>
      </c>
      <c r="AU42">
        <f t="shared" si="23"/>
        <v>-37.948784615685888</v>
      </c>
      <c r="AW42">
        <v>39</v>
      </c>
      <c r="AX42">
        <f>IF(Z42&gt;0, (R42*SUMPRODUCT(K42:$K$98, X42:$X$98)-K42*$AZ$3)/Z42, 0)</f>
        <v>682.91225605612181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1000000</v>
      </c>
      <c r="S43">
        <f t="shared" si="1"/>
        <v>670.65484892728784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409.16987853897632</v>
      </c>
      <c r="AC43">
        <f t="shared" si="2"/>
        <v>395.60361229394562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-3286.2342280436778</v>
      </c>
      <c r="AI43">
        <f t="shared" si="25"/>
        <v>-3315.7280588067533</v>
      </c>
      <c r="AJ43">
        <f t="shared" si="7"/>
        <v>13.566266245030704</v>
      </c>
      <c r="AK43">
        <f t="shared" si="22"/>
        <v>28.641891497728345</v>
      </c>
      <c r="AL43">
        <f t="shared" si="26"/>
        <v>-3273.519901063994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-35.316496028534154</v>
      </c>
      <c r="AR43">
        <f t="shared" si="27"/>
        <v>-35.633460275367675</v>
      </c>
      <c r="AS43">
        <f t="shared" si="27"/>
        <v>0.14579392542262079</v>
      </c>
      <c r="AT43">
        <f t="shared" si="27"/>
        <v>0.30780862748526661</v>
      </c>
      <c r="AU43">
        <f t="shared" si="23"/>
        <v>-35.179857722459786</v>
      </c>
      <c r="AW43">
        <v>40</v>
      </c>
      <c r="AX43">
        <f>IF(Z43&gt;0, (R43*SUMPRODUCT(K43:$K$98, X43:$X$98)-K43*$AZ$3)/Z43, 0)</f>
        <v>670.65484892728784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1000000</v>
      </c>
      <c r="S44">
        <f t="shared" si="1"/>
        <v>658.34100464195797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395.60361229394562</v>
      </c>
      <c r="AC44">
        <f t="shared" si="2"/>
        <v>382.20114516730854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-3425.9125404400802</v>
      </c>
      <c r="AI44">
        <f t="shared" si="25"/>
        <v>-3454.9401372685029</v>
      </c>
      <c r="AJ44">
        <f t="shared" si="7"/>
        <v>13.402467126637077</v>
      </c>
      <c r="AK44">
        <f t="shared" si="22"/>
        <v>27.692252860576197</v>
      </c>
      <c r="AL44">
        <f t="shared" si="26"/>
        <v>-3413.8454172812899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-32.872848805626596</v>
      </c>
      <c r="AR44">
        <f t="shared" si="27"/>
        <v>-33.151378917083804</v>
      </c>
      <c r="AS44">
        <f t="shared" si="27"/>
        <v>0.12860143692393455</v>
      </c>
      <c r="AT44">
        <f t="shared" si="27"/>
        <v>0.26571701134435999</v>
      </c>
      <c r="AU44">
        <f t="shared" si="23"/>
        <v>-32.75706046881551</v>
      </c>
      <c r="AW44">
        <v>41</v>
      </c>
      <c r="AX44">
        <f>IF(Z44&gt;0, (R44*SUMPRODUCT(K44:$K$98, X44:$X$98)-K44*$AZ$3)/Z44, 0)</f>
        <v>658.34100464195797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1000000</v>
      </c>
      <c r="S45">
        <f t="shared" si="1"/>
        <v>645.8534964053232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382.20114516730854</v>
      </c>
      <c r="AC45">
        <f t="shared" si="2"/>
        <v>368.89439359551864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-3572.9302607549071</v>
      </c>
      <c r="AI45">
        <f t="shared" si="25"/>
        <v>-3601.4889351020079</v>
      </c>
      <c r="AJ45">
        <f t="shared" si="7"/>
        <v>13.306751571789903</v>
      </c>
      <c r="AK45">
        <f t="shared" si="22"/>
        <v>26.754080161711599</v>
      </c>
      <c r="AL45">
        <f t="shared" si="26"/>
        <v>-3561.4281033685065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-30.610300089083434</v>
      </c>
      <c r="AR45">
        <f t="shared" si="27"/>
        <v>-30.854970297599195</v>
      </c>
      <c r="AS45">
        <f t="shared" si="27"/>
        <v>0.1140026894164204</v>
      </c>
      <c r="AT45">
        <f t="shared" si="27"/>
        <v>0.22920974174971831</v>
      </c>
      <c r="AU45">
        <f t="shared" si="23"/>
        <v>-30.511757866433058</v>
      </c>
      <c r="AW45">
        <v>42</v>
      </c>
      <c r="AX45">
        <f>IF(Z45&gt;0, (R45*SUMPRODUCT(K45:$K$98, X45:$X$98)-K45*$AZ$3)/Z45, 0)</f>
        <v>645.8534964053232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1000000</v>
      </c>
      <c r="S46">
        <f t="shared" si="1"/>
        <v>633.31056048367429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368.89439359551864</v>
      </c>
      <c r="AC46">
        <f t="shared" si="2"/>
        <v>355.75382317950351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-3724.9907152479377</v>
      </c>
      <c r="AI46">
        <f t="shared" si="25"/>
        <v>-3753.0775533158048</v>
      </c>
      <c r="AJ46">
        <f t="shared" si="7"/>
        <v>13.140570416015123</v>
      </c>
      <c r="AK46">
        <f t="shared" si="22"/>
        <v>25.822607551686307</v>
      </c>
      <c r="AL46">
        <f t="shared" si="26"/>
        <v>-3714.1143753481033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-28.493790035995335</v>
      </c>
      <c r="AR46">
        <f t="shared" si="27"/>
        <v>-28.708636334377999</v>
      </c>
      <c r="AS46">
        <f t="shared" si="27"/>
        <v>0.10051693628509484</v>
      </c>
      <c r="AT46">
        <f t="shared" si="27"/>
        <v>0.1975263870451508</v>
      </c>
      <c r="AU46">
        <f t="shared" si="23"/>
        <v>-28.410593011047752</v>
      </c>
      <c r="AW46">
        <v>43</v>
      </c>
      <c r="AX46">
        <f>IF(Z46&gt;0, (R46*SUMPRODUCT(K46:$K$98, X46:$X$98)-K46*$AZ$3)/Z46, 0)</f>
        <v>633.31056048367429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1000000</v>
      </c>
      <c r="S47">
        <f t="shared" si="1"/>
        <v>620.86844608375316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355.75382317950351</v>
      </c>
      <c r="AC47">
        <f t="shared" si="2"/>
        <v>342.85800606589083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-3896.1196693132888</v>
      </c>
      <c r="AI47">
        <f t="shared" si="25"/>
        <v>-3923.7308330170117</v>
      </c>
      <c r="AJ47">
        <f t="shared" si="7"/>
        <v>12.895817113612679</v>
      </c>
      <c r="AK47">
        <f t="shared" si="22"/>
        <v>24.90276762256525</v>
      </c>
      <c r="AL47">
        <f t="shared" si="26"/>
        <v>-3885.9322482808338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-26.609657843789314</v>
      </c>
      <c r="AR47">
        <f t="shared" si="27"/>
        <v>-26.798236142503232</v>
      </c>
      <c r="AS47">
        <f t="shared" si="27"/>
        <v>8.8075652221893549E-2</v>
      </c>
      <c r="AT47">
        <f t="shared" si="27"/>
        <v>0.17008053705820905</v>
      </c>
      <c r="AU47">
        <f t="shared" si="23"/>
        <v>-26.540079953223128</v>
      </c>
      <c r="AW47">
        <v>44</v>
      </c>
      <c r="AX47">
        <f>IF(Z47&gt;0, (R47*SUMPRODUCT(K47:$K$98, X47:$X$98)-K47*$AZ$3)/Z47, 0)</f>
        <v>620.86844608375316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1000000</v>
      </c>
      <c r="S48">
        <f t="shared" si="1"/>
        <v>608.49066441505352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342.85800606589083</v>
      </c>
      <c r="AC48">
        <f t="shared" si="2"/>
        <v>330.17510975994298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-4087.7703851061997</v>
      </c>
      <c r="AI48">
        <f t="shared" si="25"/>
        <v>-4114.9010486536299</v>
      </c>
      <c r="AJ48">
        <f t="shared" si="7"/>
        <v>12.68289630594785</v>
      </c>
      <c r="AK48">
        <f t="shared" si="22"/>
        <v>24.000060424612361</v>
      </c>
      <c r="AL48">
        <f t="shared" si="26"/>
        <v>-4078.2180919230696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-24.92731333717855</v>
      </c>
      <c r="AR48">
        <f t="shared" si="27"/>
        <v>-25.092756717696311</v>
      </c>
      <c r="AS48">
        <f t="shared" si="27"/>
        <v>7.7340579449668101E-2</v>
      </c>
      <c r="AT48">
        <f t="shared" si="27"/>
        <v>0.14635289410953256</v>
      </c>
      <c r="AU48">
        <f t="shared" si="23"/>
        <v>-24.869063244137109</v>
      </c>
      <c r="AW48">
        <v>45</v>
      </c>
      <c r="AX48">
        <f>IF(Z48&gt;0, (R48*SUMPRODUCT(K48:$K$98, X48:$X$98)-K48*$AZ$3)/Z48, 0)</f>
        <v>608.49066441505352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1000000</v>
      </c>
      <c r="S49">
        <f t="shared" si="1"/>
        <v>596.1605421635137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330.17510975994298</v>
      </c>
      <c r="AC49">
        <f t="shared" si="2"/>
        <v>317.68240493869439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-4306.508827116877</v>
      </c>
      <c r="AI49">
        <f t="shared" si="25"/>
        <v>-4333.1528585874776</v>
      </c>
      <c r="AJ49">
        <f t="shared" si="7"/>
        <v>12.492704821248594</v>
      </c>
      <c r="AK49">
        <f t="shared" si="22"/>
        <v>23.11225768319601</v>
      </c>
      <c r="AL49">
        <f t="shared" si="26"/>
        <v>-4297.5478960830333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-23.447486738648468</v>
      </c>
      <c r="AR49">
        <f t="shared" si="27"/>
        <v>-23.592554495304917</v>
      </c>
      <c r="AS49">
        <f t="shared" si="27"/>
        <v>6.8018560366491135E-2</v>
      </c>
      <c r="AT49">
        <f t="shared" si="27"/>
        <v>0.12583844066790695</v>
      </c>
      <c r="AU49">
        <f t="shared" si="23"/>
        <v>-23.398697494270522</v>
      </c>
      <c r="AW49">
        <v>46</v>
      </c>
      <c r="AX49">
        <f>IF(Z49&gt;0, (R49*SUMPRODUCT(K49:$K$98, X49:$X$98)-K49*$AZ$3)/Z49, 0)</f>
        <v>596.1605421635137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1000000</v>
      </c>
      <c r="S50">
        <f t="shared" si="1"/>
        <v>583.82538848388299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317.68240493869439</v>
      </c>
      <c r="AC50">
        <f t="shared" si="2"/>
        <v>305.33724723212617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-4557.6997806875061</v>
      </c>
      <c r="AI50">
        <f t="shared" si="25"/>
        <v>-4583.8494868543658</v>
      </c>
      <c r="AJ50">
        <f t="shared" si="7"/>
        <v>12.345157706568216</v>
      </c>
      <c r="AK50">
        <f t="shared" si="22"/>
        <v>22.237768345708609</v>
      </c>
      <c r="AL50">
        <f t="shared" si="26"/>
        <v>-4549.2665608020889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-22.156372037347928</v>
      </c>
      <c r="AR50">
        <f t="shared" si="27"/>
        <v>-22.283493753647743</v>
      </c>
      <c r="AS50">
        <f t="shared" si="27"/>
        <v>6.0013585836757026E-2</v>
      </c>
      <c r="AT50">
        <f t="shared" si="27"/>
        <v>0.10810459057343978</v>
      </c>
      <c r="AU50">
        <f t="shared" si="23"/>
        <v>-22.115375577237543</v>
      </c>
      <c r="AW50">
        <v>47</v>
      </c>
      <c r="AX50">
        <f>IF(Z50&gt;0, (R50*SUMPRODUCT(K50:$K$98, X50:$X$98)-K50*$AZ$3)/Z50, 0)</f>
        <v>583.82538848388299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1000000</v>
      </c>
      <c r="S51">
        <f t="shared" si="1"/>
        <v>571.42222600804041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305.33724723212617</v>
      </c>
      <c r="AC51">
        <f t="shared" si="2"/>
        <v>293.09366897342136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-4844.5656916732187</v>
      </c>
      <c r="AI51">
        <f t="shared" si="25"/>
        <v>-4870.211672493826</v>
      </c>
      <c r="AJ51">
        <f t="shared" si="7"/>
        <v>12.243578258704815</v>
      </c>
      <c r="AK51">
        <f t="shared" si="22"/>
        <v>21.373607306248836</v>
      </c>
      <c r="AL51">
        <f t="shared" si="26"/>
        <v>-4836.5944869288724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-21.027602618546151</v>
      </c>
      <c r="AR51">
        <f t="shared" si="27"/>
        <v>-21.138917755501662</v>
      </c>
      <c r="AS51">
        <f t="shared" si="27"/>
        <v>5.3142658111876441E-2</v>
      </c>
      <c r="AT51">
        <f t="shared" si="27"/>
        <v>9.2771106754345356E-2</v>
      </c>
      <c r="AU51">
        <f t="shared" si="23"/>
        <v>-20.99300399063544</v>
      </c>
      <c r="AW51">
        <v>48</v>
      </c>
      <c r="AX51">
        <f>IF(Z51&gt;0, (R51*SUMPRODUCT(K51:$K$98, X51:$X$98)-K51*$AZ$3)/Z51, 0)</f>
        <v>571.42222600804041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1000000</v>
      </c>
      <c r="S52">
        <f t="shared" si="1"/>
        <v>558.92206744656801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293.09366897342136</v>
      </c>
      <c r="AC52">
        <f t="shared" si="2"/>
        <v>280.91677508580665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-5185.8686525388857</v>
      </c>
      <c r="AI52">
        <f t="shared" si="25"/>
        <v>-5210.9988801186601</v>
      </c>
      <c r="AJ52">
        <f t="shared" si="7"/>
        <v>12.17689388761471</v>
      </c>
      <c r="AK52">
        <f t="shared" si="22"/>
        <v>20.516556828139496</v>
      </c>
      <c r="AL52">
        <f t="shared" si="26"/>
        <v>-5178.3054294029062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-20.097331768524288</v>
      </c>
      <c r="AR52">
        <f t="shared" si="27"/>
        <v>-20.194721531923324</v>
      </c>
      <c r="AS52">
        <f t="shared" si="27"/>
        <v>4.7190373063092789E-2</v>
      </c>
      <c r="AT52">
        <f t="shared" si="27"/>
        <v>7.9509929184387498E-2</v>
      </c>
      <c r="AU52">
        <f t="shared" si="23"/>
        <v>-20.068021229675846</v>
      </c>
      <c r="AW52">
        <v>49</v>
      </c>
      <c r="AX52">
        <f>IF(Z52&gt;0, (R52*SUMPRODUCT(K52:$K$98, X52:$X$98)-K52*$AZ$3)/Z52, 0)</f>
        <v>558.92206744656801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1000000</v>
      </c>
      <c r="S53">
        <f t="shared" si="1"/>
        <v>546.17527477486726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280.91677508580665</v>
      </c>
      <c r="AC53">
        <f t="shared" si="2"/>
        <v>268.72186182704252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-5571.8660173147791</v>
      </c>
      <c r="AI53">
        <f t="shared" si="25"/>
        <v>-5596.4663493178905</v>
      </c>
      <c r="AJ53">
        <f t="shared" si="7"/>
        <v>12.194913258764132</v>
      </c>
      <c r="AK53">
        <f t="shared" si="22"/>
        <v>19.664174256006469</v>
      </c>
      <c r="AL53">
        <f t="shared" si="26"/>
        <v>-5564.6072618031194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-19.279667121527059</v>
      </c>
      <c r="AR53">
        <f t="shared" si="27"/>
        <v>-19.364788732604062</v>
      </c>
      <c r="AS53">
        <f t="shared" si="27"/>
        <v>4.2196611956253835E-2</v>
      </c>
      <c r="AT53">
        <f t="shared" si="27"/>
        <v>6.8041609883902676E-2</v>
      </c>
      <c r="AU53">
        <f t="shared" si="23"/>
        <v>-19.254550510763902</v>
      </c>
      <c r="AW53">
        <v>50</v>
      </c>
      <c r="AX53">
        <f>IF(Z53&gt;0, (R53*SUMPRODUCT(K53:$K$98, X53:$X$98)-K53*$AZ$3)/Z53, 0)</f>
        <v>546.17527477486726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1000000</v>
      </c>
      <c r="S54">
        <f t="shared" si="1"/>
        <v>533.17068818011489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268.72186182704252</v>
      </c>
      <c r="AC54">
        <f t="shared" si="2"/>
        <v>256.49792551780126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-6006.2532236684474</v>
      </c>
      <c r="AI54">
        <f t="shared" si="25"/>
        <v>-6030.3072396903435</v>
      </c>
      <c r="AJ54">
        <f t="shared" si="7"/>
        <v>12.223936309241253</v>
      </c>
      <c r="AK54">
        <f t="shared" si="22"/>
        <v>18.810530327892977</v>
      </c>
      <c r="AL54">
        <f t="shared" si="26"/>
        <v>-5999.2727730532097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-18.556005045206156</v>
      </c>
      <c r="AR54">
        <f t="shared" si="27"/>
        <v>-18.630318669030885</v>
      </c>
      <c r="AS54">
        <f t="shared" si="27"/>
        <v>3.7765211585271741E-2</v>
      </c>
      <c r="AT54">
        <f t="shared" si="27"/>
        <v>5.8114149149075797E-2</v>
      </c>
      <c r="AU54">
        <f t="shared" si="23"/>
        <v>-18.534439308296541</v>
      </c>
      <c r="AW54">
        <v>51</v>
      </c>
      <c r="AX54">
        <f>IF(Z54&gt;0, (R54*SUMPRODUCT(K54:$K$98, X54:$X$98)-K54*$AZ$3)/Z54, 0)</f>
        <v>533.17068818011489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1000000</v>
      </c>
      <c r="S55">
        <f t="shared" si="1"/>
        <v>519.91350768426662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256.49792551780126</v>
      </c>
      <c r="AC55">
        <f t="shared" si="2"/>
        <v>244.24168012642173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-6495.8404266287162</v>
      </c>
      <c r="AI55">
        <f t="shared" si="25"/>
        <v>-6519.3291104690625</v>
      </c>
      <c r="AJ55">
        <f t="shared" si="7"/>
        <v>12.256245391379537</v>
      </c>
      <c r="AK55">
        <f t="shared" si="22"/>
        <v>17.954854786246091</v>
      </c>
      <c r="AL55">
        <f t="shared" si="26"/>
        <v>-6489.1180102914368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-17.918356330458721</v>
      </c>
      <c r="AR55">
        <f t="shared" si="27"/>
        <v>-17.983148347987274</v>
      </c>
      <c r="AS55">
        <f t="shared" si="27"/>
        <v>3.3808061432053622E-2</v>
      </c>
      <c r="AT55">
        <f t="shared" si="27"/>
        <v>4.9527307444738197E-2</v>
      </c>
      <c r="AU55">
        <f t="shared" si="23"/>
        <v>-17.899812979110482</v>
      </c>
      <c r="AW55">
        <v>52</v>
      </c>
      <c r="AX55">
        <f>IF(Z55&gt;0, (R55*SUMPRODUCT(K55:$K$98, X55:$X$98)-K55*$AZ$3)/Z55, 0)</f>
        <v>519.91350768426662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1000000</v>
      </c>
      <c r="S56">
        <f t="shared" si="1"/>
        <v>506.37901645259097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244.24168012642173</v>
      </c>
      <c r="AC56">
        <f t="shared" si="2"/>
        <v>231.94810920116538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-7023.5688603142462</v>
      </c>
      <c r="AI56">
        <f t="shared" si="25"/>
        <v>-7046.4714788731735</v>
      </c>
      <c r="AJ56">
        <f t="shared" si="7"/>
        <v>12.293570925256347</v>
      </c>
      <c r="AK56">
        <f t="shared" si="22"/>
        <v>17.096917608849523</v>
      </c>
      <c r="AL56">
        <f t="shared" si="26"/>
        <v>-7017.0809903390682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-17.298268870798974</v>
      </c>
      <c r="AR56">
        <f t="shared" si="27"/>
        <v>-17.354675472849422</v>
      </c>
      <c r="AS56">
        <f t="shared" si="27"/>
        <v>3.0277697773978478E-2</v>
      </c>
      <c r="AT56">
        <f t="shared" si="27"/>
        <v>4.2107806379012895E-2</v>
      </c>
      <c r="AU56">
        <f t="shared" si="23"/>
        <v>-17.282289968696432</v>
      </c>
      <c r="AW56">
        <v>53</v>
      </c>
      <c r="AX56">
        <f>IF(Z56&gt;0, (R56*SUMPRODUCT(K56:$K$98, X56:$X$98)-K56*$AZ$3)/Z56, 0)</f>
        <v>506.37901645259097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1000000</v>
      </c>
      <c r="S57">
        <f t="shared" si="1"/>
        <v>492.66476574977924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231.94810920116538</v>
      </c>
      <c r="AC57">
        <f t="shared" si="2"/>
        <v>219.67197015643984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-7586.5611055002191</v>
      </c>
      <c r="AI57">
        <f t="shared" si="25"/>
        <v>-7608.8553698182814</v>
      </c>
      <c r="AJ57">
        <f t="shared" si="7"/>
        <v>12.276139044725539</v>
      </c>
      <c r="AK57">
        <f t="shared" si="22"/>
        <v>16.236367644081579</v>
      </c>
      <c r="AL57">
        <f t="shared" si="26"/>
        <v>-7580.3428631294737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-16.682907275908253</v>
      </c>
      <c r="AR57">
        <f t="shared" si="27"/>
        <v>-16.731932537714052</v>
      </c>
      <c r="AS57">
        <f t="shared" si="27"/>
        <v>2.6995325884982709E-2</v>
      </c>
      <c r="AT57">
        <f t="shared" si="27"/>
        <v>3.5703899584673571E-2</v>
      </c>
      <c r="AU57">
        <f t="shared" si="23"/>
        <v>-16.669233312244394</v>
      </c>
      <c r="AW57">
        <v>54</v>
      </c>
      <c r="AX57">
        <f>IF(Z57&gt;0, (R57*SUMPRODUCT(K57:$K$98, X57:$X$98)-K57*$AZ$3)/Z57, 0)</f>
        <v>492.66476574977924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1000000</v>
      </c>
      <c r="S58">
        <f t="shared" si="1"/>
        <v>478.86825085177725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219.67197015643984</v>
      </c>
      <c r="AC58">
        <f t="shared" si="2"/>
        <v>207.47310736809732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-8169.2547244417883</v>
      </c>
      <c r="AI58">
        <f t="shared" si="25"/>
        <v>-8190.9175833804484</v>
      </c>
      <c r="AJ58">
        <f t="shared" si="7"/>
        <v>12.198862788342524</v>
      </c>
      <c r="AK58">
        <f t="shared" si="22"/>
        <v>15.37703791095079</v>
      </c>
      <c r="AL58">
        <f t="shared" si="26"/>
        <v>-8163.3416826811545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-16.039513488050133</v>
      </c>
      <c r="AR58">
        <f t="shared" si="27"/>
        <v>-16.08204634200764</v>
      </c>
      <c r="AS58">
        <f t="shared" si="27"/>
        <v>2.3951245350090685E-2</v>
      </c>
      <c r="AT58">
        <f t="shared" si="27"/>
        <v>3.0191273904218545E-2</v>
      </c>
      <c r="AU58">
        <f t="shared" si="23"/>
        <v>-16.027903822753331</v>
      </c>
      <c r="AW58">
        <v>55</v>
      </c>
      <c r="AX58">
        <f>IF(Z58&gt;0, (R58*SUMPRODUCT(K58:$K$98, X58:$X$98)-K58*$AZ$3)/Z58, 0)</f>
        <v>478.86825085177725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1000000</v>
      </c>
      <c r="S59">
        <f t="shared" si="1"/>
        <v>465.16180552881542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207.47310736809732</v>
      </c>
      <c r="AC59">
        <f t="shared" si="2"/>
        <v>195.4372050296594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-8775.741135489403</v>
      </c>
      <c r="AI59">
        <f t="shared" si="25"/>
        <v>-8796.7485787819023</v>
      </c>
      <c r="AJ59">
        <f t="shared" si="7"/>
        <v>12.035902338437921</v>
      </c>
      <c r="AK59">
        <f t="shared" si="22"/>
        <v>14.523117515766813</v>
      </c>
      <c r="AL59">
        <f t="shared" si="26"/>
        <v>-8770.1895589276992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-15.384186442498015</v>
      </c>
      <c r="AR59">
        <f t="shared" si="27"/>
        <v>-15.421013238013332</v>
      </c>
      <c r="AS59">
        <f t="shared" si="27"/>
        <v>2.1099365024501802E-2</v>
      </c>
      <c r="AT59">
        <f t="shared" si="27"/>
        <v>2.5459541722957318E-2</v>
      </c>
      <c r="AU59">
        <f t="shared" si="23"/>
        <v>-15.374454331265875</v>
      </c>
      <c r="AW59">
        <v>56</v>
      </c>
      <c r="AX59">
        <f>IF(Z59&gt;0, (R59*SUMPRODUCT(K59:$K$98, X59:$X$98)-K59*$AZ$3)/Z59, 0)</f>
        <v>465.16180552881542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1000000</v>
      </c>
      <c r="S60">
        <f t="shared" si="1"/>
        <v>451.70256970184914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195.4372050296594</v>
      </c>
      <c r="AC60">
        <f t="shared" si="2"/>
        <v>183.62767139931509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-9423.9617490537421</v>
      </c>
      <c r="AI60">
        <f t="shared" si="25"/>
        <v>-9444.2879198258634</v>
      </c>
      <c r="AJ60">
        <f t="shared" si="7"/>
        <v>11.809533630344305</v>
      </c>
      <c r="AK60">
        <f t="shared" si="22"/>
        <v>13.680604352076159</v>
      </c>
      <c r="AL60">
        <f t="shared" si="26"/>
        <v>-9418.7977818434429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-14.750482358133462</v>
      </c>
      <c r="AR60">
        <f t="shared" si="27"/>
        <v>-14.782297090765701</v>
      </c>
      <c r="AS60">
        <f t="shared" si="27"/>
        <v>1.8484404129682351E-2</v>
      </c>
      <c r="AT60">
        <f t="shared" si="27"/>
        <v>2.1413023367180525E-2</v>
      </c>
      <c r="AU60">
        <f t="shared" si="23"/>
        <v>-14.742399663268838</v>
      </c>
      <c r="AW60">
        <v>57</v>
      </c>
      <c r="AX60">
        <f>IF(Z60&gt;0, (R60*SUMPRODUCT(K60:$K$98, X60:$X$98)-K60*$AZ$3)/Z60, 0)</f>
        <v>451.70256970184914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1000000</v>
      </c>
      <c r="S61">
        <f t="shared" si="1"/>
        <v>438.56397387802247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183.62767139931509</v>
      </c>
      <c r="AC61">
        <f t="shared" si="2"/>
        <v>172.06884333774747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-10112.130115075373</v>
      </c>
      <c r="AI61">
        <f t="shared" si="25"/>
        <v>-10131.74741763402</v>
      </c>
      <c r="AJ61">
        <f t="shared" si="7"/>
        <v>11.558828061567624</v>
      </c>
      <c r="AK61">
        <f t="shared" si="22"/>
        <v>12.853936997952058</v>
      </c>
      <c r="AL61">
        <f t="shared" si="26"/>
        <v>-10107.3346525745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-14.13179517783734</v>
      </c>
      <c r="AR61">
        <f t="shared" si="27"/>
        <v>-14.159210539244446</v>
      </c>
      <c r="AS61">
        <f t="shared" si="27"/>
        <v>1.6153568912092141E-2</v>
      </c>
      <c r="AT61">
        <f t="shared" si="27"/>
        <v>1.7963495605448892E-2</v>
      </c>
      <c r="AU61">
        <f t="shared" si="23"/>
        <v>-14.125093474726905</v>
      </c>
      <c r="AW61">
        <v>58</v>
      </c>
      <c r="AX61">
        <f>IF(Z61&gt;0, (R61*SUMPRODUCT(K61:$K$98, X61:$X$98)-K61*$AZ$3)/Z61, 0)</f>
        <v>438.56397387802247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1000000</v>
      </c>
      <c r="S62">
        <f t="shared" si="1"/>
        <v>425.83361841131614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172.06884333774747</v>
      </c>
      <c r="AC62">
        <f t="shared" si="2"/>
        <v>160.7867394961296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-10841.459100970193</v>
      </c>
      <c r="AI62">
        <f t="shared" si="25"/>
        <v>-10860.338157548204</v>
      </c>
      <c r="AJ62">
        <f t="shared" si="7"/>
        <v>11.282103841617868</v>
      </c>
      <c r="AK62">
        <f t="shared" si="22"/>
        <v>12.044819033642323</v>
      </c>
      <c r="AL62">
        <f t="shared" si="26"/>
        <v>-10837.011234672942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-13.527713542715162</v>
      </c>
      <c r="AR62">
        <f t="shared" si="27"/>
        <v>-13.551270378281805</v>
      </c>
      <c r="AS62">
        <f t="shared" si="27"/>
        <v>1.4077539518173792E-2</v>
      </c>
      <c r="AT62">
        <f t="shared" si="27"/>
        <v>1.5029237305002179E-2</v>
      </c>
      <c r="AU62">
        <f t="shared" si="23"/>
        <v>-13.522163601458628</v>
      </c>
      <c r="AW62">
        <v>59</v>
      </c>
      <c r="AX62">
        <f>IF(Z62&gt;0, (R62*SUMPRODUCT(K62:$K$98, X62:$X$98)-K62*$AZ$3)/Z62, 0)</f>
        <v>425.83361841131614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1000000</v>
      </c>
      <c r="S63">
        <f t="shared" si="1"/>
        <v>413.5388541338512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160.7867394961296</v>
      </c>
      <c r="AC63">
        <f t="shared" si="2"/>
        <v>149.80339321789614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-11557.875487209256</v>
      </c>
      <c r="AI63">
        <f t="shared" si="25"/>
        <v>-11575.987859447127</v>
      </c>
      <c r="AJ63">
        <f t="shared" si="7"/>
        <v>10.983346278233455</v>
      </c>
      <c r="AK63">
        <f t="shared" si="22"/>
        <v>11.255071764729072</v>
      </c>
      <c r="AL63">
        <f t="shared" si="26"/>
        <v>-11553.749441404165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-12.876464987749838</v>
      </c>
      <c r="AR63">
        <f t="shared" si="27"/>
        <v>-12.89664372451025</v>
      </c>
      <c r="AS63">
        <f t="shared" si="27"/>
        <v>1.2236390152889092E-2</v>
      </c>
      <c r="AT63">
        <f t="shared" si="27"/>
        <v>1.2539115659580369E-2</v>
      </c>
      <c r="AU63">
        <f t="shared" si="23"/>
        <v>-12.871868218697783</v>
      </c>
      <c r="AW63">
        <v>60</v>
      </c>
      <c r="AX63">
        <f>IF(Z63&gt;0, (R63*SUMPRODUCT(K63:$K$98, X63:$X$98)-K63*$AZ$3)/Z63, 0)</f>
        <v>413.5388541338512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1000000</v>
      </c>
      <c r="S64">
        <f t="shared" si="1"/>
        <v>401.8329439897218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149.80339321789614</v>
      </c>
      <c r="AC64">
        <f t="shared" si="2"/>
        <v>139.19868471629064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-12215.630811156301</v>
      </c>
      <c r="AI64">
        <f t="shared" si="25"/>
        <v>-12232.951278131235</v>
      </c>
      <c r="AJ64">
        <f t="shared" si="7"/>
        <v>10.604708501605501</v>
      </c>
      <c r="AK64">
        <f t="shared" si="22"/>
        <v>10.486237525252731</v>
      </c>
      <c r="AL64">
        <f t="shared" si="26"/>
        <v>-12211.860332104377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-12.151125764017916</v>
      </c>
      <c r="AR64">
        <f t="shared" si="27"/>
        <v>-12.16835476968758</v>
      </c>
      <c r="AS64">
        <f t="shared" si="27"/>
        <v>1.054870998361164E-2</v>
      </c>
      <c r="AT64">
        <f t="shared" si="27"/>
        <v>1.0430864597212619E-2</v>
      </c>
      <c r="AU64">
        <f t="shared" si="23"/>
        <v>-12.147375195106756</v>
      </c>
      <c r="AW64">
        <v>61</v>
      </c>
      <c r="AX64">
        <f>IF(Z64&gt;0, (R64*SUMPRODUCT(K64:$K$98, X64:$X$98)-K64*$AZ$3)/Z64, 0)</f>
        <v>401.8329439897218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1000000</v>
      </c>
      <c r="S65">
        <f t="shared" si="1"/>
        <v>394.55394958306113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139.19868471629064</v>
      </c>
      <c r="AC65">
        <f t="shared" si="2"/>
        <v>129.07591295775885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-15801.358444839896</v>
      </c>
      <c r="AI65">
        <f t="shared" si="25"/>
        <v>-15817.715639222839</v>
      </c>
      <c r="AJ65">
        <f t="shared" si="7"/>
        <v>10.122771758531798</v>
      </c>
      <c r="AK65">
        <f t="shared" si="22"/>
        <v>9.7439079301403453</v>
      </c>
      <c r="AL65">
        <f t="shared" si="26"/>
        <v>-15797.848959534167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-14.033856109804697</v>
      </c>
      <c r="AR65">
        <f t="shared" si="27"/>
        <v>-14.048383627367929</v>
      </c>
      <c r="AS65">
        <f t="shared" si="27"/>
        <v>8.990462610385351E-3</v>
      </c>
      <c r="AT65">
        <f t="shared" si="27"/>
        <v>8.6539775878212519E-3</v>
      </c>
      <c r="AU65">
        <f t="shared" si="23"/>
        <v>-14.030739187169722</v>
      </c>
      <c r="AW65">
        <v>62</v>
      </c>
      <c r="AX65">
        <f>IF(Z65&gt;0, (R65*SUMPRODUCT(K65:$K$98, X65:$X$98)-K65*$AZ$3)/Z65, 0)</f>
        <v>394.55394958306113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1000000</v>
      </c>
      <c r="S66">
        <f t="shared" si="1"/>
        <v>383.4426799326003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129.07591295775885</v>
      </c>
      <c r="AC66">
        <f t="shared" si="2"/>
        <v>116.85308720999524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-19125.237985245189</v>
      </c>
      <c r="AI66">
        <f t="shared" si="25"/>
        <v>-19140.475345785038</v>
      </c>
      <c r="AJ66">
        <f t="shared" si="7"/>
        <v>12.222825747763608</v>
      </c>
      <c r="AK66">
        <f t="shared" si="22"/>
        <v>9.0353139070431201</v>
      </c>
      <c r="AL66">
        <f t="shared" si="26"/>
        <v>-19119.217206130234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-15.16601285577349</v>
      </c>
      <c r="AR66">
        <f t="shared" si="27"/>
        <v>-15.17809584297677</v>
      </c>
      <c r="AS66">
        <f t="shared" si="27"/>
        <v>9.6925085359708067E-3</v>
      </c>
      <c r="AT66">
        <f t="shared" si="27"/>
        <v>7.1648617902627483E-3</v>
      </c>
      <c r="AU66">
        <f t="shared" si="23"/>
        <v>-15.161238472650538</v>
      </c>
      <c r="AW66">
        <v>63</v>
      </c>
      <c r="AX66">
        <f>IF(Z66&gt;0, (R66*SUMPRODUCT(K66:$K$98, X66:$X$98)-K66*$AZ$3)/Z66, 0)</f>
        <v>383.4426799326003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1000000</v>
      </c>
      <c r="S67">
        <f t="shared" ref="S67:S98" si="29">AX67</f>
        <v>369.510599203732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116.85308720999524</v>
      </c>
      <c r="AC67">
        <f t="shared" ref="AC67:AC98" si="30">S67*Z67</f>
        <v>103.30406574890129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-22129.772437707783</v>
      </c>
      <c r="AI67">
        <f t="shared" ref="AI67:AI98" si="34">SUM(AE67:AH67)</f>
        <v>-22143.750936020351</v>
      </c>
      <c r="AJ67">
        <f t="shared" ref="AJ67:AJ98" si="35">AB67-AC67</f>
        <v>13.549021461093943</v>
      </c>
      <c r="AK67">
        <f t="shared" si="22"/>
        <v>8.1797161046996667</v>
      </c>
      <c r="AL67">
        <f t="shared" si="26"/>
        <v>-22122.022198454557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-15.668358402751071</v>
      </c>
      <c r="AR67">
        <f t="shared" si="36"/>
        <v>-15.678255482448121</v>
      </c>
      <c r="AS67">
        <f t="shared" si="36"/>
        <v>9.5930007801279995E-3</v>
      </c>
      <c r="AT67">
        <f t="shared" si="36"/>
        <v>5.7914162435221345E-3</v>
      </c>
      <c r="AU67">
        <f t="shared" si="23"/>
        <v>-15.66287106542447</v>
      </c>
      <c r="AW67">
        <v>64</v>
      </c>
      <c r="AX67">
        <f>IF(Z67&gt;0, (R67*SUMPRODUCT(K67:$K$98, X67:$X$98)-K67*$AZ$3)/Z67, 0)</f>
        <v>369.510599203732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1000000</v>
      </c>
      <c r="S68">
        <f t="shared" si="29"/>
        <v>353.35492678356655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103.30406574890129</v>
      </c>
      <c r="AC68">
        <f t="shared" si="30"/>
        <v>89.079449662828409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-24678.023093150012</v>
      </c>
      <c r="AI68">
        <f t="shared" si="34"/>
        <v>-24690.627905324796</v>
      </c>
      <c r="AJ68">
        <f t="shared" si="35"/>
        <v>14.224616086072885</v>
      </c>
      <c r="AK68">
        <f t="shared" si="22"/>
        <v>7.2312846024230915</v>
      </c>
      <c r="AL68">
        <f t="shared" si="26"/>
        <v>-24669.172004636301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-15.600513467258361</v>
      </c>
      <c r="AR68">
        <f t="shared" si="36"/>
        <v>-15.608481753102927</v>
      </c>
      <c r="AS68">
        <f t="shared" si="36"/>
        <v>8.9922646550629447E-3</v>
      </c>
      <c r="AT68">
        <f t="shared" si="36"/>
        <v>4.5713448115296202E-3</v>
      </c>
      <c r="AU68">
        <f t="shared" si="23"/>
        <v>-15.594918143636333</v>
      </c>
      <c r="AW68">
        <v>65</v>
      </c>
      <c r="AX68">
        <f>IF(Z68&gt;0, (R68*SUMPRODUCT(K68:$K$98, X68:$X$98)-K68*$AZ$3)/Z68, 0)</f>
        <v>353.35492678356655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1000000</v>
      </c>
      <c r="S69">
        <f t="shared" si="29"/>
        <v>334.67787602242709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89.079449662828409</v>
      </c>
      <c r="AC69">
        <f t="shared" si="30"/>
        <v>74.767991835461274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-26172.429566438041</v>
      </c>
      <c r="AI69">
        <f t="shared" si="34"/>
        <v>-26183.599709012757</v>
      </c>
      <c r="AJ69">
        <f t="shared" si="35"/>
        <v>14.311457827367136</v>
      </c>
      <c r="AK69">
        <f t="shared" si="22"/>
        <v>6.2355614763979892</v>
      </c>
      <c r="AL69">
        <f t="shared" si="26"/>
        <v>-26163.052689708991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-14.772518533020397</v>
      </c>
      <c r="AR69">
        <f t="shared" si="36"/>
        <v>-14.778823302617068</v>
      </c>
      <c r="AS69">
        <f t="shared" si="36"/>
        <v>8.0778238586007474E-3</v>
      </c>
      <c r="AT69">
        <f t="shared" si="36"/>
        <v>3.5195413264957269E-3</v>
      </c>
      <c r="AU69">
        <f t="shared" si="23"/>
        <v>-14.767225937431972</v>
      </c>
      <c r="AW69">
        <v>66</v>
      </c>
      <c r="AX69">
        <f>IF(Z69&gt;0, (R69*SUMPRODUCT(K69:$K$98, X69:$X$98)-K69*$AZ$3)/Z69, 0)</f>
        <v>334.67787602242709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1000000</v>
      </c>
      <c r="S70">
        <f t="shared" si="29"/>
        <v>314.82403669664751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74.767991835461274</v>
      </c>
      <c r="AC70">
        <f t="shared" si="30"/>
        <v>61.146415838058076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-26944.720907440351</v>
      </c>
      <c r="AI70">
        <f t="shared" si="34"/>
        <v>-26954.432112543946</v>
      </c>
      <c r="AJ70">
        <f t="shared" si="35"/>
        <v>13.621575997403198</v>
      </c>
      <c r="AK70">
        <f t="shared" si="22"/>
        <v>5.2337594284822897</v>
      </c>
      <c r="AL70">
        <f t="shared" si="26"/>
        <v>-26935.576777118058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-13.57894942059049</v>
      </c>
      <c r="AR70">
        <f t="shared" si="36"/>
        <v>-13.583843439102232</v>
      </c>
      <c r="AS70">
        <f t="shared" si="36"/>
        <v>6.8646727547432831E-3</v>
      </c>
      <c r="AT70">
        <f t="shared" si="36"/>
        <v>2.6375836217800669E-3</v>
      </c>
      <c r="AU70">
        <f t="shared" si="23"/>
        <v>-13.574341182725707</v>
      </c>
      <c r="AW70">
        <v>67</v>
      </c>
      <c r="AX70">
        <f>IF(Z70&gt;0, (R70*SUMPRODUCT(K70:$K$98, X70:$X$98)-K70*$AZ$3)/Z70, 0)</f>
        <v>314.82403669664751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1000000</v>
      </c>
      <c r="S71">
        <f t="shared" si="29"/>
        <v>293.73385003870061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61.146415838058076</v>
      </c>
      <c r="AC71">
        <f t="shared" si="30"/>
        <v>48.59509368141147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-26842.659287379814</v>
      </c>
      <c r="AI71">
        <f t="shared" si="34"/>
        <v>-26850.931247468005</v>
      </c>
      <c r="AJ71">
        <f t="shared" si="35"/>
        <v>12.551322156646606</v>
      </c>
      <c r="AK71">
        <f t="shared" si="22"/>
        <v>4.2802491086640657</v>
      </c>
      <c r="AL71">
        <f t="shared" si="26"/>
        <v>-26834.099676202692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-12.078138277914839</v>
      </c>
      <c r="AR71">
        <f t="shared" si="36"/>
        <v>-12.081860333792571</v>
      </c>
      <c r="AS71">
        <f t="shared" si="36"/>
        <v>5.6476000740324469E-3</v>
      </c>
      <c r="AT71">
        <f t="shared" si="36"/>
        <v>1.9259433294178897E-3</v>
      </c>
      <c r="AU71">
        <f t="shared" si="23"/>
        <v>-12.074286790389118</v>
      </c>
      <c r="AW71">
        <v>68</v>
      </c>
      <c r="AX71">
        <f>IF(Z71&gt;0, (R71*SUMPRODUCT(K71:$K$98, X71:$X$98)-K71*$AZ$3)/Z71, 0)</f>
        <v>293.73385003870061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1000000</v>
      </c>
      <c r="S72">
        <f t="shared" si="29"/>
        <v>271.435668836719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48.59509368141147</v>
      </c>
      <c r="AC72">
        <f t="shared" si="30"/>
        <v>37.434479746303694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-25871.911611830077</v>
      </c>
      <c r="AI72">
        <f t="shared" si="34"/>
        <v>-25878.807256736793</v>
      </c>
      <c r="AJ72">
        <f t="shared" si="35"/>
        <v>11.160613935107776</v>
      </c>
      <c r="AK72">
        <f t="shared" si="22"/>
        <v>3.4016565576988032</v>
      </c>
      <c r="AL72">
        <f t="shared" si="26"/>
        <v>-25864.244986243986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-10.394053661009064</v>
      </c>
      <c r="AR72">
        <f t="shared" si="36"/>
        <v>-10.396823989860794</v>
      </c>
      <c r="AS72">
        <f t="shared" si="36"/>
        <v>4.4837823301109398E-3</v>
      </c>
      <c r="AT72">
        <f t="shared" si="36"/>
        <v>1.3666172537818021E-3</v>
      </c>
      <c r="AU72">
        <f t="shared" si="23"/>
        <v>-10.390973590276902</v>
      </c>
      <c r="AW72">
        <v>69</v>
      </c>
      <c r="AX72">
        <f>IF(Z72&gt;0, (R72*SUMPRODUCT(K72:$K$98, X72:$X$98)-K72*$AZ$3)/Z72, 0)</f>
        <v>271.435668836719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1000000</v>
      </c>
      <c r="S73">
        <f t="shared" si="29"/>
        <v>248.1342883652085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37.434479746303694</v>
      </c>
      <c r="AC73">
        <f t="shared" si="30"/>
        <v>27.859644248515224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-24257.290025243139</v>
      </c>
      <c r="AI73">
        <f t="shared" si="34"/>
        <v>-24262.903849199527</v>
      </c>
      <c r="AJ73">
        <f t="shared" si="35"/>
        <v>9.5748354977884702</v>
      </c>
      <c r="AK73">
        <f t="shared" ref="AK73:AK98" si="49">G73*SUM(AB73:AB73, AE73:AF73)</f>
        <v>2.6204135822412589</v>
      </c>
      <c r="AL73">
        <f t="shared" si="26"/>
        <v>-24250.708600119498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-8.70123090769731</v>
      </c>
      <c r="AR73">
        <f t="shared" si="36"/>
        <v>-8.7032446189762229</v>
      </c>
      <c r="AS73">
        <f t="shared" si="36"/>
        <v>3.4345491389506247E-3</v>
      </c>
      <c r="AT73">
        <f t="shared" si="36"/>
        <v>9.3995758095896079E-4</v>
      </c>
      <c r="AU73">
        <f t="shared" si="23"/>
        <v>-8.6988701122563139</v>
      </c>
      <c r="AW73">
        <v>70</v>
      </c>
      <c r="AX73">
        <f>IF(Z73&gt;0, (R73*SUMPRODUCT(K73:$K$98, X73:$X$98)-K73*$AZ$3)/Z73, 0)</f>
        <v>248.1342883652085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1000000</v>
      </c>
      <c r="S74">
        <f t="shared" si="29"/>
        <v>223.09709415302521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27.859644248515224</v>
      </c>
      <c r="AC74">
        <f t="shared" si="30"/>
        <v>19.889858129407713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-22000.34277455882</v>
      </c>
      <c r="AI74">
        <f t="shared" si="34"/>
        <v>-22004.800443136915</v>
      </c>
      <c r="AJ74">
        <f t="shared" si="35"/>
        <v>7.9697861191075106</v>
      </c>
      <c r="AK74">
        <f t="shared" si="49"/>
        <v>1.9501750973960659</v>
      </c>
      <c r="AL74">
        <f t="shared" si="26"/>
        <v>-21994.880481920409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-7.0461167966235374</v>
      </c>
      <c r="AR74">
        <f t="shared" si="36"/>
        <v>-7.0475444677177448</v>
      </c>
      <c r="AS74">
        <f t="shared" si="36"/>
        <v>2.5525076774839776E-3</v>
      </c>
      <c r="AT74">
        <f t="shared" si="36"/>
        <v>6.2458851895751512E-4</v>
      </c>
      <c r="AU74">
        <f t="shared" si="23"/>
        <v>-7.0443673715213029</v>
      </c>
      <c r="AW74">
        <v>71</v>
      </c>
      <c r="AX74">
        <f>IF(Z74&gt;0, (R74*SUMPRODUCT(K74:$K$98, X74:$X$98)-K74*$AZ$3)/Z74, 0)</f>
        <v>223.09709415302521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1000000</v>
      </c>
      <c r="S75">
        <f t="shared" si="29"/>
        <v>195.89489133259926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19.889858129407713</v>
      </c>
      <c r="AC75">
        <f t="shared" si="30"/>
        <v>13.496817036882216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-19363.578452858557</v>
      </c>
      <c r="AI75">
        <f t="shared" si="34"/>
        <v>-19367.02336582823</v>
      </c>
      <c r="AJ75">
        <f t="shared" si="35"/>
        <v>6.3930410925254968</v>
      </c>
      <c r="AK75">
        <f t="shared" si="49"/>
        <v>1.39229006905854</v>
      </c>
      <c r="AL75">
        <f t="shared" si="26"/>
        <v>-19359.238034666647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-5.5371716565610392</v>
      </c>
      <c r="AR75">
        <f t="shared" si="36"/>
        <v>-5.5381567572489843</v>
      </c>
      <c r="AS75">
        <f t="shared" si="36"/>
        <v>1.8281417364534886E-3</v>
      </c>
      <c r="AT75">
        <f t="shared" si="36"/>
        <v>3.9813659065503275E-4</v>
      </c>
      <c r="AU75">
        <f t="shared" si="23"/>
        <v>-5.535930478921876</v>
      </c>
      <c r="AW75">
        <v>72</v>
      </c>
      <c r="AX75">
        <f>IF(Z75&gt;0, (R75*SUMPRODUCT(K75:$K$98, X75:$X$98)-K75*$AZ$3)/Z75, 0)</f>
        <v>195.89489133259926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1000000</v>
      </c>
      <c r="S76">
        <f t="shared" si="29"/>
        <v>165.25173878261811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13.496817036882216</v>
      </c>
      <c r="AC76">
        <f t="shared" si="30"/>
        <v>8.5427486875515797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-16513.913407353906</v>
      </c>
      <c r="AI76">
        <f t="shared" si="34"/>
        <v>-16516.498175523513</v>
      </c>
      <c r="AJ76">
        <f t="shared" si="35"/>
        <v>4.9540683493306368</v>
      </c>
      <c r="AK76">
        <f t="shared" si="49"/>
        <v>0.94477719258175519</v>
      </c>
      <c r="AL76">
        <f t="shared" si="26"/>
        <v>-16510.5993299816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-4.2163276074091698</v>
      </c>
      <c r="AR76">
        <f t="shared" si="36"/>
        <v>-4.2169875496726075</v>
      </c>
      <c r="AS76">
        <f t="shared" si="36"/>
        <v>1.2648713018546527E-3</v>
      </c>
      <c r="AT76">
        <f t="shared" si="36"/>
        <v>2.4122024027079328E-4</v>
      </c>
      <c r="AU76">
        <f t="shared" si="23"/>
        <v>-4.2154814581304816</v>
      </c>
      <c r="AW76">
        <v>73</v>
      </c>
      <c r="AX76">
        <f>IF(Z76&gt;0, (R76*SUMPRODUCT(K76:$K$98, X76:$X$98)-K76*$AZ$3)/Z76, 0)</f>
        <v>165.25173878261811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1000000</v>
      </c>
      <c r="S77">
        <f t="shared" si="29"/>
        <v>128.8984848815673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8.5427486875515797</v>
      </c>
      <c r="AC77">
        <f t="shared" si="30"/>
        <v>4.8470490330266918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-13574.794498665251</v>
      </c>
      <c r="AI77">
        <f t="shared" si="34"/>
        <v>-13576.67467942823</v>
      </c>
      <c r="AJ77">
        <f t="shared" si="35"/>
        <v>3.6956996545248879</v>
      </c>
      <c r="AK77">
        <f t="shared" si="49"/>
        <v>0.59799240812861065</v>
      </c>
      <c r="AL77">
        <f t="shared" si="26"/>
        <v>-13572.380987365575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-3.0945648352573638</v>
      </c>
      <c r="AR77">
        <f t="shared" si="36"/>
        <v>-3.0949934488377471</v>
      </c>
      <c r="AS77">
        <f t="shared" si="36"/>
        <v>8.4248658008708821E-4</v>
      </c>
      <c r="AT77">
        <f t="shared" si="36"/>
        <v>1.3632075816157822E-4</v>
      </c>
      <c r="AU77">
        <f t="shared" si="23"/>
        <v>-3.0940146414994985</v>
      </c>
      <c r="AW77">
        <v>74</v>
      </c>
      <c r="AX77">
        <f>IF(Z77&gt;0, (R77*SUMPRODUCT(K77:$K$98, X77:$X$98)-K77*$AZ$3)/Z77, 0)</f>
        <v>128.8984848815673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1000000</v>
      </c>
      <c r="S78">
        <f t="shared" si="29"/>
        <v>83.821549113515445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4.8470490330266918</v>
      </c>
      <c r="AC78">
        <f t="shared" si="30"/>
        <v>2.2173305842731521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-10774.589300365695</v>
      </c>
      <c r="AI78">
        <f t="shared" si="34"/>
        <v>-10775.911949856025</v>
      </c>
      <c r="AJ78">
        <f t="shared" si="35"/>
        <v>2.6297184487535397</v>
      </c>
      <c r="AK78">
        <f t="shared" si="49"/>
        <v>0.33929343231186848</v>
      </c>
      <c r="AL78">
        <f t="shared" si="26"/>
        <v>-10772.94293797496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-2.1930524808924861</v>
      </c>
      <c r="AR78">
        <f t="shared" si="36"/>
        <v>-2.1933216920582441</v>
      </c>
      <c r="AS78">
        <f t="shared" si="36"/>
        <v>5.3525108078986833E-4</v>
      </c>
      <c r="AT78">
        <f t="shared" si="36"/>
        <v>6.9059551388823249E-5</v>
      </c>
      <c r="AU78">
        <f t="shared" si="23"/>
        <v>-2.1927173814260659</v>
      </c>
      <c r="AW78">
        <v>75</v>
      </c>
      <c r="AX78">
        <f>IF(Z78&gt;0, (R78*SUMPRODUCT(K78:$K$98, X78:$X$98)-K78*$AZ$3)/Z78, 0)</f>
        <v>83.821549113515445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1000000</v>
      </c>
      <c r="S79">
        <f t="shared" si="29"/>
        <v>24.445553602687845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2.2173305842731521</v>
      </c>
      <c r="AC79">
        <f t="shared" si="30"/>
        <v>0.43931951990193685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-8217.1131743917394</v>
      </c>
      <c r="AI79">
        <f t="shared" si="34"/>
        <v>-8218.0117417284473</v>
      </c>
      <c r="AJ79">
        <f t="shared" si="35"/>
        <v>1.7780110643712153</v>
      </c>
      <c r="AK79">
        <f t="shared" si="49"/>
        <v>0.15521314089912067</v>
      </c>
      <c r="AL79">
        <f t="shared" si="26"/>
        <v>-8216.0785175231777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-1.4933085291923267</v>
      </c>
      <c r="AR79">
        <f t="shared" si="36"/>
        <v>-1.4934718272070286</v>
      </c>
      <c r="AS79">
        <f t="shared" si="36"/>
        <v>3.2312066672008619E-4</v>
      </c>
      <c r="AT79">
        <f t="shared" si="36"/>
        <v>2.8207121190653985E-5</v>
      </c>
      <c r="AU79">
        <f t="shared" si="23"/>
        <v>-1.4931204994191181</v>
      </c>
      <c r="AW79">
        <v>76</v>
      </c>
      <c r="AX79">
        <f>IF(Z79&gt;0, (R79*SUMPRODUCT(K79:$K$98, X79:$X$98)-K79*$AZ$3)/Z79, 0)</f>
        <v>24.445553602687845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1000000</v>
      </c>
      <c r="S80">
        <f t="shared" si="29"/>
        <v>-57.999413765046981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0.43931951990193685</v>
      </c>
      <c r="AC80">
        <f t="shared" si="30"/>
        <v>-0.68341631596782504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-6008.4742380496682</v>
      </c>
      <c r="AI80">
        <f t="shared" si="34"/>
        <v>-6009.0633960011055</v>
      </c>
      <c r="AJ80">
        <f t="shared" si="35"/>
        <v>1.1227358358697619</v>
      </c>
      <c r="AK80">
        <f t="shared" si="49"/>
        <v>3.0752366393135583E-2</v>
      </c>
      <c r="AL80">
        <f t="shared" si="26"/>
        <v>-6007.9099077988421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-0.97493678704957643</v>
      </c>
      <c r="AR80">
        <f t="shared" si="36"/>
        <v>-0.97503238399107639</v>
      </c>
      <c r="AS80">
        <f t="shared" si="36"/>
        <v>1.8217544507332175E-4</v>
      </c>
      <c r="AT80">
        <f t="shared" si="36"/>
        <v>4.9898879645070943E-6</v>
      </c>
      <c r="AU80">
        <f t="shared" si="23"/>
        <v>-0.97484521865803841</v>
      </c>
      <c r="AW80">
        <v>77</v>
      </c>
      <c r="AX80">
        <f>IF(Z80&gt;0, (R80*SUMPRODUCT(K80:$K$98, X80:$X$98)-K80*$AZ$3)/Z80, 0)</f>
        <v>-57.999413765046981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1000000</v>
      </c>
      <c r="S81">
        <f t="shared" si="29"/>
        <v>-178.43055104240929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-0.68341631596782504</v>
      </c>
      <c r="AC81">
        <f t="shared" si="30"/>
        <v>-1.3274846268365412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-4225.5441777976203</v>
      </c>
      <c r="AI81">
        <f t="shared" si="34"/>
        <v>-4225.9161669606538</v>
      </c>
      <c r="AJ81">
        <f t="shared" si="35"/>
        <v>0.64406831086871619</v>
      </c>
      <c r="AK81">
        <f t="shared" si="49"/>
        <v>-4.7839142117747757E-2</v>
      </c>
      <c r="AL81">
        <f t="shared" si="26"/>
        <v>-4225.3199377919027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-0.61217681611928254</v>
      </c>
      <c r="AR81">
        <f t="shared" si="36"/>
        <v>-0.61223070814640967</v>
      </c>
      <c r="AS81">
        <f t="shared" si="36"/>
        <v>9.3309564714203998E-5</v>
      </c>
      <c r="AT81">
        <f t="shared" si="36"/>
        <v>-6.9307082059155626E-6</v>
      </c>
      <c r="AU81">
        <f t="shared" si="23"/>
        <v>-0.61214432928990137</v>
      </c>
      <c r="AW81">
        <v>78</v>
      </c>
      <c r="AX81">
        <f>IF(Z81&gt;0, (R81*SUMPRODUCT(K81:$K$98, X81:$X$98)-K81*$AZ$3)/Z81, 0)</f>
        <v>-178.43055104240929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1000000</v>
      </c>
      <c r="S82">
        <f t="shared" si="29"/>
        <v>-364.28069071524033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-1.3274846268365412</v>
      </c>
      <c r="AC82">
        <f t="shared" si="30"/>
        <v>-1.644243160651484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-2851.7145073649172</v>
      </c>
      <c r="AI82">
        <f t="shared" si="34"/>
        <v>-2851.940190910952</v>
      </c>
      <c r="AJ82">
        <f t="shared" si="35"/>
        <v>0.31675853381494279</v>
      </c>
      <c r="AK82">
        <f t="shared" si="49"/>
        <v>-9.2923923878557899E-2</v>
      </c>
      <c r="AL82">
        <f t="shared" si="26"/>
        <v>-2851.7163563010154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-0.3688775748975418</v>
      </c>
      <c r="AR82">
        <f t="shared" si="36"/>
        <v>-0.36890676772134678</v>
      </c>
      <c r="AS82">
        <f t="shared" si="36"/>
        <v>4.0973638658424481E-5</v>
      </c>
      <c r="AT82">
        <f t="shared" si="36"/>
        <v>-1.2019980121348073E-5</v>
      </c>
      <c r="AU82">
        <f t="shared" si="23"/>
        <v>-0.36887781406280973</v>
      </c>
      <c r="AW82">
        <v>79</v>
      </c>
      <c r="AX82">
        <f>IF(Z82&gt;0, (R82*SUMPRODUCT(K82:$K$98, X82:$X$98)-K82*$AZ$3)/Z82, 0)</f>
        <v>-364.28069071524033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1000000</v>
      </c>
      <c r="S83">
        <f t="shared" si="29"/>
        <v>-666.23211798862906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-1.644243160651484</v>
      </c>
      <c r="AC83">
        <f t="shared" si="30"/>
        <v>-1.7493544120630085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-1842.7910735777796</v>
      </c>
      <c r="AI83">
        <f t="shared" si="34"/>
        <v>-1842.9223607346751</v>
      </c>
      <c r="AJ83">
        <f t="shared" si="35"/>
        <v>0.10511125141152444</v>
      </c>
      <c r="AK83">
        <f t="shared" si="49"/>
        <v>-0.11509702124560389</v>
      </c>
      <c r="AL83">
        <f t="shared" si="26"/>
        <v>-1842.9323465045093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-0.21283070628859244</v>
      </c>
      <c r="AR83">
        <f t="shared" si="36"/>
        <v>-0.21284586912431988</v>
      </c>
      <c r="AS83">
        <f t="shared" si="36"/>
        <v>1.2139684306891849E-5</v>
      </c>
      <c r="AT83">
        <f t="shared" si="36"/>
        <v>-1.3292977524498022E-5</v>
      </c>
      <c r="AU83">
        <f t="shared" si="23"/>
        <v>-0.2128470224175375</v>
      </c>
      <c r="AW83">
        <v>80</v>
      </c>
      <c r="AX83">
        <f>IF(Z83&gt;0, (R83*SUMPRODUCT(K83:$K$98, X83:$X$98)-K83*$AZ$3)/Z83, 0)</f>
        <v>-666.23211798862906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1000000</v>
      </c>
      <c r="S84">
        <f t="shared" si="29"/>
        <v>-1181.3235127352098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-1.7493544120630085</v>
      </c>
      <c r="AC84">
        <f t="shared" si="30"/>
        <v>-1.7266794723819427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-1137.8374334125799</v>
      </c>
      <c r="AI84">
        <f t="shared" si="34"/>
        <v>-1137.9105158262357</v>
      </c>
      <c r="AJ84">
        <f t="shared" si="35"/>
        <v>-2.2674939681065709E-2</v>
      </c>
      <c r="AK84">
        <f t="shared" si="49"/>
        <v>-0.12245480884441061</v>
      </c>
      <c r="AL84">
        <f t="shared" si="26"/>
        <v>-1138.0556455747612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-0.11733305569694102</v>
      </c>
      <c r="AR84">
        <f t="shared" si="36"/>
        <v>-0.11734059190787954</v>
      </c>
      <c r="AS84">
        <f t="shared" si="36"/>
        <v>-2.3382250244166085E-6</v>
      </c>
      <c r="AT84">
        <f t="shared" si="36"/>
        <v>-1.262746020176826E-5</v>
      </c>
      <c r="AU84">
        <f t="shared" si="23"/>
        <v>-0.11735555759310573</v>
      </c>
      <c r="AW84">
        <v>81</v>
      </c>
      <c r="AX84">
        <f>IF(Z84&gt;0, (R84*SUMPRODUCT(K84:$K$98, X84:$X$98)-K84*$AZ$3)/Z84, 0)</f>
        <v>-1181.3235127352098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8"/>
        <v>1000000</v>
      </c>
      <c r="S85">
        <f t="shared" si="29"/>
        <v>-2103.1566599621724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-1.7266794723819427</v>
      </c>
      <c r="AC85">
        <f t="shared" si="30"/>
        <v>-1.6337396298916889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-670.22820699463989</v>
      </c>
      <c r="AI85">
        <f t="shared" si="34"/>
        <v>-670.26704717380949</v>
      </c>
      <c r="AJ85">
        <f t="shared" si="35"/>
        <v>-9.2939842490253888E-2</v>
      </c>
      <c r="AK85">
        <f t="shared" si="49"/>
        <v>-0.120867563066736</v>
      </c>
      <c r="AL85">
        <f t="shared" si="26"/>
        <v>-670.48085457936656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-6.1708479072184567E-2</v>
      </c>
      <c r="AR85">
        <f t="shared" si="36"/>
        <v>-6.1712055120399838E-2</v>
      </c>
      <c r="AS85">
        <f t="shared" si="36"/>
        <v>-8.5570500695561278E-6</v>
      </c>
      <c r="AT85">
        <f t="shared" si="36"/>
        <v>-1.1128378973267052E-5</v>
      </c>
      <c r="AU85">
        <f t="shared" si="23"/>
        <v>-6.1731740549442672E-2</v>
      </c>
      <c r="AW85">
        <v>82</v>
      </c>
      <c r="AX85">
        <f>IF(Z85&gt;0, (R85*SUMPRODUCT(K85:$K$98, X85:$X$98)-K85*$AZ$3)/Z85, 0)</f>
        <v>-2103.1566599621724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1000000</v>
      </c>
      <c r="S86">
        <f t="shared" si="29"/>
        <v>-3835.22196392656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-1.6337396298916889</v>
      </c>
      <c r="AC86">
        <f t="shared" si="30"/>
        <v>-1.5077044498681638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-375.9150283150218</v>
      </c>
      <c r="AI86">
        <f t="shared" si="34"/>
        <v>-375.93468434098389</v>
      </c>
      <c r="AJ86">
        <f t="shared" si="35"/>
        <v>-0.1260351800235251</v>
      </c>
      <c r="AK86">
        <f t="shared" si="49"/>
        <v>-0.11436177409241823</v>
      </c>
      <c r="AL86">
        <f t="shared" si="26"/>
        <v>-376.1750812950998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-3.090251362948231E-2</v>
      </c>
      <c r="AR86">
        <f t="shared" si="36"/>
        <v>-3.0904129474991111E-2</v>
      </c>
      <c r="AS86">
        <f t="shared" si="36"/>
        <v>-1.0360862362776683E-5</v>
      </c>
      <c r="AT86">
        <f t="shared" si="36"/>
        <v>-9.4012370253554657E-6</v>
      </c>
      <c r="AU86">
        <f t="shared" si="23"/>
        <v>-3.0923891574379241E-2</v>
      </c>
      <c r="AW86">
        <v>83</v>
      </c>
      <c r="AX86">
        <f>IF(Z86&gt;0, (R86*SUMPRODUCT(K86:$K$98, X86:$X$98)-K86*$AZ$3)/Z86, 0)</f>
        <v>-3835.22196392656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1000000</v>
      </c>
      <c r="S87">
        <f t="shared" si="29"/>
        <v>-7255.5459835334741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-1.5077044498681638</v>
      </c>
      <c r="AC87">
        <f t="shared" si="30"/>
        <v>-1.3709786964479052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-200.23334856367151</v>
      </c>
      <c r="AI87">
        <f t="shared" si="34"/>
        <v>-200.24279636194584</v>
      </c>
      <c r="AJ87">
        <f t="shared" si="35"/>
        <v>-0.13672575342025861</v>
      </c>
      <c r="AK87">
        <f t="shared" si="49"/>
        <v>-0.10553931149077148</v>
      </c>
      <c r="AL87">
        <f t="shared" si="26"/>
        <v>-200.48506142685684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-1.4696790585706592E-2</v>
      </c>
      <c r="AR87">
        <f t="shared" si="36"/>
        <v>-1.4697484038189558E-2</v>
      </c>
      <c r="AS87">
        <f t="shared" si="36"/>
        <v>-1.0035440050844108E-5</v>
      </c>
      <c r="AT87">
        <f t="shared" si="36"/>
        <v>-7.7464077321081218E-6</v>
      </c>
      <c r="AU87">
        <f t="shared" si="23"/>
        <v>-1.4715265885972507E-2</v>
      </c>
      <c r="AW87">
        <v>84</v>
      </c>
      <c r="AX87">
        <f>IF(Z87&gt;0, (R87*SUMPRODUCT(K87:$K$98, X87:$X$98)-K87*$AZ$3)/Z87, 0)</f>
        <v>-7255.5459835334741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1000000</v>
      </c>
      <c r="S88">
        <f t="shared" si="29"/>
        <v>-14365.275479427815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-1.3709786964479052</v>
      </c>
      <c r="AC88">
        <f t="shared" si="30"/>
        <v>-1.2360073914534859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-101.02507698777333</v>
      </c>
      <c r="AI88">
        <f t="shared" si="34"/>
        <v>-101.02937905421551</v>
      </c>
      <c r="AJ88">
        <f t="shared" si="35"/>
        <v>-0.13497130499441923</v>
      </c>
      <c r="AK88">
        <f t="shared" si="49"/>
        <v>-9.5968508751353376E-2</v>
      </c>
      <c r="AL88">
        <f t="shared" si="26"/>
        <v>-101.26031886796129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-6.6205986800822805E-3</v>
      </c>
      <c r="AR88">
        <f t="shared" si="36"/>
        <v>-6.620880612610896E-3</v>
      </c>
      <c r="AS88">
        <f t="shared" si="36"/>
        <v>-8.8452379383307247E-6</v>
      </c>
      <c r="AT88">
        <f t="shared" si="36"/>
        <v>-6.289220471918781E-6</v>
      </c>
      <c r="AU88">
        <f t="shared" si="23"/>
        <v>-6.6360150710211459E-3</v>
      </c>
      <c r="AW88">
        <v>85</v>
      </c>
      <c r="AX88">
        <f>IF(Z88&gt;0, (R88*SUMPRODUCT(K88:$K$98, X88:$X$98)-K88*$AZ$3)/Z88, 0)</f>
        <v>-14365.275479427815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1000000</v>
      </c>
      <c r="S89">
        <f t="shared" si="29"/>
        <v>-30258.112798706261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-1.2360073914534859</v>
      </c>
      <c r="AC89">
        <f t="shared" si="30"/>
        <v>-1.1089957619370274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-48.529728175551512</v>
      </c>
      <c r="AI89">
        <f t="shared" si="34"/>
        <v>-48.53156073492049</v>
      </c>
      <c r="AJ89">
        <f t="shared" si="35"/>
        <v>-0.1270116295164585</v>
      </c>
      <c r="AK89">
        <f t="shared" si="49"/>
        <v>-8.6520517401744018E-2</v>
      </c>
      <c r="AL89">
        <f t="shared" si="26"/>
        <v>-48.745092881838694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-2.8396048490045888E-3</v>
      </c>
      <c r="AR89">
        <f t="shared" si="36"/>
        <v>-2.8397120769793967E-3</v>
      </c>
      <c r="AS89">
        <f t="shared" si="36"/>
        <v>-7.4317918647771441E-6</v>
      </c>
      <c r="AT89">
        <f t="shared" si="36"/>
        <v>-5.0625480502103833E-6</v>
      </c>
      <c r="AU89">
        <f t="shared" si="23"/>
        <v>-2.852206416894384E-3</v>
      </c>
      <c r="AW89">
        <v>86</v>
      </c>
      <c r="AX89">
        <f>IF(Z89&gt;0, (R89*SUMPRODUCT(K89:$K$98, X89:$X$98)-K89*$AZ$3)/Z89, 0)</f>
        <v>-30258.112798706261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1000000</v>
      </c>
      <c r="S90">
        <f t="shared" si="29"/>
        <v>-68254.660664322073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-1.1089957619370274</v>
      </c>
      <c r="AC90">
        <f t="shared" si="30"/>
        <v>-0.99252087732483496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-21.743238076215636</v>
      </c>
      <c r="AI90">
        <f t="shared" si="34"/>
        <v>-21.743965148087113</v>
      </c>
      <c r="AJ90">
        <f t="shared" si="35"/>
        <v>-0.11647488461219246</v>
      </c>
      <c r="AK90">
        <f t="shared" si="49"/>
        <v>-7.7629703335591924E-2</v>
      </c>
      <c r="AL90">
        <f t="shared" si="26"/>
        <v>-21.938069736034898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-1.1359422394170873E-3</v>
      </c>
      <c r="AR90">
        <f t="shared" si="36"/>
        <v>-1.1359802241757055E-3</v>
      </c>
      <c r="AS90">
        <f t="shared" si="36"/>
        <v>-6.0850523182630211E-6</v>
      </c>
      <c r="AT90">
        <f t="shared" si="36"/>
        <v>-4.0556451961392707E-6</v>
      </c>
      <c r="AU90">
        <f t="shared" si="23"/>
        <v>-1.1461209216901077E-3</v>
      </c>
      <c r="AW90">
        <v>87</v>
      </c>
      <c r="AX90">
        <f>IF(Z90&gt;0, (R90*SUMPRODUCT(K90:$K$98, X90:$X$98)-K90*$AZ$3)/Z90, 0)</f>
        <v>-68254.660664322073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1000000</v>
      </c>
      <c r="S91">
        <f t="shared" si="29"/>
        <v>-165901.76680189942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-0.99252087732483496</v>
      </c>
      <c r="AC91">
        <f t="shared" si="30"/>
        <v>-0.88712602540246888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-9.0487260221665498</v>
      </c>
      <c r="AI91">
        <f t="shared" si="34"/>
        <v>-9.0489933870182035</v>
      </c>
      <c r="AJ91">
        <f t="shared" si="35"/>
        <v>-0.10539485192236608</v>
      </c>
      <c r="AK91">
        <f t="shared" si="49"/>
        <v>-6.9476461412738458E-2</v>
      </c>
      <c r="AL91">
        <f t="shared" si="26"/>
        <v>-9.2238647003533085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-4.2208648243477557E-4</v>
      </c>
      <c r="AR91">
        <f t="shared" si="36"/>
        <v>-4.2209895392407524E-4</v>
      </c>
      <c r="AS91">
        <f t="shared" si="36"/>
        <v>-4.9162437016735153E-6</v>
      </c>
      <c r="AT91">
        <f t="shared" si="36"/>
        <v>-3.240796012375767E-6</v>
      </c>
      <c r="AU91">
        <f t="shared" si="23"/>
        <v>-4.3025599363812452E-4</v>
      </c>
      <c r="AW91">
        <v>88</v>
      </c>
      <c r="AX91">
        <f>IF(Z91&gt;0, (R91*SUMPRODUCT(K91:$K$98, X91:$X$98)-K91*$AZ$3)/Z91, 0)</f>
        <v>-165901.76680189942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1000000</v>
      </c>
      <c r="S92">
        <f t="shared" si="29"/>
        <v>-437229.22176949889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-0.88712602540246888</v>
      </c>
      <c r="AC92">
        <f t="shared" si="30"/>
        <v>-0.79243133138331145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-3.4814307186437112</v>
      </c>
      <c r="AI92">
        <f t="shared" si="34"/>
        <v>-3.4815213383109165</v>
      </c>
      <c r="AJ92">
        <f t="shared" si="35"/>
        <v>-9.4694694019157422E-2</v>
      </c>
      <c r="AK92">
        <f t="shared" si="49"/>
        <v>-6.209882177817283E-2</v>
      </c>
      <c r="AL92">
        <f t="shared" si="26"/>
        <v>-3.6383148541082466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-1.4499523807007345E-4</v>
      </c>
      <c r="AR92">
        <f t="shared" si="36"/>
        <v>-1.4499901221389023E-4</v>
      </c>
      <c r="AS92">
        <f t="shared" si="36"/>
        <v>-3.9438612492709624E-6</v>
      </c>
      <c r="AT92">
        <f t="shared" si="36"/>
        <v>-2.5863026368380539E-6</v>
      </c>
      <c r="AU92">
        <f t="shared" si="23"/>
        <v>-1.5152917609999924E-4</v>
      </c>
      <c r="AW92">
        <v>89</v>
      </c>
      <c r="AX92">
        <f>IF(Z92&gt;0, (R92*SUMPRODUCT(K92:$K$98, X92:$X$98)-K92*$AZ$3)/Z92, 0)</f>
        <v>-437229.22176949889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1000000</v>
      </c>
      <c r="S93">
        <f t="shared" si="29"/>
        <v>-1257848.3119792044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-0.79243133138331145</v>
      </c>
      <c r="AC93">
        <f t="shared" si="30"/>
        <v>-0.70765062974496007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-1.2316812010957354</v>
      </c>
      <c r="AI93">
        <f t="shared" si="34"/>
        <v>-1.2317093305062139</v>
      </c>
      <c r="AJ93">
        <f t="shared" si="35"/>
        <v>-8.4780701638351386E-2</v>
      </c>
      <c r="AK93">
        <f t="shared" si="49"/>
        <v>-5.5470193196831809E-2</v>
      </c>
      <c r="AL93">
        <f t="shared" si="26"/>
        <v>-1.3719602253413969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-4.5801138395831108E-5</v>
      </c>
      <c r="AR93">
        <f t="shared" si="36"/>
        <v>-4.5802184412463632E-5</v>
      </c>
      <c r="AS93">
        <f t="shared" si="36"/>
        <v>-3.1526442439645365E-6</v>
      </c>
      <c r="AT93">
        <f t="shared" si="36"/>
        <v>-2.0627074548116845E-6</v>
      </c>
      <c r="AU93">
        <f t="shared" si="23"/>
        <v>-5.101753611123985E-5</v>
      </c>
      <c r="AW93">
        <v>90</v>
      </c>
      <c r="AX93">
        <f>IF(Z93&gt;0, (R93*SUMPRODUCT(K93:$K$98, X93:$X$98)-K93*$AZ$3)/Z93, 0)</f>
        <v>-1257848.3119792044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1000000</v>
      </c>
      <c r="S94">
        <f t="shared" si="29"/>
        <v>-3982341.9448388964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-0.70765062974496007</v>
      </c>
      <c r="AC94">
        <f t="shared" si="30"/>
        <v>-0.63186991581512242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-0.39829440679498629</v>
      </c>
      <c r="AI94">
        <f t="shared" si="34"/>
        <v>-0.39830234019102018</v>
      </c>
      <c r="AJ94">
        <f t="shared" si="35"/>
        <v>-7.5780713929837651E-2</v>
      </c>
      <c r="AK94">
        <f t="shared" si="49"/>
        <v>-4.9535544082147207E-2</v>
      </c>
      <c r="AL94">
        <f t="shared" si="26"/>
        <v>-0.52361859820300505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-1.3224039710688706E-5</v>
      </c>
      <c r="AR94">
        <f t="shared" si="36"/>
        <v>-1.322430311269085E-5</v>
      </c>
      <c r="AS94">
        <f t="shared" si="36"/>
        <v>-2.5160463044823471E-6</v>
      </c>
      <c r="AT94">
        <f t="shared" si="36"/>
        <v>-1.6446628194055058E-6</v>
      </c>
      <c r="AU94">
        <f t="shared" si="23"/>
        <v>-1.7385012236578704E-5</v>
      </c>
      <c r="AW94">
        <v>91</v>
      </c>
      <c r="AX94">
        <f>IF(Z94&gt;0, (R94*SUMPRODUCT(K94:$K$98, X94:$X$98)-K94*$AZ$3)/Z94, 0)</f>
        <v>-3982341.9448388964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8"/>
        <v>1000000</v>
      </c>
      <c r="S95">
        <f t="shared" si="29"/>
        <v>-14018082.377954474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-0.63186991581512242</v>
      </c>
      <c r="AC95">
        <f t="shared" si="30"/>
        <v>-0.56418089425819606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-0.11683458868012189</v>
      </c>
      <c r="AI95">
        <f t="shared" si="34"/>
        <v>-0.11683660101276143</v>
      </c>
      <c r="AJ95">
        <f t="shared" si="35"/>
        <v>-6.7689021556926354E-2</v>
      </c>
      <c r="AK95">
        <f t="shared" si="49"/>
        <v>-4.423089410705857E-2</v>
      </c>
      <c r="AL95">
        <f t="shared" si="26"/>
        <v>-0.22875651667674637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-3.4634852966833116E-6</v>
      </c>
      <c r="AR95">
        <f t="shared" si="36"/>
        <v>-3.4635449509739441E-6</v>
      </c>
      <c r="AS95">
        <f t="shared" si="36"/>
        <v>-2.0065969637738066E-6</v>
      </c>
      <c r="AT95">
        <f t="shared" si="36"/>
        <v>-1.3111960518676262E-6</v>
      </c>
      <c r="AU95">
        <f t="shared" si="23"/>
        <v>-6.7813379666153775E-6</v>
      </c>
      <c r="AW95">
        <v>92</v>
      </c>
      <c r="AX95">
        <f>IF(Z95&gt;0, (R95*SUMPRODUCT(K95:$K$98, X95:$X$98)-K95*$AZ$3)/Z95, 0)</f>
        <v>-14018082.377954474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1000000</v>
      </c>
      <c r="S96">
        <f t="shared" si="29"/>
        <v>-55560058.40242064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-0.56418089425819606</v>
      </c>
      <c r="AC96">
        <f t="shared" si="30"/>
        <v>-0.50373592417506674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-3.0777674479783697E-2</v>
      </c>
      <c r="AI96">
        <f t="shared" si="34"/>
        <v>-3.0778127805372851E-2</v>
      </c>
      <c r="AJ96">
        <f t="shared" si="35"/>
        <v>-6.0444970083129324E-2</v>
      </c>
      <c r="AK96">
        <f t="shared" si="49"/>
        <v>-3.9492662598073727E-2</v>
      </c>
      <c r="AL96">
        <f t="shared" si="26"/>
        <v>-0.1307157604865759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-8.1462867588418185E-7</v>
      </c>
      <c r="AR96">
        <f t="shared" si="36"/>
        <v>-8.1464067458228619E-7</v>
      </c>
      <c r="AS96">
        <f t="shared" si="36"/>
        <v>-1.5998676565060832E-6</v>
      </c>
      <c r="AT96">
        <f t="shared" si="36"/>
        <v>-1.045298450360232E-6</v>
      </c>
      <c r="AU96">
        <f t="shared" si="23"/>
        <v>-3.4598067814486016E-6</v>
      </c>
      <c r="AW96">
        <v>93</v>
      </c>
      <c r="AX96">
        <f>IF(Z96&gt;0, (R96*SUMPRODUCT(K96:$K$98, X96:$X$98)-K96*$AZ$3)/Z96, 0)</f>
        <v>-55560058.40242064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1000000</v>
      </c>
      <c r="S97">
        <f t="shared" si="29"/>
        <v>-251949133.91131735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-0.50373592417506674</v>
      </c>
      <c r="AC97">
        <f t="shared" si="30"/>
        <v>-0.44976492311764815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-7.1907048942443938E-3</v>
      </c>
      <c r="AI97">
        <f t="shared" si="34"/>
        <v>-7.1907941513329448E-3</v>
      </c>
      <c r="AJ97">
        <f t="shared" si="35"/>
        <v>-5.3971001057418588E-2</v>
      </c>
      <c r="AK97">
        <f t="shared" si="49"/>
        <v>-3.5261514692254678E-2</v>
      </c>
      <c r="AL97">
        <f t="shared" si="26"/>
        <v>-9.6423309901006213E-2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-1.6993284747798627E-7</v>
      </c>
      <c r="AR97">
        <f t="shared" si="36"/>
        <v>-1.6993495682768676E-7</v>
      </c>
      <c r="AS97">
        <f t="shared" si="36"/>
        <v>-1.275458529561627E-6</v>
      </c>
      <c r="AT97">
        <f t="shared" si="36"/>
        <v>-8.3331045929000551E-7</v>
      </c>
      <c r="AU97">
        <f t="shared" si="23"/>
        <v>-2.2787039456793193E-6</v>
      </c>
      <c r="AW97">
        <v>94</v>
      </c>
      <c r="AX97">
        <f>IF(Z97&gt;0, (R97*SUMPRODUCT(K97:$K$98, X97:$X$98)-K97*$AZ$3)/Z97, 0)</f>
        <v>-251949133.91131735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-0.44976492311764815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-1.7851417710209683E-3</v>
      </c>
      <c r="AI98">
        <f t="shared" si="34"/>
        <v>-1.7851417710209683E-3</v>
      </c>
      <c r="AJ98">
        <f t="shared" si="35"/>
        <v>-0.44976492311764815</v>
      </c>
      <c r="AK98">
        <f t="shared" si="49"/>
        <v>-3.1483544618235375E-2</v>
      </c>
      <c r="AL98">
        <f t="shared" si="26"/>
        <v>-0.48303360950690449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-3.7666958937540048E-8</v>
      </c>
      <c r="AR98">
        <f t="shared" si="36"/>
        <v>-3.7666958937540048E-8</v>
      </c>
      <c r="AS98">
        <f t="shared" si="36"/>
        <v>-9.4901576813863693E-6</v>
      </c>
      <c r="AT98">
        <f t="shared" si="36"/>
        <v>-6.6431103769704602E-7</v>
      </c>
      <c r="AU98">
        <f t="shared" si="36"/>
        <v>-1.0192135678020956E-5</v>
      </c>
      <c r="AW98">
        <v>95</v>
      </c>
    </row>
    <row r="100" spans="5:50" x14ac:dyDescent="0.25">
      <c r="AN100" s="8">
        <f t="shared" ref="AN100:AU100" si="50">SUM(AN3:AN98)</f>
        <v>34554.185509782903</v>
      </c>
      <c r="AO100" s="8">
        <f t="shared" si="50"/>
        <v>-3455.4185509782906</v>
      </c>
      <c r="AP100" s="8">
        <f t="shared" si="50"/>
        <v>-848.96095656744239</v>
      </c>
      <c r="AQ100" s="8">
        <f t="shared" si="50"/>
        <v>-19031.802118948355</v>
      </c>
      <c r="AR100" s="8">
        <f t="shared" si="50"/>
        <v>11218.003883288808</v>
      </c>
      <c r="AS100" s="8">
        <f t="shared" si="50"/>
        <v>-1031.3147653436954</v>
      </c>
      <c r="AT100" s="8">
        <f t="shared" si="50"/>
        <v>601.60027978382254</v>
      </c>
      <c r="AU100" s="8">
        <f t="shared" si="50"/>
        <v>10788.289397728939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61119-9C70-45DB-B955-7716AC1EF5C3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39330.85470338595</v>
      </c>
      <c r="K3">
        <v>1</v>
      </c>
      <c r="L3" s="2">
        <v>0</v>
      </c>
      <c r="O3">
        <f>$C$3</f>
        <v>39330.85470338595</v>
      </c>
      <c r="P3">
        <f>O3*C5</f>
        <v>3933.0854703385953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39330.85470338595</v>
      </c>
      <c r="AF3">
        <f t="shared" ref="AF3:AG34" si="4">-$Z3*P3</f>
        <v>-3933.0854703385953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34877.28730534736</v>
      </c>
      <c r="AJ3">
        <f t="shared" ref="AJ3:AJ66" si="7">AB3-AC3</f>
        <v>0</v>
      </c>
      <c r="AL3">
        <f t="shared" ref="AL3:AL34" si="8">SUM(AI3:AK3)</f>
        <v>34877.28730534736</v>
      </c>
      <c r="AN3">
        <f t="shared" ref="AN3:AU34" si="9">AE3*$K3</f>
        <v>39330.85470338595</v>
      </c>
      <c r="AO3">
        <f t="shared" si="9"/>
        <v>-3933.0854703385953</v>
      </c>
      <c r="AP3">
        <f t="shared" si="9"/>
        <v>-520.48192770000003</v>
      </c>
      <c r="AQ3">
        <f t="shared" si="9"/>
        <v>0</v>
      </c>
      <c r="AR3">
        <f t="shared" si="9"/>
        <v>34877.28730534736</v>
      </c>
      <c r="AS3">
        <f t="shared" si="9"/>
        <v>0</v>
      </c>
      <c r="AT3">
        <f t="shared" si="9"/>
        <v>0</v>
      </c>
      <c r="AU3">
        <f t="shared" si="9"/>
        <v>34877.28730534736</v>
      </c>
      <c r="AW3">
        <v>0</v>
      </c>
      <c r="AX3">
        <f>IF(Z3&gt;0, (R3*SUMPRODUCT(K3:$K$98, X3:$X$98)-K3*$AZ$3)/Z3, 0)</f>
        <v>0</v>
      </c>
      <c r="AZ3">
        <f>C6*SUMPRODUCT(X4:X89, K4:K89)/1</f>
        <v>21571.910530221692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1000000</v>
      </c>
      <c r="S4">
        <f t="shared" si="1"/>
        <v>2340.3309200313265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2311.2761282380416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-2414.8220000000001</v>
      </c>
      <c r="AI4">
        <f t="shared" si="6"/>
        <v>-2414.8220000000001</v>
      </c>
      <c r="AJ4">
        <f t="shared" si="7"/>
        <v>-2311.2761282380416</v>
      </c>
      <c r="AK4">
        <f>G4*SUM(AB4, AE4:AF4)</f>
        <v>0</v>
      </c>
      <c r="AL4">
        <f t="shared" si="8"/>
        <v>-4726.0981282380417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-2156.0910714285715</v>
      </c>
      <c r="AR4">
        <f t="shared" si="9"/>
        <v>-2156.0910714285715</v>
      </c>
      <c r="AS4">
        <f t="shared" si="9"/>
        <v>-2063.6394002125371</v>
      </c>
      <c r="AT4">
        <f t="shared" si="9"/>
        <v>0</v>
      </c>
      <c r="AU4">
        <f t="shared" si="9"/>
        <v>-4219.7304716411081</v>
      </c>
      <c r="AW4">
        <v>1</v>
      </c>
      <c r="AX4">
        <f>IF(Z4&gt;0, (R4*SUMPRODUCT(K4:$K$98, X4:$X$98)-K4*$AZ$3)/Z4, 0)</f>
        <v>2340.3309200313265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1000000</v>
      </c>
      <c r="S5">
        <f t="shared" si="1"/>
        <v>2274.99561559928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2311.2761282380416</v>
      </c>
      <c r="AC5">
        <f t="shared" si="2"/>
        <v>2218.8244570220049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-2399.9929589240141</v>
      </c>
      <c r="AI5">
        <f t="shared" si="6"/>
        <v>-2448.7584255870679</v>
      </c>
      <c r="AJ5">
        <f t="shared" si="7"/>
        <v>92.45167121603663</v>
      </c>
      <c r="AK5">
        <f>G5*SUM(AB5, AE5:AF5)</f>
        <v>161.78932897666292</v>
      </c>
      <c r="AL5">
        <f t="shared" si="8"/>
        <v>-2194.5174253943683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-1913.2596930197815</v>
      </c>
      <c r="AR5">
        <f t="shared" si="9"/>
        <v>-1952.1352244794864</v>
      </c>
      <c r="AS5">
        <f t="shared" si="9"/>
        <v>73.701906262784291</v>
      </c>
      <c r="AT5">
        <f t="shared" si="9"/>
        <v>128.97746251328357</v>
      </c>
      <c r="AU5">
        <f t="shared" si="9"/>
        <v>-1749.4558557034184</v>
      </c>
      <c r="AW5">
        <v>2</v>
      </c>
      <c r="AX5">
        <f>IF(Z5&gt;0, (R5*SUMPRODUCT(K5:$K$98, X5:$X$98)-K5*$AZ$3)/Z5, 0)</f>
        <v>2274.99561559928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1000000</v>
      </c>
      <c r="S6">
        <f t="shared" si="1"/>
        <v>2230.2513492928588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2218.8244570220049</v>
      </c>
      <c r="AC6">
        <f t="shared" si="2"/>
        <v>2148.0999427634088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-2391.2839047855045</v>
      </c>
      <c r="AI6">
        <f t="shared" si="6"/>
        <v>-2439.4421525866887</v>
      </c>
      <c r="AJ6">
        <f t="shared" si="7"/>
        <v>70.724514258596173</v>
      </c>
      <c r="AK6">
        <f>G6*SUM(AB6, AE6:AF6)</f>
        <v>155.31771199154036</v>
      </c>
      <c r="AL6">
        <f t="shared" si="8"/>
        <v>-2213.3999263365522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-1702.0686503404474</v>
      </c>
      <c r="AR6">
        <f t="shared" si="9"/>
        <v>-1736.3467398946341</v>
      </c>
      <c r="AS6">
        <f t="shared" si="9"/>
        <v>50.340312285466702</v>
      </c>
      <c r="AT6">
        <f t="shared" si="9"/>
        <v>110.5520795311506</v>
      </c>
      <c r="AU6">
        <f t="shared" si="9"/>
        <v>-1575.4543480780167</v>
      </c>
      <c r="AW6">
        <v>3</v>
      </c>
      <c r="AX6">
        <f>IF(Z6&gt;0, (R6*SUMPRODUCT(K6:$K$98, X6:$X$98)-K6*$AZ$3)/Z6, 0)</f>
        <v>2230.2513492928588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1000000</v>
      </c>
      <c r="S7">
        <f t="shared" si="1"/>
        <v>2198.5570808431862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2148.0999427634088</v>
      </c>
      <c r="AC7">
        <f t="shared" si="2"/>
        <v>2091.1519877454521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-2385.8443545867849</v>
      </c>
      <c r="AI7">
        <f t="shared" si="6"/>
        <v>-2433.4017276922277</v>
      </c>
      <c r="AJ7">
        <f t="shared" si="7"/>
        <v>56.947955017956701</v>
      </c>
      <c r="AK7">
        <f>G7*SUM(AB7, AE7:AF7)</f>
        <v>150.36699599343862</v>
      </c>
      <c r="AL7">
        <f t="shared" si="8"/>
        <v>-2226.0867766808324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-1516.2472196000083</v>
      </c>
      <c r="AR7">
        <f t="shared" si="9"/>
        <v>-1546.4707899699608</v>
      </c>
      <c r="AS7">
        <f t="shared" si="9"/>
        <v>36.191454942096605</v>
      </c>
      <c r="AT7">
        <f t="shared" si="9"/>
        <v>95.56094434925707</v>
      </c>
      <c r="AU7">
        <f t="shared" si="9"/>
        <v>-1414.7183906786072</v>
      </c>
      <c r="AW7">
        <v>4</v>
      </c>
      <c r="AX7">
        <f>IF(Z7&gt;0, (R7*SUMPRODUCT(K7:$K$98, X7:$X$98)-K7*$AZ$3)/Z7, 0)</f>
        <v>2198.5570808431862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1000000</v>
      </c>
      <c r="S8">
        <f t="shared" si="1"/>
        <v>2175.9379715172086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2091.1519877454521</v>
      </c>
      <c r="AC8">
        <f t="shared" si="2"/>
        <v>2043.7625318262437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-2380.1086075454068</v>
      </c>
      <c r="AI8">
        <f t="shared" si="6"/>
        <v>-2427.0714014894179</v>
      </c>
      <c r="AJ8">
        <f t="shared" si="7"/>
        <v>47.389455919208331</v>
      </c>
      <c r="AK8">
        <f t="shared" ref="AK8:AK71" si="22">G8*SUM(AB8:AB8, AE8:AF8)</f>
        <v>146.38063914218165</v>
      </c>
      <c r="AL8">
        <f t="shared" si="8"/>
        <v>-2233.3013064280281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-1350.5375434482639</v>
      </c>
      <c r="AR8">
        <f t="shared" si="9"/>
        <v>-1377.1854939516745</v>
      </c>
      <c r="AS8">
        <f t="shared" si="9"/>
        <v>26.890049966451546</v>
      </c>
      <c r="AT8">
        <f t="shared" si="9"/>
        <v>83.060305806527055</v>
      </c>
      <c r="AU8">
        <f t="shared" si="9"/>
        <v>-1267.2351381786959</v>
      </c>
      <c r="AW8">
        <v>5</v>
      </c>
      <c r="AX8">
        <f>IF(Z8&gt;0, (R8*SUMPRODUCT(K8:$K$98, X8:$X$98)-K8*$AZ$3)/Z8, 0)</f>
        <v>2175.9379715172086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1000000</v>
      </c>
      <c r="S9">
        <f t="shared" si="1"/>
        <v>2161.4342132999109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2043.7625318262437</v>
      </c>
      <c r="AC9">
        <f t="shared" si="2"/>
        <v>2004.7051345215477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-2374.9319711456142</v>
      </c>
      <c r="AI9">
        <f t="shared" si="6"/>
        <v>-2421.3063905516278</v>
      </c>
      <c r="AJ9">
        <f t="shared" si="7"/>
        <v>39.057397304695996</v>
      </c>
      <c r="AK9">
        <f t="shared" si="22"/>
        <v>143.06337722783707</v>
      </c>
      <c r="AL9">
        <f t="shared" si="8"/>
        <v>-2239.1856160190946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-1203.214447261367</v>
      </c>
      <c r="AR9">
        <f t="shared" si="9"/>
        <v>-1226.709171358983</v>
      </c>
      <c r="AS9">
        <f t="shared" si="9"/>
        <v>19.787692986746201</v>
      </c>
      <c r="AT9">
        <f t="shared" si="9"/>
        <v>72.480359204353078</v>
      </c>
      <c r="AU9">
        <f t="shared" si="9"/>
        <v>-1134.4411191678837</v>
      </c>
      <c r="AW9">
        <v>6</v>
      </c>
      <c r="AX9">
        <f>IF(Z9&gt;0, (R9*SUMPRODUCT(K9:$K$98, X9:$X$98)-K9*$AZ$3)/Z9, 0)</f>
        <v>2161.4342132999109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1000000</v>
      </c>
      <c r="S10">
        <f t="shared" si="1"/>
        <v>2153.7137342577039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2004.7051345215477</v>
      </c>
      <c r="AC10">
        <f t="shared" si="2"/>
        <v>1972.4551034597953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-2374.4713698222081</v>
      </c>
      <c r="AI10">
        <f t="shared" si="6"/>
        <v>-2420.2633214656707</v>
      </c>
      <c r="AJ10">
        <f t="shared" si="7"/>
        <v>32.250031061752452</v>
      </c>
      <c r="AK10">
        <f t="shared" si="22"/>
        <v>140.32935941650837</v>
      </c>
      <c r="AL10">
        <f t="shared" si="8"/>
        <v>-2247.6839309874099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-1074.0902609789946</v>
      </c>
      <c r="AR10">
        <f t="shared" si="9"/>
        <v>-1094.80421437366</v>
      </c>
      <c r="AS10">
        <f t="shared" si="9"/>
        <v>14.588276245374166</v>
      </c>
      <c r="AT10">
        <f t="shared" si="9"/>
        <v>63.47787562078647</v>
      </c>
      <c r="AU10">
        <f t="shared" si="9"/>
        <v>-1016.7380625074992</v>
      </c>
      <c r="AW10">
        <v>7</v>
      </c>
      <c r="AX10">
        <f>IF(Z10&gt;0, (R10*SUMPRODUCT(K10:$K$98, X10:$X$98)-K10*$AZ$3)/Z10, 0)</f>
        <v>2153.7137342577039</v>
      </c>
    </row>
    <row r="11" spans="1:52" x14ac:dyDescent="0.25">
      <c r="A11" t="s">
        <v>33</v>
      </c>
      <c r="C11" s="12">
        <f>AU91</f>
        <v>12253.765434058341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1000000</v>
      </c>
      <c r="S11">
        <f t="shared" si="1"/>
        <v>2149.5652025812556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1972.4551034597953</v>
      </c>
      <c r="AC11">
        <f t="shared" si="2"/>
        <v>1943.8687855161663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-2372.7466079673231</v>
      </c>
      <c r="AI11">
        <f t="shared" si="6"/>
        <v>-2417.9620027639526</v>
      </c>
      <c r="AJ11">
        <f t="shared" si="7"/>
        <v>28.586317943628956</v>
      </c>
      <c r="AK11">
        <f t="shared" si="22"/>
        <v>138.07185724218567</v>
      </c>
      <c r="AL11">
        <f t="shared" si="8"/>
        <v>-2251.3038275781382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-958.31255920294132</v>
      </c>
      <c r="AR11">
        <f t="shared" si="9"/>
        <v>-976.57429880776556</v>
      </c>
      <c r="AS11">
        <f t="shared" si="9"/>
        <v>11.545534367117426</v>
      </c>
      <c r="AT11">
        <f t="shared" si="9"/>
        <v>55.764907396080595</v>
      </c>
      <c r="AU11">
        <f t="shared" si="9"/>
        <v>-909.26385704456766</v>
      </c>
      <c r="AW11">
        <v>8</v>
      </c>
      <c r="AX11">
        <f>IF(Z11&gt;0, (R11*SUMPRODUCT(K11:$K$98, X11:$X$98)-K11*$AZ$3)/Z11, 0)</f>
        <v>2149.5652025812556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1000000</v>
      </c>
      <c r="S12">
        <f t="shared" si="1"/>
        <v>2149.2475379678108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1943.8687855161663</v>
      </c>
      <c r="AC12">
        <f t="shared" si="2"/>
        <v>1919.0418897376685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-2374.6980657926456</v>
      </c>
      <c r="AI12">
        <f t="shared" si="6"/>
        <v>-2419.3425717380192</v>
      </c>
      <c r="AJ12">
        <f t="shared" si="7"/>
        <v>24.826895778497828</v>
      </c>
      <c r="AK12">
        <f t="shared" si="22"/>
        <v>136.07081498613167</v>
      </c>
      <c r="AL12">
        <f t="shared" si="8"/>
        <v>-2258.4448609733895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-856.33992882919472</v>
      </c>
      <c r="AR12">
        <f t="shared" si="9"/>
        <v>-872.43918523344621</v>
      </c>
      <c r="AS12">
        <f t="shared" si="9"/>
        <v>8.9528275068991761</v>
      </c>
      <c r="AT12">
        <f t="shared" si="9"/>
        <v>49.068499991412843</v>
      </c>
      <c r="AU12">
        <f t="shared" si="9"/>
        <v>-814.41785773513413</v>
      </c>
      <c r="AW12">
        <v>9</v>
      </c>
      <c r="AX12">
        <f>IF(Z12&gt;0, (R12*SUMPRODUCT(K12:$K$98, X12:$X$98)-K12*$AZ$3)/Z12, 0)</f>
        <v>2149.2475379678108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1000000</v>
      </c>
      <c r="S13">
        <f t="shared" si="1"/>
        <v>2150.8718204985535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1919.0418897376685</v>
      </c>
      <c r="AC13">
        <f t="shared" si="2"/>
        <v>1896.1713032517173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-2378.5565944058294</v>
      </c>
      <c r="AI13">
        <f t="shared" si="6"/>
        <v>-2422.6357274620291</v>
      </c>
      <c r="AJ13">
        <f t="shared" si="7"/>
        <v>22.870586485951208</v>
      </c>
      <c r="AK13">
        <f t="shared" si="22"/>
        <v>134.3329322816368</v>
      </c>
      <c r="AL13">
        <f t="shared" si="8"/>
        <v>-2265.4322086944412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-765.83156511498839</v>
      </c>
      <c r="AR13">
        <f t="shared" si="9"/>
        <v>-780.02386625120494</v>
      </c>
      <c r="AS13">
        <f t="shared" si="9"/>
        <v>7.3637167536091441</v>
      </c>
      <c r="AT13">
        <f t="shared" si="9"/>
        <v>43.251608987437393</v>
      </c>
      <c r="AU13">
        <f t="shared" si="9"/>
        <v>-729.40854051015845</v>
      </c>
      <c r="AW13">
        <v>10</v>
      </c>
      <c r="AX13">
        <f>IF(Z13&gt;0, (R13*SUMPRODUCT(K13:$K$98, X13:$X$98)-K13*$AZ$3)/Z13, 0)</f>
        <v>2150.8718204985535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1000000</v>
      </c>
      <c r="S14">
        <f t="shared" si="1"/>
        <v>2153.6626600239401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1896.1713032517173</v>
      </c>
      <c r="AC14">
        <f t="shared" si="2"/>
        <v>1874.5087938003392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-2385.0293234915389</v>
      </c>
      <c r="AI14">
        <f t="shared" si="6"/>
        <v>-2428.548413751002</v>
      </c>
      <c r="AJ14">
        <f t="shared" si="7"/>
        <v>21.662509451378128</v>
      </c>
      <c r="AK14">
        <f t="shared" si="22"/>
        <v>132.73199122762023</v>
      </c>
      <c r="AL14">
        <f t="shared" si="8"/>
        <v>-2274.1539130720034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-685.63893807882937</v>
      </c>
      <c r="AR14">
        <f t="shared" si="9"/>
        <v>-698.14963660054548</v>
      </c>
      <c r="AS14">
        <f t="shared" si="9"/>
        <v>6.2274538220863915</v>
      </c>
      <c r="AT14">
        <f t="shared" si="9"/>
        <v>38.157275727397106</v>
      </c>
      <c r="AU14">
        <f t="shared" si="9"/>
        <v>-653.76490705106187</v>
      </c>
      <c r="AW14">
        <v>11</v>
      </c>
      <c r="AX14">
        <f>IF(Z14&gt;0, (R14*SUMPRODUCT(K14:$K$98, X14:$X$98)-K14*$AZ$3)/Z14, 0)</f>
        <v>2153.6626600239401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1000000</v>
      </c>
      <c r="S15">
        <f t="shared" si="1"/>
        <v>2156.8012940732142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1874.5087938003392</v>
      </c>
      <c r="AC15">
        <f t="shared" si="2"/>
        <v>1853.3065125640212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-2393.2131265118551</v>
      </c>
      <c r="AI15">
        <f t="shared" si="6"/>
        <v>-2436.1773652123979</v>
      </c>
      <c r="AJ15">
        <f t="shared" si="7"/>
        <v>21.202281236317958</v>
      </c>
      <c r="AK15">
        <f t="shared" si="22"/>
        <v>131.21561556602376</v>
      </c>
      <c r="AL15">
        <f t="shared" si="8"/>
        <v>-2283.7594684100563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-614.27820168555547</v>
      </c>
      <c r="AR15">
        <f t="shared" si="9"/>
        <v>-625.30605164734527</v>
      </c>
      <c r="AS15">
        <f t="shared" si="9"/>
        <v>5.4420975069861903</v>
      </c>
      <c r="AT15">
        <f t="shared" si="9"/>
        <v>33.679780321295581</v>
      </c>
      <c r="AU15">
        <f t="shared" si="9"/>
        <v>-586.18417381906352</v>
      </c>
      <c r="AW15">
        <v>12</v>
      </c>
      <c r="AX15">
        <f>IF(Z15&gt;0, (R15*SUMPRODUCT(K15:$K$98, X15:$X$98)-K15*$AZ$3)/Z15, 0)</f>
        <v>2156.8012940732142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1000000</v>
      </c>
      <c r="S16">
        <f t="shared" si="1"/>
        <v>2159.9760320450496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1853.3065125640212</v>
      </c>
      <c r="AC16">
        <f t="shared" si="2"/>
        <v>1832.2753259164231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-2406.8996162431049</v>
      </c>
      <c r="AI16">
        <f t="shared" si="6"/>
        <v>-2449.31386757583</v>
      </c>
      <c r="AJ16">
        <f t="shared" si="7"/>
        <v>21.031186647598133</v>
      </c>
      <c r="AK16">
        <f t="shared" si="22"/>
        <v>129.7314558794815</v>
      </c>
      <c r="AL16">
        <f t="shared" si="8"/>
        <v>-2298.5512250487504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-551.59927027626793</v>
      </c>
      <c r="AR16">
        <f t="shared" si="9"/>
        <v>-561.3195219754075</v>
      </c>
      <c r="AS16">
        <f t="shared" si="9"/>
        <v>4.81980516743221</v>
      </c>
      <c r="AT16">
        <f t="shared" si="9"/>
        <v>29.731101335541563</v>
      </c>
      <c r="AU16">
        <f t="shared" si="9"/>
        <v>-526.76861547243379</v>
      </c>
      <c r="AW16">
        <v>13</v>
      </c>
      <c r="AX16">
        <f>IF(Z16&gt;0, (R16*SUMPRODUCT(K16:$K$98, X16:$X$98)-K16*$AZ$3)/Z16, 0)</f>
        <v>2159.9760320450496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1000000</v>
      </c>
      <c r="S17">
        <f t="shared" si="1"/>
        <v>2161.9461627269029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1832.2753259164231</v>
      </c>
      <c r="AC17">
        <f t="shared" si="2"/>
        <v>1810.3608904954756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-2426.6109335280853</v>
      </c>
      <c r="AI17">
        <f t="shared" si="6"/>
        <v>-2468.4797118008069</v>
      </c>
      <c r="AJ17">
        <f t="shared" si="7"/>
        <v>21.914435420947484</v>
      </c>
      <c r="AK17">
        <f t="shared" si="22"/>
        <v>128.25927281414963</v>
      </c>
      <c r="AL17">
        <f t="shared" si="8"/>
        <v>-2318.3060035657099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-496.53267451021884</v>
      </c>
      <c r="AR17">
        <f t="shared" si="9"/>
        <v>-505.09985607483992</v>
      </c>
      <c r="AS17">
        <f t="shared" si="9"/>
        <v>4.4841276694175862</v>
      </c>
      <c r="AT17">
        <f t="shared" si="9"/>
        <v>26.244388369483307</v>
      </c>
      <c r="AU17">
        <f t="shared" si="9"/>
        <v>-474.37134003593906</v>
      </c>
      <c r="AW17">
        <v>14</v>
      </c>
      <c r="AX17">
        <f>IF(Z17&gt;0, (R17*SUMPRODUCT(K17:$K$98, X17:$X$98)-K17*$AZ$3)/Z17, 0)</f>
        <v>2161.9461627269029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1000000</v>
      </c>
      <c r="S18">
        <f t="shared" si="1"/>
        <v>2161.6984832067183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1810.3608904954756</v>
      </c>
      <c r="AC18">
        <f t="shared" si="2"/>
        <v>1786.7611042489336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-2447.5432685020519</v>
      </c>
      <c r="AI18">
        <f t="shared" si="6"/>
        <v>-2488.8709818286211</v>
      </c>
      <c r="AJ18">
        <f t="shared" si="7"/>
        <v>23.599786246541953</v>
      </c>
      <c r="AK18">
        <f t="shared" si="22"/>
        <v>126.72526233468331</v>
      </c>
      <c r="AL18">
        <f t="shared" si="8"/>
        <v>-2338.5459332473956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-447.15700443768316</v>
      </c>
      <c r="AR18">
        <f t="shared" si="9"/>
        <v>-454.70742314904601</v>
      </c>
      <c r="AS18">
        <f t="shared" si="9"/>
        <v>4.3115927138774861</v>
      </c>
      <c r="AT18">
        <f t="shared" si="9"/>
        <v>23.152231636271498</v>
      </c>
      <c r="AU18">
        <f t="shared" si="9"/>
        <v>-427.24359879889698</v>
      </c>
      <c r="AW18">
        <v>15</v>
      </c>
      <c r="AX18">
        <f>IF(Z18&gt;0, (R18*SUMPRODUCT(K18:$K$98, X18:$X$98)-K18*$AZ$3)/Z18, 0)</f>
        <v>2161.6984832067183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1000000</v>
      </c>
      <c r="S19">
        <f t="shared" si="1"/>
        <v>2159.6356791712378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1786.7611042489336</v>
      </c>
      <c r="AC19">
        <f t="shared" si="2"/>
        <v>1761.8656071895361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-2472.6007199409069</v>
      </c>
      <c r="AI19">
        <f t="shared" si="6"/>
        <v>-2513.3915260982135</v>
      </c>
      <c r="AJ19">
        <f t="shared" si="7"/>
        <v>24.895497059397485</v>
      </c>
      <c r="AK19">
        <f t="shared" si="22"/>
        <v>125.07327729742536</v>
      </c>
      <c r="AL19">
        <f t="shared" si="8"/>
        <v>-2363.422751741391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-403.33473851104571</v>
      </c>
      <c r="AR19">
        <f t="shared" si="9"/>
        <v>-409.9886025993427</v>
      </c>
      <c r="AS19">
        <f t="shared" si="9"/>
        <v>4.060994852737311</v>
      </c>
      <c r="AT19">
        <f t="shared" si="9"/>
        <v>20.402160844910778</v>
      </c>
      <c r="AU19">
        <f t="shared" si="9"/>
        <v>-385.52544690169464</v>
      </c>
      <c r="AW19">
        <v>16</v>
      </c>
      <c r="AX19">
        <f>IF(Z19&gt;0, (R19*SUMPRODUCT(K19:$K$98, X19:$X$98)-K19*$AZ$3)/Z19, 0)</f>
        <v>2159.6356791712378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1000000</v>
      </c>
      <c r="S20">
        <f t="shared" si="1"/>
        <v>2155.5421138950342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1761.8656071895361</v>
      </c>
      <c r="AC20">
        <f t="shared" si="2"/>
        <v>1735.5500716948152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-2500.8459821466704</v>
      </c>
      <c r="AI20">
        <f t="shared" si="6"/>
        <v>-2541.1038379432966</v>
      </c>
      <c r="AJ20">
        <f t="shared" si="7"/>
        <v>26.315535494720962</v>
      </c>
      <c r="AK20">
        <f t="shared" si="22"/>
        <v>123.33059250326754</v>
      </c>
      <c r="AL20">
        <f t="shared" si="8"/>
        <v>-2391.4577099453081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-364.23406484039475</v>
      </c>
      <c r="AR20">
        <f t="shared" si="9"/>
        <v>-370.09739371520089</v>
      </c>
      <c r="AS20">
        <f t="shared" si="9"/>
        <v>3.8327088233823745</v>
      </c>
      <c r="AT20">
        <f t="shared" si="9"/>
        <v>17.962402861802826</v>
      </c>
      <c r="AU20">
        <f t="shared" si="9"/>
        <v>-348.3022820300157</v>
      </c>
      <c r="AW20">
        <v>17</v>
      </c>
      <c r="AX20">
        <f>IF(Z20&gt;0, (R20*SUMPRODUCT(K20:$K$98, X20:$X$98)-K20*$AZ$3)/Z20, 0)</f>
        <v>2155.5421138950342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1000000</v>
      </c>
      <c r="S21">
        <f t="shared" si="1"/>
        <v>2149.5177031147855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1735.5500716948152</v>
      </c>
      <c r="AC21">
        <f t="shared" si="2"/>
        <v>1707.9402952618552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-2536.46874886567</v>
      </c>
      <c r="AI21">
        <f t="shared" si="6"/>
        <v>-2576.1972026668864</v>
      </c>
      <c r="AJ21">
        <f t="shared" si="7"/>
        <v>27.609776432959961</v>
      </c>
      <c r="AK21">
        <f t="shared" si="22"/>
        <v>121.48850501863707</v>
      </c>
      <c r="AL21">
        <f t="shared" si="8"/>
        <v>-2427.0989212152895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-329.84135644761801</v>
      </c>
      <c r="AR21">
        <f t="shared" si="9"/>
        <v>-335.00762829591889</v>
      </c>
      <c r="AS21">
        <f t="shared" si="9"/>
        <v>3.590364010570068</v>
      </c>
      <c r="AT21">
        <f t="shared" si="9"/>
        <v>15.798315396576836</v>
      </c>
      <c r="AU21">
        <f t="shared" si="9"/>
        <v>-315.61894888877202</v>
      </c>
      <c r="AW21">
        <v>18</v>
      </c>
      <c r="AX21">
        <f>IF(Z21&gt;0, (R21*SUMPRODUCT(K21:$K$98, X21:$X$98)-K21*$AZ$3)/Z21, 0)</f>
        <v>2149.5177031147855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1000000</v>
      </c>
      <c r="S22">
        <f t="shared" si="1"/>
        <v>2141.0263168643773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1707.9402952618552</v>
      </c>
      <c r="AC22">
        <f t="shared" si="2"/>
        <v>1678.6563391780178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-2580.5521818291054</v>
      </c>
      <c r="AI22">
        <f t="shared" si="6"/>
        <v>-2619.7543234832183</v>
      </c>
      <c r="AJ22">
        <f t="shared" si="7"/>
        <v>29.283956083837438</v>
      </c>
      <c r="AK22">
        <f t="shared" si="22"/>
        <v>119.55582066832987</v>
      </c>
      <c r="AL22">
        <f t="shared" si="8"/>
        <v>-2470.9145467310509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-299.61959642959187</v>
      </c>
      <c r="AR22">
        <f t="shared" si="9"/>
        <v>-304.17123074425064</v>
      </c>
      <c r="AS22">
        <f t="shared" si="9"/>
        <v>3.4000657554935336</v>
      </c>
      <c r="AT22">
        <f t="shared" si="9"/>
        <v>13.881240996282973</v>
      </c>
      <c r="AU22">
        <f t="shared" si="9"/>
        <v>-286.88992399247411</v>
      </c>
      <c r="AW22">
        <v>19</v>
      </c>
      <c r="AX22">
        <f>IF(Z22&gt;0, (R22*SUMPRODUCT(K22:$K$98, X22:$X$98)-K22*$AZ$3)/Z22, 0)</f>
        <v>2141.0263168643773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1000000</v>
      </c>
      <c r="S23">
        <f t="shared" si="1"/>
        <v>2129.5889579262712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1678.6563391780178</v>
      </c>
      <c r="AC23">
        <f t="shared" si="2"/>
        <v>1647.3915645017996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-2629.8529356240033</v>
      </c>
      <c r="AI23">
        <f t="shared" si="6"/>
        <v>-2668.531563214794</v>
      </c>
      <c r="AJ23">
        <f t="shared" si="7"/>
        <v>31.264774676218167</v>
      </c>
      <c r="AK23">
        <f t="shared" si="22"/>
        <v>117.50594374246126</v>
      </c>
      <c r="AL23">
        <f t="shared" si="8"/>
        <v>-2519.7608447961147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-272.6283464740921</v>
      </c>
      <c r="AR23">
        <f t="shared" si="9"/>
        <v>-276.63803467419001</v>
      </c>
      <c r="AS23">
        <f t="shared" si="9"/>
        <v>3.2411180516601621</v>
      </c>
      <c r="AT23">
        <f t="shared" si="9"/>
        <v>12.181461065534309</v>
      </c>
      <c r="AU23">
        <f t="shared" si="9"/>
        <v>-261.21545555699561</v>
      </c>
      <c r="AW23">
        <v>20</v>
      </c>
      <c r="AX23">
        <f>IF(Z23&gt;0, (R23*SUMPRODUCT(K23:$K$98, X23:$X$98)-K23*$AZ$3)/Z23, 0)</f>
        <v>2129.5889579262712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1000000</v>
      </c>
      <c r="S24">
        <f t="shared" si="1"/>
        <v>2115.4036278505537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1647.3915645017996</v>
      </c>
      <c r="AC24">
        <f t="shared" si="2"/>
        <v>1614.3657374503628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-2688.9730008765914</v>
      </c>
      <c r="AI24">
        <f t="shared" si="6"/>
        <v>-2727.1303935414303</v>
      </c>
      <c r="AJ24">
        <f t="shared" si="7"/>
        <v>33.025827051436863</v>
      </c>
      <c r="AK24">
        <f t="shared" si="22"/>
        <v>115.31740951512599</v>
      </c>
      <c r="AL24">
        <f t="shared" si="8"/>
        <v>-2578.7871569748672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-248.89029677695277</v>
      </c>
      <c r="AR24">
        <f t="shared" si="9"/>
        <v>-252.42213022470048</v>
      </c>
      <c r="AS24">
        <f t="shared" si="9"/>
        <v>3.0568577272649522</v>
      </c>
      <c r="AT24">
        <f t="shared" si="9"/>
        <v>10.673734644569731</v>
      </c>
      <c r="AU24">
        <f t="shared" si="9"/>
        <v>-238.69153785286579</v>
      </c>
      <c r="AW24">
        <v>21</v>
      </c>
      <c r="AX24">
        <f>IF(Z24&gt;0, (R24*SUMPRODUCT(K24:$K$98, X24:$X$98)-K24*$AZ$3)/Z24, 0)</f>
        <v>2115.4036278505537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1000000</v>
      </c>
      <c r="S25">
        <f t="shared" si="1"/>
        <v>2098.1586232166055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1614.3657374503628</v>
      </c>
      <c r="AC25">
        <f t="shared" si="2"/>
        <v>1579.4062615864952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-2758.1018143741189</v>
      </c>
      <c r="AI25">
        <f t="shared" si="6"/>
        <v>-2795.7397280215905</v>
      </c>
      <c r="AJ25">
        <f t="shared" si="7"/>
        <v>34.95947586386751</v>
      </c>
      <c r="AK25">
        <f t="shared" si="22"/>
        <v>113.0056016215254</v>
      </c>
      <c r="AL25">
        <f t="shared" si="8"/>
        <v>-2647.7746505361979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-227.93645795547033</v>
      </c>
      <c r="AR25">
        <f t="shared" si="9"/>
        <v>-231.04694962656382</v>
      </c>
      <c r="AS25">
        <f t="shared" si="9"/>
        <v>2.8891388486316538</v>
      </c>
      <c r="AT25">
        <f t="shared" si="9"/>
        <v>9.3390666104117699</v>
      </c>
      <c r="AU25">
        <f t="shared" si="9"/>
        <v>-218.81874416752044</v>
      </c>
      <c r="AW25">
        <v>22</v>
      </c>
      <c r="AX25">
        <f>IF(Z25&gt;0, (R25*SUMPRODUCT(K25:$K$98, X25:$X$98)-K25*$AZ$3)/Z25, 0)</f>
        <v>2098.1586232166055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1000000</v>
      </c>
      <c r="S26">
        <f t="shared" si="1"/>
        <v>2077.6872833608786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1579.4062615864952</v>
      </c>
      <c r="AC26">
        <f t="shared" si="2"/>
        <v>1542.479465160566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-2828.5599698851574</v>
      </c>
      <c r="AI26">
        <f t="shared" si="6"/>
        <v>-2865.6800763976603</v>
      </c>
      <c r="AJ26">
        <f t="shared" si="7"/>
        <v>36.926796425929297</v>
      </c>
      <c r="AK26">
        <f t="shared" si="22"/>
        <v>110.55843831105467</v>
      </c>
      <c r="AL26">
        <f t="shared" si="8"/>
        <v>-2718.1948416606765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-208.71365786340897</v>
      </c>
      <c r="AR26">
        <f t="shared" si="9"/>
        <v>-211.45267463978593</v>
      </c>
      <c r="AS26">
        <f t="shared" si="9"/>
        <v>2.7247528202649622</v>
      </c>
      <c r="AT26">
        <f t="shared" si="9"/>
        <v>8.1578811526853166</v>
      </c>
      <c r="AU26">
        <f t="shared" si="9"/>
        <v>-200.57004066683567</v>
      </c>
      <c r="AW26">
        <v>23</v>
      </c>
      <c r="AX26">
        <f>IF(Z26&gt;0, (R26*SUMPRODUCT(K26:$K$98, X26:$X$98)-K26*$AZ$3)/Z26, 0)</f>
        <v>2077.6872833608786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1000000</v>
      </c>
      <c r="S27">
        <f t="shared" si="1"/>
        <v>2054.8610483314114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1542.479465160566</v>
      </c>
      <c r="AC27">
        <f t="shared" si="2"/>
        <v>1504.3101479485319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-2904.2058629337112</v>
      </c>
      <c r="AI27">
        <f t="shared" si="6"/>
        <v>-2940.8095580879422</v>
      </c>
      <c r="AJ27">
        <f t="shared" si="7"/>
        <v>38.169317212034002</v>
      </c>
      <c r="AK27">
        <f t="shared" si="22"/>
        <v>107.97356256123963</v>
      </c>
      <c r="AL27">
        <f t="shared" si="8"/>
        <v>-2794.6666783146684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-191.33519077814631</v>
      </c>
      <c r="AR27">
        <f t="shared" si="9"/>
        <v>-193.74671920486918</v>
      </c>
      <c r="AS27">
        <f t="shared" si="9"/>
        <v>2.5146749009241307</v>
      </c>
      <c r="AT27">
        <f t="shared" si="9"/>
        <v>7.1135254064881854</v>
      </c>
      <c r="AU27">
        <f t="shared" si="9"/>
        <v>-184.11851889745685</v>
      </c>
      <c r="AW27">
        <v>24</v>
      </c>
      <c r="AX27">
        <f>IF(Z27&gt;0, (R27*SUMPRODUCT(K27:$K$98, X27:$X$98)-K27*$AZ$3)/Z27, 0)</f>
        <v>2054.8610483314114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1000000</v>
      </c>
      <c r="S28">
        <f t="shared" si="1"/>
        <v>2030.0859921435931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1504.3101479485319</v>
      </c>
      <c r="AC28">
        <f t="shared" si="2"/>
        <v>1465.2466898948287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-2987.3395688439668</v>
      </c>
      <c r="AI28">
        <f t="shared" si="6"/>
        <v>-3023.4278600682132</v>
      </c>
      <c r="AJ28">
        <f t="shared" si="7"/>
        <v>39.063458053703243</v>
      </c>
      <c r="AK28">
        <f t="shared" si="22"/>
        <v>105.30171035639725</v>
      </c>
      <c r="AL28">
        <f t="shared" si="8"/>
        <v>-2879.0626916581132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-175.72519123378592</v>
      </c>
      <c r="AR28">
        <f t="shared" si="9"/>
        <v>-177.84802385141677</v>
      </c>
      <c r="AS28">
        <f t="shared" si="9"/>
        <v>2.2978417680840875</v>
      </c>
      <c r="AT28">
        <f t="shared" si="9"/>
        <v>6.1941947887709787</v>
      </c>
      <c r="AU28">
        <f t="shared" si="9"/>
        <v>-169.35598729456171</v>
      </c>
      <c r="AW28">
        <v>25</v>
      </c>
      <c r="AX28">
        <f>IF(Z28&gt;0, (R28*SUMPRODUCT(K28:$K$98, X28:$X$98)-K28*$AZ$3)/Z28, 0)</f>
        <v>2030.0859921435931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1000000</v>
      </c>
      <c r="S29">
        <f t="shared" si="1"/>
        <v>2003.606288487324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1465.2466898948287</v>
      </c>
      <c r="AC29">
        <f t="shared" si="2"/>
        <v>1425.4784028792949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-3091.8232099853258</v>
      </c>
      <c r="AI29">
        <f t="shared" si="6"/>
        <v>-3127.3960271368305</v>
      </c>
      <c r="AJ29">
        <f t="shared" si="7"/>
        <v>39.768287015533815</v>
      </c>
      <c r="AK29">
        <f t="shared" si="22"/>
        <v>102.56726829263802</v>
      </c>
      <c r="AL29">
        <f t="shared" si="8"/>
        <v>-2985.0604718286586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-162.38505757708901</v>
      </c>
      <c r="AR29">
        <f t="shared" si="9"/>
        <v>-164.25337072729459</v>
      </c>
      <c r="AS29">
        <f t="shared" si="9"/>
        <v>2.0886626233685299</v>
      </c>
      <c r="AT29">
        <f t="shared" si="9"/>
        <v>5.3869159508974027</v>
      </c>
      <c r="AU29">
        <f t="shared" si="9"/>
        <v>-156.77779215302866</v>
      </c>
      <c r="AW29">
        <v>26</v>
      </c>
      <c r="AX29">
        <f>IF(Z29&gt;0, (R29*SUMPRODUCT(K29:$K$98, X29:$X$98)-K29*$AZ$3)/Z29, 0)</f>
        <v>2003.606288487324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1000000</v>
      </c>
      <c r="S30">
        <f t="shared" si="1"/>
        <v>1974.6175797779767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1425.4784028792949</v>
      </c>
      <c r="AC30">
        <f t="shared" si="2"/>
        <v>1384.4834383542168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-3201.7449253917066</v>
      </c>
      <c r="AI30">
        <f t="shared" si="6"/>
        <v>-3236.8019271254266</v>
      </c>
      <c r="AJ30">
        <f t="shared" si="7"/>
        <v>40.994964525078103</v>
      </c>
      <c r="AK30">
        <f t="shared" si="22"/>
        <v>99.783488201550654</v>
      </c>
      <c r="AL30">
        <f t="shared" si="8"/>
        <v>-3096.0234743987976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-150.14128128861512</v>
      </c>
      <c r="AR30">
        <f t="shared" si="9"/>
        <v>-151.7852295983931</v>
      </c>
      <c r="AS30">
        <f t="shared" si="9"/>
        <v>1.9224006420260142</v>
      </c>
      <c r="AT30">
        <f t="shared" si="9"/>
        <v>4.6792049707692902</v>
      </c>
      <c r="AU30">
        <f t="shared" si="9"/>
        <v>-145.18362398559779</v>
      </c>
      <c r="AW30">
        <v>27</v>
      </c>
      <c r="AX30">
        <f>IF(Z30&gt;0, (R30*SUMPRODUCT(K30:$K$98, X30:$X$98)-K30*$AZ$3)/Z30, 0)</f>
        <v>1974.6175797779767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1000000</v>
      </c>
      <c r="S31">
        <f t="shared" si="1"/>
        <v>1943.6624019875981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1384.4834383542168</v>
      </c>
      <c r="AC31">
        <f t="shared" si="2"/>
        <v>1342.7261687191822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-3305.903309091198</v>
      </c>
      <c r="AI31">
        <f t="shared" si="6"/>
        <v>-3340.4444456421265</v>
      </c>
      <c r="AJ31">
        <f t="shared" si="7"/>
        <v>41.757269635034618</v>
      </c>
      <c r="AK31">
        <f t="shared" si="22"/>
        <v>96.91384068479519</v>
      </c>
      <c r="AL31">
        <f t="shared" si="8"/>
        <v>-3201.7733353222966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-138.41575068813577</v>
      </c>
      <c r="AR31">
        <f t="shared" si="9"/>
        <v>-139.86196278156586</v>
      </c>
      <c r="AS31">
        <f t="shared" si="9"/>
        <v>1.7483463013953409</v>
      </c>
      <c r="AT31">
        <f t="shared" si="9"/>
        <v>4.0577115409173832</v>
      </c>
      <c r="AU31">
        <f t="shared" si="9"/>
        <v>-134.05590493925311</v>
      </c>
      <c r="AW31">
        <v>28</v>
      </c>
      <c r="AX31">
        <f>IF(Z31&gt;0, (R31*SUMPRODUCT(K31:$K$98, X31:$X$98)-K31*$AZ$3)/Z31, 0)</f>
        <v>1943.6624019875981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1000000</v>
      </c>
      <c r="S32">
        <f t="shared" si="1"/>
        <v>1911.9686702497754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1342.7261687191822</v>
      </c>
      <c r="AC32">
        <f t="shared" si="2"/>
        <v>1301.0818570074584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-3421.2104592371561</v>
      </c>
      <c r="AI32">
        <f t="shared" si="6"/>
        <v>-3455.2351238996134</v>
      </c>
      <c r="AJ32">
        <f t="shared" si="7"/>
        <v>41.644311711723731</v>
      </c>
      <c r="AK32">
        <f t="shared" si="22"/>
        <v>93.990831810342755</v>
      </c>
      <c r="AL32">
        <f t="shared" si="8"/>
        <v>-3319.5999803775471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-127.89605055986323</v>
      </c>
      <c r="AR32">
        <f t="shared" si="9"/>
        <v>-129.1680039470636</v>
      </c>
      <c r="AS32">
        <f t="shared" si="9"/>
        <v>1.5568007463068843</v>
      </c>
      <c r="AT32">
        <f t="shared" si="9"/>
        <v>3.5136850891247398</v>
      </c>
      <c r="AU32">
        <f t="shared" si="9"/>
        <v>-124.09751811163198</v>
      </c>
      <c r="AW32">
        <v>29</v>
      </c>
      <c r="AX32">
        <f>IF(Z32&gt;0, (R32*SUMPRODUCT(K32:$K$98, X32:$X$98)-K32*$AZ$3)/Z32, 0)</f>
        <v>1911.9686702497754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1000000</v>
      </c>
      <c r="S33">
        <f t="shared" si="1"/>
        <v>1879.571078713657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1301.0818570074584</v>
      </c>
      <c r="AC33">
        <f t="shared" si="2"/>
        <v>1259.5888769622488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-3541.3830476228991</v>
      </c>
      <c r="AI33">
        <f t="shared" si="6"/>
        <v>-3574.8903964863507</v>
      </c>
      <c r="AJ33">
        <f t="shared" si="7"/>
        <v>41.492980045209606</v>
      </c>
      <c r="AK33">
        <f t="shared" si="22"/>
        <v>91.075729990522106</v>
      </c>
      <c r="AL33">
        <f t="shared" si="8"/>
        <v>-3442.3216864506189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-118.20401379318405</v>
      </c>
      <c r="AR33">
        <f t="shared" si="9"/>
        <v>-119.32241953296615</v>
      </c>
      <c r="AS33">
        <f t="shared" si="9"/>
        <v>1.384949529499903</v>
      </c>
      <c r="AT33">
        <f t="shared" si="9"/>
        <v>3.0399187829314807</v>
      </c>
      <c r="AU33">
        <f t="shared" si="9"/>
        <v>-114.89755122053477</v>
      </c>
      <c r="AW33">
        <v>30</v>
      </c>
      <c r="AX33">
        <f>IF(Z33&gt;0, (R33*SUMPRODUCT(K33:$K$98, X33:$X$98)-K33*$AZ$3)/Z33, 0)</f>
        <v>1879.571078713657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1000000</v>
      </c>
      <c r="S34">
        <f t="shared" si="1"/>
        <v>1846.9021893844056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1259.5888769622488</v>
      </c>
      <c r="AC34">
        <f t="shared" si="2"/>
        <v>1218.530461842862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-3675.6134290144755</v>
      </c>
      <c r="AI34">
        <f t="shared" si="6"/>
        <v>-3708.6019237178416</v>
      </c>
      <c r="AJ34">
        <f t="shared" si="7"/>
        <v>41.058415119386837</v>
      </c>
      <c r="AK34">
        <f t="shared" si="22"/>
        <v>88.17122138735742</v>
      </c>
      <c r="AL34">
        <f t="shared" si="8"/>
        <v>-3579.372287211097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-109.53959396932522</v>
      </c>
      <c r="AR34">
        <f t="shared" si="9"/>
        <v>-110.52270777746985</v>
      </c>
      <c r="AS34">
        <f t="shared" si="9"/>
        <v>1.2236112986472401</v>
      </c>
      <c r="AT34">
        <f t="shared" si="9"/>
        <v>2.6276538534522205</v>
      </c>
      <c r="AU34">
        <f t="shared" ref="AU34:AU89" si="23">AL34*$K34</f>
        <v>-106.67144262537037</v>
      </c>
      <c r="AW34">
        <v>31</v>
      </c>
      <c r="AX34">
        <f>IF(Z34&gt;0, (R34*SUMPRODUCT(K34:$K$98, X34:$X$98)-K34*$AZ$3)/Z34, 0)</f>
        <v>1846.9021893844056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1000000</v>
      </c>
      <c r="S35">
        <f t="shared" si="1"/>
        <v>1813.9498968596731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1218.530461842862</v>
      </c>
      <c r="AC35">
        <f t="shared" si="2"/>
        <v>1177.8708666894272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-3831.841940179344</v>
      </c>
      <c r="AI35">
        <f t="shared" ref="AI35:AI66" si="25">SUM(AE35:AH35)</f>
        <v>-3864.3089578386675</v>
      </c>
      <c r="AJ35">
        <f t="shared" si="7"/>
        <v>40.659595153434793</v>
      </c>
      <c r="AK35">
        <f t="shared" si="22"/>
        <v>85.297132329000348</v>
      </c>
      <c r="AL35">
        <f t="shared" ref="AL35:AL89" si="26">SUM(AI35:AK35)</f>
        <v>-3738.3522303562322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-101.96024282459975</v>
      </c>
      <c r="AR35">
        <f t="shared" si="27"/>
        <v>-102.82414719644349</v>
      </c>
      <c r="AS35">
        <f t="shared" si="27"/>
        <v>1.0818980165972343</v>
      </c>
      <c r="AT35">
        <f t="shared" si="27"/>
        <v>2.2696438058454587</v>
      </c>
      <c r="AU35">
        <f t="shared" si="23"/>
        <v>-99.472605374000807</v>
      </c>
      <c r="AW35">
        <v>32</v>
      </c>
      <c r="AX35">
        <f>IF(Z35&gt;0, (R35*SUMPRODUCT(K35:$K$98, X35:$X$98)-K35*$AZ$3)/Z35, 0)</f>
        <v>1813.9498968596731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1000000</v>
      </c>
      <c r="S36">
        <f t="shared" si="1"/>
        <v>1780.401392575623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1177.8708666894272</v>
      </c>
      <c r="AC36">
        <f t="shared" si="2"/>
        <v>1137.4106228075871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-3996.2794907595303</v>
      </c>
      <c r="AI36">
        <f t="shared" si="25"/>
        <v>-4028.2220242677226</v>
      </c>
      <c r="AJ36">
        <f t="shared" si="7"/>
        <v>40.460243881840142</v>
      </c>
      <c r="AK36">
        <f t="shared" si="22"/>
        <v>82.45096066825991</v>
      </c>
      <c r="AL36">
        <f t="shared" si="26"/>
        <v>-3905.3108197176225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-94.942596805988131</v>
      </c>
      <c r="AR36">
        <f t="shared" si="27"/>
        <v>-95.701479433402582</v>
      </c>
      <c r="AS36">
        <f t="shared" si="27"/>
        <v>0.96124423490094846</v>
      </c>
      <c r="AT36">
        <f t="shared" si="27"/>
        <v>1.9588490577532607</v>
      </c>
      <c r="AU36">
        <f t="shared" si="23"/>
        <v>-92.781386140748367</v>
      </c>
      <c r="AW36">
        <v>33</v>
      </c>
      <c r="AX36">
        <f>IF(Z36&gt;0, (R36*SUMPRODUCT(K36:$K$98, X36:$X$98)-K36*$AZ$3)/Z36, 0)</f>
        <v>1780.401392575623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1000000</v>
      </c>
      <c r="S37">
        <f t="shared" si="1"/>
        <v>1746.5956776146945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1137.4106228075871</v>
      </c>
      <c r="AC37">
        <f t="shared" si="2"/>
        <v>1097.3787393433486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-4166.3572788207166</v>
      </c>
      <c r="AI37">
        <f t="shared" si="25"/>
        <v>-4197.7720691298864</v>
      </c>
      <c r="AJ37">
        <f t="shared" si="7"/>
        <v>40.03188346423849</v>
      </c>
      <c r="AK37">
        <f t="shared" si="22"/>
        <v>79.618743596531104</v>
      </c>
      <c r="AL37">
        <f t="shared" si="26"/>
        <v>-4078.1214420691167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-88.377912369005827</v>
      </c>
      <c r="AR37">
        <f t="shared" si="27"/>
        <v>-89.044291510119805</v>
      </c>
      <c r="AS37">
        <f t="shared" si="27"/>
        <v>0.8491672825932326</v>
      </c>
      <c r="AT37">
        <f t="shared" si="27"/>
        <v>1.6888946083126735</v>
      </c>
      <c r="AU37">
        <f t="shared" si="23"/>
        <v>-86.506229619213897</v>
      </c>
      <c r="AW37">
        <v>34</v>
      </c>
      <c r="AX37">
        <f>IF(Z37&gt;0, (R37*SUMPRODUCT(K37:$K$98, X37:$X$98)-K37*$AZ$3)/Z37, 0)</f>
        <v>1746.5956776146945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1000000</v>
      </c>
      <c r="S38">
        <f t="shared" si="1"/>
        <v>1712.9758582237121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1097.3787393433486</v>
      </c>
      <c r="AC38">
        <f t="shared" si="2"/>
        <v>1058.0282496009049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-4357.7629541338401</v>
      </c>
      <c r="AI38">
        <f t="shared" si="25"/>
        <v>-4388.6457083922114</v>
      </c>
      <c r="AJ38">
        <f t="shared" si="7"/>
        <v>39.350489742443642</v>
      </c>
      <c r="AK38">
        <f t="shared" si="22"/>
        <v>76.816511754034408</v>
      </c>
      <c r="AL38">
        <f t="shared" si="26"/>
        <v>-4272.478706895733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-82.533983935334746</v>
      </c>
      <c r="AR38">
        <f t="shared" si="27"/>
        <v>-83.118888798372652</v>
      </c>
      <c r="AS38">
        <f t="shared" si="27"/>
        <v>0.74527979663729316</v>
      </c>
      <c r="AT38">
        <f t="shared" si="27"/>
        <v>1.45486865940281</v>
      </c>
      <c r="AU38">
        <f t="shared" si="23"/>
        <v>-80.918740342332541</v>
      </c>
      <c r="AW38">
        <v>35</v>
      </c>
      <c r="AX38">
        <f>IF(Z38&gt;0, (R38*SUMPRODUCT(K38:$K$98, X38:$X$98)-K38*$AZ$3)/Z38, 0)</f>
        <v>1712.9758582237121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1000000</v>
      </c>
      <c r="S39">
        <f t="shared" si="1"/>
        <v>1679.4496308235114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1058.0282496009049</v>
      </c>
      <c r="AC39">
        <f t="shared" si="2"/>
        <v>1019.268750153572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-4572.1219729272188</v>
      </c>
      <c r="AI39">
        <f t="shared" si="25"/>
        <v>-4602.4672935443596</v>
      </c>
      <c r="AJ39">
        <f t="shared" si="7"/>
        <v>38.759499447332928</v>
      </c>
      <c r="AK39">
        <f t="shared" si="22"/>
        <v>74.061977472063347</v>
      </c>
      <c r="AL39">
        <f t="shared" si="26"/>
        <v>-4489.6458166249631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-77.31593132836673</v>
      </c>
      <c r="AR39">
        <f t="shared" si="27"/>
        <v>-77.829079651807021</v>
      </c>
      <c r="AS39">
        <f t="shared" si="27"/>
        <v>0.65543456962353541</v>
      </c>
      <c r="AT39">
        <f t="shared" si="27"/>
        <v>1.2524098871769636</v>
      </c>
      <c r="AU39">
        <f t="shared" si="23"/>
        <v>-75.921235195006531</v>
      </c>
      <c r="AW39">
        <v>36</v>
      </c>
      <c r="AX39">
        <f>IF(Z39&gt;0, (R39*SUMPRODUCT(K39:$K$98, X39:$X$98)-K39*$AZ$3)/Z39, 0)</f>
        <v>1679.4496308235114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1000000</v>
      </c>
      <c r="S40">
        <f t="shared" si="1"/>
        <v>1645.9787286992969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1019.268750153572</v>
      </c>
      <c r="AC40">
        <f t="shared" si="2"/>
        <v>981.03717997520698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-4816.7782874513287</v>
      </c>
      <c r="AI40">
        <f t="shared" si="25"/>
        <v>-4846.5793159479254</v>
      </c>
      <c r="AJ40">
        <f t="shared" si="7"/>
        <v>38.231570178365018</v>
      </c>
      <c r="AK40">
        <f t="shared" si="22"/>
        <v>71.348812510750051</v>
      </c>
      <c r="AL40">
        <f t="shared" si="26"/>
        <v>-4736.9989332588111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-72.726019446479498</v>
      </c>
      <c r="AR40">
        <f t="shared" si="27"/>
        <v>-73.175969609976718</v>
      </c>
      <c r="AS40">
        <f t="shared" si="27"/>
        <v>0.57723850888150618</v>
      </c>
      <c r="AT40">
        <f t="shared" si="27"/>
        <v>1.0772584529493894</v>
      </c>
      <c r="AU40">
        <f t="shared" si="23"/>
        <v>-71.521472648145831</v>
      </c>
      <c r="AW40">
        <v>37</v>
      </c>
      <c r="AX40">
        <f>IF(Z40&gt;0, (R40*SUMPRODUCT(K40:$K$98, X40:$X$98)-K40*$AZ$3)/Z40, 0)</f>
        <v>1645.9787286992969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1000000</v>
      </c>
      <c r="S41">
        <f t="shared" si="1"/>
        <v>1612.4242133428841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981.03717997520698</v>
      </c>
      <c r="AC41">
        <f t="shared" si="2"/>
        <v>943.20791155551467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-5097.7323455376863</v>
      </c>
      <c r="AI41">
        <f t="shared" si="25"/>
        <v>-5126.9804771320405</v>
      </c>
      <c r="AJ41">
        <f t="shared" si="7"/>
        <v>37.829268419692312</v>
      </c>
      <c r="AK41">
        <f t="shared" si="22"/>
        <v>68.67260259826449</v>
      </c>
      <c r="AL41">
        <f t="shared" si="26"/>
        <v>-5020.478606114084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-68.721426804162448</v>
      </c>
      <c r="AR41">
        <f t="shared" si="27"/>
        <v>-69.115714538056395</v>
      </c>
      <c r="AS41">
        <f t="shared" si="27"/>
        <v>0.50996818282045298</v>
      </c>
      <c r="AT41">
        <f t="shared" si="27"/>
        <v>0.92576049761400336</v>
      </c>
      <c r="AU41">
        <f t="shared" si="23"/>
        <v>-67.679985857621944</v>
      </c>
      <c r="AW41">
        <v>38</v>
      </c>
      <c r="AX41">
        <f>IF(Z41&gt;0, (R41*SUMPRODUCT(K41:$K$98, X41:$X$98)-K41*$AZ$3)/Z41, 0)</f>
        <v>1612.4242133428841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1000000</v>
      </c>
      <c r="S42">
        <f t="shared" si="1"/>
        <v>1578.6179385545977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943.20791155551467</v>
      </c>
      <c r="AC42">
        <f t="shared" si="2"/>
        <v>905.64429816812651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-5418.5884140879971</v>
      </c>
      <c r="AI42">
        <f t="shared" si="25"/>
        <v>-5447.2731349457035</v>
      </c>
      <c r="AJ42">
        <f t="shared" si="7"/>
        <v>37.563613387388159</v>
      </c>
      <c r="AK42">
        <f t="shared" si="22"/>
        <v>66.02455380888604</v>
      </c>
      <c r="AL42">
        <f t="shared" si="26"/>
        <v>-5343.6849677494301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-65.220373253418387</v>
      </c>
      <c r="AR42">
        <f t="shared" si="27"/>
        <v>-65.56563442810841</v>
      </c>
      <c r="AS42">
        <f t="shared" si="27"/>
        <v>0.45213120072064095</v>
      </c>
      <c r="AT42">
        <f t="shared" si="27"/>
        <v>0.79469886144336765</v>
      </c>
      <c r="AU42">
        <f t="shared" si="23"/>
        <v>-64.318804365944416</v>
      </c>
      <c r="AW42">
        <v>39</v>
      </c>
      <c r="AX42">
        <f>IF(Z42&gt;0, (R42*SUMPRODUCT(K42:$K$98, X42:$X$98)-K42*$AZ$3)/Z42, 0)</f>
        <v>1578.6179385545977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1000000</v>
      </c>
      <c r="S43">
        <f t="shared" si="1"/>
        <v>1544.4852290746585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905.64429816812651</v>
      </c>
      <c r="AC43">
        <f t="shared" si="2"/>
        <v>868.24340117968518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-5800.3316676926106</v>
      </c>
      <c r="AI43">
        <f t="shared" si="25"/>
        <v>-5828.4395247583552</v>
      </c>
      <c r="AJ43">
        <f t="shared" si="7"/>
        <v>37.400896988441332</v>
      </c>
      <c r="AK43">
        <f t="shared" si="22"/>
        <v>63.395100871768861</v>
      </c>
      <c r="AL43">
        <f t="shared" si="26"/>
        <v>-5727.643526898145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-62.334993823064849</v>
      </c>
      <c r="AR43">
        <f t="shared" si="27"/>
        <v>-62.637063290287195</v>
      </c>
      <c r="AS43">
        <f t="shared" si="27"/>
        <v>0.40193989177156952</v>
      </c>
      <c r="AT43">
        <f t="shared" si="27"/>
        <v>0.68129435481510947</v>
      </c>
      <c r="AU43">
        <f t="shared" si="23"/>
        <v>-61.55382904370051</v>
      </c>
      <c r="AW43">
        <v>40</v>
      </c>
      <c r="AX43">
        <f>IF(Z43&gt;0, (R43*SUMPRODUCT(K43:$K$98, X43:$X$98)-K43*$AZ$3)/Z43, 0)</f>
        <v>1544.4852290746585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1000000</v>
      </c>
      <c r="S44">
        <f t="shared" si="1"/>
        <v>1509.6164537613611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868.24340117968518</v>
      </c>
      <c r="AC44">
        <f t="shared" si="2"/>
        <v>830.74722545034967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-6232.0650741026247</v>
      </c>
      <c r="AI44">
        <f t="shared" si="25"/>
        <v>-6259.5802493440069</v>
      </c>
      <c r="AJ44">
        <f t="shared" si="7"/>
        <v>37.496175729335505</v>
      </c>
      <c r="AK44">
        <f t="shared" si="22"/>
        <v>60.777038082577967</v>
      </c>
      <c r="AL44">
        <f t="shared" si="26"/>
        <v>-6161.3070355320933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-59.798880009203444</v>
      </c>
      <c r="AR44">
        <f t="shared" si="27"/>
        <v>-60.062897897837018</v>
      </c>
      <c r="AS44">
        <f t="shared" si="27"/>
        <v>0.35978913675984137</v>
      </c>
      <c r="AT44">
        <f t="shared" si="27"/>
        <v>0.58317728784919609</v>
      </c>
      <c r="AU44">
        <f t="shared" si="23"/>
        <v>-59.119931473227979</v>
      </c>
      <c r="AW44">
        <v>41</v>
      </c>
      <c r="AX44">
        <f>IF(Z44&gt;0, (R44*SUMPRODUCT(K44:$K$98, X44:$X$98)-K44*$AZ$3)/Z44, 0)</f>
        <v>1509.6164537613611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1000000</v>
      </c>
      <c r="S45">
        <f t="shared" si="1"/>
        <v>1473.9854782038919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830.74722545034967</v>
      </c>
      <c r="AC45">
        <f t="shared" si="2"/>
        <v>793.12586159626198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-6717.9219358687196</v>
      </c>
      <c r="AI45">
        <f t="shared" si="25"/>
        <v>-6744.8260632608944</v>
      </c>
      <c r="AJ45">
        <f t="shared" si="7"/>
        <v>37.62136385408769</v>
      </c>
      <c r="AK45">
        <f t="shared" si="22"/>
        <v>58.152305781524483</v>
      </c>
      <c r="AL45">
        <f t="shared" si="26"/>
        <v>-6649.0523936252821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-57.554329758602584</v>
      </c>
      <c r="AR45">
        <f t="shared" si="27"/>
        <v>-57.784824997246119</v>
      </c>
      <c r="AS45">
        <f t="shared" si="27"/>
        <v>0.32231282261045435</v>
      </c>
      <c r="AT45">
        <f t="shared" si="27"/>
        <v>0.49820718596072067</v>
      </c>
      <c r="AU45">
        <f t="shared" si="23"/>
        <v>-56.96430498867494</v>
      </c>
      <c r="AW45">
        <v>42</v>
      </c>
      <c r="AX45">
        <f>IF(Z45&gt;0, (R45*SUMPRODUCT(K45:$K$98, X45:$X$98)-K45*$AZ$3)/Z45, 0)</f>
        <v>1473.9854782038919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1000000</v>
      </c>
      <c r="S46">
        <f t="shared" si="1"/>
        <v>1437.6110385685542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793.12586159626198</v>
      </c>
      <c r="AC46">
        <f t="shared" si="2"/>
        <v>755.37288554758425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-7265.519329419596</v>
      </c>
      <c r="AI46">
        <f t="shared" si="25"/>
        <v>-7291.7911395713782</v>
      </c>
      <c r="AJ46">
        <f t="shared" si="7"/>
        <v>37.752976048677738</v>
      </c>
      <c r="AK46">
        <f t="shared" si="22"/>
        <v>55.518810311738342</v>
      </c>
      <c r="AL46">
        <f t="shared" si="26"/>
        <v>-7198.5193532109624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-55.576563299210285</v>
      </c>
      <c r="AR46">
        <f t="shared" si="27"/>
        <v>-55.777525798060587</v>
      </c>
      <c r="AS46">
        <f t="shared" si="27"/>
        <v>0.28878605478440322</v>
      </c>
      <c r="AT46">
        <f t="shared" si="27"/>
        <v>0.42468329319463288</v>
      </c>
      <c r="AU46">
        <f t="shared" si="23"/>
        <v>-55.064056450081559</v>
      </c>
      <c r="AW46">
        <v>43</v>
      </c>
      <c r="AX46">
        <f>IF(Z46&gt;0, (R46*SUMPRODUCT(K46:$K$98, X46:$X$98)-K46*$AZ$3)/Z46, 0)</f>
        <v>1437.6110385685542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1000000</v>
      </c>
      <c r="S47">
        <f t="shared" si="1"/>
        <v>1400.4286587727563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755.37288554758425</v>
      </c>
      <c r="AC47">
        <f t="shared" si="2"/>
        <v>717.47610234652097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-7855.7772304463424</v>
      </c>
      <c r="AI47">
        <f t="shared" si="25"/>
        <v>-7881.3935336350842</v>
      </c>
      <c r="AJ47">
        <f t="shared" si="7"/>
        <v>37.896783201063272</v>
      </c>
      <c r="AK47">
        <f t="shared" si="22"/>
        <v>52.876101988330902</v>
      </c>
      <c r="AL47">
        <f t="shared" si="26"/>
        <v>-7790.6206484456907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-53.653265798186411</v>
      </c>
      <c r="AR47">
        <f t="shared" si="27"/>
        <v>-53.828219629415962</v>
      </c>
      <c r="AS47">
        <f t="shared" si="27"/>
        <v>0.25882686363642821</v>
      </c>
      <c r="AT47">
        <f t="shared" si="27"/>
        <v>0.36113238335689696</v>
      </c>
      <c r="AU47">
        <f t="shared" si="23"/>
        <v>-53.208260382422644</v>
      </c>
      <c r="AW47">
        <v>44</v>
      </c>
      <c r="AX47">
        <f>IF(Z47&gt;0, (R47*SUMPRODUCT(K47:$K$98, X47:$X$98)-K47*$AZ$3)/Z47, 0)</f>
        <v>1400.4286587727563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1000000</v>
      </c>
      <c r="S48">
        <f t="shared" si="1"/>
        <v>1362.7125412685207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717.47610234652097</v>
      </c>
      <c r="AC48">
        <f t="shared" si="2"/>
        <v>679.60835449310878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-8485.4772801803101</v>
      </c>
      <c r="AI48">
        <f t="shared" si="25"/>
        <v>-8510.4131464731563</v>
      </c>
      <c r="AJ48">
        <f t="shared" si="7"/>
        <v>37.867747853412197</v>
      </c>
      <c r="AK48">
        <f t="shared" si="22"/>
        <v>50.223327164256474</v>
      </c>
      <c r="AL48">
        <f t="shared" si="26"/>
        <v>-8422.3220714554882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-51.744626300253643</v>
      </c>
      <c r="AR48">
        <f t="shared" si="27"/>
        <v>-51.896685759043329</v>
      </c>
      <c r="AS48">
        <f t="shared" si="27"/>
        <v>0.23091835577519915</v>
      </c>
      <c r="AT48">
        <f t="shared" si="27"/>
        <v>0.30626294901995266</v>
      </c>
      <c r="AU48">
        <f t="shared" si="23"/>
        <v>-51.359504454248182</v>
      </c>
      <c r="AW48">
        <v>45</v>
      </c>
      <c r="AX48">
        <f>IF(Z48&gt;0, (R48*SUMPRODUCT(K48:$K$98, X48:$X$98)-K48*$AZ$3)/Z48, 0)</f>
        <v>1362.7125412685207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1000000</v>
      </c>
      <c r="S49">
        <f t="shared" si="1"/>
        <v>1324.7364711518953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679.60835449310878</v>
      </c>
      <c r="AC49">
        <f t="shared" si="2"/>
        <v>641.95794064354629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-9137.2130793225624</v>
      </c>
      <c r="AI49">
        <f t="shared" si="25"/>
        <v>-9161.4427262985137</v>
      </c>
      <c r="AJ49">
        <f t="shared" si="7"/>
        <v>37.650413849562483</v>
      </c>
      <c r="AK49">
        <f t="shared" si="22"/>
        <v>47.572584814517619</v>
      </c>
      <c r="AL49">
        <f t="shared" si="26"/>
        <v>-9076.2197276344341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-49.749040604905417</v>
      </c>
      <c r="AR49">
        <f t="shared" si="27"/>
        <v>-49.880962853055344</v>
      </c>
      <c r="AS49">
        <f t="shared" si="27"/>
        <v>0.20499379308906823</v>
      </c>
      <c r="AT49">
        <f t="shared" si="27"/>
        <v>0.25901666438900772</v>
      </c>
      <c r="AU49">
        <f t="shared" si="23"/>
        <v>-49.416952395577269</v>
      </c>
      <c r="AW49">
        <v>46</v>
      </c>
      <c r="AX49">
        <f>IF(Z49&gt;0, (R49*SUMPRODUCT(K49:$K$98, X49:$X$98)-K49*$AZ$3)/Z49, 0)</f>
        <v>1324.7364711518953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1000000</v>
      </c>
      <c r="S50">
        <f t="shared" si="1"/>
        <v>1286.9813654886998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641.95794064354629</v>
      </c>
      <c r="AC50">
        <f t="shared" si="2"/>
        <v>604.79301829818667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-9815.5608300513559</v>
      </c>
      <c r="AI50">
        <f t="shared" si="25"/>
        <v>-9839.057402516044</v>
      </c>
      <c r="AJ50">
        <f t="shared" si="7"/>
        <v>37.164922345359628</v>
      </c>
      <c r="AK50">
        <f t="shared" si="22"/>
        <v>44.937055845048242</v>
      </c>
      <c r="AL50">
        <f t="shared" si="26"/>
        <v>-9756.9554243256371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-47.7164420586369</v>
      </c>
      <c r="AR50">
        <f t="shared" si="27"/>
        <v>-47.830666080880775</v>
      </c>
      <c r="AS50">
        <f t="shared" si="27"/>
        <v>0.18067004977206322</v>
      </c>
      <c r="AT50">
        <f t="shared" si="27"/>
        <v>0.21845276685069012</v>
      </c>
      <c r="AU50">
        <f t="shared" si="23"/>
        <v>-47.431543264258025</v>
      </c>
      <c r="AW50">
        <v>47</v>
      </c>
      <c r="AX50">
        <f>IF(Z50&gt;0, (R50*SUMPRODUCT(K50:$K$98, X50:$X$98)-K50*$AZ$3)/Z50, 0)</f>
        <v>1286.9813654886998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1000000</v>
      </c>
      <c r="S51">
        <f t="shared" si="1"/>
        <v>1249.8855539380545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604.79301829818667</v>
      </c>
      <c r="AC51">
        <f t="shared" si="2"/>
        <v>568.31239611414389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-10540.587783957644</v>
      </c>
      <c r="AI51">
        <f t="shared" si="25"/>
        <v>-10563.322361308488</v>
      </c>
      <c r="AJ51">
        <f t="shared" si="7"/>
        <v>36.480622184042772</v>
      </c>
      <c r="AK51">
        <f t="shared" si="22"/>
        <v>42.335511280873071</v>
      </c>
      <c r="AL51">
        <f t="shared" si="26"/>
        <v>-10484.506227843573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-45.750910482630289</v>
      </c>
      <c r="AR51">
        <f t="shared" si="27"/>
        <v>-45.849588813911012</v>
      </c>
      <c r="AS51">
        <f t="shared" si="27"/>
        <v>0.15834237275012142</v>
      </c>
      <c r="AT51">
        <f t="shared" si="27"/>
        <v>0.1837552351487908</v>
      </c>
      <c r="AU51">
        <f t="shared" si="23"/>
        <v>-45.507491206012098</v>
      </c>
      <c r="AW51">
        <v>48</v>
      </c>
      <c r="AX51">
        <f>IF(Z51&gt;0, (R51*SUMPRODUCT(K51:$K$98, X51:$X$98)-K51*$AZ$3)/Z51, 0)</f>
        <v>1249.8855539380545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1000000</v>
      </c>
      <c r="S52">
        <f t="shared" si="1"/>
        <v>1213.6549588312932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568.31239611414389</v>
      </c>
      <c r="AC52">
        <f t="shared" si="2"/>
        <v>532.59346766240151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-11310.295818152714</v>
      </c>
      <c r="AI52">
        <f t="shared" si="25"/>
        <v>-11332.237534939142</v>
      </c>
      <c r="AJ52">
        <f t="shared" si="7"/>
        <v>35.718928451742386</v>
      </c>
      <c r="AK52">
        <f t="shared" si="22"/>
        <v>39.781867727990075</v>
      </c>
      <c r="AL52">
        <f t="shared" si="26"/>
        <v>-11256.736738759409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-43.831956165392583</v>
      </c>
      <c r="AR52">
        <f t="shared" si="27"/>
        <v>-43.91698916398424</v>
      </c>
      <c r="AS52">
        <f t="shared" si="27"/>
        <v>0.13842524822903149</v>
      </c>
      <c r="AT52">
        <f t="shared" si="27"/>
        <v>0.15417077594310918</v>
      </c>
      <c r="AU52">
        <f t="shared" si="23"/>
        <v>-43.624393139812099</v>
      </c>
      <c r="AW52">
        <v>49</v>
      </c>
      <c r="AX52">
        <f>IF(Z52&gt;0, (R52*SUMPRODUCT(K52:$K$98, X52:$X$98)-K52*$AZ$3)/Z52, 0)</f>
        <v>1213.6549588312932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1000000</v>
      </c>
      <c r="S53">
        <f t="shared" si="1"/>
        <v>1178.5345146388365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532.59346766240151</v>
      </c>
      <c r="AC53">
        <f t="shared" si="2"/>
        <v>497.71863831030169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-12126.041510242459</v>
      </c>
      <c r="AI53">
        <f t="shared" si="25"/>
        <v>-12147.15750778551</v>
      </c>
      <c r="AJ53">
        <f t="shared" si="7"/>
        <v>34.874829352099823</v>
      </c>
      <c r="AK53">
        <f t="shared" si="22"/>
        <v>37.28154273636811</v>
      </c>
      <c r="AL53">
        <f t="shared" si="26"/>
        <v>-12075.001135697043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-41.958303213464774</v>
      </c>
      <c r="AR53">
        <f t="shared" si="27"/>
        <v>-42.03136839527351</v>
      </c>
      <c r="AS53">
        <f t="shared" si="27"/>
        <v>0.1206732356340076</v>
      </c>
      <c r="AT53">
        <f t="shared" si="27"/>
        <v>0.12900090050631874</v>
      </c>
      <c r="AU53">
        <f t="shared" si="23"/>
        <v>-41.781694259133182</v>
      </c>
      <c r="AW53">
        <v>50</v>
      </c>
      <c r="AX53">
        <f>IF(Z53&gt;0, (R53*SUMPRODUCT(K53:$K$98, X53:$X$98)-K53*$AZ$3)/Z53, 0)</f>
        <v>1178.5345146388365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1000000</v>
      </c>
      <c r="S54">
        <f t="shared" si="1"/>
        <v>1144.6021393519454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497.71863831030169</v>
      </c>
      <c r="AC54">
        <f t="shared" si="2"/>
        <v>463.75776975156265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-12927.344615040907</v>
      </c>
      <c r="AI54">
        <f t="shared" si="25"/>
        <v>-12947.603085377776</v>
      </c>
      <c r="AJ54">
        <f t="shared" si="7"/>
        <v>33.960868558739037</v>
      </c>
      <c r="AK54">
        <f t="shared" si="22"/>
        <v>34.840304681721122</v>
      </c>
      <c r="AL54">
        <f t="shared" si="26"/>
        <v>-12878.801912137316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-39.938354738781051</v>
      </c>
      <c r="AR54">
        <f t="shared" si="27"/>
        <v>-40.000942222821472</v>
      </c>
      <c r="AS54">
        <f t="shared" si="27"/>
        <v>0.10492032634126104</v>
      </c>
      <c r="AT54">
        <f t="shared" si="27"/>
        <v>0.10763729822494481</v>
      </c>
      <c r="AU54">
        <f t="shared" si="23"/>
        <v>-39.78838459825527</v>
      </c>
      <c r="AW54">
        <v>51</v>
      </c>
      <c r="AX54">
        <f>IF(Z54&gt;0, (R54*SUMPRODUCT(K54:$K$98, X54:$X$98)-K54*$AZ$3)/Z54, 0)</f>
        <v>1144.6021393519454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1000000</v>
      </c>
      <c r="S55">
        <f t="shared" si="1"/>
        <v>1112.2848881411096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463.75776975156265</v>
      </c>
      <c r="AC55">
        <f t="shared" si="2"/>
        <v>430.9599816687865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-13663.036027744854</v>
      </c>
      <c r="AI55">
        <f t="shared" si="25"/>
        <v>-13682.408761576968</v>
      </c>
      <c r="AJ55">
        <f t="shared" si="7"/>
        <v>32.797788082776151</v>
      </c>
      <c r="AK55">
        <f t="shared" si="22"/>
        <v>32.463043882609391</v>
      </c>
      <c r="AL55">
        <f t="shared" si="26"/>
        <v>-13617.147929611581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-37.688602555171848</v>
      </c>
      <c r="AR55">
        <f t="shared" si="27"/>
        <v>-37.74204099040125</v>
      </c>
      <c r="AS55">
        <f t="shared" si="27"/>
        <v>9.0470580420809035E-2</v>
      </c>
      <c r="AT55">
        <f t="shared" si="27"/>
        <v>8.9547210161657606E-2</v>
      </c>
      <c r="AU55">
        <f t="shared" si="23"/>
        <v>-37.562023199818782</v>
      </c>
      <c r="AW55">
        <v>52</v>
      </c>
      <c r="AX55">
        <f>IF(Z55&gt;0, (R55*SUMPRODUCT(K55:$K$98, X55:$X$98)-K55*$AZ$3)/Z55, 0)</f>
        <v>1112.2848881411096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1000000</v>
      </c>
      <c r="S56">
        <f t="shared" si="1"/>
        <v>1092.2103989593329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430.9599816687865</v>
      </c>
      <c r="AC56">
        <f t="shared" si="2"/>
        <v>399.64688505647626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-17673.629226088393</v>
      </c>
      <c r="AI56">
        <f t="shared" si="25"/>
        <v>-17691.924551120879</v>
      </c>
      <c r="AJ56">
        <f t="shared" si="7"/>
        <v>31.313096612310233</v>
      </c>
      <c r="AK56">
        <f t="shared" si="22"/>
        <v>30.167198716815058</v>
      </c>
      <c r="AL56">
        <f t="shared" si="26"/>
        <v>-17630.444255791754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-43.52818294459054</v>
      </c>
      <c r="AR56">
        <f t="shared" si="27"/>
        <v>-43.573242295155012</v>
      </c>
      <c r="AS56">
        <f t="shared" si="27"/>
        <v>7.712067399775048E-2</v>
      </c>
      <c r="AT56">
        <f t="shared" si="27"/>
        <v>7.4298454939465158E-2</v>
      </c>
      <c r="AU56">
        <f t="shared" si="23"/>
        <v>-43.421823166217798</v>
      </c>
      <c r="AW56">
        <v>53</v>
      </c>
      <c r="AX56">
        <f>IF(Z56&gt;0, (R56*SUMPRODUCT(K56:$K$98, X56:$X$98)-K56*$AZ$3)/Z56, 0)</f>
        <v>1092.2103989593329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1000000</v>
      </c>
      <c r="S57">
        <f t="shared" si="1"/>
        <v>1061.4776492552555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399.64688505647626</v>
      </c>
      <c r="AC57">
        <f t="shared" si="2"/>
        <v>361.81111813229785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-21391.348483858161</v>
      </c>
      <c r="AI57">
        <f t="shared" si="25"/>
        <v>-21408.391288216131</v>
      </c>
      <c r="AJ57">
        <f t="shared" si="7"/>
        <v>37.835766924178415</v>
      </c>
      <c r="AK57">
        <f t="shared" si="22"/>
        <v>27.975281953953342</v>
      </c>
      <c r="AL57">
        <f t="shared" si="26"/>
        <v>-21342.580239338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-47.039742816296226</v>
      </c>
      <c r="AR57">
        <f t="shared" si="27"/>
        <v>-47.077220076529372</v>
      </c>
      <c r="AS57">
        <f t="shared" si="27"/>
        <v>8.3201147730995059E-2</v>
      </c>
      <c r="AT57">
        <f t="shared" si="27"/>
        <v>6.1517864071091624E-2</v>
      </c>
      <c r="AU57">
        <f t="shared" si="23"/>
        <v>-46.932501064727283</v>
      </c>
      <c r="AW57">
        <v>54</v>
      </c>
      <c r="AX57">
        <f>IF(Z57&gt;0, (R57*SUMPRODUCT(K57:$K$98, X57:$X$98)-K57*$AZ$3)/Z57, 0)</f>
        <v>1061.4776492552555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1000000</v>
      </c>
      <c r="S58">
        <f t="shared" si="1"/>
        <v>1022.8920601091613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361.81111813229785</v>
      </c>
      <c r="AC58">
        <f t="shared" si="2"/>
        <v>319.85388961994101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-24751.88410458975</v>
      </c>
      <c r="AI58">
        <f t="shared" si="25"/>
        <v>-24767.518886698912</v>
      </c>
      <c r="AJ58">
        <f t="shared" si="7"/>
        <v>41.957228512356835</v>
      </c>
      <c r="AK58">
        <f t="shared" si="22"/>
        <v>25.326778269260853</v>
      </c>
      <c r="AL58">
        <f t="shared" si="26"/>
        <v>-24700.234879917294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-48.597845500202446</v>
      </c>
      <c r="AR58">
        <f t="shared" si="27"/>
        <v>-48.628542829026379</v>
      </c>
      <c r="AS58">
        <f t="shared" si="27"/>
        <v>8.2378816103219732E-2</v>
      </c>
      <c r="AT58">
        <f t="shared" si="27"/>
        <v>4.972659261600175E-2</v>
      </c>
      <c r="AU58">
        <f t="shared" si="23"/>
        <v>-48.49643742030716</v>
      </c>
      <c r="AW58">
        <v>55</v>
      </c>
      <c r="AX58">
        <f>IF(Z58&gt;0, (R58*SUMPRODUCT(K58:$K$98, X58:$X$98)-K58*$AZ$3)/Z58, 0)</f>
        <v>1022.8920601091613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1000000</v>
      </c>
      <c r="S59">
        <f t="shared" si="1"/>
        <v>978.10871803469877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319.85388961994101</v>
      </c>
      <c r="AC59">
        <f t="shared" si="2"/>
        <v>275.79400331968452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-27602.071790454826</v>
      </c>
      <c r="AI59">
        <f t="shared" si="25"/>
        <v>-27616.170121153373</v>
      </c>
      <c r="AJ59">
        <f t="shared" si="7"/>
        <v>44.059886300256494</v>
      </c>
      <c r="AK59">
        <f t="shared" si="22"/>
        <v>22.389772273395874</v>
      </c>
      <c r="AL59">
        <f t="shared" si="26"/>
        <v>-27549.72046257972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-48.387413902437437</v>
      </c>
      <c r="AR59">
        <f t="shared" si="27"/>
        <v>-48.412128777756323</v>
      </c>
      <c r="AS59">
        <f t="shared" si="27"/>
        <v>7.7238548290498227E-2</v>
      </c>
      <c r="AT59">
        <f t="shared" si="27"/>
        <v>3.925006740069318E-2</v>
      </c>
      <c r="AU59">
        <f t="shared" si="23"/>
        <v>-48.295640162065133</v>
      </c>
      <c r="AW59">
        <v>56</v>
      </c>
      <c r="AX59">
        <f>IF(Z59&gt;0, (R59*SUMPRODUCT(K59:$K$98, X59:$X$98)-K59*$AZ$3)/Z59, 0)</f>
        <v>978.10871803469877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1000000</v>
      </c>
      <c r="S60">
        <f t="shared" si="1"/>
        <v>926.30243292627313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275.79400331968452</v>
      </c>
      <c r="AC60">
        <f t="shared" si="2"/>
        <v>231.45833870291312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-29273.547443270232</v>
      </c>
      <c r="AI60">
        <f t="shared" si="25"/>
        <v>-29286.04111328963</v>
      </c>
      <c r="AJ60">
        <f t="shared" si="7"/>
        <v>44.335664616771396</v>
      </c>
      <c r="AK60">
        <f t="shared" si="22"/>
        <v>19.305580232377917</v>
      </c>
      <c r="AL60">
        <f t="shared" si="26"/>
        <v>-29222.39986844048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-45.819259099316412</v>
      </c>
      <c r="AR60">
        <f t="shared" si="27"/>
        <v>-45.838814320795102</v>
      </c>
      <c r="AS60">
        <f t="shared" si="27"/>
        <v>6.9394640617198355E-2</v>
      </c>
      <c r="AT60">
        <f t="shared" si="27"/>
        <v>3.0217293768177052E-2</v>
      </c>
      <c r="AU60">
        <f t="shared" si="23"/>
        <v>-45.73920238640973</v>
      </c>
      <c r="AW60">
        <v>57</v>
      </c>
      <c r="AX60">
        <f>IF(Z60&gt;0, (R60*SUMPRODUCT(K60:$K$98, X60:$X$98)-K60*$AZ$3)/Z60, 0)</f>
        <v>926.30243292627313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1000000</v>
      </c>
      <c r="S61">
        <f t="shared" si="1"/>
        <v>871.1979717416898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231.45833870291312</v>
      </c>
      <c r="AC61">
        <f t="shared" si="2"/>
        <v>189.25671289436974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-30137.346012427482</v>
      </c>
      <c r="AI61">
        <f t="shared" si="25"/>
        <v>-30148.207878446065</v>
      </c>
      <c r="AJ61">
        <f t="shared" si="7"/>
        <v>42.201625808543383</v>
      </c>
      <c r="AK61">
        <f t="shared" si="22"/>
        <v>16.202083709203919</v>
      </c>
      <c r="AL61">
        <f t="shared" si="26"/>
        <v>-30089.80416892832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-42.117219241107797</v>
      </c>
      <c r="AR61">
        <f t="shared" si="27"/>
        <v>-42.132398799131366</v>
      </c>
      <c r="AS61">
        <f t="shared" si="27"/>
        <v>5.8977161617903485E-2</v>
      </c>
      <c r="AT61">
        <f t="shared" si="27"/>
        <v>2.2642561540154611E-2</v>
      </c>
      <c r="AU61">
        <f t="shared" si="23"/>
        <v>-42.050779075973317</v>
      </c>
      <c r="AW61">
        <v>58</v>
      </c>
      <c r="AX61">
        <f>IF(Z61&gt;0, (R61*SUMPRODUCT(K61:$K$98, X61:$X$98)-K61*$AZ$3)/Z61, 0)</f>
        <v>871.1979717416898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1000000</v>
      </c>
      <c r="S62">
        <f t="shared" si="1"/>
        <v>812.62481912367218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189.25671289436974</v>
      </c>
      <c r="AC62">
        <f t="shared" si="2"/>
        <v>150.36952337716659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-30023.191318863599</v>
      </c>
      <c r="AI62">
        <f t="shared" si="25"/>
        <v>-30032.443406656053</v>
      </c>
      <c r="AJ62">
        <f t="shared" si="7"/>
        <v>38.887189517203154</v>
      </c>
      <c r="AK62">
        <f t="shared" si="22"/>
        <v>13.247969902605883</v>
      </c>
      <c r="AL62">
        <f t="shared" si="26"/>
        <v>-29980.308247236248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-37.462220538504255</v>
      </c>
      <c r="AR62">
        <f t="shared" si="27"/>
        <v>-37.473765072516024</v>
      </c>
      <c r="AS62">
        <f t="shared" si="27"/>
        <v>4.8522505630531225E-2</v>
      </c>
      <c r="AT62">
        <f t="shared" si="27"/>
        <v>1.6530500202590507E-2</v>
      </c>
      <c r="AU62">
        <f t="shared" si="23"/>
        <v>-37.408712066682902</v>
      </c>
      <c r="AW62">
        <v>59</v>
      </c>
      <c r="AX62">
        <f>IF(Z62&gt;0, (R62*SUMPRODUCT(K62:$K$98, X62:$X$98)-K62*$AZ$3)/Z62, 0)</f>
        <v>812.62481912367218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1000000</v>
      </c>
      <c r="S63">
        <f t="shared" si="1"/>
        <v>750.65360108711002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150.36952337716659</v>
      </c>
      <c r="AC63">
        <f t="shared" si="2"/>
        <v>115.79125794929149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-28937.421728252481</v>
      </c>
      <c r="AI63">
        <f t="shared" si="25"/>
        <v>-28945.134424080596</v>
      </c>
      <c r="AJ63">
        <f t="shared" si="7"/>
        <v>34.578265427875095</v>
      </c>
      <c r="AK63">
        <f t="shared" si="22"/>
        <v>10.525866636401663</v>
      </c>
      <c r="AL63">
        <f t="shared" si="26"/>
        <v>-28900.030292016319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-32.23877070937062</v>
      </c>
      <c r="AR63">
        <f t="shared" si="27"/>
        <v>-32.247363314291981</v>
      </c>
      <c r="AS63">
        <f t="shared" si="27"/>
        <v>3.8523154589430737E-2</v>
      </c>
      <c r="AT63">
        <f t="shared" si="27"/>
        <v>1.172671857897618E-2</v>
      </c>
      <c r="AU63">
        <f t="shared" si="23"/>
        <v>-32.197113441123577</v>
      </c>
      <c r="AW63">
        <v>60</v>
      </c>
      <c r="AX63">
        <f>IF(Z63&gt;0, (R63*SUMPRODUCT(K63:$K$98, X63:$X$98)-K63*$AZ$3)/Z63, 0)</f>
        <v>750.65360108711002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1000000</v>
      </c>
      <c r="S64">
        <f t="shared" si="1"/>
        <v>685.83789038159796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115.79125794929149</v>
      </c>
      <c r="AC64">
        <f t="shared" si="2"/>
        <v>86.127447160125541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-27131.486918192211</v>
      </c>
      <c r="AI64">
        <f t="shared" si="25"/>
        <v>-27137.765912716135</v>
      </c>
      <c r="AJ64">
        <f t="shared" si="7"/>
        <v>29.66381078916595</v>
      </c>
      <c r="AK64">
        <f t="shared" si="22"/>
        <v>8.1053880564504048</v>
      </c>
      <c r="AL64">
        <f t="shared" si="26"/>
        <v>-27099.996713870518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-26.988218193911994</v>
      </c>
      <c r="AR64">
        <f t="shared" si="27"/>
        <v>-26.994464031995289</v>
      </c>
      <c r="AS64">
        <f t="shared" si="27"/>
        <v>2.9507170043973178E-2</v>
      </c>
      <c r="AT64">
        <f t="shared" si="27"/>
        <v>8.062587283675024E-3</v>
      </c>
      <c r="AU64">
        <f t="shared" si="23"/>
        <v>-26.95689427466764</v>
      </c>
      <c r="AW64">
        <v>61</v>
      </c>
      <c r="AX64">
        <f>IF(Z64&gt;0, (R64*SUMPRODUCT(K64:$K$98, X64:$X$98)-K64*$AZ$3)/Z64, 0)</f>
        <v>685.83789038159796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1000000</v>
      </c>
      <c r="S65">
        <f t="shared" si="1"/>
        <v>616.12680852266237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86.127447160125541</v>
      </c>
      <c r="AC65">
        <f t="shared" si="2"/>
        <v>61.438300323539082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-24607.118584249369</v>
      </c>
      <c r="AI65">
        <f t="shared" si="25"/>
        <v>-24612.104432898843</v>
      </c>
      <c r="AJ65">
        <f t="shared" si="7"/>
        <v>24.68914683658646</v>
      </c>
      <c r="AK65">
        <f t="shared" si="22"/>
        <v>6.0289213012087881</v>
      </c>
      <c r="AL65">
        <f t="shared" si="26"/>
        <v>-24581.386364761049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-21.854624885180606</v>
      </c>
      <c r="AR65">
        <f t="shared" si="27"/>
        <v>-21.85905302867069</v>
      </c>
      <c r="AS65">
        <f t="shared" si="27"/>
        <v>2.1927477652507927E-2</v>
      </c>
      <c r="AT65">
        <f t="shared" si="27"/>
        <v>5.35454051839009E-3</v>
      </c>
      <c r="AU65">
        <f t="shared" si="23"/>
        <v>-21.831771010499793</v>
      </c>
      <c r="AW65">
        <v>62</v>
      </c>
      <c r="AX65">
        <f>IF(Z65&gt;0, (R65*SUMPRODUCT(K65:$K$98, X65:$X$98)-K65*$AZ$3)/Z65, 0)</f>
        <v>616.12680852266237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1000000</v>
      </c>
      <c r="S66">
        <f t="shared" si="1"/>
        <v>540.29853741591353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61.438300323539082</v>
      </c>
      <c r="AC66">
        <f t="shared" si="2"/>
        <v>41.636417721684879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-21657.929428077354</v>
      </c>
      <c r="AI66">
        <f t="shared" si="25"/>
        <v>-21661.782521768928</v>
      </c>
      <c r="AJ66">
        <f t="shared" si="7"/>
        <v>19.801882601854203</v>
      </c>
      <c r="AK66">
        <f t="shared" si="22"/>
        <v>4.3006810226477361</v>
      </c>
      <c r="AL66">
        <f t="shared" si="26"/>
        <v>-21637.679958144428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-17.1743973271894</v>
      </c>
      <c r="AR66">
        <f t="shared" si="27"/>
        <v>-17.177452769872307</v>
      </c>
      <c r="AS66">
        <f t="shared" si="27"/>
        <v>1.5702581392185909E-2</v>
      </c>
      <c r="AT66">
        <f t="shared" si="27"/>
        <v>3.410372395280835E-3</v>
      </c>
      <c r="AU66">
        <f t="shared" si="23"/>
        <v>-17.158339816084844</v>
      </c>
      <c r="AW66">
        <v>63</v>
      </c>
      <c r="AX66">
        <f>IF(Z66&gt;0, (R66*SUMPRODUCT(K66:$K$98, X66:$X$98)-K66*$AZ$3)/Z66, 0)</f>
        <v>540.29853741591353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1000000</v>
      </c>
      <c r="S67">
        <f t="shared" ref="S67:S89" si="29">AX67</f>
        <v>454.76537830104263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41.636417721684879</v>
      </c>
      <c r="AC67">
        <f t="shared" ref="AC67:AC89" si="30">S67*Z67</f>
        <v>26.294826004608325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-18470.613374928747</v>
      </c>
      <c r="AI67">
        <f t="shared" ref="AI67:AI89" si="34">SUM(AE67:AH67)</f>
        <v>-18473.504407014661</v>
      </c>
      <c r="AJ67">
        <f t="shared" ref="AJ67:AJ89" si="35">AB67-AC67</f>
        <v>15.341591717076554</v>
      </c>
      <c r="AK67">
        <f t="shared" si="22"/>
        <v>2.9145492405179416</v>
      </c>
      <c r="AL67">
        <f t="shared" si="26"/>
        <v>-18455.248266057068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-13.07759449816592</v>
      </c>
      <c r="AR67">
        <f t="shared" si="36"/>
        <v>-13.079641411526801</v>
      </c>
      <c r="AS67">
        <f t="shared" si="36"/>
        <v>1.0862179363500545E-2</v>
      </c>
      <c r="AT67">
        <f t="shared" si="36"/>
        <v>2.0635640159176972E-3</v>
      </c>
      <c r="AU67">
        <f t="shared" si="23"/>
        <v>-13.066715668147383</v>
      </c>
      <c r="AW67">
        <v>64</v>
      </c>
      <c r="AX67">
        <f>IF(Z67&gt;0, (R67*SUMPRODUCT(K67:$K$98, X67:$X$98)-K67*$AZ$3)/Z67, 0)</f>
        <v>454.76537830104263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1000000</v>
      </c>
      <c r="S68">
        <f t="shared" si="29"/>
        <v>353.16097900595969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26.294826004608325</v>
      </c>
      <c r="AC68">
        <f t="shared" si="30"/>
        <v>14.853665086900287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-15183.244252528257</v>
      </c>
      <c r="AI68">
        <f t="shared" si="34"/>
        <v>-15185.347212080684</v>
      </c>
      <c r="AJ68">
        <f t="shared" si="35"/>
        <v>11.441160917708038</v>
      </c>
      <c r="AK68">
        <f t="shared" si="22"/>
        <v>1.8406378203225828</v>
      </c>
      <c r="AL68">
        <f t="shared" si="26"/>
        <v>-15172.065413342654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-9.5982731495209688</v>
      </c>
      <c r="AR68">
        <f t="shared" si="36"/>
        <v>-9.599602561066412</v>
      </c>
      <c r="AS68">
        <f t="shared" si="36"/>
        <v>7.2326695012826202E-3</v>
      </c>
      <c r="AT68">
        <f t="shared" si="36"/>
        <v>1.1635816611363027E-3</v>
      </c>
      <c r="AU68">
        <f t="shared" si="23"/>
        <v>-9.5912063099039937</v>
      </c>
      <c r="AW68">
        <v>65</v>
      </c>
      <c r="AX68">
        <f>IF(Z68&gt;0, (R68*SUMPRODUCT(K68:$K$98, X68:$X$98)-K68*$AZ$3)/Z68, 0)</f>
        <v>353.16097900595969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1000000</v>
      </c>
      <c r="S69">
        <f t="shared" si="29"/>
        <v>227.00556794562112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14.853665086900287</v>
      </c>
      <c r="AC69">
        <f t="shared" si="30"/>
        <v>6.7164933485024285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-12051.248443150667</v>
      </c>
      <c r="AI69">
        <f t="shared" si="34"/>
        <v>-12052.727810685412</v>
      </c>
      <c r="AJ69">
        <f t="shared" si="35"/>
        <v>8.1371717383978588</v>
      </c>
      <c r="AK69">
        <f t="shared" si="22"/>
        <v>1.0397565560830202</v>
      </c>
      <c r="AL69">
        <f t="shared" si="26"/>
        <v>-12043.550882390931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-6.8020926571053995</v>
      </c>
      <c r="AR69">
        <f t="shared" si="36"/>
        <v>-6.8029276573207476</v>
      </c>
      <c r="AS69">
        <f t="shared" si="36"/>
        <v>4.5928682320726475E-3</v>
      </c>
      <c r="AT69">
        <f t="shared" si="36"/>
        <v>5.8687035361296364E-4</v>
      </c>
      <c r="AU69">
        <f t="shared" si="23"/>
        <v>-6.7977479187350625</v>
      </c>
      <c r="AW69">
        <v>66</v>
      </c>
      <c r="AX69">
        <f>IF(Z69&gt;0, (R69*SUMPRODUCT(K69:$K$98, X69:$X$98)-K69*$AZ$3)/Z69, 0)</f>
        <v>227.00556794562112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1000000</v>
      </c>
      <c r="S70">
        <f t="shared" si="29"/>
        <v>60.642335827357805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6.7164933485024285</v>
      </c>
      <c r="AC70">
        <f t="shared" si="30"/>
        <v>1.2189555227569464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-9190.7421795390655</v>
      </c>
      <c r="AI70">
        <f t="shared" si="34"/>
        <v>-9191.7472162894865</v>
      </c>
      <c r="AJ70">
        <f t="shared" si="35"/>
        <v>5.4975378257454821</v>
      </c>
      <c r="AK70">
        <f t="shared" si="22"/>
        <v>0.47015453439517002</v>
      </c>
      <c r="AL70">
        <f t="shared" si="26"/>
        <v>-9185.7795239293446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-4.6317281823908925</v>
      </c>
      <c r="AR70">
        <f t="shared" si="36"/>
        <v>-4.6322346765292686</v>
      </c>
      <c r="AS70">
        <f t="shared" si="36"/>
        <v>2.7705162851758211E-3</v>
      </c>
      <c r="AT70">
        <f t="shared" si="36"/>
        <v>2.3693712264989133E-4</v>
      </c>
      <c r="AU70">
        <f t="shared" si="23"/>
        <v>-4.6292272231214424</v>
      </c>
      <c r="AW70">
        <v>67</v>
      </c>
      <c r="AX70">
        <f>IF(Z70&gt;0, (R70*SUMPRODUCT(K70:$K$98, X70:$X$98)-K70*$AZ$3)/Z70, 0)</f>
        <v>60.642335827357805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1000000</v>
      </c>
      <c r="S71">
        <f t="shared" si="29"/>
        <v>-170.56959666675792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1.2189555227569464</v>
      </c>
      <c r="AC71">
        <f t="shared" si="30"/>
        <v>-2.2479915602054374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-6720.4061137206736</v>
      </c>
      <c r="AI71">
        <f t="shared" si="34"/>
        <v>-6721.0650797979042</v>
      </c>
      <c r="AJ71">
        <f t="shared" si="35"/>
        <v>3.4669470829623839</v>
      </c>
      <c r="AK71">
        <f t="shared" si="22"/>
        <v>8.5326886592986262E-2</v>
      </c>
      <c r="AL71">
        <f t="shared" si="26"/>
        <v>-6717.512805828349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-3.0239177667253321</v>
      </c>
      <c r="AR71">
        <f t="shared" si="36"/>
        <v>-3.0242142754771679</v>
      </c>
      <c r="AS71">
        <f t="shared" si="36"/>
        <v>1.5599894862101281E-3</v>
      </c>
      <c r="AT71">
        <f t="shared" si="36"/>
        <v>3.8393734542485583E-5</v>
      </c>
      <c r="AU71">
        <f t="shared" si="23"/>
        <v>-3.022615892256415</v>
      </c>
      <c r="AW71">
        <v>68</v>
      </c>
      <c r="AX71">
        <f>IF(Z71&gt;0, (R71*SUMPRODUCT(K71:$K$98, X71:$X$98)-K71*$AZ$3)/Z71, 0)</f>
        <v>-170.56959666675792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1000000</v>
      </c>
      <c r="S72">
        <f t="shared" si="29"/>
        <v>-508.56502228828305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-2.2479915602054374</v>
      </c>
      <c r="AC72">
        <f t="shared" si="30"/>
        <v>-4.2319262024410316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-4726.2203017259872</v>
      </c>
      <c r="AI72">
        <f t="shared" si="34"/>
        <v>-4726.6363671273593</v>
      </c>
      <c r="AJ72">
        <f t="shared" si="35"/>
        <v>1.9839346422355941</v>
      </c>
      <c r="AK72">
        <f t="shared" ref="AK72:AK89" si="49">G72*SUM(AB72:AB72, AE72:AF72)</f>
        <v>-0.15735940921438063</v>
      </c>
      <c r="AL72">
        <f t="shared" si="26"/>
        <v>-4724.8097918943376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-1.8987614122579124</v>
      </c>
      <c r="AR72">
        <f t="shared" si="36"/>
        <v>-1.8989285667447255</v>
      </c>
      <c r="AS72">
        <f t="shared" si="36"/>
        <v>7.9704675250600579E-4</v>
      </c>
      <c r="AT72">
        <f t="shared" si="36"/>
        <v>-6.3219222760913738E-5</v>
      </c>
      <c r="AU72">
        <f t="shared" si="23"/>
        <v>-1.8981947392149803</v>
      </c>
      <c r="AW72">
        <v>69</v>
      </c>
      <c r="AX72">
        <f>IF(Z72&gt;0, (R72*SUMPRODUCT(K72:$K$98, X72:$X$98)-K72*$AZ$3)/Z72, 0)</f>
        <v>-508.56502228828305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1000000</v>
      </c>
      <c r="S73">
        <f t="shared" si="29"/>
        <v>-1030.4338052694798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-4.2319262024410316</v>
      </c>
      <c r="AC73">
        <f t="shared" si="30"/>
        <v>-5.202131253547396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-3189.6083515707846</v>
      </c>
      <c r="AI73">
        <f t="shared" si="34"/>
        <v>-3189.860775900564</v>
      </c>
      <c r="AJ73">
        <f t="shared" si="35"/>
        <v>0.97020505110636446</v>
      </c>
      <c r="AK73">
        <f t="shared" si="49"/>
        <v>-0.29623483417087226</v>
      </c>
      <c r="AL73">
        <f t="shared" si="26"/>
        <v>-3189.1868056836283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-1.144131052696147</v>
      </c>
      <c r="AR73">
        <f t="shared" si="36"/>
        <v>-1.1442215987702489</v>
      </c>
      <c r="AS73">
        <f t="shared" si="36"/>
        <v>3.4801819035455635E-4</v>
      </c>
      <c r="AT73">
        <f t="shared" si="36"/>
        <v>-1.0626115663958407E-4</v>
      </c>
      <c r="AU73">
        <f t="shared" si="23"/>
        <v>-1.1439798417365337</v>
      </c>
      <c r="AW73">
        <v>70</v>
      </c>
      <c r="AX73">
        <f>IF(Z73&gt;0, (R73*SUMPRODUCT(K73:$K$98, X73:$X$98)-K73*$AZ$3)/Z73, 0)</f>
        <v>-1030.4338052694798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1000000</v>
      </c>
      <c r="S74">
        <f t="shared" si="29"/>
        <v>-1878.6017009414441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-5.202131253547396</v>
      </c>
      <c r="AC74">
        <f t="shared" si="30"/>
        <v>-5.5171941266439468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-2061.1396348770727</v>
      </c>
      <c r="AI74">
        <f t="shared" si="34"/>
        <v>-2061.2864779818105</v>
      </c>
      <c r="AJ74">
        <f t="shared" si="35"/>
        <v>0.31506287309655079</v>
      </c>
      <c r="AK74">
        <f t="shared" si="49"/>
        <v>-0.36414918774831778</v>
      </c>
      <c r="AL74">
        <f t="shared" si="26"/>
        <v>-2061.3355642964625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-0.66012746939053457</v>
      </c>
      <c r="AR74">
        <f t="shared" si="36"/>
        <v>-0.6601744992789943</v>
      </c>
      <c r="AS74">
        <f t="shared" si="36"/>
        <v>1.0090614609356213E-4</v>
      </c>
      <c r="AT74">
        <f t="shared" si="36"/>
        <v>-1.1662716961107409E-4</v>
      </c>
      <c r="AU74">
        <f t="shared" si="23"/>
        <v>-0.66019022030251184</v>
      </c>
      <c r="AW74">
        <v>71</v>
      </c>
      <c r="AX74">
        <f>IF(Z74&gt;0, (R74*SUMPRODUCT(K74:$K$98, X74:$X$98)-K74*$AZ$3)/Z74, 0)</f>
        <v>-1878.6017009414441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1000000</v>
      </c>
      <c r="S75">
        <f t="shared" si="29"/>
        <v>-3325.7661008370119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-5.5171941266439468</v>
      </c>
      <c r="AC75">
        <f t="shared" si="30"/>
        <v>-5.4370821499634125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-1272.6574735898753</v>
      </c>
      <c r="AI75">
        <f t="shared" si="34"/>
        <v>-1272.7392153898863</v>
      </c>
      <c r="AJ75">
        <f t="shared" si="35"/>
        <v>-8.0111976680534269E-2</v>
      </c>
      <c r="AK75">
        <f t="shared" si="49"/>
        <v>-0.38620358886507633</v>
      </c>
      <c r="AL75">
        <f t="shared" si="26"/>
        <v>-1273.2055309554319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-0.36392668371853193</v>
      </c>
      <c r="AR75">
        <f t="shared" si="36"/>
        <v>-0.36395005844646661</v>
      </c>
      <c r="AS75">
        <f t="shared" si="36"/>
        <v>-2.2908666789378877E-5</v>
      </c>
      <c r="AT75">
        <f t="shared" si="36"/>
        <v>-1.1043803556930664E-4</v>
      </c>
      <c r="AU75">
        <f t="shared" si="23"/>
        <v>-0.36408340514882531</v>
      </c>
      <c r="AW75">
        <v>72</v>
      </c>
      <c r="AX75">
        <f>IF(Z75&gt;0, (R75*SUMPRODUCT(K75:$K$98, X75:$X$98)-K75*$AZ$3)/Z75, 0)</f>
        <v>-3325.7661008370119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1000000</v>
      </c>
      <c r="S76">
        <f t="shared" si="29"/>
        <v>-5915.9896731438257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-5.4370821499634125</v>
      </c>
      <c r="AC76">
        <f t="shared" si="30"/>
        <v>-5.1400807568327753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-749.64218226171079</v>
      </c>
      <c r="AI76">
        <f t="shared" si="34"/>
        <v>-749.68562453460868</v>
      </c>
      <c r="AJ76">
        <f t="shared" si="35"/>
        <v>-0.29700139313063723</v>
      </c>
      <c r="AK76">
        <f t="shared" si="49"/>
        <v>-0.38059575049743893</v>
      </c>
      <c r="AL76">
        <f t="shared" si="26"/>
        <v>-750.36322167823675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-0.19139842572633217</v>
      </c>
      <c r="AR76">
        <f t="shared" si="36"/>
        <v>-0.19140951739491668</v>
      </c>
      <c r="AS76">
        <f t="shared" si="36"/>
        <v>-7.5830310018341305E-5</v>
      </c>
      <c r="AT76">
        <f t="shared" si="36"/>
        <v>-9.7173597226830462E-5</v>
      </c>
      <c r="AU76">
        <f t="shared" si="23"/>
        <v>-0.19158252130216186</v>
      </c>
      <c r="AW76">
        <v>73</v>
      </c>
      <c r="AX76">
        <f>IF(Z76&gt;0, (R76*SUMPRODUCT(K76:$K$98, X76:$X$98)-K76*$AZ$3)/Z76, 0)</f>
        <v>-5915.9896731438257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1000000</v>
      </c>
      <c r="S77">
        <f t="shared" si="29"/>
        <v>-10783.167371459829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-5.1400807568327753</v>
      </c>
      <c r="AC77">
        <f t="shared" si="30"/>
        <v>-4.7413648282294929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-420.45643443547192</v>
      </c>
      <c r="AI77">
        <f t="shared" si="34"/>
        <v>-420.47841946391901</v>
      </c>
      <c r="AJ77">
        <f t="shared" si="35"/>
        <v>-0.39871592860328242</v>
      </c>
      <c r="AK77">
        <f t="shared" si="49"/>
        <v>-0.35980565297829431</v>
      </c>
      <c r="AL77">
        <f t="shared" si="26"/>
        <v>-421.2369410455006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-9.5848942456524033E-2</v>
      </c>
      <c r="AR77">
        <f t="shared" si="36"/>
        <v>-9.5853954252167889E-2</v>
      </c>
      <c r="AS77">
        <f t="shared" si="36"/>
        <v>-9.0892889172946423E-5</v>
      </c>
      <c r="AT77">
        <f t="shared" si="36"/>
        <v>-8.2022746004952292E-5</v>
      </c>
      <c r="AU77">
        <f t="shared" si="23"/>
        <v>-9.6026869887345781E-2</v>
      </c>
      <c r="AW77">
        <v>74</v>
      </c>
      <c r="AX77">
        <f>IF(Z77&gt;0, (R77*SUMPRODUCT(K77:$K$98, X77:$X$98)-K77*$AZ$3)/Z77, 0)</f>
        <v>-10783.167371459829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1000000</v>
      </c>
      <c r="S78">
        <f t="shared" si="29"/>
        <v>-20394.74084911418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-4.7413648282294929</v>
      </c>
      <c r="AC78">
        <f t="shared" si="30"/>
        <v>-4.3103259543202892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-223.95859024184713</v>
      </c>
      <c r="AI78">
        <f t="shared" si="34"/>
        <v>-223.96915749049768</v>
      </c>
      <c r="AJ78">
        <f t="shared" si="35"/>
        <v>-0.4310388739092037</v>
      </c>
      <c r="AK78">
        <f t="shared" si="49"/>
        <v>-0.33189553797606453</v>
      </c>
      <c r="AL78">
        <f t="shared" si="26"/>
        <v>-224.73209190238296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-4.5584377116851829E-2</v>
      </c>
      <c r="AR78">
        <f t="shared" si="36"/>
        <v>-4.5586527967359743E-2</v>
      </c>
      <c r="AS78">
        <f t="shared" si="36"/>
        <v>-8.7733355345210134E-5</v>
      </c>
      <c r="AT78">
        <f t="shared" si="36"/>
        <v>-6.7553789073969666E-5</v>
      </c>
      <c r="AU78">
        <f t="shared" si="23"/>
        <v>-4.5741815111778932E-2</v>
      </c>
      <c r="AW78">
        <v>75</v>
      </c>
      <c r="AX78">
        <f>IF(Z78&gt;0, (R78*SUMPRODUCT(K78:$K$98, X78:$X$98)-K78*$AZ$3)/Z78, 0)</f>
        <v>-20394.74084911418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1000000</v>
      </c>
      <c r="S79">
        <f t="shared" si="29"/>
        <v>-40374.3618088683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-4.3103259543202892</v>
      </c>
      <c r="AC79">
        <f t="shared" si="30"/>
        <v>-3.8854747811105987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-112.99533261344429</v>
      </c>
      <c r="AI79">
        <f t="shared" si="34"/>
        <v>-113.00014442297766</v>
      </c>
      <c r="AJ79">
        <f t="shared" si="35"/>
        <v>-0.42485117320969046</v>
      </c>
      <c r="AK79">
        <f t="shared" si="49"/>
        <v>-0.30172281680242025</v>
      </c>
      <c r="AL79">
        <f t="shared" si="26"/>
        <v>-113.72671841298977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-2.0534814401296203E-2</v>
      </c>
      <c r="AR79">
        <f t="shared" si="36"/>
        <v>-2.0535688858792957E-2</v>
      </c>
      <c r="AS79">
        <f t="shared" si="36"/>
        <v>-7.7208852686680985E-5</v>
      </c>
      <c r="AT79">
        <f t="shared" si="36"/>
        <v>-5.4832548392682996E-5</v>
      </c>
      <c r="AU79">
        <f t="shared" si="23"/>
        <v>-2.066773025987232E-2</v>
      </c>
      <c r="AW79">
        <v>76</v>
      </c>
      <c r="AX79">
        <f>IF(Z79&gt;0, (R79*SUMPRODUCT(K79:$K$98, X79:$X$98)-K79*$AZ$3)/Z79, 0)</f>
        <v>-40374.3618088683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1000000</v>
      </c>
      <c r="S80">
        <f t="shared" si="29"/>
        <v>-85036.477128828687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-3.8854747811105987</v>
      </c>
      <c r="AC80">
        <f t="shared" si="30"/>
        <v>-3.4859778541489104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-54.279916831938117</v>
      </c>
      <c r="AI80">
        <f t="shared" si="34"/>
        <v>-54.28196652753455</v>
      </c>
      <c r="AJ80">
        <f t="shared" si="35"/>
        <v>-0.39949692696168837</v>
      </c>
      <c r="AK80">
        <f t="shared" si="49"/>
        <v>-0.27198323467774194</v>
      </c>
      <c r="AL80">
        <f t="shared" si="26"/>
        <v>-54.95344668917398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-8.8074751793602545E-3</v>
      </c>
      <c r="AR80">
        <f t="shared" si="36"/>
        <v>-8.8078077635671669E-3</v>
      </c>
      <c r="AS80">
        <f t="shared" si="36"/>
        <v>-6.4822488202035314E-5</v>
      </c>
      <c r="AT80">
        <f t="shared" si="36"/>
        <v>-4.4132079200549395E-5</v>
      </c>
      <c r="AU80">
        <f t="shared" si="23"/>
        <v>-8.9167623309697516E-3</v>
      </c>
      <c r="AW80">
        <v>77</v>
      </c>
      <c r="AX80">
        <f>IF(Z80&gt;0, (R80*SUMPRODUCT(K80:$K$98, X80:$X$98)-K80*$AZ$3)/Z80, 0)</f>
        <v>-85036.477128828687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1000000</v>
      </c>
      <c r="S81">
        <f t="shared" si="29"/>
        <v>-191814.79967262375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-3.4859778541489104</v>
      </c>
      <c r="AC81">
        <f t="shared" si="30"/>
        <v>-3.119756988825606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-24.319550073816217</v>
      </c>
      <c r="AI81">
        <f t="shared" si="34"/>
        <v>-24.320363294952998</v>
      </c>
      <c r="AJ81">
        <f t="shared" si="35"/>
        <v>-0.36622086532330433</v>
      </c>
      <c r="AK81">
        <f t="shared" si="49"/>
        <v>-0.24401844979042375</v>
      </c>
      <c r="AL81">
        <f t="shared" si="26"/>
        <v>-24.930602610066725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-3.5233011671888192E-3</v>
      </c>
      <c r="AR81">
        <f t="shared" si="36"/>
        <v>-3.5234189828133563E-3</v>
      </c>
      <c r="AS81">
        <f t="shared" si="36"/>
        <v>-5.3056343490158288E-5</v>
      </c>
      <c r="AT81">
        <f t="shared" si="36"/>
        <v>-3.5352236630720467E-5</v>
      </c>
      <c r="AU81">
        <f t="shared" si="23"/>
        <v>-3.6118275629342346E-3</v>
      </c>
      <c r="AW81">
        <v>78</v>
      </c>
      <c r="AX81">
        <f>IF(Z81&gt;0, (R81*SUMPRODUCT(K81:$K$98, X81:$X$98)-K81*$AZ$3)/Z81, 0)</f>
        <v>-191814.79967262375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1000000</v>
      </c>
      <c r="S82">
        <f t="shared" si="29"/>
        <v>-466224.054341771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-3.119756988825606</v>
      </c>
      <c r="AC82">
        <f t="shared" si="30"/>
        <v>-2.7884335574011296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-10.120891139992723</v>
      </c>
      <c r="AI82">
        <f t="shared" si="34"/>
        <v>-10.121190184361138</v>
      </c>
      <c r="AJ82">
        <f t="shared" si="35"/>
        <v>-0.3313234314244764</v>
      </c>
      <c r="AK82">
        <f t="shared" si="49"/>
        <v>-0.21838298921779245</v>
      </c>
      <c r="AL82">
        <f t="shared" si="26"/>
        <v>-10.670896605003406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-1.3091667380730535E-3</v>
      </c>
      <c r="AR82">
        <f t="shared" si="36"/>
        <v>-1.309205420332839E-3</v>
      </c>
      <c r="AS82">
        <f t="shared" si="36"/>
        <v>-4.2857650572997336E-5</v>
      </c>
      <c r="AT82">
        <f t="shared" si="36"/>
        <v>-2.8248475523579803E-5</v>
      </c>
      <c r="AU82">
        <f t="shared" si="23"/>
        <v>-1.380311546429416E-3</v>
      </c>
      <c r="AW82">
        <v>79</v>
      </c>
      <c r="AX82">
        <f>IF(Z82&gt;0, (R82*SUMPRODUCT(K82:$K$98, X82:$X$98)-K82*$AZ$3)/Z82, 0)</f>
        <v>-466224.054341771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1000000</v>
      </c>
      <c r="S83">
        <f t="shared" si="29"/>
        <v>-1228712.4987599987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-2.7884335574011296</v>
      </c>
      <c r="AC83">
        <f t="shared" si="30"/>
        <v>-2.490772427182359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-3.8939383542505839</v>
      </c>
      <c r="AI83">
        <f t="shared" si="34"/>
        <v>-3.8940397112576011</v>
      </c>
      <c r="AJ83">
        <f t="shared" si="35"/>
        <v>-0.29766113021877061</v>
      </c>
      <c r="AK83">
        <f t="shared" si="49"/>
        <v>-0.19519034901807911</v>
      </c>
      <c r="AL83">
        <f t="shared" si="26"/>
        <v>-4.3868911904944516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-4.4972523584584833E-4</v>
      </c>
      <c r="AR83">
        <f t="shared" si="36"/>
        <v>-4.4973694193868764E-4</v>
      </c>
      <c r="AS83">
        <f t="shared" si="36"/>
        <v>-3.4377976693866225E-5</v>
      </c>
      <c r="AT83">
        <f t="shared" si="36"/>
        <v>-2.2543249985241062E-5</v>
      </c>
      <c r="AU83">
        <f t="shared" si="23"/>
        <v>-5.0665816861779507E-4</v>
      </c>
      <c r="AW83">
        <v>80</v>
      </c>
      <c r="AX83">
        <f>IF(Z83&gt;0, (R83*SUMPRODUCT(K83:$K$98, X83:$X$98)-K83*$AZ$3)/Z83, 0)</f>
        <v>-1228712.4987599987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1000000</v>
      </c>
      <c r="S84">
        <f t="shared" si="29"/>
        <v>-3534828.6998443468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-2.490772427182359</v>
      </c>
      <c r="AC84">
        <f t="shared" si="30"/>
        <v>-2.2242843872781664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-1.3776205981845764</v>
      </c>
      <c r="AI84">
        <f t="shared" si="34"/>
        <v>-1.3776520605916143</v>
      </c>
      <c r="AJ84">
        <f t="shared" si="35"/>
        <v>-0.26648803990419268</v>
      </c>
      <c r="AK84">
        <f t="shared" si="49"/>
        <v>-0.17435406990276514</v>
      </c>
      <c r="AL84">
        <f t="shared" si="26"/>
        <v>-1.818494170398572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-1.420593396116836E-4</v>
      </c>
      <c r="AR84">
        <f t="shared" si="36"/>
        <v>-1.4206258399462348E-4</v>
      </c>
      <c r="AS84">
        <f t="shared" si="36"/>
        <v>-2.7480073260438739E-5</v>
      </c>
      <c r="AT84">
        <f t="shared" si="36"/>
        <v>-1.7979278229170021E-5</v>
      </c>
      <c r="AU84">
        <f t="shared" si="23"/>
        <v>-1.8752193548423224E-4</v>
      </c>
      <c r="AW84">
        <v>81</v>
      </c>
      <c r="AX84">
        <f>IF(Z84&gt;0, (R84*SUMPRODUCT(K84:$K$98, X84:$X$98)-K84*$AZ$3)/Z84, 0)</f>
        <v>-3534828.6998443468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1000000</v>
      </c>
      <c r="S85">
        <f t="shared" si="29"/>
        <v>-11191242.205852158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-2.2242843872781664</v>
      </c>
      <c r="AC85">
        <f t="shared" si="30"/>
        <v>-1.986089156314172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-0.44548749989392045</v>
      </c>
      <c r="AI85">
        <f t="shared" si="34"/>
        <v>-0.44549637330189329</v>
      </c>
      <c r="AJ85">
        <f t="shared" si="35"/>
        <v>-0.23819523096399431</v>
      </c>
      <c r="AK85">
        <f t="shared" si="49"/>
        <v>-0.15569990710947165</v>
      </c>
      <c r="AL85">
        <f t="shared" si="26"/>
        <v>-0.83939151137535928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-4.1016411689673436E-5</v>
      </c>
      <c r="AR85">
        <f t="shared" si="36"/>
        <v>-4.1017228671866182E-5</v>
      </c>
      <c r="AS85">
        <f t="shared" si="36"/>
        <v>-2.1930836798030145E-5</v>
      </c>
      <c r="AT85">
        <f t="shared" si="36"/>
        <v>-1.4335422411552953E-5</v>
      </c>
      <c r="AU85">
        <f t="shared" si="23"/>
        <v>-7.7283487881449282E-5</v>
      </c>
      <c r="AW85">
        <v>82</v>
      </c>
      <c r="AX85">
        <f>IF(Z85&gt;0, (R85*SUMPRODUCT(K85:$K$98, X85:$X$98)-K85*$AZ$3)/Z85, 0)</f>
        <v>-11191242.205852158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1000000</v>
      </c>
      <c r="S86">
        <f t="shared" si="29"/>
        <v>-39393833.001926318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-1.986089156314172</v>
      </c>
      <c r="AC86">
        <f t="shared" si="30"/>
        <v>-1.7733290206690706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-0.13067808114873389</v>
      </c>
      <c r="AI86">
        <f t="shared" si="34"/>
        <v>-0.13068033191856959</v>
      </c>
      <c r="AJ86">
        <f t="shared" si="35"/>
        <v>-0.21276013564510143</v>
      </c>
      <c r="AK86">
        <f t="shared" si="49"/>
        <v>-0.13902624094199206</v>
      </c>
      <c r="AL86">
        <f t="shared" si="26"/>
        <v>-0.48246670850566309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-1.0742537221441465E-5</v>
      </c>
      <c r="AR86">
        <f t="shared" si="36"/>
        <v>-1.0742722248482912E-5</v>
      </c>
      <c r="AS86">
        <f t="shared" si="36"/>
        <v>-1.749018394144504E-5</v>
      </c>
      <c r="AT86">
        <f t="shared" si="36"/>
        <v>-1.142880699615254E-5</v>
      </c>
      <c r="AU86">
        <f t="shared" si="23"/>
        <v>-3.966171318608049E-5</v>
      </c>
      <c r="AW86">
        <v>83</v>
      </c>
      <c r="AX86">
        <f>IF(Z86&gt;0, (R86*SUMPRODUCT(K86:$K$98, X86:$X$98)-K86*$AZ$3)/Z86, 0)</f>
        <v>-39393833.001926318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1000000</v>
      </c>
      <c r="S87">
        <f t="shared" si="29"/>
        <v>-156135727.55513883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-1.7733290206690706</v>
      </c>
      <c r="AC87">
        <f t="shared" si="30"/>
        <v>-1.583338734584157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-3.442445844740482E-2</v>
      </c>
      <c r="AI87">
        <f t="shared" si="34"/>
        <v>-3.4424965486619795E-2</v>
      </c>
      <c r="AJ87">
        <f t="shared" si="35"/>
        <v>-0.18999028608491364</v>
      </c>
      <c r="AK87">
        <f t="shared" si="49"/>
        <v>-0.12413303144683495</v>
      </c>
      <c r="AL87">
        <f t="shared" si="26"/>
        <v>-0.34854828301836838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-2.5266972782357894E-6</v>
      </c>
      <c r="AR87">
        <f t="shared" si="36"/>
        <v>-2.5267344940602997E-6</v>
      </c>
      <c r="AS87">
        <f t="shared" si="36"/>
        <v>-1.3944967049385201E-5</v>
      </c>
      <c r="AT87">
        <f t="shared" si="36"/>
        <v>-9.1111554645101649E-6</v>
      </c>
      <c r="AU87">
        <f t="shared" si="23"/>
        <v>-2.5582857007955667E-5</v>
      </c>
      <c r="AW87">
        <v>84</v>
      </c>
      <c r="AX87">
        <f>IF(Z87&gt;0, (R87*SUMPRODUCT(K87:$K$98, X87:$X$98)-K87*$AZ$3)/Z87, 0)</f>
        <v>-156135727.55513883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1000000</v>
      </c>
      <c r="S88">
        <f t="shared" si="29"/>
        <v>-708031302.45522475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-1.583338734584157</v>
      </c>
      <c r="AC88">
        <f t="shared" si="30"/>
        <v>-1.4136974857259577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-8.0427168726493834E-3</v>
      </c>
      <c r="AI88">
        <f t="shared" si="34"/>
        <v>-8.0428167056285776E-3</v>
      </c>
      <c r="AJ88">
        <f t="shared" si="35"/>
        <v>-0.16964124885819931</v>
      </c>
      <c r="AK88">
        <f t="shared" si="49"/>
        <v>-0.110833711420891</v>
      </c>
      <c r="AL88">
        <f t="shared" si="26"/>
        <v>-0.28851777698471887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-5.2707310203566924E-7</v>
      </c>
      <c r="AR88">
        <f t="shared" si="36"/>
        <v>-5.2707964451116137E-7</v>
      </c>
      <c r="AS88">
        <f t="shared" si="36"/>
        <v>-1.1117305344038804E-5</v>
      </c>
      <c r="AT88">
        <f t="shared" si="36"/>
        <v>-7.2633997955832152E-6</v>
      </c>
      <c r="AU88">
        <f t="shared" si="23"/>
        <v>-1.890778478413318E-5</v>
      </c>
      <c r="AW88">
        <v>85</v>
      </c>
      <c r="AX88">
        <f>IF(Z88&gt;0, (R88*SUMPRODUCT(K88:$K$98, X88:$X$98)-K88*$AZ$3)/Z88, 0)</f>
        <v>-708031302.45522475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-1.4136974857259577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-1.9966595838682689E-3</v>
      </c>
      <c r="AI89">
        <f t="shared" si="34"/>
        <v>-1.9966595838682689E-3</v>
      </c>
      <c r="AJ89">
        <f t="shared" si="35"/>
        <v>-1.4136974857259577</v>
      </c>
      <c r="AK89">
        <f t="shared" si="49"/>
        <v>-9.8958824000817042E-2</v>
      </c>
      <c r="AL89">
        <f t="shared" si="26"/>
        <v>-1.514652969310643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-1.168299195011798E-7</v>
      </c>
      <c r="AR89">
        <f t="shared" si="36"/>
        <v>-1.168299195011798E-7</v>
      </c>
      <c r="AS89">
        <f t="shared" si="36"/>
        <v>-8.2719240070159409E-5</v>
      </c>
      <c r="AT89">
        <f t="shared" si="36"/>
        <v>-5.7903468049111587E-6</v>
      </c>
      <c r="AU89">
        <f t="shared" si="23"/>
        <v>-8.8626416794571744E-5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39330.85470338595</v>
      </c>
      <c r="AO91" s="8">
        <f t="shared" si="50"/>
        <v>-3933.0854703385953</v>
      </c>
      <c r="AP91" s="8">
        <f t="shared" si="50"/>
        <v>-847.87001914604798</v>
      </c>
      <c r="AQ91" s="8">
        <f t="shared" si="50"/>
        <v>-21571.910530221681</v>
      </c>
      <c r="AR91" s="8">
        <f t="shared" si="50"/>
        <v>12977.988683679621</v>
      </c>
      <c r="AS91" s="8">
        <f t="shared" si="50"/>
        <v>-1738.1357990911017</v>
      </c>
      <c r="AT91" s="8">
        <f t="shared" si="50"/>
        <v>1013.9125494698091</v>
      </c>
      <c r="AU91" s="8">
        <f t="shared" si="50"/>
        <v>12253.765434058341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4D2BE-AD2B-404F-AAD2-DF0BB83BC4F8}">
  <dimension ref="A1:AZ164"/>
  <sheetViews>
    <sheetView workbookViewId="0">
      <selection activeCell="G73" sqref="G7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52071.443806012117</v>
      </c>
      <c r="K3">
        <v>1</v>
      </c>
      <c r="L3" s="2">
        <v>0</v>
      </c>
      <c r="O3">
        <f>$C$3</f>
        <v>52071.443806012117</v>
      </c>
      <c r="P3">
        <f>O3*C5</f>
        <v>5207.1443806012121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52071.443806012117</v>
      </c>
      <c r="AF3">
        <f t="shared" ref="AF3:AG34" si="4">-$Z3*P3</f>
        <v>-5207.1443806012121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46343.817497710908</v>
      </c>
      <c r="AJ3">
        <f t="shared" ref="AJ3:AJ66" si="7">AB3-AC3</f>
        <v>0</v>
      </c>
      <c r="AL3">
        <f t="shared" ref="AL3:AL34" si="8">SUM(AI3:AK3)</f>
        <v>46343.817497710908</v>
      </c>
      <c r="AN3">
        <f t="shared" ref="AN3:AU34" si="9">AE3*$K3</f>
        <v>52071.443806012117</v>
      </c>
      <c r="AO3">
        <f t="shared" si="9"/>
        <v>-5207.1443806012121</v>
      </c>
      <c r="AP3">
        <f t="shared" si="9"/>
        <v>-520.48192770000003</v>
      </c>
      <c r="AQ3">
        <f t="shared" si="9"/>
        <v>0</v>
      </c>
      <c r="AR3">
        <f t="shared" si="9"/>
        <v>46343.817497710908</v>
      </c>
      <c r="AS3">
        <f t="shared" si="9"/>
        <v>0</v>
      </c>
      <c r="AT3">
        <f t="shared" si="9"/>
        <v>0</v>
      </c>
      <c r="AU3">
        <f t="shared" si="9"/>
        <v>46343.817497710908</v>
      </c>
      <c r="AW3">
        <v>0</v>
      </c>
      <c r="AX3">
        <f>IF(Z3&gt;0, (R3*SUMPRODUCT(K3:$K$98, X3:$X$98)-K3*$AZ$3)/Z3, 0)</f>
        <v>0</v>
      </c>
      <c r="AZ3">
        <f>C6*ABS(SUMPRODUCT(X4:X79, K4:K79))/1</f>
        <v>28451.755333702229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1000000</v>
      </c>
      <c r="S4">
        <f t="shared" si="1"/>
        <v>3087.6319406023513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3048.4023571823818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-2705.395</v>
      </c>
      <c r="AI4">
        <f t="shared" si="6"/>
        <v>-2705.395</v>
      </c>
      <c r="AJ4">
        <f t="shared" si="7"/>
        <v>-3048.4023571823818</v>
      </c>
      <c r="AK4">
        <f>G4*SUM(AB4, AE4:AF4)</f>
        <v>0</v>
      </c>
      <c r="AL4">
        <f t="shared" si="8"/>
        <v>-5753.7973571823823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-2415.53125</v>
      </c>
      <c r="AR4">
        <f t="shared" si="9"/>
        <v>-2415.53125</v>
      </c>
      <c r="AS4">
        <f t="shared" si="9"/>
        <v>-2721.7878189128405</v>
      </c>
      <c r="AT4">
        <f t="shared" si="9"/>
        <v>0</v>
      </c>
      <c r="AU4">
        <f t="shared" si="9"/>
        <v>-5137.3190689128405</v>
      </c>
      <c r="AW4">
        <v>1</v>
      </c>
      <c r="AX4">
        <f>IF(Z4&gt;0, (R4*SUMPRODUCT(K4:$K$98, X4:$X$98)-K4*$AZ$3)/Z4, 0)</f>
        <v>3087.6319406023513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1000000</v>
      </c>
      <c r="S5">
        <f t="shared" si="1"/>
        <v>3441.7101671965825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3048.4023571823818</v>
      </c>
      <c r="AC5">
        <f t="shared" si="2"/>
        <v>3354.6589260952242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-2714.678080737865</v>
      </c>
      <c r="AI5">
        <f t="shared" si="6"/>
        <v>-2763.413429781328</v>
      </c>
      <c r="AJ5">
        <f t="shared" si="7"/>
        <v>-306.25656891284234</v>
      </c>
      <c r="AK5">
        <f>G5*SUM(AB5, AE5:AF5)</f>
        <v>213.38816500276675</v>
      </c>
      <c r="AL5">
        <f t="shared" si="8"/>
        <v>-2856.2818336914033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-2164.1247454861805</v>
      </c>
      <c r="AR5">
        <f t="shared" si="9"/>
        <v>-2202.9762673639411</v>
      </c>
      <c r="AS5">
        <f t="shared" si="9"/>
        <v>-244.14586169710006</v>
      </c>
      <c r="AT5">
        <f t="shared" si="9"/>
        <v>170.11173868205256</v>
      </c>
      <c r="AU5">
        <f t="shared" si="9"/>
        <v>-2277.0103903789886</v>
      </c>
      <c r="AW5">
        <v>2</v>
      </c>
      <c r="AX5">
        <f>IF(Z5&gt;0, (R5*SUMPRODUCT(K5:$K$98, X5:$X$98)-K5*$AZ$3)/Z5, 0)</f>
        <v>3441.7101671965825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1000000</v>
      </c>
      <c r="S6">
        <f t="shared" si="1"/>
        <v>3762.824869876853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3354.6589260952242</v>
      </c>
      <c r="AC6">
        <f t="shared" si="2"/>
        <v>3620.7018760669343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-2730.2029887638464</v>
      </c>
      <c r="AI6">
        <f t="shared" si="6"/>
        <v>-2778.3144741674369</v>
      </c>
      <c r="AJ6">
        <f t="shared" si="7"/>
        <v>-266.04294997171019</v>
      </c>
      <c r="AK6">
        <f>G6*SUM(AB6, AE6:AF6)</f>
        <v>234.8261248266657</v>
      </c>
      <c r="AL6">
        <f t="shared" si="8"/>
        <v>-2809.5312993124812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-1943.304559923246</v>
      </c>
      <c r="AR6">
        <f t="shared" si="9"/>
        <v>-1977.5493649264849</v>
      </c>
      <c r="AS6">
        <f t="shared" si="9"/>
        <v>-189.36411685987477</v>
      </c>
      <c r="AT6">
        <f t="shared" si="9"/>
        <v>167.14459732218711</v>
      </c>
      <c r="AU6">
        <f t="shared" si="9"/>
        <v>-1999.7688844641725</v>
      </c>
      <c r="AW6">
        <v>3</v>
      </c>
      <c r="AX6">
        <f>IF(Z6&gt;0, (R6*SUMPRODUCT(K6:$K$98, X6:$X$98)-K6*$AZ$3)/Z6, 0)</f>
        <v>3762.824869876853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1000000</v>
      </c>
      <c r="S7">
        <f t="shared" si="1"/>
        <v>4050.2924267464368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3620.7018760669343</v>
      </c>
      <c r="AC7">
        <f t="shared" si="2"/>
        <v>3847.189901373953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-2752.5620007478719</v>
      </c>
      <c r="AI7">
        <f t="shared" si="6"/>
        <v>-2800.0547431973891</v>
      </c>
      <c r="AJ7">
        <f t="shared" si="7"/>
        <v>-226.48802530701869</v>
      </c>
      <c r="AK7">
        <f>G7*SUM(AB7, AE7:AF7)</f>
        <v>253.44913132468542</v>
      </c>
      <c r="AL7">
        <f t="shared" si="8"/>
        <v>-2773.0936371797225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-1749.3029134054452</v>
      </c>
      <c r="AR7">
        <f t="shared" si="9"/>
        <v>-1779.4854098251378</v>
      </c>
      <c r="AS7">
        <f t="shared" si="9"/>
        <v>-143.93723462482129</v>
      </c>
      <c r="AT7">
        <f t="shared" si="9"/>
        <v>161.07150491283778</v>
      </c>
      <c r="AU7">
        <f t="shared" si="9"/>
        <v>-1762.3511395371215</v>
      </c>
      <c r="AW7">
        <v>4</v>
      </c>
      <c r="AX7">
        <f>IF(Z7&gt;0, (R7*SUMPRODUCT(K7:$K$98, X7:$X$98)-K7*$AZ$3)/Z7, 0)</f>
        <v>4050.2924267464368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1000000</v>
      </c>
      <c r="S8">
        <f t="shared" si="1"/>
        <v>4303.8480130329008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3847.189901373953</v>
      </c>
      <c r="AC8">
        <f t="shared" si="2"/>
        <v>4035.2017962098221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-2776.3060418877899</v>
      </c>
      <c r="AI8">
        <f t="shared" si="6"/>
        <v>-2823.1850416107172</v>
      </c>
      <c r="AJ8">
        <f t="shared" si="7"/>
        <v>-188.01189483586904</v>
      </c>
      <c r="AK8">
        <f t="shared" ref="AK8:AK71" si="22">G8*SUM(AB8:AB8, AE8:AF8)</f>
        <v>269.30329309617673</v>
      </c>
      <c r="AL8">
        <f t="shared" si="8"/>
        <v>-2741.8936433504095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-1575.3506078609385</v>
      </c>
      <c r="AR8">
        <f t="shared" si="9"/>
        <v>-1601.9510112729522</v>
      </c>
      <c r="AS8">
        <f t="shared" si="9"/>
        <v>-106.68299832441313</v>
      </c>
      <c r="AT8">
        <f t="shared" si="9"/>
        <v>152.80992083622795</v>
      </c>
      <c r="AU8">
        <f t="shared" si="9"/>
        <v>-1555.8240887611373</v>
      </c>
      <c r="AW8">
        <v>5</v>
      </c>
      <c r="AX8">
        <f>IF(Z8&gt;0, (R8*SUMPRODUCT(K8:$K$98, X8:$X$98)-K8*$AZ$3)/Z8, 0)</f>
        <v>4303.8480130329008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1000000</v>
      </c>
      <c r="S9">
        <f t="shared" si="1"/>
        <v>4527.3384201501858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4035.2017962098221</v>
      </c>
      <c r="AC9">
        <f t="shared" si="2"/>
        <v>4189.5965528500492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-2804.7292999029914</v>
      </c>
      <c r="AI9">
        <f t="shared" si="6"/>
        <v>-2850.9992731636944</v>
      </c>
      <c r="AJ9">
        <f t="shared" si="7"/>
        <v>-154.39475664022711</v>
      </c>
      <c r="AK9">
        <f t="shared" si="22"/>
        <v>282.46412573468757</v>
      </c>
      <c r="AL9">
        <f t="shared" si="8"/>
        <v>-2722.929904069234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-1420.9631498087344</v>
      </c>
      <c r="AR9">
        <f t="shared" si="9"/>
        <v>-1444.4049582386492</v>
      </c>
      <c r="AS9">
        <f t="shared" si="9"/>
        <v>-78.221188660537862</v>
      </c>
      <c r="AT9">
        <f t="shared" si="9"/>
        <v>143.10511671333649</v>
      </c>
      <c r="AU9">
        <f t="shared" si="9"/>
        <v>-1379.5210301858506</v>
      </c>
      <c r="AW9">
        <v>6</v>
      </c>
      <c r="AX9">
        <f>IF(Z9&gt;0, (R9*SUMPRODUCT(K9:$K$98, X9:$X$98)-K9*$AZ$3)/Z9, 0)</f>
        <v>4527.3384201501858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1000000</v>
      </c>
      <c r="S10">
        <f t="shared" si="1"/>
        <v>4722.4436793808609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4189.5965528500492</v>
      </c>
      <c r="AC10">
        <f t="shared" si="2"/>
        <v>4313.0489070602071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-2836.7685668388363</v>
      </c>
      <c r="AI10">
        <f t="shared" si="6"/>
        <v>-2882.4340019385904</v>
      </c>
      <c r="AJ10">
        <f t="shared" si="7"/>
        <v>-123.45235421015786</v>
      </c>
      <c r="AK10">
        <f t="shared" si="22"/>
        <v>293.27175869950349</v>
      </c>
      <c r="AL10">
        <f t="shared" si="8"/>
        <v>-2712.6145974492447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-1283.2100353019116</v>
      </c>
      <c r="AR10">
        <f t="shared" si="9"/>
        <v>-1303.8667590373032</v>
      </c>
      <c r="AS10">
        <f t="shared" si="9"/>
        <v>-55.843575558457154</v>
      </c>
      <c r="AT10">
        <f t="shared" si="9"/>
        <v>132.66124992819118</v>
      </c>
      <c r="AU10">
        <f t="shared" si="9"/>
        <v>-1227.0490846675691</v>
      </c>
      <c r="AW10">
        <v>7</v>
      </c>
      <c r="AX10">
        <f>IF(Z10&gt;0, (R10*SUMPRODUCT(K10:$K$98, X10:$X$98)-K10*$AZ$3)/Z10, 0)</f>
        <v>4722.4436793808609</v>
      </c>
    </row>
    <row r="11" spans="1:52" x14ac:dyDescent="0.25">
      <c r="A11" t="s">
        <v>33</v>
      </c>
      <c r="C11" s="12">
        <f>AU81</f>
        <v>16128.357951582631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1000000</v>
      </c>
      <c r="S11">
        <f t="shared" si="1"/>
        <v>4891.5887312485766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4313.0489070602071</v>
      </c>
      <c r="AC11">
        <f t="shared" si="2"/>
        <v>4408.7812860608865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-2877.1763111036585</v>
      </c>
      <c r="AI11">
        <f t="shared" si="6"/>
        <v>-2922.2412330368597</v>
      </c>
      <c r="AJ11">
        <f t="shared" si="7"/>
        <v>-95.73237900067943</v>
      </c>
      <c r="AK11">
        <f t="shared" si="22"/>
        <v>301.9134234942145</v>
      </c>
      <c r="AL11">
        <f t="shared" si="8"/>
        <v>-2716.0601885433248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-1162.0432559943195</v>
      </c>
      <c r="AR11">
        <f t="shared" si="9"/>
        <v>-1180.244222133339</v>
      </c>
      <c r="AS11">
        <f t="shared" si="9"/>
        <v>-38.664702252938788</v>
      </c>
      <c r="AT11">
        <f t="shared" si="9"/>
        <v>121.93776805114568</v>
      </c>
      <c r="AU11">
        <f t="shared" si="9"/>
        <v>-1096.9711563351323</v>
      </c>
      <c r="AW11">
        <v>8</v>
      </c>
      <c r="AX11">
        <f>IF(Z11&gt;0, (R11*SUMPRODUCT(K11:$K$98, X11:$X$98)-K11*$AZ$3)/Z11, 0)</f>
        <v>4891.5887312485766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1000000</v>
      </c>
      <c r="S12">
        <f t="shared" si="1"/>
        <v>5035.0199124062328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4408.7812860608865</v>
      </c>
      <c r="AC12">
        <f t="shared" si="2"/>
        <v>4477.9366142653089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-2927.1811885898269</v>
      </c>
      <c r="AI12">
        <f t="shared" si="6"/>
        <v>-2971.6491022442665</v>
      </c>
      <c r="AJ12">
        <f t="shared" si="7"/>
        <v>-69.155328204422403</v>
      </c>
      <c r="AK12">
        <f t="shared" si="22"/>
        <v>308.61469002426207</v>
      </c>
      <c r="AL12">
        <f t="shared" si="8"/>
        <v>-2732.1897404244269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-1055.5708815429873</v>
      </c>
      <c r="AR12">
        <f t="shared" si="9"/>
        <v>-1071.6064569967937</v>
      </c>
      <c r="AS12">
        <f t="shared" si="9"/>
        <v>-24.938104631406102</v>
      </c>
      <c r="AT12">
        <f t="shared" si="9"/>
        <v>111.2895510793316</v>
      </c>
      <c r="AU12">
        <f t="shared" si="9"/>
        <v>-985.25501054886809</v>
      </c>
      <c r="AW12">
        <v>9</v>
      </c>
      <c r="AX12">
        <f>IF(Z12&gt;0, (R12*SUMPRODUCT(K12:$K$98, X12:$X$98)-K12*$AZ$3)/Z12, 0)</f>
        <v>5035.0199124062328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1000000</v>
      </c>
      <c r="S13">
        <f t="shared" si="1"/>
        <v>5152.9858337859932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4477.9366142653089</v>
      </c>
      <c r="AC13">
        <f t="shared" si="2"/>
        <v>4521.650182899768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-2983.104196118175</v>
      </c>
      <c r="AI13">
        <f t="shared" si="6"/>
        <v>-3026.9782754262646</v>
      </c>
      <c r="AJ13">
        <f t="shared" si="7"/>
        <v>-43.713568634459079</v>
      </c>
      <c r="AK13">
        <f t="shared" si="22"/>
        <v>313.45556299857168</v>
      </c>
      <c r="AL13">
        <f t="shared" si="8"/>
        <v>-2757.2362810621521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-960.47971311145523</v>
      </c>
      <c r="AR13">
        <f t="shared" si="9"/>
        <v>-974.60599242871785</v>
      </c>
      <c r="AS13">
        <f t="shared" si="9"/>
        <v>-14.074599176166323</v>
      </c>
      <c r="AT13">
        <f t="shared" si="9"/>
        <v>100.92430214600894</v>
      </c>
      <c r="AU13">
        <f t="shared" si="9"/>
        <v>-887.75628945887524</v>
      </c>
      <c r="AW13">
        <v>10</v>
      </c>
      <c r="AX13">
        <f>IF(Z13&gt;0, (R13*SUMPRODUCT(K13:$K$98, X13:$X$98)-K13*$AZ$3)/Z13, 0)</f>
        <v>5152.9858337859932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1000000</v>
      </c>
      <c r="S14">
        <f t="shared" si="1"/>
        <v>5247.6633550385714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4521.650182899768</v>
      </c>
      <c r="AC14">
        <f t="shared" si="2"/>
        <v>4542.6744431610323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-3050.1654801697596</v>
      </c>
      <c r="AI14">
        <f t="shared" si="6"/>
        <v>-3093.4483104107599</v>
      </c>
      <c r="AJ14">
        <f t="shared" si="7"/>
        <v>-21.024260261264317</v>
      </c>
      <c r="AK14">
        <f t="shared" si="22"/>
        <v>316.51551280298378</v>
      </c>
      <c r="AL14">
        <f t="shared" si="8"/>
        <v>-2797.9570578690405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-876.84968909595705</v>
      </c>
      <c r="AR14">
        <f t="shared" si="9"/>
        <v>-889.2924685080111</v>
      </c>
      <c r="AS14">
        <f t="shared" si="9"/>
        <v>-6.0439724314682364</v>
      </c>
      <c r="AT14">
        <f t="shared" si="9"/>
        <v>90.990646507446939</v>
      </c>
      <c r="AU14">
        <f t="shared" si="9"/>
        <v>-804.34579443203245</v>
      </c>
      <c r="AW14">
        <v>11</v>
      </c>
      <c r="AX14">
        <f>IF(Z14&gt;0, (R14*SUMPRODUCT(K14:$K$98, X14:$X$98)-K14*$AZ$3)/Z14, 0)</f>
        <v>5247.6633550385714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1000000</v>
      </c>
      <c r="S15">
        <f t="shared" si="1"/>
        <v>5319.4980817830346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4542.6744431610323</v>
      </c>
      <c r="AC15">
        <f t="shared" si="2"/>
        <v>4542.1675874335751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-3128.5799233592288</v>
      </c>
      <c r="AI15">
        <f t="shared" si="6"/>
        <v>-3171.273496301651</v>
      </c>
      <c r="AJ15">
        <f t="shared" si="7"/>
        <v>0.50685572745715035</v>
      </c>
      <c r="AK15">
        <f t="shared" si="22"/>
        <v>317.98721102127229</v>
      </c>
      <c r="AL15">
        <f t="shared" si="8"/>
        <v>-2852.7794295529216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-803.0285426153082</v>
      </c>
      <c r="AR15">
        <f t="shared" si="9"/>
        <v>-813.98691941847517</v>
      </c>
      <c r="AS15">
        <f t="shared" si="9"/>
        <v>0.13009724095496683</v>
      </c>
      <c r="AT15">
        <f t="shared" si="9"/>
        <v>81.619396944330106</v>
      </c>
      <c r="AU15">
        <f t="shared" si="9"/>
        <v>-732.23742523319004</v>
      </c>
      <c r="AW15">
        <v>12</v>
      </c>
      <c r="AX15">
        <f>IF(Z15&gt;0, (R15*SUMPRODUCT(K15:$K$98, X15:$X$98)-K15*$AZ$3)/Z15, 0)</f>
        <v>5319.4980817830346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1000000</v>
      </c>
      <c r="S16">
        <f t="shared" si="1"/>
        <v>5369.2647447142535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4542.1675874335751</v>
      </c>
      <c r="AC16">
        <f t="shared" si="2"/>
        <v>4521.5880031830002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-3208.502270540157</v>
      </c>
      <c r="AI16">
        <f t="shared" si="6"/>
        <v>-3250.6084826396282</v>
      </c>
      <c r="AJ16">
        <f t="shared" si="7"/>
        <v>20.579584250574953</v>
      </c>
      <c r="AK16">
        <f t="shared" si="22"/>
        <v>317.9517311203503</v>
      </c>
      <c r="AL16">
        <f t="shared" si="8"/>
        <v>-2912.0771672687029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-735.30590938070225</v>
      </c>
      <c r="AR16">
        <f t="shared" si="9"/>
        <v>-744.95556643803263</v>
      </c>
      <c r="AS16">
        <f t="shared" si="9"/>
        <v>4.7163095538337414</v>
      </c>
      <c r="AT16">
        <f t="shared" si="9"/>
        <v>72.866330479877902</v>
      </c>
      <c r="AU16">
        <f t="shared" si="9"/>
        <v>-667.37292640432099</v>
      </c>
      <c r="AW16">
        <v>13</v>
      </c>
      <c r="AX16">
        <f>IF(Z16&gt;0, (R16*SUMPRODUCT(K16:$K$98, X16:$X$98)-K16*$AZ$3)/Z16, 0)</f>
        <v>5369.2647447142535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1000000</v>
      </c>
      <c r="S17">
        <f t="shared" si="1"/>
        <v>5400.8312860425422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4521.5880031830002</v>
      </c>
      <c r="AC17">
        <f t="shared" si="2"/>
        <v>4484.8972351993789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-3294.3091907353746</v>
      </c>
      <c r="AI17">
        <f t="shared" si="6"/>
        <v>-3335.8296252543141</v>
      </c>
      <c r="AJ17">
        <f t="shared" si="7"/>
        <v>36.690767983621299</v>
      </c>
      <c r="AK17">
        <f t="shared" si="22"/>
        <v>316.51116022281002</v>
      </c>
      <c r="AL17">
        <f t="shared" si="8"/>
        <v>-2982.627697047883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-674.08092930712019</v>
      </c>
      <c r="AR17">
        <f t="shared" si="9"/>
        <v>-682.5768328381165</v>
      </c>
      <c r="AS17">
        <f t="shared" si="9"/>
        <v>7.5076580695421722</v>
      </c>
      <c r="AT17">
        <f t="shared" si="9"/>
        <v>64.764454295633513</v>
      </c>
      <c r="AU17">
        <f t="shared" si="9"/>
        <v>-610.30472047294074</v>
      </c>
      <c r="AW17">
        <v>14</v>
      </c>
      <c r="AX17">
        <f>IF(Z17&gt;0, (R17*SUMPRODUCT(K17:$K$98, X17:$X$98)-K17*$AZ$3)/Z17, 0)</f>
        <v>5400.8312860425422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1000000</v>
      </c>
      <c r="S18">
        <f t="shared" si="1"/>
        <v>5416.505673259483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4484.8972351993789</v>
      </c>
      <c r="AC18">
        <f t="shared" si="2"/>
        <v>4434.5798249967947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-3388.609713620277</v>
      </c>
      <c r="AI18">
        <f t="shared" si="6"/>
        <v>-3429.545513308346</v>
      </c>
      <c r="AJ18">
        <f t="shared" si="7"/>
        <v>50.317410202584142</v>
      </c>
      <c r="AK18">
        <f t="shared" si="22"/>
        <v>313.94280646395657</v>
      </c>
      <c r="AL18">
        <f t="shared" si="8"/>
        <v>-3065.2852966418054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-619.08632556197369</v>
      </c>
      <c r="AR18">
        <f t="shared" si="9"/>
        <v>-626.56514311684407</v>
      </c>
      <c r="AS18">
        <f t="shared" si="9"/>
        <v>9.1928027205091993</v>
      </c>
      <c r="AT18">
        <f t="shared" si="9"/>
        <v>57.356176991754964</v>
      </c>
      <c r="AU18">
        <f t="shared" si="9"/>
        <v>-560.01616340457997</v>
      </c>
      <c r="AW18">
        <v>15</v>
      </c>
      <c r="AX18">
        <f>IF(Z18&gt;0, (R18*SUMPRODUCT(K18:$K$98, X18:$X$98)-K18*$AZ$3)/Z18, 0)</f>
        <v>5416.505673259483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1000000</v>
      </c>
      <c r="S19">
        <f t="shared" si="1"/>
        <v>5417.9772132686994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4434.5798249967947</v>
      </c>
      <c r="AC19">
        <f t="shared" si="2"/>
        <v>4372.4252129210145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-3507.1279714636703</v>
      </c>
      <c r="AI19">
        <f t="shared" si="6"/>
        <v>-3547.4790567562854</v>
      </c>
      <c r="AJ19">
        <f t="shared" si="7"/>
        <v>62.154612075780278</v>
      </c>
      <c r="AK19">
        <f t="shared" si="22"/>
        <v>310.42058774977568</v>
      </c>
      <c r="AL19">
        <f t="shared" si="8"/>
        <v>-3174.9038569307295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-572.08854300134647</v>
      </c>
      <c r="AR19">
        <f t="shared" si="9"/>
        <v>-578.67067909144782</v>
      </c>
      <c r="AS19">
        <f t="shared" si="9"/>
        <v>10.138763613010456</v>
      </c>
      <c r="AT19">
        <f t="shared" si="9"/>
        <v>50.636322144035105</v>
      </c>
      <c r="AU19">
        <f t="shared" si="9"/>
        <v>-517.89559333440229</v>
      </c>
      <c r="AW19">
        <v>16</v>
      </c>
      <c r="AX19">
        <f>IF(Z19&gt;0, (R19*SUMPRODUCT(K19:$K$98, X19:$X$98)-K19*$AZ$3)/Z19, 0)</f>
        <v>5417.9772132686994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1000000</v>
      </c>
      <c r="S20">
        <f t="shared" si="1"/>
        <v>5403.6097291803044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4372.4252129210145</v>
      </c>
      <c r="AC20">
        <f t="shared" si="2"/>
        <v>4297.5971283894842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-3631.8147651742397</v>
      </c>
      <c r="AI20">
        <f t="shared" si="6"/>
        <v>-3671.58074887567</v>
      </c>
      <c r="AJ20">
        <f t="shared" si="7"/>
        <v>74.828084531530294</v>
      </c>
      <c r="AK20">
        <f t="shared" si="22"/>
        <v>306.06976490447101</v>
      </c>
      <c r="AL20">
        <f t="shared" si="8"/>
        <v>-3290.6828994396687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-528.95326785829832</v>
      </c>
      <c r="AR20">
        <f t="shared" si="9"/>
        <v>-534.74495834597724</v>
      </c>
      <c r="AS20">
        <f t="shared" si="9"/>
        <v>10.898287054744936</v>
      </c>
      <c r="AT20">
        <f t="shared" si="9"/>
        <v>44.577329188503896</v>
      </c>
      <c r="AU20">
        <f t="shared" si="9"/>
        <v>-479.26934210272839</v>
      </c>
      <c r="AW20">
        <v>17</v>
      </c>
      <c r="AX20">
        <f>IF(Z20&gt;0, (R20*SUMPRODUCT(K20:$K$98, X20:$X$98)-K20*$AZ$3)/Z20, 0)</f>
        <v>5403.6097291803044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1000000</v>
      </c>
      <c r="S21">
        <f t="shared" si="1"/>
        <v>5375.8775392142161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4297.5971283894842</v>
      </c>
      <c r="AC21">
        <f t="shared" si="2"/>
        <v>4212.6264127363747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-3749.9640758318387</v>
      </c>
      <c r="AI21">
        <f t="shared" si="6"/>
        <v>-3789.1449014924633</v>
      </c>
      <c r="AJ21">
        <f t="shared" si="7"/>
        <v>84.970715653109437</v>
      </c>
      <c r="AK21">
        <f t="shared" si="22"/>
        <v>300.83179898726394</v>
      </c>
      <c r="AL21">
        <f t="shared" si="8"/>
        <v>-3403.3423868520899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-487.6437913754549</v>
      </c>
      <c r="AR21">
        <f t="shared" si="9"/>
        <v>-492.7388498848166</v>
      </c>
      <c r="AS21">
        <f t="shared" si="9"/>
        <v>11.049557035496813</v>
      </c>
      <c r="AT21">
        <f t="shared" si="9"/>
        <v>39.120043834528353</v>
      </c>
      <c r="AU21">
        <f t="shared" si="9"/>
        <v>-442.56924901479147</v>
      </c>
      <c r="AW21">
        <v>18</v>
      </c>
      <c r="AX21">
        <f>IF(Z21&gt;0, (R21*SUMPRODUCT(K21:$K$98, X21:$X$98)-K21*$AZ$3)/Z21, 0)</f>
        <v>5375.8775392142161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1000000</v>
      </c>
      <c r="S22">
        <f t="shared" si="1"/>
        <v>5339.2898200957889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4212.6264127363747</v>
      </c>
      <c r="AC22">
        <f t="shared" si="2"/>
        <v>4121.3956144012736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-3880.7596951546429</v>
      </c>
      <c r="AI22">
        <f t="shared" si="6"/>
        <v>-3919.3546745739031</v>
      </c>
      <c r="AJ22">
        <f t="shared" si="7"/>
        <v>91.230798335101099</v>
      </c>
      <c r="AK22">
        <f t="shared" si="22"/>
        <v>294.88384889154628</v>
      </c>
      <c r="AL22">
        <f t="shared" si="8"/>
        <v>-3533.2400273472558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-450.58250009046401</v>
      </c>
      <c r="AR22">
        <f t="shared" si="9"/>
        <v>-455.06363875498454</v>
      </c>
      <c r="AS22">
        <f t="shared" si="9"/>
        <v>10.592513947824006</v>
      </c>
      <c r="AT22">
        <f t="shared" si="9"/>
        <v>34.238013251824619</v>
      </c>
      <c r="AU22">
        <f t="shared" si="9"/>
        <v>-410.23311155533588</v>
      </c>
      <c r="AW22">
        <v>19</v>
      </c>
      <c r="AX22">
        <f>IF(Z22&gt;0, (R22*SUMPRODUCT(K22:$K$98, X22:$X$98)-K22*$AZ$3)/Z22, 0)</f>
        <v>5339.2898200957889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1000000</v>
      </c>
      <c r="S23">
        <f t="shared" si="1"/>
        <v>5294.588848684949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4121.3956144012736</v>
      </c>
      <c r="AC23">
        <f t="shared" si="2"/>
        <v>4024.7532866682654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-4017.0742957985876</v>
      </c>
      <c r="AI23">
        <f t="shared" si="6"/>
        <v>-4055.0824717088653</v>
      </c>
      <c r="AJ23">
        <f t="shared" si="7"/>
        <v>96.642327733008187</v>
      </c>
      <c r="AK23">
        <f t="shared" si="22"/>
        <v>288.49769300808919</v>
      </c>
      <c r="AL23">
        <f t="shared" si="8"/>
        <v>-3669.9424509677679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-416.43709733422367</v>
      </c>
      <c r="AR23">
        <f t="shared" si="9"/>
        <v>-420.37728197745992</v>
      </c>
      <c r="AS23">
        <f t="shared" si="9"/>
        <v>10.01859748594865</v>
      </c>
      <c r="AT23">
        <f t="shared" si="9"/>
        <v>29.907622567390121</v>
      </c>
      <c r="AU23">
        <f t="shared" si="9"/>
        <v>-380.45106192412112</v>
      </c>
      <c r="AW23">
        <v>20</v>
      </c>
      <c r="AX23">
        <f>IF(Z23&gt;0, (R23*SUMPRODUCT(K23:$K$98, X23:$X$98)-K23*$AZ$3)/Z23, 0)</f>
        <v>5294.588848684949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1000000</v>
      </c>
      <c r="S24">
        <f t="shared" si="1"/>
        <v>5243.684227802637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4024.7532866682654</v>
      </c>
      <c r="AC24">
        <f t="shared" si="2"/>
        <v>3924.3342003674838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-4169.3349825281066</v>
      </c>
      <c r="AI24">
        <f t="shared" si="6"/>
        <v>-4206.7546099301553</v>
      </c>
      <c r="AJ24">
        <f t="shared" si="7"/>
        <v>100.4190863007816</v>
      </c>
      <c r="AK24">
        <f t="shared" si="22"/>
        <v>281.73273006677863</v>
      </c>
      <c r="AL24">
        <f t="shared" si="8"/>
        <v>-3824.6027935625953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-385.91202694324727</v>
      </c>
      <c r="AR24">
        <f t="shared" si="9"/>
        <v>-389.37557312476076</v>
      </c>
      <c r="AS24">
        <f t="shared" si="9"/>
        <v>9.2947516331790112</v>
      </c>
      <c r="AT24">
        <f t="shared" si="9"/>
        <v>26.077072092297961</v>
      </c>
      <c r="AU24">
        <f t="shared" si="9"/>
        <v>-354.00374939928378</v>
      </c>
      <c r="AW24">
        <v>21</v>
      </c>
      <c r="AX24">
        <f>IF(Z24&gt;0, (R24*SUMPRODUCT(K24:$K$98, X24:$X$98)-K24*$AZ$3)/Z24, 0)</f>
        <v>5243.684227802637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1000000</v>
      </c>
      <c r="S25">
        <f t="shared" si="1"/>
        <v>5187.0456642555928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3924.3342003674838</v>
      </c>
      <c r="AC25">
        <f t="shared" si="2"/>
        <v>3820.5811118469537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-4346.5486665695807</v>
      </c>
      <c r="AI25">
        <f t="shared" si="6"/>
        <v>-4383.3767702642808</v>
      </c>
      <c r="AJ25">
        <f t="shared" si="7"/>
        <v>103.75308852053013</v>
      </c>
      <c r="AK25">
        <f t="shared" si="22"/>
        <v>274.70339402572392</v>
      </c>
      <c r="AL25">
        <f t="shared" si="8"/>
        <v>-4004.9202877180273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-359.20969350211078</v>
      </c>
      <c r="AR25">
        <f t="shared" si="9"/>
        <v>-362.25326044573779</v>
      </c>
      <c r="AS25">
        <f t="shared" si="9"/>
        <v>8.5744156999789993</v>
      </c>
      <c r="AT25">
        <f t="shared" si="9"/>
        <v>22.702178105335204</v>
      </c>
      <c r="AU25">
        <f t="shared" si="9"/>
        <v>-330.97666664042362</v>
      </c>
      <c r="AW25">
        <v>22</v>
      </c>
      <c r="AX25">
        <f>IF(Z25&gt;0, (R25*SUMPRODUCT(K25:$K$98, X25:$X$98)-K25*$AZ$3)/Z25, 0)</f>
        <v>5187.0456642555928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1000000</v>
      </c>
      <c r="S26">
        <f t="shared" si="1"/>
        <v>5124.170958606026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3820.5811118469537</v>
      </c>
      <c r="AC26">
        <f t="shared" si="2"/>
        <v>3713.2990419365547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-4533.0740575868376</v>
      </c>
      <c r="AI26">
        <f t="shared" si="6"/>
        <v>-4569.3072265417113</v>
      </c>
      <c r="AJ26">
        <f t="shared" si="7"/>
        <v>107.28206991039906</v>
      </c>
      <c r="AK26">
        <f t="shared" si="22"/>
        <v>267.44067782928681</v>
      </c>
      <c r="AL26">
        <f t="shared" si="8"/>
        <v>-4194.5844788020258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-334.48626792349307</v>
      </c>
      <c r="AR26">
        <f t="shared" si="9"/>
        <v>-337.15983939062431</v>
      </c>
      <c r="AS26">
        <f t="shared" si="9"/>
        <v>7.9161246261525999</v>
      </c>
      <c r="AT26">
        <f t="shared" si="9"/>
        <v>19.733900898514886</v>
      </c>
      <c r="AU26">
        <f t="shared" si="9"/>
        <v>-309.50981386595686</v>
      </c>
      <c r="AW26">
        <v>23</v>
      </c>
      <c r="AX26">
        <f>IF(Z26&gt;0, (R26*SUMPRODUCT(K26:$K$98, X26:$X$98)-K26*$AZ$3)/Z26, 0)</f>
        <v>5124.170958606026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1000000</v>
      </c>
      <c r="S27">
        <f t="shared" si="1"/>
        <v>5056.5384247167895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3713.2990419365547</v>
      </c>
      <c r="AC27">
        <f t="shared" si="2"/>
        <v>3603.748152219946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-4725.9973029741068</v>
      </c>
      <c r="AI27">
        <f t="shared" si="6"/>
        <v>-4761.6318403742825</v>
      </c>
      <c r="AJ27">
        <f t="shared" si="7"/>
        <v>109.55088971660871</v>
      </c>
      <c r="AK27">
        <f t="shared" si="22"/>
        <v>259.93093293555887</v>
      </c>
      <c r="AL27">
        <f t="shared" si="8"/>
        <v>-4392.1500177221142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-311.3586426921263</v>
      </c>
      <c r="AR27">
        <f t="shared" si="9"/>
        <v>-313.70632096754514</v>
      </c>
      <c r="AS27">
        <f t="shared" si="9"/>
        <v>7.2174430371368716</v>
      </c>
      <c r="AT27">
        <f t="shared" si="9"/>
        <v>17.124796584539467</v>
      </c>
      <c r="AU27">
        <f t="shared" si="9"/>
        <v>-289.36408134586878</v>
      </c>
      <c r="AW27">
        <v>24</v>
      </c>
      <c r="AX27">
        <f>IF(Z27&gt;0, (R27*SUMPRODUCT(K27:$K$98, X27:$X$98)-K27*$AZ$3)/Z27, 0)</f>
        <v>5056.5384247167895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1000000</v>
      </c>
      <c r="S28">
        <f t="shared" si="1"/>
        <v>4985.899692625132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3603.748152219946</v>
      </c>
      <c r="AC28">
        <f t="shared" si="2"/>
        <v>3493.2246686411104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-4943.1132737772168</v>
      </c>
      <c r="AI28">
        <f t="shared" si="6"/>
        <v>-4978.1443101397026</v>
      </c>
      <c r="AJ28">
        <f t="shared" si="7"/>
        <v>110.52348357883557</v>
      </c>
      <c r="AK28">
        <f t="shared" si="22"/>
        <v>252.26237065539624</v>
      </c>
      <c r="AL28">
        <f t="shared" si="8"/>
        <v>-4615.3584559054716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-290.77026742591136</v>
      </c>
      <c r="AR28">
        <f t="shared" si="9"/>
        <v>-292.830908816705</v>
      </c>
      <c r="AS28">
        <f t="shared" si="9"/>
        <v>6.501356755780817</v>
      </c>
      <c r="AT28">
        <f t="shared" si="9"/>
        <v>14.838906760660608</v>
      </c>
      <c r="AU28">
        <f t="shared" si="9"/>
        <v>-271.49064530026362</v>
      </c>
      <c r="AW28">
        <v>25</v>
      </c>
      <c r="AX28">
        <f>IF(Z28&gt;0, (R28*SUMPRODUCT(K28:$K$98, X28:$X$98)-K28*$AZ$3)/Z28, 0)</f>
        <v>4985.899692625132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1000000</v>
      </c>
      <c r="S29">
        <f t="shared" si="1"/>
        <v>4912.307835807791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3493.2246686411104</v>
      </c>
      <c r="AC29">
        <f t="shared" si="2"/>
        <v>3381.77150756635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-5186.2657633237768</v>
      </c>
      <c r="AI29">
        <f t="shared" si="6"/>
        <v>-5220.6871760344711</v>
      </c>
      <c r="AJ29">
        <f t="shared" si="7"/>
        <v>111.45316107476037</v>
      </c>
      <c r="AK29">
        <f t="shared" si="22"/>
        <v>244.52572680487776</v>
      </c>
      <c r="AL29">
        <f t="shared" si="8"/>
        <v>-4864.7082881548331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-272.38687576558237</v>
      </c>
      <c r="AR29">
        <f t="shared" si="9"/>
        <v>-274.19471622258487</v>
      </c>
      <c r="AS29">
        <f t="shared" si="9"/>
        <v>5.8536102322485108</v>
      </c>
      <c r="AT29">
        <f t="shared" si="9"/>
        <v>12.84268909621067</v>
      </c>
      <c r="AU29">
        <f t="shared" si="9"/>
        <v>-255.49841689412571</v>
      </c>
      <c r="AW29">
        <v>26</v>
      </c>
      <c r="AX29">
        <f>IF(Z29&gt;0, (R29*SUMPRODUCT(K29:$K$98, X29:$X$98)-K29*$AZ$3)/Z29, 0)</f>
        <v>4912.307835807791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1000000</v>
      </c>
      <c r="S30">
        <f t="shared" si="1"/>
        <v>4835.9488362705742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3381.77150756635</v>
      </c>
      <c r="AC30">
        <f t="shared" si="2"/>
        <v>3269.4891910428682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-5463.7851898199606</v>
      </c>
      <c r="AI30">
        <f t="shared" si="6"/>
        <v>-5497.5891991440567</v>
      </c>
      <c r="AJ30">
        <f t="shared" si="7"/>
        <v>112.28231652348177</v>
      </c>
      <c r="AK30">
        <f t="shared" si="22"/>
        <v>236.72400552964453</v>
      </c>
      <c r="AL30">
        <f t="shared" si="8"/>
        <v>-5148.5828770909302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-256.21644703160302</v>
      </c>
      <c r="AR30">
        <f t="shared" si="9"/>
        <v>-257.80163804178045</v>
      </c>
      <c r="AS30">
        <f t="shared" si="9"/>
        <v>5.265319774599762</v>
      </c>
      <c r="AT30">
        <f t="shared" si="9"/>
        <v>11.100836053529708</v>
      </c>
      <c r="AU30">
        <f t="shared" si="9"/>
        <v>-241.43548221365097</v>
      </c>
      <c r="AW30">
        <v>27</v>
      </c>
      <c r="AX30">
        <f>IF(Z30&gt;0, (R30*SUMPRODUCT(K30:$K$98, X30:$X$98)-K30*$AZ$3)/Z30, 0)</f>
        <v>4835.9488362705742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1000000</v>
      </c>
      <c r="S31">
        <f t="shared" si="1"/>
        <v>4756.6656984294086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3269.4891910428682</v>
      </c>
      <c r="AC31">
        <f t="shared" si="2"/>
        <v>3156.2232433345689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-5782.4780027300394</v>
      </c>
      <c r="AI31">
        <f t="shared" si="6"/>
        <v>-5815.654848060758</v>
      </c>
      <c r="AJ31">
        <f t="shared" si="7"/>
        <v>113.26594770829934</v>
      </c>
      <c r="AK31">
        <f t="shared" si="22"/>
        <v>228.86424337300079</v>
      </c>
      <c r="AL31">
        <f t="shared" si="8"/>
        <v>-5473.5246569794572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-242.10811955221365</v>
      </c>
      <c r="AR31">
        <f t="shared" si="9"/>
        <v>-243.49720977130357</v>
      </c>
      <c r="AS31">
        <f t="shared" si="9"/>
        <v>4.7423622875882758</v>
      </c>
      <c r="AT31">
        <f t="shared" si="9"/>
        <v>9.58237827616761</v>
      </c>
      <c r="AU31">
        <f t="shared" si="9"/>
        <v>-229.17246920754766</v>
      </c>
      <c r="AW31">
        <v>28</v>
      </c>
      <c r="AX31">
        <f>IF(Z31&gt;0, (R31*SUMPRODUCT(K31:$K$98, X31:$X$98)-K31*$AZ$3)/Z31, 0)</f>
        <v>4756.6656984294086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1000000</v>
      </c>
      <c r="S32">
        <f t="shared" si="1"/>
        <v>4674.184612739672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3156.2232433345689</v>
      </c>
      <c r="AC32">
        <f t="shared" si="2"/>
        <v>3041.749498178161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-6146.4326069882809</v>
      </c>
      <c r="AI32">
        <f t="shared" si="6"/>
        <v>-6178.9703622353436</v>
      </c>
      <c r="AJ32">
        <f t="shared" si="7"/>
        <v>114.47374515640786</v>
      </c>
      <c r="AK32">
        <f t="shared" si="22"/>
        <v>220.93562703341985</v>
      </c>
      <c r="AL32">
        <f t="shared" si="8"/>
        <v>-5843.5609900455156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-229.77377885178296</v>
      </c>
      <c r="AR32">
        <f t="shared" si="9"/>
        <v>-230.99014669578597</v>
      </c>
      <c r="AS32">
        <f t="shared" si="9"/>
        <v>4.2794034663290939</v>
      </c>
      <c r="AT32">
        <f t="shared" si="9"/>
        <v>8.259297246461097</v>
      </c>
      <c r="AU32">
        <f t="shared" si="9"/>
        <v>-218.45144598299575</v>
      </c>
      <c r="AW32">
        <v>29</v>
      </c>
      <c r="AX32">
        <f>IF(Z32&gt;0, (R32*SUMPRODUCT(K32:$K$98, X32:$X$98)-K32*$AZ$3)/Z32, 0)</f>
        <v>4674.184612739672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1000000</v>
      </c>
      <c r="S33">
        <f t="shared" si="1"/>
        <v>4588.4920039127401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3041.749498178161</v>
      </c>
      <c r="AC33">
        <f t="shared" si="2"/>
        <v>2925.9349821797759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-6579.4529809574151</v>
      </c>
      <c r="AI33">
        <f t="shared" si="6"/>
        <v>-6611.3363860029585</v>
      </c>
      <c r="AJ33">
        <f t="shared" si="7"/>
        <v>115.8145159983851</v>
      </c>
      <c r="AK33">
        <f t="shared" si="22"/>
        <v>212.92246487247129</v>
      </c>
      <c r="AL33">
        <f t="shared" si="8"/>
        <v>-6282.5994051321022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-219.60848076988671</v>
      </c>
      <c r="AR33">
        <f t="shared" si="9"/>
        <v>-220.6726826365294</v>
      </c>
      <c r="AS33">
        <f t="shared" si="9"/>
        <v>3.8656480991834767</v>
      </c>
      <c r="AT33">
        <f t="shared" si="9"/>
        <v>7.1069098248375546</v>
      </c>
      <c r="AU33">
        <f t="shared" si="9"/>
        <v>-209.70012471250837</v>
      </c>
      <c r="AW33">
        <v>30</v>
      </c>
      <c r="AX33">
        <f>IF(Z33&gt;0, (R33*SUMPRODUCT(K33:$K$98, X33:$X$98)-K33*$AZ$3)/Z33, 0)</f>
        <v>4588.4920039127401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1000000</v>
      </c>
      <c r="S34">
        <f t="shared" si="1"/>
        <v>4498.5193675983783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2925.9349821797759</v>
      </c>
      <c r="AC34">
        <f t="shared" si="2"/>
        <v>2808.0758432432804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-7069.178364008354</v>
      </c>
      <c r="AI34">
        <f t="shared" si="6"/>
        <v>-7100.3894760852418</v>
      </c>
      <c r="AJ34">
        <f t="shared" si="7"/>
        <v>117.85913893649558</v>
      </c>
      <c r="AK34">
        <f t="shared" si="22"/>
        <v>204.81544875258433</v>
      </c>
      <c r="AL34">
        <f t="shared" si="8"/>
        <v>-6777.7148883961618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-210.67365832805706</v>
      </c>
      <c r="AR34">
        <f t="shared" si="9"/>
        <v>-211.60380308083376</v>
      </c>
      <c r="AS34">
        <f t="shared" si="9"/>
        <v>3.5124047928346958</v>
      </c>
      <c r="AT34">
        <f t="shared" si="9"/>
        <v>6.1038521945488489</v>
      </c>
      <c r="AU34">
        <f t="shared" ref="AU34:AU79" si="23">AL34*$K34</f>
        <v>-201.98754609345022</v>
      </c>
      <c r="AW34">
        <v>31</v>
      </c>
      <c r="AX34">
        <f>IF(Z34&gt;0, (R34*SUMPRODUCT(K34:$K$98, X34:$X$98)-K34*$AZ$3)/Z34, 0)</f>
        <v>4498.5193675983783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1000000</v>
      </c>
      <c r="S35">
        <f t="shared" si="1"/>
        <v>4404.3696123062982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2808.0758432432804</v>
      </c>
      <c r="AC35">
        <f t="shared" si="2"/>
        <v>2688.2498115521807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-7620.2972586865271</v>
      </c>
      <c r="AI35">
        <f t="shared" ref="AI35:AI66" si="25">SUM(AE35:AH35)</f>
        <v>-7650.815244779712</v>
      </c>
      <c r="AJ35">
        <f t="shared" si="7"/>
        <v>119.82603169109962</v>
      </c>
      <c r="AK35">
        <f t="shared" si="22"/>
        <v>196.56530902702966</v>
      </c>
      <c r="AL35">
        <f t="shared" ref="AL35:AL79" si="26">SUM(AI35:AK35)</f>
        <v>-7334.423904061583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-202.76602506598829</v>
      </c>
      <c r="AR35">
        <f t="shared" si="27"/>
        <v>-203.57806828727868</v>
      </c>
      <c r="AS35">
        <f t="shared" si="27"/>
        <v>3.1884121210283736</v>
      </c>
      <c r="AT35">
        <f t="shared" si="27"/>
        <v>5.2303427312950177</v>
      </c>
      <c r="AU35">
        <f t="shared" si="23"/>
        <v>-195.15931343495529</v>
      </c>
      <c r="AW35">
        <v>32</v>
      </c>
      <c r="AX35">
        <f>IF(Z35&gt;0, (R35*SUMPRODUCT(K35:$K$98, X35:$X$98)-K35*$AZ$3)/Z35, 0)</f>
        <v>4404.3696123062982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1000000</v>
      </c>
      <c r="S36">
        <f t="shared" si="1"/>
        <v>4306.2660158733934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2688.2498115521807</v>
      </c>
      <c r="AC36">
        <f t="shared" si="2"/>
        <v>2566.5977388406181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-8241.4498943936633</v>
      </c>
      <c r="AI36">
        <f t="shared" si="25"/>
        <v>-8271.2506281311962</v>
      </c>
      <c r="AJ36">
        <f t="shared" si="7"/>
        <v>121.6520727115626</v>
      </c>
      <c r="AK36">
        <f t="shared" si="22"/>
        <v>188.17748680865267</v>
      </c>
      <c r="AL36">
        <f t="shared" si="26"/>
        <v>-7961.4210686109818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-195.79828093341297</v>
      </c>
      <c r="AR36">
        <f t="shared" si="27"/>
        <v>-196.50627922389975</v>
      </c>
      <c r="AS36">
        <f t="shared" si="27"/>
        <v>2.8901791570817936</v>
      </c>
      <c r="AT36">
        <f t="shared" si="27"/>
        <v>4.4706731096634211</v>
      </c>
      <c r="AU36">
        <f t="shared" si="23"/>
        <v>-189.14542695715457</v>
      </c>
      <c r="AW36">
        <v>33</v>
      </c>
      <c r="AX36">
        <f>IF(Z36&gt;0, (R36*SUMPRODUCT(K36:$K$98, X36:$X$98)-K36*$AZ$3)/Z36, 0)</f>
        <v>4306.2660158733934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1000000</v>
      </c>
      <c r="S37">
        <f t="shared" si="1"/>
        <v>4204.1638321055352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2566.5977388406181</v>
      </c>
      <c r="AC37">
        <f t="shared" si="2"/>
        <v>2443.2226296522276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-8910.9933496542108</v>
      </c>
      <c r="AI37">
        <f t="shared" si="25"/>
        <v>-8940.0505263868854</v>
      </c>
      <c r="AJ37">
        <f t="shared" si="7"/>
        <v>123.37510918839052</v>
      </c>
      <c r="AK37">
        <f t="shared" si="22"/>
        <v>179.66184171884328</v>
      </c>
      <c r="AL37">
        <f t="shared" si="26"/>
        <v>-8637.0135754796502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-189.02243294877596</v>
      </c>
      <c r="AR37">
        <f t="shared" si="27"/>
        <v>-189.63880174461238</v>
      </c>
      <c r="AS37">
        <f t="shared" si="27"/>
        <v>2.6170666264738505</v>
      </c>
      <c r="AT37">
        <f t="shared" si="27"/>
        <v>3.8110362220247276</v>
      </c>
      <c r="AU37">
        <f t="shared" si="23"/>
        <v>-183.21069889611377</v>
      </c>
      <c r="AW37">
        <v>34</v>
      </c>
      <c r="AX37">
        <f>IF(Z37&gt;0, (R37*SUMPRODUCT(K37:$K$98, X37:$X$98)-K37*$AZ$3)/Z37, 0)</f>
        <v>4204.1638321055352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1000000</v>
      </c>
      <c r="S38">
        <f t="shared" si="1"/>
        <v>4099.0556438781259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2443.2226296522276</v>
      </c>
      <c r="AC38">
        <f t="shared" si="2"/>
        <v>2318.8637429043652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-9625.276964228844</v>
      </c>
      <c r="AI38">
        <f t="shared" si="25"/>
        <v>-9653.5623053459803</v>
      </c>
      <c r="AJ38">
        <f t="shared" si="7"/>
        <v>124.35888674786247</v>
      </c>
      <c r="AK38">
        <f t="shared" si="22"/>
        <v>171.02558407565596</v>
      </c>
      <c r="AL38">
        <f t="shared" si="26"/>
        <v>-9358.1778345224611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-182.29822564929086</v>
      </c>
      <c r="AR38">
        <f t="shared" si="27"/>
        <v>-182.8339367271852</v>
      </c>
      <c r="AS38">
        <f t="shared" si="27"/>
        <v>2.3552989157723152</v>
      </c>
      <c r="AT38">
        <f t="shared" si="27"/>
        <v>3.2391442483674626</v>
      </c>
      <c r="AU38">
        <f t="shared" si="23"/>
        <v>-177.23949356304541</v>
      </c>
      <c r="AW38">
        <v>35</v>
      </c>
      <c r="AX38">
        <f>IF(Z38&gt;0, (R38*SUMPRODUCT(K38:$K$98, X38:$X$98)-K38*$AZ$3)/Z38, 0)</f>
        <v>4099.0556438781259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1000000</v>
      </c>
      <c r="S39">
        <f t="shared" si="1"/>
        <v>3991.9227129717187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2318.8637429043652</v>
      </c>
      <c r="AC39">
        <f t="shared" si="2"/>
        <v>2194.3008263630327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-10364.556248954465</v>
      </c>
      <c r="AI39">
        <f t="shared" si="25"/>
        <v>-10392.040508847982</v>
      </c>
      <c r="AJ39">
        <f t="shared" si="7"/>
        <v>124.56291654133247</v>
      </c>
      <c r="AK39">
        <f t="shared" si="22"/>
        <v>162.32046200330558</v>
      </c>
      <c r="AL39">
        <f t="shared" si="26"/>
        <v>-10105.157130303345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-175.26770369166482</v>
      </c>
      <c r="AR39">
        <f t="shared" si="27"/>
        <v>-175.73247063426186</v>
      </c>
      <c r="AS39">
        <f t="shared" si="27"/>
        <v>2.1063956645069242</v>
      </c>
      <c r="AT39">
        <f t="shared" si="27"/>
        <v>2.7448868966637501</v>
      </c>
      <c r="AU39">
        <f t="shared" si="23"/>
        <v>-170.88118807309121</v>
      </c>
      <c r="AW39">
        <v>36</v>
      </c>
      <c r="AX39">
        <f>IF(Z39&gt;0, (R39*SUMPRODUCT(K39:$K$98, X39:$X$98)-K39*$AZ$3)/Z39, 0)</f>
        <v>3991.9227129717187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1000000</v>
      </c>
      <c r="S40">
        <f t="shared" si="1"/>
        <v>3884.3742811557909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2194.3008263630327</v>
      </c>
      <c r="AC40">
        <f t="shared" si="2"/>
        <v>2070.5825058034748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-11134.022097867512</v>
      </c>
      <c r="AI40">
        <f t="shared" si="25"/>
        <v>-11160.674814057202</v>
      </c>
      <c r="AJ40">
        <f t="shared" si="7"/>
        <v>123.71832055955792</v>
      </c>
      <c r="AK40">
        <f t="shared" si="22"/>
        <v>153.6010578454123</v>
      </c>
      <c r="AL40">
        <f t="shared" si="26"/>
        <v>-10883.355435652233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-168.10678409603403</v>
      </c>
      <c r="AR40">
        <f t="shared" si="27"/>
        <v>-168.50919953644629</v>
      </c>
      <c r="AS40">
        <f t="shared" si="27"/>
        <v>1.8679583011617098</v>
      </c>
      <c r="AT40">
        <f t="shared" si="27"/>
        <v>2.3191421429895223</v>
      </c>
      <c r="AU40">
        <f t="shared" si="23"/>
        <v>-164.32209909229508</v>
      </c>
      <c r="AW40">
        <v>37</v>
      </c>
      <c r="AX40">
        <f>IF(Z40&gt;0, (R40*SUMPRODUCT(K40:$K$98, X40:$X$98)-K40*$AZ$3)/Z40, 0)</f>
        <v>3884.3742811557909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1000000</v>
      </c>
      <c r="S41">
        <f t="shared" si="1"/>
        <v>3777.8699679284705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2070.5825058034748</v>
      </c>
      <c r="AC41">
        <f t="shared" si="2"/>
        <v>1948.5019566468211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-11956.437267628111</v>
      </c>
      <c r="AI41">
        <f t="shared" si="25"/>
        <v>-11982.225634792521</v>
      </c>
      <c r="AJ41">
        <f t="shared" si="7"/>
        <v>122.08054915665366</v>
      </c>
      <c r="AK41">
        <f t="shared" si="22"/>
        <v>144.94077540624323</v>
      </c>
      <c r="AL41">
        <f t="shared" si="26"/>
        <v>-11715.204310229625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-161.18214390857742</v>
      </c>
      <c r="AR41">
        <f t="shared" si="27"/>
        <v>-161.52979130674638</v>
      </c>
      <c r="AS41">
        <f t="shared" si="27"/>
        <v>1.6457414698174071</v>
      </c>
      <c r="AT41">
        <f t="shared" si="27"/>
        <v>1.9539152338466095</v>
      </c>
      <c r="AU41">
        <f t="shared" si="23"/>
        <v>-157.93013460308237</v>
      </c>
      <c r="AW41">
        <v>38</v>
      </c>
      <c r="AX41">
        <f>IF(Z41&gt;0, (R41*SUMPRODUCT(K41:$K$98, X41:$X$98)-K41*$AZ$3)/Z41, 0)</f>
        <v>3777.8699679284705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1000000</v>
      </c>
      <c r="S42">
        <f t="shared" si="1"/>
        <v>3673.1370703991879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1948.5019566468211</v>
      </c>
      <c r="AC42">
        <f t="shared" si="2"/>
        <v>1828.4146653626901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-12829.535240328387</v>
      </c>
      <c r="AI42">
        <f t="shared" si="25"/>
        <v>-12854.424247059138</v>
      </c>
      <c r="AJ42">
        <f t="shared" si="7"/>
        <v>120.08729128413097</v>
      </c>
      <c r="AK42">
        <f t="shared" si="22"/>
        <v>136.39513696527749</v>
      </c>
      <c r="AL42">
        <f t="shared" si="26"/>
        <v>-12597.94181880973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-154.42159712049937</v>
      </c>
      <c r="AR42">
        <f t="shared" si="27"/>
        <v>-154.72117150866768</v>
      </c>
      <c r="AS42">
        <f t="shared" si="27"/>
        <v>1.4454203497316611</v>
      </c>
      <c r="AT42">
        <f t="shared" si="27"/>
        <v>1.6417083312137419</v>
      </c>
      <c r="AU42">
        <f t="shared" si="23"/>
        <v>-151.63404282772228</v>
      </c>
      <c r="AW42">
        <v>39</v>
      </c>
      <c r="AX42">
        <f>IF(Z42&gt;0, (R42*SUMPRODUCT(K42:$K$98, X42:$X$98)-K42*$AZ$3)/Z42, 0)</f>
        <v>3673.1370703991879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1000000</v>
      </c>
      <c r="S43">
        <f t="shared" si="1"/>
        <v>3571.0132667018152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1828.4146653626901</v>
      </c>
      <c r="AC43">
        <f t="shared" si="2"/>
        <v>1710.6849009425896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-13754.854813934448</v>
      </c>
      <c r="AI43">
        <f t="shared" si="25"/>
        <v>-13778.807187857194</v>
      </c>
      <c r="AJ43">
        <f t="shared" si="7"/>
        <v>117.72976442010054</v>
      </c>
      <c r="AK43">
        <f t="shared" si="22"/>
        <v>127.98902657538832</v>
      </c>
      <c r="AL43">
        <f t="shared" si="26"/>
        <v>-13533.088396861705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-147.82064871211708</v>
      </c>
      <c r="AR43">
        <f t="shared" si="27"/>
        <v>-148.07806004065168</v>
      </c>
      <c r="AS43">
        <f t="shared" si="27"/>
        <v>1.2652180182719099</v>
      </c>
      <c r="AT43">
        <f t="shared" si="27"/>
        <v>1.3754722381540407</v>
      </c>
      <c r="AU43">
        <f t="shared" si="23"/>
        <v>-145.43736978422575</v>
      </c>
      <c r="AW43">
        <v>40</v>
      </c>
      <c r="AX43">
        <f>IF(Z43&gt;0, (R43*SUMPRODUCT(K43:$K$98, X43:$X$98)-K43*$AZ$3)/Z43, 0)</f>
        <v>3571.0132667018152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1000000</v>
      </c>
      <c r="S44">
        <f t="shared" si="1"/>
        <v>3471.8198093443284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1710.6849009425896</v>
      </c>
      <c r="AC44">
        <f t="shared" si="2"/>
        <v>1595.6248171415432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-14663.791820223581</v>
      </c>
      <c r="AI44">
        <f t="shared" si="25"/>
        <v>-14686.771480816089</v>
      </c>
      <c r="AJ44">
        <f t="shared" si="7"/>
        <v>115.0600838010464</v>
      </c>
      <c r="AK44">
        <f t="shared" si="22"/>
        <v>119.74794306598129</v>
      </c>
      <c r="AL44">
        <f t="shared" si="26"/>
        <v>-14451.963453949062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-140.70429578493344</v>
      </c>
      <c r="AR44">
        <f t="shared" si="27"/>
        <v>-140.92479379804533</v>
      </c>
      <c r="AS44">
        <f t="shared" si="27"/>
        <v>1.104042410221207</v>
      </c>
      <c r="AT44">
        <f t="shared" si="27"/>
        <v>1.1490240864955419</v>
      </c>
      <c r="AU44">
        <f t="shared" si="23"/>
        <v>-138.67172730132859</v>
      </c>
      <c r="AW44">
        <v>41</v>
      </c>
      <c r="AX44">
        <f>IF(Z44&gt;0, (R44*SUMPRODUCT(K44:$K$98, X44:$X$98)-K44*$AZ$3)/Z44, 0)</f>
        <v>3471.8198093443284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1000000</v>
      </c>
      <c r="S45">
        <f t="shared" si="1"/>
        <v>3376.9612842855968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1595.6248171415432</v>
      </c>
      <c r="AC45">
        <f t="shared" si="2"/>
        <v>1484.1710257414938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-15498.303937063498</v>
      </c>
      <c r="AI45">
        <f t="shared" si="25"/>
        <v>-15520.278885853228</v>
      </c>
      <c r="AJ45">
        <f t="shared" si="7"/>
        <v>111.45379140004934</v>
      </c>
      <c r="AK45">
        <f t="shared" si="22"/>
        <v>111.69373719990803</v>
      </c>
      <c r="AL45">
        <f t="shared" si="26"/>
        <v>-15297.131357253271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-132.77833592114436</v>
      </c>
      <c r="AR45">
        <f t="shared" si="27"/>
        <v>-132.96660149808113</v>
      </c>
      <c r="AS45">
        <f t="shared" si="27"/>
        <v>0.9548560290400937</v>
      </c>
      <c r="AT45">
        <f t="shared" si="27"/>
        <v>0.95691171230362249</v>
      </c>
      <c r="AU45">
        <f t="shared" si="23"/>
        <v>-131.05483375673742</v>
      </c>
      <c r="AW45">
        <v>42</v>
      </c>
      <c r="AX45">
        <f>IF(Z45&gt;0, (R45*SUMPRODUCT(K45:$K$98, X45:$X$98)-K45*$AZ$3)/Z45, 0)</f>
        <v>3376.9612842855968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1000000</v>
      </c>
      <c r="S46">
        <f t="shared" si="1"/>
        <v>3318.8484881306158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1484.1710257414938</v>
      </c>
      <c r="AC46">
        <f t="shared" si="2"/>
        <v>1377.5092115925672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-20047.61437067634</v>
      </c>
      <c r="AI46">
        <f t="shared" si="25"/>
        <v>-20068.367189259639</v>
      </c>
      <c r="AJ46">
        <f t="shared" si="7"/>
        <v>106.66181414892662</v>
      </c>
      <c r="AK46">
        <f t="shared" si="22"/>
        <v>103.89197180190457</v>
      </c>
      <c r="AL46">
        <f t="shared" si="26"/>
        <v>-19857.813403308806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-153.35139286719883</v>
      </c>
      <c r="AR46">
        <f t="shared" si="27"/>
        <v>-153.51013862002637</v>
      </c>
      <c r="AS46">
        <f t="shared" si="27"/>
        <v>0.81589447318007091</v>
      </c>
      <c r="AT46">
        <f t="shared" si="27"/>
        <v>0.79470695559894278</v>
      </c>
      <c r="AU46">
        <f t="shared" si="23"/>
        <v>-151.89953719124733</v>
      </c>
      <c r="AW46">
        <v>43</v>
      </c>
      <c r="AX46">
        <f>IF(Z46&gt;0, (R46*SUMPRODUCT(K46:$K$98, X46:$X$98)-K46*$AZ$3)/Z46, 0)</f>
        <v>3318.8484881306158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1000000</v>
      </c>
      <c r="S47">
        <f t="shared" si="1"/>
        <v>3226.4447611471883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1377.5092115925672</v>
      </c>
      <c r="AC47">
        <f t="shared" si="2"/>
        <v>1247.4761417362774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-24264.710987605926</v>
      </c>
      <c r="AI47">
        <f t="shared" si="25"/>
        <v>-24284.04304245401</v>
      </c>
      <c r="AJ47">
        <f t="shared" si="7"/>
        <v>130.03306985628979</v>
      </c>
      <c r="AK47">
        <f t="shared" si="22"/>
        <v>96.425644811479714</v>
      </c>
      <c r="AL47">
        <f t="shared" si="26"/>
        <v>-24057.58432778624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-165.72274772361715</v>
      </c>
      <c r="AR47">
        <f t="shared" si="27"/>
        <v>-165.85478149274815</v>
      </c>
      <c r="AS47">
        <f t="shared" si="27"/>
        <v>0.8880978488690241</v>
      </c>
      <c r="AT47">
        <f t="shared" si="27"/>
        <v>0.65856637721101585</v>
      </c>
      <c r="AU47">
        <f t="shared" si="23"/>
        <v>-164.30811726666812</v>
      </c>
      <c r="AW47">
        <v>44</v>
      </c>
      <c r="AX47">
        <f>IF(Z47&gt;0, (R47*SUMPRODUCT(K47:$K$98, X47:$X$98)-K47*$AZ$3)/Z47, 0)</f>
        <v>3226.4447611471883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1000000</v>
      </c>
      <c r="S48">
        <f t="shared" si="1"/>
        <v>3108.4844016101242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1247.4761417362774</v>
      </c>
      <c r="AC48">
        <f t="shared" si="2"/>
        <v>1102.5733252724001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-28076.645782746989</v>
      </c>
      <c r="AI48">
        <f t="shared" si="25"/>
        <v>-28094.380684757456</v>
      </c>
      <c r="AJ48">
        <f t="shared" si="7"/>
        <v>144.90281646387734</v>
      </c>
      <c r="AK48">
        <f t="shared" si="22"/>
        <v>87.323329921539425</v>
      </c>
      <c r="AL48">
        <f t="shared" si="26"/>
        <v>-27862.15453837204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-171.21200090726825</v>
      </c>
      <c r="AR48">
        <f t="shared" si="27"/>
        <v>-171.3201487281512</v>
      </c>
      <c r="AS48">
        <f t="shared" si="27"/>
        <v>0.88362054840340676</v>
      </c>
      <c r="AT48">
        <f t="shared" si="27"/>
        <v>0.5324995783840929</v>
      </c>
      <c r="AU48">
        <f t="shared" si="23"/>
        <v>-169.90402860136371</v>
      </c>
      <c r="AW48">
        <v>45</v>
      </c>
      <c r="AX48">
        <f>IF(Z48&gt;0, (R48*SUMPRODUCT(K48:$K$98, X48:$X$98)-K48*$AZ$3)/Z48, 0)</f>
        <v>3108.4844016101242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1000000</v>
      </c>
      <c r="S49">
        <f t="shared" si="1"/>
        <v>2970.0677001043478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1102.5733252724001</v>
      </c>
      <c r="AC49">
        <f t="shared" si="2"/>
        <v>949.95054870418539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-31309.680881499011</v>
      </c>
      <c r="AI49">
        <f t="shared" si="25"/>
        <v>-31325.6729504453</v>
      </c>
      <c r="AJ49">
        <f t="shared" si="7"/>
        <v>152.6227765682147</v>
      </c>
      <c r="AK49">
        <f t="shared" si="22"/>
        <v>77.18013276906801</v>
      </c>
      <c r="AL49">
        <f t="shared" si="26"/>
        <v>-31095.870041108017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-170.47064263229467</v>
      </c>
      <c r="AR49">
        <f t="shared" si="27"/>
        <v>-170.55771404897922</v>
      </c>
      <c r="AS49">
        <f t="shared" si="27"/>
        <v>0.83097949482080569</v>
      </c>
      <c r="AT49">
        <f t="shared" si="27"/>
        <v>0.42021976785344145</v>
      </c>
      <c r="AU49">
        <f t="shared" si="23"/>
        <v>-169.306514786305</v>
      </c>
      <c r="AW49">
        <v>46</v>
      </c>
      <c r="AX49">
        <f>IF(Z49&gt;0, (R49*SUMPRODUCT(K49:$K$98, X49:$X$98)-K49*$AZ$3)/Z49, 0)</f>
        <v>2970.0677001043478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1000000</v>
      </c>
      <c r="S50">
        <f t="shared" si="1"/>
        <v>2808.6545273481561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949.95054870418539</v>
      </c>
      <c r="AC50">
        <f t="shared" si="2"/>
        <v>796.07742780318915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-33205.675127443385</v>
      </c>
      <c r="AI50">
        <f t="shared" si="25"/>
        <v>-33219.846991943836</v>
      </c>
      <c r="AJ50">
        <f t="shared" si="7"/>
        <v>153.87312090099624</v>
      </c>
      <c r="AK50">
        <f t="shared" si="22"/>
        <v>66.496538409292981</v>
      </c>
      <c r="AL50">
        <f t="shared" si="26"/>
        <v>-32999.477332633549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-161.42293860434287</v>
      </c>
      <c r="AR50">
        <f t="shared" si="27"/>
        <v>-161.49183237037488</v>
      </c>
      <c r="AS50">
        <f t="shared" si="27"/>
        <v>0.74802428358192985</v>
      </c>
      <c r="AT50">
        <f t="shared" si="27"/>
        <v>0.32326000287141521</v>
      </c>
      <c r="AU50">
        <f t="shared" si="23"/>
        <v>-160.42054808392155</v>
      </c>
      <c r="AW50">
        <v>47</v>
      </c>
      <c r="AX50">
        <f>IF(Z50&gt;0, (R50*SUMPRODUCT(K50:$K$98, X50:$X$98)-K50*$AZ$3)/Z50, 0)</f>
        <v>2808.6545273481561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1000000</v>
      </c>
      <c r="S51">
        <f t="shared" si="1"/>
        <v>2635.6647938356728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796.07742780318915</v>
      </c>
      <c r="AC51">
        <f t="shared" si="2"/>
        <v>649.47370503036223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-34185.502212581297</v>
      </c>
      <c r="AI51">
        <f t="shared" si="25"/>
        <v>-34197.823083326119</v>
      </c>
      <c r="AJ51">
        <f t="shared" si="7"/>
        <v>146.60372277282693</v>
      </c>
      <c r="AK51">
        <f t="shared" si="22"/>
        <v>55.725419946223248</v>
      </c>
      <c r="AL51">
        <f t="shared" si="26"/>
        <v>-33995.493940607063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-148.38051573479987</v>
      </c>
      <c r="AR51">
        <f t="shared" si="27"/>
        <v>-148.43399387720217</v>
      </c>
      <c r="AS51">
        <f t="shared" si="27"/>
        <v>0.63632635432419871</v>
      </c>
      <c r="AT51">
        <f t="shared" si="27"/>
        <v>0.24187348483989296</v>
      </c>
      <c r="AU51">
        <f t="shared" si="23"/>
        <v>-147.55579403803807</v>
      </c>
      <c r="AW51">
        <v>48</v>
      </c>
      <c r="AX51">
        <f>IF(Z51&gt;0, (R51*SUMPRODUCT(K51:$K$98, X51:$X$98)-K51*$AZ$3)/Z51, 0)</f>
        <v>2635.6647938356728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1000000</v>
      </c>
      <c r="S52">
        <f t="shared" si="1"/>
        <v>2450.364112044238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649.47370503036223</v>
      </c>
      <c r="AC52">
        <f t="shared" si="2"/>
        <v>514.32463200227312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-34056.013851934164</v>
      </c>
      <c r="AI52">
        <f t="shared" si="25"/>
        <v>-34066.508713278934</v>
      </c>
      <c r="AJ52">
        <f t="shared" si="7"/>
        <v>135.14907302808911</v>
      </c>
      <c r="AK52">
        <f t="shared" si="22"/>
        <v>45.463159352125359</v>
      </c>
      <c r="AL52">
        <f t="shared" si="26"/>
        <v>-33885.896480898722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-131.98078373247952</v>
      </c>
      <c r="AR52">
        <f t="shared" si="27"/>
        <v>-132.02145555130917</v>
      </c>
      <c r="AS52">
        <f t="shared" si="27"/>
        <v>0.52375714481782421</v>
      </c>
      <c r="AT52">
        <f t="shared" si="27"/>
        <v>0.17618807146178483</v>
      </c>
      <c r="AU52">
        <f t="shared" si="23"/>
        <v>-131.32151033502959</v>
      </c>
      <c r="AW52">
        <v>49</v>
      </c>
      <c r="AX52">
        <f>IF(Z52&gt;0, (R52*SUMPRODUCT(K52:$K$98, X52:$X$98)-K52*$AZ$3)/Z52, 0)</f>
        <v>2450.364112044238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1000000</v>
      </c>
      <c r="S53">
        <f t="shared" si="1"/>
        <v>2252.6659014208835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514.32463200227312</v>
      </c>
      <c r="AC53">
        <f t="shared" si="2"/>
        <v>394.15763640078529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-32824.399803142878</v>
      </c>
      <c r="AI53">
        <f t="shared" si="25"/>
        <v>-32833.148495884045</v>
      </c>
      <c r="AJ53">
        <f t="shared" si="7"/>
        <v>120.16699560148783</v>
      </c>
      <c r="AK53">
        <f t="shared" si="22"/>
        <v>36.002724240159125</v>
      </c>
      <c r="AL53">
        <f t="shared" si="26"/>
        <v>-32676.978776042397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-113.57837745953124</v>
      </c>
      <c r="AR53">
        <f t="shared" si="27"/>
        <v>-113.60864952337377</v>
      </c>
      <c r="AS53">
        <f t="shared" si="27"/>
        <v>0.4157996023219534</v>
      </c>
      <c r="AT53">
        <f t="shared" si="27"/>
        <v>0.12457595653976532</v>
      </c>
      <c r="AU53">
        <f t="shared" si="23"/>
        <v>-113.06827396451206</v>
      </c>
      <c r="AW53">
        <v>50</v>
      </c>
      <c r="AX53">
        <f>IF(Z53&gt;0, (R53*SUMPRODUCT(K53:$K$98, X53:$X$98)-K53*$AZ$3)/Z53, 0)</f>
        <v>2252.6659014208835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1000000</v>
      </c>
      <c r="S54">
        <f t="shared" si="1"/>
        <v>2043.7409590652646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394.15763640078529</v>
      </c>
      <c r="AC54">
        <f t="shared" si="2"/>
        <v>291.12728405821088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-30775.885364624133</v>
      </c>
      <c r="AI54">
        <f t="shared" si="25"/>
        <v>-30783.007776169659</v>
      </c>
      <c r="AJ54">
        <f t="shared" si="7"/>
        <v>103.03035234257442</v>
      </c>
      <c r="AK54">
        <f t="shared" si="22"/>
        <v>27.591034548054974</v>
      </c>
      <c r="AL54">
        <f t="shared" si="26"/>
        <v>-30652.386389279029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-95.080487423714359</v>
      </c>
      <c r="AR54">
        <f t="shared" si="27"/>
        <v>-95.102491741489715</v>
      </c>
      <c r="AS54">
        <f t="shared" si="27"/>
        <v>0.31830688229133414</v>
      </c>
      <c r="AT54">
        <f t="shared" si="27"/>
        <v>8.5241057479668342E-2</v>
      </c>
      <c r="AU54">
        <f t="shared" si="23"/>
        <v>-94.698943801718713</v>
      </c>
      <c r="AW54">
        <v>51</v>
      </c>
      <c r="AX54">
        <f>IF(Z54&gt;0, (R54*SUMPRODUCT(K54:$K$98, X54:$X$98)-K54*$AZ$3)/Z54, 0)</f>
        <v>2043.7409590652646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1000000</v>
      </c>
      <c r="S55">
        <f t="shared" si="1"/>
        <v>1816.4820951127479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291.12728405821088</v>
      </c>
      <c r="AC55">
        <f t="shared" si="2"/>
        <v>205.46467620320797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-27912.434839492027</v>
      </c>
      <c r="AI55">
        <f t="shared" si="25"/>
        <v>-27918.090405180123</v>
      </c>
      <c r="AJ55">
        <f t="shared" si="7"/>
        <v>85.662607855002904</v>
      </c>
      <c r="AK55">
        <f t="shared" si="22"/>
        <v>20.378909884074762</v>
      </c>
      <c r="AL55">
        <f t="shared" si="26"/>
        <v>-27812.048887441044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-76.994648984057534</v>
      </c>
      <c r="AR55">
        <f t="shared" si="27"/>
        <v>-77.010249496784752</v>
      </c>
      <c r="AS55">
        <f t="shared" si="27"/>
        <v>0.23629477187433176</v>
      </c>
      <c r="AT55">
        <f t="shared" si="27"/>
        <v>5.6213906892209772E-2</v>
      </c>
      <c r="AU55">
        <f t="shared" si="23"/>
        <v>-76.717740818018214</v>
      </c>
      <c r="AW55">
        <v>52</v>
      </c>
      <c r="AX55">
        <f>IF(Z55&gt;0, (R55*SUMPRODUCT(K55:$K$98, X55:$X$98)-K55*$AZ$3)/Z55, 0)</f>
        <v>1816.4820951127479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1000000</v>
      </c>
      <c r="S56">
        <f t="shared" si="1"/>
        <v>1565.8848312828666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205.46467620320797</v>
      </c>
      <c r="AC56">
        <f t="shared" si="2"/>
        <v>136.87884826264292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-24567.100038542234</v>
      </c>
      <c r="AI56">
        <f t="shared" si="25"/>
        <v>-24571.470693571522</v>
      </c>
      <c r="AJ56">
        <f t="shared" si="7"/>
        <v>68.585827940565053</v>
      </c>
      <c r="AK56">
        <f t="shared" si="22"/>
        <v>14.382527334224559</v>
      </c>
      <c r="AL56">
        <f t="shared" si="26"/>
        <v>-24488.50233829673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-60.506034794326141</v>
      </c>
      <c r="AR56">
        <f t="shared" si="27"/>
        <v>-60.516799231514952</v>
      </c>
      <c r="AS56">
        <f t="shared" si="27"/>
        <v>0.16891926541020183</v>
      </c>
      <c r="AT56">
        <f t="shared" si="27"/>
        <v>3.5422565054470133E-2</v>
      </c>
      <c r="AU56">
        <f t="shared" si="23"/>
        <v>-60.312457401050274</v>
      </c>
      <c r="AW56">
        <v>53</v>
      </c>
      <c r="AX56">
        <f>IF(Z56&gt;0, (R56*SUMPRODUCT(K56:$K$98, X56:$X$98)-K56*$AZ$3)/Z56, 0)</f>
        <v>1565.8848312828666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1000000</v>
      </c>
      <c r="S57">
        <f t="shared" si="1"/>
        <v>1278.9163036015611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136.87884826264292</v>
      </c>
      <c r="AC57">
        <f t="shared" si="2"/>
        <v>83.880689400006432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-20951.652283382351</v>
      </c>
      <c r="AI57">
        <f t="shared" si="25"/>
        <v>-20954.931649247177</v>
      </c>
      <c r="AJ57">
        <f t="shared" si="7"/>
        <v>52.998158862636487</v>
      </c>
      <c r="AK57">
        <f t="shared" si="22"/>
        <v>9.5815193783850052</v>
      </c>
      <c r="AL57">
        <f t="shared" si="26"/>
        <v>-20892.351971006156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-46.072847428504652</v>
      </c>
      <c r="AR57">
        <f t="shared" si="27"/>
        <v>-46.080058779719764</v>
      </c>
      <c r="AS57">
        <f t="shared" si="27"/>
        <v>0.11654336632946984</v>
      </c>
      <c r="AT57">
        <f t="shared" si="27"/>
        <v>2.1069836139067859E-2</v>
      </c>
      <c r="AU57">
        <f t="shared" si="23"/>
        <v>-45.942445577251227</v>
      </c>
      <c r="AW57">
        <v>54</v>
      </c>
      <c r="AX57">
        <f>IF(Z57&gt;0, (R57*SUMPRODUCT(K57:$K$98, X57:$X$98)-K57*$AZ$3)/Z57, 0)</f>
        <v>1278.9163036015611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1000000</v>
      </c>
      <c r="S58">
        <f t="shared" si="1"/>
        <v>932.98020337048968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83.880689400006432</v>
      </c>
      <c r="AC58">
        <f t="shared" si="2"/>
        <v>44.511302624796123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-17222.711972545025</v>
      </c>
      <c r="AI58">
        <f t="shared" si="25"/>
        <v>-17225.097409152575</v>
      </c>
      <c r="AJ58">
        <f t="shared" si="7"/>
        <v>39.369386775210309</v>
      </c>
      <c r="AK58">
        <f t="shared" si="22"/>
        <v>5.8716482580004508</v>
      </c>
      <c r="AL58">
        <f t="shared" si="26"/>
        <v>-17179.856374119361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-33.815070077070509</v>
      </c>
      <c r="AR58">
        <f t="shared" si="27"/>
        <v>-33.819753642944299</v>
      </c>
      <c r="AS58">
        <f t="shared" si="27"/>
        <v>7.7297848028651944E-2</v>
      </c>
      <c r="AT58">
        <f t="shared" si="27"/>
        <v>1.1528393300004436E-2</v>
      </c>
      <c r="AU58">
        <f t="shared" si="23"/>
        <v>-33.730927401615638</v>
      </c>
      <c r="AW58">
        <v>55</v>
      </c>
      <c r="AX58">
        <f>IF(Z58&gt;0, (R58*SUMPRODUCT(K58:$K$98, X58:$X$98)-K58*$AZ$3)/Z58, 0)</f>
        <v>932.98020337048968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1000000</v>
      </c>
      <c r="S59">
        <f t="shared" si="1"/>
        <v>497.03978903828425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44.511302624796123</v>
      </c>
      <c r="AC59">
        <f t="shared" si="2"/>
        <v>16.681465273881258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-13670.015274331397</v>
      </c>
      <c r="AI59">
        <f t="shared" si="25"/>
        <v>-13671.693355809155</v>
      </c>
      <c r="AJ59">
        <f t="shared" si="7"/>
        <v>27.829837350914865</v>
      </c>
      <c r="AK59">
        <f t="shared" si="22"/>
        <v>3.1157911837357291</v>
      </c>
      <c r="AL59">
        <f t="shared" si="26"/>
        <v>-13640.747727274504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-23.964023141206958</v>
      </c>
      <c r="AR59">
        <f t="shared" si="27"/>
        <v>-23.966964877741908</v>
      </c>
      <c r="AS59">
        <f t="shared" si="27"/>
        <v>4.878669503359194E-2</v>
      </c>
      <c r="AT59">
        <f t="shared" si="27"/>
        <v>5.4620928017846421E-3</v>
      </c>
      <c r="AU59">
        <f t="shared" si="23"/>
        <v>-23.912716089906528</v>
      </c>
      <c r="AW59">
        <v>56</v>
      </c>
      <c r="AX59">
        <f>IF(Z59&gt;0, (R59*SUMPRODUCT(K59:$K$98, X59:$X$98)-K59*$AZ$3)/Z59, 0)</f>
        <v>497.03978903828425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1000000</v>
      </c>
      <c r="S60">
        <f t="shared" si="1"/>
        <v>-85.023568204921517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16.681465273881258</v>
      </c>
      <c r="AC60">
        <f t="shared" si="2"/>
        <v>-1.9386000761153142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-10425.275569532136</v>
      </c>
      <c r="AI60">
        <f t="shared" si="25"/>
        <v>-10426.41560641664</v>
      </c>
      <c r="AJ60">
        <f t="shared" si="7"/>
        <v>18.620065349996572</v>
      </c>
      <c r="AK60">
        <f t="shared" si="22"/>
        <v>1.1677025691716882</v>
      </c>
      <c r="AL60">
        <f t="shared" si="26"/>
        <v>-10406.627838497472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-16.317749101910813</v>
      </c>
      <c r="AR60">
        <f t="shared" si="27"/>
        <v>-16.319533499428577</v>
      </c>
      <c r="AS60">
        <f t="shared" si="27"/>
        <v>2.9144318787159194E-2</v>
      </c>
      <c r="AT60">
        <f t="shared" si="27"/>
        <v>1.8277001334225048E-3</v>
      </c>
      <c r="AU60">
        <f t="shared" si="23"/>
        <v>-16.288561480507994</v>
      </c>
      <c r="AW60">
        <v>57</v>
      </c>
      <c r="AX60">
        <f>IF(Z60&gt;0, (R60*SUMPRODUCT(K60:$K$98, X60:$X$98)-K60*$AZ$3)/Z60, 0)</f>
        <v>-85.023568204921517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1000000</v>
      </c>
      <c r="S61">
        <f t="shared" si="1"/>
        <v>-902.02711701550413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-1.9386000761153142</v>
      </c>
      <c r="AC61">
        <f t="shared" si="2"/>
        <v>-13.484958293016838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-7623.1151202002602</v>
      </c>
      <c r="AI61">
        <f t="shared" si="25"/>
        <v>-7623.8626009599093</v>
      </c>
      <c r="AJ61">
        <f t="shared" si="7"/>
        <v>11.546358216901524</v>
      </c>
      <c r="AK61">
        <f t="shared" si="22"/>
        <v>-0.135702005328072</v>
      </c>
      <c r="AL61">
        <f t="shared" si="26"/>
        <v>-7612.4519447483362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-10.653373747153566</v>
      </c>
      <c r="AR61">
        <f t="shared" si="27"/>
        <v>-10.654418358414945</v>
      </c>
      <c r="AS61">
        <f t="shared" si="27"/>
        <v>1.6136142189065898E-2</v>
      </c>
      <c r="AT61">
        <f t="shared" si="27"/>
        <v>-1.8964480507021353E-4</v>
      </c>
      <c r="AU61">
        <f t="shared" si="23"/>
        <v>-10.638471861030951</v>
      </c>
      <c r="AW61">
        <v>58</v>
      </c>
      <c r="AX61">
        <f>IF(Z61&gt;0, (R61*SUMPRODUCT(K61:$K$98, X61:$X$98)-K61*$AZ$3)/Z61, 0)</f>
        <v>-902.02711701550413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1000000</v>
      </c>
      <c r="S62">
        <f t="shared" si="1"/>
        <v>-2105.9480733176674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-13.484958293016838</v>
      </c>
      <c r="AC62">
        <f t="shared" si="2"/>
        <v>-19.878161607126401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-5361.0631312782443</v>
      </c>
      <c r="AI62">
        <f t="shared" si="25"/>
        <v>-5361.5350840737328</v>
      </c>
      <c r="AJ62">
        <f t="shared" si="7"/>
        <v>6.393203314109563</v>
      </c>
      <c r="AK62">
        <f t="shared" si="22"/>
        <v>-0.9439470805111787</v>
      </c>
      <c r="AL62">
        <f t="shared" si="26"/>
        <v>-5356.0858278401338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-6.6894064395680513</v>
      </c>
      <c r="AR62">
        <f t="shared" si="27"/>
        <v>-6.6899953309860409</v>
      </c>
      <c r="AS62">
        <f t="shared" si="27"/>
        <v>7.9772862903547629E-3</v>
      </c>
      <c r="AT62">
        <f t="shared" si="27"/>
        <v>-1.1778346056293091E-3</v>
      </c>
      <c r="AU62">
        <f t="shared" si="23"/>
        <v>-6.6831958793013149</v>
      </c>
      <c r="AW62">
        <v>59</v>
      </c>
      <c r="AX62">
        <f>IF(Z62&gt;0, (R62*SUMPRODUCT(K62:$K$98, X62:$X$98)-K62*$AZ$3)/Z62, 0)</f>
        <v>-2105.9480733176674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1000000</v>
      </c>
      <c r="S63">
        <f t="shared" si="1"/>
        <v>-3975.0943543024496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-19.878161607126401</v>
      </c>
      <c r="AC63">
        <f t="shared" si="2"/>
        <v>-22.763844445762302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-3618.0479633119526</v>
      </c>
      <c r="AI63">
        <f t="shared" si="25"/>
        <v>-3618.3342941813207</v>
      </c>
      <c r="AJ63">
        <f t="shared" si="7"/>
        <v>2.8856828386359012</v>
      </c>
      <c r="AK63">
        <f t="shared" si="22"/>
        <v>-1.3914713124988483</v>
      </c>
      <c r="AL63">
        <f t="shared" si="26"/>
        <v>-3616.8400826551833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-4.0308158688111062</v>
      </c>
      <c r="AR63">
        <f t="shared" si="27"/>
        <v>-4.0311348659674966</v>
      </c>
      <c r="AS63">
        <f t="shared" si="27"/>
        <v>3.2148982811388378E-3</v>
      </c>
      <c r="AT63">
        <f t="shared" si="27"/>
        <v>-1.5502184338876273E-3</v>
      </c>
      <c r="AU63">
        <f t="shared" si="23"/>
        <v>-4.0294701861202444</v>
      </c>
      <c r="AW63">
        <v>60</v>
      </c>
      <c r="AX63">
        <f>IF(Z63&gt;0, (R63*SUMPRODUCT(K63:$K$98, X63:$X$98)-K63*$AZ$3)/Z63, 0)</f>
        <v>-3975.0943543024496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1000000</v>
      </c>
      <c r="S64">
        <f t="shared" si="1"/>
        <v>-7023.7186157990245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-22.763844445762302</v>
      </c>
      <c r="AC64">
        <f t="shared" si="2"/>
        <v>-23.39847852802685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-2337.9992889710247</v>
      </c>
      <c r="AI64">
        <f t="shared" si="25"/>
        <v>-2338.1658565672506</v>
      </c>
      <c r="AJ64">
        <f t="shared" si="7"/>
        <v>0.63463408226454732</v>
      </c>
      <c r="AK64">
        <f t="shared" si="22"/>
        <v>-1.5934691112033612</v>
      </c>
      <c r="AL64">
        <f t="shared" si="26"/>
        <v>-2339.1246915961892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-2.3256534055143265</v>
      </c>
      <c r="AR64">
        <f t="shared" si="27"/>
        <v>-2.3258190935447884</v>
      </c>
      <c r="AS64">
        <f t="shared" si="27"/>
        <v>6.3128287576322501E-4</v>
      </c>
      <c r="AT64">
        <f t="shared" si="27"/>
        <v>-1.5850547442565587E-3</v>
      </c>
      <c r="AU64">
        <f t="shared" si="23"/>
        <v>-2.3267728654132815</v>
      </c>
      <c r="AW64">
        <v>61</v>
      </c>
      <c r="AX64">
        <f>IF(Z64&gt;0, (R64*SUMPRODUCT(K64:$K$98, X64:$X$98)-K64*$AZ$3)/Z64, 0)</f>
        <v>-7023.7186157990245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1000000</v>
      </c>
      <c r="S65">
        <f t="shared" si="1"/>
        <v>-12236.530773909102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-23.39847852802685</v>
      </c>
      <c r="AC65">
        <f t="shared" si="2"/>
        <v>-22.691826766981741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-1443.6053812211746</v>
      </c>
      <c r="AI65">
        <f t="shared" si="25"/>
        <v>-1443.6981028723774</v>
      </c>
      <c r="AJ65">
        <f t="shared" si="7"/>
        <v>-0.70665176104510863</v>
      </c>
      <c r="AK65">
        <f t="shared" si="22"/>
        <v>-1.6378934969618797</v>
      </c>
      <c r="AL65">
        <f t="shared" si="26"/>
        <v>-1446.0426481303844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-1.2821271202801954</v>
      </c>
      <c r="AR65">
        <f t="shared" si="27"/>
        <v>-1.2822094703082505</v>
      </c>
      <c r="AS65">
        <f t="shared" si="27"/>
        <v>-6.2760737748377999E-4</v>
      </c>
      <c r="AT65">
        <f t="shared" si="27"/>
        <v>-1.4546826299642718E-3</v>
      </c>
      <c r="AU65">
        <f t="shared" si="23"/>
        <v>-1.2842917603156985</v>
      </c>
      <c r="AW65">
        <v>62</v>
      </c>
      <c r="AX65">
        <f>IF(Z65&gt;0, (R65*SUMPRODUCT(K65:$K$98, X65:$X$98)-K65*$AZ$3)/Z65, 0)</f>
        <v>-12236.530773909102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1000000</v>
      </c>
      <c r="S66">
        <f t="shared" si="1"/>
        <v>-21578.30427137201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-22.691826766981741</v>
      </c>
      <c r="AC66">
        <f t="shared" si="2"/>
        <v>-21.266538559976738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-850.33680370476031</v>
      </c>
      <c r="AI66">
        <f t="shared" si="25"/>
        <v>-850.3860812992657</v>
      </c>
      <c r="AJ66">
        <f t="shared" si="7"/>
        <v>-1.4252882070050035</v>
      </c>
      <c r="AK66">
        <f t="shared" si="22"/>
        <v>-1.5884278736887221</v>
      </c>
      <c r="AL66">
        <f t="shared" si="26"/>
        <v>-853.39979737995941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-0.67430370836028064</v>
      </c>
      <c r="AR66">
        <f t="shared" si="27"/>
        <v>-0.67434278471751852</v>
      </c>
      <c r="AS66">
        <f t="shared" si="27"/>
        <v>-1.1302311263941696E-3</v>
      </c>
      <c r="AT66">
        <f t="shared" si="27"/>
        <v>-1.259598315661078E-3</v>
      </c>
      <c r="AU66">
        <f t="shared" si="23"/>
        <v>-0.67673261415957375</v>
      </c>
      <c r="AW66">
        <v>63</v>
      </c>
      <c r="AX66">
        <f>IF(Z66&gt;0, (R66*SUMPRODUCT(K66:$K$98, X66:$X$98)-K66*$AZ$3)/Z66, 0)</f>
        <v>-21578.30427137201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1000000</v>
      </c>
      <c r="S67">
        <f t="shared" ref="S67:S79" si="29">AX67</f>
        <v>-39143.877919721941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-21.266538559976738</v>
      </c>
      <c r="AC67">
        <f t="shared" ref="AC67:AC79" si="30">S67*Z67</f>
        <v>-19.523507154689515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-476.93364783218749</v>
      </c>
      <c r="AI67">
        <f t="shared" ref="AI67:AI79" si="34">SUM(AE67:AH67)</f>
        <v>-476.9585859683562</v>
      </c>
      <c r="AJ67">
        <f t="shared" ref="AJ67:AJ79" si="35">AB67-AC67</f>
        <v>-1.7430314052872227</v>
      </c>
      <c r="AK67">
        <f t="shared" si="22"/>
        <v>-1.4886576991983718</v>
      </c>
      <c r="AL67">
        <f t="shared" si="26"/>
        <v>-480.19027507284181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-0.33767935705624497</v>
      </c>
      <c r="AR67">
        <f t="shared" si="36"/>
        <v>-0.33769701379702199</v>
      </c>
      <c r="AS67">
        <f t="shared" si="36"/>
        <v>-1.2341040036523709E-3</v>
      </c>
      <c r="AT67">
        <f t="shared" si="36"/>
        <v>-1.0540019078691838E-3</v>
      </c>
      <c r="AU67">
        <f t="shared" si="23"/>
        <v>-0.33998511970854361</v>
      </c>
      <c r="AW67">
        <v>64</v>
      </c>
      <c r="AX67">
        <f>IF(Z67&gt;0, (R67*SUMPRODUCT(K67:$K$98, X67:$X$98)-K67*$AZ$3)/Z67, 0)</f>
        <v>-39143.877919721941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1000000</v>
      </c>
      <c r="S68">
        <f t="shared" si="29"/>
        <v>-73843.852497846587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-19.523507154689515</v>
      </c>
      <c r="AC68">
        <f t="shared" si="30"/>
        <v>-17.702851588846205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-254.04150979592421</v>
      </c>
      <c r="AI68">
        <f t="shared" si="34"/>
        <v>-254.05349647524147</v>
      </c>
      <c r="AJ68">
        <f t="shared" si="35"/>
        <v>-1.8206555658433103</v>
      </c>
      <c r="AK68">
        <f t="shared" si="22"/>
        <v>-1.3666455008282661</v>
      </c>
      <c r="AL68">
        <f t="shared" si="26"/>
        <v>-257.24079754191303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-0.16059544072288512</v>
      </c>
      <c r="AR68">
        <f t="shared" si="36"/>
        <v>-0.16060301824850015</v>
      </c>
      <c r="AS68">
        <f t="shared" si="36"/>
        <v>-1.1509496351051493E-3</v>
      </c>
      <c r="AT68">
        <f t="shared" si="36"/>
        <v>-8.6394163179778381E-4</v>
      </c>
      <c r="AU68">
        <f t="shared" si="23"/>
        <v>-0.16261790951540306</v>
      </c>
      <c r="AW68">
        <v>65</v>
      </c>
      <c r="AX68">
        <f>IF(Z68&gt;0, (R68*SUMPRODUCT(K68:$K$98, X68:$X$98)-K68*$AZ$3)/Z68, 0)</f>
        <v>-73843.852497846587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1000000</v>
      </c>
      <c r="S69">
        <f t="shared" si="29"/>
        <v>-145986.87424504905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-17.702851588846205</v>
      </c>
      <c r="AC69">
        <f t="shared" si="30"/>
        <v>-15.936362276980198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-128.17327018362494</v>
      </c>
      <c r="AI69">
        <f t="shared" si="34"/>
        <v>-128.17872833263985</v>
      </c>
      <c r="AJ69">
        <f t="shared" si="35"/>
        <v>-1.7664893118660068</v>
      </c>
      <c r="AK69">
        <f t="shared" si="22"/>
        <v>-1.2391996112192345</v>
      </c>
      <c r="AL69">
        <f t="shared" si="26"/>
        <v>-131.18441725572507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-7.2344908004011485E-2</v>
      </c>
      <c r="AR69">
        <f t="shared" si="36"/>
        <v>-7.2347988750003145E-2</v>
      </c>
      <c r="AS69">
        <f t="shared" si="36"/>
        <v>-9.9706051483223167E-4</v>
      </c>
      <c r="AT69">
        <f t="shared" si="36"/>
        <v>-6.994421047682352E-4</v>
      </c>
      <c r="AU69">
        <f t="shared" si="23"/>
        <v>-7.4044491369603588E-2</v>
      </c>
      <c r="AW69">
        <v>66</v>
      </c>
      <c r="AX69">
        <f>IF(Z69&gt;0, (R69*SUMPRODUCT(K69:$K$98, X69:$X$98)-K69*$AZ$3)/Z69, 0)</f>
        <v>-145986.87424504905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1000000</v>
      </c>
      <c r="S70">
        <f t="shared" si="29"/>
        <v>-307268.49241783755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-15.936362276980198</v>
      </c>
      <c r="AC70">
        <f t="shared" si="30"/>
        <v>-14.288095798744131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-61.570989568616199</v>
      </c>
      <c r="AI70">
        <f t="shared" si="34"/>
        <v>-61.573314586662519</v>
      </c>
      <c r="AJ70">
        <f t="shared" si="35"/>
        <v>-1.6482664782360672</v>
      </c>
      <c r="AK70">
        <f t="shared" si="22"/>
        <v>-1.115545359388614</v>
      </c>
      <c r="AL70">
        <f t="shared" si="26"/>
        <v>-64.337126424287206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-3.1029059681114642E-2</v>
      </c>
      <c r="AR70">
        <f t="shared" si="36"/>
        <v>-3.103023138753392E-2</v>
      </c>
      <c r="AS70">
        <f t="shared" si="36"/>
        <v>-8.3065351526584268E-4</v>
      </c>
      <c r="AT70">
        <f t="shared" si="36"/>
        <v>-5.6218559708033839E-4</v>
      </c>
      <c r="AU70">
        <f t="shared" si="23"/>
        <v>-3.2423070499880101E-2</v>
      </c>
      <c r="AW70">
        <v>67</v>
      </c>
      <c r="AX70">
        <f>IF(Z70&gt;0, (R70*SUMPRODUCT(K70:$K$98, X70:$X$98)-K70*$AZ$3)/Z70, 0)</f>
        <v>-307268.49241783755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1000000</v>
      </c>
      <c r="S71">
        <f t="shared" si="29"/>
        <v>-692871.30906882207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-14.288095798744131</v>
      </c>
      <c r="AC71">
        <f t="shared" si="30"/>
        <v>-12.782864692139459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-27.586239097317947</v>
      </c>
      <c r="AI71">
        <f t="shared" si="34"/>
        <v>-27.587161553228938</v>
      </c>
      <c r="AJ71">
        <f t="shared" si="35"/>
        <v>-1.505231106604672</v>
      </c>
      <c r="AK71">
        <f t="shared" si="22"/>
        <v>-1.0001667059120893</v>
      </c>
      <c r="AL71">
        <f t="shared" si="26"/>
        <v>-30.0925593657457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-1.2412719873163893E-2</v>
      </c>
      <c r="AR71">
        <f t="shared" si="36"/>
        <v>-1.2413134941951563E-2</v>
      </c>
      <c r="AS71">
        <f t="shared" si="36"/>
        <v>-6.772946469703016E-4</v>
      </c>
      <c r="AT71">
        <f t="shared" si="36"/>
        <v>-4.5003558126047264E-4</v>
      </c>
      <c r="AU71">
        <f t="shared" si="23"/>
        <v>-1.3540465170182337E-2</v>
      </c>
      <c r="AW71">
        <v>68</v>
      </c>
      <c r="AX71">
        <f>IF(Z71&gt;0, (R71*SUMPRODUCT(K71:$K$98, X71:$X$98)-K71*$AZ$3)/Z71, 0)</f>
        <v>-692871.30906882207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1000000</v>
      </c>
      <c r="S72">
        <f t="shared" si="29"/>
        <v>-1683840.8177631565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-12.782864692139459</v>
      </c>
      <c r="AC72">
        <f t="shared" si="30"/>
        <v>-11.423616549257456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-11.480365468042333</v>
      </c>
      <c r="AI72">
        <f t="shared" si="34"/>
        <v>-11.480704681120812</v>
      </c>
      <c r="AJ72">
        <f t="shared" si="35"/>
        <v>-1.3592481428820022</v>
      </c>
      <c r="AK72">
        <f t="shared" ref="AK72:AK79" si="49">G72*SUM(AB72:AB72, AE72:AF72)</f>
        <v>-0.89480052844976221</v>
      </c>
      <c r="AL72">
        <f t="shared" si="26"/>
        <v>-13.734753352452577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-4.6122426712475418E-3</v>
      </c>
      <c r="AR72">
        <f t="shared" si="36"/>
        <v>-4.6123789502745087E-3</v>
      </c>
      <c r="AS72">
        <f t="shared" si="36"/>
        <v>-5.4607863337327936E-4</v>
      </c>
      <c r="AT72">
        <f t="shared" si="36"/>
        <v>-3.5948656783263525E-4</v>
      </c>
      <c r="AU72">
        <f t="shared" si="23"/>
        <v>-5.5179441514804231E-3</v>
      </c>
      <c r="AW72">
        <v>69</v>
      </c>
      <c r="AX72">
        <f>IF(Z72&gt;0, (R72*SUMPRODUCT(K72:$K$98, X72:$X$98)-K72*$AZ$3)/Z72, 0)</f>
        <v>-1683840.8177631565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1000000</v>
      </c>
      <c r="S73">
        <f t="shared" si="29"/>
        <v>-4437412.2714158427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-11.423616549257456</v>
      </c>
      <c r="AC73">
        <f t="shared" si="30"/>
        <v>-10.203531593040163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-4.4169860932676848</v>
      </c>
      <c r="AI73">
        <f t="shared" si="34"/>
        <v>-4.4171010649107165</v>
      </c>
      <c r="AJ73">
        <f t="shared" si="35"/>
        <v>-1.2200849562172937</v>
      </c>
      <c r="AK73">
        <f t="shared" si="49"/>
        <v>-0.79965315844802198</v>
      </c>
      <c r="AL73">
        <f t="shared" si="26"/>
        <v>-6.4368391795760322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-1.5843985817712853E-3</v>
      </c>
      <c r="AR73">
        <f t="shared" si="36"/>
        <v>-1.5844398227678194E-3</v>
      </c>
      <c r="AS73">
        <f t="shared" si="36"/>
        <v>-4.3765156454025726E-4</v>
      </c>
      <c r="AT73">
        <f t="shared" si="36"/>
        <v>-2.8684023526473717E-4</v>
      </c>
      <c r="AU73">
        <f t="shared" si="23"/>
        <v>-2.3089316225728138E-3</v>
      </c>
      <c r="AW73">
        <v>70</v>
      </c>
      <c r="AX73">
        <f>IF(Z73&gt;0, (R73*SUMPRODUCT(K73:$K$98, X73:$X$98)-K73*$AZ$3)/Z73, 0)</f>
        <v>-4437412.2714158427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1000000</v>
      </c>
      <c r="S74">
        <f t="shared" si="29"/>
        <v>-12765489.637721611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-10.203531593040163</v>
      </c>
      <c r="AC74">
        <f t="shared" si="30"/>
        <v>-9.1116363497571644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-1.5626675284517879</v>
      </c>
      <c r="AI74">
        <f t="shared" si="34"/>
        <v>-1.5627032170019663</v>
      </c>
      <c r="AJ74">
        <f t="shared" si="35"/>
        <v>-1.0918952432829983</v>
      </c>
      <c r="AK74">
        <f t="shared" si="49"/>
        <v>-0.71424721151281145</v>
      </c>
      <c r="AL74">
        <f t="shared" si="26"/>
        <v>-3.3688456717977764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-5.0048028944781444E-4</v>
      </c>
      <c r="AR74">
        <f t="shared" si="36"/>
        <v>-5.004917195284926E-4</v>
      </c>
      <c r="AS74">
        <f t="shared" si="36"/>
        <v>-3.4970461563656072E-4</v>
      </c>
      <c r="AT74">
        <f t="shared" si="36"/>
        <v>-2.2875413013117779E-4</v>
      </c>
      <c r="AU74">
        <f t="shared" si="23"/>
        <v>-1.0789504652962312E-3</v>
      </c>
      <c r="AW74">
        <v>71</v>
      </c>
      <c r="AX74">
        <f>IF(Z74&gt;0, (R74*SUMPRODUCT(K74:$K$98, X74:$X$98)-K74*$AZ$3)/Z74, 0)</f>
        <v>-12765489.637721611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1000000</v>
      </c>
      <c r="S75">
        <f t="shared" si="29"/>
        <v>-40415103.733958296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-9.1116363497571644</v>
      </c>
      <c r="AC75">
        <f t="shared" si="30"/>
        <v>-8.1358157212387834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-0.50532697560763906</v>
      </c>
      <c r="AI75">
        <f t="shared" si="34"/>
        <v>-0.50533704092353526</v>
      </c>
      <c r="AJ75">
        <f t="shared" si="35"/>
        <v>-0.97582062851838103</v>
      </c>
      <c r="AK75">
        <f t="shared" si="49"/>
        <v>-0.63781454448300157</v>
      </c>
      <c r="AL75">
        <f t="shared" si="26"/>
        <v>-2.1189722139249176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-1.4450233015774326E-4</v>
      </c>
      <c r="AR75">
        <f t="shared" si="36"/>
        <v>-1.4450520841612048E-4</v>
      </c>
      <c r="AS75">
        <f t="shared" si="36"/>
        <v>-2.7904379034454218E-4</v>
      </c>
      <c r="AT75">
        <f t="shared" si="36"/>
        <v>-1.8238822056840939E-4</v>
      </c>
      <c r="AU75">
        <f t="shared" si="23"/>
        <v>-6.0593721932907202E-4</v>
      </c>
      <c r="AW75">
        <v>72</v>
      </c>
      <c r="AX75">
        <f>IF(Z75&gt;0, (R75*SUMPRODUCT(K75:$K$98, X75:$X$98)-K75*$AZ$3)/Z75, 0)</f>
        <v>-40415103.733958296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1000000</v>
      </c>
      <c r="S76">
        <f t="shared" si="29"/>
        <v>-142263155.71223414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-8.1358157212387834</v>
      </c>
      <c r="AC76">
        <f t="shared" si="30"/>
        <v>-7.2642449478476667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-0.14823122880175901</v>
      </c>
      <c r="AI76">
        <f t="shared" si="34"/>
        <v>-0.14823378190305622</v>
      </c>
      <c r="AJ76">
        <f t="shared" si="35"/>
        <v>-0.87157077339111666</v>
      </c>
      <c r="AK76">
        <f t="shared" si="49"/>
        <v>-0.56950710048671493</v>
      </c>
      <c r="AL76">
        <f t="shared" si="26"/>
        <v>-1.5893116557808877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-3.7846354577511785E-5</v>
      </c>
      <c r="AR76">
        <f t="shared" si="36"/>
        <v>-3.7847006434598499E-5</v>
      </c>
      <c r="AS76">
        <f t="shared" si="36"/>
        <v>-2.2252919844084124E-4</v>
      </c>
      <c r="AT76">
        <f t="shared" si="36"/>
        <v>-1.4540638861097451E-4</v>
      </c>
      <c r="AU76">
        <f t="shared" si="23"/>
        <v>-4.0578259348641424E-4</v>
      </c>
      <c r="AW76">
        <v>73</v>
      </c>
      <c r="AX76">
        <f>IF(Z76&gt;0, (R76*SUMPRODUCT(K76:$K$98, X76:$X$98)-K76*$AZ$3)/Z76, 0)</f>
        <v>-142263155.71223414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1000000</v>
      </c>
      <c r="S77">
        <f t="shared" si="29"/>
        <v>-563853310.59098125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-7.2642449478476667</v>
      </c>
      <c r="AC77">
        <f t="shared" si="30"/>
        <v>-6.4859655837368191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-3.9048474936558636E-2</v>
      </c>
      <c r="AI77">
        <f t="shared" si="34"/>
        <v>-3.9049050083096032E-2</v>
      </c>
      <c r="AJ77">
        <f t="shared" si="35"/>
        <v>-0.77827936411084764</v>
      </c>
      <c r="AK77">
        <f t="shared" si="49"/>
        <v>-0.50849714634933674</v>
      </c>
      <c r="AL77">
        <f t="shared" si="26"/>
        <v>-1.3258255605432803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-8.9016476397476473E-6</v>
      </c>
      <c r="AR77">
        <f t="shared" si="36"/>
        <v>-8.9017787524690894E-6</v>
      </c>
      <c r="AS77">
        <f t="shared" si="36"/>
        <v>-1.7741969887063129E-4</v>
      </c>
      <c r="AT77">
        <f t="shared" si="36"/>
        <v>-1.1591905778581751E-4</v>
      </c>
      <c r="AU77">
        <f t="shared" si="23"/>
        <v>-3.0224053540891784E-4</v>
      </c>
      <c r="AW77">
        <v>74</v>
      </c>
      <c r="AX77">
        <f>IF(Z77&gt;0, (R77*SUMPRODUCT(K77:$K$98, X77:$X$98)-K77*$AZ$3)/Z77, 0)</f>
        <v>-563853310.59098125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1000000</v>
      </c>
      <c r="S78">
        <f t="shared" si="29"/>
        <v>-2556914510.857501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-6.4859655837368191</v>
      </c>
      <c r="AC78">
        <f t="shared" si="30"/>
        <v>-5.7910484046117565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-9.1230433937926625E-3</v>
      </c>
      <c r="AI78">
        <f t="shared" si="34"/>
        <v>-9.1231566366949974E-3</v>
      </c>
      <c r="AJ78">
        <f t="shared" si="35"/>
        <v>-0.69491717912506257</v>
      </c>
      <c r="AK78">
        <f t="shared" si="49"/>
        <v>-0.45401759086157739</v>
      </c>
      <c r="AL78">
        <f t="shared" si="26"/>
        <v>-1.1580579266233351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-1.8568979652308181E-6</v>
      </c>
      <c r="AR78">
        <f t="shared" si="36"/>
        <v>-1.856921014613118E-6</v>
      </c>
      <c r="AS78">
        <f t="shared" si="36"/>
        <v>-1.4144296373721656E-4</v>
      </c>
      <c r="AT78">
        <f t="shared" si="36"/>
        <v>-9.2410427557922597E-5</v>
      </c>
      <c r="AU78">
        <f t="shared" si="23"/>
        <v>-2.3571031230975228E-4</v>
      </c>
      <c r="AW78">
        <v>75</v>
      </c>
      <c r="AX78">
        <f>IF(Z78&gt;0, (R78*SUMPRODUCT(K78:$K$98, X78:$X$98)-K78*$AZ$3)/Z78, 0)</f>
        <v>-2556914510.857501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-5.7910484046117565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-2.2648580466891085E-3</v>
      </c>
      <c r="AI79">
        <f t="shared" si="34"/>
        <v>-2.2648580466891085E-3</v>
      </c>
      <c r="AJ79">
        <f t="shared" si="35"/>
        <v>-5.7910484046117565</v>
      </c>
      <c r="AK79">
        <f t="shared" si="49"/>
        <v>-0.40537338832282299</v>
      </c>
      <c r="AL79">
        <f t="shared" si="26"/>
        <v>-6.1986866509812684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-4.115961124973889E-7</v>
      </c>
      <c r="AR79">
        <f t="shared" si="36"/>
        <v>-4.115961124973889E-7</v>
      </c>
      <c r="AS79">
        <f t="shared" si="36"/>
        <v>-1.05241607265711E-3</v>
      </c>
      <c r="AT79">
        <f t="shared" si="36"/>
        <v>-7.3669125085997701E-5</v>
      </c>
      <c r="AU79">
        <f t="shared" si="23"/>
        <v>-1.126496793855605E-3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52071.443806012117</v>
      </c>
      <c r="AO81" s="8">
        <f t="shared" si="50"/>
        <v>-5207.1443806012121</v>
      </c>
      <c r="AP81" s="8">
        <f t="shared" si="50"/>
        <v>-844.91936570117036</v>
      </c>
      <c r="AQ81" s="8">
        <f t="shared" si="50"/>
        <v>-28451.755333702255</v>
      </c>
      <c r="AR81" s="8">
        <f t="shared" si="50"/>
        <v>17567.624726007511</v>
      </c>
      <c r="AS81" s="8">
        <f t="shared" si="50"/>
        <v>-3454.2402586196863</v>
      </c>
      <c r="AT81" s="8">
        <f t="shared" si="50"/>
        <v>2014.9734841948161</v>
      </c>
      <c r="AU81" s="8">
        <f t="shared" si="50"/>
        <v>16128.357951582631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3D736-BECB-471F-A670-0B1B5DF96EA0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82260.449312853656</v>
      </c>
      <c r="K3">
        <v>1</v>
      </c>
      <c r="L3" s="2">
        <v>0</v>
      </c>
      <c r="O3">
        <f>$C$3</f>
        <v>82260.449312853656</v>
      </c>
      <c r="P3" s="2">
        <f>O3*C5</f>
        <v>8226.0449312853652</v>
      </c>
      <c r="Q3" s="4">
        <f>B8</f>
        <v>520.48192770000003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82260.449312853656</v>
      </c>
      <c r="AF3">
        <f t="shared" ref="AF3:AG34" si="4">-$Z3*P3</f>
        <v>-8226.0449312853652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73513.92245386829</v>
      </c>
      <c r="AJ3">
        <f t="shared" ref="AJ3:AJ66" si="7">AB3-AC3</f>
        <v>0</v>
      </c>
      <c r="AL3">
        <f t="shared" ref="AL3:AL34" si="8">SUM(AI3:AK3)</f>
        <v>73513.92245386829</v>
      </c>
      <c r="AN3">
        <f t="shared" ref="AN3:AU34" si="9">AE3*$K3</f>
        <v>82260.449312853656</v>
      </c>
      <c r="AO3">
        <f t="shared" si="9"/>
        <v>-8226.0449312853652</v>
      </c>
      <c r="AP3">
        <f t="shared" si="9"/>
        <v>-520.48192770000003</v>
      </c>
      <c r="AQ3">
        <f t="shared" si="9"/>
        <v>0</v>
      </c>
      <c r="AR3">
        <f t="shared" si="9"/>
        <v>73513.92245386829</v>
      </c>
      <c r="AS3">
        <f t="shared" si="9"/>
        <v>0</v>
      </c>
      <c r="AT3">
        <f t="shared" si="9"/>
        <v>0</v>
      </c>
      <c r="AU3">
        <f t="shared" si="9"/>
        <v>73513.92245386829</v>
      </c>
      <c r="AW3">
        <v>0</v>
      </c>
      <c r="AX3">
        <f>IF(Z3&gt;0, (R3*SUMPRODUCT(K3:$K$98, X3:$X$98)-K3*$AZ$3)/Z3, 0)</f>
        <v>0</v>
      </c>
      <c r="AZ3">
        <f>C6*ABS(SUMPRODUCT(X4:X69, K4:K69))/1</f>
        <v>45029.104747067948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1000000</v>
      </c>
      <c r="S4">
        <f t="shared" si="1"/>
        <v>4890.4508732237082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4824.5469371858562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-3476.0450000000001</v>
      </c>
      <c r="AI4">
        <f t="shared" si="6"/>
        <v>-3476.0450000000001</v>
      </c>
      <c r="AJ4">
        <f t="shared" si="7"/>
        <v>-4824.5469371858562</v>
      </c>
      <c r="AK4">
        <f>G4*SUM(AB4, AE4:AF4)</f>
        <v>0</v>
      </c>
      <c r="AL4">
        <f t="shared" si="8"/>
        <v>-8300.5919371858563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-3103.6116071428569</v>
      </c>
      <c r="AR4">
        <f t="shared" si="9"/>
        <v>-3103.6116071428569</v>
      </c>
      <c r="AS4">
        <f t="shared" si="9"/>
        <v>-4307.6311939159432</v>
      </c>
      <c r="AT4">
        <f t="shared" si="9"/>
        <v>0</v>
      </c>
      <c r="AU4">
        <f t="shared" si="9"/>
        <v>-7411.2428010588001</v>
      </c>
      <c r="AW4">
        <v>1</v>
      </c>
      <c r="AX4">
        <f>IF(Z4&gt;0, (R4*SUMPRODUCT(K4:$K$98, X4:$X$98)-K4*$AZ$3)/Z4, 0)</f>
        <v>4890.4508732237082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1000000</v>
      </c>
      <c r="S5">
        <f t="shared" si="1"/>
        <v>6195.2604937276519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4824.5469371858562</v>
      </c>
      <c r="AC5">
        <f t="shared" si="2"/>
        <v>6028.5665239589362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-3565.4080640529601</v>
      </c>
      <c r="AI5">
        <f t="shared" si="6"/>
        <v>-3614.0627294222572</v>
      </c>
      <c r="AJ5">
        <f t="shared" si="7"/>
        <v>-1204.0195867730799</v>
      </c>
      <c r="AK5">
        <f>G5*SUM(AB5, AE5:AF5)</f>
        <v>337.71828560300997</v>
      </c>
      <c r="AL5">
        <f t="shared" si="8"/>
        <v>-4480.3640305923273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-2842.3214796340558</v>
      </c>
      <c r="AR5">
        <f t="shared" si="9"/>
        <v>-2881.1086809807534</v>
      </c>
      <c r="AS5">
        <f t="shared" si="9"/>
        <v>-959.8370430270088</v>
      </c>
      <c r="AT5">
        <f t="shared" si="9"/>
        <v>269.22694961974645</v>
      </c>
      <c r="AU5">
        <f t="shared" si="9"/>
        <v>-3571.7187743880158</v>
      </c>
      <c r="AW5">
        <v>2</v>
      </c>
      <c r="AX5">
        <f>IF(Z5&gt;0, (R5*SUMPRODUCT(K5:$K$98, X5:$X$98)-K5*$AZ$3)/Z5, 0)</f>
        <v>6195.2604937276519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1000000</v>
      </c>
      <c r="S6">
        <f t="shared" si="1"/>
        <v>7327.6036298567114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6028.5665239589362</v>
      </c>
      <c r="AC6">
        <f t="shared" si="2"/>
        <v>7032.3443246069801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-3656.4895732735908</v>
      </c>
      <c r="AI6">
        <f t="shared" si="6"/>
        <v>-3704.4748675105316</v>
      </c>
      <c r="AJ6">
        <f t="shared" si="7"/>
        <v>-1003.7778006480439</v>
      </c>
      <c r="AK6">
        <f>G6*SUM(AB6, AE6:AF6)</f>
        <v>421.99965667712559</v>
      </c>
      <c r="AL6">
        <f t="shared" si="8"/>
        <v>-4286.253011481449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-2602.6170545918299</v>
      </c>
      <c r="AR6">
        <f t="shared" si="9"/>
        <v>-2636.7720392151991</v>
      </c>
      <c r="AS6">
        <f t="shared" si="9"/>
        <v>-714.46921169486529</v>
      </c>
      <c r="AT6">
        <f t="shared" si="9"/>
        <v>300.3710202068188</v>
      </c>
      <c r="AU6">
        <f t="shared" si="9"/>
        <v>-3050.8702307032449</v>
      </c>
      <c r="AW6">
        <v>3</v>
      </c>
      <c r="AX6">
        <f>IF(Z6&gt;0, (R6*SUMPRODUCT(K6:$K$98, X6:$X$98)-K6*$AZ$3)/Z6, 0)</f>
        <v>7327.6036298567114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1000000</v>
      </c>
      <c r="S7">
        <f t="shared" si="1"/>
        <v>8309.5120070682315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7032.3443246069801</v>
      </c>
      <c r="AC7">
        <f t="shared" si="2"/>
        <v>7863.7444845527243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-3754.2772893333054</v>
      </c>
      <c r="AI7">
        <f t="shared" si="6"/>
        <v>-3801.5950167634101</v>
      </c>
      <c r="AJ7">
        <f t="shared" si="7"/>
        <v>-831.40015994574424</v>
      </c>
      <c r="AK7">
        <f>G7*SUM(AB7, AE7:AF7)</f>
        <v>492.26410272248864</v>
      </c>
      <c r="AL7">
        <f t="shared" si="8"/>
        <v>-4140.7310739866653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-2385.9110887160009</v>
      </c>
      <c r="AR7">
        <f t="shared" si="9"/>
        <v>-2415.9823599268643</v>
      </c>
      <c r="AS7">
        <f t="shared" si="9"/>
        <v>-528.36983203418868</v>
      </c>
      <c r="AT7">
        <f t="shared" si="9"/>
        <v>312.84273662987442</v>
      </c>
      <c r="AU7">
        <f t="shared" si="9"/>
        <v>-2631.5094553311783</v>
      </c>
      <c r="AW7">
        <v>4</v>
      </c>
      <c r="AX7">
        <f>IF(Z7&gt;0, (R7*SUMPRODUCT(K7:$K$98, X7:$X$98)-K7*$AZ$3)/Z7, 0)</f>
        <v>8309.5120070682315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1000000</v>
      </c>
      <c r="S8">
        <f t="shared" si="1"/>
        <v>9157.1835672748348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7863.7444845527243</v>
      </c>
      <c r="AC8">
        <f t="shared" si="2"/>
        <v>8543.9201945309906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-3861.7445278167747</v>
      </c>
      <c r="AI8">
        <f t="shared" si="6"/>
        <v>-3908.3959907461876</v>
      </c>
      <c r="AJ8">
        <f t="shared" si="7"/>
        <v>-680.17570997826624</v>
      </c>
      <c r="AK8">
        <f t="shared" ref="AK8:AK69" si="22">G8*SUM(AB8:AB8, AE8:AF8)</f>
        <v>550.46211391869076</v>
      </c>
      <c r="AL8">
        <f t="shared" si="8"/>
        <v>-4038.1095868057632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-2191.2575550075794</v>
      </c>
      <c r="AR8">
        <f t="shared" si="9"/>
        <v>-2217.7288479322888</v>
      </c>
      <c r="AS8">
        <f t="shared" si="9"/>
        <v>-385.94996444913352</v>
      </c>
      <c r="AT8">
        <f t="shared" si="9"/>
        <v>312.3469864930961</v>
      </c>
      <c r="AU8">
        <f t="shared" si="9"/>
        <v>-2291.3318258883264</v>
      </c>
      <c r="AW8">
        <v>5</v>
      </c>
      <c r="AX8">
        <f>IF(Z8&gt;0, (R8*SUMPRODUCT(K8:$K$98, X8:$X$98)-K8*$AZ$3)/Z8, 0)</f>
        <v>9157.1835672748348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1000000</v>
      </c>
      <c r="S9">
        <f t="shared" si="1"/>
        <v>9883.8956590064845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8543.9201945309906</v>
      </c>
      <c r="AC9">
        <f t="shared" si="2"/>
        <v>9090.2401383575925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-3996.8109038096973</v>
      </c>
      <c r="AI9">
        <f t="shared" si="6"/>
        <v>-4042.7960115646256</v>
      </c>
      <c r="AJ9">
        <f t="shared" si="7"/>
        <v>-546.31994382660196</v>
      </c>
      <c r="AK9">
        <f t="shared" si="22"/>
        <v>598.0744136171694</v>
      </c>
      <c r="AL9">
        <f t="shared" si="8"/>
        <v>-3991.0415417740583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-2024.9087893308476</v>
      </c>
      <c r="AR9">
        <f t="shared" si="9"/>
        <v>-2048.2062760301869</v>
      </c>
      <c r="AS9">
        <f t="shared" si="9"/>
        <v>-276.78268566240229</v>
      </c>
      <c r="AT9">
        <f t="shared" si="9"/>
        <v>303.00311071833522</v>
      </c>
      <c r="AU9">
        <f t="shared" si="9"/>
        <v>-2021.9858509742542</v>
      </c>
      <c r="AW9">
        <v>6</v>
      </c>
      <c r="AX9">
        <f>IF(Z9&gt;0, (R9*SUMPRODUCT(K9:$K$98, X9:$X$98)-K9*$AZ$3)/Z9, 0)</f>
        <v>9883.8956590064845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1000000</v>
      </c>
      <c r="S10">
        <f t="shared" si="1"/>
        <v>10492.002785932375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9090.2401383575925</v>
      </c>
      <c r="AC10">
        <f t="shared" si="2"/>
        <v>9509.5969729858298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-4138.9070978232539</v>
      </c>
      <c r="AI10">
        <f t="shared" si="6"/>
        <v>-4184.2254091457417</v>
      </c>
      <c r="AJ10">
        <f t="shared" si="7"/>
        <v>-419.35683462823727</v>
      </c>
      <c r="AK10">
        <f t="shared" si="22"/>
        <v>636.31680968503156</v>
      </c>
      <c r="AL10">
        <f t="shared" si="8"/>
        <v>-3967.2654340889476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-1872.2313780526481</v>
      </c>
      <c r="AR10">
        <f t="shared" si="9"/>
        <v>-1892.7310806197686</v>
      </c>
      <c r="AS10">
        <f t="shared" si="9"/>
        <v>-189.69573509024656</v>
      </c>
      <c r="AT10">
        <f t="shared" si="9"/>
        <v>287.83740956669942</v>
      </c>
      <c r="AU10">
        <f t="shared" si="9"/>
        <v>-1794.5894061433157</v>
      </c>
      <c r="AW10">
        <v>7</v>
      </c>
      <c r="AX10">
        <f>IF(Z10&gt;0, (R10*SUMPRODUCT(K10:$K$98, X10:$X$98)-K10*$AZ$3)/Z10, 0)</f>
        <v>10492.002785932375</v>
      </c>
    </row>
    <row r="11" spans="1:52" x14ac:dyDescent="0.25">
      <c r="A11" t="s">
        <v>33</v>
      </c>
      <c r="C11" s="12">
        <f>AU71</f>
        <v>25173.935544686625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1000000</v>
      </c>
      <c r="S11">
        <f t="shared" si="1"/>
        <v>10995.998442903941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9509.5969729858298</v>
      </c>
      <c r="AC11">
        <f t="shared" si="2"/>
        <v>9819.7456163252173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-4273.5530123596473</v>
      </c>
      <c r="AI11">
        <f t="shared" si="6"/>
        <v>-4318.2044629182919</v>
      </c>
      <c r="AJ11">
        <f t="shared" si="7"/>
        <v>-310.14864333938749</v>
      </c>
      <c r="AK11">
        <f t="shared" si="22"/>
        <v>665.67178810900816</v>
      </c>
      <c r="AL11">
        <f t="shared" si="8"/>
        <v>-3962.6813181486714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-1726.0163855727715</v>
      </c>
      <c r="AR11">
        <f t="shared" si="9"/>
        <v>-1744.050357558358</v>
      </c>
      <c r="AS11">
        <f t="shared" si="9"/>
        <v>-125.26383522533391</v>
      </c>
      <c r="AT11">
        <f t="shared" si="9"/>
        <v>268.85367055626489</v>
      </c>
      <c r="AU11">
        <f t="shared" si="9"/>
        <v>-1600.4605222274272</v>
      </c>
      <c r="AW11">
        <v>8</v>
      </c>
      <c r="AX11">
        <f>IF(Z11&gt;0, (R11*SUMPRODUCT(K11:$K$98, X11:$X$98)-K11*$AZ$3)/Z11, 0)</f>
        <v>10995.998442903941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1000000</v>
      </c>
      <c r="S12">
        <f t="shared" si="1"/>
        <v>11415.886718034481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9819.7456163252173</v>
      </c>
      <c r="AC12">
        <f t="shared" si="2"/>
        <v>10042.282821281044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-4422.6109770913281</v>
      </c>
      <c r="AI12">
        <f t="shared" si="6"/>
        <v>-4466.5947825955318</v>
      </c>
      <c r="AJ12">
        <f t="shared" si="7"/>
        <v>-222.53720495582638</v>
      </c>
      <c r="AK12">
        <f t="shared" si="22"/>
        <v>687.38219314276523</v>
      </c>
      <c r="AL12">
        <f t="shared" si="8"/>
        <v>-4001.7497944085931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-1594.8378549327122</v>
      </c>
      <c r="AR12">
        <f t="shared" si="9"/>
        <v>-1610.698856134368</v>
      </c>
      <c r="AS12">
        <f t="shared" si="9"/>
        <v>-80.249147038451454</v>
      </c>
      <c r="AT12">
        <f t="shared" si="9"/>
        <v>247.87690984110557</v>
      </c>
      <c r="AU12">
        <f t="shared" si="9"/>
        <v>-1443.0710933317139</v>
      </c>
      <c r="AW12">
        <v>9</v>
      </c>
      <c r="AX12">
        <f>IF(Z12&gt;0, (R12*SUMPRODUCT(K12:$K$98, X12:$X$98)-K12*$AZ$3)/Z12, 0)</f>
        <v>11415.886718034481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1000000</v>
      </c>
      <c r="S13">
        <f t="shared" si="1"/>
        <v>11759.446619773933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10042.282821281044</v>
      </c>
      <c r="AC13">
        <f t="shared" si="2"/>
        <v>10187.224957891731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-4577.9585112090554</v>
      </c>
      <c r="AI13">
        <f t="shared" si="6"/>
        <v>-4621.2735807326571</v>
      </c>
      <c r="AJ13">
        <f t="shared" si="7"/>
        <v>-144.94213661068716</v>
      </c>
      <c r="AK13">
        <f t="shared" si="22"/>
        <v>702.95979748967318</v>
      </c>
      <c r="AL13">
        <f t="shared" si="8"/>
        <v>-4063.255919853671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-1473.9801188319038</v>
      </c>
      <c r="AR13">
        <f t="shared" si="9"/>
        <v>-1487.9264119595689</v>
      </c>
      <c r="AS13">
        <f t="shared" si="9"/>
        <v>-46.667488842913762</v>
      </c>
      <c r="AT13">
        <f t="shared" si="9"/>
        <v>226.33424119089031</v>
      </c>
      <c r="AU13">
        <f t="shared" si="9"/>
        <v>-1308.2596596115923</v>
      </c>
      <c r="AW13">
        <v>10</v>
      </c>
      <c r="AX13">
        <f>IF(Z13&gt;0, (R13*SUMPRODUCT(K13:$K$98, X13:$X$98)-K13*$AZ$3)/Z13, 0)</f>
        <v>11759.446619773933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1000000</v>
      </c>
      <c r="S14">
        <f t="shared" si="1"/>
        <v>12037.492727385667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10187.224957891731</v>
      </c>
      <c r="AC14">
        <f t="shared" si="2"/>
        <v>10266.619831509286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-4751.4786045428946</v>
      </c>
      <c r="AI14">
        <f t="shared" si="6"/>
        <v>-4794.1229494410327</v>
      </c>
      <c r="AJ14">
        <f t="shared" si="7"/>
        <v>-79.394873617555277</v>
      </c>
      <c r="AK14">
        <f t="shared" si="22"/>
        <v>713.10574705242118</v>
      </c>
      <c r="AL14">
        <f t="shared" si="8"/>
        <v>-4160.4120760061669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-1365.9365579429639</v>
      </c>
      <c r="AR14">
        <f t="shared" si="9"/>
        <v>-1378.1957880761277</v>
      </c>
      <c r="AS14">
        <f t="shared" si="9"/>
        <v>-22.824128952994226</v>
      </c>
      <c r="AT14">
        <f t="shared" si="9"/>
        <v>205.00086197311984</v>
      </c>
      <c r="AU14">
        <f t="shared" si="9"/>
        <v>-1196.0190550560021</v>
      </c>
      <c r="AW14">
        <v>11</v>
      </c>
      <c r="AX14">
        <f>IF(Z14&gt;0, (R14*SUMPRODUCT(K14:$K$98, X14:$X$98)-K14*$AZ$3)/Z14, 0)</f>
        <v>12037.492727385667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1000000</v>
      </c>
      <c r="S15">
        <f t="shared" si="1"/>
        <v>12255.860063373362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10266.619831509286</v>
      </c>
      <c r="AC15">
        <f t="shared" si="2"/>
        <v>10287.625231110476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-4953.4357587854438</v>
      </c>
      <c r="AI15">
        <f t="shared" si="6"/>
        <v>-4995.4059884466615</v>
      </c>
      <c r="AJ15">
        <f t="shared" si="7"/>
        <v>-21.00539960119022</v>
      </c>
      <c r="AK15">
        <f t="shared" si="22"/>
        <v>718.66338820565011</v>
      </c>
      <c r="AL15">
        <f t="shared" si="8"/>
        <v>-4297.7479998422014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-1271.4235837852675</v>
      </c>
      <c r="AR15">
        <f t="shared" si="9"/>
        <v>-1282.1962963844999</v>
      </c>
      <c r="AS15">
        <f t="shared" si="9"/>
        <v>-5.3915628949905372</v>
      </c>
      <c r="AT15">
        <f t="shared" si="9"/>
        <v>184.46299196413344</v>
      </c>
      <c r="AU15">
        <f t="shared" si="9"/>
        <v>-1103.1248673153568</v>
      </c>
      <c r="AW15">
        <v>12</v>
      </c>
      <c r="AX15">
        <f>IF(Z15&gt;0, (R15*SUMPRODUCT(K15:$K$98, X15:$X$98)-K15*$AZ$3)/Z15, 0)</f>
        <v>12255.860063373362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1000000</v>
      </c>
      <c r="S16">
        <f t="shared" si="1"/>
        <v>12417.037532874891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10287.625231110476</v>
      </c>
      <c r="AC16">
        <f t="shared" si="2"/>
        <v>10254.542680846782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-5166.0047675929582</v>
      </c>
      <c r="AI16">
        <f t="shared" si="6"/>
        <v>-5207.2969947191841</v>
      </c>
      <c r="AJ16">
        <f t="shared" si="7"/>
        <v>33.082550263694429</v>
      </c>
      <c r="AK16">
        <f t="shared" si="22"/>
        <v>720.13376617773338</v>
      </c>
      <c r="AL16">
        <f t="shared" si="8"/>
        <v>-4454.0806782777563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-1183.914958819862</v>
      </c>
      <c r="AR16">
        <f t="shared" si="9"/>
        <v>-1193.3780715301709</v>
      </c>
      <c r="AS16">
        <f t="shared" si="9"/>
        <v>7.5816666641109576</v>
      </c>
      <c r="AT16">
        <f t="shared" si="9"/>
        <v>165.03607264891318</v>
      </c>
      <c r="AU16">
        <f t="shared" si="9"/>
        <v>-1020.7603322171469</v>
      </c>
      <c r="AW16">
        <v>13</v>
      </c>
      <c r="AX16">
        <f>IF(Z16&gt;0, (R16*SUMPRODUCT(K16:$K$98, X16:$X$98)-K16*$AZ$3)/Z16, 0)</f>
        <v>12417.037532874891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1000000</v>
      </c>
      <c r="S17">
        <f t="shared" si="1"/>
        <v>12529.286444476333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10254.542680846782</v>
      </c>
      <c r="AC17">
        <f t="shared" si="2"/>
        <v>10176.28935909975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-5385.8649315322837</v>
      </c>
      <c r="AI17">
        <f t="shared" si="6"/>
        <v>-5426.4749431406708</v>
      </c>
      <c r="AJ17">
        <f t="shared" si="7"/>
        <v>78.253321747031805</v>
      </c>
      <c r="AK17">
        <f t="shared" si="22"/>
        <v>717.81798765927476</v>
      </c>
      <c r="AL17">
        <f t="shared" si="8"/>
        <v>-4630.4036337343641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-1102.0546730647004</v>
      </c>
      <c r="AR17">
        <f t="shared" si="9"/>
        <v>-1110.3642860303382</v>
      </c>
      <c r="AS17">
        <f t="shared" si="9"/>
        <v>16.012180032449635</v>
      </c>
      <c r="AT17">
        <f t="shared" si="9"/>
        <v>146.87978212716553</v>
      </c>
      <c r="AU17">
        <f t="shared" si="9"/>
        <v>-947.47232387072302</v>
      </c>
      <c r="AW17">
        <v>14</v>
      </c>
      <c r="AX17">
        <f>IF(Z17&gt;0, (R17*SUMPRODUCT(K17:$K$98, X17:$X$98)-K17*$AZ$3)/Z17, 0)</f>
        <v>12529.286444476333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1000000</v>
      </c>
      <c r="S18">
        <f t="shared" si="1"/>
        <v>12601.285506853508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10176.28935909975</v>
      </c>
      <c r="AC18">
        <f t="shared" si="2"/>
        <v>10061.432576278654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-5633.2957314796658</v>
      </c>
      <c r="AI18">
        <f t="shared" si="6"/>
        <v>-5673.2179781853947</v>
      </c>
      <c r="AJ18">
        <f t="shared" si="7"/>
        <v>114.8567828210962</v>
      </c>
      <c r="AK18">
        <f t="shared" si="22"/>
        <v>712.34025513698259</v>
      </c>
      <c r="AL18">
        <f t="shared" si="8"/>
        <v>-4846.0209402273158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-1029.1820687369077</v>
      </c>
      <c r="AR18">
        <f t="shared" si="9"/>
        <v>-1036.4757139513115</v>
      </c>
      <c r="AS18">
        <f t="shared" si="9"/>
        <v>20.983904802248389</v>
      </c>
      <c r="AT18">
        <f t="shared" si="9"/>
        <v>130.14190136151257</v>
      </c>
      <c r="AU18">
        <f t="shared" si="9"/>
        <v>-885.34990778755048</v>
      </c>
      <c r="AW18">
        <v>15</v>
      </c>
      <c r="AX18">
        <f>IF(Z18&gt;0, (R18*SUMPRODUCT(K18:$K$98, X18:$X$98)-K18*$AZ$3)/Z18, 0)</f>
        <v>12601.285506853508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1000000</v>
      </c>
      <c r="S19">
        <f t="shared" si="1"/>
        <v>12636.130398113133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10061.432576278654</v>
      </c>
      <c r="AC19">
        <f t="shared" si="2"/>
        <v>9913.6771952592389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-5910.3984005056191</v>
      </c>
      <c r="AI19">
        <f t="shared" si="6"/>
        <v>-5949.6259048242655</v>
      </c>
      <c r="AJ19">
        <f t="shared" si="7"/>
        <v>147.75538101941493</v>
      </c>
      <c r="AK19">
        <f t="shared" si="22"/>
        <v>704.30028033950589</v>
      </c>
      <c r="AL19">
        <f t="shared" si="8"/>
        <v>-5097.5702434653449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-964.11400924489305</v>
      </c>
      <c r="AR19">
        <f t="shared" si="9"/>
        <v>-970.51286493930547</v>
      </c>
      <c r="AS19">
        <f t="shared" si="9"/>
        <v>24.102103298137806</v>
      </c>
      <c r="AT19">
        <f t="shared" si="9"/>
        <v>114.8866321654957</v>
      </c>
      <c r="AU19">
        <f t="shared" si="9"/>
        <v>-831.524129475672</v>
      </c>
      <c r="AW19">
        <v>16</v>
      </c>
      <c r="AX19">
        <f>IF(Z19&gt;0, (R19*SUMPRODUCT(K19:$K$98, X19:$X$98)-K19*$AZ$3)/Z19, 0)</f>
        <v>12636.130398113133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1000000</v>
      </c>
      <c r="S20">
        <f t="shared" si="1"/>
        <v>12637.028342702361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9913.6771952592389</v>
      </c>
      <c r="AC20">
        <f t="shared" si="2"/>
        <v>9736.551300047835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-6226.6664919080704</v>
      </c>
      <c r="AI20">
        <f t="shared" si="6"/>
        <v>-6265.1903878589346</v>
      </c>
      <c r="AJ20">
        <f t="shared" si="7"/>
        <v>177.12589521140399</v>
      </c>
      <c r="AK20">
        <f t="shared" si="22"/>
        <v>693.95740366814675</v>
      </c>
      <c r="AL20">
        <f t="shared" si="8"/>
        <v>-5394.1070889793837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-906.87873741284443</v>
      </c>
      <c r="AR20">
        <f t="shared" si="9"/>
        <v>-912.48952484871324</v>
      </c>
      <c r="AS20">
        <f t="shared" si="9"/>
        <v>25.797384269928131</v>
      </c>
      <c r="AT20">
        <f t="shared" si="9"/>
        <v>101.07096869163037</v>
      </c>
      <c r="AU20">
        <f t="shared" si="9"/>
        <v>-785.62117188715479</v>
      </c>
      <c r="AW20">
        <v>17</v>
      </c>
      <c r="AX20">
        <f>IF(Z20&gt;0, (R20*SUMPRODUCT(K20:$K$98, X20:$X$98)-K20*$AZ$3)/Z20, 0)</f>
        <v>12637.028342702361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1000000</v>
      </c>
      <c r="S21">
        <f t="shared" si="1"/>
        <v>12605.859896174868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9736.551300047835</v>
      </c>
      <c r="AC21">
        <f t="shared" si="2"/>
        <v>9532.3405215934399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-6589.8568060251791</v>
      </c>
      <c r="AI21">
        <f t="shared" si="6"/>
        <v>-6627.6659701762337</v>
      </c>
      <c r="AJ21">
        <f t="shared" si="7"/>
        <v>204.21077845439504</v>
      </c>
      <c r="AK21">
        <f t="shared" si="22"/>
        <v>681.55859100334851</v>
      </c>
      <c r="AL21">
        <f t="shared" si="8"/>
        <v>-5741.8966007184899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-856.94227798665679</v>
      </c>
      <c r="AR21">
        <f t="shared" si="9"/>
        <v>-861.85896619553444</v>
      </c>
      <c r="AS21">
        <f t="shared" si="9"/>
        <v>26.55548592772702</v>
      </c>
      <c r="AT21">
        <f t="shared" si="9"/>
        <v>88.629599814942324</v>
      </c>
      <c r="AU21">
        <f t="shared" si="9"/>
        <v>-746.67388045286509</v>
      </c>
      <c r="AW21">
        <v>18</v>
      </c>
      <c r="AX21">
        <f>IF(Z21&gt;0, (R21*SUMPRODUCT(K21:$K$98, X21:$X$98)-K21*$AZ$3)/Z21, 0)</f>
        <v>12605.859896174868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1000000</v>
      </c>
      <c r="S22">
        <f t="shared" si="1"/>
        <v>12543.917665942132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9532.3405215934399</v>
      </c>
      <c r="AC22">
        <f t="shared" si="2"/>
        <v>9302.780349819699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-7004.6285915508706</v>
      </c>
      <c r="AI22">
        <f t="shared" si="6"/>
        <v>-7041.709432630837</v>
      </c>
      <c r="AJ22">
        <f t="shared" si="7"/>
        <v>229.56017177374088</v>
      </c>
      <c r="AK22">
        <f t="shared" si="22"/>
        <v>667.26383651154083</v>
      </c>
      <c r="AL22">
        <f t="shared" si="8"/>
        <v>-6144.8854243455553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-813.28484907911002</v>
      </c>
      <c r="AR22">
        <f t="shared" si="9"/>
        <v>-817.59018602128901</v>
      </c>
      <c r="AS22">
        <f t="shared" si="9"/>
        <v>26.653491647048956</v>
      </c>
      <c r="AT22">
        <f t="shared" si="9"/>
        <v>77.473853392858416</v>
      </c>
      <c r="AU22">
        <f t="shared" si="9"/>
        <v>-713.46284098138165</v>
      </c>
      <c r="AW22">
        <v>19</v>
      </c>
      <c r="AX22">
        <f>IF(Z22&gt;0, (R22*SUMPRODUCT(K22:$K$98, X22:$X$98)-K22*$AZ$3)/Z22, 0)</f>
        <v>12543.917665942132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1000000</v>
      </c>
      <c r="S23">
        <f t="shared" si="1"/>
        <v>12453.043093393855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9302.780349819699</v>
      </c>
      <c r="AC23">
        <f t="shared" si="2"/>
        <v>9049.6580955735481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-7498.109458611817</v>
      </c>
      <c r="AI23">
        <f t="shared" si="6"/>
        <v>-7534.4445858080535</v>
      </c>
      <c r="AJ23">
        <f t="shared" si="7"/>
        <v>253.12225424615099</v>
      </c>
      <c r="AK23">
        <f t="shared" si="22"/>
        <v>651.19462448737897</v>
      </c>
      <c r="AL23">
        <f t="shared" si="8"/>
        <v>-6630.1277070745236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-777.3047517951984</v>
      </c>
      <c r="AR23">
        <f t="shared" si="9"/>
        <v>-781.07149689042751</v>
      </c>
      <c r="AS23">
        <f t="shared" si="9"/>
        <v>26.240365267629997</v>
      </c>
      <c r="AT23">
        <f t="shared" si="9"/>
        <v>67.507240158540171</v>
      </c>
      <c r="AU23">
        <f t="shared" si="9"/>
        <v>-687.32389146425737</v>
      </c>
      <c r="AW23">
        <v>20</v>
      </c>
      <c r="AX23">
        <f>IF(Z23&gt;0, (R23*SUMPRODUCT(K23:$K$98, X23:$X$98)-K23*$AZ$3)/Z23, 0)</f>
        <v>12453.043093393855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1000000</v>
      </c>
      <c r="S24">
        <f t="shared" si="1"/>
        <v>12331.675165854551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9049.6580955735481</v>
      </c>
      <c r="AC24">
        <f t="shared" si="2"/>
        <v>8772.4985177363487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-8056.2127747088043</v>
      </c>
      <c r="AI24">
        <f t="shared" si="6"/>
        <v>-8091.7817399943424</v>
      </c>
      <c r="AJ24">
        <f t="shared" si="7"/>
        <v>277.15957783719932</v>
      </c>
      <c r="AK24">
        <f t="shared" si="22"/>
        <v>633.4760666901484</v>
      </c>
      <c r="AL24">
        <f t="shared" si="8"/>
        <v>-7181.1460954669947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-745.67992603194443</v>
      </c>
      <c r="AR24">
        <f t="shared" si="9"/>
        <v>-748.97217564660434</v>
      </c>
      <c r="AS24">
        <f t="shared" si="9"/>
        <v>25.653782897778296</v>
      </c>
      <c r="AT24">
        <f t="shared" si="9"/>
        <v>58.634298740898267</v>
      </c>
      <c r="AU24">
        <f t="shared" si="9"/>
        <v>-664.6840940079278</v>
      </c>
      <c r="AW24">
        <v>21</v>
      </c>
      <c r="AX24">
        <f>IF(Z24&gt;0, (R24*SUMPRODUCT(K24:$K$98, X24:$X$98)-K24*$AZ$3)/Z24, 0)</f>
        <v>12331.675165854551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1000000</v>
      </c>
      <c r="S25">
        <f t="shared" si="1"/>
        <v>12181.721422836858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8772.4985177363487</v>
      </c>
      <c r="AC25">
        <f t="shared" si="2"/>
        <v>8473.3767827383326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-8684.2816748082714</v>
      </c>
      <c r="AI25">
        <f t="shared" si="6"/>
        <v>-8719.0607363572144</v>
      </c>
      <c r="AJ25">
        <f t="shared" si="7"/>
        <v>299.12173499801611</v>
      </c>
      <c r="AK25">
        <f t="shared" si="22"/>
        <v>614.07489624154448</v>
      </c>
      <c r="AL25">
        <f t="shared" si="8"/>
        <v>-7805.8641051176537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-717.6908388686827</v>
      </c>
      <c r="AR25">
        <f t="shared" si="9"/>
        <v>-720.5650678254118</v>
      </c>
      <c r="AS25">
        <f t="shared" si="9"/>
        <v>24.720171103768525</v>
      </c>
      <c r="AT25">
        <f t="shared" si="9"/>
        <v>50.748691016119452</v>
      </c>
      <c r="AU25">
        <f t="shared" si="9"/>
        <v>-645.09620570552386</v>
      </c>
      <c r="AW25">
        <v>22</v>
      </c>
      <c r="AX25">
        <f>IF(Z25&gt;0, (R25*SUMPRODUCT(K25:$K$98, X25:$X$98)-K25*$AZ$3)/Z25, 0)</f>
        <v>12181.721422836858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1000000</v>
      </c>
      <c r="S26">
        <f t="shared" si="1"/>
        <v>12005.299422172542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8473.3767827383326</v>
      </c>
      <c r="AC26">
        <f t="shared" si="2"/>
        <v>8154.3986144356586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-9392.1627808086087</v>
      </c>
      <c r="AI26">
        <f t="shared" si="6"/>
        <v>-9426.1244436030211</v>
      </c>
      <c r="AJ26">
        <f t="shared" si="7"/>
        <v>318.97816830267402</v>
      </c>
      <c r="AK26">
        <f t="shared" si="22"/>
        <v>593.13637479168335</v>
      </c>
      <c r="AL26">
        <f t="shared" si="8"/>
        <v>-8514.0099005086631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-693.02849156516936</v>
      </c>
      <c r="AR26">
        <f t="shared" si="9"/>
        <v>-695.53445323627136</v>
      </c>
      <c r="AS26">
        <f t="shared" si="9"/>
        <v>23.536746964471892</v>
      </c>
      <c r="AT26">
        <f t="shared" si="9"/>
        <v>43.766320570406833</v>
      </c>
      <c r="AU26">
        <f t="shared" si="9"/>
        <v>-628.23138570139258</v>
      </c>
      <c r="AW26">
        <v>23</v>
      </c>
      <c r="AX26">
        <f>IF(Z26&gt;0, (R26*SUMPRODUCT(K26:$K$98, X26:$X$98)-K26*$AZ$3)/Z26, 0)</f>
        <v>12005.299422172542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1000000</v>
      </c>
      <c r="S27">
        <f t="shared" si="1"/>
        <v>11803.611644341787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8154.3986144356586</v>
      </c>
      <c r="AC27">
        <f t="shared" si="2"/>
        <v>7817.3635787329968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-10155.191277154852</v>
      </c>
      <c r="AI27">
        <f t="shared" si="6"/>
        <v>-10188.305563757463</v>
      </c>
      <c r="AJ27">
        <f t="shared" si="7"/>
        <v>337.03503570266184</v>
      </c>
      <c r="AK27">
        <f t="shared" si="22"/>
        <v>570.80790301049615</v>
      </c>
      <c r="AL27">
        <f t="shared" si="8"/>
        <v>-9280.4626250443052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-669.04536114399446</v>
      </c>
      <c r="AR27">
        <f t="shared" si="9"/>
        <v>-671.22699999592919</v>
      </c>
      <c r="AS27">
        <f t="shared" si="9"/>
        <v>22.204577050865925</v>
      </c>
      <c r="AT27">
        <f t="shared" si="9"/>
        <v>37.606025252583748</v>
      </c>
      <c r="AU27">
        <f t="shared" si="9"/>
        <v>-611.41639769247956</v>
      </c>
      <c r="AW27">
        <v>24</v>
      </c>
      <c r="AX27">
        <f>IF(Z27&gt;0, (R27*SUMPRODUCT(K27:$K$98, X27:$X$98)-K27*$AZ$3)/Z27, 0)</f>
        <v>11803.611644341787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1000000</v>
      </c>
      <c r="S28">
        <f t="shared" si="1"/>
        <v>11580.956799509537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7817.3635787329968</v>
      </c>
      <c r="AC28">
        <f t="shared" si="2"/>
        <v>7466.16951746624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-10969.206779974686</v>
      </c>
      <c r="AI28">
        <f t="shared" si="6"/>
        <v>-11001.441463372272</v>
      </c>
      <c r="AJ28">
        <f t="shared" si="7"/>
        <v>351.19406126675676</v>
      </c>
      <c r="AK28">
        <f t="shared" si="22"/>
        <v>547.21545051130977</v>
      </c>
      <c r="AL28">
        <f t="shared" si="8"/>
        <v>-10103.031951594205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-645.24501305351009</v>
      </c>
      <c r="AR28">
        <f t="shared" si="9"/>
        <v>-647.14116371662112</v>
      </c>
      <c r="AS28">
        <f t="shared" si="9"/>
        <v>20.658395925225385</v>
      </c>
      <c r="AT28">
        <f t="shared" si="9"/>
        <v>32.189022195556362</v>
      </c>
      <c r="AU28">
        <f t="shared" si="9"/>
        <v>-594.29374559583937</v>
      </c>
      <c r="AW28">
        <v>25</v>
      </c>
      <c r="AX28">
        <f>IF(Z28&gt;0, (R28*SUMPRODUCT(K28:$K$98, X28:$X$98)-K28*$AZ$3)/Z28, 0)</f>
        <v>11580.956799509537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1000000</v>
      </c>
      <c r="S29">
        <f t="shared" si="1"/>
        <v>11341.511958377278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7466.16951746624</v>
      </c>
      <c r="AC29">
        <f t="shared" si="2"/>
        <v>7104.7203078745497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-11811.707974739717</v>
      </c>
      <c r="AI29">
        <f t="shared" si="6"/>
        <v>-11843.029725904589</v>
      </c>
      <c r="AJ29">
        <f t="shared" si="7"/>
        <v>361.44920959169031</v>
      </c>
      <c r="AK29">
        <f t="shared" si="22"/>
        <v>522.63186622263686</v>
      </c>
      <c r="AL29">
        <f t="shared" si="8"/>
        <v>-10958.948650090262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-620.36046348554771</v>
      </c>
      <c r="AR29">
        <f t="shared" si="9"/>
        <v>-622.00550720923047</v>
      </c>
      <c r="AS29">
        <f t="shared" si="9"/>
        <v>18.983605052573015</v>
      </c>
      <c r="AT29">
        <f t="shared" si="9"/>
        <v>27.449048643563021</v>
      </c>
      <c r="AU29">
        <f t="shared" si="9"/>
        <v>-575.5728535130944</v>
      </c>
      <c r="AW29">
        <v>26</v>
      </c>
      <c r="AX29">
        <f>IF(Z29&gt;0, (R29*SUMPRODUCT(K29:$K$98, X29:$X$98)-K29*$AZ$3)/Z29, 0)</f>
        <v>11341.511958377278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1000000</v>
      </c>
      <c r="S30">
        <f t="shared" si="1"/>
        <v>11091.272269933788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7104.7203078745497</v>
      </c>
      <c r="AC30">
        <f t="shared" si="2"/>
        <v>6737.7489546227698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-12688.610534346446</v>
      </c>
      <c r="AI30">
        <f t="shared" si="6"/>
        <v>-12718.984637472953</v>
      </c>
      <c r="AJ30">
        <f t="shared" si="7"/>
        <v>366.97135325177987</v>
      </c>
      <c r="AK30">
        <f t="shared" si="22"/>
        <v>497.33042155121854</v>
      </c>
      <c r="AL30">
        <f t="shared" si="8"/>
        <v>-11854.682862669955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-595.01437116072691</v>
      </c>
      <c r="AR30">
        <f t="shared" si="9"/>
        <v>-596.43872159078137</v>
      </c>
      <c r="AS30">
        <f t="shared" si="9"/>
        <v>17.208600452985337</v>
      </c>
      <c r="AT30">
        <f t="shared" si="9"/>
        <v>23.321603830252595</v>
      </c>
      <c r="AU30">
        <f t="shared" si="9"/>
        <v>-555.90851730754343</v>
      </c>
      <c r="AW30">
        <v>27</v>
      </c>
      <c r="AX30">
        <f>IF(Z30&gt;0, (R30*SUMPRODUCT(K30:$K$98, X30:$X$98)-K30*$AZ$3)/Z30, 0)</f>
        <v>11091.272269933788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1000000</v>
      </c>
      <c r="S31">
        <f t="shared" si="1"/>
        <v>10835.61849253195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6737.7489546227698</v>
      </c>
      <c r="AC31">
        <f t="shared" si="2"/>
        <v>6368.9748604564802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-13625.855466582509</v>
      </c>
      <c r="AI31">
        <f t="shared" si="6"/>
        <v>-13655.244535904421</v>
      </c>
      <c r="AJ31">
        <f t="shared" si="7"/>
        <v>368.77409416628961</v>
      </c>
      <c r="AK31">
        <f t="shared" si="22"/>
        <v>471.64242682359395</v>
      </c>
      <c r="AL31">
        <f t="shared" si="8"/>
        <v>-12814.828014914539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-570.50459037579424</v>
      </c>
      <c r="AR31">
        <f t="shared" si="9"/>
        <v>-571.73508918712707</v>
      </c>
      <c r="AS31">
        <f t="shared" si="9"/>
        <v>15.440301274992954</v>
      </c>
      <c r="AT31">
        <f t="shared" si="9"/>
        <v>19.747323034413945</v>
      </c>
      <c r="AU31">
        <f t="shared" si="9"/>
        <v>-536.54746487772024</v>
      </c>
      <c r="AW31">
        <v>28</v>
      </c>
      <c r="AX31">
        <f>IF(Z31&gt;0, (R31*SUMPRODUCT(K31:$K$98, X31:$X$98)-K31*$AZ$3)/Z31, 0)</f>
        <v>10835.61849253195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1000000</v>
      </c>
      <c r="S32">
        <f t="shared" si="1"/>
        <v>10577.566321313658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6368.9748604564802</v>
      </c>
      <c r="AC32">
        <f t="shared" si="2"/>
        <v>6000.4705173971506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-14620.859790854785</v>
      </c>
      <c r="AI32">
        <f t="shared" si="6"/>
        <v>-14649.223926493936</v>
      </c>
      <c r="AJ32">
        <f t="shared" si="7"/>
        <v>368.50434305932959</v>
      </c>
      <c r="AK32">
        <f t="shared" si="22"/>
        <v>445.82824023195366</v>
      </c>
      <c r="AL32">
        <f t="shared" si="8"/>
        <v>-13834.891343202653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-546.57561857705377</v>
      </c>
      <c r="AR32">
        <f t="shared" si="9"/>
        <v>-547.63596285257097</v>
      </c>
      <c r="AS32">
        <f t="shared" si="9"/>
        <v>13.775899101499316</v>
      </c>
      <c r="AT32">
        <f t="shared" si="9"/>
        <v>16.666519593896819</v>
      </c>
      <c r="AU32">
        <f t="shared" si="9"/>
        <v>-517.19354415717487</v>
      </c>
      <c r="AW32">
        <v>29</v>
      </c>
      <c r="AX32">
        <f>IF(Z32&gt;0, (R32*SUMPRODUCT(K32:$K$98, X32:$X$98)-K32*$AZ$3)/Z32, 0)</f>
        <v>10577.566321313658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1000000</v>
      </c>
      <c r="S33">
        <f t="shared" si="1"/>
        <v>10320.38124504062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6000.4705173971506</v>
      </c>
      <c r="AC33">
        <f t="shared" si="2"/>
        <v>5634.2522624955091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-15675.377159878472</v>
      </c>
      <c r="AI33">
        <f t="shared" si="6"/>
        <v>-15702.673885303237</v>
      </c>
      <c r="AJ33">
        <f t="shared" si="7"/>
        <v>366.21825490164156</v>
      </c>
      <c r="AK33">
        <f t="shared" si="22"/>
        <v>420.03293621780057</v>
      </c>
      <c r="AL33">
        <f t="shared" si="8"/>
        <v>-14916.422694183795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-523.21154563140624</v>
      </c>
      <c r="AR33">
        <f t="shared" si="9"/>
        <v>-524.12265365480505</v>
      </c>
      <c r="AS33">
        <f t="shared" si="9"/>
        <v>12.223605035542871</v>
      </c>
      <c r="AT33">
        <f t="shared" si="9"/>
        <v>14.019827372135595</v>
      </c>
      <c r="AU33">
        <f t="shared" si="9"/>
        <v>-497.87922124712662</v>
      </c>
      <c r="AW33">
        <v>30</v>
      </c>
      <c r="AX33">
        <f>IF(Z33&gt;0, (R33*SUMPRODUCT(K33:$K$98, X33:$X$98)-K33*$AZ$3)/Z33, 0)</f>
        <v>10320.38124504062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1000000</v>
      </c>
      <c r="S34">
        <f t="shared" si="1"/>
        <v>10065.744672508263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5634.2522624955091</v>
      </c>
      <c r="AC34">
        <f t="shared" si="2"/>
        <v>5272.0740772885756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-16711.224544739198</v>
      </c>
      <c r="AI34">
        <f t="shared" si="6"/>
        <v>-16737.412741682478</v>
      </c>
      <c r="AJ34">
        <f t="shared" si="7"/>
        <v>362.17818520693345</v>
      </c>
      <c r="AK34">
        <f t="shared" si="22"/>
        <v>394.39765837468565</v>
      </c>
      <c r="AL34">
        <f t="shared" si="8"/>
        <v>-15980.836898100859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-498.02319713794481</v>
      </c>
      <c r="AR34">
        <f t="shared" si="9"/>
        <v>-498.80365039162791</v>
      </c>
      <c r="AS34">
        <f t="shared" si="9"/>
        <v>10.793532050717273</v>
      </c>
      <c r="AT34">
        <f t="shared" si="9"/>
        <v>11.753727696113922</v>
      </c>
      <c r="AU34">
        <f t="shared" ref="AU34:AU69" si="23">AL34*$K34</f>
        <v>-476.25639064479674</v>
      </c>
      <c r="AW34">
        <v>31</v>
      </c>
      <c r="AX34">
        <f>IF(Z34&gt;0, (R34*SUMPRODUCT(K34:$K$98, X34:$X$98)-K34*$AZ$3)/Z34, 0)</f>
        <v>10065.744672508263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1000000</v>
      </c>
      <c r="S35">
        <f t="shared" si="1"/>
        <v>9818.6937653016994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5272.0740772885756</v>
      </c>
      <c r="AC35">
        <f t="shared" si="2"/>
        <v>4917.8306662439118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-17662.255460943579</v>
      </c>
      <c r="AI35">
        <f t="shared" ref="AI35:AI66" si="25">SUM(AE35:AH35)</f>
        <v>-17687.298663144382</v>
      </c>
      <c r="AJ35">
        <f t="shared" si="7"/>
        <v>354.24341104466384</v>
      </c>
      <c r="AK35">
        <f t="shared" si="22"/>
        <v>369.0451854102003</v>
      </c>
      <c r="AL35">
        <f t="shared" ref="AL35:AL69" si="26">SUM(AI35:AK35)</f>
        <v>-16964.01006668952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-469.96924292332216</v>
      </c>
      <c r="AR35">
        <f t="shared" si="27"/>
        <v>-470.63560939077092</v>
      </c>
      <c r="AS35">
        <f t="shared" si="27"/>
        <v>9.4259483488606364</v>
      </c>
      <c r="AT35">
        <f t="shared" si="27"/>
        <v>9.819803975503314</v>
      </c>
      <c r="AU35">
        <f t="shared" si="23"/>
        <v>-451.38985706640705</v>
      </c>
      <c r="AW35">
        <v>32</v>
      </c>
      <c r="AX35">
        <f>IF(Z35&gt;0, (R35*SUMPRODUCT(K35:$K$98, X35:$X$98)-K35*$AZ$3)/Z35, 0)</f>
        <v>9818.6937653016994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1000000</v>
      </c>
      <c r="S36">
        <f t="shared" si="1"/>
        <v>9674.7413168971361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4917.8306662439118</v>
      </c>
      <c r="AC36">
        <f t="shared" si="2"/>
        <v>4576.2362323324469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-22846.763609441685</v>
      </c>
      <c r="AI36">
        <f t="shared" si="25"/>
        <v>-22870.414041440006</v>
      </c>
      <c r="AJ36">
        <f t="shared" si="7"/>
        <v>341.59443391146488</v>
      </c>
      <c r="AK36">
        <f t="shared" si="22"/>
        <v>344.24814663707383</v>
      </c>
      <c r="AL36">
        <f t="shared" si="26"/>
        <v>-22184.571460891468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-542.78762801965092</v>
      </c>
      <c r="AR36">
        <f t="shared" si="27"/>
        <v>-543.34950899786986</v>
      </c>
      <c r="AS36">
        <f t="shared" si="27"/>
        <v>8.1155141138193994</v>
      </c>
      <c r="AT36">
        <f t="shared" si="27"/>
        <v>8.1785603491813124</v>
      </c>
      <c r="AU36">
        <f t="shared" si="23"/>
        <v>-527.05543453486905</v>
      </c>
      <c r="AW36">
        <v>33</v>
      </c>
      <c r="AX36">
        <f>IF(Z36&gt;0, (R36*SUMPRODUCT(K36:$K$98, X36:$X$98)-K36*$AZ$3)/Z36, 0)</f>
        <v>9674.7413168971361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1000000</v>
      </c>
      <c r="S37">
        <f t="shared" si="1"/>
        <v>9414.0384130651182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4576.2362323324469</v>
      </c>
      <c r="AC37">
        <f t="shared" si="2"/>
        <v>4148.0689695019546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-27652.672569167757</v>
      </c>
      <c r="AI37">
        <f t="shared" si="25"/>
        <v>-27674.703863217637</v>
      </c>
      <c r="AJ37">
        <f t="shared" si="7"/>
        <v>428.16726283049229</v>
      </c>
      <c r="AK37">
        <f t="shared" si="22"/>
        <v>320.33653626327128</v>
      </c>
      <c r="AL37">
        <f t="shared" si="26"/>
        <v>-26926.200064123874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-586.57606862233831</v>
      </c>
      <c r="AR37">
        <f t="shared" si="27"/>
        <v>-587.04340246929712</v>
      </c>
      <c r="AS37">
        <f t="shared" si="27"/>
        <v>9.0824013163895199</v>
      </c>
      <c r="AT37">
        <f t="shared" si="27"/>
        <v>6.7950663939410303</v>
      </c>
      <c r="AU37">
        <f t="shared" si="23"/>
        <v>-571.16593475896661</v>
      </c>
      <c r="AW37">
        <v>34</v>
      </c>
      <c r="AX37">
        <f>IF(Z37&gt;0, (R37*SUMPRODUCT(K37:$K$98, X37:$X$98)-K37*$AZ$3)/Z37, 0)</f>
        <v>9414.0384130651182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1000000</v>
      </c>
      <c r="S38">
        <f t="shared" si="1"/>
        <v>9063.8943557139992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4148.0689695019546</v>
      </c>
      <c r="AC38">
        <f t="shared" si="2"/>
        <v>3663.8325126556492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-31996.84896586564</v>
      </c>
      <c r="AI38">
        <f t="shared" si="25"/>
        <v>-32017.060104526729</v>
      </c>
      <c r="AJ38">
        <f t="shared" si="7"/>
        <v>484.23645684630537</v>
      </c>
      <c r="AK38">
        <f t="shared" si="22"/>
        <v>290.36482786513687</v>
      </c>
      <c r="AL38">
        <f t="shared" si="26"/>
        <v>-31242.458819815285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-606.00529361629413</v>
      </c>
      <c r="AR38">
        <f t="shared" si="27"/>
        <v>-606.38808309133583</v>
      </c>
      <c r="AS38">
        <f t="shared" si="27"/>
        <v>9.1712110940646898</v>
      </c>
      <c r="AT38">
        <f t="shared" si="27"/>
        <v>5.4993734837444324</v>
      </c>
      <c r="AU38">
        <f t="shared" si="23"/>
        <v>-591.71749851352672</v>
      </c>
      <c r="AW38">
        <v>35</v>
      </c>
      <c r="AX38">
        <f>IF(Z38&gt;0, (R38*SUMPRODUCT(K38:$K$98, X38:$X$98)-K38*$AZ$3)/Z38, 0)</f>
        <v>9063.8943557139992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1000000</v>
      </c>
      <c r="S39">
        <f t="shared" si="1"/>
        <v>8639.8034657932221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3663.8325126556492</v>
      </c>
      <c r="AC39">
        <f t="shared" si="2"/>
        <v>3149.2018724108152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-35681.296764814571</v>
      </c>
      <c r="AI39">
        <f t="shared" si="25"/>
        <v>-35699.521727250809</v>
      </c>
      <c r="AJ39">
        <f t="shared" si="7"/>
        <v>514.63064024483401</v>
      </c>
      <c r="AK39">
        <f t="shared" si="22"/>
        <v>256.46827588589548</v>
      </c>
      <c r="AL39">
        <f t="shared" si="26"/>
        <v>-34928.422811120079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-603.3812541989663</v>
      </c>
      <c r="AR39">
        <f t="shared" si="27"/>
        <v>-603.68944369008784</v>
      </c>
      <c r="AS39">
        <f t="shared" si="27"/>
        <v>8.702555941474305</v>
      </c>
      <c r="AT39">
        <f t="shared" si="27"/>
        <v>4.3369542028213424</v>
      </c>
      <c r="AU39">
        <f t="shared" si="23"/>
        <v>-590.64993354579224</v>
      </c>
      <c r="AW39">
        <v>36</v>
      </c>
      <c r="AX39">
        <f>IF(Z39&gt;0, (R39*SUMPRODUCT(K39:$K$98, X39:$X$98)-K39*$AZ$3)/Z39, 0)</f>
        <v>8639.8034657932221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1000000</v>
      </c>
      <c r="S40">
        <f t="shared" si="1"/>
        <v>8134.0730467069634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3149.2018724108152</v>
      </c>
      <c r="AC40">
        <f t="shared" si="2"/>
        <v>2627.4051301506515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-37842.019309703152</v>
      </c>
      <c r="AI40">
        <f t="shared" si="25"/>
        <v>-37858.169921549539</v>
      </c>
      <c r="AJ40">
        <f t="shared" si="7"/>
        <v>521.79674226016368</v>
      </c>
      <c r="AK40">
        <f t="shared" si="22"/>
        <v>220.44413106875709</v>
      </c>
      <c r="AL40">
        <f t="shared" si="26"/>
        <v>-37115.92904822062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-571.35688378709347</v>
      </c>
      <c r="AR40">
        <f t="shared" si="27"/>
        <v>-571.60073343952047</v>
      </c>
      <c r="AS40">
        <f t="shared" si="27"/>
        <v>7.8783364647662877</v>
      </c>
      <c r="AT40">
        <f t="shared" si="27"/>
        <v>3.3283707918911971</v>
      </c>
      <c r="AU40">
        <f t="shared" si="23"/>
        <v>-560.39402618286306</v>
      </c>
      <c r="AW40">
        <v>37</v>
      </c>
      <c r="AX40">
        <f>IF(Z40&gt;0, (R40*SUMPRODUCT(K40:$K$98, X40:$X$98)-K40*$AZ$3)/Z40, 0)</f>
        <v>8134.0730467069634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1000000</v>
      </c>
      <c r="S41">
        <f t="shared" si="1"/>
        <v>7580.8892977090436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2627.4051301506515</v>
      </c>
      <c r="AC41">
        <f t="shared" si="2"/>
        <v>2128.8915605946322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-38958.654804498881</v>
      </c>
      <c r="AI41">
        <f t="shared" si="25"/>
        <v>-38972.695977486583</v>
      </c>
      <c r="AJ41">
        <f t="shared" si="7"/>
        <v>498.51356955601932</v>
      </c>
      <c r="AK41">
        <f t="shared" si="22"/>
        <v>183.91835911054562</v>
      </c>
      <c r="AL41">
        <f t="shared" si="26"/>
        <v>-38290.26404882002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-525.1931963198457</v>
      </c>
      <c r="AR41">
        <f t="shared" si="27"/>
        <v>-525.38248233494289</v>
      </c>
      <c r="AS41">
        <f t="shared" si="27"/>
        <v>6.7203535727241652</v>
      </c>
      <c r="AT41">
        <f t="shared" si="27"/>
        <v>2.479363606569247</v>
      </c>
      <c r="AU41">
        <f t="shared" si="23"/>
        <v>-516.18276515564946</v>
      </c>
      <c r="AW41">
        <v>38</v>
      </c>
      <c r="AX41">
        <f>IF(Z41&gt;0, (R41*SUMPRODUCT(K41:$K$98, X41:$X$98)-K41*$AZ$3)/Z41, 0)</f>
        <v>7580.8892977090436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1000000</v>
      </c>
      <c r="S42">
        <f t="shared" si="1"/>
        <v>6976.2047092364774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2128.8915605946322</v>
      </c>
      <c r="AC42">
        <f t="shared" si="2"/>
        <v>1668.7370376953875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-38811.086624506024</v>
      </c>
      <c r="AI42">
        <f t="shared" si="25"/>
        <v>-38823.046831432621</v>
      </c>
      <c r="AJ42">
        <f t="shared" si="7"/>
        <v>460.15452289924474</v>
      </c>
      <c r="AK42">
        <f t="shared" si="22"/>
        <v>149.02240924162427</v>
      </c>
      <c r="AL42">
        <f t="shared" si="26"/>
        <v>-38213.869899291749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-467.14630501181472</v>
      </c>
      <c r="AR42">
        <f t="shared" si="27"/>
        <v>-467.2902630134804</v>
      </c>
      <c r="AS42">
        <f t="shared" si="27"/>
        <v>5.538610325100441</v>
      </c>
      <c r="AT42">
        <f t="shared" si="27"/>
        <v>1.7936954075701388</v>
      </c>
      <c r="AU42">
        <f t="shared" si="23"/>
        <v>-459.95795728080981</v>
      </c>
      <c r="AW42">
        <v>39</v>
      </c>
      <c r="AX42">
        <f>IF(Z42&gt;0, (R42*SUMPRODUCT(K42:$K$98, X42:$X$98)-K42*$AZ$3)/Z42, 0)</f>
        <v>6976.2047092364774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1000000</v>
      </c>
      <c r="S43">
        <f t="shared" si="1"/>
        <v>6317.1112796956213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1668.7370376953875</v>
      </c>
      <c r="AC43">
        <f t="shared" si="2"/>
        <v>1259.6609768091105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-37407.508397664235</v>
      </c>
      <c r="AI43">
        <f t="shared" si="25"/>
        <v>-37417.478627101686</v>
      </c>
      <c r="AJ43">
        <f t="shared" si="7"/>
        <v>409.07606088627699</v>
      </c>
      <c r="AK43">
        <f t="shared" si="22"/>
        <v>116.81159263867714</v>
      </c>
      <c r="AL43">
        <f t="shared" si="26"/>
        <v>-36891.590973576735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-402.01094325218861</v>
      </c>
      <c r="AR43">
        <f t="shared" si="27"/>
        <v>-402.1180912957841</v>
      </c>
      <c r="AS43">
        <f t="shared" si="27"/>
        <v>4.3962578675528841</v>
      </c>
      <c r="AT43">
        <f t="shared" si="27"/>
        <v>1.2553506114402748</v>
      </c>
      <c r="AU43">
        <f t="shared" si="23"/>
        <v>-396.46648281679097</v>
      </c>
      <c r="AW43">
        <v>40</v>
      </c>
      <c r="AX43">
        <f>IF(Z43&gt;0, (R43*SUMPRODUCT(K43:$K$98, X43:$X$98)-K43*$AZ$3)/Z43, 0)</f>
        <v>6317.1112796956213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1000000</v>
      </c>
      <c r="S44">
        <f t="shared" si="1"/>
        <v>5602.5136380502918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1259.6609768091105</v>
      </c>
      <c r="AC44">
        <f t="shared" si="2"/>
        <v>909.49846581186591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-35072.970020079367</v>
      </c>
      <c r="AI44">
        <f t="shared" si="25"/>
        <v>-35081.086898721434</v>
      </c>
      <c r="AJ44">
        <f t="shared" si="7"/>
        <v>350.16251099724457</v>
      </c>
      <c r="AK44">
        <f t="shared" si="22"/>
        <v>88.176268376637736</v>
      </c>
      <c r="AL44">
        <f t="shared" si="26"/>
        <v>-34642.748119347554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-336.53761648166301</v>
      </c>
      <c r="AR44">
        <f t="shared" si="27"/>
        <v>-336.61550081794553</v>
      </c>
      <c r="AS44">
        <f t="shared" si="27"/>
        <v>3.3599337827615239</v>
      </c>
      <c r="AT44">
        <f t="shared" si="27"/>
        <v>0.84608264349247564</v>
      </c>
      <c r="AU44">
        <f t="shared" si="23"/>
        <v>-332.40948439169159</v>
      </c>
      <c r="AW44">
        <v>41</v>
      </c>
      <c r="AX44">
        <f>IF(Z44&gt;0, (R44*SUMPRODUCT(K44:$K$98, X44:$X$98)-K44*$AZ$3)/Z44, 0)</f>
        <v>5602.5136380502918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1000000</v>
      </c>
      <c r="S45">
        <f t="shared" si="1"/>
        <v>4803.9762352438165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909.49846581186591</v>
      </c>
      <c r="AC45">
        <f t="shared" si="2"/>
        <v>619.25409241497414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-31809.710060793863</v>
      </c>
      <c r="AI45">
        <f t="shared" si="25"/>
        <v>-31816.155285146473</v>
      </c>
      <c r="AJ45">
        <f t="shared" si="7"/>
        <v>290.24437339689177</v>
      </c>
      <c r="AK45">
        <f t="shared" si="22"/>
        <v>63.66489260683062</v>
      </c>
      <c r="AL45">
        <f t="shared" si="26"/>
        <v>-31462.246019142753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-272.52274733789721</v>
      </c>
      <c r="AR45">
        <f t="shared" si="27"/>
        <v>-272.57796539063725</v>
      </c>
      <c r="AS45">
        <f t="shared" si="27"/>
        <v>2.486605312853122</v>
      </c>
      <c r="AT45">
        <f t="shared" si="27"/>
        <v>0.54543507026711513</v>
      </c>
      <c r="AU45">
        <f t="shared" si="23"/>
        <v>-269.54592500751698</v>
      </c>
      <c r="AW45">
        <v>42</v>
      </c>
      <c r="AX45">
        <f>IF(Z45&gt;0, (R45*SUMPRODUCT(K45:$K$98, X45:$X$98)-K45*$AZ$3)/Z45, 0)</f>
        <v>4803.9762352438165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1000000</v>
      </c>
      <c r="S46">
        <f t="shared" si="1"/>
        <v>3895.5206548726001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619.25409241497414</v>
      </c>
      <c r="AC46">
        <f t="shared" si="2"/>
        <v>388.06459783133749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-27997.282707665352</v>
      </c>
      <c r="AI46">
        <f t="shared" si="25"/>
        <v>-28002.263615639051</v>
      </c>
      <c r="AJ46">
        <f t="shared" si="7"/>
        <v>231.18949458363664</v>
      </c>
      <c r="AK46">
        <f t="shared" si="22"/>
        <v>43.347786469048195</v>
      </c>
      <c r="AL46">
        <f t="shared" si="26"/>
        <v>-27727.726334586368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-214.16125731135438</v>
      </c>
      <c r="AR46">
        <f t="shared" si="27"/>
        <v>-214.19935806296436</v>
      </c>
      <c r="AS46">
        <f t="shared" si="27"/>
        <v>1.7684513655910032</v>
      </c>
      <c r="AT46">
        <f t="shared" si="27"/>
        <v>0.33158276639946122</v>
      </c>
      <c r="AU46">
        <f t="shared" si="23"/>
        <v>-212.09932393097392</v>
      </c>
      <c r="AW46">
        <v>43</v>
      </c>
      <c r="AX46">
        <f>IF(Z46&gt;0, (R46*SUMPRODUCT(K46:$K$98, X46:$X$98)-K46*$AZ$3)/Z46, 0)</f>
        <v>3895.5206548726001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1000000</v>
      </c>
      <c r="S47">
        <f t="shared" si="1"/>
        <v>2820.3648599346002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388.06459783133749</v>
      </c>
      <c r="AC47">
        <f t="shared" si="2"/>
        <v>210.80803047914407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-23877.027864513268</v>
      </c>
      <c r="AI47">
        <f t="shared" si="25"/>
        <v>-23880.765112014004</v>
      </c>
      <c r="AJ47">
        <f t="shared" si="7"/>
        <v>177.25656735219343</v>
      </c>
      <c r="AK47">
        <f t="shared" si="22"/>
        <v>27.164521848193626</v>
      </c>
      <c r="AL47">
        <f t="shared" si="26"/>
        <v>-23676.344022813617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-163.07495552704799</v>
      </c>
      <c r="AR47">
        <f t="shared" si="27"/>
        <v>-163.10048012221262</v>
      </c>
      <c r="AS47">
        <f t="shared" si="27"/>
        <v>1.2106241615103708</v>
      </c>
      <c r="AT47">
        <f t="shared" si="27"/>
        <v>0.18552783107865262</v>
      </c>
      <c r="AU47">
        <f t="shared" si="23"/>
        <v>-161.7043281296236</v>
      </c>
      <c r="AW47">
        <v>44</v>
      </c>
      <c r="AX47">
        <f>IF(Z47&gt;0, (R47*SUMPRODUCT(K47:$K$98, X47:$X$98)-K47*$AZ$3)/Z47, 0)</f>
        <v>2820.3648599346002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1000000</v>
      </c>
      <c r="S48">
        <f t="shared" si="1"/>
        <v>1483.9726388163367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210.80803047914407</v>
      </c>
      <c r="AC48">
        <f t="shared" si="2"/>
        <v>80.683690987060913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-19627.434061470456</v>
      </c>
      <c r="AI48">
        <f t="shared" si="25"/>
        <v>-19630.152564793112</v>
      </c>
      <c r="AJ48">
        <f t="shared" si="7"/>
        <v>130.12433949208315</v>
      </c>
      <c r="AK48">
        <f t="shared" si="22"/>
        <v>14.756562133540086</v>
      </c>
      <c r="AL48">
        <f t="shared" si="26"/>
        <v>-19485.271663167488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-119.68852277948439</v>
      </c>
      <c r="AR48">
        <f t="shared" si="27"/>
        <v>-119.70510027228558</v>
      </c>
      <c r="AS48">
        <f t="shared" si="27"/>
        <v>0.79350107215679244</v>
      </c>
      <c r="AT48">
        <f t="shared" si="27"/>
        <v>8.998583908297024E-2</v>
      </c>
      <c r="AU48">
        <f t="shared" si="23"/>
        <v>-118.82161336104582</v>
      </c>
      <c r="AW48">
        <v>45</v>
      </c>
      <c r="AX48">
        <f>IF(Z48&gt;0, (R48*SUMPRODUCT(K48:$K$98, X48:$X$98)-K48*$AZ$3)/Z48, 0)</f>
        <v>1483.9726388163367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1000000</v>
      </c>
      <c r="S49">
        <f t="shared" si="1"/>
        <v>-250.59403431229805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80.683690987060913</v>
      </c>
      <c r="AC49">
        <f t="shared" si="2"/>
        <v>-9.5846389040618192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-15578.69189497833</v>
      </c>
      <c r="AI49">
        <f t="shared" si="25"/>
        <v>-15580.60427867301</v>
      </c>
      <c r="AJ49">
        <f t="shared" si="7"/>
        <v>90.268329891122733</v>
      </c>
      <c r="AK49">
        <f t="shared" si="22"/>
        <v>5.6478583690942648</v>
      </c>
      <c r="AL49">
        <f t="shared" si="26"/>
        <v>-15484.688090412792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-84.8207181912462</v>
      </c>
      <c r="AR49">
        <f t="shared" si="27"/>
        <v>-84.831130474866256</v>
      </c>
      <c r="AS49">
        <f t="shared" si="27"/>
        <v>0.49148058276686374</v>
      </c>
      <c r="AT49">
        <f t="shared" si="27"/>
        <v>3.0750682171423887E-2</v>
      </c>
      <c r="AU49">
        <f t="shared" si="23"/>
        <v>-84.308899209927958</v>
      </c>
      <c r="AW49">
        <v>46</v>
      </c>
      <c r="AX49">
        <f>IF(Z49&gt;0, (R49*SUMPRODUCT(K49:$K$98, X49:$X$98)-K49*$AZ$3)/Z49, 0)</f>
        <v>-250.59403431229805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1000000</v>
      </c>
      <c r="S50">
        <f t="shared" si="1"/>
        <v>-2622.2507020009293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-9.5846389040618192</v>
      </c>
      <c r="AC50">
        <f t="shared" si="2"/>
        <v>-68.137327730699354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-11880.905233730948</v>
      </c>
      <c r="AI50">
        <f t="shared" si="25"/>
        <v>-11882.204448326995</v>
      </c>
      <c r="AJ50">
        <f t="shared" si="7"/>
        <v>58.552688826637535</v>
      </c>
      <c r="AK50">
        <f t="shared" si="22"/>
        <v>-0.6709247232843274</v>
      </c>
      <c r="AL50">
        <f t="shared" si="26"/>
        <v>-11824.322684223642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-57.756712632640529</v>
      </c>
      <c r="AR50">
        <f t="shared" si="27"/>
        <v>-57.763028511994484</v>
      </c>
      <c r="AS50">
        <f t="shared" si="27"/>
        <v>0.28464252141556218</v>
      </c>
      <c r="AT50">
        <f t="shared" si="27"/>
        <v>-3.2615701984433734E-3</v>
      </c>
      <c r="AU50">
        <f t="shared" si="23"/>
        <v>-57.481647560777361</v>
      </c>
      <c r="AW50">
        <v>47</v>
      </c>
      <c r="AX50">
        <f>IF(Z50&gt;0, (R50*SUMPRODUCT(K50:$K$98, X50:$X$98)-K50*$AZ$3)/Z50, 0)</f>
        <v>-2622.2507020009293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1000000</v>
      </c>
      <c r="S51">
        <f t="shared" si="1"/>
        <v>-6012.8371868776776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-68.137327730699354</v>
      </c>
      <c r="AC51">
        <f t="shared" si="2"/>
        <v>-102.44044271636784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-8687.4929803879859</v>
      </c>
      <c r="AI51">
        <f t="shared" si="25"/>
        <v>-8688.3448281890542</v>
      </c>
      <c r="AJ51">
        <f t="shared" si="7"/>
        <v>34.303114985668486</v>
      </c>
      <c r="AK51">
        <f t="shared" si="22"/>
        <v>-4.7696129411489556</v>
      </c>
      <c r="AL51">
        <f t="shared" si="26"/>
        <v>-8658.8113261445342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-37.707642288139681</v>
      </c>
      <c r="AR51">
        <f t="shared" si="27"/>
        <v>-37.711339692239932</v>
      </c>
      <c r="AS51">
        <f t="shared" si="27"/>
        <v>0.14889100827690607</v>
      </c>
      <c r="AT51">
        <f t="shared" si="27"/>
        <v>-2.0702273837082792E-2</v>
      </c>
      <c r="AU51">
        <f t="shared" si="23"/>
        <v>-37.583150957800108</v>
      </c>
      <c r="AW51">
        <v>48</v>
      </c>
      <c r="AX51">
        <f>IF(Z51&gt;0, (R51*SUMPRODUCT(K51:$K$98, X51:$X$98)-K51*$AZ$3)/Z51, 0)</f>
        <v>-6012.8371868776776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1000000</v>
      </c>
      <c r="S52">
        <f t="shared" si="1"/>
        <v>-11081.857717963643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-102.44044271636784</v>
      </c>
      <c r="AC52">
        <f t="shared" si="2"/>
        <v>-119.20737281971111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-6109.6018603970751</v>
      </c>
      <c r="AI52">
        <f t="shared" si="25"/>
        <v>-6110.1397096271121</v>
      </c>
      <c r="AJ52">
        <f t="shared" si="7"/>
        <v>16.76693010334327</v>
      </c>
      <c r="AK52">
        <f t="shared" si="22"/>
        <v>-7.1708309901457499</v>
      </c>
      <c r="AL52">
        <f t="shared" si="26"/>
        <v>-6100.5436105139152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-23.67717036216866</v>
      </c>
      <c r="AR52">
        <f t="shared" si="27"/>
        <v>-23.67925474477488</v>
      </c>
      <c r="AS52">
        <f t="shared" si="27"/>
        <v>6.4978613922582404E-2</v>
      </c>
      <c r="AT52">
        <f t="shared" si="27"/>
        <v>-2.778986108613055E-2</v>
      </c>
      <c r="AU52">
        <f t="shared" si="23"/>
        <v>-23.642065991938431</v>
      </c>
      <c r="AW52">
        <v>49</v>
      </c>
      <c r="AX52">
        <f>IF(Z52&gt;0, (R52*SUMPRODUCT(K52:$K$98, X52:$X$98)-K52*$AZ$3)/Z52, 0)</f>
        <v>-11081.857717963643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1000000</v>
      </c>
      <c r="S53">
        <f t="shared" si="1"/>
        <v>-19029.073962389033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-119.20737281971111</v>
      </c>
      <c r="AC53">
        <f t="shared" si="2"/>
        <v>-124.1874787311687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-4123.2181055077544</v>
      </c>
      <c r="AI53">
        <f t="shared" si="25"/>
        <v>-4123.5444153402159</v>
      </c>
      <c r="AJ53">
        <f t="shared" si="7"/>
        <v>4.980105911457585</v>
      </c>
      <c r="AK53">
        <f t="shared" si="22"/>
        <v>-8.3445160973797794</v>
      </c>
      <c r="AL53">
        <f t="shared" si="26"/>
        <v>-4126.9088255261377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-14.2670825710115</v>
      </c>
      <c r="AR53">
        <f t="shared" si="27"/>
        <v>-14.268211662222377</v>
      </c>
      <c r="AS53">
        <f t="shared" si="27"/>
        <v>1.7232069813682142E-2</v>
      </c>
      <c r="AT53">
        <f t="shared" si="27"/>
        <v>-2.8873539339920821E-2</v>
      </c>
      <c r="AU53">
        <f t="shared" si="23"/>
        <v>-14.279853131748615</v>
      </c>
      <c r="AW53">
        <v>50</v>
      </c>
      <c r="AX53">
        <f>IF(Z53&gt;0, (R53*SUMPRODUCT(K53:$K$98, X53:$X$98)-K53*$AZ$3)/Z53, 0)</f>
        <v>-19029.073962389033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1000000</v>
      </c>
      <c r="S54">
        <f t="shared" si="1"/>
        <v>-32071.910071244209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-124.1874787311687</v>
      </c>
      <c r="AC54">
        <f t="shared" si="2"/>
        <v>-121.76075375690242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-2664.4425659092362</v>
      </c>
      <c r="AI54">
        <f t="shared" si="25"/>
        <v>-2664.6323905150775</v>
      </c>
      <c r="AJ54">
        <f t="shared" si="7"/>
        <v>-2.4267249742662784</v>
      </c>
      <c r="AK54">
        <f t="shared" si="22"/>
        <v>-8.6931235111818097</v>
      </c>
      <c r="AL54">
        <f t="shared" si="26"/>
        <v>-2675.7522390005256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-8.2316558850438248</v>
      </c>
      <c r="AR54">
        <f t="shared" si="27"/>
        <v>-8.2322423382306162</v>
      </c>
      <c r="AS54">
        <f t="shared" si="27"/>
        <v>-7.4972398247154836E-3</v>
      </c>
      <c r="AT54">
        <f t="shared" si="27"/>
        <v>-2.6856950202570146E-2</v>
      </c>
      <c r="AU54">
        <f t="shared" si="23"/>
        <v>-8.2665965282579013</v>
      </c>
      <c r="AW54">
        <v>51</v>
      </c>
      <c r="AX54">
        <f>IF(Z54&gt;0, (R54*SUMPRODUCT(K54:$K$98, X54:$X$98)-K54*$AZ$3)/Z54, 0)</f>
        <v>-32071.910071244209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1000000</v>
      </c>
      <c r="S55">
        <f t="shared" si="1"/>
        <v>-54457.03287494753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-121.76075375690242</v>
      </c>
      <c r="AC55">
        <f t="shared" si="2"/>
        <v>-115.08722433366253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-1645.1688605064398</v>
      </c>
      <c r="AI55">
        <f t="shared" si="25"/>
        <v>-1645.2745284231971</v>
      </c>
      <c r="AJ55">
        <f t="shared" si="7"/>
        <v>-6.6735294232398843</v>
      </c>
      <c r="AK55">
        <f t="shared" si="22"/>
        <v>-8.5232527629831694</v>
      </c>
      <c r="AL55">
        <f t="shared" si="26"/>
        <v>-1660.4713106094202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-4.5380920604954467</v>
      </c>
      <c r="AR55">
        <f t="shared" si="27"/>
        <v>-4.5383835386200309</v>
      </c>
      <c r="AS55">
        <f t="shared" si="27"/>
        <v>-1.8408499952864945E-2</v>
      </c>
      <c r="AT55">
        <f t="shared" si="27"/>
        <v>-2.3510842334678622E-2</v>
      </c>
      <c r="AU55">
        <f t="shared" si="23"/>
        <v>-4.580302880907575</v>
      </c>
      <c r="AW55">
        <v>52</v>
      </c>
      <c r="AX55">
        <f>IF(Z55&gt;0, (R55*SUMPRODUCT(K55:$K$98, X55:$X$98)-K55*$AZ$3)/Z55, 0)</f>
        <v>-54457.03287494753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1000000</v>
      </c>
      <c r="S56">
        <f t="shared" si="1"/>
        <v>-94658.95387250738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-115.08722433366253</v>
      </c>
      <c r="AC56">
        <f t="shared" si="2"/>
        <v>-106.31711522604753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-969.0651258270118</v>
      </c>
      <c r="AI56">
        <f t="shared" si="25"/>
        <v>-969.1212838083103</v>
      </c>
      <c r="AJ56">
        <f t="shared" si="7"/>
        <v>-8.7701091076149993</v>
      </c>
      <c r="AK56">
        <f t="shared" si="22"/>
        <v>-8.0561057033563781</v>
      </c>
      <c r="AL56">
        <f t="shared" si="26"/>
        <v>-985.94749861928165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-2.3866996157164859</v>
      </c>
      <c r="AR56">
        <f t="shared" si="27"/>
        <v>-2.3868379265779671</v>
      </c>
      <c r="AS56">
        <f t="shared" si="27"/>
        <v>-2.1599803232082136E-2</v>
      </c>
      <c r="AT56">
        <f t="shared" si="27"/>
        <v>-1.9841292266051858E-2</v>
      </c>
      <c r="AU56">
        <f t="shared" si="23"/>
        <v>-2.4282790220761012</v>
      </c>
      <c r="AW56">
        <v>53</v>
      </c>
      <c r="AX56">
        <f>IF(Z56&gt;0, (R56*SUMPRODUCT(K56:$K$98, X56:$X$98)-K56*$AZ$3)/Z56, 0)</f>
        <v>-94658.95387250738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1000000</v>
      </c>
      <c r="S57">
        <f t="shared" si="1"/>
        <v>-170339.66797825648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-106.31711522604753</v>
      </c>
      <c r="AC57">
        <f t="shared" si="2"/>
        <v>-96.821492370236825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-543.52553415776276</v>
      </c>
      <c r="AI57">
        <f t="shared" si="25"/>
        <v>-543.5539542825403</v>
      </c>
      <c r="AJ57">
        <f t="shared" si="7"/>
        <v>-9.4956228558107085</v>
      </c>
      <c r="AK57">
        <f t="shared" si="22"/>
        <v>-7.4421980658233284</v>
      </c>
      <c r="AL57">
        <f t="shared" si="26"/>
        <v>-560.49177520417425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-1.1952169055711559</v>
      </c>
      <c r="AR57">
        <f t="shared" si="27"/>
        <v>-1.1952794016480794</v>
      </c>
      <c r="AS57">
        <f t="shared" si="27"/>
        <v>-2.0880949013332983E-2</v>
      </c>
      <c r="AT57">
        <f t="shared" si="27"/>
        <v>-1.6365451821255452E-2</v>
      </c>
      <c r="AU57">
        <f t="shared" si="23"/>
        <v>-1.2325258024826675</v>
      </c>
      <c r="AW57">
        <v>54</v>
      </c>
      <c r="AX57">
        <f>IF(Z57&gt;0, (R57*SUMPRODUCT(K57:$K$98, X57:$X$98)-K57*$AZ$3)/Z57, 0)</f>
        <v>-170339.66797825648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1000000</v>
      </c>
      <c r="S58">
        <f t="shared" si="1"/>
        <v>-319932.0820219809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-96.821492370236825</v>
      </c>
      <c r="AC58">
        <f t="shared" si="2"/>
        <v>-87.407492783372973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-289.51206931547421</v>
      </c>
      <c r="AI58">
        <f t="shared" si="25"/>
        <v>-289.52572963553826</v>
      </c>
      <c r="AJ58">
        <f t="shared" si="7"/>
        <v>-9.4139995868638522</v>
      </c>
      <c r="AK58">
        <f t="shared" si="22"/>
        <v>-6.7775044659165786</v>
      </c>
      <c r="AL58">
        <f t="shared" si="26"/>
        <v>-305.71723368831869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-0.56842795302311455</v>
      </c>
      <c r="AR58">
        <f t="shared" si="27"/>
        <v>-0.56845477369345832</v>
      </c>
      <c r="AS58">
        <f t="shared" si="27"/>
        <v>-1.8483445362308591E-2</v>
      </c>
      <c r="AT58">
        <f t="shared" si="27"/>
        <v>-1.3306951241359053E-2</v>
      </c>
      <c r="AU58">
        <f t="shared" si="23"/>
        <v>-0.60024517029712587</v>
      </c>
      <c r="AW58">
        <v>55</v>
      </c>
      <c r="AX58">
        <f>IF(Z58&gt;0, (R58*SUMPRODUCT(K58:$K$98, X58:$X$98)-K58*$AZ$3)/Z58, 0)</f>
        <v>-319932.0820219809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1000000</v>
      </c>
      <c r="S59">
        <f t="shared" si="1"/>
        <v>-631031.62846588611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-87.407492783372973</v>
      </c>
      <c r="AC59">
        <f t="shared" si="2"/>
        <v>-78.503406011007712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-146.06946995237854</v>
      </c>
      <c r="AI59">
        <f t="shared" si="25"/>
        <v>-146.0756901957443</v>
      </c>
      <c r="AJ59">
        <f t="shared" si="7"/>
        <v>-8.904086772365261</v>
      </c>
      <c r="AK59">
        <f t="shared" si="22"/>
        <v>-6.1185244948361088</v>
      </c>
      <c r="AL59">
        <f t="shared" si="26"/>
        <v>-161.09830146294564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-0.25606497783038062</v>
      </c>
      <c r="AR59">
        <f t="shared" si="27"/>
        <v>-0.25607588213831078</v>
      </c>
      <c r="AS59">
        <f t="shared" si="27"/>
        <v>-1.5609180910349218E-2</v>
      </c>
      <c r="AT59">
        <f t="shared" si="27"/>
        <v>-1.0725991130354866E-2</v>
      </c>
      <c r="AU59">
        <f t="shared" si="23"/>
        <v>-0.2824110541790148</v>
      </c>
      <c r="AW59">
        <v>56</v>
      </c>
      <c r="AX59">
        <f>IF(Z59&gt;0, (R59*SUMPRODUCT(K59:$K$98, X59:$X$98)-K59*$AZ$3)/Z59, 0)</f>
        <v>-631031.62846588611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1000000</v>
      </c>
      <c r="S60">
        <f t="shared" si="1"/>
        <v>-1326626.1573281491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-78.503406011007712</v>
      </c>
      <c r="AC60">
        <f t="shared" si="2"/>
        <v>-70.301868555455599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-70.167842311010915</v>
      </c>
      <c r="AI60">
        <f t="shared" si="25"/>
        <v>-70.170491959827473</v>
      </c>
      <c r="AJ60">
        <f t="shared" si="7"/>
        <v>-8.2015374555521134</v>
      </c>
      <c r="AK60">
        <f t="shared" si="22"/>
        <v>-5.4952384207705407</v>
      </c>
      <c r="AL60">
        <f t="shared" si="26"/>
        <v>-83.86726783615012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-0.10982743220713755</v>
      </c>
      <c r="AR60">
        <f t="shared" si="27"/>
        <v>-0.1098315794648583</v>
      </c>
      <c r="AS60">
        <f t="shared" si="27"/>
        <v>-1.2837131216055656E-2</v>
      </c>
      <c r="AT60">
        <f t="shared" si="27"/>
        <v>-8.6012039880628763E-3</v>
      </c>
      <c r="AU60">
        <f t="shared" si="23"/>
        <v>-0.13126991466897683</v>
      </c>
      <c r="AW60">
        <v>57</v>
      </c>
      <c r="AX60">
        <f>IF(Z60&gt;0, (R60*SUMPRODUCT(K60:$K$98, X60:$X$98)-K60*$AZ$3)/Z60, 0)</f>
        <v>-1326626.1573281491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1000000</v>
      </c>
      <c r="S61">
        <f t="shared" si="1"/>
        <v>-2989775.6952519687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-70.301868555455599</v>
      </c>
      <c r="AC61">
        <f t="shared" si="2"/>
        <v>-62.860265243571227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-31.43796922050922</v>
      </c>
      <c r="AI61">
        <f t="shared" si="25"/>
        <v>-31.439020474376584</v>
      </c>
      <c r="AJ61">
        <f t="shared" si="7"/>
        <v>-7.4416033118843714</v>
      </c>
      <c r="AK61">
        <f t="shared" si="22"/>
        <v>-4.921130798881892</v>
      </c>
      <c r="AL61">
        <f t="shared" si="26"/>
        <v>-43.801754585142845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-4.3934852180062108E-2</v>
      </c>
      <c r="AR61">
        <f t="shared" si="27"/>
        <v>-4.393632131704555E-2</v>
      </c>
      <c r="AS61">
        <f t="shared" si="27"/>
        <v>-1.039970931955142E-2</v>
      </c>
      <c r="AT61">
        <f t="shared" si="27"/>
        <v>-6.8773257169098016E-3</v>
      </c>
      <c r="AU61">
        <f t="shared" si="23"/>
        <v>-6.1213356353506776E-2</v>
      </c>
      <c r="AW61">
        <v>58</v>
      </c>
      <c r="AX61">
        <f>IF(Z61&gt;0, (R61*SUMPRODUCT(K61:$K$98, X61:$X$98)-K61*$AZ$3)/Z61, 0)</f>
        <v>-2989775.6952519687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1000000</v>
      </c>
      <c r="S62">
        <f t="shared" si="1"/>
        <v>-7264016.8398961825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-62.860265243571227</v>
      </c>
      <c r="AC62">
        <f t="shared" si="2"/>
        <v>-56.161851217098167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-13.083312116279087</v>
      </c>
      <c r="AI62">
        <f t="shared" si="25"/>
        <v>-13.083698692001962</v>
      </c>
      <c r="AJ62">
        <f t="shared" si="7"/>
        <v>-6.6984140264730598</v>
      </c>
      <c r="AK62">
        <f t="shared" si="22"/>
        <v>-4.4002185670499863</v>
      </c>
      <c r="AL62">
        <f t="shared" si="26"/>
        <v>-24.182331285525006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-1.6325044152324435E-2</v>
      </c>
      <c r="AR62">
        <f t="shared" si="27"/>
        <v>-1.6325526512271829E-2</v>
      </c>
      <c r="AS62">
        <f t="shared" si="27"/>
        <v>-8.3581209223511088E-3</v>
      </c>
      <c r="AT62">
        <f t="shared" si="27"/>
        <v>-5.4904875576260743E-3</v>
      </c>
      <c r="AU62">
        <f t="shared" si="23"/>
        <v>-3.017413499224901E-2</v>
      </c>
      <c r="AW62">
        <v>59</v>
      </c>
      <c r="AX62">
        <f>IF(Z62&gt;0, (R62*SUMPRODUCT(K62:$K$98, X62:$X$98)-K62*$AZ$3)/Z62, 0)</f>
        <v>-7264016.8398961825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1000000</v>
      </c>
      <c r="S63">
        <f t="shared" si="1"/>
        <v>-19140770.261297368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-56.161851217098167</v>
      </c>
      <c r="AC63">
        <f t="shared" si="2"/>
        <v>-50.158221905310207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-5.0337080149887994</v>
      </c>
      <c r="AI63">
        <f t="shared" si="25"/>
        <v>-5.0338390395536958</v>
      </c>
      <c r="AJ63">
        <f t="shared" si="7"/>
        <v>-6.0036293117879609</v>
      </c>
      <c r="AK63">
        <f t="shared" si="22"/>
        <v>-3.9313295851968721</v>
      </c>
      <c r="AL63">
        <f t="shared" si="26"/>
        <v>-14.968797936538529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-5.607982633598128E-3</v>
      </c>
      <c r="AR63">
        <f t="shared" si="27"/>
        <v>-5.6081286062056616E-3</v>
      </c>
      <c r="AS63">
        <f t="shared" si="27"/>
        <v>-6.6885581799369584E-3</v>
      </c>
      <c r="AT63">
        <f t="shared" si="27"/>
        <v>-4.3798384759477643E-3</v>
      </c>
      <c r="AU63">
        <f t="shared" si="23"/>
        <v>-1.6676525262090385E-2</v>
      </c>
      <c r="AW63">
        <v>60</v>
      </c>
      <c r="AX63">
        <f>IF(Z63&gt;0, (R63*SUMPRODUCT(K63:$K$98, X63:$X$98)-K63*$AZ$3)/Z63, 0)</f>
        <v>-19140770.261297368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1000000</v>
      </c>
      <c r="S64">
        <f t="shared" si="1"/>
        <v>-55061650.104140982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-50.158221905310207</v>
      </c>
      <c r="AC64">
        <f t="shared" si="2"/>
        <v>-44.788870641568543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-1.7808550664716332</v>
      </c>
      <c r="AI64">
        <f t="shared" si="25"/>
        <v>-1.780895738037557</v>
      </c>
      <c r="AJ64">
        <f t="shared" si="7"/>
        <v>-5.3693512637416632</v>
      </c>
      <c r="AK64">
        <f t="shared" si="22"/>
        <v>-3.5110755333717147</v>
      </c>
      <c r="AL64">
        <f t="shared" si="26"/>
        <v>-10.661322535150935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-1.7714512017195589E-3</v>
      </c>
      <c r="AR64">
        <f t="shared" si="27"/>
        <v>-1.7714916585179182E-3</v>
      </c>
      <c r="AS64">
        <f t="shared" si="27"/>
        <v>-5.340998224776709E-3</v>
      </c>
      <c r="AT64">
        <f t="shared" si="27"/>
        <v>-3.4925351815644438E-3</v>
      </c>
      <c r="AU64">
        <f t="shared" si="23"/>
        <v>-1.0605025064859072E-2</v>
      </c>
      <c r="AW64">
        <v>61</v>
      </c>
      <c r="AX64">
        <f>IF(Z64&gt;0, (R64*SUMPRODUCT(K64:$K$98, X64:$X$98)-K64*$AZ$3)/Z64, 0)</f>
        <v>-55061650.104140982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1000000</v>
      </c>
      <c r="S65">
        <f t="shared" si="1"/>
        <v>-174320745.67595628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-44.788870641568543</v>
      </c>
      <c r="AC65">
        <f t="shared" si="2"/>
        <v>-39.991571337078064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-0.57588328185666016</v>
      </c>
      <c r="AI65">
        <f t="shared" si="25"/>
        <v>-0.57589475254283173</v>
      </c>
      <c r="AJ65">
        <f t="shared" si="7"/>
        <v>-4.7972993044904797</v>
      </c>
      <c r="AK65">
        <f t="shared" si="22"/>
        <v>-3.1352209449097983</v>
      </c>
      <c r="AL65">
        <f t="shared" si="26"/>
        <v>-8.50841500194311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-5.1146634903771141E-4</v>
      </c>
      <c r="AR65">
        <f t="shared" si="27"/>
        <v>-5.1147653664023775E-4</v>
      </c>
      <c r="AS65">
        <f t="shared" si="27"/>
        <v>-4.2606848259221109E-3</v>
      </c>
      <c r="AT65">
        <f t="shared" si="27"/>
        <v>-2.7845225944911375E-3</v>
      </c>
      <c r="AU65">
        <f t="shared" si="23"/>
        <v>-7.5566839570534857E-3</v>
      </c>
      <c r="AW65">
        <v>62</v>
      </c>
      <c r="AX65">
        <f>IF(Z65&gt;0, (R65*SUMPRODUCT(K65:$K$98, X65:$X$98)-K65*$AZ$3)/Z65, 0)</f>
        <v>-174320745.67595628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1000000</v>
      </c>
      <c r="S66">
        <f t="shared" si="1"/>
        <v>-613614684.00080907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-39.991571337078064</v>
      </c>
      <c r="AC66">
        <f t="shared" si="2"/>
        <v>-35.707198200130499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-0.16892802212538771</v>
      </c>
      <c r="AI66">
        <f t="shared" si="25"/>
        <v>-0.16893093170359136</v>
      </c>
      <c r="AJ66">
        <f t="shared" si="7"/>
        <v>-4.2843731369475648</v>
      </c>
      <c r="AK66">
        <f t="shared" si="22"/>
        <v>-2.7994099935954648</v>
      </c>
      <c r="AL66">
        <f t="shared" si="26"/>
        <v>-7.2527140622466213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-1.3395726407329061E-4</v>
      </c>
      <c r="AR66">
        <f t="shared" si="27"/>
        <v>-1.3395957132303441E-4</v>
      </c>
      <c r="AS66">
        <f t="shared" si="27"/>
        <v>-3.3974404984662651E-3</v>
      </c>
      <c r="AT66">
        <f t="shared" si="27"/>
        <v>-2.2198880863183836E-3</v>
      </c>
      <c r="AU66">
        <f t="shared" si="23"/>
        <v>-5.7512881561076834E-3</v>
      </c>
      <c r="AW66">
        <v>63</v>
      </c>
      <c r="AX66">
        <f>IF(Z66&gt;0, (R66*SUMPRODUCT(K66:$K$98, X66:$X$98)-K66*$AZ$3)/Z66, 0)</f>
        <v>-613614684.00080907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1000000</v>
      </c>
      <c r="S67">
        <f t="shared" ref="S67:S69" si="29">AX67</f>
        <v>-2432029449.5924764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-35.707198200130499</v>
      </c>
      <c r="AC67">
        <f t="shared" ref="AC67:AC69" si="30">S67*Z67</f>
        <v>-31.881542333022601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-4.4500620357586528E-2</v>
      </c>
      <c r="AI67">
        <f t="shared" ref="AI67:AI69" si="33">SUM(AE67:AH67)</f>
        <v>-4.4501275808990257E-2</v>
      </c>
      <c r="AJ67">
        <f t="shared" ref="AJ67:AJ69" si="34">AB67-AC67</f>
        <v>-3.8256558671078977</v>
      </c>
      <c r="AK67">
        <f t="shared" si="22"/>
        <v>-2.4995038740091351</v>
      </c>
      <c r="AL67">
        <f t="shared" si="26"/>
        <v>-6.369661016926023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-3.1507403470600173E-5</v>
      </c>
      <c r="AR67">
        <f t="shared" si="27"/>
        <v>-3.15078675443966E-5</v>
      </c>
      <c r="AS67">
        <f t="shared" si="27"/>
        <v>-2.7086472497700373E-3</v>
      </c>
      <c r="AT67">
        <f t="shared" si="27"/>
        <v>-1.7697029030587007E-3</v>
      </c>
      <c r="AU67">
        <f t="shared" si="23"/>
        <v>-4.5098580203731349E-3</v>
      </c>
      <c r="AW67">
        <v>64</v>
      </c>
      <c r="AX67">
        <f>IF(Z67&gt;0, (R67*SUMPRODUCT(K67:$K$98, X67:$X$98)-K67*$AZ$3)/Z67, 0)</f>
        <v>-2432029449.5924764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1000000</v>
      </c>
      <c r="S68">
        <f t="shared" si="29"/>
        <v>-11028558239.734606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-31.881542333022601</v>
      </c>
      <c r="AC68">
        <f t="shared" si="30"/>
        <v>-28.465690068665392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-1.0396848820153549E-2</v>
      </c>
      <c r="AI68">
        <f t="shared" si="33"/>
        <v>-1.0396977874602236E-2</v>
      </c>
      <c r="AJ68">
        <f t="shared" si="34"/>
        <v>-3.4158522643572091</v>
      </c>
      <c r="AK68">
        <f t="shared" si="22"/>
        <v>-2.2317079633115822</v>
      </c>
      <c r="AL68">
        <f t="shared" si="26"/>
        <v>-5.6579572055433935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-6.5724948640993927E-6</v>
      </c>
      <c r="AR68">
        <f t="shared" si="27"/>
        <v>-6.5725764474441013E-6</v>
      </c>
      <c r="AS68">
        <f t="shared" si="27"/>
        <v>-2.1593726957432539E-3</v>
      </c>
      <c r="AT68">
        <f t="shared" si="27"/>
        <v>-1.4108014246203555E-3</v>
      </c>
      <c r="AU68">
        <f t="shared" si="23"/>
        <v>-3.5767466968110533E-3</v>
      </c>
      <c r="AW68">
        <v>65</v>
      </c>
      <c r="AX68">
        <f>IF(Z68&gt;0, (R68*SUMPRODUCT(K68:$K$98, X68:$X$98)-K68*$AZ$3)/Z68, 0)</f>
        <v>-11028558239.734606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-28.465690068665392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-2.5810889737252181E-3</v>
      </c>
      <c r="AI69">
        <f t="shared" si="33"/>
        <v>-2.5810889737252181E-3</v>
      </c>
      <c r="AJ69">
        <f t="shared" si="34"/>
        <v>-28.465690068665392</v>
      </c>
      <c r="AK69">
        <f t="shared" si="22"/>
        <v>-1.9925983048065776</v>
      </c>
      <c r="AL69">
        <f t="shared" si="26"/>
        <v>-30.460869462445693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-1.4568454412281606E-6</v>
      </c>
      <c r="AR69">
        <f t="shared" si="27"/>
        <v>-1.4568454412281606E-6</v>
      </c>
      <c r="AS69">
        <f t="shared" si="27"/>
        <v>-1.6066904794876626E-2</v>
      </c>
      <c r="AT69">
        <f t="shared" si="27"/>
        <v>-1.1246833356413641E-3</v>
      </c>
      <c r="AU69">
        <f t="shared" si="23"/>
        <v>-1.7193044975959217E-2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82260.449312853656</v>
      </c>
      <c r="AO71" s="8">
        <f t="shared" si="47"/>
        <v>-8226.0449312853652</v>
      </c>
      <c r="AP71" s="8">
        <f t="shared" si="47"/>
        <v>-837.81275766404428</v>
      </c>
      <c r="AQ71" s="8">
        <f t="shared" si="47"/>
        <v>-45029.104747067977</v>
      </c>
      <c r="AR71" s="8">
        <f t="shared" si="47"/>
        <v>28167.486876836272</v>
      </c>
      <c r="AS71" s="8">
        <f t="shared" si="47"/>
        <v>-7184.5231971591702</v>
      </c>
      <c r="AT71" s="8">
        <f t="shared" si="47"/>
        <v>4190.9718650095156</v>
      </c>
      <c r="AU71" s="8">
        <f t="shared" si="47"/>
        <v>25173.935544686625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F2E4B-1F21-489B-AB51-855DF66CFA24}">
  <dimension ref="A1:AZ100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67976.495936373904</v>
      </c>
      <c r="K3">
        <v>1</v>
      </c>
      <c r="L3" s="2">
        <v>0</v>
      </c>
      <c r="O3">
        <f>$C$3</f>
        <v>67976.495936373904</v>
      </c>
      <c r="P3">
        <f>O3*C5</f>
        <v>6797.6495936373904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67976.495936373904</v>
      </c>
      <c r="AF3">
        <f t="shared" ref="AF3:AG34" si="4">-$Z3*P3</f>
        <v>-6797.6495936373904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60658.364415036514</v>
      </c>
      <c r="AJ3">
        <f t="shared" ref="AJ3:AJ66" si="7">AB3-AC3</f>
        <v>0</v>
      </c>
      <c r="AL3">
        <f t="shared" ref="AL3:AL34" si="8">SUM(AI3:AK3)</f>
        <v>60658.364415036514</v>
      </c>
      <c r="AN3">
        <f t="shared" ref="AN3:AU34" si="9">AE3*$K3</f>
        <v>67976.495936373904</v>
      </c>
      <c r="AO3">
        <f t="shared" si="9"/>
        <v>-6797.6495936373904</v>
      </c>
      <c r="AP3">
        <f t="shared" si="9"/>
        <v>-520.48192770000003</v>
      </c>
      <c r="AQ3">
        <f t="shared" si="9"/>
        <v>0</v>
      </c>
      <c r="AR3">
        <f t="shared" si="9"/>
        <v>60658.364415036514</v>
      </c>
      <c r="AS3">
        <f t="shared" si="9"/>
        <v>0</v>
      </c>
      <c r="AT3">
        <f t="shared" si="9"/>
        <v>0</v>
      </c>
      <c r="AU3">
        <f t="shared" si="9"/>
        <v>60658.364415036514</v>
      </c>
      <c r="AW3">
        <v>0</v>
      </c>
      <c r="AX3">
        <f>IF(Z3&gt;0, (R3*SUMPRODUCT(K3:$K$98, X3:$X$98)-K3*$AZ$3)/Z3, 0)</f>
        <v>0</v>
      </c>
      <c r="AZ3">
        <f>C6*SUMPRODUCT(X4:X98, K4:K98)/1</f>
        <v>38063.604237896747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2.341728E-3</v>
      </c>
      <c r="R4">
        <f t="shared" si="0"/>
        <v>2000000</v>
      </c>
      <c r="S4">
        <f t="shared" si="1"/>
        <v>4129.2048341222453</v>
      </c>
      <c r="U4">
        <f t="shared" ref="U4:U67" si="13">M4</f>
        <v>2.341728E-3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2.341728E-3</v>
      </c>
      <c r="Y4">
        <f t="shared" ref="Y4:Y67" si="17">V4*W4</f>
        <v>0.01</v>
      </c>
      <c r="Z4">
        <f t="shared" ref="Z4:Z67" si="18">MAX(0, W4-X4-Y4)</f>
        <v>0.987658272</v>
      </c>
      <c r="AB4">
        <f t="shared" ref="AB4:AB67" si="19">AC3</f>
        <v>0</v>
      </c>
      <c r="AC4">
        <f t="shared" si="2"/>
        <v>4078.2433112032236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-4683.4560000000001</v>
      </c>
      <c r="AI4">
        <f t="shared" si="6"/>
        <v>-4683.4560000000001</v>
      </c>
      <c r="AJ4">
        <f t="shared" si="7"/>
        <v>-4078.2433112032236</v>
      </c>
      <c r="AK4">
        <f>G4*SUM(AB4, AE4:AF4)</f>
        <v>0</v>
      </c>
      <c r="AL4">
        <f t="shared" si="8"/>
        <v>-8761.6993112032233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-4181.6571428571424</v>
      </c>
      <c r="AR4">
        <f t="shared" si="9"/>
        <v>-4181.6571428571424</v>
      </c>
      <c r="AS4">
        <f t="shared" si="9"/>
        <v>-3641.2886707171638</v>
      </c>
      <c r="AT4">
        <f t="shared" si="9"/>
        <v>0</v>
      </c>
      <c r="AU4">
        <f t="shared" si="9"/>
        <v>-7822.9458135743062</v>
      </c>
      <c r="AW4">
        <v>1</v>
      </c>
      <c r="AX4">
        <f>IF(Z4&gt;0, (R4*SUMPRODUCT(K4:$K$98, X4:$X$98)-K4*$AZ$3)/Z4, 0)</f>
        <v>4129.2048341222453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2.3453380000000002E-3</v>
      </c>
      <c r="Q5" s="4">
        <f t="shared" ref="Q5:Q68" si="21">$C$8</f>
        <v>50</v>
      </c>
      <c r="R5">
        <f t="shared" si="0"/>
        <v>2000000</v>
      </c>
      <c r="S5">
        <f t="shared" si="1"/>
        <v>3626.8587418290626</v>
      </c>
      <c r="U5">
        <f t="shared" si="13"/>
        <v>2.3453380000000002E-3</v>
      </c>
      <c r="V5">
        <f t="shared" si="14"/>
        <v>0.01</v>
      </c>
      <c r="W5">
        <f t="shared" si="15"/>
        <v>0.987658272</v>
      </c>
      <c r="X5">
        <f t="shared" si="16"/>
        <v>2.316392476335936E-3</v>
      </c>
      <c r="Y5">
        <f t="shared" si="17"/>
        <v>9.8765827200000007E-3</v>
      </c>
      <c r="Z5">
        <f t="shared" si="18"/>
        <v>0.97546529680366401</v>
      </c>
      <c r="AB5">
        <f t="shared" si="19"/>
        <v>4078.2433112032236</v>
      </c>
      <c r="AC5">
        <f t="shared" si="2"/>
        <v>3537.87483906325</v>
      </c>
      <c r="AE5">
        <f t="shared" si="3"/>
        <v>0</v>
      </c>
      <c r="AF5">
        <f t="shared" si="4"/>
        <v>0</v>
      </c>
      <c r="AG5">
        <f t="shared" si="4"/>
        <v>-48.773264840183202</v>
      </c>
      <c r="AH5">
        <f t="shared" si="5"/>
        <v>-4632.7849526718719</v>
      </c>
      <c r="AI5">
        <f t="shared" si="6"/>
        <v>-4681.5582175120553</v>
      </c>
      <c r="AJ5">
        <f t="shared" si="7"/>
        <v>540.36847213997362</v>
      </c>
      <c r="AK5">
        <f>G5*SUM(AB5, AE5:AF5)</f>
        <v>285.47703178422569</v>
      </c>
      <c r="AL5">
        <f t="shared" si="8"/>
        <v>-3855.7127135878554</v>
      </c>
      <c r="AN5">
        <f t="shared" si="9"/>
        <v>0</v>
      </c>
      <c r="AO5">
        <f t="shared" si="9"/>
        <v>0</v>
      </c>
      <c r="AP5">
        <f t="shared" si="9"/>
        <v>-38.881748118768492</v>
      </c>
      <c r="AQ5">
        <f t="shared" si="9"/>
        <v>-3693.2278002805097</v>
      </c>
      <c r="AR5">
        <f t="shared" si="9"/>
        <v>-3732.1095483992785</v>
      </c>
      <c r="AS5">
        <f t="shared" si="9"/>
        <v>430.77843761158607</v>
      </c>
      <c r="AT5">
        <f t="shared" si="9"/>
        <v>227.58054191982276</v>
      </c>
      <c r="AU5">
        <f t="shared" si="9"/>
        <v>-3073.7505688678693</v>
      </c>
      <c r="AW5">
        <v>2</v>
      </c>
      <c r="AX5">
        <f>IF(Z5&gt;0, (R5*SUMPRODUCT(K5:$K$98, X5:$X$98)-K5*$AZ$3)/Z5, 0)</f>
        <v>3626.8587418290626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2.3489470000000001E-3</v>
      </c>
      <c r="Q6" s="4">
        <f t="shared" si="21"/>
        <v>50</v>
      </c>
      <c r="R6">
        <f t="shared" si="0"/>
        <v>2000000</v>
      </c>
      <c r="S6">
        <f t="shared" si="1"/>
        <v>3213.343918997421</v>
      </c>
      <c r="U6">
        <f t="shared" si="13"/>
        <v>2.3489470000000001E-3</v>
      </c>
      <c r="V6">
        <f t="shared" si="14"/>
        <v>0.01</v>
      </c>
      <c r="W6">
        <f t="shared" si="15"/>
        <v>0.97546529680366401</v>
      </c>
      <c r="X6">
        <f t="shared" si="16"/>
        <v>2.2913162825310761E-3</v>
      </c>
      <c r="Y6">
        <f t="shared" si="17"/>
        <v>9.7546529680366395E-3</v>
      </c>
      <c r="Z6">
        <f t="shared" si="18"/>
        <v>0.96341932755309623</v>
      </c>
      <c r="AB6">
        <f t="shared" si="19"/>
        <v>3537.87483906325</v>
      </c>
      <c r="AC6">
        <f t="shared" si="2"/>
        <v>3095.7976376373263</v>
      </c>
      <c r="AE6">
        <f t="shared" si="3"/>
        <v>0</v>
      </c>
      <c r="AF6">
        <f t="shared" si="4"/>
        <v>0</v>
      </c>
      <c r="AG6">
        <f t="shared" si="4"/>
        <v>-48.170966377654814</v>
      </c>
      <c r="AH6">
        <f t="shared" si="5"/>
        <v>-4582.632565062152</v>
      </c>
      <c r="AI6">
        <f t="shared" si="6"/>
        <v>-4630.8035314398066</v>
      </c>
      <c r="AJ6">
        <f t="shared" si="7"/>
        <v>442.0772014259237</v>
      </c>
      <c r="AK6">
        <f>G6*SUM(AB6, AE6:AF6)</f>
        <v>247.65123873442752</v>
      </c>
      <c r="AL6">
        <f t="shared" si="8"/>
        <v>-3941.0750912794556</v>
      </c>
      <c r="AN6">
        <f t="shared" si="9"/>
        <v>0</v>
      </c>
      <c r="AO6">
        <f t="shared" si="9"/>
        <v>0</v>
      </c>
      <c r="AP6">
        <f t="shared" si="9"/>
        <v>-34.28714238569863</v>
      </c>
      <c r="AQ6">
        <f t="shared" si="9"/>
        <v>-3261.8273427977456</v>
      </c>
      <c r="AR6">
        <f t="shared" si="9"/>
        <v>-3296.1144851834442</v>
      </c>
      <c r="AS6">
        <f t="shared" si="9"/>
        <v>314.66181998360315</v>
      </c>
      <c r="AT6">
        <f t="shared" si="9"/>
        <v>176.27326007768903</v>
      </c>
      <c r="AU6">
        <f t="shared" si="9"/>
        <v>-2805.1794051221523</v>
      </c>
      <c r="AW6">
        <v>3</v>
      </c>
      <c r="AX6">
        <f>IF(Z6&gt;0, (R6*SUMPRODUCT(K6:$K$98, X6:$X$98)-K6*$AZ$3)/Z6, 0)</f>
        <v>3213.343918997421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2.353459E-3</v>
      </c>
      <c r="Q7" s="4">
        <f t="shared" si="21"/>
        <v>50</v>
      </c>
      <c r="R7">
        <f t="shared" si="0"/>
        <v>2000000</v>
      </c>
      <c r="S7">
        <f t="shared" si="1"/>
        <v>2876.2293529350964</v>
      </c>
      <c r="U7">
        <f t="shared" si="13"/>
        <v>2.353459E-3</v>
      </c>
      <c r="V7">
        <f t="shared" si="14"/>
        <v>0.01</v>
      </c>
      <c r="W7">
        <f t="shared" si="15"/>
        <v>0.96341932755309623</v>
      </c>
      <c r="X7">
        <f t="shared" si="16"/>
        <v>2.2673678872037824E-3</v>
      </c>
      <c r="Y7">
        <f t="shared" si="17"/>
        <v>9.6341932755309619E-3</v>
      </c>
      <c r="Z7">
        <f t="shared" si="18"/>
        <v>0.95151776639036145</v>
      </c>
      <c r="AB7">
        <f t="shared" si="19"/>
        <v>3095.7976376373263</v>
      </c>
      <c r="AC7">
        <f t="shared" si="2"/>
        <v>2736.7833295311975</v>
      </c>
      <c r="AE7">
        <f t="shared" si="3"/>
        <v>0</v>
      </c>
      <c r="AF7">
        <f t="shared" si="4"/>
        <v>0</v>
      </c>
      <c r="AG7">
        <f t="shared" si="4"/>
        <v>-47.575888319518072</v>
      </c>
      <c r="AH7">
        <f t="shared" si="5"/>
        <v>-4534.7357744075643</v>
      </c>
      <c r="AI7">
        <f t="shared" si="6"/>
        <v>-4582.3116627270829</v>
      </c>
      <c r="AJ7">
        <f t="shared" si="7"/>
        <v>359.01430810612874</v>
      </c>
      <c r="AK7">
        <f>G7*SUM(AB7, AE7:AF7)</f>
        <v>216.70583463461287</v>
      </c>
      <c r="AL7">
        <f t="shared" si="8"/>
        <v>-4006.5915199863412</v>
      </c>
      <c r="AN7">
        <f t="shared" si="9"/>
        <v>0</v>
      </c>
      <c r="AO7">
        <f t="shared" si="9"/>
        <v>0</v>
      </c>
      <c r="AP7">
        <f t="shared" si="9"/>
        <v>-30.23533712322298</v>
      </c>
      <c r="AQ7">
        <f t="shared" si="9"/>
        <v>-2881.9065654251394</v>
      </c>
      <c r="AR7">
        <f t="shared" si="9"/>
        <v>-2912.1419025483629</v>
      </c>
      <c r="AS7">
        <f t="shared" si="9"/>
        <v>228.16008320744695</v>
      </c>
      <c r="AT7">
        <f t="shared" si="9"/>
        <v>137.72047560610429</v>
      </c>
      <c r="AU7">
        <f t="shared" si="9"/>
        <v>-2546.2613437348114</v>
      </c>
      <c r="AW7">
        <v>4</v>
      </c>
      <c r="AX7">
        <f>IF(Z7&gt;0, (R7*SUMPRODUCT(K7:$K$98, X7:$X$98)-K7*$AZ$3)/Z7, 0)</f>
        <v>2876.2293529350964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2.358874E-3</v>
      </c>
      <c r="Q8" s="4">
        <f t="shared" si="21"/>
        <v>50</v>
      </c>
      <c r="R8">
        <f t="shared" si="0"/>
        <v>2000000</v>
      </c>
      <c r="S8">
        <f t="shared" si="1"/>
        <v>2603.5148547783247</v>
      </c>
      <c r="U8">
        <f t="shared" si="13"/>
        <v>2.358874E-3</v>
      </c>
      <c r="V8">
        <f t="shared" si="14"/>
        <v>0.01</v>
      </c>
      <c r="W8">
        <f t="shared" si="15"/>
        <v>0.95151776639036145</v>
      </c>
      <c r="X8">
        <f t="shared" si="16"/>
        <v>2.2445105196762976E-3</v>
      </c>
      <c r="Y8">
        <f t="shared" si="17"/>
        <v>9.515177663903614E-3</v>
      </c>
      <c r="Z8">
        <f t="shared" si="18"/>
        <v>0.93975807820678148</v>
      </c>
      <c r="AB8">
        <f t="shared" si="19"/>
        <v>2736.7833295311975</v>
      </c>
      <c r="AC8">
        <f t="shared" si="2"/>
        <v>2446.6741165092863</v>
      </c>
      <c r="AE8">
        <f t="shared" si="3"/>
        <v>0</v>
      </c>
      <c r="AF8">
        <f t="shared" si="4"/>
        <v>0</v>
      </c>
      <c r="AG8">
        <f t="shared" si="4"/>
        <v>-46.987903910339071</v>
      </c>
      <c r="AH8">
        <f t="shared" si="5"/>
        <v>-4489.0210393525949</v>
      </c>
      <c r="AI8">
        <f t="shared" si="6"/>
        <v>-4536.0089432629338</v>
      </c>
      <c r="AJ8">
        <f t="shared" si="7"/>
        <v>290.10921302191127</v>
      </c>
      <c r="AK8">
        <f>G8*SUM(AB8, AE8:AF8)</f>
        <v>191.57483306718385</v>
      </c>
      <c r="AL8">
        <f t="shared" si="8"/>
        <v>-4054.3248971738385</v>
      </c>
      <c r="AN8">
        <f t="shared" si="9"/>
        <v>0</v>
      </c>
      <c r="AO8">
        <f t="shared" si="9"/>
        <v>0</v>
      </c>
      <c r="AP8">
        <f t="shared" si="9"/>
        <v>-26.662198572651377</v>
      </c>
      <c r="AQ8">
        <f t="shared" si="9"/>
        <v>-2547.1910936144814</v>
      </c>
      <c r="AR8">
        <f t="shared" si="9"/>
        <v>-2573.8532921871329</v>
      </c>
      <c r="AS8">
        <f t="shared" si="9"/>
        <v>164.61575856002042</v>
      </c>
      <c r="AT8">
        <f t="shared" si="9"/>
        <v>108.70470516212768</v>
      </c>
      <c r="AU8">
        <f t="shared" si="9"/>
        <v>-2300.5328284649845</v>
      </c>
      <c r="AW8">
        <v>5</v>
      </c>
      <c r="AX8">
        <f>IF(Z8&gt;0, (R8*SUMPRODUCT(K8:$K$98, X8:$X$98)-K8*$AZ$3)/Z8, 0)</f>
        <v>2603.5148547783247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2.3678979999999998E-3</v>
      </c>
      <c r="Q9" s="4">
        <f t="shared" si="21"/>
        <v>50</v>
      </c>
      <c r="R9">
        <f t="shared" si="0"/>
        <v>2000000</v>
      </c>
      <c r="S9">
        <f t="shared" si="1"/>
        <v>2384.9840968828962</v>
      </c>
      <c r="U9">
        <f t="shared" si="13"/>
        <v>2.3678979999999998E-3</v>
      </c>
      <c r="V9">
        <f t="shared" si="14"/>
        <v>0.01</v>
      </c>
      <c r="W9">
        <f t="shared" si="15"/>
        <v>0.93975807820678148</v>
      </c>
      <c r="X9">
        <f t="shared" si="16"/>
        <v>2.2252512738696814E-3</v>
      </c>
      <c r="Y9">
        <f t="shared" si="17"/>
        <v>9.3975807820678142E-3</v>
      </c>
      <c r="Z9">
        <f t="shared" si="18"/>
        <v>0.92813524615084408</v>
      </c>
      <c r="AB9">
        <f t="shared" si="19"/>
        <v>2446.6741165092863</v>
      </c>
      <c r="AC9">
        <f t="shared" si="2"/>
        <v>2213.5878018262556</v>
      </c>
      <c r="AE9">
        <f t="shared" si="3"/>
        <v>0</v>
      </c>
      <c r="AF9">
        <f t="shared" si="4"/>
        <v>0</v>
      </c>
      <c r="AG9">
        <f t="shared" si="4"/>
        <v>-46.406762307542202</v>
      </c>
      <c r="AH9">
        <f t="shared" si="5"/>
        <v>-4450.5025477393629</v>
      </c>
      <c r="AI9">
        <f t="shared" si="6"/>
        <v>-4496.9093100469054</v>
      </c>
      <c r="AJ9">
        <f t="shared" si="7"/>
        <v>233.08631468303065</v>
      </c>
      <c r="AK9">
        <f t="shared" ref="AK9:AK72" si="22">G9*SUM(AB9:AB9, AE9:AF9)</f>
        <v>171.26718815565005</v>
      </c>
      <c r="AL9">
        <f t="shared" si="8"/>
        <v>-4092.5558072082249</v>
      </c>
      <c r="AN9">
        <f t="shared" si="9"/>
        <v>0</v>
      </c>
      <c r="AO9">
        <f t="shared" si="9"/>
        <v>0</v>
      </c>
      <c r="AP9">
        <f t="shared" si="9"/>
        <v>-23.511110018079535</v>
      </c>
      <c r="AQ9">
        <f t="shared" si="9"/>
        <v>-2254.763095563716</v>
      </c>
      <c r="AR9">
        <f t="shared" si="9"/>
        <v>-2278.2742055817957</v>
      </c>
      <c r="AS9">
        <f t="shared" si="9"/>
        <v>118.08878093895363</v>
      </c>
      <c r="AT9">
        <f t="shared" si="9"/>
        <v>86.769287556184139</v>
      </c>
      <c r="AU9">
        <f t="shared" si="9"/>
        <v>-2073.4161370866582</v>
      </c>
      <c r="AW9">
        <v>6</v>
      </c>
      <c r="AX9">
        <f>IF(Z9&gt;0, (R9*SUMPRODUCT(K9:$K$98, X9:$X$98)-K9*$AZ$3)/Z9, 0)</f>
        <v>2384.9840968828962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2.3778240000000002E-3</v>
      </c>
      <c r="Q10" s="4">
        <f t="shared" si="21"/>
        <v>50</v>
      </c>
      <c r="R10">
        <f t="shared" si="0"/>
        <v>2000000</v>
      </c>
      <c r="S10">
        <f t="shared" si="1"/>
        <v>2209.1271719188935</v>
      </c>
      <c r="U10">
        <f t="shared" si="13"/>
        <v>2.3778240000000002E-3</v>
      </c>
      <c r="V10">
        <f t="shared" si="14"/>
        <v>0.01</v>
      </c>
      <c r="W10">
        <f t="shared" si="15"/>
        <v>0.92813524615084408</v>
      </c>
      <c r="X10">
        <f t="shared" si="16"/>
        <v>2.206942263543385E-3</v>
      </c>
      <c r="Y10">
        <f t="shared" si="17"/>
        <v>9.2813524615084405E-3</v>
      </c>
      <c r="Z10">
        <f t="shared" si="18"/>
        <v>0.91664695142579233</v>
      </c>
      <c r="AB10">
        <f t="shared" si="19"/>
        <v>2213.5878018262556</v>
      </c>
      <c r="AC10">
        <f t="shared" si="2"/>
        <v>2024.9896874513361</v>
      </c>
      <c r="AE10">
        <f t="shared" si="3"/>
        <v>0</v>
      </c>
      <c r="AF10">
        <f t="shared" si="4"/>
        <v>0</v>
      </c>
      <c r="AG10">
        <f t="shared" si="4"/>
        <v>-45.832347571289617</v>
      </c>
      <c r="AH10">
        <f t="shared" si="5"/>
        <v>-4413.8845270867696</v>
      </c>
      <c r="AI10">
        <f t="shared" si="6"/>
        <v>-4459.7168746580592</v>
      </c>
      <c r="AJ10">
        <f t="shared" si="7"/>
        <v>188.59811437491953</v>
      </c>
      <c r="AK10">
        <f t="shared" si="22"/>
        <v>154.95114612783792</v>
      </c>
      <c r="AL10">
        <f t="shared" si="8"/>
        <v>-4116.1676141553016</v>
      </c>
      <c r="AN10">
        <f t="shared" si="9"/>
        <v>0</v>
      </c>
      <c r="AO10">
        <f t="shared" si="9"/>
        <v>0</v>
      </c>
      <c r="AP10">
        <f t="shared" si="9"/>
        <v>-20.732226460920636</v>
      </c>
      <c r="AQ10">
        <f t="shared" si="9"/>
        <v>-1996.6172024153557</v>
      </c>
      <c r="AR10">
        <f t="shared" si="9"/>
        <v>-2017.3494288762763</v>
      </c>
      <c r="AS10">
        <f t="shared" si="9"/>
        <v>85.312209051512554</v>
      </c>
      <c r="AT10">
        <f t="shared" si="9"/>
        <v>70.092029366479807</v>
      </c>
      <c r="AU10">
        <f t="shared" si="9"/>
        <v>-1861.9451904582838</v>
      </c>
      <c r="AW10">
        <v>7</v>
      </c>
      <c r="AX10">
        <f>IF(Z10&gt;0, (R10*SUMPRODUCT(K10:$K$98, X10:$X$98)-K10*$AZ$3)/Z10, 0)</f>
        <v>2209.1271719188935</v>
      </c>
    </row>
    <row r="11" spans="1:52" x14ac:dyDescent="0.25">
      <c r="A11" t="s">
        <v>33</v>
      </c>
      <c r="C11" s="12">
        <f>AU100</f>
        <v>21406.852177152599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2.3886530000000001E-3</v>
      </c>
      <c r="Q11" s="4">
        <f t="shared" si="21"/>
        <v>50</v>
      </c>
      <c r="R11">
        <f t="shared" si="0"/>
        <v>2000000</v>
      </c>
      <c r="S11">
        <f t="shared" si="1"/>
        <v>2069.127817220538</v>
      </c>
      <c r="U11">
        <f t="shared" si="13"/>
        <v>2.3886530000000001E-3</v>
      </c>
      <c r="V11">
        <f t="shared" si="14"/>
        <v>0.01</v>
      </c>
      <c r="W11">
        <f t="shared" si="15"/>
        <v>0.91664695142579233</v>
      </c>
      <c r="X11">
        <f t="shared" si="16"/>
        <v>2.1895514904640731E-3</v>
      </c>
      <c r="Y11">
        <f t="shared" si="17"/>
        <v>9.1664695142579227E-3</v>
      </c>
      <c r="Z11">
        <f t="shared" si="18"/>
        <v>0.90529093042107034</v>
      </c>
      <c r="AB11">
        <f t="shared" si="19"/>
        <v>2024.9896874513361</v>
      </c>
      <c r="AC11">
        <f t="shared" si="2"/>
        <v>1873.1626468116992</v>
      </c>
      <c r="AE11">
        <f t="shared" si="3"/>
        <v>0</v>
      </c>
      <c r="AF11">
        <f t="shared" si="4"/>
        <v>0</v>
      </c>
      <c r="AG11">
        <f t="shared" si="4"/>
        <v>-45.264546521053518</v>
      </c>
      <c r="AH11">
        <f t="shared" si="5"/>
        <v>-4379.1029809281463</v>
      </c>
      <c r="AI11">
        <f t="shared" si="6"/>
        <v>-4424.3675274491998</v>
      </c>
      <c r="AJ11">
        <f t="shared" si="7"/>
        <v>151.82704063963683</v>
      </c>
      <c r="AK11">
        <f t="shared" si="22"/>
        <v>141.74927812159353</v>
      </c>
      <c r="AL11">
        <f t="shared" si="8"/>
        <v>-4130.7912086879696</v>
      </c>
      <c r="AN11">
        <f t="shared" si="9"/>
        <v>0</v>
      </c>
      <c r="AO11">
        <f t="shared" si="9"/>
        <v>0</v>
      </c>
      <c r="AP11">
        <f t="shared" si="9"/>
        <v>-18.281591161945421</v>
      </c>
      <c r="AQ11">
        <f t="shared" si="9"/>
        <v>-1768.6462475913379</v>
      </c>
      <c r="AR11">
        <f t="shared" si="9"/>
        <v>-1786.9278387532831</v>
      </c>
      <c r="AS11">
        <f t="shared" si="9"/>
        <v>61.320395268091396</v>
      </c>
      <c r="AT11">
        <f t="shared" si="9"/>
        <v>57.250156011494575</v>
      </c>
      <c r="AU11">
        <f t="shared" si="9"/>
        <v>-1668.3572874736974</v>
      </c>
      <c r="AW11">
        <v>8</v>
      </c>
      <c r="AX11">
        <f>IF(Z11&gt;0, (R11*SUMPRODUCT(K11:$K$98, X11:$X$98)-K11*$AZ$3)/Z11, 0)</f>
        <v>2069.127817220538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2.4012859999999999E-3</v>
      </c>
      <c r="Q12" s="4">
        <f t="shared" si="21"/>
        <v>50</v>
      </c>
      <c r="R12">
        <f t="shared" si="0"/>
        <v>2000000</v>
      </c>
      <c r="S12">
        <f t="shared" si="1"/>
        <v>1959.1999692965005</v>
      </c>
      <c r="U12">
        <f t="shared" si="13"/>
        <v>2.4012859999999999E-3</v>
      </c>
      <c r="V12">
        <f t="shared" si="14"/>
        <v>0.01</v>
      </c>
      <c r="W12">
        <f t="shared" si="15"/>
        <v>0.90529093042107034</v>
      </c>
      <c r="X12">
        <f t="shared" si="16"/>
        <v>2.1738624371470902E-3</v>
      </c>
      <c r="Y12">
        <f t="shared" si="17"/>
        <v>9.0529093042107031E-3</v>
      </c>
      <c r="Z12">
        <f t="shared" si="18"/>
        <v>0.89406415867971256</v>
      </c>
      <c r="AB12">
        <f t="shared" si="19"/>
        <v>1873.1626468116992</v>
      </c>
      <c r="AC12">
        <f t="shared" si="2"/>
        <v>1751.6504722343943</v>
      </c>
      <c r="AE12">
        <f t="shared" si="3"/>
        <v>0</v>
      </c>
      <c r="AF12">
        <f t="shared" si="4"/>
        <v>0</v>
      </c>
      <c r="AG12">
        <f t="shared" si="4"/>
        <v>-44.703207933985631</v>
      </c>
      <c r="AH12">
        <f t="shared" si="5"/>
        <v>-4347.7248742941802</v>
      </c>
      <c r="AI12">
        <f t="shared" si="6"/>
        <v>-4392.4280822281662</v>
      </c>
      <c r="AJ12">
        <f t="shared" si="7"/>
        <v>121.5121745773049</v>
      </c>
      <c r="AK12">
        <f t="shared" si="22"/>
        <v>131.12138527681896</v>
      </c>
      <c r="AL12">
        <f t="shared" si="8"/>
        <v>-4139.7945223740426</v>
      </c>
      <c r="AN12">
        <f t="shared" si="9"/>
        <v>0</v>
      </c>
      <c r="AO12">
        <f t="shared" si="9"/>
        <v>0</v>
      </c>
      <c r="AP12">
        <f t="shared" si="9"/>
        <v>-16.120424929831305</v>
      </c>
      <c r="AQ12">
        <f t="shared" si="9"/>
        <v>-1567.8331755322595</v>
      </c>
      <c r="AR12">
        <f t="shared" si="9"/>
        <v>-1583.9536004620909</v>
      </c>
      <c r="AS12">
        <f t="shared" si="9"/>
        <v>43.818508309887989</v>
      </c>
      <c r="AT12">
        <f t="shared" si="9"/>
        <v>47.283686020293011</v>
      </c>
      <c r="AU12">
        <f t="shared" si="9"/>
        <v>-1492.8514061319099</v>
      </c>
      <c r="AW12">
        <v>9</v>
      </c>
      <c r="AX12">
        <f>IF(Z12&gt;0, (R12*SUMPRODUCT(K12:$K$98, X12:$X$98)-K12*$AZ$3)/Z12, 0)</f>
        <v>1959.1999692965005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2.4148220000000001E-3</v>
      </c>
      <c r="Q13" s="4">
        <f t="shared" si="21"/>
        <v>50</v>
      </c>
      <c r="R13">
        <f t="shared" si="0"/>
        <v>2000000</v>
      </c>
      <c r="S13">
        <f t="shared" si="1"/>
        <v>1873.7703473643242</v>
      </c>
      <c r="U13">
        <f t="shared" si="13"/>
        <v>2.4148220000000001E-3</v>
      </c>
      <c r="V13">
        <f t="shared" si="14"/>
        <v>0.01</v>
      </c>
      <c r="W13">
        <f t="shared" si="15"/>
        <v>0.89406415867971256</v>
      </c>
      <c r="X13">
        <f t="shared" si="16"/>
        <v>2.1590057997912609E-3</v>
      </c>
      <c r="Y13">
        <f t="shared" si="17"/>
        <v>8.9406415867971257E-3</v>
      </c>
      <c r="Z13">
        <f t="shared" si="18"/>
        <v>0.88296451129312425</v>
      </c>
      <c r="AB13">
        <f t="shared" si="19"/>
        <v>1751.6504722343943</v>
      </c>
      <c r="AC13">
        <f t="shared" si="2"/>
        <v>1654.4727190360882</v>
      </c>
      <c r="AE13">
        <f t="shared" si="3"/>
        <v>0</v>
      </c>
      <c r="AF13">
        <f t="shared" si="4"/>
        <v>0</v>
      </c>
      <c r="AG13">
        <f t="shared" si="4"/>
        <v>-44.148225564656215</v>
      </c>
      <c r="AH13">
        <f t="shared" si="5"/>
        <v>-4318.0115995825217</v>
      </c>
      <c r="AI13">
        <f t="shared" si="6"/>
        <v>-4362.1598251471778</v>
      </c>
      <c r="AJ13">
        <f t="shared" si="7"/>
        <v>97.177753198306164</v>
      </c>
      <c r="AK13">
        <f t="shared" si="22"/>
        <v>122.61553305640761</v>
      </c>
      <c r="AL13">
        <f t="shared" si="8"/>
        <v>-4142.3665388924637</v>
      </c>
      <c r="AN13">
        <f t="shared" si="9"/>
        <v>0</v>
      </c>
      <c r="AO13">
        <f t="shared" si="9"/>
        <v>0</v>
      </c>
      <c r="AP13">
        <f t="shared" si="9"/>
        <v>-14.21454707478847</v>
      </c>
      <c r="AQ13">
        <f t="shared" si="9"/>
        <v>-1390.2841703537531</v>
      </c>
      <c r="AR13">
        <f t="shared" si="9"/>
        <v>-1404.4987174285416</v>
      </c>
      <c r="AS13">
        <f t="shared" si="9"/>
        <v>31.288635721870499</v>
      </c>
      <c r="AT13">
        <f t="shared" si="9"/>
        <v>39.478920034465041</v>
      </c>
      <c r="AU13">
        <f t="shared" si="9"/>
        <v>-1333.7311616722059</v>
      </c>
      <c r="AW13">
        <v>10</v>
      </c>
      <c r="AX13">
        <f>IF(Z13&gt;0, (R13*SUMPRODUCT(K13:$K$98, X13:$X$98)-K13*$AZ$3)/Z13, 0)</f>
        <v>1873.7703473643242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2.4301629999999999E-3</v>
      </c>
      <c r="Q14" s="4">
        <f t="shared" si="21"/>
        <v>50</v>
      </c>
      <c r="R14">
        <f t="shared" si="0"/>
        <v>2000000</v>
      </c>
      <c r="S14">
        <f t="shared" si="1"/>
        <v>1808.8227407217159</v>
      </c>
      <c r="U14">
        <f t="shared" si="13"/>
        <v>2.4301629999999999E-3</v>
      </c>
      <c r="V14">
        <f t="shared" si="14"/>
        <v>0.01</v>
      </c>
      <c r="W14">
        <f t="shared" si="15"/>
        <v>0.88296451129312425</v>
      </c>
      <c r="X14">
        <f t="shared" si="16"/>
        <v>2.1457476856576326E-3</v>
      </c>
      <c r="Y14">
        <f t="shared" si="17"/>
        <v>8.829645112931243E-3</v>
      </c>
      <c r="Z14">
        <f t="shared" si="18"/>
        <v>0.87198911849453531</v>
      </c>
      <c r="AB14">
        <f t="shared" si="19"/>
        <v>1654.4727190360882</v>
      </c>
      <c r="AC14">
        <f t="shared" si="2"/>
        <v>1577.2737471947985</v>
      </c>
      <c r="AE14">
        <f t="shared" si="3"/>
        <v>0</v>
      </c>
      <c r="AF14">
        <f t="shared" si="4"/>
        <v>0</v>
      </c>
      <c r="AG14">
        <f t="shared" si="4"/>
        <v>-43.599455924726769</v>
      </c>
      <c r="AH14">
        <f t="shared" si="5"/>
        <v>-4291.4953713152654</v>
      </c>
      <c r="AI14">
        <f t="shared" si="6"/>
        <v>-4335.0948272399919</v>
      </c>
      <c r="AJ14">
        <f t="shared" si="7"/>
        <v>77.198971841289676</v>
      </c>
      <c r="AK14">
        <f t="shared" si="22"/>
        <v>115.81309033252619</v>
      </c>
      <c r="AL14">
        <f t="shared" si="8"/>
        <v>-4142.0827650661759</v>
      </c>
      <c r="AN14">
        <f t="shared" si="9"/>
        <v>0</v>
      </c>
      <c r="AO14">
        <f t="shared" si="9"/>
        <v>0</v>
      </c>
      <c r="AP14">
        <f t="shared" si="9"/>
        <v>-12.533801730069353</v>
      </c>
      <c r="AQ14">
        <f t="shared" si="9"/>
        <v>-1233.7023701038988</v>
      </c>
      <c r="AR14">
        <f t="shared" si="9"/>
        <v>-1246.2361718339682</v>
      </c>
      <c r="AS14">
        <f t="shared" si="9"/>
        <v>22.192859665369678</v>
      </c>
      <c r="AT14">
        <f t="shared" si="9"/>
        <v>33.29349601244116</v>
      </c>
      <c r="AU14">
        <f t="shared" si="9"/>
        <v>-1190.7498161561573</v>
      </c>
      <c r="AW14">
        <v>11</v>
      </c>
      <c r="AX14">
        <f>IF(Z14&gt;0, (R14*SUMPRODUCT(K14:$K$98, X14:$X$98)-K14*$AZ$3)/Z14, 0)</f>
        <v>1808.8227407217159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2.4518209999999999E-3</v>
      </c>
      <c r="Q15" s="4">
        <f t="shared" si="21"/>
        <v>50</v>
      </c>
      <c r="R15">
        <f t="shared" si="0"/>
        <v>2000000</v>
      </c>
      <c r="S15">
        <f t="shared" si="1"/>
        <v>1760.4387803369075</v>
      </c>
      <c r="U15">
        <f t="shared" si="13"/>
        <v>2.4518209999999999E-3</v>
      </c>
      <c r="V15">
        <f t="shared" si="14"/>
        <v>0.01</v>
      </c>
      <c r="W15">
        <f t="shared" si="15"/>
        <v>0.87198911849453531</v>
      </c>
      <c r="X15">
        <f t="shared" si="16"/>
        <v>2.1379612324963901E-3</v>
      </c>
      <c r="Y15">
        <f t="shared" si="17"/>
        <v>8.7198911849453529E-3</v>
      </c>
      <c r="Z15">
        <f t="shared" si="18"/>
        <v>0.86113126607709356</v>
      </c>
      <c r="AB15">
        <f t="shared" si="19"/>
        <v>1577.2737471947985</v>
      </c>
      <c r="AC15">
        <f t="shared" si="2"/>
        <v>1515.9688757627355</v>
      </c>
      <c r="AE15">
        <f t="shared" si="3"/>
        <v>0</v>
      </c>
      <c r="AF15">
        <f t="shared" si="4"/>
        <v>0</v>
      </c>
      <c r="AG15">
        <f t="shared" si="4"/>
        <v>-43.056563303854681</v>
      </c>
      <c r="AH15">
        <f t="shared" si="5"/>
        <v>-4275.9224649927801</v>
      </c>
      <c r="AI15">
        <f t="shared" si="6"/>
        <v>-4318.9790282966351</v>
      </c>
      <c r="AJ15">
        <f t="shared" si="7"/>
        <v>61.30487143206301</v>
      </c>
      <c r="AK15">
        <f t="shared" si="22"/>
        <v>110.40916230363591</v>
      </c>
      <c r="AL15">
        <f t="shared" si="8"/>
        <v>-4147.2649945609364</v>
      </c>
      <c r="AN15">
        <f t="shared" si="9"/>
        <v>0</v>
      </c>
      <c r="AO15">
        <f t="shared" si="9"/>
        <v>0</v>
      </c>
      <c r="AP15">
        <f t="shared" si="9"/>
        <v>-11.051547387925927</v>
      </c>
      <c r="AQ15">
        <f t="shared" si="9"/>
        <v>-1097.5227961292987</v>
      </c>
      <c r="AR15">
        <f t="shared" si="9"/>
        <v>-1108.5743435172249</v>
      </c>
      <c r="AS15">
        <f t="shared" si="9"/>
        <v>15.735433572829898</v>
      </c>
      <c r="AT15">
        <f t="shared" si="9"/>
        <v>28.339281996308291</v>
      </c>
      <c r="AU15">
        <f t="shared" si="9"/>
        <v>-1064.4996279480868</v>
      </c>
      <c r="AW15">
        <v>12</v>
      </c>
      <c r="AX15">
        <f>IF(Z15&gt;0, (R15*SUMPRODUCT(K15:$K$98, X15:$X$98)-K15*$AZ$3)/Z15, 0)</f>
        <v>1760.4387803369075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2.4770880000000001E-3</v>
      </c>
      <c r="Q16" s="4">
        <f t="shared" si="21"/>
        <v>50</v>
      </c>
      <c r="R16">
        <f t="shared" si="0"/>
        <v>2000000</v>
      </c>
      <c r="S16">
        <f t="shared" si="1"/>
        <v>1723.0152972495723</v>
      </c>
      <c r="U16">
        <f t="shared" si="13"/>
        <v>2.4770880000000001E-3</v>
      </c>
      <c r="V16">
        <f t="shared" si="14"/>
        <v>0.01</v>
      </c>
      <c r="W16">
        <f t="shared" si="15"/>
        <v>0.86113126607709356</v>
      </c>
      <c r="X16">
        <f t="shared" si="16"/>
        <v>2.1330979256243758E-3</v>
      </c>
      <c r="Y16">
        <f t="shared" si="17"/>
        <v>8.6113126607709357E-3</v>
      </c>
      <c r="Z16">
        <f t="shared" si="18"/>
        <v>0.85038685549069826</v>
      </c>
      <c r="AB16">
        <f t="shared" si="19"/>
        <v>1515.9688757627355</v>
      </c>
      <c r="AC16">
        <f t="shared" si="2"/>
        <v>1465.2295605904346</v>
      </c>
      <c r="AE16">
        <f t="shared" si="3"/>
        <v>0</v>
      </c>
      <c r="AF16">
        <f t="shared" si="4"/>
        <v>0</v>
      </c>
      <c r="AG16">
        <f t="shared" si="4"/>
        <v>-42.519342774534913</v>
      </c>
      <c r="AH16">
        <f t="shared" si="5"/>
        <v>-4266.1958512487518</v>
      </c>
      <c r="AI16">
        <f t="shared" si="6"/>
        <v>-4308.715194023287</v>
      </c>
      <c r="AJ16">
        <f t="shared" si="7"/>
        <v>50.739315172300849</v>
      </c>
      <c r="AK16">
        <f t="shared" si="22"/>
        <v>106.11782130339149</v>
      </c>
      <c r="AL16">
        <f t="shared" si="8"/>
        <v>-4151.8580575475944</v>
      </c>
      <c r="AN16">
        <f t="shared" si="9"/>
        <v>0</v>
      </c>
      <c r="AO16">
        <f t="shared" si="9"/>
        <v>0</v>
      </c>
      <c r="AP16">
        <f t="shared" si="9"/>
        <v>-9.7443359452058971</v>
      </c>
      <c r="AQ16">
        <f t="shared" si="9"/>
        <v>-977.70197914509504</v>
      </c>
      <c r="AR16">
        <f t="shared" si="9"/>
        <v>-987.44631509030103</v>
      </c>
      <c r="AS16">
        <f t="shared" si="9"/>
        <v>11.628141462353311</v>
      </c>
      <c r="AT16">
        <f t="shared" si="9"/>
        <v>24.319465755544819</v>
      </c>
      <c r="AU16">
        <f t="shared" si="9"/>
        <v>-951.49870787240286</v>
      </c>
      <c r="AW16">
        <v>13</v>
      </c>
      <c r="AX16">
        <f>IF(Z16&gt;0, (R16*SUMPRODUCT(K16:$K$98, X16:$X$98)-K16*$AZ$3)/Z16, 0)</f>
        <v>1723.0152972495723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2.5023549999999999E-3</v>
      </c>
      <c r="Q17" s="4">
        <f t="shared" si="21"/>
        <v>50</v>
      </c>
      <c r="R17">
        <f t="shared" si="0"/>
        <v>2000000</v>
      </c>
      <c r="S17">
        <f t="shared" si="1"/>
        <v>1693.5364010005123</v>
      </c>
      <c r="U17">
        <f t="shared" si="13"/>
        <v>2.5023549999999999E-3</v>
      </c>
      <c r="V17">
        <f t="shared" si="14"/>
        <v>0.01</v>
      </c>
      <c r="W17">
        <f t="shared" si="15"/>
        <v>0.85038685549069826</v>
      </c>
      <c r="X17">
        <f t="shared" si="16"/>
        <v>2.1279697997714261E-3</v>
      </c>
      <c r="Y17">
        <f t="shared" si="17"/>
        <v>8.5038685549069827E-3</v>
      </c>
      <c r="Z17">
        <f t="shared" si="18"/>
        <v>0.83975501713601974</v>
      </c>
      <c r="AB17">
        <f t="shared" si="19"/>
        <v>1465.2295605904346</v>
      </c>
      <c r="AC17">
        <f t="shared" si="2"/>
        <v>1422.1556894426585</v>
      </c>
      <c r="AE17">
        <f t="shared" si="3"/>
        <v>0</v>
      </c>
      <c r="AF17">
        <f t="shared" si="4"/>
        <v>0</v>
      </c>
      <c r="AG17">
        <f t="shared" si="4"/>
        <v>-41.987750856800986</v>
      </c>
      <c r="AH17">
        <f t="shared" si="5"/>
        <v>-4255.9395995428522</v>
      </c>
      <c r="AI17">
        <f t="shared" si="6"/>
        <v>-4297.9273503996528</v>
      </c>
      <c r="AJ17">
        <f t="shared" si="7"/>
        <v>43.073871147776117</v>
      </c>
      <c r="AK17">
        <f t="shared" si="22"/>
        <v>102.56606924133044</v>
      </c>
      <c r="AL17">
        <f t="shared" si="8"/>
        <v>-4152.2874100105464</v>
      </c>
      <c r="AN17">
        <f t="shared" si="9"/>
        <v>0</v>
      </c>
      <c r="AO17">
        <f t="shared" si="9"/>
        <v>0</v>
      </c>
      <c r="AP17">
        <f t="shared" si="9"/>
        <v>-8.5915257124818485</v>
      </c>
      <c r="AQ17">
        <f t="shared" si="9"/>
        <v>-870.84956336306061</v>
      </c>
      <c r="AR17">
        <f t="shared" si="9"/>
        <v>-879.44108907554244</v>
      </c>
      <c r="AS17">
        <f t="shared" si="9"/>
        <v>8.8137674428995094</v>
      </c>
      <c r="AT17">
        <f t="shared" si="9"/>
        <v>20.987049868910791</v>
      </c>
      <c r="AU17">
        <f t="shared" si="9"/>
        <v>-849.64027176373213</v>
      </c>
      <c r="AW17">
        <v>14</v>
      </c>
      <c r="AX17">
        <f>IF(Z17&gt;0, (R17*SUMPRODUCT(K17:$K$98, X17:$X$98)-K17*$AZ$3)/Z17, 0)</f>
        <v>1693.5364010005123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2.5285250000000002E-3</v>
      </c>
      <c r="Q18" s="4">
        <f t="shared" si="21"/>
        <v>50</v>
      </c>
      <c r="R18">
        <f t="shared" si="0"/>
        <v>2000000</v>
      </c>
      <c r="S18">
        <f t="shared" si="1"/>
        <v>1671.1752034263643</v>
      </c>
      <c r="U18">
        <f t="shared" si="13"/>
        <v>2.5285250000000002E-3</v>
      </c>
      <c r="V18">
        <f t="shared" si="14"/>
        <v>0.01</v>
      </c>
      <c r="W18">
        <f t="shared" si="15"/>
        <v>0.83975501713601974</v>
      </c>
      <c r="X18">
        <f t="shared" si="16"/>
        <v>2.1233415547038544E-3</v>
      </c>
      <c r="Y18">
        <f t="shared" si="17"/>
        <v>8.397550171360197E-3</v>
      </c>
      <c r="Z18">
        <f t="shared" si="18"/>
        <v>0.82923412540995567</v>
      </c>
      <c r="AB18">
        <f t="shared" si="19"/>
        <v>1422.1556894426585</v>
      </c>
      <c r="AC18">
        <f t="shared" si="2"/>
        <v>1385.795508220066</v>
      </c>
      <c r="AE18">
        <f t="shared" si="3"/>
        <v>0</v>
      </c>
      <c r="AF18">
        <f t="shared" si="4"/>
        <v>0</v>
      </c>
      <c r="AG18">
        <f t="shared" si="4"/>
        <v>-41.461706270497785</v>
      </c>
      <c r="AH18">
        <f t="shared" si="5"/>
        <v>-4246.6831094077088</v>
      </c>
      <c r="AI18">
        <f t="shared" si="6"/>
        <v>-4288.1448156782062</v>
      </c>
      <c r="AJ18">
        <f t="shared" si="7"/>
        <v>36.360181222592473</v>
      </c>
      <c r="AK18">
        <f t="shared" si="22"/>
        <v>99.550898260986102</v>
      </c>
      <c r="AL18">
        <f t="shared" si="8"/>
        <v>-4152.2337361946275</v>
      </c>
      <c r="AN18">
        <f t="shared" si="9"/>
        <v>0</v>
      </c>
      <c r="AO18">
        <f t="shared" si="9"/>
        <v>0</v>
      </c>
      <c r="AP18">
        <f t="shared" si="9"/>
        <v>-7.5748987212543542</v>
      </c>
      <c r="AQ18">
        <f t="shared" si="9"/>
        <v>-775.85312686261307</v>
      </c>
      <c r="AR18">
        <f t="shared" si="9"/>
        <v>-783.42802558386734</v>
      </c>
      <c r="AS18">
        <f t="shared" si="9"/>
        <v>6.6428691682563876</v>
      </c>
      <c r="AT18">
        <f t="shared" si="9"/>
        <v>18.187576917774841</v>
      </c>
      <c r="AU18">
        <f t="shared" si="9"/>
        <v>-758.59757949783602</v>
      </c>
      <c r="AW18">
        <v>15</v>
      </c>
      <c r="AX18">
        <f>IF(Z18&gt;0, (R18*SUMPRODUCT(K18:$K$98, X18:$X$98)-K18*$AZ$3)/Z18, 0)</f>
        <v>1671.1752034263643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2.5601090000000001E-3</v>
      </c>
      <c r="Q19" s="4">
        <f t="shared" si="21"/>
        <v>50</v>
      </c>
      <c r="R19">
        <f t="shared" si="0"/>
        <v>2000000</v>
      </c>
      <c r="S19">
        <f t="shared" si="1"/>
        <v>1654.8497626122728</v>
      </c>
      <c r="U19">
        <f t="shared" si="13"/>
        <v>2.5601090000000001E-3</v>
      </c>
      <c r="V19">
        <f t="shared" si="14"/>
        <v>0.01</v>
      </c>
      <c r="W19">
        <f t="shared" si="15"/>
        <v>0.82923412540995567</v>
      </c>
      <c r="X19">
        <f t="shared" si="16"/>
        <v>2.1229297475691563E-3</v>
      </c>
      <c r="Y19">
        <f t="shared" si="17"/>
        <v>8.2923412540995573E-3</v>
      </c>
      <c r="Z19">
        <f t="shared" si="18"/>
        <v>0.81881885440828694</v>
      </c>
      <c r="AB19">
        <f t="shared" si="19"/>
        <v>1385.795508220066</v>
      </c>
      <c r="AC19">
        <f t="shared" si="2"/>
        <v>1355.0221868400067</v>
      </c>
      <c r="AE19">
        <f t="shared" si="3"/>
        <v>0</v>
      </c>
      <c r="AF19">
        <f t="shared" si="4"/>
        <v>0</v>
      </c>
      <c r="AG19">
        <f t="shared" si="4"/>
        <v>-40.940942720414348</v>
      </c>
      <c r="AH19">
        <f t="shared" si="5"/>
        <v>-4245.8594951383129</v>
      </c>
      <c r="AI19">
        <f t="shared" si="6"/>
        <v>-4286.8004378587275</v>
      </c>
      <c r="AJ19">
        <f t="shared" si="7"/>
        <v>30.773321380059315</v>
      </c>
      <c r="AK19">
        <f t="shared" si="22"/>
        <v>97.005685575404627</v>
      </c>
      <c r="AL19">
        <f t="shared" si="8"/>
        <v>-4159.0214309032635</v>
      </c>
      <c r="AN19">
        <f t="shared" si="9"/>
        <v>0</v>
      </c>
      <c r="AO19">
        <f t="shared" si="9"/>
        <v>0</v>
      </c>
      <c r="AP19">
        <f t="shared" si="9"/>
        <v>-6.6783546139744985</v>
      </c>
      <c r="AQ19">
        <f t="shared" si="9"/>
        <v>-692.59165679899161</v>
      </c>
      <c r="AR19">
        <f t="shared" si="9"/>
        <v>-699.27001141296614</v>
      </c>
      <c r="AS19">
        <f t="shared" si="9"/>
        <v>5.0197953239450772</v>
      </c>
      <c r="AT19">
        <f t="shared" si="9"/>
        <v>15.82372863928294</v>
      </c>
      <c r="AU19">
        <f t="shared" si="9"/>
        <v>-678.42648744973803</v>
      </c>
      <c r="AW19">
        <v>16</v>
      </c>
      <c r="AX19">
        <f>IF(Z19&gt;0, (R19*SUMPRODUCT(K19:$K$98, X19:$X$98)-K19*$AZ$3)/Z19, 0)</f>
        <v>1654.8497626122728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2.5907899999999999E-3</v>
      </c>
      <c r="Q20" s="4">
        <f t="shared" si="21"/>
        <v>50</v>
      </c>
      <c r="R20">
        <f t="shared" si="0"/>
        <v>2000000</v>
      </c>
      <c r="S20">
        <f t="shared" si="1"/>
        <v>1642.1337295955846</v>
      </c>
      <c r="U20">
        <f t="shared" si="13"/>
        <v>2.5907899999999999E-3</v>
      </c>
      <c r="V20">
        <f t="shared" si="14"/>
        <v>0.01</v>
      </c>
      <c r="W20">
        <f t="shared" si="15"/>
        <v>0.81881885440828694</v>
      </c>
      <c r="X20">
        <f t="shared" si="16"/>
        <v>2.1213876998124456E-3</v>
      </c>
      <c r="Y20">
        <f t="shared" si="17"/>
        <v>8.1881885440828698E-3</v>
      </c>
      <c r="Z20">
        <f t="shared" si="18"/>
        <v>0.80850927816439166</v>
      </c>
      <c r="AB20">
        <f t="shared" si="19"/>
        <v>1355.0221868400067</v>
      </c>
      <c r="AC20">
        <f t="shared" si="2"/>
        <v>1327.6803563647263</v>
      </c>
      <c r="AE20">
        <f t="shared" si="3"/>
        <v>0</v>
      </c>
      <c r="AF20">
        <f t="shared" si="4"/>
        <v>0</v>
      </c>
      <c r="AG20">
        <f t="shared" si="4"/>
        <v>-40.425463908219584</v>
      </c>
      <c r="AH20">
        <f t="shared" si="5"/>
        <v>-4242.7753996248912</v>
      </c>
      <c r="AI20">
        <f t="shared" si="6"/>
        <v>-4283.2008635331104</v>
      </c>
      <c r="AJ20">
        <f t="shared" si="7"/>
        <v>27.341830475280403</v>
      </c>
      <c r="AK20">
        <f t="shared" si="22"/>
        <v>94.851553078800478</v>
      </c>
      <c r="AL20">
        <f t="shared" si="8"/>
        <v>-4161.0074799790291</v>
      </c>
      <c r="AN20">
        <f t="shared" si="9"/>
        <v>0</v>
      </c>
      <c r="AO20">
        <f t="shared" si="9"/>
        <v>0</v>
      </c>
      <c r="AP20">
        <f t="shared" si="9"/>
        <v>-5.8877400477539412</v>
      </c>
      <c r="AQ20">
        <f t="shared" si="9"/>
        <v>-617.93622679782095</v>
      </c>
      <c r="AR20">
        <f t="shared" si="9"/>
        <v>-623.82396684557489</v>
      </c>
      <c r="AS20">
        <f t="shared" si="9"/>
        <v>3.9821828794270364</v>
      </c>
      <c r="AT20">
        <f t="shared" si="9"/>
        <v>13.814591934470343</v>
      </c>
      <c r="AU20">
        <f t="shared" si="9"/>
        <v>-606.02719203167737</v>
      </c>
      <c r="AW20">
        <v>17</v>
      </c>
      <c r="AX20">
        <f>IF(Z20&gt;0, (R20*SUMPRODUCT(K20:$K$98, X20:$X$98)-K20*$AZ$3)/Z20, 0)</f>
        <v>1642.1337295955846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2.625984E-3</v>
      </c>
      <c r="Q21" s="4">
        <f t="shared" si="21"/>
        <v>50</v>
      </c>
      <c r="R21">
        <f t="shared" si="0"/>
        <v>2000000</v>
      </c>
      <c r="S21">
        <f t="shared" si="1"/>
        <v>1633.1147052350382</v>
      </c>
      <c r="U21">
        <f t="shared" si="13"/>
        <v>2.625984E-3</v>
      </c>
      <c r="V21">
        <f t="shared" si="14"/>
        <v>0.01</v>
      </c>
      <c r="W21">
        <f t="shared" si="15"/>
        <v>0.80850927816439166</v>
      </c>
      <c r="X21">
        <f t="shared" si="16"/>
        <v>2.1231324283112417E-3</v>
      </c>
      <c r="Y21">
        <f t="shared" si="17"/>
        <v>8.0850927816439166E-3</v>
      </c>
      <c r="Z21">
        <f t="shared" si="18"/>
        <v>0.79830105295443654</v>
      </c>
      <c r="AB21">
        <f t="shared" si="19"/>
        <v>1327.6803563647263</v>
      </c>
      <c r="AC21">
        <f t="shared" si="2"/>
        <v>1303.7171887845052</v>
      </c>
      <c r="AE21">
        <f t="shared" si="3"/>
        <v>0</v>
      </c>
      <c r="AF21">
        <f t="shared" si="4"/>
        <v>0</v>
      </c>
      <c r="AG21">
        <f t="shared" si="4"/>
        <v>-39.915052647721829</v>
      </c>
      <c r="AH21">
        <f t="shared" si="5"/>
        <v>-4246.2648566224834</v>
      </c>
      <c r="AI21">
        <f t="shared" si="6"/>
        <v>-4286.1799092702049</v>
      </c>
      <c r="AJ21">
        <f t="shared" si="7"/>
        <v>23.963167580221125</v>
      </c>
      <c r="AK21">
        <f t="shared" si="22"/>
        <v>92.937624945530857</v>
      </c>
      <c r="AL21">
        <f t="shared" si="8"/>
        <v>-4169.2791167444529</v>
      </c>
      <c r="AN21">
        <f t="shared" si="9"/>
        <v>0</v>
      </c>
      <c r="AO21">
        <f t="shared" si="9"/>
        <v>0</v>
      </c>
      <c r="AP21">
        <f t="shared" si="9"/>
        <v>-5.190537085816822</v>
      </c>
      <c r="AQ21">
        <f t="shared" si="9"/>
        <v>-552.18254148432436</v>
      </c>
      <c r="AR21">
        <f t="shared" si="9"/>
        <v>-557.37307857014116</v>
      </c>
      <c r="AS21">
        <f t="shared" si="9"/>
        <v>3.1161604900421005</v>
      </c>
      <c r="AT21">
        <f t="shared" si="9"/>
        <v>12.08557065438433</v>
      </c>
      <c r="AU21">
        <f t="shared" si="9"/>
        <v>-542.17134742571466</v>
      </c>
      <c r="AW21">
        <v>18</v>
      </c>
      <c r="AX21">
        <f>IF(Z21&gt;0, (R21*SUMPRODUCT(K21:$K$98, X21:$X$98)-K21*$AZ$3)/Z21, 0)</f>
        <v>1633.1147052350382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2.663885E-3</v>
      </c>
      <c r="Q22" s="4">
        <f t="shared" si="21"/>
        <v>50</v>
      </c>
      <c r="R22">
        <f t="shared" si="0"/>
        <v>2000000</v>
      </c>
      <c r="S22">
        <f t="shared" si="1"/>
        <v>1626.3405537561946</v>
      </c>
      <c r="U22">
        <f t="shared" si="13"/>
        <v>2.663885E-3</v>
      </c>
      <c r="V22">
        <f t="shared" si="14"/>
        <v>0.01</v>
      </c>
      <c r="W22">
        <f t="shared" si="15"/>
        <v>0.79830105295443654</v>
      </c>
      <c r="X22">
        <f t="shared" si="16"/>
        <v>2.1265822004495291E-3</v>
      </c>
      <c r="Y22">
        <f t="shared" si="17"/>
        <v>7.9830105295443654E-3</v>
      </c>
      <c r="Z22">
        <f t="shared" si="18"/>
        <v>0.78819146022444264</v>
      </c>
      <c r="AB22">
        <f t="shared" si="19"/>
        <v>1303.7171887845052</v>
      </c>
      <c r="AC22">
        <f t="shared" si="2"/>
        <v>1281.8677358873238</v>
      </c>
      <c r="AE22">
        <f t="shared" si="3"/>
        <v>0</v>
      </c>
      <c r="AF22">
        <f t="shared" si="4"/>
        <v>0</v>
      </c>
      <c r="AG22">
        <f t="shared" si="4"/>
        <v>-39.409573011222129</v>
      </c>
      <c r="AH22">
        <f t="shared" si="5"/>
        <v>-4253.1644008990579</v>
      </c>
      <c r="AI22">
        <f t="shared" si="6"/>
        <v>-4292.5739739102801</v>
      </c>
      <c r="AJ22">
        <f t="shared" si="7"/>
        <v>21.849452897181436</v>
      </c>
      <c r="AK22">
        <f t="shared" si="22"/>
        <v>91.260203214915379</v>
      </c>
      <c r="AL22">
        <f t="shared" si="8"/>
        <v>-4179.4643177981834</v>
      </c>
      <c r="AN22">
        <f t="shared" si="9"/>
        <v>0</v>
      </c>
      <c r="AO22">
        <f t="shared" si="9"/>
        <v>0</v>
      </c>
      <c r="AP22">
        <f t="shared" si="9"/>
        <v>-4.5757185009587511</v>
      </c>
      <c r="AQ22">
        <f t="shared" si="9"/>
        <v>-493.82121017325505</v>
      </c>
      <c r="AR22">
        <f t="shared" si="9"/>
        <v>-498.39692867421377</v>
      </c>
      <c r="AS22">
        <f t="shared" si="9"/>
        <v>2.5368695527097138</v>
      </c>
      <c r="AT22">
        <f t="shared" si="9"/>
        <v>10.595928053644091</v>
      </c>
      <c r="AU22">
        <f t="shared" si="9"/>
        <v>-485.26413106785998</v>
      </c>
      <c r="AW22">
        <v>19</v>
      </c>
      <c r="AX22">
        <f>IF(Z22&gt;0, (R22*SUMPRODUCT(K22:$K$98, X22:$X$98)-K22*$AZ$3)/Z22, 0)</f>
        <v>1626.3405537561946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2.7053950000000002E-3</v>
      </c>
      <c r="Q23" s="4">
        <f t="shared" si="21"/>
        <v>50</v>
      </c>
      <c r="R23">
        <f t="shared" si="0"/>
        <v>2000000</v>
      </c>
      <c r="S23">
        <f t="shared" si="1"/>
        <v>1621.1709238382236</v>
      </c>
      <c r="U23">
        <f t="shared" si="13"/>
        <v>2.7053950000000002E-3</v>
      </c>
      <c r="V23">
        <f t="shared" si="14"/>
        <v>0.01</v>
      </c>
      <c r="W23">
        <f t="shared" si="15"/>
        <v>0.78819146022444264</v>
      </c>
      <c r="X23">
        <f t="shared" si="16"/>
        <v>2.132369235533906E-3</v>
      </c>
      <c r="Y23">
        <f t="shared" si="17"/>
        <v>7.8819146022444265E-3</v>
      </c>
      <c r="Z23">
        <f t="shared" si="18"/>
        <v>0.77817717638666428</v>
      </c>
      <c r="AB23">
        <f t="shared" si="19"/>
        <v>1281.8677358873238</v>
      </c>
      <c r="AC23">
        <f t="shared" si="2"/>
        <v>1261.5582119525889</v>
      </c>
      <c r="AE23">
        <f t="shared" si="3"/>
        <v>0</v>
      </c>
      <c r="AF23">
        <f t="shared" si="4"/>
        <v>0</v>
      </c>
      <c r="AG23">
        <f t="shared" si="4"/>
        <v>-38.908858819333211</v>
      </c>
      <c r="AH23">
        <f t="shared" si="5"/>
        <v>-4264.7384710678125</v>
      </c>
      <c r="AI23">
        <f t="shared" si="6"/>
        <v>-4303.647329887146</v>
      </c>
      <c r="AJ23">
        <f t="shared" si="7"/>
        <v>20.309523934734898</v>
      </c>
      <c r="AK23">
        <f t="shared" si="22"/>
        <v>89.730741512112672</v>
      </c>
      <c r="AL23">
        <f t="shared" si="8"/>
        <v>-4193.6070644402989</v>
      </c>
      <c r="AN23">
        <f t="shared" si="9"/>
        <v>0</v>
      </c>
      <c r="AO23">
        <f t="shared" si="9"/>
        <v>0</v>
      </c>
      <c r="AP23">
        <f t="shared" si="9"/>
        <v>-4.033555526781484</v>
      </c>
      <c r="AQ23">
        <f t="shared" si="9"/>
        <v>-442.11164121076081</v>
      </c>
      <c r="AR23">
        <f t="shared" si="9"/>
        <v>-446.14519673754234</v>
      </c>
      <c r="AS23">
        <f t="shared" si="9"/>
        <v>2.1054226466427797</v>
      </c>
      <c r="AT23">
        <f t="shared" si="9"/>
        <v>9.3020957008521528</v>
      </c>
      <c r="AU23">
        <f t="shared" si="9"/>
        <v>-434.73767839004745</v>
      </c>
      <c r="AW23">
        <v>20</v>
      </c>
      <c r="AX23">
        <f>IF(Z23&gt;0, (R23*SUMPRODUCT(K23:$K$98, X23:$X$98)-K23*$AZ$3)/Z23, 0)</f>
        <v>1621.1709238382236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2.7496130000000001E-3</v>
      </c>
      <c r="Q24" s="4">
        <f t="shared" si="21"/>
        <v>50</v>
      </c>
      <c r="R24">
        <f t="shared" si="0"/>
        <v>2000000</v>
      </c>
      <c r="S24">
        <f t="shared" si="1"/>
        <v>1616.9419010420584</v>
      </c>
      <c r="U24">
        <f t="shared" si="13"/>
        <v>2.7496130000000001E-3</v>
      </c>
      <c r="V24">
        <f t="shared" si="14"/>
        <v>0.01</v>
      </c>
      <c r="W24">
        <f t="shared" si="15"/>
        <v>0.77817717638666428</v>
      </c>
      <c r="X24">
        <f t="shared" si="16"/>
        <v>2.1396860804960651E-3</v>
      </c>
      <c r="Y24">
        <f t="shared" si="17"/>
        <v>7.7817717638666434E-3</v>
      </c>
      <c r="Z24">
        <f t="shared" si="18"/>
        <v>0.76825571854230157</v>
      </c>
      <c r="AB24">
        <f t="shared" si="19"/>
        <v>1261.5582119525889</v>
      </c>
      <c r="AC24">
        <f t="shared" si="2"/>
        <v>1242.2248620262217</v>
      </c>
      <c r="AE24">
        <f t="shared" si="3"/>
        <v>0</v>
      </c>
      <c r="AF24">
        <f t="shared" si="4"/>
        <v>0</v>
      </c>
      <c r="AG24">
        <f t="shared" si="4"/>
        <v>-38.412785927115081</v>
      </c>
      <c r="AH24">
        <f t="shared" si="5"/>
        <v>-4279.3721609921304</v>
      </c>
      <c r="AI24">
        <f t="shared" si="6"/>
        <v>-4317.7849469192452</v>
      </c>
      <c r="AJ24">
        <f t="shared" si="7"/>
        <v>19.333349926367191</v>
      </c>
      <c r="AK24">
        <f t="shared" si="22"/>
        <v>88.309074836681233</v>
      </c>
      <c r="AL24">
        <f t="shared" si="8"/>
        <v>-4210.1425221561967</v>
      </c>
      <c r="AN24">
        <f t="shared" si="9"/>
        <v>0</v>
      </c>
      <c r="AO24">
        <f t="shared" si="9"/>
        <v>0</v>
      </c>
      <c r="AP24">
        <f t="shared" si="9"/>
        <v>-3.5554725489294725</v>
      </c>
      <c r="AQ24">
        <f t="shared" si="9"/>
        <v>-396.0970254521506</v>
      </c>
      <c r="AR24">
        <f t="shared" si="9"/>
        <v>-399.65249800108006</v>
      </c>
      <c r="AS24">
        <f t="shared" si="9"/>
        <v>1.7894873616423663</v>
      </c>
      <c r="AT24">
        <f t="shared" si="9"/>
        <v>8.1738536746313901</v>
      </c>
      <c r="AU24">
        <f t="shared" si="9"/>
        <v>-389.68915696480633</v>
      </c>
      <c r="AW24">
        <v>21</v>
      </c>
      <c r="AX24">
        <f>IF(Z24&gt;0, (R24*SUMPRODUCT(K24:$K$98, X24:$X$98)-K24*$AZ$3)/Z24, 0)</f>
        <v>1616.9419010420584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2.8010499999999998E-3</v>
      </c>
      <c r="Q25" s="4">
        <f t="shared" si="21"/>
        <v>50</v>
      </c>
      <c r="R25">
        <f t="shared" si="0"/>
        <v>2000000</v>
      </c>
      <c r="S25">
        <f t="shared" si="1"/>
        <v>1613.3625898025193</v>
      </c>
      <c r="U25">
        <f t="shared" si="13"/>
        <v>2.8010499999999998E-3</v>
      </c>
      <c r="V25">
        <f t="shared" si="14"/>
        <v>0.01</v>
      </c>
      <c r="W25">
        <f t="shared" si="15"/>
        <v>0.76825571854230157</v>
      </c>
      <c r="X25">
        <f t="shared" si="16"/>
        <v>2.1519226804229134E-3</v>
      </c>
      <c r="Y25">
        <f t="shared" si="17"/>
        <v>7.6825571854230159E-3</v>
      </c>
      <c r="Z25">
        <f t="shared" si="18"/>
        <v>0.75842123867645561</v>
      </c>
      <c r="AB25">
        <f t="shared" si="19"/>
        <v>1242.2248620262217</v>
      </c>
      <c r="AC25">
        <f t="shared" si="2"/>
        <v>1223.6084537922811</v>
      </c>
      <c r="AE25">
        <f t="shared" si="3"/>
        <v>0</v>
      </c>
      <c r="AF25">
        <f t="shared" si="4"/>
        <v>0</v>
      </c>
      <c r="AG25">
        <f t="shared" si="4"/>
        <v>-37.921061933822777</v>
      </c>
      <c r="AH25">
        <f t="shared" si="5"/>
        <v>-4303.8453608458267</v>
      </c>
      <c r="AI25">
        <f t="shared" si="6"/>
        <v>-4341.7664227796495</v>
      </c>
      <c r="AJ25">
        <f t="shared" si="7"/>
        <v>18.616408233940547</v>
      </c>
      <c r="AK25">
        <f t="shared" si="22"/>
        <v>86.955740341835522</v>
      </c>
      <c r="AL25">
        <f t="shared" si="8"/>
        <v>-4236.1942742038727</v>
      </c>
      <c r="AN25">
        <f t="shared" si="9"/>
        <v>0</v>
      </c>
      <c r="AO25">
        <f t="shared" si="9"/>
        <v>0</v>
      </c>
      <c r="AP25">
        <f t="shared" si="9"/>
        <v>-3.133891756300891</v>
      </c>
      <c r="AQ25">
        <f t="shared" si="9"/>
        <v>-355.680585113532</v>
      </c>
      <c r="AR25">
        <f t="shared" si="9"/>
        <v>-358.8144768698329</v>
      </c>
      <c r="AS25">
        <f t="shared" si="9"/>
        <v>1.5385067116024445</v>
      </c>
      <c r="AT25">
        <f t="shared" si="9"/>
        <v>7.1862406779610923</v>
      </c>
      <c r="AU25">
        <f t="shared" si="9"/>
        <v>-350.08972948026928</v>
      </c>
      <c r="AW25">
        <v>22</v>
      </c>
      <c r="AX25">
        <f>IF(Z25&gt;0, (R25*SUMPRODUCT(K25:$K$98, X25:$X$98)-K25*$AZ$3)/Z25, 0)</f>
        <v>1613.3625898025193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2.8606080000000002E-3</v>
      </c>
      <c r="Q26" s="4">
        <f t="shared" si="21"/>
        <v>50</v>
      </c>
      <c r="R26">
        <f t="shared" si="0"/>
        <v>2000000</v>
      </c>
      <c r="S26">
        <f t="shared" si="1"/>
        <v>1609.4783940194138</v>
      </c>
      <c r="U26">
        <f t="shared" si="13"/>
        <v>2.8606080000000002E-3</v>
      </c>
      <c r="V26">
        <f t="shared" si="14"/>
        <v>0.01</v>
      </c>
      <c r="W26">
        <f t="shared" si="15"/>
        <v>0.75842123867645561</v>
      </c>
      <c r="X26">
        <f t="shared" si="16"/>
        <v>2.1695458627277783E-3</v>
      </c>
      <c r="Y26">
        <f t="shared" si="17"/>
        <v>7.584212386764556E-3</v>
      </c>
      <c r="Z26">
        <f t="shared" si="18"/>
        <v>0.74866748042696329</v>
      </c>
      <c r="AB26">
        <f t="shared" si="19"/>
        <v>1223.6084537922811</v>
      </c>
      <c r="AC26">
        <f t="shared" si="2"/>
        <v>1204.9641340521498</v>
      </c>
      <c r="AE26">
        <f t="shared" si="3"/>
        <v>0</v>
      </c>
      <c r="AF26">
        <f t="shared" si="4"/>
        <v>0</v>
      </c>
      <c r="AG26">
        <f t="shared" si="4"/>
        <v>-37.433374021348165</v>
      </c>
      <c r="AH26">
        <f t="shared" si="5"/>
        <v>-4339.0917254555561</v>
      </c>
      <c r="AI26">
        <f t="shared" si="6"/>
        <v>-4376.525099476904</v>
      </c>
      <c r="AJ26">
        <f t="shared" si="7"/>
        <v>18.644319740131323</v>
      </c>
      <c r="AK26">
        <f t="shared" si="22"/>
        <v>85.65259176545969</v>
      </c>
      <c r="AL26">
        <f t="shared" si="8"/>
        <v>-4272.2281879713128</v>
      </c>
      <c r="AN26">
        <f t="shared" si="9"/>
        <v>0</v>
      </c>
      <c r="AO26">
        <f t="shared" si="9"/>
        <v>0</v>
      </c>
      <c r="AP26">
        <f t="shared" si="9"/>
        <v>-2.7621321454541734</v>
      </c>
      <c r="AQ26">
        <f t="shared" si="9"/>
        <v>-320.17270818601355</v>
      </c>
      <c r="AR26">
        <f t="shared" si="9"/>
        <v>-322.93484033146768</v>
      </c>
      <c r="AS26">
        <f t="shared" si="9"/>
        <v>1.3757262397713146</v>
      </c>
      <c r="AT26">
        <f t="shared" si="9"/>
        <v>6.3201296501329658</v>
      </c>
      <c r="AU26">
        <f t="shared" si="9"/>
        <v>-315.23898444156339</v>
      </c>
      <c r="AW26">
        <v>23</v>
      </c>
      <c r="AX26">
        <f>IF(Z26&gt;0, (R26*SUMPRODUCT(K26:$K$98, X26:$X$98)-K26*$AZ$3)/Z26, 0)</f>
        <v>1609.4783940194138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2.9228739999999998E-3</v>
      </c>
      <c r="Q27" s="4">
        <f t="shared" si="21"/>
        <v>50</v>
      </c>
      <c r="R27">
        <f t="shared" si="0"/>
        <v>2000000</v>
      </c>
      <c r="S27">
        <f t="shared" si="1"/>
        <v>1604.5042280526202</v>
      </c>
      <c r="U27">
        <f t="shared" si="13"/>
        <v>2.9228739999999998E-3</v>
      </c>
      <c r="V27">
        <f t="shared" si="14"/>
        <v>0.01</v>
      </c>
      <c r="W27">
        <f t="shared" si="15"/>
        <v>0.74866748042696329</v>
      </c>
      <c r="X27">
        <f t="shared" si="16"/>
        <v>2.1882607131854799E-3</v>
      </c>
      <c r="Y27">
        <f t="shared" si="17"/>
        <v>7.4866748042696331E-3</v>
      </c>
      <c r="Z27">
        <f t="shared" si="18"/>
        <v>0.73899254490950816</v>
      </c>
      <c r="AB27">
        <f t="shared" si="19"/>
        <v>1204.9641340521498</v>
      </c>
      <c r="AC27">
        <f t="shared" si="2"/>
        <v>1185.7166628066716</v>
      </c>
      <c r="AE27">
        <f t="shared" si="3"/>
        <v>0</v>
      </c>
      <c r="AF27">
        <f t="shared" si="4"/>
        <v>0</v>
      </c>
      <c r="AG27">
        <f t="shared" si="4"/>
        <v>-36.949627245475405</v>
      </c>
      <c r="AH27">
        <f t="shared" si="5"/>
        <v>-4376.5214263709595</v>
      </c>
      <c r="AI27">
        <f t="shared" si="6"/>
        <v>-4413.4710536164348</v>
      </c>
      <c r="AJ27">
        <f t="shared" si="7"/>
        <v>19.247471245478209</v>
      </c>
      <c r="AK27">
        <f t="shared" si="22"/>
        <v>84.347489383650498</v>
      </c>
      <c r="AL27">
        <f t="shared" si="8"/>
        <v>-4309.876092987306</v>
      </c>
      <c r="AN27">
        <f t="shared" si="9"/>
        <v>0</v>
      </c>
      <c r="AO27">
        <f t="shared" si="9"/>
        <v>0</v>
      </c>
      <c r="AP27">
        <f t="shared" si="9"/>
        <v>-2.4343191605063561</v>
      </c>
      <c r="AQ27">
        <f t="shared" si="9"/>
        <v>-288.33443687543644</v>
      </c>
      <c r="AR27">
        <f t="shared" si="9"/>
        <v>-290.76875603594277</v>
      </c>
      <c r="AS27">
        <f t="shared" si="9"/>
        <v>1.2680638895998664</v>
      </c>
      <c r="AT27">
        <f t="shared" si="9"/>
        <v>5.5569900119187263</v>
      </c>
      <c r="AU27">
        <f t="shared" si="9"/>
        <v>-283.9437021344242</v>
      </c>
      <c r="AW27">
        <v>24</v>
      </c>
      <c r="AX27">
        <f>IF(Z27&gt;0, (R27*SUMPRODUCT(K27:$K$98, X27:$X$98)-K27*$AZ$3)/Z27, 0)</f>
        <v>1604.5042280526202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2.991456E-3</v>
      </c>
      <c r="Q28" s="4">
        <f t="shared" si="21"/>
        <v>50</v>
      </c>
      <c r="R28">
        <f t="shared" si="0"/>
        <v>2000000</v>
      </c>
      <c r="S28">
        <f t="shared" si="1"/>
        <v>1598.6815647779054</v>
      </c>
      <c r="U28">
        <f t="shared" si="13"/>
        <v>2.991456E-3</v>
      </c>
      <c r="V28">
        <f t="shared" si="14"/>
        <v>0.01</v>
      </c>
      <c r="W28">
        <f t="shared" si="15"/>
        <v>0.73899254490950816</v>
      </c>
      <c r="X28">
        <f t="shared" si="16"/>
        <v>2.2106636824248175E-3</v>
      </c>
      <c r="Y28">
        <f t="shared" si="17"/>
        <v>7.3899254490950817E-3</v>
      </c>
      <c r="Z28">
        <f t="shared" si="18"/>
        <v>0.72939195577798821</v>
      </c>
      <c r="AB28">
        <f t="shared" si="19"/>
        <v>1185.7166628066716</v>
      </c>
      <c r="AC28">
        <f t="shared" si="2"/>
        <v>1166.065473199571</v>
      </c>
      <c r="AE28">
        <f t="shared" si="3"/>
        <v>0</v>
      </c>
      <c r="AF28">
        <f t="shared" si="4"/>
        <v>0</v>
      </c>
      <c r="AG28">
        <f t="shared" si="4"/>
        <v>-36.469597788899414</v>
      </c>
      <c r="AH28">
        <f t="shared" si="5"/>
        <v>-4421.3273648496352</v>
      </c>
      <c r="AI28">
        <f t="shared" si="6"/>
        <v>-4457.7969626385348</v>
      </c>
      <c r="AJ28">
        <f t="shared" si="7"/>
        <v>19.651189607100605</v>
      </c>
      <c r="AK28">
        <f t="shared" si="22"/>
        <v>83.000166396467023</v>
      </c>
      <c r="AL28">
        <f t="shared" si="8"/>
        <v>-4355.1456066349674</v>
      </c>
      <c r="AN28">
        <f t="shared" si="9"/>
        <v>0</v>
      </c>
      <c r="AO28">
        <f t="shared" si="9"/>
        <v>0</v>
      </c>
      <c r="AP28">
        <f t="shared" si="9"/>
        <v>-2.1452623305738223</v>
      </c>
      <c r="AQ28">
        <f t="shared" si="9"/>
        <v>-260.07709495041792</v>
      </c>
      <c r="AR28">
        <f t="shared" si="9"/>
        <v>-262.22235728099173</v>
      </c>
      <c r="AS28">
        <f t="shared" si="9"/>
        <v>1.1559479503749399</v>
      </c>
      <c r="AT28">
        <f t="shared" si="9"/>
        <v>4.8823442318274424</v>
      </c>
      <c r="AU28">
        <f t="shared" si="9"/>
        <v>-256.1840650987894</v>
      </c>
      <c r="AW28">
        <v>25</v>
      </c>
      <c r="AX28">
        <f>IF(Z28&gt;0, (R28*SUMPRODUCT(K28:$K$98, X28:$X$98)-K28*$AZ$3)/Z28, 0)</f>
        <v>1598.6815647779054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3.0654530000000001E-3</v>
      </c>
      <c r="Q29" s="4">
        <f t="shared" si="21"/>
        <v>50</v>
      </c>
      <c r="R29">
        <f t="shared" si="0"/>
        <v>2000000</v>
      </c>
      <c r="S29">
        <f t="shared" si="1"/>
        <v>1591.8105756091411</v>
      </c>
      <c r="U29">
        <f t="shared" si="13"/>
        <v>3.0654530000000001E-3</v>
      </c>
      <c r="V29">
        <f t="shared" si="14"/>
        <v>0.01</v>
      </c>
      <c r="W29">
        <f t="shared" si="15"/>
        <v>0.72939195577798821</v>
      </c>
      <c r="X29">
        <f t="shared" si="16"/>
        <v>2.2359167590155012E-3</v>
      </c>
      <c r="Y29">
        <f t="shared" si="17"/>
        <v>7.2939195577798824E-3</v>
      </c>
      <c r="Z29">
        <f t="shared" si="18"/>
        <v>0.71986211946119283</v>
      </c>
      <c r="AB29">
        <f t="shared" si="19"/>
        <v>1166.065473199571</v>
      </c>
      <c r="AC29">
        <f t="shared" si="2"/>
        <v>1145.8841347387377</v>
      </c>
      <c r="AE29">
        <f t="shared" si="3"/>
        <v>0</v>
      </c>
      <c r="AF29">
        <f t="shared" si="4"/>
        <v>0</v>
      </c>
      <c r="AG29">
        <f t="shared" si="4"/>
        <v>-35.993105973059642</v>
      </c>
      <c r="AH29">
        <f t="shared" si="5"/>
        <v>-4471.8335180310023</v>
      </c>
      <c r="AI29">
        <f t="shared" si="6"/>
        <v>-4507.8266240040621</v>
      </c>
      <c r="AJ29">
        <f t="shared" si="7"/>
        <v>20.181338460833331</v>
      </c>
      <c r="AK29">
        <f t="shared" si="22"/>
        <v>81.624583123969984</v>
      </c>
      <c r="AL29">
        <f t="shared" si="8"/>
        <v>-4406.0207024192587</v>
      </c>
      <c r="AN29">
        <f t="shared" si="9"/>
        <v>0</v>
      </c>
      <c r="AO29">
        <f t="shared" si="9"/>
        <v>0</v>
      </c>
      <c r="AP29">
        <f t="shared" si="9"/>
        <v>-1.8903870593044991</v>
      </c>
      <c r="AQ29">
        <f t="shared" si="9"/>
        <v>-234.86431596587548</v>
      </c>
      <c r="AR29">
        <f t="shared" si="9"/>
        <v>-236.75470302517996</v>
      </c>
      <c r="AS29">
        <f t="shared" si="9"/>
        <v>1.0599402311753443</v>
      </c>
      <c r="AT29">
        <f t="shared" si="9"/>
        <v>4.2869891743760675</v>
      </c>
      <c r="AU29">
        <f t="shared" si="9"/>
        <v>-231.40777361962856</v>
      </c>
      <c r="AW29">
        <v>26</v>
      </c>
      <c r="AX29">
        <f>IF(Z29&gt;0, (R29*SUMPRODUCT(K29:$K$98, X29:$X$98)-K29*$AZ$3)/Z29, 0)</f>
        <v>1591.8105756091411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3.1502779999999998E-3</v>
      </c>
      <c r="Q30" s="4">
        <f t="shared" si="21"/>
        <v>50</v>
      </c>
      <c r="R30">
        <f t="shared" si="0"/>
        <v>2000000</v>
      </c>
      <c r="S30">
        <f t="shared" si="1"/>
        <v>1583.923448675034</v>
      </c>
      <c r="U30">
        <f t="shared" si="13"/>
        <v>3.1502779999999998E-3</v>
      </c>
      <c r="V30">
        <f t="shared" si="14"/>
        <v>0.01</v>
      </c>
      <c r="W30">
        <f t="shared" si="15"/>
        <v>0.71986211946119283</v>
      </c>
      <c r="X30">
        <f t="shared" si="16"/>
        <v>2.2677657979719673E-3</v>
      </c>
      <c r="Y30">
        <f t="shared" si="17"/>
        <v>7.1986211946119287E-3</v>
      </c>
      <c r="Z30">
        <f t="shared" si="18"/>
        <v>0.71039573246860899</v>
      </c>
      <c r="AB30">
        <f t="shared" si="19"/>
        <v>1145.8841347387377</v>
      </c>
      <c r="AC30">
        <f t="shared" si="2"/>
        <v>1125.212458495706</v>
      </c>
      <c r="AE30">
        <f t="shared" si="3"/>
        <v>0</v>
      </c>
      <c r="AF30">
        <f t="shared" si="4"/>
        <v>0</v>
      </c>
      <c r="AG30">
        <f t="shared" si="4"/>
        <v>-35.519786623430448</v>
      </c>
      <c r="AH30">
        <f t="shared" si="5"/>
        <v>-4535.5315959439349</v>
      </c>
      <c r="AI30">
        <f t="shared" si="6"/>
        <v>-4571.0513825673652</v>
      </c>
      <c r="AJ30">
        <f t="shared" si="7"/>
        <v>20.671676243031698</v>
      </c>
      <c r="AK30">
        <f t="shared" si="22"/>
        <v>80.21188943171164</v>
      </c>
      <c r="AL30">
        <f t="shared" si="8"/>
        <v>-4470.1678168926219</v>
      </c>
      <c r="AN30">
        <f t="shared" si="9"/>
        <v>0</v>
      </c>
      <c r="AO30">
        <f t="shared" si="9"/>
        <v>0</v>
      </c>
      <c r="AP30">
        <f t="shared" si="9"/>
        <v>-1.6656499499527164</v>
      </c>
      <c r="AQ30">
        <f t="shared" si="9"/>
        <v>-212.68731301470206</v>
      </c>
      <c r="AR30">
        <f t="shared" si="9"/>
        <v>-214.35296296465475</v>
      </c>
      <c r="AS30">
        <f t="shared" si="9"/>
        <v>0.96936890034501932</v>
      </c>
      <c r="AT30">
        <f t="shared" si="9"/>
        <v>3.7614226412444576</v>
      </c>
      <c r="AU30">
        <f t="shared" si="9"/>
        <v>-209.62217142306528</v>
      </c>
      <c r="AW30">
        <v>27</v>
      </c>
      <c r="AX30">
        <f>IF(Z30&gt;0, (R30*SUMPRODUCT(K30:$K$98, X30:$X$98)-K30*$AZ$3)/Z30, 0)</f>
        <v>1583.923448675034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3.247738E-3</v>
      </c>
      <c r="Q31" s="4">
        <f t="shared" si="21"/>
        <v>50</v>
      </c>
      <c r="R31">
        <f t="shared" si="0"/>
        <v>2000000</v>
      </c>
      <c r="S31">
        <f t="shared" si="1"/>
        <v>1574.5974736333319</v>
      </c>
      <c r="U31">
        <f t="shared" si="13"/>
        <v>3.247738E-3</v>
      </c>
      <c r="V31">
        <f t="shared" si="14"/>
        <v>0.01</v>
      </c>
      <c r="W31">
        <f t="shared" si="15"/>
        <v>0.71039573246860899</v>
      </c>
      <c r="X31">
        <f t="shared" si="16"/>
        <v>2.3071792153761352E-3</v>
      </c>
      <c r="Y31">
        <f t="shared" si="17"/>
        <v>7.1039573246860898E-3</v>
      </c>
      <c r="Z31">
        <f t="shared" si="18"/>
        <v>0.70098459592854678</v>
      </c>
      <c r="AB31">
        <f t="shared" si="19"/>
        <v>1125.212458495706</v>
      </c>
      <c r="AC31">
        <f t="shared" si="2"/>
        <v>1103.7685738049718</v>
      </c>
      <c r="AE31">
        <f t="shared" si="3"/>
        <v>0</v>
      </c>
      <c r="AF31">
        <f t="shared" si="4"/>
        <v>0</v>
      </c>
      <c r="AG31">
        <f t="shared" si="4"/>
        <v>-35.04922979642734</v>
      </c>
      <c r="AH31">
        <f t="shared" si="5"/>
        <v>-4614.3584307522706</v>
      </c>
      <c r="AI31">
        <f t="shared" si="6"/>
        <v>-4649.407660548698</v>
      </c>
      <c r="AJ31">
        <f t="shared" si="7"/>
        <v>21.443884690734194</v>
      </c>
      <c r="AK31">
        <f t="shared" si="22"/>
        <v>78.764872094699427</v>
      </c>
      <c r="AL31">
        <f t="shared" si="8"/>
        <v>-4549.1989037632648</v>
      </c>
      <c r="AN31">
        <f t="shared" si="9"/>
        <v>0</v>
      </c>
      <c r="AO31">
        <f t="shared" si="9"/>
        <v>0</v>
      </c>
      <c r="AP31">
        <f t="shared" si="9"/>
        <v>-1.4674855855500264</v>
      </c>
      <c r="AQ31">
        <f t="shared" si="9"/>
        <v>-193.1998084699834</v>
      </c>
      <c r="AR31">
        <f t="shared" si="9"/>
        <v>-194.6672940555334</v>
      </c>
      <c r="AS31">
        <f t="shared" si="9"/>
        <v>0.89783974896523955</v>
      </c>
      <c r="AT31">
        <f t="shared" si="9"/>
        <v>3.2978275162681303</v>
      </c>
      <c r="AU31">
        <f t="shared" si="9"/>
        <v>-190.47162679030006</v>
      </c>
      <c r="AW31">
        <v>28</v>
      </c>
      <c r="AX31">
        <f>IF(Z31&gt;0, (R31*SUMPRODUCT(K31:$K$98, X31:$X$98)-K31*$AZ$3)/Z31, 0)</f>
        <v>1574.5974736333319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3.3542210000000001E-3</v>
      </c>
      <c r="Q32" s="4">
        <f t="shared" si="21"/>
        <v>50</v>
      </c>
      <c r="R32">
        <f t="shared" si="0"/>
        <v>2000000</v>
      </c>
      <c r="S32">
        <f t="shared" si="1"/>
        <v>1563.4544484467256</v>
      </c>
      <c r="U32">
        <f t="shared" si="13"/>
        <v>3.3542210000000001E-3</v>
      </c>
      <c r="V32">
        <f t="shared" si="14"/>
        <v>0.01</v>
      </c>
      <c r="W32">
        <f t="shared" si="15"/>
        <v>0.70098459592854678</v>
      </c>
      <c r="X32">
        <f t="shared" si="16"/>
        <v>2.3512572523400463E-3</v>
      </c>
      <c r="Y32">
        <f t="shared" si="17"/>
        <v>7.0098459592854677E-3</v>
      </c>
      <c r="Z32">
        <f t="shared" si="18"/>
        <v>0.69162349271692125</v>
      </c>
      <c r="AB32">
        <f t="shared" si="19"/>
        <v>1103.7685738049718</v>
      </c>
      <c r="AC32">
        <f t="shared" si="2"/>
        <v>1081.321826338532</v>
      </c>
      <c r="AE32">
        <f t="shared" si="3"/>
        <v>0</v>
      </c>
      <c r="AF32">
        <f t="shared" si="4"/>
        <v>0</v>
      </c>
      <c r="AG32">
        <f t="shared" si="4"/>
        <v>-34.581174635846061</v>
      </c>
      <c r="AH32">
        <f t="shared" si="5"/>
        <v>-4702.5145046800926</v>
      </c>
      <c r="AI32">
        <f t="shared" si="6"/>
        <v>-4737.0956793159385</v>
      </c>
      <c r="AJ32">
        <f t="shared" si="7"/>
        <v>22.446747466439774</v>
      </c>
      <c r="AK32">
        <f t="shared" si="22"/>
        <v>77.263800166348034</v>
      </c>
      <c r="AL32">
        <f t="shared" si="8"/>
        <v>-4637.3851316831506</v>
      </c>
      <c r="AN32">
        <f t="shared" si="9"/>
        <v>0</v>
      </c>
      <c r="AO32">
        <f t="shared" si="9"/>
        <v>0</v>
      </c>
      <c r="AP32">
        <f t="shared" si="9"/>
        <v>-1.2927575524341757</v>
      </c>
      <c r="AQ32">
        <f t="shared" si="9"/>
        <v>-175.79539172318553</v>
      </c>
      <c r="AR32">
        <f t="shared" si="9"/>
        <v>-177.08814927561971</v>
      </c>
      <c r="AS32">
        <f t="shared" si="9"/>
        <v>0.83913292768092107</v>
      </c>
      <c r="AT32">
        <f t="shared" si="9"/>
        <v>2.8883738695005028</v>
      </c>
      <c r="AU32">
        <f t="shared" si="9"/>
        <v>-173.36064247843828</v>
      </c>
      <c r="AW32">
        <v>29</v>
      </c>
      <c r="AX32">
        <f>IF(Z32&gt;0, (R32*SUMPRODUCT(K32:$K$98, X32:$X$98)-K32*$AZ$3)/Z32, 0)</f>
        <v>1563.4544484467256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3.4760450000000001E-3</v>
      </c>
      <c r="Q33" s="4">
        <f t="shared" si="21"/>
        <v>50</v>
      </c>
      <c r="R33">
        <f t="shared" si="0"/>
        <v>2000000</v>
      </c>
      <c r="S33">
        <f t="shared" si="1"/>
        <v>1550.6077247654091</v>
      </c>
      <c r="U33">
        <f t="shared" si="13"/>
        <v>3.4760450000000001E-3</v>
      </c>
      <c r="V33">
        <f t="shared" si="14"/>
        <v>0.01</v>
      </c>
      <c r="W33">
        <f t="shared" si="15"/>
        <v>0.69162349271692125</v>
      </c>
      <c r="X33">
        <f t="shared" si="16"/>
        <v>2.4041143837411905E-3</v>
      </c>
      <c r="Y33">
        <f t="shared" si="17"/>
        <v>6.9162349271692123E-3</v>
      </c>
      <c r="Z33">
        <f t="shared" si="18"/>
        <v>0.68230314340601084</v>
      </c>
      <c r="AB33">
        <f t="shared" si="19"/>
        <v>1081.321826338532</v>
      </c>
      <c r="AC33">
        <f t="shared" si="2"/>
        <v>1057.9845247970811</v>
      </c>
      <c r="AE33">
        <f t="shared" si="3"/>
        <v>0</v>
      </c>
      <c r="AF33">
        <f t="shared" si="4"/>
        <v>0</v>
      </c>
      <c r="AG33">
        <f t="shared" si="4"/>
        <v>-34.115157170300542</v>
      </c>
      <c r="AH33">
        <f t="shared" si="5"/>
        <v>-4808.228767482381</v>
      </c>
      <c r="AI33">
        <f t="shared" si="6"/>
        <v>-4842.3439246526814</v>
      </c>
      <c r="AJ33">
        <f t="shared" si="7"/>
        <v>23.33730154145087</v>
      </c>
      <c r="AK33">
        <f t="shared" si="22"/>
        <v>75.692527843697249</v>
      </c>
      <c r="AL33">
        <f t="shared" si="8"/>
        <v>-4743.314095267533</v>
      </c>
      <c r="AN33">
        <f t="shared" si="9"/>
        <v>0</v>
      </c>
      <c r="AO33">
        <f t="shared" si="9"/>
        <v>0</v>
      </c>
      <c r="AP33">
        <f t="shared" si="9"/>
        <v>-1.1386931191816811</v>
      </c>
      <c r="AQ33">
        <f t="shared" si="9"/>
        <v>-160.48869379825194</v>
      </c>
      <c r="AR33">
        <f t="shared" si="9"/>
        <v>-161.6273869174336</v>
      </c>
      <c r="AS33">
        <f t="shared" si="9"/>
        <v>0.77895067441320653</v>
      </c>
      <c r="AT33">
        <f t="shared" si="9"/>
        <v>2.5264594326453915</v>
      </c>
      <c r="AU33">
        <f t="shared" si="9"/>
        <v>-158.32197681037499</v>
      </c>
      <c r="AW33">
        <v>30</v>
      </c>
      <c r="AX33">
        <f>IF(Z33&gt;0, (R33*SUMPRODUCT(K33:$K$98, X33:$X$98)-K33*$AZ$3)/Z33, 0)</f>
        <v>1550.6077247654091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3.6141120000000001E-3</v>
      </c>
      <c r="Q34" s="4">
        <f t="shared" si="21"/>
        <v>50</v>
      </c>
      <c r="R34">
        <f t="shared" si="0"/>
        <v>2000000</v>
      </c>
      <c r="S34">
        <f t="shared" si="1"/>
        <v>1535.8058390150263</v>
      </c>
      <c r="U34">
        <f t="shared" si="13"/>
        <v>3.6141120000000001E-3</v>
      </c>
      <c r="V34">
        <f t="shared" si="14"/>
        <v>0.01</v>
      </c>
      <c r="W34">
        <f t="shared" si="15"/>
        <v>0.68230314340601084</v>
      </c>
      <c r="X34">
        <f t="shared" si="16"/>
        <v>2.4659199782213845E-3</v>
      </c>
      <c r="Y34">
        <f t="shared" si="17"/>
        <v>6.8230314340601084E-3</v>
      </c>
      <c r="Z34">
        <f t="shared" si="18"/>
        <v>0.67301419199372925</v>
      </c>
      <c r="AB34">
        <f t="shared" si="19"/>
        <v>1057.9845247970811</v>
      </c>
      <c r="AC34">
        <f t="shared" si="2"/>
        <v>1033.6191258039494</v>
      </c>
      <c r="AE34">
        <f t="shared" si="3"/>
        <v>0</v>
      </c>
      <c r="AF34">
        <f t="shared" si="4"/>
        <v>0</v>
      </c>
      <c r="AG34">
        <f t="shared" si="4"/>
        <v>-33.650709599686465</v>
      </c>
      <c r="AH34">
        <f t="shared" si="5"/>
        <v>-4931.8399564427691</v>
      </c>
      <c r="AI34">
        <f t="shared" si="6"/>
        <v>-4965.4906660424558</v>
      </c>
      <c r="AJ34">
        <f t="shared" si="7"/>
        <v>24.365398993131748</v>
      </c>
      <c r="AK34">
        <f t="shared" si="22"/>
        <v>74.058916735795691</v>
      </c>
      <c r="AL34">
        <f t="shared" si="8"/>
        <v>-4867.0663503135283</v>
      </c>
      <c r="AN34">
        <f t="shared" si="9"/>
        <v>0</v>
      </c>
      <c r="AO34">
        <f t="shared" si="9"/>
        <v>0</v>
      </c>
      <c r="AP34">
        <f t="shared" si="9"/>
        <v>-1.0028489495745645</v>
      </c>
      <c r="AQ34">
        <f t="shared" si="9"/>
        <v>-146.97730236971228</v>
      </c>
      <c r="AR34">
        <f t="shared" si="9"/>
        <v>-147.98015131928685</v>
      </c>
      <c r="AS34">
        <f t="shared" si="9"/>
        <v>0.72613074365763131</v>
      </c>
      <c r="AT34">
        <f t="shared" si="9"/>
        <v>2.2070829334254172</v>
      </c>
      <c r="AU34">
        <f t="shared" ref="AU34:AU97" si="23">AL34*$K34</f>
        <v>-145.0469376422038</v>
      </c>
      <c r="AW34">
        <v>31</v>
      </c>
      <c r="AX34">
        <f>IF(Z34&gt;0, (R34*SUMPRODUCT(K34:$K$98, X34:$X$98)-K34*$AZ$3)/Z34, 0)</f>
        <v>1535.8058390150263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3.757594E-3</v>
      </c>
      <c r="Q35" s="4">
        <f t="shared" si="21"/>
        <v>50</v>
      </c>
      <c r="R35">
        <f t="shared" si="0"/>
        <v>2000000</v>
      </c>
      <c r="S35">
        <f t="shared" si="1"/>
        <v>1518.9042236420091</v>
      </c>
      <c r="U35">
        <f t="shared" si="13"/>
        <v>3.757594E-3</v>
      </c>
      <c r="V35">
        <f t="shared" si="14"/>
        <v>0.01</v>
      </c>
      <c r="W35">
        <f t="shared" si="15"/>
        <v>0.67301419199372925</v>
      </c>
      <c r="X35">
        <f t="shared" si="16"/>
        <v>2.528914089750485E-3</v>
      </c>
      <c r="Y35">
        <f t="shared" si="17"/>
        <v>6.7301419199372924E-3</v>
      </c>
      <c r="Z35">
        <f t="shared" si="18"/>
        <v>0.66375513598404146</v>
      </c>
      <c r="AB35">
        <f t="shared" si="19"/>
        <v>1033.6191258039494</v>
      </c>
      <c r="AC35">
        <f t="shared" si="2"/>
        <v>1008.1804795102366</v>
      </c>
      <c r="AE35">
        <f t="shared" si="3"/>
        <v>0</v>
      </c>
      <c r="AF35">
        <f t="shared" ref="AF35:AG66" si="24">-$Z35*P35</f>
        <v>0</v>
      </c>
      <c r="AG35">
        <f t="shared" si="24"/>
        <v>-33.18775679920207</v>
      </c>
      <c r="AH35">
        <f t="shared" si="5"/>
        <v>-5057.8281795009698</v>
      </c>
      <c r="AI35">
        <f t="shared" ref="AI35:AI66" si="25">SUM(AE35:AH35)</f>
        <v>-5091.0159363001721</v>
      </c>
      <c r="AJ35">
        <f t="shared" si="7"/>
        <v>25.438646293712736</v>
      </c>
      <c r="AK35">
        <f t="shared" si="22"/>
        <v>72.353338806276469</v>
      </c>
      <c r="AL35">
        <f t="shared" ref="AL35:AL98" si="26">SUM(AI35:AK35)</f>
        <v>-4993.2239512001834</v>
      </c>
      <c r="AN35">
        <f t="shared" ref="AN35:AT66" si="27">AE35*$K35</f>
        <v>0</v>
      </c>
      <c r="AO35">
        <f t="shared" si="27"/>
        <v>0</v>
      </c>
      <c r="AP35">
        <f t="shared" si="27"/>
        <v>-0.88308228650267051</v>
      </c>
      <c r="AQ35">
        <f t="shared" si="27"/>
        <v>-134.58211413670304</v>
      </c>
      <c r="AR35">
        <f t="shared" si="27"/>
        <v>-135.46519642320573</v>
      </c>
      <c r="AS35">
        <f t="shared" si="27"/>
        <v>0.6768887114155494</v>
      </c>
      <c r="AT35">
        <f t="shared" si="27"/>
        <v>1.9252265905083774</v>
      </c>
      <c r="AU35">
        <f t="shared" si="23"/>
        <v>-132.86308112128182</v>
      </c>
      <c r="AW35">
        <v>32</v>
      </c>
      <c r="AX35">
        <f>IF(Z35&gt;0, (R35*SUMPRODUCT(K35:$K$98, X35:$X$98)-K35*$AZ$3)/Z35, 0)</f>
        <v>1518.9042236420091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3.9119039999999999E-3</v>
      </c>
      <c r="Q36" s="4">
        <f t="shared" si="21"/>
        <v>50</v>
      </c>
      <c r="R36">
        <f t="shared" si="0"/>
        <v>2000000</v>
      </c>
      <c r="S36">
        <f t="shared" si="1"/>
        <v>1500.5094797350603</v>
      </c>
      <c r="U36">
        <f t="shared" si="13"/>
        <v>3.9119039999999999E-3</v>
      </c>
      <c r="V36">
        <f t="shared" si="14"/>
        <v>0.01</v>
      </c>
      <c r="W36">
        <f t="shared" si="15"/>
        <v>0.66375513598404146</v>
      </c>
      <c r="X36">
        <f t="shared" si="16"/>
        <v>2.5965463714765157E-3</v>
      </c>
      <c r="Y36">
        <f t="shared" si="17"/>
        <v>6.6375513598404146E-3</v>
      </c>
      <c r="Z36">
        <f t="shared" si="18"/>
        <v>0.65452103825272445</v>
      </c>
      <c r="AB36">
        <f t="shared" si="19"/>
        <v>1008.1804795102366</v>
      </c>
      <c r="AC36">
        <f t="shared" si="2"/>
        <v>982.11502258424707</v>
      </c>
      <c r="AE36">
        <f t="shared" si="3"/>
        <v>0</v>
      </c>
      <c r="AF36">
        <f t="shared" si="24"/>
        <v>0</v>
      </c>
      <c r="AG36">
        <f t="shared" si="24"/>
        <v>-32.726051912636223</v>
      </c>
      <c r="AH36">
        <f t="shared" si="5"/>
        <v>-5193.0927429530311</v>
      </c>
      <c r="AI36">
        <f t="shared" si="25"/>
        <v>-5225.8187948656678</v>
      </c>
      <c r="AJ36">
        <f t="shared" si="7"/>
        <v>26.065456925989565</v>
      </c>
      <c r="AK36">
        <f t="shared" si="22"/>
        <v>70.572633565716572</v>
      </c>
      <c r="AL36">
        <f t="shared" si="26"/>
        <v>-5129.1807043739618</v>
      </c>
      <c r="AN36">
        <f t="shared" si="27"/>
        <v>0</v>
      </c>
      <c r="AO36">
        <f t="shared" si="27"/>
        <v>0</v>
      </c>
      <c r="AP36">
        <f t="shared" si="27"/>
        <v>-0.77749725938280778</v>
      </c>
      <c r="AQ36">
        <f t="shared" si="27"/>
        <v>-123.37618317496222</v>
      </c>
      <c r="AR36">
        <f t="shared" si="27"/>
        <v>-124.15368043434505</v>
      </c>
      <c r="AS36">
        <f t="shared" si="27"/>
        <v>0.61925652928187314</v>
      </c>
      <c r="AT36">
        <f t="shared" si="27"/>
        <v>1.6766467684904363</v>
      </c>
      <c r="AU36">
        <f t="shared" si="23"/>
        <v>-121.85777713657274</v>
      </c>
      <c r="AW36">
        <v>33</v>
      </c>
      <c r="AX36">
        <f>IF(Z36&gt;0, (R36*SUMPRODUCT(K36:$K$98, X36:$X$98)-K36*$AZ$3)/Z36, 0)</f>
        <v>1500.5094797350603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4.0806530000000001E-3</v>
      </c>
      <c r="Q37" s="4">
        <f t="shared" si="21"/>
        <v>50</v>
      </c>
      <c r="R37">
        <f t="shared" si="0"/>
        <v>2000000</v>
      </c>
      <c r="S37">
        <f t="shared" si="1"/>
        <v>1480.8947383086277</v>
      </c>
      <c r="U37">
        <f t="shared" si="13"/>
        <v>4.0806530000000001E-3</v>
      </c>
      <c r="V37">
        <f t="shared" si="14"/>
        <v>0.01</v>
      </c>
      <c r="W37">
        <f t="shared" si="15"/>
        <v>0.65452103825272445</v>
      </c>
      <c r="X37">
        <f t="shared" si="16"/>
        <v>2.6708732383090949E-3</v>
      </c>
      <c r="Y37">
        <f t="shared" si="17"/>
        <v>6.5452103825272443E-3</v>
      </c>
      <c r="Z37">
        <f t="shared" si="18"/>
        <v>0.64530495463188819</v>
      </c>
      <c r="AB37">
        <f t="shared" si="19"/>
        <v>982.11502258424707</v>
      </c>
      <c r="AC37">
        <f t="shared" si="2"/>
        <v>955.62871191885097</v>
      </c>
      <c r="AE37">
        <f t="shared" si="3"/>
        <v>0</v>
      </c>
      <c r="AF37">
        <f t="shared" si="24"/>
        <v>0</v>
      </c>
      <c r="AG37">
        <f t="shared" si="24"/>
        <v>-32.265247731594407</v>
      </c>
      <c r="AH37">
        <f t="shared" si="5"/>
        <v>-5341.7464766181902</v>
      </c>
      <c r="AI37">
        <f t="shared" si="25"/>
        <v>-5374.0117243497843</v>
      </c>
      <c r="AJ37">
        <f t="shared" si="7"/>
        <v>26.486310665396104</v>
      </c>
      <c r="AK37">
        <f t="shared" si="22"/>
        <v>68.748051580897297</v>
      </c>
      <c r="AL37">
        <f t="shared" si="26"/>
        <v>-5278.7773621034912</v>
      </c>
      <c r="AN37">
        <f t="shared" si="27"/>
        <v>0</v>
      </c>
      <c r="AO37">
        <f t="shared" si="27"/>
        <v>0</v>
      </c>
      <c r="AP37">
        <f t="shared" si="27"/>
        <v>-0.6844192770223102</v>
      </c>
      <c r="AQ37">
        <f t="shared" si="27"/>
        <v>-113.31059014257976</v>
      </c>
      <c r="AR37">
        <f t="shared" si="27"/>
        <v>-113.99500941960206</v>
      </c>
      <c r="AS37">
        <f t="shared" si="27"/>
        <v>0.56183488028352768</v>
      </c>
      <c r="AT37">
        <f t="shared" si="27"/>
        <v>1.4583025102149152</v>
      </c>
      <c r="AU37">
        <f t="shared" si="23"/>
        <v>-111.97487202910362</v>
      </c>
      <c r="AW37">
        <v>34</v>
      </c>
      <c r="AX37">
        <f>IF(Z37&gt;0, (R37*SUMPRODUCT(K37:$K$98, X37:$X$98)-K37*$AZ$3)/Z37, 0)</f>
        <v>1480.8947383086277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4.2836929999999999E-3</v>
      </c>
      <c r="Q38" s="4">
        <f t="shared" si="21"/>
        <v>50</v>
      </c>
      <c r="R38">
        <f t="shared" si="0"/>
        <v>2000000</v>
      </c>
      <c r="S38">
        <f t="shared" si="1"/>
        <v>1460.2185485634554</v>
      </c>
      <c r="U38">
        <f t="shared" si="13"/>
        <v>4.2836929999999999E-3</v>
      </c>
      <c r="V38">
        <f t="shared" si="14"/>
        <v>0.01</v>
      </c>
      <c r="W38">
        <f t="shared" si="15"/>
        <v>0.64530495463188819</v>
      </c>
      <c r="X38">
        <f t="shared" si="16"/>
        <v>2.7642883170219371E-3</v>
      </c>
      <c r="Y38">
        <f t="shared" si="17"/>
        <v>6.4530495463188823E-3</v>
      </c>
      <c r="Z38">
        <f t="shared" si="18"/>
        <v>0.63608761676854741</v>
      </c>
      <c r="AB38">
        <f t="shared" si="19"/>
        <v>955.62871191885097</v>
      </c>
      <c r="AC38">
        <f t="shared" si="2"/>
        <v>928.82693651695581</v>
      </c>
      <c r="AE38">
        <f t="shared" si="3"/>
        <v>0</v>
      </c>
      <c r="AF38">
        <f t="shared" si="24"/>
        <v>0</v>
      </c>
      <c r="AG38">
        <f t="shared" si="24"/>
        <v>-31.80438083842737</v>
      </c>
      <c r="AH38">
        <f t="shared" si="5"/>
        <v>-5528.576634043874</v>
      </c>
      <c r="AI38">
        <f t="shared" si="25"/>
        <v>-5560.3810148823013</v>
      </c>
      <c r="AJ38">
        <f t="shared" si="7"/>
        <v>26.801775401895156</v>
      </c>
      <c r="AK38">
        <f t="shared" si="22"/>
        <v>66.894009834319576</v>
      </c>
      <c r="AL38">
        <f t="shared" si="26"/>
        <v>-5466.6852296460875</v>
      </c>
      <c r="AN38">
        <f t="shared" si="27"/>
        <v>0</v>
      </c>
      <c r="AO38">
        <f t="shared" si="27"/>
        <v>0</v>
      </c>
      <c r="AP38">
        <f t="shared" si="27"/>
        <v>-0.60236003766610868</v>
      </c>
      <c r="AQ38">
        <f t="shared" si="27"/>
        <v>-104.70864521591184</v>
      </c>
      <c r="AR38">
        <f t="shared" si="27"/>
        <v>-105.31100525357795</v>
      </c>
      <c r="AS38">
        <f t="shared" si="27"/>
        <v>0.50761303993372875</v>
      </c>
      <c r="AT38">
        <f t="shared" si="27"/>
        <v>1.2669411326741682</v>
      </c>
      <c r="AU38">
        <f t="shared" si="23"/>
        <v>-103.53645108097007</v>
      </c>
      <c r="AW38">
        <v>35</v>
      </c>
      <c r="AX38">
        <f>IF(Z38&gt;0, (R38*SUMPRODUCT(K38:$K$98, X38:$X$98)-K38*$AZ$3)/Z38, 0)</f>
        <v>1460.2185485634554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4.5002690000000003E-3</v>
      </c>
      <c r="Q39" s="4">
        <f t="shared" si="21"/>
        <v>50</v>
      </c>
      <c r="R39">
        <f t="shared" si="0"/>
        <v>2000000</v>
      </c>
      <c r="S39">
        <f t="shared" si="1"/>
        <v>1437.8845371872592</v>
      </c>
      <c r="U39">
        <f t="shared" si="13"/>
        <v>4.5002690000000003E-3</v>
      </c>
      <c r="V39">
        <f t="shared" si="14"/>
        <v>0.01</v>
      </c>
      <c r="W39">
        <f t="shared" si="15"/>
        <v>0.63608761676854741</v>
      </c>
      <c r="X39">
        <f t="shared" si="16"/>
        <v>2.8625653830273742E-3</v>
      </c>
      <c r="Y39">
        <f t="shared" si="17"/>
        <v>6.3608761676854746E-3</v>
      </c>
      <c r="Z39">
        <f t="shared" si="18"/>
        <v>0.62686417521783455</v>
      </c>
      <c r="AB39">
        <f t="shared" si="19"/>
        <v>928.82693651695581</v>
      </c>
      <c r="AC39">
        <f t="shared" si="2"/>
        <v>901.35830446236901</v>
      </c>
      <c r="AE39">
        <f t="shared" si="3"/>
        <v>0</v>
      </c>
      <c r="AF39">
        <f t="shared" si="24"/>
        <v>0</v>
      </c>
      <c r="AG39">
        <f t="shared" si="24"/>
        <v>-31.343208760891727</v>
      </c>
      <c r="AH39">
        <f t="shared" si="5"/>
        <v>-5725.1307660547482</v>
      </c>
      <c r="AI39">
        <f t="shared" si="25"/>
        <v>-5756.4739748156398</v>
      </c>
      <c r="AJ39">
        <f t="shared" si="7"/>
        <v>27.468632054586806</v>
      </c>
      <c r="AK39">
        <f t="shared" si="22"/>
        <v>65.017885556186911</v>
      </c>
      <c r="AL39">
        <f t="shared" si="26"/>
        <v>-5663.9874572048657</v>
      </c>
      <c r="AN39">
        <f t="shared" si="27"/>
        <v>0</v>
      </c>
      <c r="AO39">
        <f t="shared" si="27"/>
        <v>0</v>
      </c>
      <c r="AP39">
        <f t="shared" si="27"/>
        <v>-0.53002290632598204</v>
      </c>
      <c r="AQ39">
        <f t="shared" si="27"/>
        <v>-96.813650155272171</v>
      </c>
      <c r="AR39">
        <f t="shared" si="27"/>
        <v>-97.343673061598153</v>
      </c>
      <c r="AS39">
        <f t="shared" si="27"/>
        <v>0.46450267123055461</v>
      </c>
      <c r="AT39">
        <f t="shared" si="27"/>
        <v>1.099471624891792</v>
      </c>
      <c r="AU39">
        <f t="shared" si="23"/>
        <v>-95.7796987654758</v>
      </c>
      <c r="AW39">
        <v>36</v>
      </c>
      <c r="AX39">
        <f>IF(Z39&gt;0, (R39*SUMPRODUCT(K39:$K$98, X39:$X$98)-K39*$AZ$3)/Z39, 0)</f>
        <v>1437.8845371872592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4.7150400000000002E-3</v>
      </c>
      <c r="Q40" s="4">
        <f t="shared" si="21"/>
        <v>50</v>
      </c>
      <c r="R40">
        <f t="shared" si="0"/>
        <v>2000000</v>
      </c>
      <c r="S40">
        <f t="shared" si="1"/>
        <v>1414.2691093103074</v>
      </c>
      <c r="U40">
        <f t="shared" si="13"/>
        <v>4.7150400000000002E-3</v>
      </c>
      <c r="V40">
        <f t="shared" si="14"/>
        <v>0.01</v>
      </c>
      <c r="W40">
        <f t="shared" si="15"/>
        <v>0.62686417521783455</v>
      </c>
      <c r="X40">
        <f t="shared" si="16"/>
        <v>2.9556896607190988E-3</v>
      </c>
      <c r="Y40">
        <f t="shared" si="17"/>
        <v>6.2686417521783458E-3</v>
      </c>
      <c r="Z40">
        <f t="shared" si="18"/>
        <v>0.61763984380493708</v>
      </c>
      <c r="AB40">
        <f t="shared" si="19"/>
        <v>901.35830446236901</v>
      </c>
      <c r="AC40">
        <f t="shared" si="2"/>
        <v>873.50895177256575</v>
      </c>
      <c r="AE40">
        <f t="shared" si="3"/>
        <v>0</v>
      </c>
      <c r="AF40">
        <f t="shared" si="24"/>
        <v>0</v>
      </c>
      <c r="AG40">
        <f t="shared" si="24"/>
        <v>-30.881992190246855</v>
      </c>
      <c r="AH40">
        <f t="shared" si="5"/>
        <v>-5911.3793214381976</v>
      </c>
      <c r="AI40">
        <f t="shared" si="25"/>
        <v>-5942.2613136284444</v>
      </c>
      <c r="AJ40">
        <f t="shared" si="7"/>
        <v>27.849352689803254</v>
      </c>
      <c r="AK40">
        <f t="shared" si="22"/>
        <v>63.095081312365835</v>
      </c>
      <c r="AL40">
        <f t="shared" si="26"/>
        <v>-5851.3168796262762</v>
      </c>
      <c r="AN40">
        <f t="shared" si="27"/>
        <v>0</v>
      </c>
      <c r="AO40">
        <f t="shared" si="27"/>
        <v>0</v>
      </c>
      <c r="AP40">
        <f t="shared" si="27"/>
        <v>-0.46627106969507048</v>
      </c>
      <c r="AQ40">
        <f t="shared" si="27"/>
        <v>-89.252828722973518</v>
      </c>
      <c r="AR40">
        <f t="shared" si="27"/>
        <v>-89.719099792668587</v>
      </c>
      <c r="AS40">
        <f t="shared" si="27"/>
        <v>0.42048282989628116</v>
      </c>
      <c r="AT40">
        <f t="shared" si="27"/>
        <v>0.95263967670147587</v>
      </c>
      <c r="AU40">
        <f t="shared" si="23"/>
        <v>-88.345977286070834</v>
      </c>
      <c r="AW40">
        <v>37</v>
      </c>
      <c r="AX40">
        <f>IF(Z40&gt;0, (R40*SUMPRODUCT(K40:$K$98, X40:$X$98)-K40*$AZ$3)/Z40, 0)</f>
        <v>1414.2691093103074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4.9523709999999997E-3</v>
      </c>
      <c r="Q41" s="4">
        <f t="shared" si="21"/>
        <v>50</v>
      </c>
      <c r="R41">
        <f t="shared" si="0"/>
        <v>2000000</v>
      </c>
      <c r="S41">
        <f t="shared" si="1"/>
        <v>1390.2447484173349</v>
      </c>
      <c r="U41">
        <f t="shared" si="13"/>
        <v>4.9523709999999997E-3</v>
      </c>
      <c r="V41">
        <f t="shared" si="14"/>
        <v>0.01</v>
      </c>
      <c r="W41">
        <f t="shared" si="15"/>
        <v>0.61763984380493708</v>
      </c>
      <c r="X41">
        <f t="shared" si="16"/>
        <v>3.0587816509040997E-3</v>
      </c>
      <c r="Y41">
        <f t="shared" si="17"/>
        <v>6.1763984380493707E-3</v>
      </c>
      <c r="Z41">
        <f t="shared" si="18"/>
        <v>0.60840466371598356</v>
      </c>
      <c r="AB41">
        <f t="shared" si="19"/>
        <v>873.50895177256575</v>
      </c>
      <c r="AC41">
        <f t="shared" si="2"/>
        <v>845.83138864376076</v>
      </c>
      <c r="AE41">
        <f t="shared" si="3"/>
        <v>0</v>
      </c>
      <c r="AF41">
        <f t="shared" si="24"/>
        <v>0</v>
      </c>
      <c r="AG41">
        <f t="shared" si="24"/>
        <v>-30.420233185799177</v>
      </c>
      <c r="AH41">
        <f t="shared" si="5"/>
        <v>-6117.5633018081999</v>
      </c>
      <c r="AI41">
        <f t="shared" si="25"/>
        <v>-6147.9835349939995</v>
      </c>
      <c r="AJ41">
        <f t="shared" si="7"/>
        <v>27.677563128804991</v>
      </c>
      <c r="AK41">
        <f t="shared" si="22"/>
        <v>61.145626624079611</v>
      </c>
      <c r="AL41">
        <f t="shared" si="26"/>
        <v>-6059.1603452411155</v>
      </c>
      <c r="AN41">
        <f t="shared" si="27"/>
        <v>0</v>
      </c>
      <c r="AO41">
        <f t="shared" si="27"/>
        <v>0</v>
      </c>
      <c r="AP41">
        <f t="shared" si="27"/>
        <v>-0.41008858185216324</v>
      </c>
      <c r="AQ41">
        <f t="shared" si="27"/>
        <v>-82.469547274887347</v>
      </c>
      <c r="AR41">
        <f t="shared" si="27"/>
        <v>-82.879635856739512</v>
      </c>
      <c r="AS41">
        <f t="shared" si="27"/>
        <v>0.37311524021827369</v>
      </c>
      <c r="AT41">
        <f t="shared" si="27"/>
        <v>0.82429096304351457</v>
      </c>
      <c r="AU41">
        <f t="shared" si="23"/>
        <v>-81.682229653477734</v>
      </c>
      <c r="AW41">
        <v>38</v>
      </c>
      <c r="AX41">
        <f>IF(Z41&gt;0, (R41*SUMPRODUCT(K41:$K$98, X41:$X$98)-K41*$AZ$3)/Z41, 0)</f>
        <v>1390.2447484173349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5.2041409999999998E-3</v>
      </c>
      <c r="Q42" s="4">
        <f t="shared" si="21"/>
        <v>50</v>
      </c>
      <c r="R42">
        <f t="shared" si="0"/>
        <v>2000000</v>
      </c>
      <c r="S42">
        <f t="shared" si="1"/>
        <v>1365.8245121122436</v>
      </c>
      <c r="U42">
        <f t="shared" si="13"/>
        <v>5.2041409999999998E-3</v>
      </c>
      <c r="V42">
        <f t="shared" si="14"/>
        <v>0.01</v>
      </c>
      <c r="W42">
        <f t="shared" si="15"/>
        <v>0.60840466371598356</v>
      </c>
      <c r="X42">
        <f t="shared" si="16"/>
        <v>3.1662236550355624E-3</v>
      </c>
      <c r="Y42">
        <f t="shared" si="17"/>
        <v>6.0840466371598354E-3</v>
      </c>
      <c r="Z42">
        <f t="shared" si="18"/>
        <v>0.59915439342378807</v>
      </c>
      <c r="AB42">
        <f t="shared" si="19"/>
        <v>845.83138864376076</v>
      </c>
      <c r="AC42">
        <f t="shared" si="2"/>
        <v>818.33975707795264</v>
      </c>
      <c r="AE42">
        <f t="shared" si="3"/>
        <v>0</v>
      </c>
      <c r="AF42">
        <f t="shared" si="24"/>
        <v>0</v>
      </c>
      <c r="AG42">
        <f t="shared" si="24"/>
        <v>-29.957719671189402</v>
      </c>
      <c r="AH42">
        <f t="shared" si="5"/>
        <v>-6332.4473100711248</v>
      </c>
      <c r="AI42">
        <f t="shared" si="25"/>
        <v>-6362.4050297423146</v>
      </c>
      <c r="AJ42">
        <f t="shared" si="7"/>
        <v>27.49163156580812</v>
      </c>
      <c r="AK42">
        <f t="shared" si="22"/>
        <v>59.208197205063257</v>
      </c>
      <c r="AL42">
        <f t="shared" si="26"/>
        <v>-6275.7052009714425</v>
      </c>
      <c r="AN42">
        <f t="shared" si="27"/>
        <v>0</v>
      </c>
      <c r="AO42">
        <f t="shared" si="27"/>
        <v>0</v>
      </c>
      <c r="AP42">
        <f t="shared" si="27"/>
        <v>-0.36058351538499361</v>
      </c>
      <c r="AQ42">
        <f t="shared" si="27"/>
        <v>-76.219957230310669</v>
      </c>
      <c r="AR42">
        <f t="shared" si="27"/>
        <v>-76.580540745695657</v>
      </c>
      <c r="AS42">
        <f t="shared" si="27"/>
        <v>0.33090065807650887</v>
      </c>
      <c r="AT42">
        <f t="shared" si="27"/>
        <v>0.7126543716323529</v>
      </c>
      <c r="AU42">
        <f t="shared" si="23"/>
        <v>-75.536985715986788</v>
      </c>
      <c r="AW42">
        <v>39</v>
      </c>
      <c r="AX42">
        <f>IF(Z42&gt;0, (R42*SUMPRODUCT(K42:$K$98, X42:$X$98)-K42*$AZ$3)/Z42, 0)</f>
        <v>1365.8245121122436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5.4847869999999996E-3</v>
      </c>
      <c r="Q43" s="4">
        <f t="shared" si="21"/>
        <v>50</v>
      </c>
      <c r="R43">
        <f t="shared" si="0"/>
        <v>2000000</v>
      </c>
      <c r="S43">
        <f t="shared" si="1"/>
        <v>1341.3096978545757</v>
      </c>
      <c r="U43">
        <f t="shared" si="13"/>
        <v>5.4847869999999996E-3</v>
      </c>
      <c r="V43">
        <f t="shared" si="14"/>
        <v>0.01</v>
      </c>
      <c r="W43">
        <f t="shared" si="15"/>
        <v>0.59915439342378807</v>
      </c>
      <c r="X43">
        <f t="shared" si="16"/>
        <v>3.286234228043678E-3</v>
      </c>
      <c r="Y43">
        <f t="shared" si="17"/>
        <v>5.9915439342378808E-3</v>
      </c>
      <c r="Z43">
        <f t="shared" si="18"/>
        <v>0.58987661526150659</v>
      </c>
      <c r="AB43">
        <f t="shared" si="19"/>
        <v>818.33975707795264</v>
      </c>
      <c r="AC43">
        <f t="shared" si="2"/>
        <v>791.20722458789123</v>
      </c>
      <c r="AE43">
        <f t="shared" si="3"/>
        <v>0</v>
      </c>
      <c r="AF43">
        <f t="shared" si="24"/>
        <v>0</v>
      </c>
      <c r="AG43">
        <f t="shared" si="24"/>
        <v>-29.49383076307533</v>
      </c>
      <c r="AH43">
        <f t="shared" si="5"/>
        <v>-6572.4684560873557</v>
      </c>
      <c r="AI43">
        <f t="shared" si="25"/>
        <v>-6601.9622868504312</v>
      </c>
      <c r="AJ43">
        <f t="shared" si="7"/>
        <v>27.132532490061408</v>
      </c>
      <c r="AK43">
        <f t="shared" si="22"/>
        <v>57.28378299545669</v>
      </c>
      <c r="AL43">
        <f t="shared" si="26"/>
        <v>-6517.5459713649125</v>
      </c>
      <c r="AN43">
        <f t="shared" si="27"/>
        <v>0</v>
      </c>
      <c r="AO43">
        <f t="shared" si="27"/>
        <v>0</v>
      </c>
      <c r="AP43">
        <f t="shared" si="27"/>
        <v>-0.31696424683352303</v>
      </c>
      <c r="AQ43">
        <f t="shared" si="27"/>
        <v>-70.632992057068307</v>
      </c>
      <c r="AR43">
        <f t="shared" si="27"/>
        <v>-70.949956303901828</v>
      </c>
      <c r="AS43">
        <f t="shared" si="27"/>
        <v>0.29158785084524158</v>
      </c>
      <c r="AT43">
        <f t="shared" si="27"/>
        <v>0.61561725497053321</v>
      </c>
      <c r="AU43">
        <f t="shared" si="23"/>
        <v>-70.042751198086052</v>
      </c>
      <c r="AW43">
        <v>40</v>
      </c>
      <c r="AX43">
        <f>IF(Z43&gt;0, (R43*SUMPRODUCT(K43:$K$98, X43:$X$98)-K43*$AZ$3)/Z43, 0)</f>
        <v>1341.3096978545757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5.8078460000000002E-3</v>
      </c>
      <c r="Q44" s="4">
        <f t="shared" si="21"/>
        <v>50</v>
      </c>
      <c r="R44">
        <f t="shared" si="0"/>
        <v>2000000</v>
      </c>
      <c r="S44">
        <f t="shared" si="1"/>
        <v>1316.6820092839159</v>
      </c>
      <c r="U44">
        <f t="shared" si="13"/>
        <v>5.8078460000000002E-3</v>
      </c>
      <c r="V44">
        <f t="shared" si="14"/>
        <v>0.01</v>
      </c>
      <c r="W44">
        <f t="shared" si="15"/>
        <v>0.58987661526150659</v>
      </c>
      <c r="X44">
        <f t="shared" si="16"/>
        <v>3.42591254044008E-3</v>
      </c>
      <c r="Y44">
        <f t="shared" si="17"/>
        <v>5.8987661526150661E-3</v>
      </c>
      <c r="Z44">
        <f t="shared" si="18"/>
        <v>0.58055193656845139</v>
      </c>
      <c r="AB44">
        <f t="shared" si="19"/>
        <v>791.20722458789123</v>
      </c>
      <c r="AC44">
        <f t="shared" si="2"/>
        <v>764.40229033461708</v>
      </c>
      <c r="AE44">
        <f t="shared" si="3"/>
        <v>0</v>
      </c>
      <c r="AF44">
        <f t="shared" si="24"/>
        <v>0</v>
      </c>
      <c r="AG44">
        <f t="shared" si="24"/>
        <v>-29.02759682842257</v>
      </c>
      <c r="AH44">
        <f t="shared" si="5"/>
        <v>-6851.8250808801604</v>
      </c>
      <c r="AI44">
        <f t="shared" si="25"/>
        <v>-6880.8526777085826</v>
      </c>
      <c r="AJ44">
        <f t="shared" si="7"/>
        <v>26.804934253274155</v>
      </c>
      <c r="AK44">
        <f t="shared" si="22"/>
        <v>55.384505721152394</v>
      </c>
      <c r="AL44">
        <f t="shared" si="26"/>
        <v>-6798.6632377341566</v>
      </c>
      <c r="AN44">
        <f t="shared" si="27"/>
        <v>0</v>
      </c>
      <c r="AO44">
        <f t="shared" si="27"/>
        <v>0</v>
      </c>
      <c r="AP44">
        <f t="shared" si="27"/>
        <v>-0.27853011145720774</v>
      </c>
      <c r="AQ44">
        <f t="shared" si="27"/>
        <v>-65.745697611253192</v>
      </c>
      <c r="AR44">
        <f t="shared" si="27"/>
        <v>-66.024227722710393</v>
      </c>
      <c r="AS44">
        <f t="shared" si="27"/>
        <v>0.25720287384786911</v>
      </c>
      <c r="AT44">
        <f t="shared" si="27"/>
        <v>0.53143402268871998</v>
      </c>
      <c r="AU44">
        <f t="shared" si="23"/>
        <v>-65.235590826173819</v>
      </c>
      <c r="AW44">
        <v>41</v>
      </c>
      <c r="AX44">
        <f>IF(Z44&gt;0, (R44*SUMPRODUCT(K44:$K$98, X44:$X$98)-K44*$AZ$3)/Z44, 0)</f>
        <v>1316.6820092839159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6.1543680000000003E-3</v>
      </c>
      <c r="Q45" s="4">
        <f t="shared" si="21"/>
        <v>50</v>
      </c>
      <c r="R45">
        <f t="shared" si="0"/>
        <v>2000000</v>
      </c>
      <c r="S45">
        <f t="shared" si="1"/>
        <v>1291.7069928106464</v>
      </c>
      <c r="U45">
        <f t="shared" si="13"/>
        <v>6.1543680000000003E-3</v>
      </c>
      <c r="V45">
        <f t="shared" si="14"/>
        <v>0.01</v>
      </c>
      <c r="W45">
        <f t="shared" si="15"/>
        <v>0.58055193656845139</v>
      </c>
      <c r="X45">
        <f t="shared" si="16"/>
        <v>3.572930260754907E-3</v>
      </c>
      <c r="Y45">
        <f t="shared" si="17"/>
        <v>5.8055193656845142E-3</v>
      </c>
      <c r="Z45">
        <f t="shared" si="18"/>
        <v>0.57117348694201198</v>
      </c>
      <c r="AB45">
        <f t="shared" si="19"/>
        <v>764.40229033461708</v>
      </c>
      <c r="AC45">
        <f t="shared" si="2"/>
        <v>737.78878719103727</v>
      </c>
      <c r="AE45">
        <f t="shared" si="3"/>
        <v>0</v>
      </c>
      <c r="AF45">
        <f t="shared" si="24"/>
        <v>0</v>
      </c>
      <c r="AG45">
        <f t="shared" si="24"/>
        <v>-28.558674347100599</v>
      </c>
      <c r="AH45">
        <f t="shared" si="5"/>
        <v>-7145.8605215098141</v>
      </c>
      <c r="AI45">
        <f t="shared" si="25"/>
        <v>-7174.4191958569145</v>
      </c>
      <c r="AJ45">
        <f t="shared" si="7"/>
        <v>26.613503143579806</v>
      </c>
      <c r="AK45">
        <f t="shared" si="22"/>
        <v>53.508160323423198</v>
      </c>
      <c r="AL45">
        <f t="shared" si="26"/>
        <v>-7094.2975323899118</v>
      </c>
      <c r="AN45">
        <f t="shared" si="27"/>
        <v>0</v>
      </c>
      <c r="AO45">
        <f t="shared" si="27"/>
        <v>0</v>
      </c>
      <c r="AP45">
        <f t="shared" si="27"/>
        <v>-0.24467020851575622</v>
      </c>
      <c r="AQ45">
        <f t="shared" si="27"/>
        <v>-61.220600178166869</v>
      </c>
      <c r="AR45">
        <f t="shared" si="27"/>
        <v>-61.465270386682626</v>
      </c>
      <c r="AS45">
        <f t="shared" si="27"/>
        <v>0.2280053788328408</v>
      </c>
      <c r="AT45">
        <f t="shared" si="27"/>
        <v>0.45841948349943662</v>
      </c>
      <c r="AU45">
        <f t="shared" si="23"/>
        <v>-60.778845524350352</v>
      </c>
      <c r="AW45">
        <v>42</v>
      </c>
      <c r="AX45">
        <f>IF(Z45&gt;0, (R45*SUMPRODUCT(K45:$K$98, X45:$X$98)-K45*$AZ$3)/Z45, 0)</f>
        <v>1291.7069928106464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6.5216450000000004E-3</v>
      </c>
      <c r="Q46" s="4">
        <f t="shared" si="21"/>
        <v>50</v>
      </c>
      <c r="R46">
        <f t="shared" si="0"/>
        <v>2000000</v>
      </c>
      <c r="S46">
        <f t="shared" si="1"/>
        <v>1266.6211209673486</v>
      </c>
      <c r="U46">
        <f t="shared" si="13"/>
        <v>6.5216450000000004E-3</v>
      </c>
      <c r="V46">
        <f t="shared" si="14"/>
        <v>0.01</v>
      </c>
      <c r="W46">
        <f t="shared" si="15"/>
        <v>0.57117348694201198</v>
      </c>
      <c r="X46">
        <f t="shared" si="16"/>
        <v>3.7249907152479378E-3</v>
      </c>
      <c r="Y46">
        <f t="shared" si="17"/>
        <v>5.7117348694201197E-3</v>
      </c>
      <c r="Z46">
        <f t="shared" si="18"/>
        <v>0.56173676135734396</v>
      </c>
      <c r="AB46">
        <f t="shared" si="19"/>
        <v>737.78878719103727</v>
      </c>
      <c r="AC46">
        <f t="shared" si="2"/>
        <v>711.50764635900703</v>
      </c>
      <c r="AE46">
        <f t="shared" si="3"/>
        <v>0</v>
      </c>
      <c r="AF46">
        <f t="shared" si="24"/>
        <v>0</v>
      </c>
      <c r="AG46">
        <f t="shared" si="24"/>
        <v>-28.086838067867198</v>
      </c>
      <c r="AH46">
        <f t="shared" si="5"/>
        <v>-7449.9814304958754</v>
      </c>
      <c r="AI46">
        <f t="shared" si="25"/>
        <v>-7478.068268563743</v>
      </c>
      <c r="AJ46">
        <f t="shared" si="7"/>
        <v>26.281140832030246</v>
      </c>
      <c r="AK46">
        <f t="shared" si="22"/>
        <v>51.645215103372614</v>
      </c>
      <c r="AL46">
        <f t="shared" si="26"/>
        <v>-7400.1419126283399</v>
      </c>
      <c r="AN46">
        <f t="shared" si="27"/>
        <v>0</v>
      </c>
      <c r="AO46">
        <f t="shared" si="27"/>
        <v>0</v>
      </c>
      <c r="AP46">
        <f t="shared" si="27"/>
        <v>-0.21484629838266331</v>
      </c>
      <c r="AQ46">
        <f t="shared" si="27"/>
        <v>-56.987580071990671</v>
      </c>
      <c r="AR46">
        <f t="shared" si="27"/>
        <v>-57.202426370373338</v>
      </c>
      <c r="AS46">
        <f t="shared" si="27"/>
        <v>0.20103387257018968</v>
      </c>
      <c r="AT46">
        <f t="shared" si="27"/>
        <v>0.39505277409030159</v>
      </c>
      <c r="AU46">
        <f t="shared" si="23"/>
        <v>-56.606339723712843</v>
      </c>
      <c r="AW46">
        <v>43</v>
      </c>
      <c r="AX46">
        <f>IF(Z46&gt;0, (R46*SUMPRODUCT(K46:$K$98, X46:$X$98)-K46*$AZ$3)/Z46, 0)</f>
        <v>1266.6211209673486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6.9358459999999999E-3</v>
      </c>
      <c r="Q47" s="4">
        <f t="shared" si="21"/>
        <v>50</v>
      </c>
      <c r="R47">
        <f t="shared" si="0"/>
        <v>2000000</v>
      </c>
      <c r="S47">
        <f t="shared" si="1"/>
        <v>1241.7368921675063</v>
      </c>
      <c r="U47">
        <f t="shared" si="13"/>
        <v>6.9358459999999999E-3</v>
      </c>
      <c r="V47">
        <f t="shared" si="14"/>
        <v>0.01</v>
      </c>
      <c r="W47">
        <f t="shared" si="15"/>
        <v>0.56173676135734396</v>
      </c>
      <c r="X47">
        <f t="shared" si="16"/>
        <v>3.8961196693132888E-3</v>
      </c>
      <c r="Y47">
        <f t="shared" si="17"/>
        <v>5.6173676135734393E-3</v>
      </c>
      <c r="Z47">
        <f t="shared" si="18"/>
        <v>0.55222327407445726</v>
      </c>
      <c r="AB47">
        <f t="shared" si="19"/>
        <v>711.50764635900703</v>
      </c>
      <c r="AC47">
        <f t="shared" si="2"/>
        <v>685.71601213178167</v>
      </c>
      <c r="AE47">
        <f t="shared" si="3"/>
        <v>0</v>
      </c>
      <c r="AF47">
        <f t="shared" si="24"/>
        <v>0</v>
      </c>
      <c r="AG47">
        <f t="shared" si="24"/>
        <v>-27.611163703722863</v>
      </c>
      <c r="AH47">
        <f t="shared" si="5"/>
        <v>-7792.2393386265776</v>
      </c>
      <c r="AI47">
        <f t="shared" si="25"/>
        <v>-7819.8505023303005</v>
      </c>
      <c r="AJ47">
        <f t="shared" si="7"/>
        <v>25.791634227225359</v>
      </c>
      <c r="AK47">
        <f t="shared" si="22"/>
        <v>49.8055352451305</v>
      </c>
      <c r="AL47">
        <f t="shared" si="26"/>
        <v>-7744.2533328579448</v>
      </c>
      <c r="AN47">
        <f t="shared" si="27"/>
        <v>0</v>
      </c>
      <c r="AO47">
        <f t="shared" si="27"/>
        <v>0</v>
      </c>
      <c r="AP47">
        <f t="shared" si="27"/>
        <v>-0.18857829871391468</v>
      </c>
      <c r="AQ47">
        <f t="shared" si="27"/>
        <v>-53.219315687578629</v>
      </c>
      <c r="AR47">
        <f t="shared" si="27"/>
        <v>-53.407893986292549</v>
      </c>
      <c r="AS47">
        <f t="shared" si="27"/>
        <v>0.1761513044437871</v>
      </c>
      <c r="AT47">
        <f t="shared" si="27"/>
        <v>0.34016107411641811</v>
      </c>
      <c r="AU47">
        <f t="shared" si="23"/>
        <v>-52.891581607732341</v>
      </c>
      <c r="AW47">
        <v>44</v>
      </c>
      <c r="AX47">
        <f>IF(Z47&gt;0, (R47*SUMPRODUCT(K47:$K$98, X47:$X$98)-K47*$AZ$3)/Z47, 0)</f>
        <v>1241.7368921675063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7.4023869999999999E-3</v>
      </c>
      <c r="Q48" s="4">
        <f t="shared" si="21"/>
        <v>50</v>
      </c>
      <c r="R48">
        <f t="shared" si="0"/>
        <v>2000000</v>
      </c>
      <c r="S48">
        <f t="shared" si="1"/>
        <v>1216.981328830107</v>
      </c>
      <c r="U48">
        <f t="shared" si="13"/>
        <v>7.4023869999999999E-3</v>
      </c>
      <c r="V48">
        <f t="shared" si="14"/>
        <v>0.01</v>
      </c>
      <c r="W48">
        <f t="shared" si="15"/>
        <v>0.55222327407445726</v>
      </c>
      <c r="X48">
        <f t="shared" si="16"/>
        <v>4.0877703851061997E-3</v>
      </c>
      <c r="Y48">
        <f t="shared" si="17"/>
        <v>5.5222327407445726E-3</v>
      </c>
      <c r="Z48">
        <f t="shared" si="18"/>
        <v>0.54261327094860645</v>
      </c>
      <c r="AB48">
        <f t="shared" si="19"/>
        <v>685.71601213178167</v>
      </c>
      <c r="AC48">
        <f t="shared" si="2"/>
        <v>660.35021951988597</v>
      </c>
      <c r="AE48">
        <f t="shared" si="3"/>
        <v>0</v>
      </c>
      <c r="AF48">
        <f t="shared" si="24"/>
        <v>0</v>
      </c>
      <c r="AG48">
        <f t="shared" si="24"/>
        <v>-27.130663547430323</v>
      </c>
      <c r="AH48">
        <f t="shared" si="5"/>
        <v>-8175.5407702123994</v>
      </c>
      <c r="AI48">
        <f t="shared" si="25"/>
        <v>-8202.6714337598296</v>
      </c>
      <c r="AJ48">
        <f t="shared" si="7"/>
        <v>25.365792611895699</v>
      </c>
      <c r="AK48">
        <f t="shared" si="22"/>
        <v>48.000120849224722</v>
      </c>
      <c r="AL48">
        <f t="shared" si="26"/>
        <v>-8129.3055202987089</v>
      </c>
      <c r="AN48">
        <f t="shared" si="27"/>
        <v>0</v>
      </c>
      <c r="AO48">
        <f t="shared" si="27"/>
        <v>0</v>
      </c>
      <c r="AP48">
        <f t="shared" si="27"/>
        <v>-0.16544338051776208</v>
      </c>
      <c r="AQ48">
        <f t="shared" si="27"/>
        <v>-49.8546266743571</v>
      </c>
      <c r="AR48">
        <f t="shared" si="27"/>
        <v>-50.020070054874864</v>
      </c>
      <c r="AS48">
        <f t="shared" si="27"/>
        <v>0.1546811588993362</v>
      </c>
      <c r="AT48">
        <f t="shared" si="27"/>
        <v>0.29270578821906512</v>
      </c>
      <c r="AU48">
        <f t="shared" si="23"/>
        <v>-49.572683107756461</v>
      </c>
      <c r="AW48">
        <v>45</v>
      </c>
      <c r="AX48">
        <f>IF(Z48&gt;0, (R48*SUMPRODUCT(K48:$K$98, X48:$X$98)-K48*$AZ$3)/Z48, 0)</f>
        <v>1216.981328830107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7.9366079999999995E-3</v>
      </c>
      <c r="Q49" s="4">
        <f t="shared" si="21"/>
        <v>50</v>
      </c>
      <c r="R49">
        <f t="shared" si="0"/>
        <v>2000000</v>
      </c>
      <c r="S49">
        <f t="shared" si="1"/>
        <v>1192.3210843270274</v>
      </c>
      <c r="U49">
        <f t="shared" si="13"/>
        <v>7.9366079999999995E-3</v>
      </c>
      <c r="V49">
        <f t="shared" si="14"/>
        <v>0.01</v>
      </c>
      <c r="W49">
        <f t="shared" si="15"/>
        <v>0.54261327094860645</v>
      </c>
      <c r="X49">
        <f t="shared" si="16"/>
        <v>4.3065088271168773E-3</v>
      </c>
      <c r="Y49">
        <f t="shared" si="17"/>
        <v>5.4261327094860647E-3</v>
      </c>
      <c r="Z49">
        <f t="shared" si="18"/>
        <v>0.53288062941200343</v>
      </c>
      <c r="AB49">
        <f t="shared" si="19"/>
        <v>660.35021951988597</v>
      </c>
      <c r="AC49">
        <f t="shared" si="2"/>
        <v>635.36480987738878</v>
      </c>
      <c r="AE49">
        <f t="shared" si="3"/>
        <v>0</v>
      </c>
      <c r="AF49">
        <f t="shared" si="24"/>
        <v>0</v>
      </c>
      <c r="AG49">
        <f t="shared" si="24"/>
        <v>-26.644031470600172</v>
      </c>
      <c r="AH49">
        <f t="shared" si="5"/>
        <v>-8613.017654233754</v>
      </c>
      <c r="AI49">
        <f t="shared" si="25"/>
        <v>-8639.6616857043537</v>
      </c>
      <c r="AJ49">
        <f t="shared" si="7"/>
        <v>24.985409642497189</v>
      </c>
      <c r="AK49">
        <f t="shared" si="22"/>
        <v>46.224515366392019</v>
      </c>
      <c r="AL49">
        <f t="shared" si="26"/>
        <v>-8568.4517606954651</v>
      </c>
      <c r="AN49">
        <f t="shared" si="27"/>
        <v>0</v>
      </c>
      <c r="AO49">
        <f t="shared" si="27"/>
        <v>0</v>
      </c>
      <c r="AP49">
        <f t="shared" si="27"/>
        <v>-0.14506775665644653</v>
      </c>
      <c r="AQ49">
        <f t="shared" si="27"/>
        <v>-46.894973477296936</v>
      </c>
      <c r="AR49">
        <f t="shared" si="27"/>
        <v>-47.040041233953382</v>
      </c>
      <c r="AS49">
        <f t="shared" si="27"/>
        <v>0.13603712073298227</v>
      </c>
      <c r="AT49">
        <f t="shared" si="27"/>
        <v>0.2516768813358139</v>
      </c>
      <c r="AU49">
        <f t="shared" si="23"/>
        <v>-46.652327231884591</v>
      </c>
      <c r="AW49">
        <v>46</v>
      </c>
      <c r="AX49">
        <f>IF(Z49&gt;0, (R49*SUMPRODUCT(K49:$K$98, X49:$X$98)-K49*$AZ$3)/Z49, 0)</f>
        <v>1192.3210843270274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8.552947E-3</v>
      </c>
      <c r="Q50" s="4">
        <f t="shared" si="21"/>
        <v>50</v>
      </c>
      <c r="R50">
        <f t="shared" si="0"/>
        <v>2000000</v>
      </c>
      <c r="S50">
        <f t="shared" si="1"/>
        <v>1167.650776967766</v>
      </c>
      <c r="U50">
        <f t="shared" si="13"/>
        <v>8.552947E-3</v>
      </c>
      <c r="V50">
        <f t="shared" si="14"/>
        <v>0.01</v>
      </c>
      <c r="W50">
        <f t="shared" si="15"/>
        <v>0.53288062941200343</v>
      </c>
      <c r="X50">
        <f t="shared" si="16"/>
        <v>4.5576997806875061E-3</v>
      </c>
      <c r="Y50">
        <f t="shared" si="17"/>
        <v>5.3288062941200341E-3</v>
      </c>
      <c r="Z50">
        <f t="shared" si="18"/>
        <v>0.52299412333719586</v>
      </c>
      <c r="AB50">
        <f t="shared" si="19"/>
        <v>635.36480987738878</v>
      </c>
      <c r="AC50">
        <f t="shared" si="2"/>
        <v>610.67449446425235</v>
      </c>
      <c r="AE50">
        <f t="shared" si="3"/>
        <v>0</v>
      </c>
      <c r="AF50">
        <f t="shared" si="24"/>
        <v>0</v>
      </c>
      <c r="AG50">
        <f t="shared" si="24"/>
        <v>-26.149706166859794</v>
      </c>
      <c r="AH50">
        <f t="shared" si="5"/>
        <v>-9115.3995613750121</v>
      </c>
      <c r="AI50">
        <f t="shared" si="25"/>
        <v>-9141.5492675418718</v>
      </c>
      <c r="AJ50">
        <f t="shared" si="7"/>
        <v>24.690315413136432</v>
      </c>
      <c r="AK50">
        <f t="shared" si="22"/>
        <v>44.475536691417219</v>
      </c>
      <c r="AL50">
        <f t="shared" si="26"/>
        <v>-9072.383415437318</v>
      </c>
      <c r="AN50">
        <f t="shared" si="27"/>
        <v>0</v>
      </c>
      <c r="AO50">
        <f t="shared" si="27"/>
        <v>0</v>
      </c>
      <c r="AP50">
        <f t="shared" si="27"/>
        <v>-0.127121716299813</v>
      </c>
      <c r="AQ50">
        <f t="shared" si="27"/>
        <v>-44.312744074695857</v>
      </c>
      <c r="AR50">
        <f t="shared" si="27"/>
        <v>-44.439865790995668</v>
      </c>
      <c r="AS50">
        <f t="shared" si="27"/>
        <v>0.12002717167351405</v>
      </c>
      <c r="AT50">
        <f t="shared" si="27"/>
        <v>0.21620918114687956</v>
      </c>
      <c r="AU50">
        <f t="shared" si="23"/>
        <v>-44.103629438175275</v>
      </c>
      <c r="AW50">
        <v>47</v>
      </c>
      <c r="AX50">
        <f>IF(Z50&gt;0, (R50*SUMPRODUCT(K50:$K$98, X50:$X$98)-K50*$AZ$3)/Z50, 0)</f>
        <v>1167.650776967766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9.2631359999999999E-3</v>
      </c>
      <c r="Q51" s="4">
        <f t="shared" si="21"/>
        <v>50</v>
      </c>
      <c r="R51">
        <f t="shared" si="0"/>
        <v>2000000</v>
      </c>
      <c r="S51">
        <f t="shared" si="1"/>
        <v>1142.8444520160808</v>
      </c>
      <c r="U51">
        <f t="shared" si="13"/>
        <v>9.2631359999999999E-3</v>
      </c>
      <c r="V51">
        <f t="shared" si="14"/>
        <v>0.01</v>
      </c>
      <c r="W51">
        <f t="shared" si="15"/>
        <v>0.52299412333719586</v>
      </c>
      <c r="X51">
        <f t="shared" si="16"/>
        <v>4.844565691673219E-3</v>
      </c>
      <c r="Y51">
        <f t="shared" si="17"/>
        <v>5.229941233371959E-3</v>
      </c>
      <c r="Z51">
        <f t="shared" si="18"/>
        <v>0.51291961641215067</v>
      </c>
      <c r="AB51">
        <f t="shared" si="19"/>
        <v>610.67449446425235</v>
      </c>
      <c r="AC51">
        <f t="shared" si="2"/>
        <v>586.18733794684272</v>
      </c>
      <c r="AE51">
        <f t="shared" si="3"/>
        <v>0</v>
      </c>
      <c r="AF51">
        <f t="shared" si="24"/>
        <v>0</v>
      </c>
      <c r="AG51">
        <f t="shared" si="24"/>
        <v>-25.645980820607534</v>
      </c>
      <c r="AH51">
        <f t="shared" si="5"/>
        <v>-9689.1313833464374</v>
      </c>
      <c r="AI51">
        <f t="shared" si="25"/>
        <v>-9714.7773641670447</v>
      </c>
      <c r="AJ51">
        <f t="shared" si="7"/>
        <v>24.48715651740963</v>
      </c>
      <c r="AK51">
        <f t="shared" si="22"/>
        <v>42.747214612497672</v>
      </c>
      <c r="AL51">
        <f t="shared" si="26"/>
        <v>-9647.5429930371374</v>
      </c>
      <c r="AN51">
        <f t="shared" si="27"/>
        <v>0</v>
      </c>
      <c r="AO51">
        <f t="shared" si="27"/>
        <v>0</v>
      </c>
      <c r="AP51">
        <f t="shared" si="27"/>
        <v>-0.11131513695551454</v>
      </c>
      <c r="AQ51">
        <f t="shared" si="27"/>
        <v>-42.055205237092302</v>
      </c>
      <c r="AR51">
        <f t="shared" si="27"/>
        <v>-42.166520374047813</v>
      </c>
      <c r="AS51">
        <f t="shared" si="27"/>
        <v>0.10628531622375288</v>
      </c>
      <c r="AT51">
        <f t="shared" si="27"/>
        <v>0.18554221350869071</v>
      </c>
      <c r="AU51">
        <f t="shared" si="23"/>
        <v>-41.874692844315369</v>
      </c>
      <c r="AW51">
        <v>48</v>
      </c>
      <c r="AX51">
        <f>IF(Z51&gt;0, (R51*SUMPRODUCT(K51:$K$98, X51:$X$98)-K51*$AZ$3)/Z51, 0)</f>
        <v>1142.8444520160808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1.011049E-2</v>
      </c>
      <c r="Q52" s="4">
        <f t="shared" si="21"/>
        <v>50</v>
      </c>
      <c r="R52">
        <f t="shared" si="0"/>
        <v>2000000</v>
      </c>
      <c r="S52">
        <f t="shared" si="1"/>
        <v>1117.844134893136</v>
      </c>
      <c r="U52">
        <f t="shared" si="13"/>
        <v>1.011049E-2</v>
      </c>
      <c r="V52">
        <f t="shared" si="14"/>
        <v>0.01</v>
      </c>
      <c r="W52">
        <f t="shared" si="15"/>
        <v>0.51291961641215067</v>
      </c>
      <c r="X52">
        <f t="shared" si="16"/>
        <v>5.1858686525388855E-3</v>
      </c>
      <c r="Y52">
        <f t="shared" si="17"/>
        <v>5.1291961641215071E-3</v>
      </c>
      <c r="Z52">
        <f t="shared" si="18"/>
        <v>0.50260455159549022</v>
      </c>
      <c r="AB52">
        <f t="shared" si="19"/>
        <v>586.18733794684272</v>
      </c>
      <c r="AC52">
        <f t="shared" si="2"/>
        <v>561.8335501716133</v>
      </c>
      <c r="AE52">
        <f t="shared" si="3"/>
        <v>0</v>
      </c>
      <c r="AF52">
        <f t="shared" si="24"/>
        <v>0</v>
      </c>
      <c r="AG52">
        <f t="shared" si="24"/>
        <v>-25.130227579774512</v>
      </c>
      <c r="AH52">
        <f t="shared" si="5"/>
        <v>-10371.737305077771</v>
      </c>
      <c r="AI52">
        <f t="shared" si="25"/>
        <v>-10396.867532657547</v>
      </c>
      <c r="AJ52">
        <f t="shared" si="7"/>
        <v>24.353787775229421</v>
      </c>
      <c r="AK52">
        <f t="shared" si="22"/>
        <v>41.033113656278992</v>
      </c>
      <c r="AL52">
        <f t="shared" si="26"/>
        <v>-10331.480631226039</v>
      </c>
      <c r="AN52">
        <f t="shared" si="27"/>
        <v>0</v>
      </c>
      <c r="AO52">
        <f t="shared" si="27"/>
        <v>0</v>
      </c>
      <c r="AP52">
        <f t="shared" si="27"/>
        <v>-9.7389763399037502E-2</v>
      </c>
      <c r="AQ52">
        <f t="shared" si="27"/>
        <v>-40.194663537048577</v>
      </c>
      <c r="AR52">
        <f t="shared" si="27"/>
        <v>-40.292053300447613</v>
      </c>
      <c r="AS52">
        <f t="shared" si="27"/>
        <v>9.4380746126185577E-2</v>
      </c>
      <c r="AT52">
        <f t="shared" si="27"/>
        <v>0.159019858368775</v>
      </c>
      <c r="AU52">
        <f t="shared" si="23"/>
        <v>-40.038652695952656</v>
      </c>
      <c r="AW52">
        <v>49</v>
      </c>
      <c r="AX52">
        <f>IF(Z52&gt;0, (R52*SUMPRODUCT(K52:$K$98, X52:$X$98)-K52*$AZ$3)/Z52, 0)</f>
        <v>1117.844134893136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1.1085984E-2</v>
      </c>
      <c r="Q53" s="4">
        <f t="shared" si="21"/>
        <v>50</v>
      </c>
      <c r="R53">
        <f t="shared" si="0"/>
        <v>2000000</v>
      </c>
      <c r="S53">
        <f t="shared" si="1"/>
        <v>1092.3505495497345</v>
      </c>
      <c r="U53">
        <f t="shared" si="13"/>
        <v>1.1085984E-2</v>
      </c>
      <c r="V53">
        <f t="shared" si="14"/>
        <v>0.01</v>
      </c>
      <c r="W53">
        <f t="shared" si="15"/>
        <v>0.50260455159549022</v>
      </c>
      <c r="X53">
        <f t="shared" si="16"/>
        <v>5.5718660173147789E-3</v>
      </c>
      <c r="Y53">
        <f t="shared" si="17"/>
        <v>5.0260455159549028E-3</v>
      </c>
      <c r="Z53">
        <f t="shared" si="18"/>
        <v>0.4920066400622205</v>
      </c>
      <c r="AB53">
        <f t="shared" si="19"/>
        <v>561.8335501716133</v>
      </c>
      <c r="AC53">
        <f t="shared" si="2"/>
        <v>537.44372365408503</v>
      </c>
      <c r="AE53">
        <f t="shared" si="3"/>
        <v>0</v>
      </c>
      <c r="AF53">
        <f t="shared" si="24"/>
        <v>0</v>
      </c>
      <c r="AG53">
        <f t="shared" si="24"/>
        <v>-24.600332003111024</v>
      </c>
      <c r="AH53">
        <f t="shared" si="5"/>
        <v>-11143.732034629558</v>
      </c>
      <c r="AI53">
        <f t="shared" si="25"/>
        <v>-11168.332366632669</v>
      </c>
      <c r="AJ53">
        <f t="shared" si="7"/>
        <v>24.389826517528263</v>
      </c>
      <c r="AK53">
        <f t="shared" si="22"/>
        <v>39.328348512012937</v>
      </c>
      <c r="AL53">
        <f t="shared" si="26"/>
        <v>-11104.614191603127</v>
      </c>
      <c r="AN53">
        <f t="shared" si="27"/>
        <v>0</v>
      </c>
      <c r="AO53">
        <f t="shared" si="27"/>
        <v>0</v>
      </c>
      <c r="AP53">
        <f t="shared" si="27"/>
        <v>-8.5121611077001419E-2</v>
      </c>
      <c r="AQ53">
        <f t="shared" si="27"/>
        <v>-38.559334243054117</v>
      </c>
      <c r="AR53">
        <f t="shared" si="27"/>
        <v>-38.644455854131117</v>
      </c>
      <c r="AS53">
        <f t="shared" si="27"/>
        <v>8.439322391250767E-2</v>
      </c>
      <c r="AT53">
        <f t="shared" si="27"/>
        <v>0.13608321976780535</v>
      </c>
      <c r="AU53">
        <f t="shared" si="23"/>
        <v>-38.423979410450798</v>
      </c>
      <c r="AW53">
        <v>50</v>
      </c>
      <c r="AX53">
        <f>IF(Z53&gt;0, (R53*SUMPRODUCT(K53:$K$98, X53:$X$98)-K53*$AZ$3)/Z53, 0)</f>
        <v>1092.3505495497345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1.2207667E-2</v>
      </c>
      <c r="Q54" s="4">
        <f t="shared" si="21"/>
        <v>50</v>
      </c>
      <c r="R54">
        <f t="shared" si="0"/>
        <v>2000000</v>
      </c>
      <c r="S54">
        <f t="shared" si="1"/>
        <v>1066.3413763602298</v>
      </c>
      <c r="U54">
        <f t="shared" si="13"/>
        <v>1.2207667E-2</v>
      </c>
      <c r="V54">
        <f t="shared" si="14"/>
        <v>0.01</v>
      </c>
      <c r="W54">
        <f t="shared" si="15"/>
        <v>0.4920066400622205</v>
      </c>
      <c r="X54">
        <f t="shared" si="16"/>
        <v>6.0062532236684471E-3</v>
      </c>
      <c r="Y54">
        <f t="shared" si="17"/>
        <v>4.9200664006222054E-3</v>
      </c>
      <c r="Z54">
        <f t="shared" si="18"/>
        <v>0.48108032043792986</v>
      </c>
      <c r="AB54">
        <f t="shared" si="19"/>
        <v>537.44372365408503</v>
      </c>
      <c r="AC54">
        <f t="shared" si="2"/>
        <v>512.99585103560253</v>
      </c>
      <c r="AE54">
        <f t="shared" si="3"/>
        <v>0</v>
      </c>
      <c r="AF54">
        <f t="shared" si="24"/>
        <v>0</v>
      </c>
      <c r="AG54">
        <f t="shared" si="24"/>
        <v>-24.054016021896494</v>
      </c>
      <c r="AH54">
        <f t="shared" si="5"/>
        <v>-12012.506447336895</v>
      </c>
      <c r="AI54">
        <f t="shared" si="25"/>
        <v>-12036.560463358792</v>
      </c>
      <c r="AJ54">
        <f t="shared" si="7"/>
        <v>24.447872618482506</v>
      </c>
      <c r="AK54">
        <f t="shared" si="22"/>
        <v>37.621060655785953</v>
      </c>
      <c r="AL54">
        <f t="shared" si="26"/>
        <v>-11974.491530084524</v>
      </c>
      <c r="AN54">
        <f t="shared" si="27"/>
        <v>0</v>
      </c>
      <c r="AO54">
        <f t="shared" si="27"/>
        <v>0</v>
      </c>
      <c r="AP54">
        <f t="shared" si="27"/>
        <v>-7.4313623824732014E-2</v>
      </c>
      <c r="AQ54">
        <f t="shared" si="27"/>
        <v>-37.112010090412312</v>
      </c>
      <c r="AR54">
        <f t="shared" si="27"/>
        <v>-37.186323714237041</v>
      </c>
      <c r="AS54">
        <f t="shared" si="27"/>
        <v>7.5530423170543481E-2</v>
      </c>
      <c r="AT54">
        <f t="shared" si="27"/>
        <v>0.11622829829815159</v>
      </c>
      <c r="AU54">
        <f t="shared" si="23"/>
        <v>-36.994564992768353</v>
      </c>
      <c r="AW54">
        <v>51</v>
      </c>
      <c r="AX54">
        <f>IF(Z54&gt;0, (R54*SUMPRODUCT(K54:$K$98, X54:$X$98)-K54*$AZ$3)/Z54, 0)</f>
        <v>1066.3413763602298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1.3502610999999999E-2</v>
      </c>
      <c r="Q55" s="4">
        <f t="shared" si="21"/>
        <v>50</v>
      </c>
      <c r="R55">
        <f t="shared" si="0"/>
        <v>2000000</v>
      </c>
      <c r="S55">
        <f t="shared" si="1"/>
        <v>1039.8270153685332</v>
      </c>
      <c r="U55">
        <f t="shared" si="13"/>
        <v>1.3502610999999999E-2</v>
      </c>
      <c r="V55">
        <f t="shared" si="14"/>
        <v>0.01</v>
      </c>
      <c r="W55">
        <f t="shared" si="15"/>
        <v>0.48108032043792986</v>
      </c>
      <c r="X55">
        <f t="shared" si="16"/>
        <v>6.495840426628716E-3</v>
      </c>
      <c r="Y55">
        <f t="shared" si="17"/>
        <v>4.8108032043792989E-3</v>
      </c>
      <c r="Z55">
        <f t="shared" si="18"/>
        <v>0.46977367680692184</v>
      </c>
      <c r="AB55">
        <f t="shared" si="19"/>
        <v>512.99585103560253</v>
      </c>
      <c r="AC55">
        <f t="shared" si="2"/>
        <v>488.48336025284345</v>
      </c>
      <c r="AE55">
        <f t="shared" si="3"/>
        <v>0</v>
      </c>
      <c r="AF55">
        <f t="shared" si="24"/>
        <v>0</v>
      </c>
      <c r="AG55">
        <f t="shared" si="24"/>
        <v>-23.488683840346091</v>
      </c>
      <c r="AH55">
        <f t="shared" si="5"/>
        <v>-12991.680853257432</v>
      </c>
      <c r="AI55">
        <f t="shared" si="25"/>
        <v>-13015.169537097778</v>
      </c>
      <c r="AJ55">
        <f t="shared" si="7"/>
        <v>24.512490782759073</v>
      </c>
      <c r="AK55">
        <f t="shared" si="22"/>
        <v>35.909709572492183</v>
      </c>
      <c r="AL55">
        <f t="shared" si="26"/>
        <v>-12954.747336742526</v>
      </c>
      <c r="AN55">
        <f t="shared" si="27"/>
        <v>0</v>
      </c>
      <c r="AO55">
        <f t="shared" si="27"/>
        <v>0</v>
      </c>
      <c r="AP55">
        <f t="shared" si="27"/>
        <v>-6.4792017528552681E-2</v>
      </c>
      <c r="AQ55">
        <f t="shared" si="27"/>
        <v>-35.836712660917442</v>
      </c>
      <c r="AR55">
        <f t="shared" si="27"/>
        <v>-35.901504678445995</v>
      </c>
      <c r="AS55">
        <f t="shared" si="27"/>
        <v>6.7616122864107245E-2</v>
      </c>
      <c r="AT55">
        <f t="shared" si="27"/>
        <v>9.9054614889476394E-2</v>
      </c>
      <c r="AU55">
        <f t="shared" si="23"/>
        <v>-35.734833940692411</v>
      </c>
      <c r="AW55">
        <v>52</v>
      </c>
      <c r="AX55">
        <f>IF(Z55&gt;0, (R55*SUMPRODUCT(K55:$K$98, X55:$X$98)-K55*$AZ$3)/Z55, 0)</f>
        <v>1039.8270153685332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1.4950962999999999E-2</v>
      </c>
      <c r="Q56" s="4">
        <f t="shared" si="21"/>
        <v>50</v>
      </c>
      <c r="R56">
        <f t="shared" si="0"/>
        <v>2000000</v>
      </c>
      <c r="S56">
        <f t="shared" si="1"/>
        <v>1012.7580329051819</v>
      </c>
      <c r="U56">
        <f t="shared" si="13"/>
        <v>1.4950962999999999E-2</v>
      </c>
      <c r="V56">
        <f t="shared" si="14"/>
        <v>0.01</v>
      </c>
      <c r="W56">
        <f t="shared" si="15"/>
        <v>0.46977367680692184</v>
      </c>
      <c r="X56">
        <f t="shared" si="16"/>
        <v>7.0235688603142461E-3</v>
      </c>
      <c r="Y56">
        <f t="shared" si="17"/>
        <v>4.6977367680692186E-3</v>
      </c>
      <c r="Z56">
        <f t="shared" si="18"/>
        <v>0.45805237117853836</v>
      </c>
      <c r="AB56">
        <f t="shared" si="19"/>
        <v>488.48336025284345</v>
      </c>
      <c r="AC56">
        <f t="shared" si="2"/>
        <v>463.89621840233076</v>
      </c>
      <c r="AE56">
        <f t="shared" si="3"/>
        <v>0</v>
      </c>
      <c r="AF56">
        <f t="shared" si="24"/>
        <v>0</v>
      </c>
      <c r="AG56">
        <f t="shared" si="24"/>
        <v>-22.902618558926918</v>
      </c>
      <c r="AH56">
        <f t="shared" si="5"/>
        <v>-14047.137720628492</v>
      </c>
      <c r="AI56">
        <f t="shared" si="25"/>
        <v>-14070.040339187419</v>
      </c>
      <c r="AJ56">
        <f t="shared" si="7"/>
        <v>24.587141850512694</v>
      </c>
      <c r="AK56">
        <f t="shared" si="22"/>
        <v>34.193835217699046</v>
      </c>
      <c r="AL56">
        <f t="shared" si="26"/>
        <v>-14011.259362119208</v>
      </c>
      <c r="AN56">
        <f t="shared" si="27"/>
        <v>0</v>
      </c>
      <c r="AO56">
        <f t="shared" si="27"/>
        <v>0</v>
      </c>
      <c r="AP56">
        <f t="shared" si="27"/>
        <v>-5.6406602050448576E-2</v>
      </c>
      <c r="AQ56">
        <f t="shared" si="27"/>
        <v>-34.596537741597949</v>
      </c>
      <c r="AR56">
        <f t="shared" si="27"/>
        <v>-34.652944343648393</v>
      </c>
      <c r="AS56">
        <f t="shared" si="27"/>
        <v>6.0555395547956956E-2</v>
      </c>
      <c r="AT56">
        <f t="shared" si="27"/>
        <v>8.421561275802579E-2</v>
      </c>
      <c r="AU56">
        <f t="shared" si="23"/>
        <v>-34.508173335342413</v>
      </c>
      <c r="AW56">
        <v>53</v>
      </c>
      <c r="AX56">
        <f>IF(Z56&gt;0, (R56*SUMPRODUCT(K56:$K$98, X56:$X$98)-K56*$AZ$3)/Z56, 0)</f>
        <v>1012.7580329051819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1.6562650000000002E-2</v>
      </c>
      <c r="Q57" s="4">
        <f t="shared" si="21"/>
        <v>50</v>
      </c>
      <c r="R57">
        <f t="shared" si="0"/>
        <v>2000000</v>
      </c>
      <c r="S57">
        <f t="shared" si="1"/>
        <v>985.32953149955847</v>
      </c>
      <c r="U57">
        <f t="shared" si="13"/>
        <v>1.6562650000000002E-2</v>
      </c>
      <c r="V57">
        <f t="shared" si="14"/>
        <v>0.01</v>
      </c>
      <c r="W57">
        <f t="shared" si="15"/>
        <v>0.45805237117853836</v>
      </c>
      <c r="X57">
        <f t="shared" si="16"/>
        <v>7.5865611055002192E-3</v>
      </c>
      <c r="Y57">
        <f t="shared" si="17"/>
        <v>4.5805237117853836E-3</v>
      </c>
      <c r="Z57">
        <f t="shared" si="18"/>
        <v>0.4458852863612528</v>
      </c>
      <c r="AB57">
        <f t="shared" si="19"/>
        <v>463.89621840233076</v>
      </c>
      <c r="AC57">
        <f t="shared" si="2"/>
        <v>439.34394031287968</v>
      </c>
      <c r="AE57">
        <f t="shared" si="3"/>
        <v>0</v>
      </c>
      <c r="AF57">
        <f t="shared" si="24"/>
        <v>0</v>
      </c>
      <c r="AG57">
        <f t="shared" si="24"/>
        <v>-22.294264318062641</v>
      </c>
      <c r="AH57">
        <f t="shared" si="5"/>
        <v>-15173.122211000438</v>
      </c>
      <c r="AI57">
        <f t="shared" si="25"/>
        <v>-15195.416475318501</v>
      </c>
      <c r="AJ57">
        <f t="shared" si="7"/>
        <v>24.552278089451079</v>
      </c>
      <c r="AK57">
        <f t="shared" si="22"/>
        <v>32.472735288163157</v>
      </c>
      <c r="AL57">
        <f t="shared" si="26"/>
        <v>-15138.391461940886</v>
      </c>
      <c r="AN57">
        <f t="shared" si="27"/>
        <v>0</v>
      </c>
      <c r="AO57">
        <f t="shared" si="27"/>
        <v>0</v>
      </c>
      <c r="AP57">
        <f t="shared" si="27"/>
        <v>-4.9025261805797533E-2</v>
      </c>
      <c r="AQ57">
        <f t="shared" si="27"/>
        <v>-33.365814551816506</v>
      </c>
      <c r="AR57">
        <f t="shared" si="27"/>
        <v>-33.414839813622308</v>
      </c>
      <c r="AS57">
        <f t="shared" si="27"/>
        <v>5.3990651769965418E-2</v>
      </c>
      <c r="AT57">
        <f t="shared" si="27"/>
        <v>7.1407799169347141E-2</v>
      </c>
      <c r="AU57">
        <f t="shared" si="23"/>
        <v>-33.289441362682993</v>
      </c>
      <c r="AW57">
        <v>54</v>
      </c>
      <c r="AX57">
        <f>IF(Z57&gt;0, (R57*SUMPRODUCT(K57:$K$98, X57:$X$98)-K57*$AZ$3)/Z57, 0)</f>
        <v>985.32953149955847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1.8321427000000001E-2</v>
      </c>
      <c r="Q58" s="4">
        <f t="shared" si="21"/>
        <v>50</v>
      </c>
      <c r="R58">
        <f t="shared" si="0"/>
        <v>2000000</v>
      </c>
      <c r="S58">
        <f t="shared" si="1"/>
        <v>957.7365017035545</v>
      </c>
      <c r="U58">
        <f t="shared" si="13"/>
        <v>1.8321427000000001E-2</v>
      </c>
      <c r="V58">
        <f t="shared" si="14"/>
        <v>0.01</v>
      </c>
      <c r="W58">
        <f t="shared" si="15"/>
        <v>0.4458852863612528</v>
      </c>
      <c r="X58">
        <f t="shared" si="16"/>
        <v>8.1692547244417886E-3</v>
      </c>
      <c r="Y58">
        <f t="shared" si="17"/>
        <v>4.458852863612528E-3</v>
      </c>
      <c r="Z58">
        <f t="shared" si="18"/>
        <v>0.43325717877319847</v>
      </c>
      <c r="AB58">
        <f t="shared" si="19"/>
        <v>439.34394031287968</v>
      </c>
      <c r="AC58">
        <f t="shared" si="2"/>
        <v>414.94621473619463</v>
      </c>
      <c r="AE58">
        <f t="shared" si="3"/>
        <v>0</v>
      </c>
      <c r="AF58">
        <f t="shared" si="24"/>
        <v>0</v>
      </c>
      <c r="AG58">
        <f t="shared" si="24"/>
        <v>-21.662858938659923</v>
      </c>
      <c r="AH58">
        <f t="shared" si="5"/>
        <v>-16338.509448883577</v>
      </c>
      <c r="AI58">
        <f t="shared" si="25"/>
        <v>-16360.172307822237</v>
      </c>
      <c r="AJ58">
        <f t="shared" si="7"/>
        <v>24.397725576685048</v>
      </c>
      <c r="AK58">
        <f t="shared" si="22"/>
        <v>30.75407582190158</v>
      </c>
      <c r="AL58">
        <f t="shared" si="26"/>
        <v>-16305.020506423649</v>
      </c>
      <c r="AN58">
        <f t="shared" si="27"/>
        <v>0</v>
      </c>
      <c r="AO58">
        <f t="shared" si="27"/>
        <v>0</v>
      </c>
      <c r="AP58">
        <f t="shared" si="27"/>
        <v>-4.2532853957507798E-2</v>
      </c>
      <c r="AQ58">
        <f t="shared" si="27"/>
        <v>-32.079026976100266</v>
      </c>
      <c r="AR58">
        <f t="shared" si="27"/>
        <v>-32.12155983005777</v>
      </c>
      <c r="AS58">
        <f t="shared" si="27"/>
        <v>4.790249070018137E-2</v>
      </c>
      <c r="AT58">
        <f t="shared" si="27"/>
        <v>6.038254780843709E-2</v>
      </c>
      <c r="AU58">
        <f t="shared" si="23"/>
        <v>-32.013274791549151</v>
      </c>
      <c r="AW58">
        <v>55</v>
      </c>
      <c r="AX58">
        <f>IF(Z58&gt;0, (R58*SUMPRODUCT(K58:$K$98, X58:$X$98)-K58*$AZ$3)/Z58, 0)</f>
        <v>957.7365017035545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2.0255269999999999E-2</v>
      </c>
      <c r="Q59" s="4">
        <f t="shared" si="21"/>
        <v>50</v>
      </c>
      <c r="R59">
        <f t="shared" si="0"/>
        <v>2000000</v>
      </c>
      <c r="S59">
        <f t="shared" si="1"/>
        <v>930.32361105763084</v>
      </c>
      <c r="U59">
        <f t="shared" si="13"/>
        <v>2.0255269999999999E-2</v>
      </c>
      <c r="V59">
        <f t="shared" si="14"/>
        <v>0.01</v>
      </c>
      <c r="W59">
        <f t="shared" si="15"/>
        <v>0.43325717877319847</v>
      </c>
      <c r="X59">
        <f t="shared" si="16"/>
        <v>8.7757411354894028E-3</v>
      </c>
      <c r="Y59">
        <f t="shared" si="17"/>
        <v>4.332571787731985E-3</v>
      </c>
      <c r="Z59">
        <f t="shared" si="18"/>
        <v>0.42014886584997707</v>
      </c>
      <c r="AB59">
        <f t="shared" si="19"/>
        <v>414.94621473619463</v>
      </c>
      <c r="AC59">
        <f t="shared" si="2"/>
        <v>390.87441005931879</v>
      </c>
      <c r="AE59">
        <f t="shared" si="3"/>
        <v>0</v>
      </c>
      <c r="AF59">
        <f t="shared" si="24"/>
        <v>0</v>
      </c>
      <c r="AG59">
        <f t="shared" si="24"/>
        <v>-21.007443292498852</v>
      </c>
      <c r="AH59">
        <f t="shared" si="5"/>
        <v>-17551.482270978806</v>
      </c>
      <c r="AI59">
        <f t="shared" si="25"/>
        <v>-17572.489714271305</v>
      </c>
      <c r="AJ59">
        <f t="shared" si="7"/>
        <v>24.071804676875843</v>
      </c>
      <c r="AK59">
        <f t="shared" si="22"/>
        <v>29.046235031533627</v>
      </c>
      <c r="AL59">
        <f t="shared" si="26"/>
        <v>-17519.371674562899</v>
      </c>
      <c r="AN59">
        <f t="shared" si="27"/>
        <v>0</v>
      </c>
      <c r="AO59">
        <f t="shared" si="27"/>
        <v>0</v>
      </c>
      <c r="AP59">
        <f t="shared" si="27"/>
        <v>-3.6826795515315022E-2</v>
      </c>
      <c r="AQ59">
        <f t="shared" si="27"/>
        <v>-30.76837288499603</v>
      </c>
      <c r="AR59">
        <f t="shared" si="27"/>
        <v>-30.805199680511347</v>
      </c>
      <c r="AS59">
        <f t="shared" si="27"/>
        <v>4.2198730049003604E-2</v>
      </c>
      <c r="AT59">
        <f t="shared" si="27"/>
        <v>5.0919083445914635E-2</v>
      </c>
      <c r="AU59">
        <f t="shared" si="23"/>
        <v>-30.712081867016433</v>
      </c>
      <c r="AW59">
        <v>56</v>
      </c>
      <c r="AX59">
        <f>IF(Z59&gt;0, (R59*SUMPRODUCT(K59:$K$98, X59:$X$98)-K59*$AZ$3)/Z59, 0)</f>
        <v>930.32361105763084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2.2430054000000001E-2</v>
      </c>
      <c r="Q60" s="4">
        <f t="shared" si="21"/>
        <v>50</v>
      </c>
      <c r="R60">
        <f t="shared" si="0"/>
        <v>2000000</v>
      </c>
      <c r="S60">
        <f t="shared" si="1"/>
        <v>903.40513940369829</v>
      </c>
      <c r="U60">
        <f t="shared" si="13"/>
        <v>2.2430054000000001E-2</v>
      </c>
      <c r="V60">
        <f t="shared" si="14"/>
        <v>0.01</v>
      </c>
      <c r="W60">
        <f t="shared" si="15"/>
        <v>0.42014886584997707</v>
      </c>
      <c r="X60">
        <f t="shared" si="16"/>
        <v>9.4239617490537424E-3</v>
      </c>
      <c r="Y60">
        <f t="shared" si="17"/>
        <v>4.201488658499771E-3</v>
      </c>
      <c r="Z60">
        <f t="shared" si="18"/>
        <v>0.40652341544242354</v>
      </c>
      <c r="AB60">
        <f t="shared" si="19"/>
        <v>390.87441005931879</v>
      </c>
      <c r="AC60">
        <f t="shared" si="2"/>
        <v>367.25534279863018</v>
      </c>
      <c r="AE60">
        <f t="shared" si="3"/>
        <v>0</v>
      </c>
      <c r="AF60">
        <f t="shared" si="24"/>
        <v>0</v>
      </c>
      <c r="AG60">
        <f t="shared" si="24"/>
        <v>-20.326170772121177</v>
      </c>
      <c r="AH60">
        <f t="shared" si="5"/>
        <v>-18847.923498107484</v>
      </c>
      <c r="AI60">
        <f t="shared" si="25"/>
        <v>-18868.249668879605</v>
      </c>
      <c r="AJ60">
        <f t="shared" si="7"/>
        <v>23.61906726068861</v>
      </c>
      <c r="AK60">
        <f t="shared" si="22"/>
        <v>27.361208704152318</v>
      </c>
      <c r="AL60">
        <f t="shared" si="26"/>
        <v>-18817.269392914764</v>
      </c>
      <c r="AN60">
        <f t="shared" si="27"/>
        <v>0</v>
      </c>
      <c r="AO60">
        <f t="shared" si="27"/>
        <v>0</v>
      </c>
      <c r="AP60">
        <f t="shared" si="27"/>
        <v>-3.1814732632237858E-2</v>
      </c>
      <c r="AQ60">
        <f t="shared" si="27"/>
        <v>-29.500964716266925</v>
      </c>
      <c r="AR60">
        <f t="shared" si="27"/>
        <v>-29.532779448899163</v>
      </c>
      <c r="AS60">
        <f t="shared" si="27"/>
        <v>3.6968808259364702E-2</v>
      </c>
      <c r="AT60">
        <f t="shared" si="27"/>
        <v>4.2826046734361051E-2</v>
      </c>
      <c r="AU60">
        <f t="shared" si="23"/>
        <v>-29.452984593905438</v>
      </c>
      <c r="AW60">
        <v>57</v>
      </c>
      <c r="AX60">
        <f>IF(Z60&gt;0, (R60*SUMPRODUCT(K60:$K$98, X60:$X$98)-K60*$AZ$3)/Z60, 0)</f>
        <v>903.40513940369829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2.4874655999999998E-2</v>
      </c>
      <c r="Q61" s="4">
        <f t="shared" si="21"/>
        <v>50</v>
      </c>
      <c r="R61">
        <f t="shared" si="0"/>
        <v>2000000</v>
      </c>
      <c r="S61">
        <f t="shared" si="1"/>
        <v>877.12794775604493</v>
      </c>
      <c r="U61">
        <f t="shared" si="13"/>
        <v>2.4874655999999998E-2</v>
      </c>
      <c r="V61">
        <f t="shared" si="14"/>
        <v>0.01</v>
      </c>
      <c r="W61">
        <f t="shared" si="15"/>
        <v>0.40652341544242354</v>
      </c>
      <c r="X61">
        <f t="shared" si="16"/>
        <v>1.0112130115075373E-2</v>
      </c>
      <c r="Y61">
        <f t="shared" si="17"/>
        <v>4.0652341544242356E-3</v>
      </c>
      <c r="Z61">
        <f t="shared" si="18"/>
        <v>0.39234605117292393</v>
      </c>
      <c r="AB61">
        <f t="shared" si="19"/>
        <v>367.25534279863018</v>
      </c>
      <c r="AC61">
        <f t="shared" si="2"/>
        <v>344.13768667549493</v>
      </c>
      <c r="AE61">
        <f t="shared" si="3"/>
        <v>0</v>
      </c>
      <c r="AF61">
        <f t="shared" si="24"/>
        <v>0</v>
      </c>
      <c r="AG61">
        <f t="shared" si="24"/>
        <v>-19.617302558646195</v>
      </c>
      <c r="AH61">
        <f t="shared" si="5"/>
        <v>-20224.260230150747</v>
      </c>
      <c r="AI61">
        <f t="shared" si="25"/>
        <v>-20243.877532709394</v>
      </c>
      <c r="AJ61">
        <f t="shared" si="7"/>
        <v>23.117656123135248</v>
      </c>
      <c r="AK61">
        <f t="shared" si="22"/>
        <v>25.707873995904116</v>
      </c>
      <c r="AL61">
        <f t="shared" si="26"/>
        <v>-20195.052002590353</v>
      </c>
      <c r="AN61">
        <f t="shared" si="27"/>
        <v>0</v>
      </c>
      <c r="AO61">
        <f t="shared" si="27"/>
        <v>0</v>
      </c>
      <c r="AP61">
        <f t="shared" si="27"/>
        <v>-2.7415361407104089E-2</v>
      </c>
      <c r="AQ61">
        <f t="shared" si="27"/>
        <v>-28.26359035567468</v>
      </c>
      <c r="AR61">
        <f t="shared" si="27"/>
        <v>-28.291005717081788</v>
      </c>
      <c r="AS61">
        <f t="shared" si="27"/>
        <v>3.2307137824184283E-2</v>
      </c>
      <c r="AT61">
        <f t="shared" si="27"/>
        <v>3.5926991210897784E-2</v>
      </c>
      <c r="AU61">
        <f t="shared" si="23"/>
        <v>-28.222771588046704</v>
      </c>
      <c r="AW61">
        <v>58</v>
      </c>
      <c r="AX61">
        <f>IF(Z61&gt;0, (R61*SUMPRODUCT(K61:$K$98, X61:$X$98)-K61*$AZ$3)/Z61, 0)</f>
        <v>877.12794775604493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2.763239E-2</v>
      </c>
      <c r="Q62" s="4">
        <f t="shared" si="21"/>
        <v>50</v>
      </c>
      <c r="R62">
        <f t="shared" si="0"/>
        <v>2000000</v>
      </c>
      <c r="S62">
        <f t="shared" si="1"/>
        <v>851.66723682263228</v>
      </c>
      <c r="U62">
        <f t="shared" si="13"/>
        <v>2.763239E-2</v>
      </c>
      <c r="V62">
        <f t="shared" si="14"/>
        <v>0.01</v>
      </c>
      <c r="W62">
        <f t="shared" si="15"/>
        <v>0.39234605117292393</v>
      </c>
      <c r="X62">
        <f t="shared" si="16"/>
        <v>1.0841459100970192E-2</v>
      </c>
      <c r="Y62">
        <f t="shared" si="17"/>
        <v>3.923460511729239E-3</v>
      </c>
      <c r="Z62">
        <f t="shared" si="18"/>
        <v>0.37758113156022449</v>
      </c>
      <c r="AB62">
        <f t="shared" si="19"/>
        <v>344.13768667549493</v>
      </c>
      <c r="AC62">
        <f t="shared" si="2"/>
        <v>321.5734789922592</v>
      </c>
      <c r="AE62">
        <f t="shared" si="3"/>
        <v>0</v>
      </c>
      <c r="AF62">
        <f t="shared" si="24"/>
        <v>0</v>
      </c>
      <c r="AG62">
        <f t="shared" si="24"/>
        <v>-18.879056578011223</v>
      </c>
      <c r="AH62">
        <f t="shared" si="5"/>
        <v>-21682.918201940385</v>
      </c>
      <c r="AI62">
        <f t="shared" si="25"/>
        <v>-21701.797258518396</v>
      </c>
      <c r="AJ62">
        <f t="shared" si="7"/>
        <v>22.564207683235736</v>
      </c>
      <c r="AK62">
        <f t="shared" si="22"/>
        <v>24.089638067284646</v>
      </c>
      <c r="AL62">
        <f t="shared" si="26"/>
        <v>-21655.143412767873</v>
      </c>
      <c r="AN62">
        <f t="shared" si="27"/>
        <v>0</v>
      </c>
      <c r="AO62">
        <f t="shared" si="27"/>
        <v>0</v>
      </c>
      <c r="AP62">
        <f t="shared" si="27"/>
        <v>-2.3556835566643747E-2</v>
      </c>
      <c r="AQ62">
        <f t="shared" si="27"/>
        <v>-27.055427085430324</v>
      </c>
      <c r="AR62">
        <f t="shared" si="27"/>
        <v>-27.078983920996968</v>
      </c>
      <c r="AS62">
        <f t="shared" si="27"/>
        <v>2.8155079036347584E-2</v>
      </c>
      <c r="AT62">
        <f t="shared" si="27"/>
        <v>3.0058474610004358E-2</v>
      </c>
      <c r="AU62">
        <f t="shared" si="23"/>
        <v>-27.020770367350611</v>
      </c>
      <c r="AW62">
        <v>59</v>
      </c>
      <c r="AX62">
        <f>IF(Z62&gt;0, (R62*SUMPRODUCT(K62:$K$98, X62:$X$98)-K62*$AZ$3)/Z62, 0)</f>
        <v>851.66723682263228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3.0610310000000002E-2</v>
      </c>
      <c r="Q63" s="4">
        <f t="shared" si="21"/>
        <v>50</v>
      </c>
      <c r="R63">
        <f t="shared" si="0"/>
        <v>2000000</v>
      </c>
      <c r="S63">
        <f t="shared" si="1"/>
        <v>827.07770826770241</v>
      </c>
      <c r="U63">
        <f t="shared" si="13"/>
        <v>3.0610310000000002E-2</v>
      </c>
      <c r="V63">
        <f t="shared" si="14"/>
        <v>0.01</v>
      </c>
      <c r="W63">
        <f t="shared" si="15"/>
        <v>0.37758113156022449</v>
      </c>
      <c r="X63">
        <f t="shared" si="16"/>
        <v>1.1557875487209256E-2</v>
      </c>
      <c r="Y63">
        <f t="shared" si="17"/>
        <v>3.7758113156022449E-3</v>
      </c>
      <c r="Z63">
        <f t="shared" si="18"/>
        <v>0.362247444757413</v>
      </c>
      <c r="AB63">
        <f t="shared" si="19"/>
        <v>321.5734789922592</v>
      </c>
      <c r="AC63">
        <f t="shared" si="2"/>
        <v>299.60678643579229</v>
      </c>
      <c r="AE63">
        <f t="shared" si="3"/>
        <v>0</v>
      </c>
      <c r="AF63">
        <f t="shared" si="24"/>
        <v>0</v>
      </c>
      <c r="AG63">
        <f t="shared" si="24"/>
        <v>-18.112372237870648</v>
      </c>
      <c r="AH63">
        <f t="shared" si="5"/>
        <v>-23115.750974418512</v>
      </c>
      <c r="AI63">
        <f t="shared" si="25"/>
        <v>-23133.863346656381</v>
      </c>
      <c r="AJ63">
        <f t="shared" si="7"/>
        <v>21.96669255646691</v>
      </c>
      <c r="AK63">
        <f t="shared" si="22"/>
        <v>22.510143529458144</v>
      </c>
      <c r="AL63">
        <f t="shared" si="26"/>
        <v>-23089.386510570457</v>
      </c>
      <c r="AN63">
        <f t="shared" si="27"/>
        <v>0</v>
      </c>
      <c r="AO63">
        <f t="shared" si="27"/>
        <v>0</v>
      </c>
      <c r="AP63">
        <f t="shared" si="27"/>
        <v>-2.0178736760413679E-2</v>
      </c>
      <c r="AQ63">
        <f t="shared" si="27"/>
        <v>-25.752929975499676</v>
      </c>
      <c r="AR63">
        <f t="shared" si="27"/>
        <v>-25.773108712260086</v>
      </c>
      <c r="AS63">
        <f t="shared" si="27"/>
        <v>2.4472780305778184E-2</v>
      </c>
      <c r="AT63">
        <f t="shared" si="27"/>
        <v>2.5078231319160739E-2</v>
      </c>
      <c r="AU63">
        <f t="shared" si="23"/>
        <v>-25.723557700635148</v>
      </c>
      <c r="AW63">
        <v>60</v>
      </c>
      <c r="AX63">
        <f>IF(Z63&gt;0, (R63*SUMPRODUCT(K63:$K$98, X63:$X$98)-K63*$AZ$3)/Z63, 0)</f>
        <v>827.07770826770241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3.3721785999999997E-2</v>
      </c>
      <c r="Q64" s="4">
        <f t="shared" si="21"/>
        <v>50</v>
      </c>
      <c r="R64">
        <f t="shared" si="0"/>
        <v>2000000</v>
      </c>
      <c r="S64">
        <f t="shared" si="1"/>
        <v>803.6658879794436</v>
      </c>
      <c r="U64">
        <f t="shared" si="13"/>
        <v>3.3721785999999997E-2</v>
      </c>
      <c r="V64">
        <f t="shared" si="14"/>
        <v>0.01</v>
      </c>
      <c r="W64">
        <f t="shared" si="15"/>
        <v>0.362247444757413</v>
      </c>
      <c r="X64">
        <f t="shared" si="16"/>
        <v>1.2215630811156302E-2</v>
      </c>
      <c r="Y64">
        <f t="shared" si="17"/>
        <v>3.6224744475741302E-3</v>
      </c>
      <c r="Z64">
        <f t="shared" si="18"/>
        <v>0.34640933949868258</v>
      </c>
      <c r="AB64">
        <f t="shared" si="19"/>
        <v>299.60678643579229</v>
      </c>
      <c r="AC64">
        <f t="shared" si="2"/>
        <v>278.39736943258129</v>
      </c>
      <c r="AE64">
        <f t="shared" si="3"/>
        <v>0</v>
      </c>
      <c r="AF64">
        <f t="shared" si="24"/>
        <v>0</v>
      </c>
      <c r="AG64">
        <f t="shared" si="24"/>
        <v>-17.320466974934128</v>
      </c>
      <c r="AH64">
        <f t="shared" si="5"/>
        <v>-24431.261622312602</v>
      </c>
      <c r="AI64">
        <f t="shared" si="25"/>
        <v>-24448.582089287538</v>
      </c>
      <c r="AJ64">
        <f t="shared" si="7"/>
        <v>21.209417003211001</v>
      </c>
      <c r="AK64">
        <f t="shared" si="22"/>
        <v>20.972475050505462</v>
      </c>
      <c r="AL64">
        <f t="shared" si="26"/>
        <v>-24406.400197233823</v>
      </c>
      <c r="AN64">
        <f t="shared" si="27"/>
        <v>0</v>
      </c>
      <c r="AO64">
        <f t="shared" si="27"/>
        <v>0</v>
      </c>
      <c r="AP64">
        <f t="shared" si="27"/>
        <v>-1.7229005669664767E-2</v>
      </c>
      <c r="AQ64">
        <f t="shared" si="27"/>
        <v>-24.302251528035832</v>
      </c>
      <c r="AR64">
        <f t="shared" si="27"/>
        <v>-24.319480533705498</v>
      </c>
      <c r="AS64">
        <f t="shared" si="27"/>
        <v>2.109741996722328E-2</v>
      </c>
      <c r="AT64">
        <f t="shared" si="27"/>
        <v>2.0861729194425239E-2</v>
      </c>
      <c r="AU64">
        <f t="shared" si="23"/>
        <v>-24.277521384543849</v>
      </c>
      <c r="AW64">
        <v>61</v>
      </c>
      <c r="AX64">
        <f>IF(Z64&gt;0, (R64*SUMPRODUCT(K64:$K$98, X64:$X$98)-K64*$AZ$3)/Z64, 0)</f>
        <v>803.6658879794436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4.5614701000000001E-2</v>
      </c>
      <c r="Q65" s="4">
        <f t="shared" si="21"/>
        <v>50</v>
      </c>
      <c r="R65">
        <f t="shared" si="0"/>
        <v>2000000</v>
      </c>
      <c r="S65">
        <f t="shared" si="1"/>
        <v>789.10789916612225</v>
      </c>
      <c r="U65">
        <f t="shared" si="13"/>
        <v>4.5614701000000001E-2</v>
      </c>
      <c r="V65">
        <f t="shared" si="14"/>
        <v>0.01</v>
      </c>
      <c r="W65">
        <f t="shared" si="15"/>
        <v>0.34640933949868258</v>
      </c>
      <c r="X65">
        <f t="shared" si="16"/>
        <v>1.5801358444839896E-2</v>
      </c>
      <c r="Y65">
        <f t="shared" si="17"/>
        <v>3.4640933949868259E-3</v>
      </c>
      <c r="Z65">
        <f t="shared" si="18"/>
        <v>0.32714388765885588</v>
      </c>
      <c r="AB65">
        <f t="shared" si="19"/>
        <v>278.39736943258129</v>
      </c>
      <c r="AC65">
        <f t="shared" si="2"/>
        <v>258.15182591551769</v>
      </c>
      <c r="AE65">
        <f t="shared" si="3"/>
        <v>0</v>
      </c>
      <c r="AF65">
        <f t="shared" si="24"/>
        <v>0</v>
      </c>
      <c r="AG65">
        <f t="shared" si="24"/>
        <v>-16.357194382942794</v>
      </c>
      <c r="AH65">
        <f t="shared" si="5"/>
        <v>-31602.716889679792</v>
      </c>
      <c r="AI65">
        <f t="shared" si="25"/>
        <v>-31619.074084062733</v>
      </c>
      <c r="AJ65">
        <f t="shared" si="7"/>
        <v>20.245543517063595</v>
      </c>
      <c r="AK65">
        <f t="shared" si="22"/>
        <v>19.487815860280691</v>
      </c>
      <c r="AL65">
        <f t="shared" si="26"/>
        <v>-31579.340724685389</v>
      </c>
      <c r="AN65">
        <f t="shared" si="27"/>
        <v>0</v>
      </c>
      <c r="AO65">
        <f t="shared" si="27"/>
        <v>0</v>
      </c>
      <c r="AP65">
        <f t="shared" si="27"/>
        <v>-1.45275175632313E-2</v>
      </c>
      <c r="AQ65">
        <f t="shared" si="27"/>
        <v>-28.067712219609394</v>
      </c>
      <c r="AR65">
        <f t="shared" si="27"/>
        <v>-28.082239737172625</v>
      </c>
      <c r="AS65">
        <f t="shared" si="27"/>
        <v>1.7980925220770702E-2</v>
      </c>
      <c r="AT65">
        <f t="shared" si="27"/>
        <v>1.7307955175642504E-2</v>
      </c>
      <c r="AU65">
        <f t="shared" si="23"/>
        <v>-28.046950856776213</v>
      </c>
      <c r="AW65">
        <v>62</v>
      </c>
      <c r="AX65">
        <f>IF(Z65&gt;0, (R65*SUMPRODUCT(K65:$K$98, X65:$X$98)-K65*$AZ$3)/Z65, 0)</f>
        <v>789.10789916612225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5.8461241999999997E-2</v>
      </c>
      <c r="Q66" s="4">
        <f t="shared" si="21"/>
        <v>50</v>
      </c>
      <c r="R66">
        <f t="shared" si="0"/>
        <v>2000000</v>
      </c>
      <c r="S66">
        <f t="shared" si="1"/>
        <v>766.8853598652006</v>
      </c>
      <c r="U66">
        <f t="shared" si="13"/>
        <v>5.8461241999999997E-2</v>
      </c>
      <c r="V66">
        <f t="shared" si="14"/>
        <v>0.01</v>
      </c>
      <c r="W66">
        <f t="shared" si="15"/>
        <v>0.32714388765885588</v>
      </c>
      <c r="X66">
        <f t="shared" si="16"/>
        <v>1.9125237985245187E-2</v>
      </c>
      <c r="Y66">
        <f t="shared" si="17"/>
        <v>3.2714388765885589E-3</v>
      </c>
      <c r="Z66">
        <f t="shared" si="18"/>
        <v>0.30474721079702216</v>
      </c>
      <c r="AB66">
        <f t="shared" si="19"/>
        <v>258.15182591551769</v>
      </c>
      <c r="AC66">
        <f t="shared" si="2"/>
        <v>233.70617441999048</v>
      </c>
      <c r="AE66">
        <f t="shared" si="3"/>
        <v>0</v>
      </c>
      <c r="AF66">
        <f t="shared" si="24"/>
        <v>0</v>
      </c>
      <c r="AG66">
        <f t="shared" si="24"/>
        <v>-15.237360539851108</v>
      </c>
      <c r="AH66">
        <f t="shared" si="5"/>
        <v>-38250.475970490377</v>
      </c>
      <c r="AI66">
        <f t="shared" si="25"/>
        <v>-38265.713331030231</v>
      </c>
      <c r="AJ66">
        <f t="shared" si="7"/>
        <v>24.445651495527216</v>
      </c>
      <c r="AK66">
        <f t="shared" si="22"/>
        <v>18.07062781408624</v>
      </c>
      <c r="AL66">
        <f t="shared" si="26"/>
        <v>-38223.197051720621</v>
      </c>
      <c r="AN66">
        <f t="shared" si="27"/>
        <v>0</v>
      </c>
      <c r="AO66">
        <f t="shared" si="27"/>
        <v>0</v>
      </c>
      <c r="AP66">
        <f t="shared" si="27"/>
        <v>-1.2082987203281851E-2</v>
      </c>
      <c r="AQ66">
        <f t="shared" si="27"/>
        <v>-30.332025711546979</v>
      </c>
      <c r="AR66">
        <f t="shared" si="27"/>
        <v>-30.344108698750262</v>
      </c>
      <c r="AS66">
        <f t="shared" si="27"/>
        <v>1.9385017071941613E-2</v>
      </c>
      <c r="AT66">
        <f t="shared" si="27"/>
        <v>1.4329723580525497E-2</v>
      </c>
      <c r="AU66">
        <f t="shared" si="23"/>
        <v>-30.310393958097798</v>
      </c>
      <c r="AW66">
        <v>63</v>
      </c>
      <c r="AX66">
        <f>IF(Z66&gt;0, (R66*SUMPRODUCT(K66:$K$98, X66:$X$98)-K66*$AZ$3)/Z66, 0)</f>
        <v>766.8853598652006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7.2616817E-2</v>
      </c>
      <c r="Q67" s="4">
        <f t="shared" si="21"/>
        <v>50</v>
      </c>
      <c r="R67">
        <f t="shared" ref="R67:R98" si="28">$C$6</f>
        <v>2000000</v>
      </c>
      <c r="S67">
        <f t="shared" ref="S67:S98" si="29">AX67</f>
        <v>739.021198407464</v>
      </c>
      <c r="U67">
        <f t="shared" si="13"/>
        <v>7.2616817E-2</v>
      </c>
      <c r="V67">
        <f t="shared" si="14"/>
        <v>0.01</v>
      </c>
      <c r="W67">
        <f t="shared" si="15"/>
        <v>0.30474721079702216</v>
      </c>
      <c r="X67">
        <f t="shared" si="16"/>
        <v>2.2129772437707782E-2</v>
      </c>
      <c r="Y67">
        <f t="shared" si="17"/>
        <v>3.0474721079702216E-3</v>
      </c>
      <c r="Z67">
        <f t="shared" si="18"/>
        <v>0.27956996625134412</v>
      </c>
      <c r="AB67">
        <f t="shared" si="19"/>
        <v>233.70617441999048</v>
      </c>
      <c r="AC67">
        <f t="shared" ref="AC67:AC98" si="30">S67*Z67</f>
        <v>206.60813149780259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-13.978498312567206</v>
      </c>
      <c r="AH67">
        <f t="shared" ref="AH67:AH98" si="33">-X67*R67</f>
        <v>-44259.544875415566</v>
      </c>
      <c r="AI67">
        <f t="shared" ref="AI67:AI98" si="34">SUM(AE67:AH67)</f>
        <v>-44273.523373728131</v>
      </c>
      <c r="AJ67">
        <f t="shared" ref="AJ67:AJ98" si="35">AB67-AC67</f>
        <v>27.098042922187886</v>
      </c>
      <c r="AK67">
        <f t="shared" si="22"/>
        <v>16.359432209399333</v>
      </c>
      <c r="AL67">
        <f t="shared" si="26"/>
        <v>-44230.065898596542</v>
      </c>
      <c r="AN67">
        <f t="shared" ref="AN67:AU98" si="36">AE67*$K67</f>
        <v>0</v>
      </c>
      <c r="AO67">
        <f t="shared" si="36"/>
        <v>0</v>
      </c>
      <c r="AP67">
        <f t="shared" si="36"/>
        <v>-9.8970796970490812E-3</v>
      </c>
      <c r="AQ67">
        <f t="shared" si="36"/>
        <v>-31.336716805502142</v>
      </c>
      <c r="AR67">
        <f t="shared" si="36"/>
        <v>-31.34661388519919</v>
      </c>
      <c r="AS67">
        <f t="shared" si="36"/>
        <v>1.9186001560255999E-2</v>
      </c>
      <c r="AT67">
        <f t="shared" si="36"/>
        <v>1.1582832487044269E-2</v>
      </c>
      <c r="AU67">
        <f t="shared" si="23"/>
        <v>-31.315845051151886</v>
      </c>
      <c r="AW67">
        <v>64</v>
      </c>
      <c r="AX67">
        <f>IF(Z67&gt;0, (R67*SUMPRODUCT(K67:$K$98, X67:$X$98)-K67*$AZ$3)/Z67, 0)</f>
        <v>739.021198407464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8.8271367000000003E-2</v>
      </c>
      <c r="Q68" s="4">
        <f t="shared" si="21"/>
        <v>50</v>
      </c>
      <c r="R68">
        <f t="shared" si="28"/>
        <v>2000000</v>
      </c>
      <c r="S68">
        <f t="shared" si="29"/>
        <v>706.70985356713311</v>
      </c>
      <c r="U68">
        <f t="shared" ref="U68:U98" si="40">M68</f>
        <v>8.8271367000000003E-2</v>
      </c>
      <c r="V68">
        <f t="shared" ref="V68:V98" si="41">$C$10</f>
        <v>0.01</v>
      </c>
      <c r="W68">
        <f t="shared" ref="W68:W98" si="42">Z67</f>
        <v>0.27956996625134412</v>
      </c>
      <c r="X68">
        <f t="shared" ref="X68:X98" si="43">U68*W68</f>
        <v>2.4678023093150012E-2</v>
      </c>
      <c r="Y68">
        <f t="shared" ref="Y68:Y98" si="44">V68*W68</f>
        <v>2.7956996625134413E-3</v>
      </c>
      <c r="Z68">
        <f t="shared" ref="Z68:Z98" si="45">MAX(0, W68-X68-Y68)</f>
        <v>0.25209624349568066</v>
      </c>
      <c r="AB68">
        <f t="shared" ref="AB68:AB98" si="46">AC67</f>
        <v>206.60813149780259</v>
      </c>
      <c r="AC68">
        <f t="shared" si="30"/>
        <v>178.15889932565682</v>
      </c>
      <c r="AE68">
        <f t="shared" si="31"/>
        <v>0</v>
      </c>
      <c r="AF68">
        <f t="shared" si="32"/>
        <v>0</v>
      </c>
      <c r="AG68">
        <f t="shared" si="32"/>
        <v>-12.604812174784033</v>
      </c>
      <c r="AH68">
        <f t="shared" si="33"/>
        <v>-49356.046186300024</v>
      </c>
      <c r="AI68">
        <f t="shared" si="34"/>
        <v>-49368.650998474805</v>
      </c>
      <c r="AJ68">
        <f t="shared" si="35"/>
        <v>28.44923217214577</v>
      </c>
      <c r="AK68">
        <f t="shared" si="22"/>
        <v>14.462569204846183</v>
      </c>
      <c r="AL68">
        <f t="shared" si="26"/>
        <v>-49325.739197097813</v>
      </c>
      <c r="AN68">
        <f t="shared" si="36"/>
        <v>0</v>
      </c>
      <c r="AO68">
        <f t="shared" si="36"/>
        <v>0</v>
      </c>
      <c r="AP68">
        <f t="shared" si="36"/>
        <v>-7.9682858445643944E-3</v>
      </c>
      <c r="AQ68">
        <f t="shared" si="36"/>
        <v>-31.201026934516722</v>
      </c>
      <c r="AR68">
        <f t="shared" si="36"/>
        <v>-31.208995220361285</v>
      </c>
      <c r="AS68">
        <f t="shared" si="36"/>
        <v>1.7984529310125889E-2</v>
      </c>
      <c r="AT68">
        <f t="shared" si="36"/>
        <v>9.1426896230592403E-3</v>
      </c>
      <c r="AU68">
        <f t="shared" si="23"/>
        <v>-31.1818680014281</v>
      </c>
      <c r="AW68">
        <v>65</v>
      </c>
      <c r="AX68">
        <f>IF(Z68&gt;0, (R68*SUMPRODUCT(K68:$K$98, X68:$X$98)-K68*$AZ$3)/Z68, 0)</f>
        <v>706.70985356713311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0.103819197</v>
      </c>
      <c r="Q69" s="4">
        <f t="shared" ref="Q69:Q98" si="48">$C$8</f>
        <v>50</v>
      </c>
      <c r="R69">
        <f t="shared" si="28"/>
        <v>2000000</v>
      </c>
      <c r="S69">
        <f t="shared" si="29"/>
        <v>669.35575204485417</v>
      </c>
      <c r="U69">
        <f t="shared" si="40"/>
        <v>0.103819197</v>
      </c>
      <c r="V69">
        <f t="shared" si="41"/>
        <v>0.01</v>
      </c>
      <c r="W69">
        <f t="shared" si="42"/>
        <v>0.25209624349568066</v>
      </c>
      <c r="X69">
        <f t="shared" si="43"/>
        <v>2.6172429566438039E-2</v>
      </c>
      <c r="Y69">
        <f t="shared" si="44"/>
        <v>2.5209624349568065E-3</v>
      </c>
      <c r="Z69">
        <f t="shared" si="45"/>
        <v>0.22340285149428582</v>
      </c>
      <c r="AB69">
        <f t="shared" si="46"/>
        <v>178.15889932565682</v>
      </c>
      <c r="AC69">
        <f t="shared" si="30"/>
        <v>149.53598367092255</v>
      </c>
      <c r="AE69">
        <f t="shared" si="31"/>
        <v>0</v>
      </c>
      <c r="AF69">
        <f t="shared" si="32"/>
        <v>0</v>
      </c>
      <c r="AG69">
        <f t="shared" si="32"/>
        <v>-11.170142574714291</v>
      </c>
      <c r="AH69">
        <f t="shared" si="33"/>
        <v>-52344.859132876081</v>
      </c>
      <c r="AI69">
        <f t="shared" si="34"/>
        <v>-52356.029275450797</v>
      </c>
      <c r="AJ69">
        <f t="shared" si="35"/>
        <v>28.622915654734271</v>
      </c>
      <c r="AK69">
        <f t="shared" si="22"/>
        <v>12.471122952795978</v>
      </c>
      <c r="AL69">
        <f t="shared" si="26"/>
        <v>-52314.935236843266</v>
      </c>
      <c r="AN69">
        <f t="shared" si="36"/>
        <v>0</v>
      </c>
      <c r="AO69">
        <f t="shared" si="36"/>
        <v>0</v>
      </c>
      <c r="AP69">
        <f t="shared" si="36"/>
        <v>-6.304769596669293E-3</v>
      </c>
      <c r="AQ69">
        <f t="shared" si="36"/>
        <v>-29.545037066040795</v>
      </c>
      <c r="AR69">
        <f t="shared" si="36"/>
        <v>-29.551341835637466</v>
      </c>
      <c r="AS69">
        <f t="shared" si="36"/>
        <v>1.6155647717201495E-2</v>
      </c>
      <c r="AT69">
        <f t="shared" si="36"/>
        <v>7.0390826529914538E-3</v>
      </c>
      <c r="AU69">
        <f t="shared" si="23"/>
        <v>-29.528147105267273</v>
      </c>
      <c r="AW69">
        <v>66</v>
      </c>
      <c r="AX69">
        <f>IF(Z69&gt;0, (R69*SUMPRODUCT(K69:$K$98, X69:$X$98)-K69*$AZ$3)/Z69, 0)</f>
        <v>669.35575204485417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0.120610461</v>
      </c>
      <c r="Q70" s="4">
        <f t="shared" si="48"/>
        <v>50</v>
      </c>
      <c r="R70">
        <f t="shared" si="28"/>
        <v>2000000</v>
      </c>
      <c r="S70">
        <f t="shared" si="29"/>
        <v>629.64807339329502</v>
      </c>
      <c r="U70">
        <f t="shared" si="40"/>
        <v>0.120610461</v>
      </c>
      <c r="V70">
        <f t="shared" si="41"/>
        <v>0.01</v>
      </c>
      <c r="W70">
        <f t="shared" si="42"/>
        <v>0.22340285149428582</v>
      </c>
      <c r="X70">
        <f t="shared" si="43"/>
        <v>2.694472090744035E-2</v>
      </c>
      <c r="Y70">
        <f t="shared" si="44"/>
        <v>2.2340285149428582E-3</v>
      </c>
      <c r="Z70">
        <f t="shared" si="45"/>
        <v>0.1942241020719026</v>
      </c>
      <c r="AB70">
        <f t="shared" si="46"/>
        <v>149.53598367092255</v>
      </c>
      <c r="AC70">
        <f t="shared" si="30"/>
        <v>122.29283167611615</v>
      </c>
      <c r="AE70">
        <f t="shared" si="31"/>
        <v>0</v>
      </c>
      <c r="AF70">
        <f t="shared" si="32"/>
        <v>0</v>
      </c>
      <c r="AG70">
        <f t="shared" si="32"/>
        <v>-9.7112051035951303</v>
      </c>
      <c r="AH70">
        <f t="shared" si="33"/>
        <v>-53889.441814880702</v>
      </c>
      <c r="AI70">
        <f t="shared" si="34"/>
        <v>-53899.153019984296</v>
      </c>
      <c r="AJ70">
        <f t="shared" si="35"/>
        <v>27.243151994806396</v>
      </c>
      <c r="AK70">
        <f t="shared" si="22"/>
        <v>10.467518856964579</v>
      </c>
      <c r="AL70">
        <f t="shared" si="26"/>
        <v>-53861.442349132521</v>
      </c>
      <c r="AN70">
        <f t="shared" si="36"/>
        <v>0</v>
      </c>
      <c r="AO70">
        <f t="shared" si="36"/>
        <v>0</v>
      </c>
      <c r="AP70">
        <f t="shared" si="36"/>
        <v>-4.8940185117406542E-3</v>
      </c>
      <c r="AQ70">
        <f t="shared" si="36"/>
        <v>-27.15789884118098</v>
      </c>
      <c r="AR70">
        <f t="shared" si="36"/>
        <v>-27.162792859692722</v>
      </c>
      <c r="AS70">
        <f t="shared" si="36"/>
        <v>1.3729345509486566E-2</v>
      </c>
      <c r="AT70">
        <f t="shared" si="36"/>
        <v>5.2751672435601337E-3</v>
      </c>
      <c r="AU70">
        <f t="shared" si="23"/>
        <v>-27.143788346939672</v>
      </c>
      <c r="AW70">
        <v>67</v>
      </c>
      <c r="AX70">
        <f>IF(Z70&gt;0, (R70*SUMPRODUCT(K70:$K$98, X70:$X$98)-K70*$AZ$3)/Z70, 0)</f>
        <v>629.64807339329502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0.138204574</v>
      </c>
      <c r="Q71" s="4">
        <f t="shared" si="48"/>
        <v>50</v>
      </c>
      <c r="R71">
        <f t="shared" si="28"/>
        <v>2000000</v>
      </c>
      <c r="S71">
        <f t="shared" si="29"/>
        <v>587.46770007740122</v>
      </c>
      <c r="U71">
        <f t="shared" si="40"/>
        <v>0.138204574</v>
      </c>
      <c r="V71">
        <f t="shared" si="41"/>
        <v>0.01</v>
      </c>
      <c r="W71">
        <f t="shared" si="42"/>
        <v>0.1942241020719026</v>
      </c>
      <c r="X71">
        <f t="shared" si="43"/>
        <v>2.6842659287379816E-2</v>
      </c>
      <c r="Y71">
        <f t="shared" si="44"/>
        <v>1.942241020719026E-3</v>
      </c>
      <c r="Z71">
        <f t="shared" si="45"/>
        <v>0.16543920176380378</v>
      </c>
      <c r="AB71">
        <f t="shared" si="46"/>
        <v>122.29283167611615</v>
      </c>
      <c r="AC71">
        <f t="shared" si="30"/>
        <v>97.19018736282294</v>
      </c>
      <c r="AE71">
        <f t="shared" si="31"/>
        <v>0</v>
      </c>
      <c r="AF71">
        <f t="shared" si="32"/>
        <v>0</v>
      </c>
      <c r="AG71">
        <f t="shared" si="32"/>
        <v>-8.2719600881901894</v>
      </c>
      <c r="AH71">
        <f t="shared" si="33"/>
        <v>-53685.318574759629</v>
      </c>
      <c r="AI71">
        <f t="shared" si="34"/>
        <v>-53693.590534847819</v>
      </c>
      <c r="AJ71">
        <f t="shared" si="35"/>
        <v>25.102644313293212</v>
      </c>
      <c r="AK71">
        <f t="shared" si="22"/>
        <v>8.5604982173281314</v>
      </c>
      <c r="AL71">
        <f t="shared" si="26"/>
        <v>-53659.9273923172</v>
      </c>
      <c r="AN71">
        <f t="shared" si="36"/>
        <v>0</v>
      </c>
      <c r="AO71">
        <f t="shared" si="36"/>
        <v>0</v>
      </c>
      <c r="AP71">
        <f t="shared" si="36"/>
        <v>-3.7220558777321575E-3</v>
      </c>
      <c r="AQ71">
        <f t="shared" si="36"/>
        <v>-24.156276555829677</v>
      </c>
      <c r="AR71">
        <f t="shared" si="36"/>
        <v>-24.159998611707408</v>
      </c>
      <c r="AS71">
        <f t="shared" si="36"/>
        <v>1.1295200148064894E-2</v>
      </c>
      <c r="AT71">
        <f t="shared" si="36"/>
        <v>3.8518866588357794E-3</v>
      </c>
      <c r="AU71">
        <f t="shared" si="23"/>
        <v>-24.14485152490051</v>
      </c>
      <c r="AW71">
        <v>68</v>
      </c>
      <c r="AX71">
        <f>IF(Z71&gt;0, (R71*SUMPRODUCT(K71:$K$98, X71:$X$98)-K71*$AZ$3)/Z71, 0)</f>
        <v>587.46770007740122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0.156383199</v>
      </c>
      <c r="Q72" s="4">
        <f t="shared" si="48"/>
        <v>50</v>
      </c>
      <c r="R72">
        <f t="shared" si="28"/>
        <v>2000000</v>
      </c>
      <c r="S72">
        <f t="shared" si="29"/>
        <v>542.87133767343801</v>
      </c>
      <c r="U72">
        <f t="shared" si="40"/>
        <v>0.156383199</v>
      </c>
      <c r="V72">
        <f t="shared" si="41"/>
        <v>0.01</v>
      </c>
      <c r="W72">
        <f t="shared" si="42"/>
        <v>0.16543920176380378</v>
      </c>
      <c r="X72">
        <f t="shared" si="43"/>
        <v>2.5871911611830077E-2</v>
      </c>
      <c r="Y72">
        <f t="shared" si="44"/>
        <v>1.6543920176380379E-3</v>
      </c>
      <c r="Z72">
        <f t="shared" si="45"/>
        <v>0.13791289813433566</v>
      </c>
      <c r="AB72">
        <f t="shared" si="46"/>
        <v>97.19018736282294</v>
      </c>
      <c r="AC72">
        <f t="shared" si="30"/>
        <v>74.868959492607388</v>
      </c>
      <c r="AE72">
        <f t="shared" si="31"/>
        <v>0</v>
      </c>
      <c r="AF72">
        <f t="shared" si="32"/>
        <v>0</v>
      </c>
      <c r="AG72">
        <f t="shared" si="32"/>
        <v>-6.8956449067167833</v>
      </c>
      <c r="AH72">
        <f t="shared" si="33"/>
        <v>-51743.823223660154</v>
      </c>
      <c r="AI72">
        <f t="shared" si="34"/>
        <v>-51750.718868566873</v>
      </c>
      <c r="AJ72">
        <f t="shared" si="35"/>
        <v>22.321227870215552</v>
      </c>
      <c r="AK72">
        <f t="shared" si="22"/>
        <v>6.8033131153976063</v>
      </c>
      <c r="AL72">
        <f t="shared" si="26"/>
        <v>-51721.594327581261</v>
      </c>
      <c r="AN72">
        <f t="shared" si="36"/>
        <v>0</v>
      </c>
      <c r="AO72">
        <f t="shared" si="36"/>
        <v>0</v>
      </c>
      <c r="AP72">
        <f t="shared" si="36"/>
        <v>-2.7703288517306498E-3</v>
      </c>
      <c r="AQ72">
        <f t="shared" si="36"/>
        <v>-20.788107322018128</v>
      </c>
      <c r="AR72">
        <f t="shared" si="36"/>
        <v>-20.790877650869859</v>
      </c>
      <c r="AS72">
        <f t="shared" si="36"/>
        <v>8.9675646602218797E-3</v>
      </c>
      <c r="AT72">
        <f t="shared" si="36"/>
        <v>2.7332345075636042E-3</v>
      </c>
      <c r="AU72">
        <f t="shared" si="23"/>
        <v>-20.779176851702076</v>
      </c>
      <c r="AW72">
        <v>69</v>
      </c>
      <c r="AX72">
        <f>IF(Z72&gt;0, (R72*SUMPRODUCT(K72:$K$98, X72:$X$98)-K72*$AZ$3)/Z72, 0)</f>
        <v>542.87133767343801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0.17588848000000001</v>
      </c>
      <c r="Q73" s="4">
        <f t="shared" si="48"/>
        <v>50</v>
      </c>
      <c r="R73">
        <f t="shared" si="28"/>
        <v>2000000</v>
      </c>
      <c r="S73">
        <f t="shared" si="29"/>
        <v>496.26857673041701</v>
      </c>
      <c r="U73">
        <f t="shared" si="40"/>
        <v>0.17588848000000001</v>
      </c>
      <c r="V73">
        <f t="shared" si="41"/>
        <v>0.01</v>
      </c>
      <c r="W73">
        <f t="shared" si="42"/>
        <v>0.13791289813433566</v>
      </c>
      <c r="X73">
        <f t="shared" si="43"/>
        <v>2.4257290025243138E-2</v>
      </c>
      <c r="Y73">
        <f t="shared" si="44"/>
        <v>1.3791289813433567E-3</v>
      </c>
      <c r="Z73">
        <f t="shared" si="45"/>
        <v>0.11227647912774916</v>
      </c>
      <c r="AB73">
        <f t="shared" si="46"/>
        <v>74.868959492607388</v>
      </c>
      <c r="AC73">
        <f t="shared" si="30"/>
        <v>55.719288497030448</v>
      </c>
      <c r="AE73">
        <f t="shared" si="31"/>
        <v>0</v>
      </c>
      <c r="AF73">
        <f t="shared" si="32"/>
        <v>0</v>
      </c>
      <c r="AG73">
        <f t="shared" si="32"/>
        <v>-5.6138239563874581</v>
      </c>
      <c r="AH73">
        <f t="shared" si="33"/>
        <v>-48514.580050486278</v>
      </c>
      <c r="AI73">
        <f t="shared" si="34"/>
        <v>-48520.193874442666</v>
      </c>
      <c r="AJ73">
        <f t="shared" si="35"/>
        <v>19.14967099557694</v>
      </c>
      <c r="AK73">
        <f t="shared" ref="AK73:AK98" si="49">G73*SUM(AB73:AB73, AE73:AF73)</f>
        <v>5.2408271644825177</v>
      </c>
      <c r="AL73">
        <f t="shared" si="26"/>
        <v>-48495.803376282609</v>
      </c>
      <c r="AN73">
        <f t="shared" si="36"/>
        <v>0</v>
      </c>
      <c r="AO73">
        <f t="shared" si="36"/>
        <v>0</v>
      </c>
      <c r="AP73">
        <f t="shared" si="36"/>
        <v>-2.0137112789127623E-3</v>
      </c>
      <c r="AQ73">
        <f t="shared" si="36"/>
        <v>-17.40246181539462</v>
      </c>
      <c r="AR73">
        <f t="shared" si="36"/>
        <v>-17.404475526673533</v>
      </c>
      <c r="AS73">
        <f t="shared" si="36"/>
        <v>6.8690982779012495E-3</v>
      </c>
      <c r="AT73">
        <f t="shared" si="36"/>
        <v>1.8799151619179216E-3</v>
      </c>
      <c r="AU73">
        <f t="shared" si="23"/>
        <v>-17.395726513233715</v>
      </c>
      <c r="AW73">
        <v>70</v>
      </c>
      <c r="AX73">
        <f>IF(Z73&gt;0, (R73*SUMPRODUCT(K73:$K$98, X73:$X$98)-K73*$AZ$3)/Z73, 0)</f>
        <v>496.26857673041701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0.195947922</v>
      </c>
      <c r="Q74" s="4">
        <f t="shared" si="48"/>
        <v>50</v>
      </c>
      <c r="R74">
        <f t="shared" si="28"/>
        <v>2000000</v>
      </c>
      <c r="S74">
        <f t="shared" si="29"/>
        <v>446.19418830605042</v>
      </c>
      <c r="U74">
        <f t="shared" si="40"/>
        <v>0.195947922</v>
      </c>
      <c r="V74">
        <f t="shared" si="41"/>
        <v>0.01</v>
      </c>
      <c r="W74">
        <f t="shared" si="42"/>
        <v>0.11227647912774916</v>
      </c>
      <c r="X74">
        <f t="shared" si="43"/>
        <v>2.2000342774558819E-2</v>
      </c>
      <c r="Y74">
        <f t="shared" si="44"/>
        <v>1.1227647912774915E-3</v>
      </c>
      <c r="Z74">
        <f t="shared" si="45"/>
        <v>8.9153371561912859E-2</v>
      </c>
      <c r="AB74">
        <f t="shared" si="46"/>
        <v>55.719288497030448</v>
      </c>
      <c r="AC74">
        <f t="shared" si="30"/>
        <v>39.779716258815426</v>
      </c>
      <c r="AE74">
        <f t="shared" si="31"/>
        <v>0</v>
      </c>
      <c r="AF74">
        <f t="shared" si="32"/>
        <v>0</v>
      </c>
      <c r="AG74">
        <f t="shared" si="32"/>
        <v>-4.4576685780956433</v>
      </c>
      <c r="AH74">
        <f t="shared" si="33"/>
        <v>-44000.685549117639</v>
      </c>
      <c r="AI74">
        <f t="shared" si="34"/>
        <v>-44005.143217695731</v>
      </c>
      <c r="AJ74">
        <f t="shared" si="35"/>
        <v>15.939572238215021</v>
      </c>
      <c r="AK74">
        <f t="shared" si="49"/>
        <v>3.9003501947921317</v>
      </c>
      <c r="AL74">
        <f t="shared" si="26"/>
        <v>-43985.303295262718</v>
      </c>
      <c r="AN74">
        <f t="shared" si="36"/>
        <v>0</v>
      </c>
      <c r="AO74">
        <f t="shared" si="36"/>
        <v>0</v>
      </c>
      <c r="AP74">
        <f t="shared" si="36"/>
        <v>-1.4276710942077826E-3</v>
      </c>
      <c r="AQ74">
        <f t="shared" si="36"/>
        <v>-14.092233593247075</v>
      </c>
      <c r="AR74">
        <f t="shared" si="36"/>
        <v>-14.09366126434128</v>
      </c>
      <c r="AS74">
        <f t="shared" si="36"/>
        <v>5.1050153549679553E-3</v>
      </c>
      <c r="AT74">
        <f t="shared" si="36"/>
        <v>1.2491770379150302E-3</v>
      </c>
      <c r="AU74">
        <f t="shared" si="23"/>
        <v>-14.087307071948397</v>
      </c>
      <c r="AW74">
        <v>71</v>
      </c>
      <c r="AX74">
        <f>IF(Z74&gt;0, (R74*SUMPRODUCT(K74:$K$98, X74:$X$98)-K74*$AZ$3)/Z74, 0)</f>
        <v>446.19418830605042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0.21719401199999999</v>
      </c>
      <c r="Q75" s="4">
        <f t="shared" si="48"/>
        <v>50</v>
      </c>
      <c r="R75">
        <f t="shared" si="28"/>
        <v>2000000</v>
      </c>
      <c r="S75">
        <f t="shared" si="29"/>
        <v>391.78978266519852</v>
      </c>
      <c r="U75">
        <f t="shared" si="40"/>
        <v>0.21719401199999999</v>
      </c>
      <c r="V75">
        <f t="shared" si="41"/>
        <v>0.01</v>
      </c>
      <c r="W75">
        <f t="shared" si="42"/>
        <v>8.9153371561912859E-2</v>
      </c>
      <c r="X75">
        <f t="shared" si="43"/>
        <v>1.9363578452858559E-2</v>
      </c>
      <c r="Y75">
        <f t="shared" si="44"/>
        <v>8.9153371561912864E-4</v>
      </c>
      <c r="Z75">
        <f t="shared" si="45"/>
        <v>6.8898259393435163E-2</v>
      </c>
      <c r="AB75">
        <f t="shared" si="46"/>
        <v>39.779716258815426</v>
      </c>
      <c r="AC75">
        <f t="shared" si="30"/>
        <v>26.993634073764433</v>
      </c>
      <c r="AE75">
        <f t="shared" si="31"/>
        <v>0</v>
      </c>
      <c r="AF75">
        <f t="shared" si="32"/>
        <v>0</v>
      </c>
      <c r="AG75">
        <f t="shared" si="32"/>
        <v>-3.444912969671758</v>
      </c>
      <c r="AH75">
        <f t="shared" si="33"/>
        <v>-38727.156905717115</v>
      </c>
      <c r="AI75">
        <f t="shared" si="34"/>
        <v>-38730.601818686788</v>
      </c>
      <c r="AJ75">
        <f t="shared" si="35"/>
        <v>12.786082185050994</v>
      </c>
      <c r="AK75">
        <f t="shared" si="49"/>
        <v>2.7845801381170801</v>
      </c>
      <c r="AL75">
        <f t="shared" si="26"/>
        <v>-38715.031156363621</v>
      </c>
      <c r="AN75">
        <f t="shared" si="36"/>
        <v>0</v>
      </c>
      <c r="AO75">
        <f t="shared" si="36"/>
        <v>0</v>
      </c>
      <c r="AP75">
        <f t="shared" si="36"/>
        <v>-9.8510068794489835E-4</v>
      </c>
      <c r="AQ75">
        <f t="shared" si="36"/>
        <v>-11.074343313122078</v>
      </c>
      <c r="AR75">
        <f t="shared" si="36"/>
        <v>-11.075328413810023</v>
      </c>
      <c r="AS75">
        <f t="shared" si="36"/>
        <v>3.6562834729069772E-3</v>
      </c>
      <c r="AT75">
        <f t="shared" si="36"/>
        <v>7.962731813100655E-4</v>
      </c>
      <c r="AU75">
        <f t="shared" si="23"/>
        <v>-11.070875857155807</v>
      </c>
      <c r="AW75">
        <v>72</v>
      </c>
      <c r="AX75">
        <f>IF(Z75&gt;0, (R75*SUMPRODUCT(K75:$K$98, X75:$X$98)-K75*$AZ$3)/Z75, 0)</f>
        <v>391.78978266519852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0.239685495</v>
      </c>
      <c r="Q76" s="4">
        <f t="shared" si="48"/>
        <v>50</v>
      </c>
      <c r="R76">
        <f t="shared" si="28"/>
        <v>2000000</v>
      </c>
      <c r="S76">
        <f t="shared" si="29"/>
        <v>330.50347756523621</v>
      </c>
      <c r="U76">
        <f t="shared" si="40"/>
        <v>0.239685495</v>
      </c>
      <c r="V76">
        <f t="shared" si="41"/>
        <v>0.01</v>
      </c>
      <c r="W76">
        <f t="shared" si="42"/>
        <v>6.8898259393435163E-2</v>
      </c>
      <c r="X76">
        <f t="shared" si="43"/>
        <v>1.6513913407353906E-2</v>
      </c>
      <c r="Y76">
        <f t="shared" si="44"/>
        <v>6.8898259393435166E-4</v>
      </c>
      <c r="Z76">
        <f t="shared" si="45"/>
        <v>5.1695363392146906E-2</v>
      </c>
      <c r="AB76">
        <f t="shared" si="46"/>
        <v>26.993634073764433</v>
      </c>
      <c r="AC76">
        <f t="shared" si="30"/>
        <v>17.085497375103159</v>
      </c>
      <c r="AE76">
        <f t="shared" si="31"/>
        <v>0</v>
      </c>
      <c r="AF76">
        <f t="shared" si="32"/>
        <v>0</v>
      </c>
      <c r="AG76">
        <f t="shared" si="32"/>
        <v>-2.5847681696073455</v>
      </c>
      <c r="AH76">
        <f t="shared" si="33"/>
        <v>-33027.826814707812</v>
      </c>
      <c r="AI76">
        <f t="shared" si="34"/>
        <v>-33030.411582877423</v>
      </c>
      <c r="AJ76">
        <f t="shared" si="35"/>
        <v>9.9081366986612736</v>
      </c>
      <c r="AK76">
        <f t="shared" si="49"/>
        <v>1.8895543851635104</v>
      </c>
      <c r="AL76">
        <f t="shared" si="26"/>
        <v>-33018.613891793597</v>
      </c>
      <c r="AN76">
        <f t="shared" si="36"/>
        <v>0</v>
      </c>
      <c r="AO76">
        <f t="shared" si="36"/>
        <v>0</v>
      </c>
      <c r="AP76">
        <f t="shared" si="36"/>
        <v>-6.5994226343797852E-4</v>
      </c>
      <c r="AQ76">
        <f t="shared" si="36"/>
        <v>-8.4326552148183396</v>
      </c>
      <c r="AR76">
        <f t="shared" si="36"/>
        <v>-8.4333151570817773</v>
      </c>
      <c r="AS76">
        <f t="shared" si="36"/>
        <v>2.5297426037093054E-3</v>
      </c>
      <c r="AT76">
        <f t="shared" si="36"/>
        <v>4.8244048054158655E-4</v>
      </c>
      <c r="AU76">
        <f t="shared" si="23"/>
        <v>-8.4303029739975273</v>
      </c>
      <c r="AW76">
        <v>73</v>
      </c>
      <c r="AX76">
        <f>IF(Z76&gt;0, (R76*SUMPRODUCT(K76:$K$98, X76:$X$98)-K76*$AZ$3)/Z76, 0)</f>
        <v>330.50347756523621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0.26259210900000002</v>
      </c>
      <c r="Q77" s="4">
        <f t="shared" si="48"/>
        <v>50</v>
      </c>
      <c r="R77">
        <f t="shared" si="28"/>
        <v>2000000</v>
      </c>
      <c r="S77">
        <f t="shared" si="29"/>
        <v>257.7969697631346</v>
      </c>
      <c r="U77">
        <f t="shared" si="40"/>
        <v>0.26259210900000002</v>
      </c>
      <c r="V77">
        <f t="shared" si="41"/>
        <v>0.01</v>
      </c>
      <c r="W77">
        <f t="shared" si="42"/>
        <v>5.1695363392146906E-2</v>
      </c>
      <c r="X77">
        <f t="shared" si="43"/>
        <v>1.3574794498665251E-2</v>
      </c>
      <c r="Y77">
        <f t="shared" si="44"/>
        <v>5.1695363392146904E-4</v>
      </c>
      <c r="Z77">
        <f t="shared" si="45"/>
        <v>3.7603615259560186E-2</v>
      </c>
      <c r="AB77">
        <f t="shared" si="46"/>
        <v>17.085497375103159</v>
      </c>
      <c r="AC77">
        <f t="shared" si="30"/>
        <v>9.6940980660533835</v>
      </c>
      <c r="AE77">
        <f t="shared" si="31"/>
        <v>0</v>
      </c>
      <c r="AF77">
        <f t="shared" si="32"/>
        <v>0</v>
      </c>
      <c r="AG77">
        <f t="shared" si="32"/>
        <v>-1.8801807629780094</v>
      </c>
      <c r="AH77">
        <f t="shared" si="33"/>
        <v>-27149.588997330502</v>
      </c>
      <c r="AI77">
        <f t="shared" si="34"/>
        <v>-27151.469178093481</v>
      </c>
      <c r="AJ77">
        <f t="shared" si="35"/>
        <v>7.3913993090497758</v>
      </c>
      <c r="AK77">
        <f t="shared" si="49"/>
        <v>1.1959848162572213</v>
      </c>
      <c r="AL77">
        <f t="shared" si="26"/>
        <v>-27142.881793968172</v>
      </c>
      <c r="AN77">
        <f t="shared" si="36"/>
        <v>0</v>
      </c>
      <c r="AO77">
        <f t="shared" si="36"/>
        <v>0</v>
      </c>
      <c r="AP77">
        <f t="shared" si="36"/>
        <v>-4.2861358038320211E-4</v>
      </c>
      <c r="AQ77">
        <f t="shared" si="36"/>
        <v>-6.1891296705147276</v>
      </c>
      <c r="AR77">
        <f t="shared" si="36"/>
        <v>-6.1895582840951109</v>
      </c>
      <c r="AS77">
        <f t="shared" si="36"/>
        <v>1.6849731601741764E-3</v>
      </c>
      <c r="AT77">
        <f t="shared" si="36"/>
        <v>2.7264151632315644E-4</v>
      </c>
      <c r="AU77">
        <f t="shared" si="23"/>
        <v>-6.1876006694186128</v>
      </c>
      <c r="AW77">
        <v>74</v>
      </c>
      <c r="AX77">
        <f>IF(Z77&gt;0, (R77*SUMPRODUCT(K77:$K$98, X77:$X$98)-K77*$AZ$3)/Z77, 0)</f>
        <v>257.7969697631346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0.28653067599999998</v>
      </c>
      <c r="Q78" s="4">
        <f t="shared" si="48"/>
        <v>50</v>
      </c>
      <c r="R78">
        <f t="shared" si="28"/>
        <v>2000000</v>
      </c>
      <c r="S78">
        <f t="shared" si="29"/>
        <v>167.64309822703089</v>
      </c>
      <c r="U78">
        <f t="shared" si="40"/>
        <v>0.28653067599999998</v>
      </c>
      <c r="V78">
        <f t="shared" si="41"/>
        <v>0.01</v>
      </c>
      <c r="W78">
        <f t="shared" si="42"/>
        <v>3.7603615259560186E-2</v>
      </c>
      <c r="X78">
        <f t="shared" si="43"/>
        <v>1.0774589300365695E-2</v>
      </c>
      <c r="Y78">
        <f t="shared" si="44"/>
        <v>3.7603615259560185E-4</v>
      </c>
      <c r="Z78">
        <f t="shared" si="45"/>
        <v>2.6452989806598888E-2</v>
      </c>
      <c r="AB78">
        <f t="shared" si="46"/>
        <v>9.6940980660533835</v>
      </c>
      <c r="AC78">
        <f t="shared" si="30"/>
        <v>4.4346611685463042</v>
      </c>
      <c r="AE78">
        <f t="shared" si="31"/>
        <v>0</v>
      </c>
      <c r="AF78">
        <f t="shared" si="32"/>
        <v>0</v>
      </c>
      <c r="AG78">
        <f t="shared" si="32"/>
        <v>-1.3226494903299444</v>
      </c>
      <c r="AH78">
        <f t="shared" si="33"/>
        <v>-21549.178600731389</v>
      </c>
      <c r="AI78">
        <f t="shared" si="34"/>
        <v>-21550.501250221718</v>
      </c>
      <c r="AJ78">
        <f t="shared" si="35"/>
        <v>5.2594368975070793</v>
      </c>
      <c r="AK78">
        <f t="shared" si="49"/>
        <v>0.67858686462373696</v>
      </c>
      <c r="AL78">
        <f t="shared" si="26"/>
        <v>-21544.563226459588</v>
      </c>
      <c r="AN78">
        <f t="shared" si="36"/>
        <v>0</v>
      </c>
      <c r="AO78">
        <f t="shared" si="36"/>
        <v>0</v>
      </c>
      <c r="AP78">
        <f t="shared" si="36"/>
        <v>-2.6921116575838461E-4</v>
      </c>
      <c r="AQ78">
        <f t="shared" si="36"/>
        <v>-4.3861049617849721</v>
      </c>
      <c r="AR78">
        <f t="shared" si="36"/>
        <v>-4.3863741729507302</v>
      </c>
      <c r="AS78">
        <f t="shared" si="36"/>
        <v>1.0705021615797367E-3</v>
      </c>
      <c r="AT78">
        <f t="shared" si="36"/>
        <v>1.381191027776465E-4</v>
      </c>
      <c r="AU78">
        <f t="shared" si="23"/>
        <v>-4.3851655516863728</v>
      </c>
      <c r="AW78">
        <v>75</v>
      </c>
      <c r="AX78">
        <f>IF(Z78&gt;0, (R78*SUMPRODUCT(K78:$K$98, X78:$X$98)-K78*$AZ$3)/Z78, 0)</f>
        <v>167.64309822703089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0.31063079199999999</v>
      </c>
      <c r="Q79" s="4">
        <f t="shared" si="48"/>
        <v>50</v>
      </c>
      <c r="R79">
        <f t="shared" si="28"/>
        <v>2000000</v>
      </c>
      <c r="S79">
        <f t="shared" si="29"/>
        <v>48.89110720537569</v>
      </c>
      <c r="U79">
        <f t="shared" si="40"/>
        <v>0.31063079199999999</v>
      </c>
      <c r="V79">
        <f t="shared" si="41"/>
        <v>0.01</v>
      </c>
      <c r="W79">
        <f t="shared" si="42"/>
        <v>2.6452989806598888E-2</v>
      </c>
      <c r="X79">
        <f t="shared" si="43"/>
        <v>8.2171131743917387E-3</v>
      </c>
      <c r="Y79">
        <f t="shared" si="44"/>
        <v>2.6452989806598887E-4</v>
      </c>
      <c r="Z79">
        <f t="shared" si="45"/>
        <v>1.797134673414116E-2</v>
      </c>
      <c r="AB79">
        <f t="shared" si="46"/>
        <v>4.4346611685463042</v>
      </c>
      <c r="AC79">
        <f t="shared" si="30"/>
        <v>0.8786390398038737</v>
      </c>
      <c r="AE79">
        <f t="shared" si="31"/>
        <v>0</v>
      </c>
      <c r="AF79">
        <f t="shared" si="32"/>
        <v>0</v>
      </c>
      <c r="AG79">
        <f t="shared" si="32"/>
        <v>-0.89856733670705802</v>
      </c>
      <c r="AH79">
        <f t="shared" si="33"/>
        <v>-16434.226348783479</v>
      </c>
      <c r="AI79">
        <f t="shared" si="34"/>
        <v>-16435.124916120185</v>
      </c>
      <c r="AJ79">
        <f t="shared" si="35"/>
        <v>3.5560221287424305</v>
      </c>
      <c r="AK79">
        <f t="shared" si="49"/>
        <v>0.31042628179824133</v>
      </c>
      <c r="AL79">
        <f t="shared" si="26"/>
        <v>-16431.258467709646</v>
      </c>
      <c r="AN79">
        <f t="shared" si="36"/>
        <v>0</v>
      </c>
      <c r="AO79">
        <f t="shared" si="36"/>
        <v>0</v>
      </c>
      <c r="AP79">
        <f t="shared" si="36"/>
        <v>-1.6329801470181294E-4</v>
      </c>
      <c r="AQ79">
        <f t="shared" si="36"/>
        <v>-2.9866170583846534</v>
      </c>
      <c r="AR79">
        <f t="shared" si="36"/>
        <v>-2.9867803563993554</v>
      </c>
      <c r="AS79">
        <f t="shared" si="36"/>
        <v>6.4624133344017237E-4</v>
      </c>
      <c r="AT79">
        <f t="shared" si="36"/>
        <v>5.6414242381307969E-5</v>
      </c>
      <c r="AU79">
        <f t="shared" si="23"/>
        <v>-2.9860777008235337</v>
      </c>
      <c r="AW79">
        <v>76</v>
      </c>
      <c r="AX79">
        <f>IF(Z79&gt;0, (R79*SUMPRODUCT(K79:$K$98, X79:$X$98)-K79*$AZ$3)/Z79, 0)</f>
        <v>48.89110720537569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0.33433633699999998</v>
      </c>
      <c r="Q80" s="4">
        <f t="shared" si="48"/>
        <v>50</v>
      </c>
      <c r="R80">
        <f t="shared" si="28"/>
        <v>2000000</v>
      </c>
      <c r="S80">
        <f t="shared" si="29"/>
        <v>-115.99882753009396</v>
      </c>
      <c r="U80">
        <f t="shared" si="40"/>
        <v>0.33433633699999998</v>
      </c>
      <c r="V80">
        <f t="shared" si="41"/>
        <v>0.01</v>
      </c>
      <c r="W80">
        <f t="shared" si="42"/>
        <v>1.797134673414116E-2</v>
      </c>
      <c r="X80">
        <f t="shared" si="43"/>
        <v>6.0084742380496683E-3</v>
      </c>
      <c r="Y80">
        <f t="shared" si="44"/>
        <v>1.797134673414116E-4</v>
      </c>
      <c r="Z80">
        <f t="shared" si="45"/>
        <v>1.178315902875008E-2</v>
      </c>
      <c r="AB80">
        <f t="shared" si="46"/>
        <v>0.8786390398038737</v>
      </c>
      <c r="AC80">
        <f t="shared" si="30"/>
        <v>-1.3668326319356501</v>
      </c>
      <c r="AE80">
        <f t="shared" si="31"/>
        <v>0</v>
      </c>
      <c r="AF80">
        <f t="shared" si="32"/>
        <v>0</v>
      </c>
      <c r="AG80">
        <f t="shared" si="32"/>
        <v>-0.58915795143750405</v>
      </c>
      <c r="AH80">
        <f t="shared" si="33"/>
        <v>-12016.948476099336</v>
      </c>
      <c r="AI80">
        <f t="shared" si="34"/>
        <v>-12017.537634050774</v>
      </c>
      <c r="AJ80">
        <f t="shared" si="35"/>
        <v>2.2454716717395238</v>
      </c>
      <c r="AK80">
        <f t="shared" si="49"/>
        <v>6.1504732786271166E-2</v>
      </c>
      <c r="AL80">
        <f t="shared" si="26"/>
        <v>-12015.230657646247</v>
      </c>
      <c r="AN80">
        <f t="shared" si="36"/>
        <v>0</v>
      </c>
      <c r="AO80">
        <f t="shared" si="36"/>
        <v>0</v>
      </c>
      <c r="AP80">
        <f t="shared" si="36"/>
        <v>-9.5596941500016537E-5</v>
      </c>
      <c r="AQ80">
        <f t="shared" si="36"/>
        <v>-1.9498735740991529</v>
      </c>
      <c r="AR80">
        <f t="shared" si="36"/>
        <v>-1.9499691710406528</v>
      </c>
      <c r="AS80">
        <f t="shared" si="36"/>
        <v>3.6435089014664351E-4</v>
      </c>
      <c r="AT80">
        <f t="shared" si="36"/>
        <v>9.9797759290141886E-6</v>
      </c>
      <c r="AU80">
        <f t="shared" si="23"/>
        <v>-1.9495948403745769</v>
      </c>
      <c r="AW80">
        <v>77</v>
      </c>
      <c r="AX80">
        <f>IF(Z80&gt;0, (R80*SUMPRODUCT(K80:$K$98, X80:$X$98)-K80*$AZ$3)/Z80, 0)</f>
        <v>-115.99882753009396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0.35860877099999999</v>
      </c>
      <c r="Q81" s="4">
        <f t="shared" si="48"/>
        <v>50</v>
      </c>
      <c r="R81">
        <f t="shared" si="28"/>
        <v>2000000</v>
      </c>
      <c r="S81">
        <f t="shared" si="29"/>
        <v>-356.86110208481858</v>
      </c>
      <c r="U81">
        <f t="shared" si="40"/>
        <v>0.35860877099999999</v>
      </c>
      <c r="V81">
        <f t="shared" si="41"/>
        <v>0.01</v>
      </c>
      <c r="W81">
        <f t="shared" si="42"/>
        <v>1.178315902875008E-2</v>
      </c>
      <c r="X81">
        <f t="shared" si="43"/>
        <v>4.2255441777976199E-3</v>
      </c>
      <c r="Y81">
        <f t="shared" si="44"/>
        <v>1.1783159028750081E-4</v>
      </c>
      <c r="Z81">
        <f t="shared" si="45"/>
        <v>7.4397832606649594E-3</v>
      </c>
      <c r="AB81">
        <f t="shared" si="46"/>
        <v>-1.3668326319356501</v>
      </c>
      <c r="AC81">
        <f t="shared" si="30"/>
        <v>-2.6549692536730825</v>
      </c>
      <c r="AE81">
        <f t="shared" si="31"/>
        <v>0</v>
      </c>
      <c r="AF81">
        <f t="shared" si="32"/>
        <v>0</v>
      </c>
      <c r="AG81">
        <f t="shared" si="32"/>
        <v>-0.37198916303324797</v>
      </c>
      <c r="AH81">
        <f t="shared" si="33"/>
        <v>-8451.0883555952405</v>
      </c>
      <c r="AI81">
        <f t="shared" si="34"/>
        <v>-8451.460344758274</v>
      </c>
      <c r="AJ81">
        <f t="shared" si="35"/>
        <v>1.2881366217374324</v>
      </c>
      <c r="AK81">
        <f t="shared" si="49"/>
        <v>-9.5678284235495514E-2</v>
      </c>
      <c r="AL81">
        <f t="shared" si="26"/>
        <v>-8450.2678864207719</v>
      </c>
      <c r="AN81">
        <f t="shared" si="36"/>
        <v>0</v>
      </c>
      <c r="AO81">
        <f t="shared" si="36"/>
        <v>0</v>
      </c>
      <c r="AP81">
        <f t="shared" si="36"/>
        <v>-5.3892027127086193E-5</v>
      </c>
      <c r="AQ81">
        <f t="shared" si="36"/>
        <v>-1.2243536322385651</v>
      </c>
      <c r="AR81">
        <f t="shared" si="36"/>
        <v>-1.2244075242656922</v>
      </c>
      <c r="AS81">
        <f t="shared" si="36"/>
        <v>1.86619129428408E-4</v>
      </c>
      <c r="AT81">
        <f t="shared" si="36"/>
        <v>-1.3861416411831125E-5</v>
      </c>
      <c r="AU81">
        <f t="shared" si="23"/>
        <v>-1.2242347665526756</v>
      </c>
      <c r="AW81">
        <v>78</v>
      </c>
      <c r="AX81">
        <f>IF(Z81&gt;0, (R81*SUMPRODUCT(K81:$K$98, X81:$X$98)-K81*$AZ$3)/Z81, 0)</f>
        <v>-356.86110208481858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0.383306127</v>
      </c>
      <c r="Q82" s="4">
        <f t="shared" si="48"/>
        <v>50</v>
      </c>
      <c r="R82">
        <f t="shared" si="28"/>
        <v>2000000</v>
      </c>
      <c r="S82">
        <f t="shared" si="29"/>
        <v>-728.56138143048065</v>
      </c>
      <c r="U82">
        <f t="shared" si="40"/>
        <v>0.383306127</v>
      </c>
      <c r="V82">
        <f t="shared" si="41"/>
        <v>0.01</v>
      </c>
      <c r="W82">
        <f t="shared" si="42"/>
        <v>7.4397832606649594E-3</v>
      </c>
      <c r="X82">
        <f t="shared" si="43"/>
        <v>2.851714507364917E-3</v>
      </c>
      <c r="Y82">
        <f t="shared" si="44"/>
        <v>7.43978326066496E-5</v>
      </c>
      <c r="Z82">
        <f t="shared" si="45"/>
        <v>4.5136709206933931E-3</v>
      </c>
      <c r="AB82">
        <f t="shared" si="46"/>
        <v>-2.6549692536730825</v>
      </c>
      <c r="AC82">
        <f t="shared" si="30"/>
        <v>-3.288486321302968</v>
      </c>
      <c r="AE82">
        <f t="shared" si="31"/>
        <v>0</v>
      </c>
      <c r="AF82">
        <f t="shared" si="32"/>
        <v>0</v>
      </c>
      <c r="AG82">
        <f t="shared" si="32"/>
        <v>-0.22568354603466964</v>
      </c>
      <c r="AH82">
        <f t="shared" si="33"/>
        <v>-5703.4290147298343</v>
      </c>
      <c r="AI82">
        <f t="shared" si="34"/>
        <v>-5703.6546982758691</v>
      </c>
      <c r="AJ82">
        <f t="shared" si="35"/>
        <v>0.63351706762988558</v>
      </c>
      <c r="AK82">
        <f t="shared" si="49"/>
        <v>-0.1858478477571158</v>
      </c>
      <c r="AL82">
        <f t="shared" si="26"/>
        <v>-5703.2070290559959</v>
      </c>
      <c r="AN82">
        <f t="shared" si="36"/>
        <v>0</v>
      </c>
      <c r="AO82">
        <f t="shared" si="36"/>
        <v>0</v>
      </c>
      <c r="AP82">
        <f t="shared" si="36"/>
        <v>-2.9192823804958018E-5</v>
      </c>
      <c r="AQ82">
        <f t="shared" si="36"/>
        <v>-0.73775514979508361</v>
      </c>
      <c r="AR82">
        <f t="shared" si="36"/>
        <v>-0.73778434261888859</v>
      </c>
      <c r="AS82">
        <f t="shared" si="36"/>
        <v>8.1947277316848962E-5</v>
      </c>
      <c r="AT82">
        <f t="shared" si="36"/>
        <v>-2.4039960242696147E-5</v>
      </c>
      <c r="AU82">
        <f t="shared" si="23"/>
        <v>-0.73772643530181448</v>
      </c>
      <c r="AW82">
        <v>79</v>
      </c>
      <c r="AX82">
        <f>IF(Z82&gt;0, (R82*SUMPRODUCT(K82:$K$98, X82:$X$98)-K82*$AZ$3)/Z82, 0)</f>
        <v>-728.56138143048065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0.40826881399999998</v>
      </c>
      <c r="Q83" s="4">
        <f t="shared" si="48"/>
        <v>50</v>
      </c>
      <c r="R83">
        <f t="shared" si="28"/>
        <v>2000000</v>
      </c>
      <c r="S83">
        <f t="shared" si="29"/>
        <v>-1332.4642359772581</v>
      </c>
      <c r="U83">
        <f t="shared" si="40"/>
        <v>0.40826881399999998</v>
      </c>
      <c r="V83">
        <f t="shared" si="41"/>
        <v>0.01</v>
      </c>
      <c r="W83">
        <f t="shared" si="42"/>
        <v>4.5136709206933931E-3</v>
      </c>
      <c r="X83">
        <f t="shared" si="43"/>
        <v>1.8427910735777796E-3</v>
      </c>
      <c r="Y83">
        <f t="shared" si="44"/>
        <v>4.5136709206933933E-5</v>
      </c>
      <c r="Z83">
        <f t="shared" si="45"/>
        <v>2.6257431379086795E-3</v>
      </c>
      <c r="AB83">
        <f t="shared" si="46"/>
        <v>-3.288486321302968</v>
      </c>
      <c r="AC83">
        <f t="shared" si="30"/>
        <v>-3.4987088241260169</v>
      </c>
      <c r="AE83">
        <f t="shared" si="31"/>
        <v>0</v>
      </c>
      <c r="AF83">
        <f t="shared" si="32"/>
        <v>0</v>
      </c>
      <c r="AG83">
        <f t="shared" si="32"/>
        <v>-0.13128715689543397</v>
      </c>
      <c r="AH83">
        <f t="shared" si="33"/>
        <v>-3685.5821471555591</v>
      </c>
      <c r="AI83">
        <f t="shared" si="34"/>
        <v>-3685.7134343124544</v>
      </c>
      <c r="AJ83">
        <f t="shared" si="35"/>
        <v>0.21022250282304888</v>
      </c>
      <c r="AK83">
        <f t="shared" si="49"/>
        <v>-0.23019404249120778</v>
      </c>
      <c r="AL83">
        <f t="shared" si="26"/>
        <v>-3685.7334058521228</v>
      </c>
      <c r="AN83">
        <f t="shared" si="36"/>
        <v>0</v>
      </c>
      <c r="AO83">
        <f t="shared" si="36"/>
        <v>0</v>
      </c>
      <c r="AP83">
        <f t="shared" si="36"/>
        <v>-1.5162835727452909E-5</v>
      </c>
      <c r="AQ83">
        <f t="shared" si="36"/>
        <v>-0.42566141257718487</v>
      </c>
      <c r="AR83">
        <f t="shared" si="36"/>
        <v>-0.42567657541291226</v>
      </c>
      <c r="AS83">
        <f t="shared" si="36"/>
        <v>2.4279368613783698E-5</v>
      </c>
      <c r="AT83">
        <f t="shared" si="36"/>
        <v>-2.6585955048996044E-5</v>
      </c>
      <c r="AU83">
        <f t="shared" si="23"/>
        <v>-0.4256788819993475</v>
      </c>
      <c r="AW83">
        <v>80</v>
      </c>
      <c r="AX83">
        <f>IF(Z83&gt;0, (R83*SUMPRODUCT(K83:$K$98, X83:$X$98)-K83*$AZ$3)/Z83, 0)</f>
        <v>-1332.4642359772581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0.43333920100000001</v>
      </c>
      <c r="Q84" s="4">
        <f t="shared" si="48"/>
        <v>50</v>
      </c>
      <c r="R84">
        <f t="shared" si="28"/>
        <v>2000000</v>
      </c>
      <c r="S84">
        <f t="shared" si="29"/>
        <v>-2362.6470254704195</v>
      </c>
      <c r="U84">
        <f t="shared" si="40"/>
        <v>0.43333920100000001</v>
      </c>
      <c r="V84">
        <f t="shared" si="41"/>
        <v>0.01</v>
      </c>
      <c r="W84">
        <f t="shared" si="42"/>
        <v>2.6257431379086795E-3</v>
      </c>
      <c r="X84">
        <f t="shared" si="43"/>
        <v>1.13783743341258E-3</v>
      </c>
      <c r="Y84">
        <f t="shared" si="44"/>
        <v>2.6257431379086795E-5</v>
      </c>
      <c r="Z84">
        <f t="shared" si="45"/>
        <v>1.4616482731170128E-3</v>
      </c>
      <c r="AB84">
        <f t="shared" si="46"/>
        <v>-3.4987088241260169</v>
      </c>
      <c r="AC84">
        <f t="shared" si="30"/>
        <v>-3.4533589447638855</v>
      </c>
      <c r="AE84">
        <f t="shared" si="31"/>
        <v>0</v>
      </c>
      <c r="AF84">
        <f t="shared" si="32"/>
        <v>0</v>
      </c>
      <c r="AG84">
        <f t="shared" si="32"/>
        <v>-7.3082413655850637E-2</v>
      </c>
      <c r="AH84">
        <f t="shared" si="33"/>
        <v>-2275.6748668251598</v>
      </c>
      <c r="AI84">
        <f t="shared" si="34"/>
        <v>-2275.7479492388156</v>
      </c>
      <c r="AJ84">
        <f t="shared" si="35"/>
        <v>-4.5349879362131418E-2</v>
      </c>
      <c r="AK84">
        <f t="shared" si="49"/>
        <v>-0.24490961768882122</v>
      </c>
      <c r="AL84">
        <f t="shared" si="26"/>
        <v>-2276.0382087358666</v>
      </c>
      <c r="AN84">
        <f t="shared" si="36"/>
        <v>0</v>
      </c>
      <c r="AO84">
        <f t="shared" si="36"/>
        <v>0</v>
      </c>
      <c r="AP84">
        <f t="shared" si="36"/>
        <v>-7.5362109385265026E-6</v>
      </c>
      <c r="AQ84">
        <f t="shared" si="36"/>
        <v>-0.23466611139388205</v>
      </c>
      <c r="AR84">
        <f t="shared" si="36"/>
        <v>-0.23467364760482057</v>
      </c>
      <c r="AS84">
        <f t="shared" si="36"/>
        <v>-4.6764500488332171E-6</v>
      </c>
      <c r="AT84">
        <f t="shared" si="36"/>
        <v>-2.5254920403536521E-5</v>
      </c>
      <c r="AU84">
        <f t="shared" si="23"/>
        <v>-0.23470357897527294</v>
      </c>
      <c r="AW84">
        <v>81</v>
      </c>
      <c r="AX84">
        <f>IF(Z84&gt;0, (R84*SUMPRODUCT(K84:$K$98, X84:$X$98)-K84*$AZ$3)/Z84, 0)</f>
        <v>-2362.6470254704195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0.458542742</v>
      </c>
      <c r="Q85" s="4">
        <f t="shared" si="48"/>
        <v>50</v>
      </c>
      <c r="R85">
        <f t="shared" si="28"/>
        <v>2000000</v>
      </c>
      <c r="S85">
        <f t="shared" si="29"/>
        <v>-4206.3133199243448</v>
      </c>
      <c r="U85">
        <f t="shared" si="40"/>
        <v>0.458542742</v>
      </c>
      <c r="V85">
        <f t="shared" si="41"/>
        <v>0.01</v>
      </c>
      <c r="W85">
        <f t="shared" si="42"/>
        <v>1.4616482731170128E-3</v>
      </c>
      <c r="X85">
        <f t="shared" si="43"/>
        <v>6.7022820699463989E-4</v>
      </c>
      <c r="Y85">
        <f t="shared" si="44"/>
        <v>1.4616482731170128E-5</v>
      </c>
      <c r="Z85">
        <f t="shared" si="45"/>
        <v>7.7680358339120281E-4</v>
      </c>
      <c r="AB85">
        <f t="shared" si="46"/>
        <v>-3.4533589447638855</v>
      </c>
      <c r="AC85">
        <f t="shared" si="30"/>
        <v>-3.2674792597833777</v>
      </c>
      <c r="AE85">
        <f t="shared" si="31"/>
        <v>0</v>
      </c>
      <c r="AF85">
        <f t="shared" si="32"/>
        <v>0</v>
      </c>
      <c r="AG85">
        <f t="shared" si="32"/>
        <v>-3.8840179169560139E-2</v>
      </c>
      <c r="AH85">
        <f t="shared" si="33"/>
        <v>-1340.4564139892798</v>
      </c>
      <c r="AI85">
        <f t="shared" si="34"/>
        <v>-1340.4952541684493</v>
      </c>
      <c r="AJ85">
        <f t="shared" si="35"/>
        <v>-0.18587968498050778</v>
      </c>
      <c r="AK85">
        <f t="shared" si="49"/>
        <v>-0.24173512613347201</v>
      </c>
      <c r="AL85">
        <f t="shared" si="26"/>
        <v>-1340.9228689795634</v>
      </c>
      <c r="AN85">
        <f t="shared" si="36"/>
        <v>0</v>
      </c>
      <c r="AO85">
        <f t="shared" si="36"/>
        <v>0</v>
      </c>
      <c r="AP85">
        <f t="shared" si="36"/>
        <v>-3.576048215266877E-6</v>
      </c>
      <c r="AQ85">
        <f t="shared" si="36"/>
        <v>-0.12341695814436913</v>
      </c>
      <c r="AR85">
        <f t="shared" si="36"/>
        <v>-0.12342053419258439</v>
      </c>
      <c r="AS85">
        <f t="shared" si="36"/>
        <v>-1.7114100139112256E-5</v>
      </c>
      <c r="AT85">
        <f t="shared" si="36"/>
        <v>-2.2256757946534103E-5</v>
      </c>
      <c r="AU85">
        <f t="shared" si="23"/>
        <v>-0.12345990505067006</v>
      </c>
      <c r="AW85">
        <v>82</v>
      </c>
      <c r="AX85">
        <f>IF(Z85&gt;0, (R85*SUMPRODUCT(K85:$K$98, X85:$X$98)-K85*$AZ$3)/Z85, 0)</f>
        <v>-4206.3133199243448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0.48392545599999998</v>
      </c>
      <c r="Q86" s="4">
        <f t="shared" si="48"/>
        <v>50</v>
      </c>
      <c r="R86">
        <f t="shared" si="28"/>
        <v>2000000</v>
      </c>
      <c r="S86">
        <f t="shared" si="29"/>
        <v>-7670.4439278531199</v>
      </c>
      <c r="U86">
        <f t="shared" si="40"/>
        <v>0.48392545599999998</v>
      </c>
      <c r="V86">
        <f t="shared" si="41"/>
        <v>0.01</v>
      </c>
      <c r="W86">
        <f t="shared" si="42"/>
        <v>7.7680358339120281E-4</v>
      </c>
      <c r="X86">
        <f t="shared" si="43"/>
        <v>3.7591502831502182E-4</v>
      </c>
      <c r="Y86">
        <f t="shared" si="44"/>
        <v>7.768035833912029E-6</v>
      </c>
      <c r="Z86">
        <f t="shared" si="45"/>
        <v>3.9312051924226898E-4</v>
      </c>
      <c r="AB86">
        <f t="shared" si="46"/>
        <v>-3.2674792597833777</v>
      </c>
      <c r="AC86">
        <f t="shared" si="30"/>
        <v>-3.0154088997363275</v>
      </c>
      <c r="AE86">
        <f t="shared" si="31"/>
        <v>0</v>
      </c>
      <c r="AF86">
        <f t="shared" si="32"/>
        <v>0</v>
      </c>
      <c r="AG86">
        <f t="shared" si="32"/>
        <v>-1.9656025962113449E-2</v>
      </c>
      <c r="AH86">
        <f t="shared" si="33"/>
        <v>-751.8300566300436</v>
      </c>
      <c r="AI86">
        <f t="shared" si="34"/>
        <v>-751.84971265600575</v>
      </c>
      <c r="AJ86">
        <f t="shared" si="35"/>
        <v>-0.25207036004705019</v>
      </c>
      <c r="AK86">
        <f t="shared" si="49"/>
        <v>-0.22872354818483645</v>
      </c>
      <c r="AL86">
        <f t="shared" si="26"/>
        <v>-752.33050656423757</v>
      </c>
      <c r="AN86">
        <f t="shared" si="36"/>
        <v>0</v>
      </c>
      <c r="AO86">
        <f t="shared" si="36"/>
        <v>0</v>
      </c>
      <c r="AP86">
        <f t="shared" si="36"/>
        <v>-1.6158455088064274E-6</v>
      </c>
      <c r="AQ86">
        <f t="shared" si="36"/>
        <v>-6.1805027258964619E-2</v>
      </c>
      <c r="AR86">
        <f t="shared" si="36"/>
        <v>-6.1806643104473424E-2</v>
      </c>
      <c r="AS86">
        <f t="shared" si="36"/>
        <v>-2.0721724725553367E-5</v>
      </c>
      <c r="AT86">
        <f t="shared" si="36"/>
        <v>-1.8802474050710931E-5</v>
      </c>
      <c r="AU86">
        <f t="shared" si="23"/>
        <v>-6.1846167303249683E-2</v>
      </c>
      <c r="AW86">
        <v>83</v>
      </c>
      <c r="AX86">
        <f>IF(Z86&gt;0, (R86*SUMPRODUCT(K86:$K$98, X86:$X$98)-K86*$AZ$3)/Z86, 0)</f>
        <v>-7670.4439278531199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0.50934341699999997</v>
      </c>
      <c r="Q87" s="4">
        <f t="shared" si="48"/>
        <v>50</v>
      </c>
      <c r="R87">
        <f t="shared" si="28"/>
        <v>2000000</v>
      </c>
      <c r="S87">
        <f t="shared" si="29"/>
        <v>-14511.091967066948</v>
      </c>
      <c r="U87">
        <f t="shared" si="40"/>
        <v>0.50934341699999997</v>
      </c>
      <c r="V87">
        <f t="shared" si="41"/>
        <v>0.01</v>
      </c>
      <c r="W87">
        <f t="shared" si="42"/>
        <v>3.9312051924226898E-4</v>
      </c>
      <c r="X87">
        <f t="shared" si="43"/>
        <v>2.0023334856367152E-4</v>
      </c>
      <c r="Y87">
        <f t="shared" si="44"/>
        <v>3.9312051924226897E-6</v>
      </c>
      <c r="Z87">
        <f t="shared" si="45"/>
        <v>1.8895596548617477E-4</v>
      </c>
      <c r="AB87">
        <f t="shared" si="46"/>
        <v>-3.0154088997363275</v>
      </c>
      <c r="AC87">
        <f t="shared" si="30"/>
        <v>-2.7419573928958103</v>
      </c>
      <c r="AE87">
        <f t="shared" si="31"/>
        <v>0</v>
      </c>
      <c r="AF87">
        <f t="shared" si="32"/>
        <v>0</v>
      </c>
      <c r="AG87">
        <f t="shared" si="32"/>
        <v>-9.4477982743087392E-3</v>
      </c>
      <c r="AH87">
        <f t="shared" si="33"/>
        <v>-400.46669712734302</v>
      </c>
      <c r="AI87">
        <f t="shared" si="34"/>
        <v>-400.47614492561735</v>
      </c>
      <c r="AJ87">
        <f t="shared" si="35"/>
        <v>-0.27345150684051722</v>
      </c>
      <c r="AK87">
        <f t="shared" si="49"/>
        <v>-0.21107862298154295</v>
      </c>
      <c r="AL87">
        <f t="shared" si="26"/>
        <v>-400.96067505543937</v>
      </c>
      <c r="AN87">
        <f t="shared" si="36"/>
        <v>0</v>
      </c>
      <c r="AO87">
        <f t="shared" si="36"/>
        <v>0</v>
      </c>
      <c r="AP87">
        <f t="shared" si="36"/>
        <v>-6.9345248296320882E-7</v>
      </c>
      <c r="AQ87">
        <f t="shared" si="36"/>
        <v>-2.9393581171413184E-2</v>
      </c>
      <c r="AR87">
        <f t="shared" si="36"/>
        <v>-2.9394274623896148E-2</v>
      </c>
      <c r="AS87">
        <f t="shared" si="36"/>
        <v>-2.0070880101688216E-5</v>
      </c>
      <c r="AT87">
        <f t="shared" si="36"/>
        <v>-1.5492815464216244E-5</v>
      </c>
      <c r="AU87">
        <f t="shared" si="23"/>
        <v>-2.942983831946205E-2</v>
      </c>
      <c r="AW87">
        <v>84</v>
      </c>
      <c r="AX87">
        <f>IF(Z87&gt;0, (R87*SUMPRODUCT(K87:$K$98, X87:$X$98)-K87*$AZ$3)/Z87, 0)</f>
        <v>-14511.091967066948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0.53464878299999996</v>
      </c>
      <c r="Q88" s="4">
        <f t="shared" si="48"/>
        <v>50</v>
      </c>
      <c r="R88">
        <f t="shared" si="28"/>
        <v>2000000</v>
      </c>
      <c r="S88">
        <f t="shared" si="29"/>
        <v>-28730.550958855631</v>
      </c>
      <c r="U88">
        <f t="shared" si="40"/>
        <v>0.53464878299999996</v>
      </c>
      <c r="V88">
        <f t="shared" si="41"/>
        <v>0.01</v>
      </c>
      <c r="W88">
        <f t="shared" si="42"/>
        <v>1.8895596548617477E-4</v>
      </c>
      <c r="X88">
        <f t="shared" si="43"/>
        <v>1.0102507698777334E-4</v>
      </c>
      <c r="Y88">
        <f t="shared" si="44"/>
        <v>1.8895596548617477E-6</v>
      </c>
      <c r="Z88">
        <f t="shared" si="45"/>
        <v>8.6041328843539691E-5</v>
      </c>
      <c r="AB88">
        <f t="shared" si="46"/>
        <v>-2.7419573928958103</v>
      </c>
      <c r="AC88">
        <f t="shared" si="30"/>
        <v>-2.4720147829069719</v>
      </c>
      <c r="AE88">
        <f t="shared" si="31"/>
        <v>0</v>
      </c>
      <c r="AF88">
        <f t="shared" si="32"/>
        <v>0</v>
      </c>
      <c r="AG88">
        <f t="shared" si="32"/>
        <v>-4.3020664421769845E-3</v>
      </c>
      <c r="AH88">
        <f t="shared" si="33"/>
        <v>-202.05015397554666</v>
      </c>
      <c r="AI88">
        <f t="shared" si="34"/>
        <v>-202.05445604198883</v>
      </c>
      <c r="AJ88">
        <f t="shared" si="35"/>
        <v>-0.26994260998883846</v>
      </c>
      <c r="AK88">
        <f t="shared" si="49"/>
        <v>-0.19193701750270675</v>
      </c>
      <c r="AL88">
        <f t="shared" si="26"/>
        <v>-202.51633566948038</v>
      </c>
      <c r="AN88">
        <f t="shared" si="36"/>
        <v>0</v>
      </c>
      <c r="AO88">
        <f t="shared" si="36"/>
        <v>0</v>
      </c>
      <c r="AP88">
        <f t="shared" si="36"/>
        <v>-2.8193252861515079E-7</v>
      </c>
      <c r="AQ88">
        <f t="shared" si="36"/>
        <v>-1.3241197360164561E-2</v>
      </c>
      <c r="AR88">
        <f t="shared" si="36"/>
        <v>-1.3241479292693176E-2</v>
      </c>
      <c r="AS88">
        <f t="shared" si="36"/>
        <v>-1.7690475876661449E-5</v>
      </c>
      <c r="AT88">
        <f t="shared" si="36"/>
        <v>-1.2578440943837562E-5</v>
      </c>
      <c r="AU88">
        <f t="shared" si="23"/>
        <v>-1.3271748209513675E-2</v>
      </c>
      <c r="AW88">
        <v>85</v>
      </c>
      <c r="AX88">
        <f>IF(Z88&gt;0, (R88*SUMPRODUCT(K88:$K$98, X88:$X$98)-K88*$AZ$3)/Z88, 0)</f>
        <v>-28730.550958855631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0.56402811100000005</v>
      </c>
      <c r="Q89" s="4">
        <f t="shared" si="48"/>
        <v>50</v>
      </c>
      <c r="R89">
        <f t="shared" si="28"/>
        <v>2000000</v>
      </c>
      <c r="S89">
        <f t="shared" si="29"/>
        <v>-60516.225597412522</v>
      </c>
      <c r="U89">
        <f t="shared" si="40"/>
        <v>0.56402811100000005</v>
      </c>
      <c r="V89">
        <f t="shared" si="41"/>
        <v>0.01</v>
      </c>
      <c r="W89">
        <f t="shared" si="42"/>
        <v>8.6041328843539691E-5</v>
      </c>
      <c r="X89">
        <f t="shared" si="43"/>
        <v>4.8529728175551509E-5</v>
      </c>
      <c r="Y89">
        <f t="shared" si="44"/>
        <v>8.6041328843539693E-7</v>
      </c>
      <c r="Z89">
        <f t="shared" si="45"/>
        <v>3.6651187379552784E-5</v>
      </c>
      <c r="AB89">
        <f t="shared" si="46"/>
        <v>-2.4720147829069719</v>
      </c>
      <c r="AC89">
        <f t="shared" si="30"/>
        <v>-2.2179915238740548</v>
      </c>
      <c r="AE89">
        <f t="shared" si="31"/>
        <v>0</v>
      </c>
      <c r="AF89">
        <f t="shared" si="32"/>
        <v>0</v>
      </c>
      <c r="AG89">
        <f t="shared" si="32"/>
        <v>-1.8325593689776391E-3</v>
      </c>
      <c r="AH89">
        <f t="shared" si="33"/>
        <v>-97.059456351103023</v>
      </c>
      <c r="AI89">
        <f t="shared" si="34"/>
        <v>-97.061288910472001</v>
      </c>
      <c r="AJ89">
        <f t="shared" si="35"/>
        <v>-0.254023259032917</v>
      </c>
      <c r="AK89">
        <f t="shared" si="49"/>
        <v>-0.17304103480348804</v>
      </c>
      <c r="AL89">
        <f t="shared" si="26"/>
        <v>-97.48835320430841</v>
      </c>
      <c r="AN89">
        <f t="shared" si="36"/>
        <v>0</v>
      </c>
      <c r="AO89">
        <f t="shared" si="36"/>
        <v>0</v>
      </c>
      <c r="AP89">
        <f t="shared" si="36"/>
        <v>-1.0722797480780564E-7</v>
      </c>
      <c r="AQ89">
        <f t="shared" si="36"/>
        <v>-5.6792096980091775E-3</v>
      </c>
      <c r="AR89">
        <f t="shared" si="36"/>
        <v>-5.679316925983985E-3</v>
      </c>
      <c r="AS89">
        <f t="shared" si="36"/>
        <v>-1.4863583729554288E-5</v>
      </c>
      <c r="AT89">
        <f t="shared" si="36"/>
        <v>-1.0125096100420767E-5</v>
      </c>
      <c r="AU89">
        <f t="shared" si="23"/>
        <v>-5.7043056058139604E-3</v>
      </c>
      <c r="AW89">
        <v>86</v>
      </c>
      <c r="AX89">
        <f>IF(Z89&gt;0, (R89*SUMPRODUCT(K89:$K$98, X89:$X$98)-K89*$AZ$3)/Z89, 0)</f>
        <v>-60516.225597412522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0.59324784900000005</v>
      </c>
      <c r="Q90" s="4">
        <f t="shared" si="48"/>
        <v>50</v>
      </c>
      <c r="R90">
        <f t="shared" si="28"/>
        <v>2000000</v>
      </c>
      <c r="S90">
        <f t="shared" si="29"/>
        <v>-136509.32132864415</v>
      </c>
      <c r="U90">
        <f t="shared" si="40"/>
        <v>0.59324784900000005</v>
      </c>
      <c r="V90">
        <f t="shared" si="41"/>
        <v>0.01</v>
      </c>
      <c r="W90">
        <f t="shared" si="42"/>
        <v>3.6651187379552784E-5</v>
      </c>
      <c r="X90">
        <f t="shared" si="43"/>
        <v>2.1743238076215638E-5</v>
      </c>
      <c r="Y90">
        <f t="shared" si="44"/>
        <v>3.6651187379552782E-7</v>
      </c>
      <c r="Z90">
        <f t="shared" si="45"/>
        <v>1.4541437429541618E-5</v>
      </c>
      <c r="AB90">
        <f t="shared" si="46"/>
        <v>-2.2179915238740548</v>
      </c>
      <c r="AC90">
        <f t="shared" si="30"/>
        <v>-1.9850417546496699</v>
      </c>
      <c r="AE90">
        <f t="shared" si="31"/>
        <v>0</v>
      </c>
      <c r="AF90">
        <f t="shared" si="32"/>
        <v>0</v>
      </c>
      <c r="AG90">
        <f t="shared" si="32"/>
        <v>-7.2707187147708085E-4</v>
      </c>
      <c r="AH90">
        <f t="shared" si="33"/>
        <v>-43.486476152431273</v>
      </c>
      <c r="AI90">
        <f t="shared" si="34"/>
        <v>-43.487203224302746</v>
      </c>
      <c r="AJ90">
        <f t="shared" si="35"/>
        <v>-0.23294976922438493</v>
      </c>
      <c r="AK90">
        <f t="shared" si="49"/>
        <v>-0.15525940667118385</v>
      </c>
      <c r="AL90">
        <f t="shared" si="26"/>
        <v>-43.875412400198314</v>
      </c>
      <c r="AN90">
        <f t="shared" si="36"/>
        <v>0</v>
      </c>
      <c r="AO90">
        <f t="shared" si="36"/>
        <v>0</v>
      </c>
      <c r="AP90">
        <f t="shared" si="36"/>
        <v>-3.7984758618188118E-8</v>
      </c>
      <c r="AQ90">
        <f t="shared" si="36"/>
        <v>-2.2718844788341746E-3</v>
      </c>
      <c r="AR90">
        <f t="shared" si="36"/>
        <v>-2.2719224635927926E-3</v>
      </c>
      <c r="AS90">
        <f t="shared" si="36"/>
        <v>-1.2170104636526042E-5</v>
      </c>
      <c r="AT90">
        <f t="shared" si="36"/>
        <v>-8.1112903922785413E-6</v>
      </c>
      <c r="AU90">
        <f t="shared" si="23"/>
        <v>-2.292203858621597E-3</v>
      </c>
      <c r="AW90">
        <v>87</v>
      </c>
      <c r="AX90">
        <f>IF(Z90&gt;0, (R90*SUMPRODUCT(K90:$K$98, X90:$X$98)-K90*$AZ$3)/Z90, 0)</f>
        <v>-136509.32132864415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0.62227177099999997</v>
      </c>
      <c r="Q91" s="4">
        <f t="shared" si="48"/>
        <v>50</v>
      </c>
      <c r="R91">
        <f t="shared" si="28"/>
        <v>2000000</v>
      </c>
      <c r="S91">
        <f t="shared" si="29"/>
        <v>-331803.53360379883</v>
      </c>
      <c r="U91">
        <f t="shared" si="40"/>
        <v>0.62227177099999997</v>
      </c>
      <c r="V91">
        <f t="shared" si="41"/>
        <v>0.01</v>
      </c>
      <c r="W91">
        <f t="shared" si="42"/>
        <v>1.4541437429541618E-5</v>
      </c>
      <c r="X91">
        <f t="shared" si="43"/>
        <v>9.0487260221665504E-6</v>
      </c>
      <c r="Y91">
        <f t="shared" si="44"/>
        <v>1.4541437429541617E-7</v>
      </c>
      <c r="Z91">
        <f t="shared" si="45"/>
        <v>5.3472970330796509E-6</v>
      </c>
      <c r="AB91">
        <f t="shared" si="46"/>
        <v>-1.9850417546496699</v>
      </c>
      <c r="AC91">
        <f t="shared" si="30"/>
        <v>-1.7742520508049378</v>
      </c>
      <c r="AE91">
        <f t="shared" si="31"/>
        <v>0</v>
      </c>
      <c r="AF91">
        <f t="shared" si="32"/>
        <v>0</v>
      </c>
      <c r="AG91">
        <f t="shared" si="32"/>
        <v>-2.6736485165398255E-4</v>
      </c>
      <c r="AH91">
        <f t="shared" si="33"/>
        <v>-18.0974520443331</v>
      </c>
      <c r="AI91">
        <f t="shared" si="34"/>
        <v>-18.097719409184755</v>
      </c>
      <c r="AJ91">
        <f t="shared" si="35"/>
        <v>-0.21078970384473217</v>
      </c>
      <c r="AK91">
        <f t="shared" si="49"/>
        <v>-0.13895292282547692</v>
      </c>
      <c r="AL91">
        <f t="shared" si="26"/>
        <v>-18.447462035854965</v>
      </c>
      <c r="AN91">
        <f t="shared" si="36"/>
        <v>0</v>
      </c>
      <c r="AO91">
        <f t="shared" si="36"/>
        <v>0</v>
      </c>
      <c r="AP91">
        <f t="shared" si="36"/>
        <v>-1.2471489299695359E-8</v>
      </c>
      <c r="AQ91">
        <f t="shared" si="36"/>
        <v>-8.4417296486955114E-4</v>
      </c>
      <c r="AR91">
        <f t="shared" si="36"/>
        <v>-8.4418543635885086E-4</v>
      </c>
      <c r="AS91">
        <f t="shared" si="36"/>
        <v>-9.8324874033470307E-6</v>
      </c>
      <c r="AT91">
        <f t="shared" si="36"/>
        <v>-6.481592024751534E-6</v>
      </c>
      <c r="AU91">
        <f t="shared" si="23"/>
        <v>-8.6049951578694942E-4</v>
      </c>
      <c r="AW91">
        <v>88</v>
      </c>
      <c r="AX91">
        <f>IF(Z91&gt;0, (R91*SUMPRODUCT(K91:$K$98, X91:$X$98)-K91*$AZ$3)/Z91, 0)</f>
        <v>-331803.53360379883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0.65106364900000002</v>
      </c>
      <c r="Q92" s="4">
        <f t="shared" si="48"/>
        <v>50</v>
      </c>
      <c r="R92">
        <f t="shared" si="28"/>
        <v>2000000</v>
      </c>
      <c r="S92">
        <f t="shared" si="29"/>
        <v>-874458.44353899779</v>
      </c>
      <c r="U92">
        <f t="shared" si="40"/>
        <v>0.65106364900000002</v>
      </c>
      <c r="V92">
        <f t="shared" si="41"/>
        <v>0.01</v>
      </c>
      <c r="W92">
        <f t="shared" si="42"/>
        <v>5.3472970330796509E-6</v>
      </c>
      <c r="X92">
        <f t="shared" si="43"/>
        <v>3.4814307186437112E-6</v>
      </c>
      <c r="Y92">
        <f t="shared" si="44"/>
        <v>5.347297033079651E-8</v>
      </c>
      <c r="Z92">
        <f t="shared" si="45"/>
        <v>1.8123933441051433E-6</v>
      </c>
      <c r="AB92">
        <f t="shared" si="46"/>
        <v>-1.7742520508049378</v>
      </c>
      <c r="AC92">
        <f t="shared" si="30"/>
        <v>-1.5848626627666229</v>
      </c>
      <c r="AE92">
        <f t="shared" si="31"/>
        <v>0</v>
      </c>
      <c r="AF92">
        <f t="shared" si="32"/>
        <v>0</v>
      </c>
      <c r="AG92">
        <f t="shared" si="32"/>
        <v>-9.061966720525717E-5</v>
      </c>
      <c r="AH92">
        <f t="shared" si="33"/>
        <v>-6.9628614372874225</v>
      </c>
      <c r="AI92">
        <f t="shared" si="34"/>
        <v>-6.9629520569546282</v>
      </c>
      <c r="AJ92">
        <f t="shared" si="35"/>
        <v>-0.18938938803831484</v>
      </c>
      <c r="AK92">
        <f t="shared" si="49"/>
        <v>-0.12419764355634566</v>
      </c>
      <c r="AL92">
        <f t="shared" si="26"/>
        <v>-7.2765390885492884</v>
      </c>
      <c r="AN92">
        <f t="shared" si="36"/>
        <v>0</v>
      </c>
      <c r="AO92">
        <f t="shared" si="36"/>
        <v>0</v>
      </c>
      <c r="AP92">
        <f t="shared" si="36"/>
        <v>-3.7741438167627588E-9</v>
      </c>
      <c r="AQ92">
        <f t="shared" si="36"/>
        <v>-2.899904761401469E-4</v>
      </c>
      <c r="AR92">
        <f t="shared" si="36"/>
        <v>-2.8999425028396371E-4</v>
      </c>
      <c r="AS92">
        <f t="shared" si="36"/>
        <v>-7.8877224985419249E-6</v>
      </c>
      <c r="AT92">
        <f t="shared" si="36"/>
        <v>-5.1726052736761078E-6</v>
      </c>
      <c r="AU92">
        <f t="shared" si="23"/>
        <v>-3.0305457805618173E-4</v>
      </c>
      <c r="AW92">
        <v>89</v>
      </c>
      <c r="AX92">
        <f>IF(Z92&gt;0, (R92*SUMPRODUCT(K92:$K$98, X92:$X$98)-K92*$AZ$3)/Z92, 0)</f>
        <v>-874458.44353899779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0.67958823899999998</v>
      </c>
      <c r="Q93" s="4">
        <f t="shared" si="48"/>
        <v>50</v>
      </c>
      <c r="R93">
        <f t="shared" si="28"/>
        <v>2000000</v>
      </c>
      <c r="S93">
        <f t="shared" si="29"/>
        <v>-2515696.6239584088</v>
      </c>
      <c r="U93">
        <f t="shared" si="40"/>
        <v>0.67958823899999998</v>
      </c>
      <c r="V93">
        <f t="shared" si="41"/>
        <v>0.01</v>
      </c>
      <c r="W93">
        <f t="shared" si="42"/>
        <v>1.8123933441051433E-6</v>
      </c>
      <c r="X93">
        <f t="shared" si="43"/>
        <v>1.2316812010957354E-6</v>
      </c>
      <c r="Y93">
        <f t="shared" si="44"/>
        <v>1.8123933441051435E-8</v>
      </c>
      <c r="Z93">
        <f t="shared" si="45"/>
        <v>5.6258820956835649E-7</v>
      </c>
      <c r="AB93">
        <f t="shared" si="46"/>
        <v>-1.5848626627666229</v>
      </c>
      <c r="AC93">
        <f t="shared" si="30"/>
        <v>-1.4153012594899201</v>
      </c>
      <c r="AE93">
        <f t="shared" si="31"/>
        <v>0</v>
      </c>
      <c r="AF93">
        <f t="shared" si="32"/>
        <v>0</v>
      </c>
      <c r="AG93">
        <f t="shared" si="32"/>
        <v>-2.8129410478417825E-5</v>
      </c>
      <c r="AH93">
        <f t="shared" si="33"/>
        <v>-2.4633624021914708</v>
      </c>
      <c r="AI93">
        <f t="shared" si="34"/>
        <v>-2.4633905316019491</v>
      </c>
      <c r="AJ93">
        <f t="shared" si="35"/>
        <v>-0.16956140327670277</v>
      </c>
      <c r="AK93">
        <f t="shared" si="49"/>
        <v>-0.11094038639366362</v>
      </c>
      <c r="AL93">
        <f t="shared" si="26"/>
        <v>-2.7438923212723156</v>
      </c>
      <c r="AN93">
        <f t="shared" si="36"/>
        <v>0</v>
      </c>
      <c r="AO93">
        <f t="shared" si="36"/>
        <v>0</v>
      </c>
      <c r="AP93">
        <f t="shared" si="36"/>
        <v>-1.0460166325255261E-9</v>
      </c>
      <c r="AQ93">
        <f t="shared" si="36"/>
        <v>-9.1602276791662217E-5</v>
      </c>
      <c r="AR93">
        <f t="shared" si="36"/>
        <v>-9.160332280829474E-5</v>
      </c>
      <c r="AS93">
        <f t="shared" si="36"/>
        <v>-6.305288487929073E-6</v>
      </c>
      <c r="AT93">
        <f t="shared" si="36"/>
        <v>-4.1254149096233689E-6</v>
      </c>
      <c r="AU93">
        <f t="shared" si="23"/>
        <v>-1.0203402620584718E-4</v>
      </c>
      <c r="AW93">
        <v>90</v>
      </c>
      <c r="AX93">
        <f>IF(Z93&gt;0, (R93*SUMPRODUCT(K93:$K$98, X93:$X$98)-K93*$AZ$3)/Z93, 0)</f>
        <v>-2515696.6239584088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0.70796792399999997</v>
      </c>
      <c r="Q94" s="4">
        <f t="shared" si="48"/>
        <v>50</v>
      </c>
      <c r="R94">
        <f t="shared" si="28"/>
        <v>2000000</v>
      </c>
      <c r="S94">
        <f t="shared" si="29"/>
        <v>-7964683.8896777928</v>
      </c>
      <c r="U94">
        <f t="shared" si="40"/>
        <v>0.70796792399999997</v>
      </c>
      <c r="V94">
        <f t="shared" si="41"/>
        <v>0.01</v>
      </c>
      <c r="W94">
        <f t="shared" si="42"/>
        <v>5.6258820956835649E-7</v>
      </c>
      <c r="X94">
        <f t="shared" si="43"/>
        <v>3.9829440679498626E-7</v>
      </c>
      <c r="Y94">
        <f t="shared" si="44"/>
        <v>5.6258820956835646E-9</v>
      </c>
      <c r="Z94">
        <f t="shared" si="45"/>
        <v>1.5866792067768666E-7</v>
      </c>
      <c r="AB94">
        <f t="shared" si="46"/>
        <v>-1.4153012594899201</v>
      </c>
      <c r="AC94">
        <f t="shared" si="30"/>
        <v>-1.2637398316302448</v>
      </c>
      <c r="AE94">
        <f t="shared" si="31"/>
        <v>0</v>
      </c>
      <c r="AF94">
        <f t="shared" si="32"/>
        <v>0</v>
      </c>
      <c r="AG94">
        <f t="shared" si="32"/>
        <v>-7.9333960338843334E-6</v>
      </c>
      <c r="AH94">
        <f t="shared" si="33"/>
        <v>-0.79658881358997258</v>
      </c>
      <c r="AI94">
        <f t="shared" si="34"/>
        <v>-0.79659674698600647</v>
      </c>
      <c r="AJ94">
        <f t="shared" si="35"/>
        <v>-0.1515614278596753</v>
      </c>
      <c r="AK94">
        <f t="shared" si="49"/>
        <v>-9.9071088164294413E-2</v>
      </c>
      <c r="AL94">
        <f t="shared" si="26"/>
        <v>-1.0472292630099762</v>
      </c>
      <c r="AN94">
        <f t="shared" si="36"/>
        <v>0</v>
      </c>
      <c r="AO94">
        <f t="shared" si="36"/>
        <v>0</v>
      </c>
      <c r="AP94">
        <f t="shared" si="36"/>
        <v>-2.6340200214437791E-10</v>
      </c>
      <c r="AQ94">
        <f t="shared" si="36"/>
        <v>-2.6448079421377411E-5</v>
      </c>
      <c r="AR94">
        <f t="shared" si="36"/>
        <v>-2.6448342823379556E-5</v>
      </c>
      <c r="AS94">
        <f t="shared" si="36"/>
        <v>-5.0320926089646942E-6</v>
      </c>
      <c r="AT94">
        <f t="shared" si="36"/>
        <v>-3.2893256388110116E-6</v>
      </c>
      <c r="AU94">
        <f t="shared" si="23"/>
        <v>-3.4769761071155267E-5</v>
      </c>
      <c r="AW94">
        <v>91</v>
      </c>
      <c r="AX94">
        <f>IF(Z94&gt;0, (R94*SUMPRODUCT(K94:$K$98, X94:$X$98)-K94*$AZ$3)/Z94, 0)</f>
        <v>-7964683.8896777928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0.73634663</v>
      </c>
      <c r="Q95" s="4">
        <f t="shared" si="48"/>
        <v>50</v>
      </c>
      <c r="R95">
        <f t="shared" si="28"/>
        <v>2000000</v>
      </c>
      <c r="S95">
        <f t="shared" si="29"/>
        <v>-28036164.755908947</v>
      </c>
      <c r="U95">
        <f t="shared" si="40"/>
        <v>0.73634663</v>
      </c>
      <c r="V95">
        <f t="shared" si="41"/>
        <v>0.01</v>
      </c>
      <c r="W95">
        <f t="shared" si="42"/>
        <v>1.5866792067768666E-7</v>
      </c>
      <c r="X95">
        <f t="shared" si="43"/>
        <v>1.1683458868012189E-7</v>
      </c>
      <c r="Y95">
        <f t="shared" si="44"/>
        <v>1.5866792067768667E-9</v>
      </c>
      <c r="Z95">
        <f t="shared" si="45"/>
        <v>4.0246652790787899E-8</v>
      </c>
      <c r="AB95">
        <f t="shared" si="46"/>
        <v>-1.2637398316302448</v>
      </c>
      <c r="AC95">
        <f t="shared" si="30"/>
        <v>-1.1283617885163921</v>
      </c>
      <c r="AE95">
        <f t="shared" si="31"/>
        <v>0</v>
      </c>
      <c r="AF95">
        <f t="shared" si="32"/>
        <v>0</v>
      </c>
      <c r="AG95">
        <f t="shared" si="32"/>
        <v>-2.0123326395393949E-6</v>
      </c>
      <c r="AH95">
        <f t="shared" si="33"/>
        <v>-0.23366917736024378</v>
      </c>
      <c r="AI95">
        <f t="shared" si="34"/>
        <v>-0.23367118969288334</v>
      </c>
      <c r="AJ95">
        <f t="shared" si="35"/>
        <v>-0.13537804311385271</v>
      </c>
      <c r="AK95">
        <f t="shared" si="49"/>
        <v>-8.846178821411714E-2</v>
      </c>
      <c r="AL95">
        <f t="shared" si="26"/>
        <v>-0.45751102102085323</v>
      </c>
      <c r="AN95">
        <f t="shared" si="36"/>
        <v>0</v>
      </c>
      <c r="AO95">
        <f t="shared" si="36"/>
        <v>0</v>
      </c>
      <c r="AP95">
        <f t="shared" si="36"/>
        <v>-5.9654290632739884E-11</v>
      </c>
      <c r="AQ95">
        <f t="shared" si="36"/>
        <v>-6.9269705933666233E-6</v>
      </c>
      <c r="AR95">
        <f t="shared" si="36"/>
        <v>-6.9270302476572561E-6</v>
      </c>
      <c r="AS95">
        <f t="shared" si="36"/>
        <v>-4.0131939275476132E-6</v>
      </c>
      <c r="AT95">
        <f t="shared" si="36"/>
        <v>-2.6223921037352525E-6</v>
      </c>
      <c r="AU95">
        <f t="shared" si="23"/>
        <v>-1.3562616278940123E-5</v>
      </c>
      <c r="AW95">
        <v>92</v>
      </c>
      <c r="AX95">
        <f>IF(Z95&gt;0, (R95*SUMPRODUCT(K95:$K$98, X95:$X$98)-K95*$AZ$3)/Z95, 0)</f>
        <v>-28036164.755908947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0.76472631499999999</v>
      </c>
      <c r="Q96" s="4">
        <f t="shared" si="48"/>
        <v>50</v>
      </c>
      <c r="R96">
        <f t="shared" si="28"/>
        <v>2000000</v>
      </c>
      <c r="S96">
        <f t="shared" si="29"/>
        <v>-111120116.80484128</v>
      </c>
      <c r="U96">
        <f t="shared" si="40"/>
        <v>0.76472631499999999</v>
      </c>
      <c r="V96">
        <f t="shared" si="41"/>
        <v>0.01</v>
      </c>
      <c r="W96">
        <f t="shared" si="42"/>
        <v>4.0246652790787899E-8</v>
      </c>
      <c r="X96">
        <f t="shared" si="43"/>
        <v>3.0777674479783696E-8</v>
      </c>
      <c r="Y96">
        <f t="shared" si="44"/>
        <v>4.0246652790787898E-10</v>
      </c>
      <c r="Z96">
        <f t="shared" si="45"/>
        <v>9.0665117830963252E-9</v>
      </c>
      <c r="AB96">
        <f t="shared" si="46"/>
        <v>-1.1283617885163921</v>
      </c>
      <c r="AC96">
        <f t="shared" si="30"/>
        <v>-1.0074718483501335</v>
      </c>
      <c r="AE96">
        <f t="shared" si="31"/>
        <v>0</v>
      </c>
      <c r="AF96">
        <f t="shared" si="32"/>
        <v>0</v>
      </c>
      <c r="AG96">
        <f t="shared" si="32"/>
        <v>-4.5332558915481627E-7</v>
      </c>
      <c r="AH96">
        <f t="shared" si="33"/>
        <v>-6.1555348959567394E-2</v>
      </c>
      <c r="AI96">
        <f t="shared" si="34"/>
        <v>-6.1555802285156551E-2</v>
      </c>
      <c r="AJ96">
        <f t="shared" si="35"/>
        <v>-0.12088994016625865</v>
      </c>
      <c r="AK96">
        <f t="shared" si="49"/>
        <v>-7.8985325196147455E-2</v>
      </c>
      <c r="AL96">
        <f t="shared" si="26"/>
        <v>-0.26143106764756263</v>
      </c>
      <c r="AN96">
        <f t="shared" si="36"/>
        <v>0</v>
      </c>
      <c r="AO96">
        <f t="shared" si="36"/>
        <v>0</v>
      </c>
      <c r="AP96">
        <f t="shared" si="36"/>
        <v>-1.1998698104373479E-11</v>
      </c>
      <c r="AQ96">
        <f t="shared" si="36"/>
        <v>-1.6292573517683637E-6</v>
      </c>
      <c r="AR96">
        <f t="shared" si="36"/>
        <v>-1.6292693504664682E-6</v>
      </c>
      <c r="AS96">
        <f t="shared" si="36"/>
        <v>-3.1997353130121665E-6</v>
      </c>
      <c r="AT96">
        <f t="shared" si="36"/>
        <v>-2.0905969007204639E-6</v>
      </c>
      <c r="AU96">
        <f t="shared" si="23"/>
        <v>-6.9196015641990984E-6</v>
      </c>
      <c r="AW96">
        <v>93</v>
      </c>
      <c r="AX96">
        <f>IF(Z96&gt;0, (R96*SUMPRODUCT(K96:$K$98, X96:$X$98)-K96*$AZ$3)/Z96, 0)</f>
        <v>-111120116.80484128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0.79310599999999998</v>
      </c>
      <c r="Q97" s="4">
        <f t="shared" si="48"/>
        <v>50</v>
      </c>
      <c r="R97">
        <f t="shared" si="28"/>
        <v>2000000</v>
      </c>
      <c r="S97">
        <f t="shared" si="29"/>
        <v>-503898267.8226347</v>
      </c>
      <c r="U97">
        <f t="shared" si="40"/>
        <v>0.79310599999999998</v>
      </c>
      <c r="V97">
        <f t="shared" si="41"/>
        <v>0.01</v>
      </c>
      <c r="W97">
        <f t="shared" si="42"/>
        <v>9.0665117830963252E-9</v>
      </c>
      <c r="X97">
        <f t="shared" si="43"/>
        <v>7.1907048942443937E-9</v>
      </c>
      <c r="Y97">
        <f t="shared" si="44"/>
        <v>9.0665117830963259E-11</v>
      </c>
      <c r="Z97">
        <f t="shared" si="45"/>
        <v>1.7851417710209683E-9</v>
      </c>
      <c r="AB97">
        <f t="shared" si="46"/>
        <v>-1.0074718483501335</v>
      </c>
      <c r="AC97">
        <f t="shared" si="30"/>
        <v>-0.8995298462352963</v>
      </c>
      <c r="AE97">
        <f t="shared" si="31"/>
        <v>0</v>
      </c>
      <c r="AF97">
        <f t="shared" si="32"/>
        <v>0</v>
      </c>
      <c r="AG97">
        <f t="shared" si="32"/>
        <v>-8.9257088551048419E-8</v>
      </c>
      <c r="AH97">
        <f t="shared" si="33"/>
        <v>-1.4381409788488788E-2</v>
      </c>
      <c r="AI97">
        <f t="shared" si="34"/>
        <v>-1.4381499045577339E-2</v>
      </c>
      <c r="AJ97">
        <f t="shared" si="35"/>
        <v>-0.10794200211483718</v>
      </c>
      <c r="AK97">
        <f t="shared" si="49"/>
        <v>-7.0523029384509356E-2</v>
      </c>
      <c r="AL97">
        <f t="shared" si="26"/>
        <v>-0.19284653054492387</v>
      </c>
      <c r="AN97">
        <f t="shared" si="36"/>
        <v>0</v>
      </c>
      <c r="AO97">
        <f t="shared" si="36"/>
        <v>0</v>
      </c>
      <c r="AP97">
        <f t="shared" si="36"/>
        <v>-2.1093497005022431E-12</v>
      </c>
      <c r="AQ97">
        <f t="shared" si="36"/>
        <v>-3.3986569495597254E-7</v>
      </c>
      <c r="AR97">
        <f t="shared" si="36"/>
        <v>-3.3986780430567308E-7</v>
      </c>
      <c r="AS97">
        <f t="shared" si="36"/>
        <v>-2.550917059123254E-6</v>
      </c>
      <c r="AT97">
        <f t="shared" si="36"/>
        <v>-1.666620918580011E-6</v>
      </c>
      <c r="AU97">
        <f t="shared" si="23"/>
        <v>-4.5574057820089377E-6</v>
      </c>
      <c r="AW97">
        <v>94</v>
      </c>
      <c r="AX97">
        <f>IF(Z97&gt;0, (R97*SUMPRODUCT(K97:$K$98, X97:$X$98)-K97*$AZ$3)/Z97, 0)</f>
        <v>-503898267.8226347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50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1.7851417710209683E-9</v>
      </c>
      <c r="X98">
        <f t="shared" si="43"/>
        <v>1.7851417710209683E-9</v>
      </c>
      <c r="Y98">
        <f t="shared" si="44"/>
        <v>1.7851417710209683E-11</v>
      </c>
      <c r="Z98">
        <f t="shared" si="45"/>
        <v>0</v>
      </c>
      <c r="AB98">
        <f t="shared" si="46"/>
        <v>-0.8995298462352963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-3.5702835420419366E-3</v>
      </c>
      <c r="AI98">
        <f t="shared" si="34"/>
        <v>-3.5702835420419366E-3</v>
      </c>
      <c r="AJ98">
        <f t="shared" si="35"/>
        <v>-0.8995298462352963</v>
      </c>
      <c r="AK98">
        <f t="shared" si="49"/>
        <v>-6.296708923647075E-2</v>
      </c>
      <c r="AL98">
        <f t="shared" si="26"/>
        <v>-0.96606721901380899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-7.5333917875080096E-8</v>
      </c>
      <c r="AR98">
        <f t="shared" si="36"/>
        <v>-7.5333917875080096E-8</v>
      </c>
      <c r="AS98">
        <f t="shared" si="36"/>
        <v>-1.8980315362772739E-5</v>
      </c>
      <c r="AT98">
        <f t="shared" si="36"/>
        <v>-1.328622075394092E-6</v>
      </c>
      <c r="AU98">
        <f t="shared" si="36"/>
        <v>-2.0384271356041912E-5</v>
      </c>
      <c r="AW98">
        <v>95</v>
      </c>
    </row>
    <row r="100" spans="5:50" x14ac:dyDescent="0.25">
      <c r="AN100" s="8">
        <f t="shared" ref="AN100:AU100" si="50">SUM(AN3:AN98)</f>
        <v>67976.495936373904</v>
      </c>
      <c r="AO100" s="8">
        <f t="shared" si="50"/>
        <v>-6797.6495936373904</v>
      </c>
      <c r="AP100" s="8">
        <f t="shared" si="50"/>
        <v>-848.96095656744239</v>
      </c>
      <c r="AQ100" s="8">
        <f t="shared" si="50"/>
        <v>-38063.60423789671</v>
      </c>
      <c r="AR100" s="8">
        <f t="shared" si="50"/>
        <v>22266.281148272334</v>
      </c>
      <c r="AS100" s="8">
        <f t="shared" si="50"/>
        <v>-2062.6295306873908</v>
      </c>
      <c r="AT100" s="8">
        <f t="shared" si="50"/>
        <v>1203.2005595676451</v>
      </c>
      <c r="AU100" s="8">
        <f t="shared" si="50"/>
        <v>21406.852177152599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625D5-A2A6-4801-8D38-67F36614CB9F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77531.675662874652</v>
      </c>
      <c r="K3">
        <v>1</v>
      </c>
      <c r="L3" s="2">
        <v>0</v>
      </c>
      <c r="O3">
        <f>$C$3</f>
        <v>77531.675662874652</v>
      </c>
      <c r="P3">
        <f>O3*C5</f>
        <v>7753.1675662874659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77531.675662874652</v>
      </c>
      <c r="AF3">
        <f t="shared" ref="AF3:AG34" si="4">-$Z3*P3</f>
        <v>-7753.1675662874659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69258.026168887183</v>
      </c>
      <c r="AJ3">
        <f t="shared" ref="AJ3:AJ66" si="7">AB3-AC3</f>
        <v>0</v>
      </c>
      <c r="AL3">
        <f t="shared" ref="AL3:AL34" si="8">SUM(AI3:AK3)</f>
        <v>69258.026168887183</v>
      </c>
      <c r="AN3">
        <f t="shared" ref="AN3:AU34" si="9">AE3*$K3</f>
        <v>77531.675662874652</v>
      </c>
      <c r="AO3">
        <f t="shared" si="9"/>
        <v>-7753.1675662874659</v>
      </c>
      <c r="AP3">
        <f t="shared" si="9"/>
        <v>-520.48192770000003</v>
      </c>
      <c r="AQ3">
        <f t="shared" si="9"/>
        <v>0</v>
      </c>
      <c r="AR3">
        <f t="shared" si="9"/>
        <v>69258.026168887183</v>
      </c>
      <c r="AS3">
        <f t="shared" si="9"/>
        <v>0</v>
      </c>
      <c r="AT3">
        <f t="shared" si="9"/>
        <v>0</v>
      </c>
      <c r="AU3">
        <f t="shared" si="9"/>
        <v>69258.026168887183</v>
      </c>
      <c r="AW3">
        <v>0</v>
      </c>
      <c r="AX3">
        <f>IF(Z3&gt;0, (R3*SUMPRODUCT(K3:$K$98, X3:$X$98)-K3*$AZ$3)/Z3, 0)</f>
        <v>0</v>
      </c>
      <c r="AZ3">
        <f>C6*SUMPRODUCT(X4:X89, K4:K89)/1</f>
        <v>43143.821060443384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2.4148220000000001E-3</v>
      </c>
      <c r="R4">
        <f t="shared" si="0"/>
        <v>2000000</v>
      </c>
      <c r="S4">
        <f t="shared" si="1"/>
        <v>4680.661840062653</v>
      </c>
      <c r="U4">
        <f t="shared" ref="U4:U67" si="13">M4</f>
        <v>2.4148220000000001E-3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2.4148220000000001E-3</v>
      </c>
      <c r="Y4">
        <f t="shared" ref="Y4:Y67" si="17">V4*W4</f>
        <v>0.01</v>
      </c>
      <c r="Z4">
        <f t="shared" ref="Z4:Z67" si="18">MAX(0, W4-X4-Y4)</f>
        <v>0.98758517800000001</v>
      </c>
      <c r="AB4">
        <f t="shared" ref="AB4:AB67" si="19">AC3</f>
        <v>0</v>
      </c>
      <c r="AC4">
        <f t="shared" si="2"/>
        <v>4622.5522564760831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-4829.6440000000002</v>
      </c>
      <c r="AI4">
        <f t="shared" si="6"/>
        <v>-4829.6440000000002</v>
      </c>
      <c r="AJ4">
        <f t="shared" si="7"/>
        <v>-4622.5522564760831</v>
      </c>
      <c r="AK4">
        <f>G4*SUM(AB4, AE4:AF4)</f>
        <v>0</v>
      </c>
      <c r="AL4">
        <f t="shared" si="8"/>
        <v>-9452.1962564760834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-4312.1821428571429</v>
      </c>
      <c r="AR4">
        <f t="shared" si="9"/>
        <v>-4312.1821428571429</v>
      </c>
      <c r="AS4">
        <f t="shared" si="9"/>
        <v>-4127.2788004250742</v>
      </c>
      <c r="AT4">
        <f t="shared" si="9"/>
        <v>0</v>
      </c>
      <c r="AU4">
        <f t="shared" si="9"/>
        <v>-8439.4609432822162</v>
      </c>
      <c r="AW4">
        <v>1</v>
      </c>
      <c r="AX4">
        <f>IF(Z4&gt;0, (R4*SUMPRODUCT(K4:$K$98, X4:$X$98)-K4*$AZ$3)/Z4, 0)</f>
        <v>4680.661840062653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2.4301629999999999E-3</v>
      </c>
      <c r="Q5" s="4">
        <f t="shared" ref="Q5:Q68" si="21">$C$8</f>
        <v>50</v>
      </c>
      <c r="R5">
        <f t="shared" si="0"/>
        <v>2000000</v>
      </c>
      <c r="S5">
        <f t="shared" si="1"/>
        <v>4549.9912311985599</v>
      </c>
      <c r="U5">
        <f t="shared" si="13"/>
        <v>2.4301629999999999E-3</v>
      </c>
      <c r="V5">
        <f t="shared" si="14"/>
        <v>0.01</v>
      </c>
      <c r="W5">
        <f t="shared" si="15"/>
        <v>0.98758517800000001</v>
      </c>
      <c r="X5">
        <f t="shared" si="16"/>
        <v>2.3999929589240141E-3</v>
      </c>
      <c r="Y5">
        <f t="shared" si="17"/>
        <v>9.8758517800000001E-3</v>
      </c>
      <c r="Z5">
        <f t="shared" si="18"/>
        <v>0.97530933326107605</v>
      </c>
      <c r="AB5">
        <f t="shared" si="19"/>
        <v>4622.5522564760831</v>
      </c>
      <c r="AC5">
        <f t="shared" si="2"/>
        <v>4437.6489140440099</v>
      </c>
      <c r="AE5">
        <f t="shared" si="3"/>
        <v>0</v>
      </c>
      <c r="AF5">
        <f t="shared" si="4"/>
        <v>0</v>
      </c>
      <c r="AG5">
        <f t="shared" si="4"/>
        <v>-48.7654666630538</v>
      </c>
      <c r="AH5">
        <f t="shared" si="5"/>
        <v>-4799.9859178480283</v>
      </c>
      <c r="AI5">
        <f t="shared" si="6"/>
        <v>-4848.7513845110825</v>
      </c>
      <c r="AJ5">
        <f t="shared" si="7"/>
        <v>184.90334243207326</v>
      </c>
      <c r="AK5">
        <f>G5*SUM(AB5, AE5:AF5)</f>
        <v>323.57865795332583</v>
      </c>
      <c r="AL5">
        <f t="shared" si="8"/>
        <v>-4340.2693841256832</v>
      </c>
      <c r="AN5">
        <f t="shared" si="9"/>
        <v>0</v>
      </c>
      <c r="AO5">
        <f t="shared" si="9"/>
        <v>0</v>
      </c>
      <c r="AP5">
        <f t="shared" si="9"/>
        <v>-38.875531459704874</v>
      </c>
      <c r="AQ5">
        <f t="shared" si="9"/>
        <v>-3826.519386039563</v>
      </c>
      <c r="AR5">
        <f t="shared" si="9"/>
        <v>-3865.3949174992681</v>
      </c>
      <c r="AS5">
        <f t="shared" si="9"/>
        <v>147.40381252556858</v>
      </c>
      <c r="AT5">
        <f t="shared" si="9"/>
        <v>257.95492502656714</v>
      </c>
      <c r="AU5">
        <f t="shared" si="9"/>
        <v>-3460.0361799471325</v>
      </c>
      <c r="AW5">
        <v>2</v>
      </c>
      <c r="AX5">
        <f>IF(Z5&gt;0, (R5*SUMPRODUCT(K5:$K$98, X5:$X$98)-K5*$AZ$3)/Z5, 0)</f>
        <v>4549.9912311985599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2.4518209999999999E-3</v>
      </c>
      <c r="Q6" s="4">
        <f t="shared" si="21"/>
        <v>50</v>
      </c>
      <c r="R6">
        <f t="shared" si="0"/>
        <v>2000000</v>
      </c>
      <c r="S6">
        <f t="shared" si="1"/>
        <v>4460.5026985857176</v>
      </c>
      <c r="U6">
        <f t="shared" si="13"/>
        <v>2.4518209999999999E-3</v>
      </c>
      <c r="V6">
        <f t="shared" si="14"/>
        <v>0.01</v>
      </c>
      <c r="W6">
        <f t="shared" si="15"/>
        <v>0.97530933326107605</v>
      </c>
      <c r="X6">
        <f t="shared" si="16"/>
        <v>2.3912839047855045E-3</v>
      </c>
      <c r="Y6">
        <f t="shared" si="17"/>
        <v>9.753093332610761E-3</v>
      </c>
      <c r="Z6">
        <f t="shared" si="18"/>
        <v>0.9631649560236798</v>
      </c>
      <c r="AB6">
        <f t="shared" si="19"/>
        <v>4437.6489140440099</v>
      </c>
      <c r="AC6">
        <f t="shared" si="2"/>
        <v>4296.1998855268175</v>
      </c>
      <c r="AE6">
        <f t="shared" si="3"/>
        <v>0</v>
      </c>
      <c r="AF6">
        <f t="shared" si="4"/>
        <v>0</v>
      </c>
      <c r="AG6">
        <f t="shared" si="4"/>
        <v>-48.15824780118399</v>
      </c>
      <c r="AH6">
        <f t="shared" si="5"/>
        <v>-4782.5678095710091</v>
      </c>
      <c r="AI6">
        <f t="shared" si="6"/>
        <v>-4830.7260573721933</v>
      </c>
      <c r="AJ6">
        <f t="shared" si="7"/>
        <v>141.44902851719235</v>
      </c>
      <c r="AK6">
        <f>G6*SUM(AB6, AE6:AF6)</f>
        <v>310.63542398308073</v>
      </c>
      <c r="AL6">
        <f t="shared" si="8"/>
        <v>-4378.6416048719202</v>
      </c>
      <c r="AN6">
        <f t="shared" si="9"/>
        <v>0</v>
      </c>
      <c r="AO6">
        <f t="shared" si="9"/>
        <v>0</v>
      </c>
      <c r="AP6">
        <f t="shared" si="9"/>
        <v>-34.278089554186394</v>
      </c>
      <c r="AQ6">
        <f t="shared" si="9"/>
        <v>-3404.1373006808949</v>
      </c>
      <c r="AR6">
        <f t="shared" si="9"/>
        <v>-3438.4153902350818</v>
      </c>
      <c r="AS6">
        <f t="shared" si="9"/>
        <v>100.6806245709334</v>
      </c>
      <c r="AT6">
        <f t="shared" si="9"/>
        <v>221.10415906230119</v>
      </c>
      <c r="AU6">
        <f t="shared" si="9"/>
        <v>-3116.6306066018469</v>
      </c>
      <c r="AW6">
        <v>3</v>
      </c>
      <c r="AX6">
        <f>IF(Z6&gt;0, (R6*SUMPRODUCT(K6:$K$98, X6:$X$98)-K6*$AZ$3)/Z6, 0)</f>
        <v>4460.5026985857176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2.4770880000000001E-3</v>
      </c>
      <c r="Q7" s="4">
        <f t="shared" si="21"/>
        <v>50</v>
      </c>
      <c r="R7">
        <f t="shared" si="0"/>
        <v>2000000</v>
      </c>
      <c r="S7">
        <f t="shared" si="1"/>
        <v>4397.1141616863724</v>
      </c>
      <c r="U7">
        <f t="shared" si="13"/>
        <v>2.4770880000000001E-3</v>
      </c>
      <c r="V7">
        <f t="shared" si="14"/>
        <v>0.01</v>
      </c>
      <c r="W7">
        <f t="shared" si="15"/>
        <v>0.9631649560236798</v>
      </c>
      <c r="X7">
        <f t="shared" si="16"/>
        <v>2.3858443545867851E-3</v>
      </c>
      <c r="Y7">
        <f t="shared" si="17"/>
        <v>9.6316495602367987E-3</v>
      </c>
      <c r="Z7">
        <f t="shared" si="18"/>
        <v>0.95114746210885626</v>
      </c>
      <c r="AB7">
        <f t="shared" si="19"/>
        <v>4296.1998855268175</v>
      </c>
      <c r="AC7">
        <f t="shared" si="2"/>
        <v>4182.3039754909041</v>
      </c>
      <c r="AE7">
        <f t="shared" si="3"/>
        <v>0</v>
      </c>
      <c r="AF7">
        <f t="shared" si="4"/>
        <v>0</v>
      </c>
      <c r="AG7">
        <f t="shared" si="4"/>
        <v>-47.557373105442814</v>
      </c>
      <c r="AH7">
        <f t="shared" si="5"/>
        <v>-4771.6887091735698</v>
      </c>
      <c r="AI7">
        <f t="shared" si="6"/>
        <v>-4819.2460822790126</v>
      </c>
      <c r="AJ7">
        <f t="shared" si="7"/>
        <v>113.8959100359134</v>
      </c>
      <c r="AK7">
        <f>G7*SUM(AB7, AE7:AF7)</f>
        <v>300.73399198687724</v>
      </c>
      <c r="AL7">
        <f t="shared" si="8"/>
        <v>-4404.6161802562219</v>
      </c>
      <c r="AN7">
        <f t="shared" si="9"/>
        <v>0</v>
      </c>
      <c r="AO7">
        <f t="shared" si="9"/>
        <v>0</v>
      </c>
      <c r="AP7">
        <f t="shared" si="9"/>
        <v>-30.223570369952618</v>
      </c>
      <c r="AQ7">
        <f t="shared" si="9"/>
        <v>-3032.4944392000166</v>
      </c>
      <c r="AR7">
        <f t="shared" si="9"/>
        <v>-3062.7180095699691</v>
      </c>
      <c r="AS7">
        <f t="shared" si="9"/>
        <v>72.382909884193211</v>
      </c>
      <c r="AT7">
        <f t="shared" si="9"/>
        <v>191.12188869851414</v>
      </c>
      <c r="AU7">
        <f t="shared" si="9"/>
        <v>-2799.2132109872618</v>
      </c>
      <c r="AW7">
        <v>4</v>
      </c>
      <c r="AX7">
        <f>IF(Z7&gt;0, (R7*SUMPRODUCT(K7:$K$98, X7:$X$98)-K7*$AZ$3)/Z7, 0)</f>
        <v>4397.1141616863724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2.5023549999999999E-3</v>
      </c>
      <c r="Q8" s="4">
        <f t="shared" si="21"/>
        <v>50</v>
      </c>
      <c r="R8">
        <f t="shared" si="0"/>
        <v>2000000</v>
      </c>
      <c r="S8">
        <f t="shared" si="1"/>
        <v>4351.8759430344171</v>
      </c>
      <c r="U8">
        <f t="shared" si="13"/>
        <v>2.5023549999999999E-3</v>
      </c>
      <c r="V8">
        <f t="shared" si="14"/>
        <v>0.01</v>
      </c>
      <c r="W8">
        <f t="shared" si="15"/>
        <v>0.95114746210885626</v>
      </c>
      <c r="X8">
        <f t="shared" si="16"/>
        <v>2.3801086075454069E-3</v>
      </c>
      <c r="Y8">
        <f t="shared" si="17"/>
        <v>9.5114746210885632E-3</v>
      </c>
      <c r="Z8">
        <f t="shared" si="18"/>
        <v>0.93925587888022222</v>
      </c>
      <c r="AB8">
        <f t="shared" si="19"/>
        <v>4182.3039754909041</v>
      </c>
      <c r="AC8">
        <f t="shared" si="2"/>
        <v>4087.5250636524875</v>
      </c>
      <c r="AE8">
        <f t="shared" si="3"/>
        <v>0</v>
      </c>
      <c r="AF8">
        <f t="shared" si="4"/>
        <v>0</v>
      </c>
      <c r="AG8">
        <f t="shared" si="4"/>
        <v>-46.962793944011111</v>
      </c>
      <c r="AH8">
        <f t="shared" si="5"/>
        <v>-4760.2172150908136</v>
      </c>
      <c r="AI8">
        <f t="shared" si="6"/>
        <v>-4807.1800090348252</v>
      </c>
      <c r="AJ8">
        <f t="shared" si="7"/>
        <v>94.778911838416661</v>
      </c>
      <c r="AK8">
        <f t="shared" ref="AK8:AK71" si="22">G8*SUM(AB8:AB8, AE8:AF8)</f>
        <v>292.7612782843633</v>
      </c>
      <c r="AL8">
        <f t="shared" si="8"/>
        <v>-4419.6398189120455</v>
      </c>
      <c r="AN8">
        <f t="shared" si="9"/>
        <v>0</v>
      </c>
      <c r="AO8">
        <f t="shared" si="9"/>
        <v>0</v>
      </c>
      <c r="AP8">
        <f t="shared" si="9"/>
        <v>-26.647950503410701</v>
      </c>
      <c r="AQ8">
        <f t="shared" si="9"/>
        <v>-2701.0750868965279</v>
      </c>
      <c r="AR8">
        <f t="shared" si="9"/>
        <v>-2727.7230373999387</v>
      </c>
      <c r="AS8">
        <f t="shared" si="9"/>
        <v>53.780099932903092</v>
      </c>
      <c r="AT8">
        <f t="shared" si="9"/>
        <v>166.12061161305411</v>
      </c>
      <c r="AU8">
        <f t="shared" si="9"/>
        <v>-2507.8223258539815</v>
      </c>
      <c r="AW8">
        <v>5</v>
      </c>
      <c r="AX8">
        <f>IF(Z8&gt;0, (R8*SUMPRODUCT(K8:$K$98, X8:$X$98)-K8*$AZ$3)/Z8, 0)</f>
        <v>4351.8759430344171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2.5285250000000002E-3</v>
      </c>
      <c r="Q9" s="4">
        <f t="shared" si="21"/>
        <v>50</v>
      </c>
      <c r="R9">
        <f t="shared" si="0"/>
        <v>2000000</v>
      </c>
      <c r="S9">
        <f t="shared" si="1"/>
        <v>4322.8684265998218</v>
      </c>
      <c r="U9">
        <f t="shared" si="13"/>
        <v>2.5285250000000002E-3</v>
      </c>
      <c r="V9">
        <f t="shared" si="14"/>
        <v>0.01</v>
      </c>
      <c r="W9">
        <f t="shared" si="15"/>
        <v>0.93925587888022222</v>
      </c>
      <c r="X9">
        <f t="shared" si="16"/>
        <v>2.3749319711456143E-3</v>
      </c>
      <c r="Y9">
        <f t="shared" si="17"/>
        <v>9.392558788802222E-3</v>
      </c>
      <c r="Z9">
        <f t="shared" si="18"/>
        <v>0.92748838812027445</v>
      </c>
      <c r="AB9">
        <f t="shared" si="19"/>
        <v>4087.5250636524875</v>
      </c>
      <c r="AC9">
        <f t="shared" si="2"/>
        <v>4009.4102690430955</v>
      </c>
      <c r="AE9">
        <f t="shared" si="3"/>
        <v>0</v>
      </c>
      <c r="AF9">
        <f t="shared" si="4"/>
        <v>0</v>
      </c>
      <c r="AG9">
        <f t="shared" si="4"/>
        <v>-46.374419406013722</v>
      </c>
      <c r="AH9">
        <f t="shared" si="5"/>
        <v>-4749.8639422912283</v>
      </c>
      <c r="AI9">
        <f t="shared" si="6"/>
        <v>-4796.238361697242</v>
      </c>
      <c r="AJ9">
        <f t="shared" si="7"/>
        <v>78.114794609391993</v>
      </c>
      <c r="AK9">
        <f t="shared" si="22"/>
        <v>286.12675445567413</v>
      </c>
      <c r="AL9">
        <f t="shared" si="8"/>
        <v>-4431.9968126321764</v>
      </c>
      <c r="AN9">
        <f t="shared" si="9"/>
        <v>0</v>
      </c>
      <c r="AO9">
        <f t="shared" si="9"/>
        <v>0</v>
      </c>
      <c r="AP9">
        <f t="shared" si="9"/>
        <v>-23.494724097616036</v>
      </c>
      <c r="AQ9">
        <f t="shared" si="9"/>
        <v>-2406.428894522734</v>
      </c>
      <c r="AR9">
        <f t="shared" si="9"/>
        <v>-2429.9236186203498</v>
      </c>
      <c r="AS9">
        <f t="shared" si="9"/>
        <v>39.575385973492402</v>
      </c>
      <c r="AT9">
        <f t="shared" si="9"/>
        <v>144.96071840870616</v>
      </c>
      <c r="AU9">
        <f t="shared" si="9"/>
        <v>-2245.3875142381517</v>
      </c>
      <c r="AW9">
        <v>6</v>
      </c>
      <c r="AX9">
        <f>IF(Z9&gt;0, (R9*SUMPRODUCT(K9:$K$98, X9:$X$98)-K9*$AZ$3)/Z9, 0)</f>
        <v>4322.8684265998218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2.5601090000000001E-3</v>
      </c>
      <c r="Q10" s="4">
        <f t="shared" si="21"/>
        <v>50</v>
      </c>
      <c r="R10">
        <f t="shared" si="0"/>
        <v>2000000</v>
      </c>
      <c r="S10">
        <f t="shared" si="1"/>
        <v>4307.4274685154078</v>
      </c>
      <c r="U10">
        <f t="shared" si="13"/>
        <v>2.5601090000000001E-3</v>
      </c>
      <c r="V10">
        <f t="shared" si="14"/>
        <v>0.01</v>
      </c>
      <c r="W10">
        <f t="shared" si="15"/>
        <v>0.92748838812027445</v>
      </c>
      <c r="X10">
        <f t="shared" si="16"/>
        <v>2.374471369822208E-3</v>
      </c>
      <c r="Y10">
        <f t="shared" si="17"/>
        <v>9.2748838812027456E-3</v>
      </c>
      <c r="Z10">
        <f t="shared" si="18"/>
        <v>0.9158390328692495</v>
      </c>
      <c r="AB10">
        <f t="shared" si="19"/>
        <v>4009.4102690430955</v>
      </c>
      <c r="AC10">
        <f t="shared" si="2"/>
        <v>3944.9102069195906</v>
      </c>
      <c r="AE10">
        <f t="shared" si="3"/>
        <v>0</v>
      </c>
      <c r="AF10">
        <f t="shared" si="4"/>
        <v>0</v>
      </c>
      <c r="AG10">
        <f t="shared" si="4"/>
        <v>-45.791951643462475</v>
      </c>
      <c r="AH10">
        <f t="shared" si="5"/>
        <v>-4748.9427396444162</v>
      </c>
      <c r="AI10">
        <f t="shared" si="6"/>
        <v>-4794.7346912878784</v>
      </c>
      <c r="AJ10">
        <f t="shared" si="7"/>
        <v>64.500062123504904</v>
      </c>
      <c r="AK10">
        <f t="shared" si="22"/>
        <v>280.65871883301674</v>
      </c>
      <c r="AL10">
        <f t="shared" si="8"/>
        <v>-4449.5759103313567</v>
      </c>
      <c r="AN10">
        <f t="shared" si="9"/>
        <v>0</v>
      </c>
      <c r="AO10">
        <f t="shared" si="9"/>
        <v>0</v>
      </c>
      <c r="AP10">
        <f t="shared" si="9"/>
        <v>-20.713953394665225</v>
      </c>
      <c r="AQ10">
        <f t="shared" si="9"/>
        <v>-2148.1805219579892</v>
      </c>
      <c r="AR10">
        <f t="shared" si="9"/>
        <v>-2168.8944753526544</v>
      </c>
      <c r="AS10">
        <f t="shared" si="9"/>
        <v>29.176552490748332</v>
      </c>
      <c r="AT10">
        <f t="shared" si="9"/>
        <v>126.95575124157294</v>
      </c>
      <c r="AU10">
        <f t="shared" si="9"/>
        <v>-2012.762171620333</v>
      </c>
      <c r="AW10">
        <v>7</v>
      </c>
      <c r="AX10">
        <f>IF(Z10&gt;0, (R10*SUMPRODUCT(K10:$K$98, X10:$X$98)-K10*$AZ$3)/Z10, 0)</f>
        <v>4307.4274685154078</v>
      </c>
    </row>
    <row r="11" spans="1:52" x14ac:dyDescent="0.25">
      <c r="A11" t="s">
        <v>33</v>
      </c>
      <c r="C11" s="12">
        <f>AU91</f>
        <v>24338.370517755193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2.5907899999999999E-3</v>
      </c>
      <c r="Q11" s="4">
        <f t="shared" si="21"/>
        <v>50</v>
      </c>
      <c r="R11">
        <f t="shared" si="0"/>
        <v>2000000</v>
      </c>
      <c r="S11">
        <f t="shared" si="1"/>
        <v>4299.1304051625111</v>
      </c>
      <c r="U11">
        <f t="shared" si="13"/>
        <v>2.5907899999999999E-3</v>
      </c>
      <c r="V11">
        <f t="shared" si="14"/>
        <v>0.01</v>
      </c>
      <c r="W11">
        <f t="shared" si="15"/>
        <v>0.9158390328692495</v>
      </c>
      <c r="X11">
        <f t="shared" si="16"/>
        <v>2.372746607967323E-3</v>
      </c>
      <c r="Y11">
        <f t="shared" si="17"/>
        <v>9.1583903286924957E-3</v>
      </c>
      <c r="Z11">
        <f t="shared" si="18"/>
        <v>0.90430789593258976</v>
      </c>
      <c r="AB11">
        <f t="shared" si="19"/>
        <v>3944.9102069195906</v>
      </c>
      <c r="AC11">
        <f t="shared" si="2"/>
        <v>3887.7375710323327</v>
      </c>
      <c r="AE11">
        <f t="shared" si="3"/>
        <v>0</v>
      </c>
      <c r="AF11">
        <f t="shared" si="4"/>
        <v>0</v>
      </c>
      <c r="AG11">
        <f t="shared" si="4"/>
        <v>-45.215394796629489</v>
      </c>
      <c r="AH11">
        <f t="shared" si="5"/>
        <v>-4745.4932159346463</v>
      </c>
      <c r="AI11">
        <f t="shared" si="6"/>
        <v>-4790.7086107312762</v>
      </c>
      <c r="AJ11">
        <f t="shared" si="7"/>
        <v>57.172635887257911</v>
      </c>
      <c r="AK11">
        <f t="shared" si="22"/>
        <v>276.14371448437134</v>
      </c>
      <c r="AL11">
        <f t="shared" si="8"/>
        <v>-4457.3922603596475</v>
      </c>
      <c r="AN11">
        <f t="shared" si="9"/>
        <v>0</v>
      </c>
      <c r="AO11">
        <f t="shared" si="9"/>
        <v>0</v>
      </c>
      <c r="AP11">
        <f t="shared" si="9"/>
        <v>-18.261739604824292</v>
      </c>
      <c r="AQ11">
        <f t="shared" si="9"/>
        <v>-1916.6251184058826</v>
      </c>
      <c r="AR11">
        <f t="shared" si="9"/>
        <v>-1934.8868580107071</v>
      </c>
      <c r="AS11">
        <f t="shared" si="9"/>
        <v>23.091068734234852</v>
      </c>
      <c r="AT11">
        <f t="shared" si="9"/>
        <v>111.52981479216119</v>
      </c>
      <c r="AU11">
        <f t="shared" si="9"/>
        <v>-1800.2659744843113</v>
      </c>
      <c r="AW11">
        <v>8</v>
      </c>
      <c r="AX11">
        <f>IF(Z11&gt;0, (R11*SUMPRODUCT(K11:$K$98, X11:$X$98)-K11*$AZ$3)/Z11, 0)</f>
        <v>4299.1304051625111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2.625984E-3</v>
      </c>
      <c r="Q12" s="4">
        <f t="shared" si="21"/>
        <v>50</v>
      </c>
      <c r="R12">
        <f t="shared" si="0"/>
        <v>2000000</v>
      </c>
      <c r="S12">
        <f t="shared" si="1"/>
        <v>4298.4950759356216</v>
      </c>
      <c r="U12">
        <f t="shared" si="13"/>
        <v>2.625984E-3</v>
      </c>
      <c r="V12">
        <f t="shared" si="14"/>
        <v>0.01</v>
      </c>
      <c r="W12">
        <f t="shared" si="15"/>
        <v>0.90430789593258976</v>
      </c>
      <c r="X12">
        <f t="shared" si="16"/>
        <v>2.3746980657926458E-3</v>
      </c>
      <c r="Y12">
        <f t="shared" si="17"/>
        <v>9.0430789593258978E-3</v>
      </c>
      <c r="Z12">
        <f t="shared" si="18"/>
        <v>0.89289011890747128</v>
      </c>
      <c r="AB12">
        <f t="shared" si="19"/>
        <v>3887.7375710323327</v>
      </c>
      <c r="AC12">
        <f t="shared" si="2"/>
        <v>3838.083779475337</v>
      </c>
      <c r="AE12">
        <f t="shared" si="3"/>
        <v>0</v>
      </c>
      <c r="AF12">
        <f t="shared" si="4"/>
        <v>0</v>
      </c>
      <c r="AG12">
        <f t="shared" si="4"/>
        <v>-44.644505945373567</v>
      </c>
      <c r="AH12">
        <f t="shared" si="5"/>
        <v>-4749.3961315852912</v>
      </c>
      <c r="AI12">
        <f t="shared" si="6"/>
        <v>-4794.0406375306648</v>
      </c>
      <c r="AJ12">
        <f t="shared" si="7"/>
        <v>49.653791556995657</v>
      </c>
      <c r="AK12">
        <f t="shared" si="22"/>
        <v>272.14162997226333</v>
      </c>
      <c r="AL12">
        <f t="shared" si="8"/>
        <v>-4472.2452160014063</v>
      </c>
      <c r="AN12">
        <f t="shared" si="9"/>
        <v>0</v>
      </c>
      <c r="AO12">
        <f t="shared" si="9"/>
        <v>0</v>
      </c>
      <c r="AP12">
        <f t="shared" si="9"/>
        <v>-16.099256404251442</v>
      </c>
      <c r="AQ12">
        <f t="shared" si="9"/>
        <v>-1712.6798576583894</v>
      </c>
      <c r="AR12">
        <f t="shared" si="9"/>
        <v>-1728.7791140626409</v>
      </c>
      <c r="AS12">
        <f t="shared" si="9"/>
        <v>17.905655013798352</v>
      </c>
      <c r="AT12">
        <f t="shared" si="9"/>
        <v>98.136999982825685</v>
      </c>
      <c r="AU12">
        <f t="shared" si="9"/>
        <v>-1612.736459066017</v>
      </c>
      <c r="AW12">
        <v>9</v>
      </c>
      <c r="AX12">
        <f>IF(Z12&gt;0, (R12*SUMPRODUCT(K12:$K$98, X12:$X$98)-K12*$AZ$3)/Z12, 0)</f>
        <v>4298.4950759356216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2.663885E-3</v>
      </c>
      <c r="Q13" s="4">
        <f t="shared" si="21"/>
        <v>50</v>
      </c>
      <c r="R13">
        <f t="shared" si="0"/>
        <v>2000000</v>
      </c>
      <c r="S13">
        <f t="shared" si="1"/>
        <v>4301.7436409971069</v>
      </c>
      <c r="U13">
        <f t="shared" si="13"/>
        <v>2.663885E-3</v>
      </c>
      <c r="V13">
        <f t="shared" si="14"/>
        <v>0.01</v>
      </c>
      <c r="W13">
        <f t="shared" si="15"/>
        <v>0.89289011890747128</v>
      </c>
      <c r="X13">
        <f t="shared" si="16"/>
        <v>2.3785565944058292E-3</v>
      </c>
      <c r="Y13">
        <f t="shared" si="17"/>
        <v>8.9289011890747137E-3</v>
      </c>
      <c r="Z13">
        <f t="shared" si="18"/>
        <v>0.88158266112399075</v>
      </c>
      <c r="AB13">
        <f t="shared" si="19"/>
        <v>3838.083779475337</v>
      </c>
      <c r="AC13">
        <f t="shared" si="2"/>
        <v>3792.3426065034346</v>
      </c>
      <c r="AE13">
        <f t="shared" si="3"/>
        <v>0</v>
      </c>
      <c r="AF13">
        <f t="shared" si="4"/>
        <v>0</v>
      </c>
      <c r="AG13">
        <f t="shared" si="4"/>
        <v>-44.079133056199538</v>
      </c>
      <c r="AH13">
        <f t="shared" si="5"/>
        <v>-4757.1131888116588</v>
      </c>
      <c r="AI13">
        <f t="shared" si="6"/>
        <v>-4801.1923218678585</v>
      </c>
      <c r="AJ13">
        <f t="shared" si="7"/>
        <v>45.741172971902415</v>
      </c>
      <c r="AK13">
        <f t="shared" si="22"/>
        <v>268.6658645632736</v>
      </c>
      <c r="AL13">
        <f t="shared" si="8"/>
        <v>-4486.7852843326827</v>
      </c>
      <c r="AN13">
        <f t="shared" si="9"/>
        <v>0</v>
      </c>
      <c r="AO13">
        <f t="shared" si="9"/>
        <v>0</v>
      </c>
      <c r="AP13">
        <f t="shared" si="9"/>
        <v>-14.192301136216505</v>
      </c>
      <c r="AQ13">
        <f t="shared" si="9"/>
        <v>-1531.6631302299768</v>
      </c>
      <c r="AR13">
        <f t="shared" si="9"/>
        <v>-1545.8554313661932</v>
      </c>
      <c r="AS13">
        <f t="shared" si="9"/>
        <v>14.727433507218288</v>
      </c>
      <c r="AT13">
        <f t="shared" si="9"/>
        <v>86.503217974874786</v>
      </c>
      <c r="AU13">
        <f t="shared" si="9"/>
        <v>-1444.6247798841002</v>
      </c>
      <c r="AW13">
        <v>10</v>
      </c>
      <c r="AX13">
        <f>IF(Z13&gt;0, (R13*SUMPRODUCT(K13:$K$98, X13:$X$98)-K13*$AZ$3)/Z13, 0)</f>
        <v>4301.7436409971069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2.7053950000000002E-3</v>
      </c>
      <c r="Q14" s="4">
        <f t="shared" si="21"/>
        <v>50</v>
      </c>
      <c r="R14">
        <f t="shared" si="0"/>
        <v>2000000</v>
      </c>
      <c r="S14">
        <f t="shared" si="1"/>
        <v>4307.3253200478803</v>
      </c>
      <c r="U14">
        <f t="shared" si="13"/>
        <v>2.7053950000000002E-3</v>
      </c>
      <c r="V14">
        <f t="shared" si="14"/>
        <v>0.01</v>
      </c>
      <c r="W14">
        <f t="shared" si="15"/>
        <v>0.88158266112399075</v>
      </c>
      <c r="X14">
        <f t="shared" si="16"/>
        <v>2.385029323491539E-3</v>
      </c>
      <c r="Y14">
        <f t="shared" si="17"/>
        <v>8.8158266112399082E-3</v>
      </c>
      <c r="Z14">
        <f t="shared" si="18"/>
        <v>0.87038180518925934</v>
      </c>
      <c r="AB14">
        <f t="shared" si="19"/>
        <v>3792.3426065034346</v>
      </c>
      <c r="AC14">
        <f t="shared" si="2"/>
        <v>3749.0175876006783</v>
      </c>
      <c r="AE14">
        <f t="shared" si="3"/>
        <v>0</v>
      </c>
      <c r="AF14">
        <f t="shared" si="4"/>
        <v>0</v>
      </c>
      <c r="AG14">
        <f t="shared" si="4"/>
        <v>-43.51909025946297</v>
      </c>
      <c r="AH14">
        <f t="shared" si="5"/>
        <v>-4770.0586469830778</v>
      </c>
      <c r="AI14">
        <f t="shared" si="6"/>
        <v>-4813.5777372425409</v>
      </c>
      <c r="AJ14">
        <f t="shared" si="7"/>
        <v>43.325018902756256</v>
      </c>
      <c r="AK14">
        <f t="shared" si="22"/>
        <v>265.46398245524045</v>
      </c>
      <c r="AL14">
        <f t="shared" si="8"/>
        <v>-4504.7887358845446</v>
      </c>
      <c r="AN14">
        <f t="shared" si="9"/>
        <v>0</v>
      </c>
      <c r="AO14">
        <f t="shared" si="9"/>
        <v>0</v>
      </c>
      <c r="AP14">
        <f t="shared" si="9"/>
        <v>-12.510698521716005</v>
      </c>
      <c r="AQ14">
        <f t="shared" si="9"/>
        <v>-1371.2778761576587</v>
      </c>
      <c r="AR14">
        <f t="shared" si="9"/>
        <v>-1383.7885746793747</v>
      </c>
      <c r="AS14">
        <f t="shared" si="9"/>
        <v>12.454907644172783</v>
      </c>
      <c r="AT14">
        <f t="shared" si="9"/>
        <v>76.314551454794213</v>
      </c>
      <c r="AU14">
        <f t="shared" si="9"/>
        <v>-1295.019115580408</v>
      </c>
      <c r="AW14">
        <v>11</v>
      </c>
      <c r="AX14">
        <f>IF(Z14&gt;0, (R14*SUMPRODUCT(K14:$K$98, X14:$X$98)-K14*$AZ$3)/Z14, 0)</f>
        <v>4307.3253200478803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2.7496130000000001E-3</v>
      </c>
      <c r="Q15" s="4">
        <f t="shared" si="21"/>
        <v>50</v>
      </c>
      <c r="R15">
        <f t="shared" si="0"/>
        <v>2000000</v>
      </c>
      <c r="S15">
        <f t="shared" si="1"/>
        <v>4313.6025881464284</v>
      </c>
      <c r="U15">
        <f t="shared" si="13"/>
        <v>2.7496130000000001E-3</v>
      </c>
      <c r="V15">
        <f t="shared" si="14"/>
        <v>0.01</v>
      </c>
      <c r="W15">
        <f t="shared" si="15"/>
        <v>0.87038180518925934</v>
      </c>
      <c r="X15">
        <f t="shared" si="16"/>
        <v>2.3932131265118552E-3</v>
      </c>
      <c r="Y15">
        <f t="shared" si="17"/>
        <v>8.703818051892593E-3</v>
      </c>
      <c r="Z15">
        <f t="shared" si="18"/>
        <v>0.8592847740108549</v>
      </c>
      <c r="AB15">
        <f t="shared" si="19"/>
        <v>3749.0175876006783</v>
      </c>
      <c r="AC15">
        <f t="shared" si="2"/>
        <v>3706.6130251280424</v>
      </c>
      <c r="AE15">
        <f t="shared" si="3"/>
        <v>0</v>
      </c>
      <c r="AF15">
        <f t="shared" si="4"/>
        <v>0</v>
      </c>
      <c r="AG15">
        <f t="shared" si="4"/>
        <v>-42.964238700542744</v>
      </c>
      <c r="AH15">
        <f t="shared" si="5"/>
        <v>-4786.4262530237102</v>
      </c>
      <c r="AI15">
        <f t="shared" si="6"/>
        <v>-4829.3904917242526</v>
      </c>
      <c r="AJ15">
        <f t="shared" si="7"/>
        <v>42.404562472635916</v>
      </c>
      <c r="AK15">
        <f t="shared" si="22"/>
        <v>262.43123113204751</v>
      </c>
      <c r="AL15">
        <f t="shared" si="8"/>
        <v>-4524.5546981195694</v>
      </c>
      <c r="AN15">
        <f t="shared" si="9"/>
        <v>0</v>
      </c>
      <c r="AO15">
        <f t="shared" si="9"/>
        <v>0</v>
      </c>
      <c r="AP15">
        <f t="shared" si="9"/>
        <v>-11.027849961789689</v>
      </c>
      <c r="AQ15">
        <f t="shared" si="9"/>
        <v>-1228.5564033711109</v>
      </c>
      <c r="AR15">
        <f t="shared" si="9"/>
        <v>-1239.5842533329005</v>
      </c>
      <c r="AS15">
        <f t="shared" si="9"/>
        <v>10.884195013972381</v>
      </c>
      <c r="AT15">
        <f t="shared" si="9"/>
        <v>67.359560642591163</v>
      </c>
      <c r="AU15">
        <f t="shared" si="9"/>
        <v>-1161.340497676337</v>
      </c>
      <c r="AW15">
        <v>12</v>
      </c>
      <c r="AX15">
        <f>IF(Z15&gt;0, (R15*SUMPRODUCT(K15:$K$98, X15:$X$98)-K15*$AZ$3)/Z15, 0)</f>
        <v>4313.6025881464284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2.8010499999999998E-3</v>
      </c>
      <c r="Q16" s="4">
        <f t="shared" si="21"/>
        <v>50</v>
      </c>
      <c r="R16">
        <f t="shared" si="0"/>
        <v>2000000</v>
      </c>
      <c r="S16">
        <f t="shared" si="1"/>
        <v>4319.9520640900992</v>
      </c>
      <c r="U16">
        <f t="shared" si="13"/>
        <v>2.8010499999999998E-3</v>
      </c>
      <c r="V16">
        <f t="shared" si="14"/>
        <v>0.01</v>
      </c>
      <c r="W16">
        <f t="shared" si="15"/>
        <v>0.8592847740108549</v>
      </c>
      <c r="X16">
        <f t="shared" si="16"/>
        <v>2.4068996162431048E-3</v>
      </c>
      <c r="Y16">
        <f t="shared" si="17"/>
        <v>8.5928477401085498E-3</v>
      </c>
      <c r="Z16">
        <f t="shared" si="18"/>
        <v>0.84828502665450323</v>
      </c>
      <c r="AB16">
        <f t="shared" si="19"/>
        <v>3706.6130251280424</v>
      </c>
      <c r="AC16">
        <f t="shared" si="2"/>
        <v>3664.5506518328461</v>
      </c>
      <c r="AE16">
        <f t="shared" si="3"/>
        <v>0</v>
      </c>
      <c r="AF16">
        <f t="shared" si="4"/>
        <v>0</v>
      </c>
      <c r="AG16">
        <f t="shared" si="4"/>
        <v>-42.414251332725158</v>
      </c>
      <c r="AH16">
        <f t="shared" si="5"/>
        <v>-4813.7992324862098</v>
      </c>
      <c r="AI16">
        <f t="shared" si="6"/>
        <v>-4856.2134838189349</v>
      </c>
      <c r="AJ16">
        <f t="shared" si="7"/>
        <v>42.062373295196267</v>
      </c>
      <c r="AK16">
        <f t="shared" si="22"/>
        <v>259.462911758963</v>
      </c>
      <c r="AL16">
        <f t="shared" si="8"/>
        <v>-4554.6881987647757</v>
      </c>
      <c r="AN16">
        <f t="shared" si="9"/>
        <v>0</v>
      </c>
      <c r="AO16">
        <f t="shared" si="9"/>
        <v>0</v>
      </c>
      <c r="AP16">
        <f t="shared" si="9"/>
        <v>-9.7202516991395722</v>
      </c>
      <c r="AQ16">
        <f t="shared" si="9"/>
        <v>-1103.1985405525359</v>
      </c>
      <c r="AR16">
        <f t="shared" si="9"/>
        <v>-1112.9187922516755</v>
      </c>
      <c r="AS16">
        <f t="shared" si="9"/>
        <v>9.63961033486442</v>
      </c>
      <c r="AT16">
        <f t="shared" si="9"/>
        <v>59.462202671083126</v>
      </c>
      <c r="AU16">
        <f t="shared" si="9"/>
        <v>-1043.8169792457279</v>
      </c>
      <c r="AW16">
        <v>13</v>
      </c>
      <c r="AX16">
        <f>IF(Z16&gt;0, (R16*SUMPRODUCT(K16:$K$98, X16:$X$98)-K16*$AZ$3)/Z16, 0)</f>
        <v>4319.9520640900992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2.8606080000000002E-3</v>
      </c>
      <c r="Q17" s="4">
        <f t="shared" si="21"/>
        <v>50</v>
      </c>
      <c r="R17">
        <f t="shared" si="0"/>
        <v>2000000</v>
      </c>
      <c r="S17">
        <f t="shared" si="1"/>
        <v>4323.8923254538058</v>
      </c>
      <c r="U17">
        <f t="shared" si="13"/>
        <v>2.8606080000000002E-3</v>
      </c>
      <c r="V17">
        <f t="shared" si="14"/>
        <v>0.01</v>
      </c>
      <c r="W17">
        <f t="shared" si="15"/>
        <v>0.84828502665450323</v>
      </c>
      <c r="X17">
        <f t="shared" si="16"/>
        <v>2.4266109335280852E-3</v>
      </c>
      <c r="Y17">
        <f t="shared" si="17"/>
        <v>8.4828502665450327E-3</v>
      </c>
      <c r="Z17">
        <f t="shared" si="18"/>
        <v>0.83737556545443004</v>
      </c>
      <c r="AB17">
        <f t="shared" si="19"/>
        <v>3664.5506518328461</v>
      </c>
      <c r="AC17">
        <f t="shared" si="2"/>
        <v>3620.7217809909512</v>
      </c>
      <c r="AE17">
        <f t="shared" si="3"/>
        <v>0</v>
      </c>
      <c r="AF17">
        <f t="shared" si="4"/>
        <v>0</v>
      </c>
      <c r="AG17">
        <f t="shared" si="4"/>
        <v>-41.868778272721499</v>
      </c>
      <c r="AH17">
        <f t="shared" si="5"/>
        <v>-4853.2218670561706</v>
      </c>
      <c r="AI17">
        <f t="shared" si="6"/>
        <v>-4895.0906453288917</v>
      </c>
      <c r="AJ17">
        <f t="shared" si="7"/>
        <v>43.828870841894968</v>
      </c>
      <c r="AK17">
        <f t="shared" si="22"/>
        <v>256.51854562829925</v>
      </c>
      <c r="AL17">
        <f t="shared" si="8"/>
        <v>-4594.7432288586979</v>
      </c>
      <c r="AN17">
        <f t="shared" si="9"/>
        <v>0</v>
      </c>
      <c r="AO17">
        <f t="shared" si="9"/>
        <v>0</v>
      </c>
      <c r="AP17">
        <f t="shared" si="9"/>
        <v>-8.5671815646210732</v>
      </c>
      <c r="AQ17">
        <f t="shared" si="9"/>
        <v>-993.06534902043768</v>
      </c>
      <c r="AR17">
        <f t="shared" si="9"/>
        <v>-1001.6325305850586</v>
      </c>
      <c r="AS17">
        <f t="shared" si="9"/>
        <v>8.9682553388351725</v>
      </c>
      <c r="AT17">
        <f t="shared" si="9"/>
        <v>52.488776738966614</v>
      </c>
      <c r="AU17">
        <f t="shared" si="9"/>
        <v>-940.17549850725698</v>
      </c>
      <c r="AW17">
        <v>14</v>
      </c>
      <c r="AX17">
        <f>IF(Z17&gt;0, (R17*SUMPRODUCT(K17:$K$98, X17:$X$98)-K17*$AZ$3)/Z17, 0)</f>
        <v>4323.8923254538058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2.9228739999999998E-3</v>
      </c>
      <c r="Q18" s="4">
        <f t="shared" si="21"/>
        <v>50</v>
      </c>
      <c r="R18">
        <f t="shared" si="0"/>
        <v>2000000</v>
      </c>
      <c r="S18">
        <f t="shared" si="1"/>
        <v>4323.3969664134365</v>
      </c>
      <c r="U18">
        <f t="shared" si="13"/>
        <v>2.9228739999999998E-3</v>
      </c>
      <c r="V18">
        <f t="shared" si="14"/>
        <v>0.01</v>
      </c>
      <c r="W18">
        <f t="shared" si="15"/>
        <v>0.83737556545443004</v>
      </c>
      <c r="X18">
        <f t="shared" si="16"/>
        <v>2.4475432685020517E-3</v>
      </c>
      <c r="Y18">
        <f t="shared" si="17"/>
        <v>8.3737556545443008E-3</v>
      </c>
      <c r="Z18">
        <f t="shared" si="18"/>
        <v>0.82655426653138364</v>
      </c>
      <c r="AB18">
        <f t="shared" si="19"/>
        <v>3620.7217809909512</v>
      </c>
      <c r="AC18">
        <f t="shared" si="2"/>
        <v>3573.5222084978673</v>
      </c>
      <c r="AE18">
        <f t="shared" si="3"/>
        <v>0</v>
      </c>
      <c r="AF18">
        <f t="shared" si="4"/>
        <v>0</v>
      </c>
      <c r="AG18">
        <f t="shared" si="4"/>
        <v>-41.327713326569182</v>
      </c>
      <c r="AH18">
        <f t="shared" si="5"/>
        <v>-4895.0865370041038</v>
      </c>
      <c r="AI18">
        <f t="shared" si="6"/>
        <v>-4936.414250330673</v>
      </c>
      <c r="AJ18">
        <f t="shared" si="7"/>
        <v>47.199572493083906</v>
      </c>
      <c r="AK18">
        <f t="shared" si="22"/>
        <v>253.45052466936662</v>
      </c>
      <c r="AL18">
        <f t="shared" si="8"/>
        <v>-4635.764153168222</v>
      </c>
      <c r="AN18">
        <f t="shared" si="9"/>
        <v>0</v>
      </c>
      <c r="AO18">
        <f t="shared" si="9"/>
        <v>0</v>
      </c>
      <c r="AP18">
        <f t="shared" si="9"/>
        <v>-7.5504187113628145</v>
      </c>
      <c r="AQ18">
        <f t="shared" si="9"/>
        <v>-894.31400887536631</v>
      </c>
      <c r="AR18">
        <f t="shared" si="9"/>
        <v>-901.86442758672911</v>
      </c>
      <c r="AS18">
        <f t="shared" si="9"/>
        <v>8.6231854277549722</v>
      </c>
      <c r="AT18">
        <f t="shared" si="9"/>
        <v>46.304463272542996</v>
      </c>
      <c r="AU18">
        <f t="shared" si="9"/>
        <v>-846.93677888643117</v>
      </c>
      <c r="AW18">
        <v>15</v>
      </c>
      <c r="AX18">
        <f>IF(Z18&gt;0, (R18*SUMPRODUCT(K18:$K$98, X18:$X$98)-K18*$AZ$3)/Z18, 0)</f>
        <v>4323.3969664134365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2.991456E-3</v>
      </c>
      <c r="Q19" s="4">
        <f t="shared" si="21"/>
        <v>50</v>
      </c>
      <c r="R19">
        <f t="shared" si="0"/>
        <v>2000000</v>
      </c>
      <c r="S19">
        <f t="shared" si="1"/>
        <v>4319.2713583424757</v>
      </c>
      <c r="U19">
        <f t="shared" si="13"/>
        <v>2.991456E-3</v>
      </c>
      <c r="V19">
        <f t="shared" si="14"/>
        <v>0.01</v>
      </c>
      <c r="W19">
        <f t="shared" si="15"/>
        <v>0.82655426653138364</v>
      </c>
      <c r="X19">
        <f t="shared" si="16"/>
        <v>2.4726007199409069E-3</v>
      </c>
      <c r="Y19">
        <f t="shared" si="17"/>
        <v>8.265542665313836E-3</v>
      </c>
      <c r="Z19">
        <f t="shared" si="18"/>
        <v>0.81581612314612884</v>
      </c>
      <c r="AB19">
        <f t="shared" si="19"/>
        <v>3573.5222084978673</v>
      </c>
      <c r="AC19">
        <f t="shared" si="2"/>
        <v>3523.7312143790723</v>
      </c>
      <c r="AE19">
        <f t="shared" si="3"/>
        <v>0</v>
      </c>
      <c r="AF19">
        <f t="shared" si="4"/>
        <v>0</v>
      </c>
      <c r="AG19">
        <f t="shared" si="4"/>
        <v>-40.790806157306442</v>
      </c>
      <c r="AH19">
        <f t="shared" si="5"/>
        <v>-4945.2014398818137</v>
      </c>
      <c r="AI19">
        <f t="shared" si="6"/>
        <v>-4985.9922460391199</v>
      </c>
      <c r="AJ19">
        <f t="shared" si="7"/>
        <v>49.79099411879497</v>
      </c>
      <c r="AK19">
        <f t="shared" si="22"/>
        <v>250.14655459485073</v>
      </c>
      <c r="AL19">
        <f t="shared" si="8"/>
        <v>-4686.054697325475</v>
      </c>
      <c r="AN19">
        <f t="shared" si="9"/>
        <v>0</v>
      </c>
      <c r="AO19">
        <f t="shared" si="9"/>
        <v>0</v>
      </c>
      <c r="AP19">
        <f t="shared" si="9"/>
        <v>-6.6538640882969347</v>
      </c>
      <c r="AQ19">
        <f t="shared" si="9"/>
        <v>-806.66947702209143</v>
      </c>
      <c r="AR19">
        <f t="shared" si="9"/>
        <v>-813.32334111038836</v>
      </c>
      <c r="AS19">
        <f t="shared" si="9"/>
        <v>8.121989705474622</v>
      </c>
      <c r="AT19">
        <f t="shared" si="9"/>
        <v>40.804321689821556</v>
      </c>
      <c r="AU19">
        <f t="shared" si="9"/>
        <v>-764.39702971509223</v>
      </c>
      <c r="AW19">
        <v>16</v>
      </c>
      <c r="AX19">
        <f>IF(Z19&gt;0, (R19*SUMPRODUCT(K19:$K$98, X19:$X$98)-K19*$AZ$3)/Z19, 0)</f>
        <v>4319.2713583424757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3.0654530000000001E-3</v>
      </c>
      <c r="Q20" s="4">
        <f t="shared" si="21"/>
        <v>50</v>
      </c>
      <c r="R20">
        <f t="shared" si="0"/>
        <v>2000000</v>
      </c>
      <c r="S20">
        <f t="shared" si="1"/>
        <v>4311.0842277900683</v>
      </c>
      <c r="U20">
        <f t="shared" si="13"/>
        <v>3.0654530000000001E-3</v>
      </c>
      <c r="V20">
        <f t="shared" si="14"/>
        <v>0.01</v>
      </c>
      <c r="W20">
        <f t="shared" si="15"/>
        <v>0.81581612314612884</v>
      </c>
      <c r="X20">
        <f t="shared" si="16"/>
        <v>2.5008459821466702E-3</v>
      </c>
      <c r="Y20">
        <f t="shared" si="17"/>
        <v>8.1581612314612882E-3</v>
      </c>
      <c r="Z20">
        <f t="shared" si="18"/>
        <v>0.80515711593252093</v>
      </c>
      <c r="AB20">
        <f t="shared" si="19"/>
        <v>3523.7312143790723</v>
      </c>
      <c r="AC20">
        <f t="shared" si="2"/>
        <v>3471.1001433896304</v>
      </c>
      <c r="AE20">
        <f t="shared" si="3"/>
        <v>0</v>
      </c>
      <c r="AF20">
        <f t="shared" si="4"/>
        <v>0</v>
      </c>
      <c r="AG20">
        <f t="shared" si="4"/>
        <v>-40.257855796626046</v>
      </c>
      <c r="AH20">
        <f t="shared" si="5"/>
        <v>-5001.6919642933408</v>
      </c>
      <c r="AI20">
        <f t="shared" si="6"/>
        <v>-5041.949820089967</v>
      </c>
      <c r="AJ20">
        <f t="shared" si="7"/>
        <v>52.631070989441923</v>
      </c>
      <c r="AK20">
        <f t="shared" si="22"/>
        <v>246.66118500653508</v>
      </c>
      <c r="AL20">
        <f t="shared" si="8"/>
        <v>-4742.65756409399</v>
      </c>
      <c r="AN20">
        <f t="shared" si="9"/>
        <v>0</v>
      </c>
      <c r="AO20">
        <f t="shared" si="9"/>
        <v>0</v>
      </c>
      <c r="AP20">
        <f t="shared" si="9"/>
        <v>-5.8633288748061636</v>
      </c>
      <c r="AQ20">
        <f t="shared" si="9"/>
        <v>-728.4681296807895</v>
      </c>
      <c r="AR20">
        <f t="shared" si="9"/>
        <v>-734.33145855559565</v>
      </c>
      <c r="AS20">
        <f t="shared" si="9"/>
        <v>7.665417646764749</v>
      </c>
      <c r="AT20">
        <f t="shared" si="9"/>
        <v>35.924805723605651</v>
      </c>
      <c r="AU20">
        <f t="shared" si="9"/>
        <v>-690.74123518522526</v>
      </c>
      <c r="AW20">
        <v>17</v>
      </c>
      <c r="AX20">
        <f>IF(Z20&gt;0, (R20*SUMPRODUCT(K20:$K$98, X20:$X$98)-K20*$AZ$3)/Z20, 0)</f>
        <v>4311.0842277900683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3.1502779999999998E-3</v>
      </c>
      <c r="Q21" s="4">
        <f t="shared" si="21"/>
        <v>50</v>
      </c>
      <c r="R21">
        <f t="shared" si="0"/>
        <v>2000000</v>
      </c>
      <c r="S21">
        <f t="shared" si="1"/>
        <v>4299.035406229571</v>
      </c>
      <c r="U21">
        <f t="shared" si="13"/>
        <v>3.1502779999999998E-3</v>
      </c>
      <c r="V21">
        <f t="shared" si="14"/>
        <v>0.01</v>
      </c>
      <c r="W21">
        <f t="shared" si="15"/>
        <v>0.80515711593252093</v>
      </c>
      <c r="X21">
        <f t="shared" si="16"/>
        <v>2.5364687488656701E-3</v>
      </c>
      <c r="Y21">
        <f t="shared" si="17"/>
        <v>8.0515711593252097E-3</v>
      </c>
      <c r="Z21">
        <f t="shared" si="18"/>
        <v>0.79456907602433002</v>
      </c>
      <c r="AB21">
        <f t="shared" si="19"/>
        <v>3471.1001433896304</v>
      </c>
      <c r="AC21">
        <f t="shared" si="2"/>
        <v>3415.8805905237105</v>
      </c>
      <c r="AE21">
        <f t="shared" si="3"/>
        <v>0</v>
      </c>
      <c r="AF21">
        <f t="shared" si="4"/>
        <v>0</v>
      </c>
      <c r="AG21">
        <f t="shared" si="4"/>
        <v>-39.728453801216503</v>
      </c>
      <c r="AH21">
        <f t="shared" si="5"/>
        <v>-5072.93749773134</v>
      </c>
      <c r="AI21">
        <f t="shared" si="6"/>
        <v>-5112.6659515325564</v>
      </c>
      <c r="AJ21">
        <f t="shared" si="7"/>
        <v>55.219552865919923</v>
      </c>
      <c r="AK21">
        <f t="shared" si="22"/>
        <v>242.97701003727414</v>
      </c>
      <c r="AL21">
        <f t="shared" si="8"/>
        <v>-4814.4693886293617</v>
      </c>
      <c r="AN21">
        <f t="shared" si="9"/>
        <v>0</v>
      </c>
      <c r="AO21">
        <f t="shared" si="9"/>
        <v>0</v>
      </c>
      <c r="AP21">
        <f t="shared" si="9"/>
        <v>-5.1662718483009238</v>
      </c>
      <c r="AQ21">
        <f t="shared" si="9"/>
        <v>-659.68271289523602</v>
      </c>
      <c r="AR21">
        <f t="shared" si="9"/>
        <v>-664.8489847435369</v>
      </c>
      <c r="AS21">
        <f t="shared" si="9"/>
        <v>7.1807280211401361</v>
      </c>
      <c r="AT21">
        <f t="shared" si="9"/>
        <v>31.596630793153672</v>
      </c>
      <c r="AU21">
        <f t="shared" si="9"/>
        <v>-626.07162592924305</v>
      </c>
      <c r="AW21">
        <v>18</v>
      </c>
      <c r="AX21">
        <f>IF(Z21&gt;0, (R21*SUMPRODUCT(K21:$K$98, X21:$X$98)-K21*$AZ$3)/Z21, 0)</f>
        <v>4299.035406229571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3.247738E-3</v>
      </c>
      <c r="Q22" s="4">
        <f t="shared" si="21"/>
        <v>50</v>
      </c>
      <c r="R22">
        <f t="shared" si="0"/>
        <v>2000000</v>
      </c>
      <c r="S22">
        <f t="shared" si="1"/>
        <v>4282.0526337287547</v>
      </c>
      <c r="U22">
        <f t="shared" si="13"/>
        <v>3.247738E-3</v>
      </c>
      <c r="V22">
        <f t="shared" si="14"/>
        <v>0.01</v>
      </c>
      <c r="W22">
        <f t="shared" si="15"/>
        <v>0.79456907602433002</v>
      </c>
      <c r="X22">
        <f t="shared" si="16"/>
        <v>2.5805521818291054E-3</v>
      </c>
      <c r="Y22">
        <f t="shared" si="17"/>
        <v>7.9456907602433006E-3</v>
      </c>
      <c r="Z22">
        <f t="shared" si="18"/>
        <v>0.78404283308225764</v>
      </c>
      <c r="AB22">
        <f t="shared" si="19"/>
        <v>3415.8805905237105</v>
      </c>
      <c r="AC22">
        <f t="shared" si="2"/>
        <v>3357.3126783560356</v>
      </c>
      <c r="AE22">
        <f t="shared" si="3"/>
        <v>0</v>
      </c>
      <c r="AF22">
        <f t="shared" si="4"/>
        <v>0</v>
      </c>
      <c r="AG22">
        <f t="shared" si="4"/>
        <v>-39.202141654112879</v>
      </c>
      <c r="AH22">
        <f t="shared" si="5"/>
        <v>-5161.1043636582108</v>
      </c>
      <c r="AI22">
        <f t="shared" si="6"/>
        <v>-5200.3065053123237</v>
      </c>
      <c r="AJ22">
        <f t="shared" si="7"/>
        <v>58.567912167674876</v>
      </c>
      <c r="AK22">
        <f t="shared" si="22"/>
        <v>239.11164133665974</v>
      </c>
      <c r="AL22">
        <f t="shared" si="8"/>
        <v>-4902.6269518079889</v>
      </c>
      <c r="AN22">
        <f t="shared" si="9"/>
        <v>0</v>
      </c>
      <c r="AO22">
        <f t="shared" si="9"/>
        <v>0</v>
      </c>
      <c r="AP22">
        <f t="shared" si="9"/>
        <v>-4.5516343146588003</v>
      </c>
      <c r="AQ22">
        <f t="shared" si="9"/>
        <v>-599.23919285918373</v>
      </c>
      <c r="AR22">
        <f t="shared" si="9"/>
        <v>-603.79082717384244</v>
      </c>
      <c r="AS22">
        <f t="shared" si="9"/>
        <v>6.8001315109870673</v>
      </c>
      <c r="AT22">
        <f t="shared" si="9"/>
        <v>27.762481992565945</v>
      </c>
      <c r="AU22">
        <f t="shared" si="9"/>
        <v>-569.22821367028951</v>
      </c>
      <c r="AW22">
        <v>19</v>
      </c>
      <c r="AX22">
        <f>IF(Z22&gt;0, (R22*SUMPRODUCT(K22:$K$98, X22:$X$98)-K22*$AZ$3)/Z22, 0)</f>
        <v>4282.0526337287547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3.3542210000000001E-3</v>
      </c>
      <c r="Q23" s="4">
        <f t="shared" si="21"/>
        <v>50</v>
      </c>
      <c r="R23">
        <f t="shared" si="0"/>
        <v>2000000</v>
      </c>
      <c r="S23">
        <f t="shared" si="1"/>
        <v>4259.1779158525424</v>
      </c>
      <c r="U23">
        <f t="shared" si="13"/>
        <v>3.3542210000000001E-3</v>
      </c>
      <c r="V23">
        <f t="shared" si="14"/>
        <v>0.01</v>
      </c>
      <c r="W23">
        <f t="shared" si="15"/>
        <v>0.78404283308225764</v>
      </c>
      <c r="X23">
        <f t="shared" si="16"/>
        <v>2.6298529356240034E-3</v>
      </c>
      <c r="Y23">
        <f t="shared" si="17"/>
        <v>7.8404283308225759E-3</v>
      </c>
      <c r="Z23">
        <f t="shared" si="18"/>
        <v>0.77357255181581108</v>
      </c>
      <c r="AB23">
        <f t="shared" si="19"/>
        <v>3357.3126783560356</v>
      </c>
      <c r="AC23">
        <f t="shared" si="2"/>
        <v>3294.7831290035992</v>
      </c>
      <c r="AE23">
        <f t="shared" si="3"/>
        <v>0</v>
      </c>
      <c r="AF23">
        <f t="shared" si="4"/>
        <v>0</v>
      </c>
      <c r="AG23">
        <f t="shared" si="4"/>
        <v>-38.678627590790555</v>
      </c>
      <c r="AH23">
        <f t="shared" si="5"/>
        <v>-5259.7058712480066</v>
      </c>
      <c r="AI23">
        <f t="shared" si="6"/>
        <v>-5298.3844988387973</v>
      </c>
      <c r="AJ23">
        <f t="shared" si="7"/>
        <v>62.529549352436334</v>
      </c>
      <c r="AK23">
        <f t="shared" si="22"/>
        <v>235.01188748492251</v>
      </c>
      <c r="AL23">
        <f t="shared" si="8"/>
        <v>-5000.8430620014387</v>
      </c>
      <c r="AN23">
        <f t="shared" si="9"/>
        <v>0</v>
      </c>
      <c r="AO23">
        <f t="shared" si="9"/>
        <v>0</v>
      </c>
      <c r="AP23">
        <f t="shared" si="9"/>
        <v>-4.0096882000979139</v>
      </c>
      <c r="AQ23">
        <f t="shared" si="9"/>
        <v>-545.2566929481842</v>
      </c>
      <c r="AR23">
        <f t="shared" si="9"/>
        <v>-549.26638114828211</v>
      </c>
      <c r="AS23">
        <f t="shared" si="9"/>
        <v>6.4822361033203242</v>
      </c>
      <c r="AT23">
        <f t="shared" si="9"/>
        <v>24.362922131068618</v>
      </c>
      <c r="AU23">
        <f t="shared" si="9"/>
        <v>-518.42122291389319</v>
      </c>
      <c r="AW23">
        <v>20</v>
      </c>
      <c r="AX23">
        <f>IF(Z23&gt;0, (R23*SUMPRODUCT(K23:$K$98, X23:$X$98)-K23*$AZ$3)/Z23, 0)</f>
        <v>4259.1779158525424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3.4760450000000001E-3</v>
      </c>
      <c r="Q24" s="4">
        <f t="shared" si="21"/>
        <v>50</v>
      </c>
      <c r="R24">
        <f t="shared" si="0"/>
        <v>2000000</v>
      </c>
      <c r="S24">
        <f t="shared" si="1"/>
        <v>4230.8072557011074</v>
      </c>
      <c r="U24">
        <f t="shared" si="13"/>
        <v>3.4760450000000001E-3</v>
      </c>
      <c r="V24">
        <f t="shared" si="14"/>
        <v>0.01</v>
      </c>
      <c r="W24">
        <f t="shared" si="15"/>
        <v>0.77357255181581108</v>
      </c>
      <c r="X24">
        <f t="shared" si="16"/>
        <v>2.6889730008765912E-3</v>
      </c>
      <c r="Y24">
        <f t="shared" si="17"/>
        <v>7.7357255181581108E-3</v>
      </c>
      <c r="Z24">
        <f t="shared" si="18"/>
        <v>0.76314785329677637</v>
      </c>
      <c r="AB24">
        <f t="shared" si="19"/>
        <v>3294.7831290035992</v>
      </c>
      <c r="AC24">
        <f t="shared" si="2"/>
        <v>3228.7314749007255</v>
      </c>
      <c r="AE24">
        <f t="shared" si="3"/>
        <v>0</v>
      </c>
      <c r="AF24">
        <f t="shared" si="4"/>
        <v>0</v>
      </c>
      <c r="AG24">
        <f t="shared" si="4"/>
        <v>-38.157392664838817</v>
      </c>
      <c r="AH24">
        <f t="shared" si="5"/>
        <v>-5377.9460017531828</v>
      </c>
      <c r="AI24">
        <f t="shared" si="6"/>
        <v>-5416.1033944180217</v>
      </c>
      <c r="AJ24">
        <f t="shared" si="7"/>
        <v>66.051654102873727</v>
      </c>
      <c r="AK24">
        <f t="shared" si="22"/>
        <v>230.63481903025198</v>
      </c>
      <c r="AL24">
        <f t="shared" si="8"/>
        <v>-5119.4169212848956</v>
      </c>
      <c r="AN24">
        <f t="shared" si="9"/>
        <v>0</v>
      </c>
      <c r="AO24">
        <f t="shared" si="9"/>
        <v>0</v>
      </c>
      <c r="AP24">
        <f t="shared" si="9"/>
        <v>-3.5318334477477009</v>
      </c>
      <c r="AQ24">
        <f t="shared" si="9"/>
        <v>-497.78059355390553</v>
      </c>
      <c r="AR24">
        <f t="shared" si="9"/>
        <v>-501.31242700165325</v>
      </c>
      <c r="AS24">
        <f t="shared" si="9"/>
        <v>6.1137154545299044</v>
      </c>
      <c r="AT24">
        <f t="shared" si="9"/>
        <v>21.347469289139461</v>
      </c>
      <c r="AU24">
        <f t="shared" si="9"/>
        <v>-473.85124225798387</v>
      </c>
      <c r="AW24">
        <v>21</v>
      </c>
      <c r="AX24">
        <f>IF(Z24&gt;0, (R24*SUMPRODUCT(K24:$K$98, X24:$X$98)-K24*$AZ$3)/Z24, 0)</f>
        <v>4230.8072557011074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3.6141120000000001E-3</v>
      </c>
      <c r="Q25" s="4">
        <f t="shared" si="21"/>
        <v>50</v>
      </c>
      <c r="R25">
        <f t="shared" si="0"/>
        <v>2000000</v>
      </c>
      <c r="S25">
        <f t="shared" si="1"/>
        <v>4196.317246433211</v>
      </c>
      <c r="U25">
        <f t="shared" si="13"/>
        <v>3.6141120000000001E-3</v>
      </c>
      <c r="V25">
        <f t="shared" si="14"/>
        <v>0.01</v>
      </c>
      <c r="W25">
        <f t="shared" si="15"/>
        <v>0.76314785329677637</v>
      </c>
      <c r="X25">
        <f t="shared" si="16"/>
        <v>2.7581018143741191E-3</v>
      </c>
      <c r="Y25">
        <f t="shared" si="17"/>
        <v>7.6314785329677642E-3</v>
      </c>
      <c r="Z25">
        <f t="shared" si="18"/>
        <v>0.75275827294943454</v>
      </c>
      <c r="AB25">
        <f t="shared" si="19"/>
        <v>3228.7314749007255</v>
      </c>
      <c r="AC25">
        <f t="shared" si="2"/>
        <v>3158.8125231729905</v>
      </c>
      <c r="AE25">
        <f t="shared" si="3"/>
        <v>0</v>
      </c>
      <c r="AF25">
        <f t="shared" si="4"/>
        <v>0</v>
      </c>
      <c r="AG25">
        <f t="shared" si="4"/>
        <v>-37.637913647471727</v>
      </c>
      <c r="AH25">
        <f t="shared" si="5"/>
        <v>-5516.2036287482379</v>
      </c>
      <c r="AI25">
        <f t="shared" si="6"/>
        <v>-5553.8415423957094</v>
      </c>
      <c r="AJ25">
        <f t="shared" si="7"/>
        <v>69.918951727735021</v>
      </c>
      <c r="AK25">
        <f t="shared" si="22"/>
        <v>226.0112032430508</v>
      </c>
      <c r="AL25">
        <f t="shared" si="8"/>
        <v>-5257.9113874249242</v>
      </c>
      <c r="AN25">
        <f t="shared" si="9"/>
        <v>0</v>
      </c>
      <c r="AO25">
        <f t="shared" si="9"/>
        <v>0</v>
      </c>
      <c r="AP25">
        <f t="shared" si="9"/>
        <v>-3.1104916710934982</v>
      </c>
      <c r="AQ25">
        <f t="shared" si="9"/>
        <v>-455.87291591094066</v>
      </c>
      <c r="AR25">
        <f t="shared" si="9"/>
        <v>-458.98340758203415</v>
      </c>
      <c r="AS25">
        <f t="shared" si="9"/>
        <v>5.7782776972633076</v>
      </c>
      <c r="AT25">
        <f t="shared" si="9"/>
        <v>18.67813322082354</v>
      </c>
      <c r="AU25">
        <f t="shared" si="9"/>
        <v>-434.52699666394739</v>
      </c>
      <c r="AW25">
        <v>22</v>
      </c>
      <c r="AX25">
        <f>IF(Z25&gt;0, (R25*SUMPRODUCT(K25:$K$98, X25:$X$98)-K25*$AZ$3)/Z25, 0)</f>
        <v>4196.317246433211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3.757594E-3</v>
      </c>
      <c r="Q26" s="4">
        <f t="shared" si="21"/>
        <v>50</v>
      </c>
      <c r="R26">
        <f t="shared" si="0"/>
        <v>2000000</v>
      </c>
      <c r="S26">
        <f t="shared" si="1"/>
        <v>4155.3745667217572</v>
      </c>
      <c r="U26">
        <f t="shared" si="13"/>
        <v>3.757594E-3</v>
      </c>
      <c r="V26">
        <f t="shared" si="14"/>
        <v>0.01</v>
      </c>
      <c r="W26">
        <f t="shared" si="15"/>
        <v>0.75275827294943454</v>
      </c>
      <c r="X26">
        <f t="shared" si="16"/>
        <v>2.8285599698851575E-3</v>
      </c>
      <c r="Y26">
        <f t="shared" si="17"/>
        <v>7.5275827294943457E-3</v>
      </c>
      <c r="Z26">
        <f t="shared" si="18"/>
        <v>0.74240213025005497</v>
      </c>
      <c r="AB26">
        <f t="shared" si="19"/>
        <v>3158.8125231729905</v>
      </c>
      <c r="AC26">
        <f t="shared" si="2"/>
        <v>3084.9589303211319</v>
      </c>
      <c r="AE26">
        <f t="shared" si="3"/>
        <v>0</v>
      </c>
      <c r="AF26">
        <f t="shared" si="4"/>
        <v>0</v>
      </c>
      <c r="AG26">
        <f t="shared" si="4"/>
        <v>-37.120106512502751</v>
      </c>
      <c r="AH26">
        <f t="shared" si="5"/>
        <v>-5657.1199397703149</v>
      </c>
      <c r="AI26">
        <f t="shared" si="6"/>
        <v>-5694.2400462828173</v>
      </c>
      <c r="AJ26">
        <f t="shared" si="7"/>
        <v>73.853592851858593</v>
      </c>
      <c r="AK26">
        <f t="shared" si="22"/>
        <v>221.11687662210934</v>
      </c>
      <c r="AL26">
        <f t="shared" si="8"/>
        <v>-5399.2695768088497</v>
      </c>
      <c r="AN26">
        <f t="shared" si="9"/>
        <v>0</v>
      </c>
      <c r="AO26">
        <f t="shared" si="9"/>
        <v>0</v>
      </c>
      <c r="AP26">
        <f t="shared" si="9"/>
        <v>-2.739016776376975</v>
      </c>
      <c r="AQ26">
        <f t="shared" si="9"/>
        <v>-417.42731572681794</v>
      </c>
      <c r="AR26">
        <f t="shared" si="9"/>
        <v>-420.16633250319484</v>
      </c>
      <c r="AS26">
        <f t="shared" si="9"/>
        <v>5.4495056405299245</v>
      </c>
      <c r="AT26">
        <f t="shared" si="9"/>
        <v>16.315762305370633</v>
      </c>
      <c r="AU26">
        <f t="shared" si="9"/>
        <v>-398.40106455729432</v>
      </c>
      <c r="AW26">
        <v>23</v>
      </c>
      <c r="AX26">
        <f>IF(Z26&gt;0, (R26*SUMPRODUCT(K26:$K$98, X26:$X$98)-K26*$AZ$3)/Z26, 0)</f>
        <v>4155.3745667217572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3.9119039999999999E-3</v>
      </c>
      <c r="Q27" s="4">
        <f t="shared" si="21"/>
        <v>50</v>
      </c>
      <c r="R27">
        <f t="shared" si="0"/>
        <v>2000000</v>
      </c>
      <c r="S27">
        <f t="shared" si="1"/>
        <v>4109.7220966628229</v>
      </c>
      <c r="U27">
        <f t="shared" si="13"/>
        <v>3.9119039999999999E-3</v>
      </c>
      <c r="V27">
        <f t="shared" si="14"/>
        <v>0.01</v>
      </c>
      <c r="W27">
        <f t="shared" si="15"/>
        <v>0.74240213025005497</v>
      </c>
      <c r="X27">
        <f t="shared" si="16"/>
        <v>2.904205862933711E-3</v>
      </c>
      <c r="Y27">
        <f t="shared" si="17"/>
        <v>7.42402130250055E-3</v>
      </c>
      <c r="Z27">
        <f t="shared" si="18"/>
        <v>0.73207390308462073</v>
      </c>
      <c r="AB27">
        <f t="shared" si="19"/>
        <v>3084.9589303211319</v>
      </c>
      <c r="AC27">
        <f t="shared" si="2"/>
        <v>3008.6202958970639</v>
      </c>
      <c r="AE27">
        <f t="shared" si="3"/>
        <v>0</v>
      </c>
      <c r="AF27">
        <f t="shared" si="4"/>
        <v>0</v>
      </c>
      <c r="AG27">
        <f t="shared" si="4"/>
        <v>-36.603695154231033</v>
      </c>
      <c r="AH27">
        <f t="shared" si="5"/>
        <v>-5808.4117258674223</v>
      </c>
      <c r="AI27">
        <f t="shared" si="6"/>
        <v>-5845.0154210216533</v>
      </c>
      <c r="AJ27">
        <f t="shared" si="7"/>
        <v>76.338634424068005</v>
      </c>
      <c r="AK27">
        <f t="shared" si="22"/>
        <v>215.94712512247926</v>
      </c>
      <c r="AL27">
        <f t="shared" si="8"/>
        <v>-5552.7296614751058</v>
      </c>
      <c r="AN27">
        <f t="shared" si="9"/>
        <v>0</v>
      </c>
      <c r="AO27">
        <f t="shared" si="9"/>
        <v>0</v>
      </c>
      <c r="AP27">
        <f t="shared" si="9"/>
        <v>-2.4115284267228825</v>
      </c>
      <c r="AQ27">
        <f t="shared" si="9"/>
        <v>-382.67038155629263</v>
      </c>
      <c r="AR27">
        <f t="shared" si="9"/>
        <v>-385.08190998301546</v>
      </c>
      <c r="AS27">
        <f t="shared" si="9"/>
        <v>5.0293498018482614</v>
      </c>
      <c r="AT27">
        <f t="shared" si="9"/>
        <v>14.227050812976371</v>
      </c>
      <c r="AU27">
        <f t="shared" si="9"/>
        <v>-365.82550936819081</v>
      </c>
      <c r="AW27">
        <v>24</v>
      </c>
      <c r="AX27">
        <f>IF(Z27&gt;0, (R27*SUMPRODUCT(K27:$K$98, X27:$X$98)-K27*$AZ$3)/Z27, 0)</f>
        <v>4109.7220966628229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4.0806530000000001E-3</v>
      </c>
      <c r="Q28" s="4">
        <f t="shared" si="21"/>
        <v>50</v>
      </c>
      <c r="R28">
        <f t="shared" si="0"/>
        <v>2000000</v>
      </c>
      <c r="S28">
        <f t="shared" si="1"/>
        <v>4060.1719842871862</v>
      </c>
      <c r="U28">
        <f t="shared" si="13"/>
        <v>4.0806530000000001E-3</v>
      </c>
      <c r="V28">
        <f t="shared" si="14"/>
        <v>0.01</v>
      </c>
      <c r="W28">
        <f t="shared" si="15"/>
        <v>0.73207390308462073</v>
      </c>
      <c r="X28">
        <f t="shared" si="16"/>
        <v>2.987339568843967E-3</v>
      </c>
      <c r="Y28">
        <f t="shared" si="17"/>
        <v>7.3207390308462073E-3</v>
      </c>
      <c r="Z28">
        <f t="shared" si="18"/>
        <v>0.72176582448493054</v>
      </c>
      <c r="AB28">
        <f t="shared" si="19"/>
        <v>3008.6202958970639</v>
      </c>
      <c r="AC28">
        <f t="shared" si="2"/>
        <v>2930.4933797896574</v>
      </c>
      <c r="AE28">
        <f t="shared" si="3"/>
        <v>0</v>
      </c>
      <c r="AF28">
        <f t="shared" si="4"/>
        <v>0</v>
      </c>
      <c r="AG28">
        <f t="shared" si="4"/>
        <v>-36.088291224246525</v>
      </c>
      <c r="AH28">
        <f t="shared" si="5"/>
        <v>-5974.6791376879337</v>
      </c>
      <c r="AI28">
        <f t="shared" si="6"/>
        <v>-6010.7674289121805</v>
      </c>
      <c r="AJ28">
        <f t="shared" si="7"/>
        <v>78.126916107406487</v>
      </c>
      <c r="AK28">
        <f t="shared" si="22"/>
        <v>210.6034207127945</v>
      </c>
      <c r="AL28">
        <f t="shared" si="8"/>
        <v>-5722.0370920919795</v>
      </c>
      <c r="AN28">
        <f t="shared" si="9"/>
        <v>0</v>
      </c>
      <c r="AO28">
        <f t="shared" si="9"/>
        <v>0</v>
      </c>
      <c r="AP28">
        <f t="shared" si="9"/>
        <v>-2.1228326176308587</v>
      </c>
      <c r="AQ28">
        <f t="shared" si="9"/>
        <v>-351.45038246757184</v>
      </c>
      <c r="AR28">
        <f t="shared" si="9"/>
        <v>-353.57321508520272</v>
      </c>
      <c r="AS28">
        <f t="shared" si="9"/>
        <v>4.5956835361681749</v>
      </c>
      <c r="AT28">
        <f t="shared" si="9"/>
        <v>12.388389577541957</v>
      </c>
      <c r="AU28">
        <f t="shared" si="9"/>
        <v>-336.58914197149255</v>
      </c>
      <c r="AW28">
        <v>25</v>
      </c>
      <c r="AX28">
        <f>IF(Z28&gt;0, (R28*SUMPRODUCT(K28:$K$98, X28:$X$98)-K28*$AZ$3)/Z28, 0)</f>
        <v>4060.1719842871862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4.2836929999999999E-3</v>
      </c>
      <c r="Q29" s="4">
        <f t="shared" si="21"/>
        <v>50</v>
      </c>
      <c r="R29">
        <f t="shared" si="0"/>
        <v>2000000</v>
      </c>
      <c r="S29">
        <f t="shared" si="1"/>
        <v>4007.2125769746481</v>
      </c>
      <c r="U29">
        <f t="shared" si="13"/>
        <v>4.2836929999999999E-3</v>
      </c>
      <c r="V29">
        <f t="shared" si="14"/>
        <v>0.01</v>
      </c>
      <c r="W29">
        <f t="shared" si="15"/>
        <v>0.72176582448493054</v>
      </c>
      <c r="X29">
        <f t="shared" si="16"/>
        <v>3.0918232099853256E-3</v>
      </c>
      <c r="Y29">
        <f t="shared" si="17"/>
        <v>7.2176582448493058E-3</v>
      </c>
      <c r="Z29">
        <f t="shared" si="18"/>
        <v>0.71145634303009586</v>
      </c>
      <c r="AB29">
        <f t="shared" si="19"/>
        <v>2930.4933797896574</v>
      </c>
      <c r="AC29">
        <f t="shared" si="2"/>
        <v>2850.9568057585898</v>
      </c>
      <c r="AE29">
        <f t="shared" si="3"/>
        <v>0</v>
      </c>
      <c r="AF29">
        <f t="shared" si="4"/>
        <v>0</v>
      </c>
      <c r="AG29">
        <f t="shared" si="4"/>
        <v>-35.572817151504793</v>
      </c>
      <c r="AH29">
        <f t="shared" si="5"/>
        <v>-6183.6464199706516</v>
      </c>
      <c r="AI29">
        <f t="shared" si="6"/>
        <v>-6219.2192371221563</v>
      </c>
      <c r="AJ29">
        <f t="shared" si="7"/>
        <v>79.53657403106763</v>
      </c>
      <c r="AK29">
        <f t="shared" si="22"/>
        <v>205.13453658527604</v>
      </c>
      <c r="AL29">
        <f t="shared" si="8"/>
        <v>-5934.5481265058133</v>
      </c>
      <c r="AN29">
        <f t="shared" si="9"/>
        <v>0</v>
      </c>
      <c r="AO29">
        <f t="shared" si="9"/>
        <v>0</v>
      </c>
      <c r="AP29">
        <f t="shared" si="9"/>
        <v>-1.868313150205565</v>
      </c>
      <c r="AQ29">
        <f t="shared" si="9"/>
        <v>-324.77011515417803</v>
      </c>
      <c r="AR29">
        <f t="shared" si="9"/>
        <v>-326.63842830438364</v>
      </c>
      <c r="AS29">
        <f t="shared" si="9"/>
        <v>4.1773252467370598</v>
      </c>
      <c r="AT29">
        <f t="shared" si="9"/>
        <v>10.773831901794805</v>
      </c>
      <c r="AU29">
        <f t="shared" si="9"/>
        <v>-311.68727115585176</v>
      </c>
      <c r="AW29">
        <v>26</v>
      </c>
      <c r="AX29">
        <f>IF(Z29&gt;0, (R29*SUMPRODUCT(K29:$K$98, X29:$X$98)-K29*$AZ$3)/Z29, 0)</f>
        <v>4007.2125769746481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4.5002690000000003E-3</v>
      </c>
      <c r="Q30" s="4">
        <f t="shared" si="21"/>
        <v>50</v>
      </c>
      <c r="R30">
        <f t="shared" si="0"/>
        <v>2000000</v>
      </c>
      <c r="S30">
        <f t="shared" si="1"/>
        <v>3949.2351595559535</v>
      </c>
      <c r="U30">
        <f t="shared" si="13"/>
        <v>4.5002690000000003E-3</v>
      </c>
      <c r="V30">
        <f t="shared" si="14"/>
        <v>0.01</v>
      </c>
      <c r="W30">
        <f t="shared" si="15"/>
        <v>0.71145634303009586</v>
      </c>
      <c r="X30">
        <f t="shared" si="16"/>
        <v>3.2017449253917067E-3</v>
      </c>
      <c r="Y30">
        <f t="shared" si="17"/>
        <v>7.1145634303009589E-3</v>
      </c>
      <c r="Z30">
        <f t="shared" si="18"/>
        <v>0.70114003467440322</v>
      </c>
      <c r="AB30">
        <f t="shared" si="19"/>
        <v>2850.9568057585898</v>
      </c>
      <c r="AC30">
        <f t="shared" si="2"/>
        <v>2768.9668767084336</v>
      </c>
      <c r="AE30">
        <f t="shared" si="3"/>
        <v>0</v>
      </c>
      <c r="AF30">
        <f t="shared" si="4"/>
        <v>0</v>
      </c>
      <c r="AG30">
        <f t="shared" si="4"/>
        <v>-35.057001733720163</v>
      </c>
      <c r="AH30">
        <f t="shared" si="5"/>
        <v>-6403.4898507834132</v>
      </c>
      <c r="AI30">
        <f t="shared" si="6"/>
        <v>-6438.5468525171336</v>
      </c>
      <c r="AJ30">
        <f t="shared" si="7"/>
        <v>81.989929050156206</v>
      </c>
      <c r="AK30">
        <f t="shared" si="22"/>
        <v>199.56697640310131</v>
      </c>
      <c r="AL30">
        <f t="shared" si="8"/>
        <v>-6156.9899470638757</v>
      </c>
      <c r="AN30">
        <f t="shared" si="9"/>
        <v>0</v>
      </c>
      <c r="AO30">
        <f t="shared" si="9"/>
        <v>0</v>
      </c>
      <c r="AP30">
        <f t="shared" si="9"/>
        <v>-1.6439483097779881</v>
      </c>
      <c r="AQ30">
        <f t="shared" si="9"/>
        <v>-300.28256257723024</v>
      </c>
      <c r="AR30">
        <f t="shared" si="9"/>
        <v>-301.92651088700825</v>
      </c>
      <c r="AS30">
        <f t="shared" si="9"/>
        <v>3.8448012840520285</v>
      </c>
      <c r="AT30">
        <f t="shared" si="9"/>
        <v>9.3584099415385804</v>
      </c>
      <c r="AU30">
        <f t="shared" si="9"/>
        <v>-288.72329966141763</v>
      </c>
      <c r="AW30">
        <v>27</v>
      </c>
      <c r="AX30">
        <f>IF(Z30&gt;0, (R30*SUMPRODUCT(K30:$K$98, X30:$X$98)-K30*$AZ$3)/Z30, 0)</f>
        <v>3949.2351595559535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4.7150400000000002E-3</v>
      </c>
      <c r="Q31" s="4">
        <f t="shared" si="21"/>
        <v>50</v>
      </c>
      <c r="R31">
        <f t="shared" si="0"/>
        <v>2000000</v>
      </c>
      <c r="S31">
        <f t="shared" si="1"/>
        <v>3887.3248039751961</v>
      </c>
      <c r="U31">
        <f t="shared" si="13"/>
        <v>4.7150400000000002E-3</v>
      </c>
      <c r="V31">
        <f t="shared" si="14"/>
        <v>0.01</v>
      </c>
      <c r="W31">
        <f t="shared" si="15"/>
        <v>0.70114003467440322</v>
      </c>
      <c r="X31">
        <f t="shared" si="16"/>
        <v>3.3059033090911982E-3</v>
      </c>
      <c r="Y31">
        <f t="shared" si="17"/>
        <v>7.011400346744032E-3</v>
      </c>
      <c r="Z31">
        <f t="shared" si="18"/>
        <v>0.69082273101856795</v>
      </c>
      <c r="AB31">
        <f t="shared" si="19"/>
        <v>2768.9668767084336</v>
      </c>
      <c r="AC31">
        <f t="shared" si="2"/>
        <v>2685.4523374383643</v>
      </c>
      <c r="AE31">
        <f t="shared" si="3"/>
        <v>0</v>
      </c>
      <c r="AF31">
        <f t="shared" si="4"/>
        <v>0</v>
      </c>
      <c r="AG31">
        <f t="shared" si="4"/>
        <v>-34.5411365509284</v>
      </c>
      <c r="AH31">
        <f t="shared" si="5"/>
        <v>-6611.8066181823961</v>
      </c>
      <c r="AI31">
        <f t="shared" si="6"/>
        <v>-6646.3477547333241</v>
      </c>
      <c r="AJ31">
        <f t="shared" si="7"/>
        <v>83.514539270069235</v>
      </c>
      <c r="AK31">
        <f t="shared" si="22"/>
        <v>193.82768136959038</v>
      </c>
      <c r="AL31">
        <f t="shared" si="8"/>
        <v>-6369.0055340936651</v>
      </c>
      <c r="AN31">
        <f t="shared" si="9"/>
        <v>0</v>
      </c>
      <c r="AO31">
        <f t="shared" si="9"/>
        <v>0</v>
      </c>
      <c r="AP31">
        <f t="shared" si="9"/>
        <v>-1.4462120934300646</v>
      </c>
      <c r="AQ31">
        <f t="shared" si="9"/>
        <v>-276.83150137627155</v>
      </c>
      <c r="AR31">
        <f t="shared" si="9"/>
        <v>-278.27771346970161</v>
      </c>
      <c r="AS31">
        <f t="shared" si="9"/>
        <v>3.4966926027906817</v>
      </c>
      <c r="AT31">
        <f t="shared" si="9"/>
        <v>8.1154230818347664</v>
      </c>
      <c r="AU31">
        <f t="shared" si="9"/>
        <v>-266.66559778507622</v>
      </c>
      <c r="AW31">
        <v>28</v>
      </c>
      <c r="AX31">
        <f>IF(Z31&gt;0, (R31*SUMPRODUCT(K31:$K$98, X31:$X$98)-K31*$AZ$3)/Z31, 0)</f>
        <v>3887.3248039751961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4.9523709999999997E-3</v>
      </c>
      <c r="Q32" s="4">
        <f t="shared" si="21"/>
        <v>50</v>
      </c>
      <c r="R32">
        <f t="shared" si="0"/>
        <v>2000000</v>
      </c>
      <c r="S32">
        <f t="shared" si="1"/>
        <v>3823.9373404995508</v>
      </c>
      <c r="U32">
        <f t="shared" si="13"/>
        <v>4.9523709999999997E-3</v>
      </c>
      <c r="V32">
        <f t="shared" si="14"/>
        <v>0.01</v>
      </c>
      <c r="W32">
        <f t="shared" si="15"/>
        <v>0.69082273101856795</v>
      </c>
      <c r="X32">
        <f t="shared" si="16"/>
        <v>3.4212104592371562E-3</v>
      </c>
      <c r="Y32">
        <f t="shared" si="17"/>
        <v>6.9082273101856795E-3</v>
      </c>
      <c r="Z32">
        <f t="shared" si="18"/>
        <v>0.68049329324914509</v>
      </c>
      <c r="AB32">
        <f t="shared" si="19"/>
        <v>2685.4523374383643</v>
      </c>
      <c r="AC32">
        <f t="shared" si="2"/>
        <v>2602.1637140149169</v>
      </c>
      <c r="AE32">
        <f t="shared" si="3"/>
        <v>0</v>
      </c>
      <c r="AF32">
        <f t="shared" si="4"/>
        <v>0</v>
      </c>
      <c r="AG32">
        <f t="shared" si="4"/>
        <v>-34.024664662457255</v>
      </c>
      <c r="AH32">
        <f t="shared" si="5"/>
        <v>-6842.4209184743122</v>
      </c>
      <c r="AI32">
        <f t="shared" si="6"/>
        <v>-6876.4455831367695</v>
      </c>
      <c r="AJ32">
        <f t="shared" si="7"/>
        <v>83.288623423447461</v>
      </c>
      <c r="AK32">
        <f t="shared" si="22"/>
        <v>187.98166362068551</v>
      </c>
      <c r="AL32">
        <f t="shared" si="8"/>
        <v>-6605.1752960926369</v>
      </c>
      <c r="AN32">
        <f t="shared" si="9"/>
        <v>0</v>
      </c>
      <c r="AO32">
        <f t="shared" si="9"/>
        <v>0</v>
      </c>
      <c r="AP32">
        <f t="shared" si="9"/>
        <v>-1.2719533872003672</v>
      </c>
      <c r="AQ32">
        <f t="shared" si="9"/>
        <v>-255.79210111972645</v>
      </c>
      <c r="AR32">
        <f t="shared" si="9"/>
        <v>-257.06405450692682</v>
      </c>
      <c r="AS32">
        <f t="shared" si="9"/>
        <v>3.1136014926137685</v>
      </c>
      <c r="AT32">
        <f t="shared" si="9"/>
        <v>7.0273701782494795</v>
      </c>
      <c r="AU32">
        <f t="shared" si="9"/>
        <v>-246.9230828360636</v>
      </c>
      <c r="AW32">
        <v>29</v>
      </c>
      <c r="AX32">
        <f>IF(Z32&gt;0, (R32*SUMPRODUCT(K32:$K$98, X32:$X$98)-K32*$AZ$3)/Z32, 0)</f>
        <v>3823.9373404995508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5.2041409999999998E-3</v>
      </c>
      <c r="Q33" s="4">
        <f t="shared" si="21"/>
        <v>50</v>
      </c>
      <c r="R33">
        <f t="shared" si="0"/>
        <v>2000000</v>
      </c>
      <c r="S33">
        <f t="shared" si="1"/>
        <v>3759.142157427314</v>
      </c>
      <c r="U33">
        <f t="shared" si="13"/>
        <v>5.2041409999999998E-3</v>
      </c>
      <c r="V33">
        <f t="shared" si="14"/>
        <v>0.01</v>
      </c>
      <c r="W33">
        <f t="shared" si="15"/>
        <v>0.68049329324914509</v>
      </c>
      <c r="X33">
        <f t="shared" si="16"/>
        <v>3.5413830476228991E-3</v>
      </c>
      <c r="Y33">
        <f t="shared" si="17"/>
        <v>6.8049329324914509E-3</v>
      </c>
      <c r="Z33">
        <f t="shared" si="18"/>
        <v>0.67014697726903083</v>
      </c>
      <c r="AB33">
        <f t="shared" si="19"/>
        <v>2602.1637140149169</v>
      </c>
      <c r="AC33">
        <f t="shared" si="2"/>
        <v>2519.1777539244977</v>
      </c>
      <c r="AE33">
        <f t="shared" si="3"/>
        <v>0</v>
      </c>
      <c r="AF33">
        <f t="shared" si="4"/>
        <v>0</v>
      </c>
      <c r="AG33">
        <f t="shared" si="4"/>
        <v>-33.50734886345154</v>
      </c>
      <c r="AH33">
        <f t="shared" si="5"/>
        <v>-7082.7660952457982</v>
      </c>
      <c r="AI33">
        <f t="shared" si="6"/>
        <v>-7116.2734441092498</v>
      </c>
      <c r="AJ33">
        <f t="shared" si="7"/>
        <v>82.985960090419212</v>
      </c>
      <c r="AK33">
        <f t="shared" si="22"/>
        <v>182.15145998104421</v>
      </c>
      <c r="AL33">
        <f t="shared" si="8"/>
        <v>-6851.1360240377862</v>
      </c>
      <c r="AN33">
        <f t="shared" si="9"/>
        <v>0</v>
      </c>
      <c r="AO33">
        <f t="shared" si="9"/>
        <v>0</v>
      </c>
      <c r="AP33">
        <f t="shared" si="9"/>
        <v>-1.1184057397820941</v>
      </c>
      <c r="AQ33">
        <f t="shared" si="9"/>
        <v>-236.40802758636809</v>
      </c>
      <c r="AR33">
        <f t="shared" si="9"/>
        <v>-237.5264333261502</v>
      </c>
      <c r="AS33">
        <f t="shared" si="9"/>
        <v>2.769899058999806</v>
      </c>
      <c r="AT33">
        <f t="shared" si="9"/>
        <v>6.0798375658629613</v>
      </c>
      <c r="AU33">
        <f t="shared" si="9"/>
        <v>-228.67669670128743</v>
      </c>
      <c r="AW33">
        <v>30</v>
      </c>
      <c r="AX33">
        <f>IF(Z33&gt;0, (R33*SUMPRODUCT(K33:$K$98, X33:$X$98)-K33*$AZ$3)/Z33, 0)</f>
        <v>3759.142157427314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5.4847869999999996E-3</v>
      </c>
      <c r="Q34" s="4">
        <f t="shared" si="21"/>
        <v>50</v>
      </c>
      <c r="R34">
        <f t="shared" si="0"/>
        <v>2000000</v>
      </c>
      <c r="S34">
        <f t="shared" si="1"/>
        <v>3693.8043787688111</v>
      </c>
      <c r="U34">
        <f t="shared" si="13"/>
        <v>5.4847869999999996E-3</v>
      </c>
      <c r="V34">
        <f t="shared" si="14"/>
        <v>0.01</v>
      </c>
      <c r="W34">
        <f t="shared" si="15"/>
        <v>0.67014697726903083</v>
      </c>
      <c r="X34">
        <f t="shared" si="16"/>
        <v>3.6756134290144757E-3</v>
      </c>
      <c r="Y34">
        <f t="shared" si="17"/>
        <v>6.7014697726903083E-3</v>
      </c>
      <c r="Z34">
        <f t="shared" si="18"/>
        <v>0.65976989406732611</v>
      </c>
      <c r="AB34">
        <f t="shared" si="19"/>
        <v>2519.1777539244977</v>
      </c>
      <c r="AC34">
        <f t="shared" si="2"/>
        <v>2437.060923685724</v>
      </c>
      <c r="AE34">
        <f t="shared" si="3"/>
        <v>0</v>
      </c>
      <c r="AF34">
        <f t="shared" si="4"/>
        <v>0</v>
      </c>
      <c r="AG34">
        <f t="shared" si="4"/>
        <v>-32.988494703366307</v>
      </c>
      <c r="AH34">
        <f t="shared" si="5"/>
        <v>-7351.226858028951</v>
      </c>
      <c r="AI34">
        <f t="shared" si="6"/>
        <v>-7384.2153527323171</v>
      </c>
      <c r="AJ34">
        <f t="shared" si="7"/>
        <v>82.116830238773673</v>
      </c>
      <c r="AK34">
        <f t="shared" si="22"/>
        <v>176.34244277471484</v>
      </c>
      <c r="AL34">
        <f t="shared" si="8"/>
        <v>-7125.756079718828</v>
      </c>
      <c r="AN34">
        <f t="shared" si="9"/>
        <v>0</v>
      </c>
      <c r="AO34">
        <f t="shared" si="9"/>
        <v>0</v>
      </c>
      <c r="AP34">
        <f t="shared" si="9"/>
        <v>-0.983113808144635</v>
      </c>
      <c r="AQ34">
        <f t="shared" si="9"/>
        <v>-219.07918793865045</v>
      </c>
      <c r="AR34">
        <f t="shared" si="9"/>
        <v>-220.06230174679507</v>
      </c>
      <c r="AS34">
        <f t="shared" si="9"/>
        <v>2.4472225972944801</v>
      </c>
      <c r="AT34">
        <f t="shared" si="9"/>
        <v>5.2553077069044409</v>
      </c>
      <c r="AU34">
        <f t="shared" ref="AU34:AU89" si="23">AL34*$K34</f>
        <v>-212.35977144259613</v>
      </c>
      <c r="AW34">
        <v>31</v>
      </c>
      <c r="AX34">
        <f>IF(Z34&gt;0, (R34*SUMPRODUCT(K34:$K$98, X34:$X$98)-K34*$AZ$3)/Z34, 0)</f>
        <v>3693.8043787688111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5.8078460000000002E-3</v>
      </c>
      <c r="Q35" s="4">
        <f t="shared" si="21"/>
        <v>50</v>
      </c>
      <c r="R35">
        <f t="shared" si="0"/>
        <v>2000000</v>
      </c>
      <c r="S35">
        <f t="shared" si="1"/>
        <v>3627.8997937193462</v>
      </c>
      <c r="U35">
        <f t="shared" si="13"/>
        <v>5.8078460000000002E-3</v>
      </c>
      <c r="V35">
        <f t="shared" si="14"/>
        <v>0.01</v>
      </c>
      <c r="W35">
        <f t="shared" si="15"/>
        <v>0.65976989406732611</v>
      </c>
      <c r="X35">
        <f t="shared" si="16"/>
        <v>3.831841940179344E-3</v>
      </c>
      <c r="Y35">
        <f t="shared" si="17"/>
        <v>6.5976989406732614E-3</v>
      </c>
      <c r="Z35">
        <f t="shared" si="18"/>
        <v>0.64934035318647343</v>
      </c>
      <c r="AB35">
        <f t="shared" si="19"/>
        <v>2437.060923685724</v>
      </c>
      <c r="AC35">
        <f t="shared" si="2"/>
        <v>2355.7417333788544</v>
      </c>
      <c r="AE35">
        <f t="shared" si="3"/>
        <v>0</v>
      </c>
      <c r="AF35">
        <f t="shared" ref="AF35:AG66" si="24">-$Z35*P35</f>
        <v>0</v>
      </c>
      <c r="AG35">
        <f t="shared" si="24"/>
        <v>-32.467017659323673</v>
      </c>
      <c r="AH35">
        <f t="shared" si="5"/>
        <v>-7663.6838803586879</v>
      </c>
      <c r="AI35">
        <f t="shared" ref="AI35:AI66" si="25">SUM(AE35:AH35)</f>
        <v>-7696.1508980180115</v>
      </c>
      <c r="AJ35">
        <f t="shared" si="7"/>
        <v>81.319190306869586</v>
      </c>
      <c r="AK35">
        <f t="shared" si="22"/>
        <v>170.5942646580007</v>
      </c>
      <c r="AL35">
        <f t="shared" ref="AL35:AL89" si="26">SUM(AI35:AK35)</f>
        <v>-7444.2374430531418</v>
      </c>
      <c r="AN35">
        <f t="shared" ref="AN35:AT66" si="27">AE35*$K35</f>
        <v>0</v>
      </c>
      <c r="AO35">
        <f t="shared" si="27"/>
        <v>0</v>
      </c>
      <c r="AP35">
        <f t="shared" si="27"/>
        <v>-0.86390437184375968</v>
      </c>
      <c r="AQ35">
        <f t="shared" si="27"/>
        <v>-203.92048564919949</v>
      </c>
      <c r="AR35">
        <f t="shared" si="27"/>
        <v>-204.78439002104324</v>
      </c>
      <c r="AS35">
        <f t="shared" si="27"/>
        <v>2.1637960331944686</v>
      </c>
      <c r="AT35">
        <f t="shared" si="27"/>
        <v>4.5392876116909173</v>
      </c>
      <c r="AU35">
        <f t="shared" si="23"/>
        <v>-198.08130637615787</v>
      </c>
      <c r="AW35">
        <v>32</v>
      </c>
      <c r="AX35">
        <f>IF(Z35&gt;0, (R35*SUMPRODUCT(K35:$K$98, X35:$X$98)-K35*$AZ$3)/Z35, 0)</f>
        <v>3627.8997937193462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6.1543680000000003E-3</v>
      </c>
      <c r="Q36" s="4">
        <f t="shared" si="21"/>
        <v>50</v>
      </c>
      <c r="R36">
        <f t="shared" si="0"/>
        <v>2000000</v>
      </c>
      <c r="S36">
        <f t="shared" si="1"/>
        <v>3560.8027851512461</v>
      </c>
      <c r="U36">
        <f t="shared" si="13"/>
        <v>6.1543680000000003E-3</v>
      </c>
      <c r="V36">
        <f t="shared" si="14"/>
        <v>0.01</v>
      </c>
      <c r="W36">
        <f t="shared" si="15"/>
        <v>0.64934035318647343</v>
      </c>
      <c r="X36">
        <f t="shared" si="16"/>
        <v>3.9962794907595304E-3</v>
      </c>
      <c r="Y36">
        <f t="shared" si="17"/>
        <v>6.4934035318647346E-3</v>
      </c>
      <c r="Z36">
        <f t="shared" si="18"/>
        <v>0.63885067016384911</v>
      </c>
      <c r="AB36">
        <f t="shared" si="19"/>
        <v>2355.7417333788544</v>
      </c>
      <c r="AC36">
        <f t="shared" si="2"/>
        <v>2274.8212456151741</v>
      </c>
      <c r="AE36">
        <f t="shared" si="3"/>
        <v>0</v>
      </c>
      <c r="AF36">
        <f t="shared" si="24"/>
        <v>0</v>
      </c>
      <c r="AG36">
        <f t="shared" si="24"/>
        <v>-31.942533508192454</v>
      </c>
      <c r="AH36">
        <f t="shared" si="5"/>
        <v>-7992.5589815190606</v>
      </c>
      <c r="AI36">
        <f t="shared" si="25"/>
        <v>-8024.5015150272529</v>
      </c>
      <c r="AJ36">
        <f t="shared" si="7"/>
        <v>80.920487763680285</v>
      </c>
      <c r="AK36">
        <f t="shared" si="22"/>
        <v>164.90192133651982</v>
      </c>
      <c r="AL36">
        <f t="shared" si="26"/>
        <v>-7778.6791059270527</v>
      </c>
      <c r="AN36">
        <f t="shared" si="27"/>
        <v>0</v>
      </c>
      <c r="AO36">
        <f t="shared" si="27"/>
        <v>0</v>
      </c>
      <c r="AP36">
        <f t="shared" si="27"/>
        <v>-0.75888262741445223</v>
      </c>
      <c r="AQ36">
        <f t="shared" si="27"/>
        <v>-189.88519361197626</v>
      </c>
      <c r="AR36">
        <f t="shared" si="27"/>
        <v>-190.6440762393907</v>
      </c>
      <c r="AS36">
        <f t="shared" si="27"/>
        <v>1.9224884698018969</v>
      </c>
      <c r="AT36">
        <f t="shared" si="27"/>
        <v>3.9176981155065214</v>
      </c>
      <c r="AU36">
        <f t="shared" si="23"/>
        <v>-184.8038896540823</v>
      </c>
      <c r="AW36">
        <v>33</v>
      </c>
      <c r="AX36">
        <f>IF(Z36&gt;0, (R36*SUMPRODUCT(K36:$K$98, X36:$X$98)-K36*$AZ$3)/Z36, 0)</f>
        <v>3560.8027851512461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6.5216450000000004E-3</v>
      </c>
      <c r="Q37" s="4">
        <f t="shared" si="21"/>
        <v>50</v>
      </c>
      <c r="R37">
        <f t="shared" si="0"/>
        <v>2000000</v>
      </c>
      <c r="S37">
        <f t="shared" si="1"/>
        <v>3493.191355229389</v>
      </c>
      <c r="U37">
        <f t="shared" si="13"/>
        <v>6.5216450000000004E-3</v>
      </c>
      <c r="V37">
        <f t="shared" si="14"/>
        <v>0.01</v>
      </c>
      <c r="W37">
        <f t="shared" si="15"/>
        <v>0.63885067016384911</v>
      </c>
      <c r="X37">
        <f t="shared" si="16"/>
        <v>4.1663572788207164E-3</v>
      </c>
      <c r="Y37">
        <f t="shared" si="17"/>
        <v>6.3885067016384916E-3</v>
      </c>
      <c r="Z37">
        <f t="shared" si="18"/>
        <v>0.62829580618338987</v>
      </c>
      <c r="AB37">
        <f t="shared" si="19"/>
        <v>2274.8212456151741</v>
      </c>
      <c r="AC37">
        <f t="shared" si="2"/>
        <v>2194.7574786866971</v>
      </c>
      <c r="AE37">
        <f t="shared" si="3"/>
        <v>0</v>
      </c>
      <c r="AF37">
        <f t="shared" si="24"/>
        <v>0</v>
      </c>
      <c r="AG37">
        <f t="shared" si="24"/>
        <v>-31.414790309169494</v>
      </c>
      <c r="AH37">
        <f t="shared" si="5"/>
        <v>-8332.7145576414332</v>
      </c>
      <c r="AI37">
        <f t="shared" si="25"/>
        <v>-8364.1293479506021</v>
      </c>
      <c r="AJ37">
        <f t="shared" si="7"/>
        <v>80.06376692847698</v>
      </c>
      <c r="AK37">
        <f t="shared" si="22"/>
        <v>159.23748719306221</v>
      </c>
      <c r="AL37">
        <f t="shared" si="26"/>
        <v>-8124.8280938290627</v>
      </c>
      <c r="AN37">
        <f t="shared" si="27"/>
        <v>0</v>
      </c>
      <c r="AO37">
        <f t="shared" si="27"/>
        <v>0</v>
      </c>
      <c r="AP37">
        <f t="shared" si="27"/>
        <v>-0.66637914111396734</v>
      </c>
      <c r="AQ37">
        <f t="shared" si="27"/>
        <v>-176.75582473801165</v>
      </c>
      <c r="AR37">
        <f t="shared" si="27"/>
        <v>-177.42220387912562</v>
      </c>
      <c r="AS37">
        <f t="shared" si="27"/>
        <v>1.6983345651864652</v>
      </c>
      <c r="AT37">
        <f t="shared" si="27"/>
        <v>3.3777892166253469</v>
      </c>
      <c r="AU37">
        <f t="shared" si="23"/>
        <v>-172.3460800973138</v>
      </c>
      <c r="AW37">
        <v>34</v>
      </c>
      <c r="AX37">
        <f>IF(Z37&gt;0, (R37*SUMPRODUCT(K37:$K$98, X37:$X$98)-K37*$AZ$3)/Z37, 0)</f>
        <v>3493.191355229389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6.9358459999999999E-3</v>
      </c>
      <c r="Q38" s="4">
        <f t="shared" si="21"/>
        <v>50</v>
      </c>
      <c r="R38">
        <f t="shared" si="0"/>
        <v>2000000</v>
      </c>
      <c r="S38">
        <f t="shared" si="1"/>
        <v>3425.9517164474241</v>
      </c>
      <c r="U38">
        <f t="shared" si="13"/>
        <v>6.9358459999999999E-3</v>
      </c>
      <c r="V38">
        <f t="shared" si="14"/>
        <v>0.01</v>
      </c>
      <c r="W38">
        <f t="shared" si="15"/>
        <v>0.62829580618338987</v>
      </c>
      <c r="X38">
        <f t="shared" si="16"/>
        <v>4.3577629541338399E-3</v>
      </c>
      <c r="Y38">
        <f t="shared" si="17"/>
        <v>6.2829580618338991E-3</v>
      </c>
      <c r="Z38">
        <f t="shared" si="18"/>
        <v>0.61765508516742218</v>
      </c>
      <c r="AB38">
        <f t="shared" si="19"/>
        <v>2194.7574786866971</v>
      </c>
      <c r="AC38">
        <f t="shared" si="2"/>
        <v>2116.0564992018099</v>
      </c>
      <c r="AE38">
        <f t="shared" si="3"/>
        <v>0</v>
      </c>
      <c r="AF38">
        <f t="shared" si="24"/>
        <v>0</v>
      </c>
      <c r="AG38">
        <f t="shared" si="24"/>
        <v>-30.882754258371108</v>
      </c>
      <c r="AH38">
        <f t="shared" si="5"/>
        <v>-8715.5259082676803</v>
      </c>
      <c r="AI38">
        <f t="shared" si="25"/>
        <v>-8746.4086625260516</v>
      </c>
      <c r="AJ38">
        <f t="shared" si="7"/>
        <v>78.700979484887284</v>
      </c>
      <c r="AK38">
        <f t="shared" si="22"/>
        <v>153.63302350806882</v>
      </c>
      <c r="AL38">
        <f t="shared" si="26"/>
        <v>-8514.0746595330947</v>
      </c>
      <c r="AN38">
        <f t="shared" si="27"/>
        <v>0</v>
      </c>
      <c r="AO38">
        <f t="shared" si="27"/>
        <v>0</v>
      </c>
      <c r="AP38">
        <f t="shared" si="27"/>
        <v>-0.58490486303790079</v>
      </c>
      <c r="AQ38">
        <f t="shared" si="27"/>
        <v>-165.06796787066949</v>
      </c>
      <c r="AR38">
        <f t="shared" si="27"/>
        <v>-165.6528727337074</v>
      </c>
      <c r="AS38">
        <f t="shared" si="27"/>
        <v>1.4905595932745863</v>
      </c>
      <c r="AT38">
        <f t="shared" si="27"/>
        <v>2.9097373188056199</v>
      </c>
      <c r="AU38">
        <f t="shared" si="23"/>
        <v>-161.25257582162718</v>
      </c>
      <c r="AW38">
        <v>35</v>
      </c>
      <c r="AX38">
        <f>IF(Z38&gt;0, (R38*SUMPRODUCT(K38:$K$98, X38:$X$98)-K38*$AZ$3)/Z38, 0)</f>
        <v>3425.9517164474241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7.4023869999999999E-3</v>
      </c>
      <c r="Q39" s="4">
        <f t="shared" si="21"/>
        <v>50</v>
      </c>
      <c r="R39">
        <f t="shared" si="0"/>
        <v>2000000</v>
      </c>
      <c r="S39">
        <f t="shared" si="1"/>
        <v>3358.8992616470227</v>
      </c>
      <c r="U39">
        <f t="shared" si="13"/>
        <v>7.4023869999999999E-3</v>
      </c>
      <c r="V39">
        <f t="shared" si="14"/>
        <v>0.01</v>
      </c>
      <c r="W39">
        <f t="shared" si="15"/>
        <v>0.61765508516742218</v>
      </c>
      <c r="X39">
        <f t="shared" si="16"/>
        <v>4.572121972927219E-3</v>
      </c>
      <c r="Y39">
        <f t="shared" si="17"/>
        <v>6.1765508516742219E-3</v>
      </c>
      <c r="Z39">
        <f t="shared" si="18"/>
        <v>0.60690641234282072</v>
      </c>
      <c r="AB39">
        <f t="shared" si="19"/>
        <v>2116.0564992018099</v>
      </c>
      <c r="AC39">
        <f t="shared" si="2"/>
        <v>2038.537500307144</v>
      </c>
      <c r="AE39">
        <f t="shared" si="3"/>
        <v>0</v>
      </c>
      <c r="AF39">
        <f t="shared" si="24"/>
        <v>0</v>
      </c>
      <c r="AG39">
        <f t="shared" si="24"/>
        <v>-30.345320617141034</v>
      </c>
      <c r="AH39">
        <f t="shared" si="5"/>
        <v>-9144.2439458544377</v>
      </c>
      <c r="AI39">
        <f t="shared" si="25"/>
        <v>-9174.5892664715793</v>
      </c>
      <c r="AJ39">
        <f t="shared" si="7"/>
        <v>77.518998894665856</v>
      </c>
      <c r="AK39">
        <f t="shared" si="22"/>
        <v>148.12395494412669</v>
      </c>
      <c r="AL39">
        <f t="shared" si="26"/>
        <v>-8948.9463126327864</v>
      </c>
      <c r="AN39">
        <f t="shared" si="27"/>
        <v>0</v>
      </c>
      <c r="AO39">
        <f t="shared" si="27"/>
        <v>0</v>
      </c>
      <c r="AP39">
        <f t="shared" si="27"/>
        <v>-0.51314832344029748</v>
      </c>
      <c r="AQ39">
        <f t="shared" si="27"/>
        <v>-154.63186265673346</v>
      </c>
      <c r="AR39">
        <f t="shared" si="27"/>
        <v>-155.14501098017377</v>
      </c>
      <c r="AS39">
        <f t="shared" si="27"/>
        <v>1.3108691392470708</v>
      </c>
      <c r="AT39">
        <f t="shared" si="27"/>
        <v>2.5048197743539271</v>
      </c>
      <c r="AU39">
        <f t="shared" si="23"/>
        <v>-151.32932206657279</v>
      </c>
      <c r="AW39">
        <v>36</v>
      </c>
      <c r="AX39">
        <f>IF(Z39&gt;0, (R39*SUMPRODUCT(K39:$K$98, X39:$X$98)-K39*$AZ$3)/Z39, 0)</f>
        <v>3358.8992616470227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7.9366079999999995E-3</v>
      </c>
      <c r="Q40" s="4">
        <f t="shared" si="21"/>
        <v>50</v>
      </c>
      <c r="R40">
        <f t="shared" si="0"/>
        <v>2000000</v>
      </c>
      <c r="S40">
        <f t="shared" si="1"/>
        <v>3291.9574573985938</v>
      </c>
      <c r="U40">
        <f t="shared" si="13"/>
        <v>7.9366079999999995E-3</v>
      </c>
      <c r="V40">
        <f t="shared" si="14"/>
        <v>0.01</v>
      </c>
      <c r="W40">
        <f t="shared" si="15"/>
        <v>0.60690641234282072</v>
      </c>
      <c r="X40">
        <f t="shared" si="16"/>
        <v>4.8167782874513291E-3</v>
      </c>
      <c r="Y40">
        <f t="shared" si="17"/>
        <v>6.0690641234282076E-3</v>
      </c>
      <c r="Z40">
        <f t="shared" si="18"/>
        <v>0.59602056993194119</v>
      </c>
      <c r="AB40">
        <f t="shared" si="19"/>
        <v>2038.537500307144</v>
      </c>
      <c r="AC40">
        <f t="shared" si="2"/>
        <v>1962.074359950414</v>
      </c>
      <c r="AE40">
        <f t="shared" si="3"/>
        <v>0</v>
      </c>
      <c r="AF40">
        <f t="shared" si="24"/>
        <v>0</v>
      </c>
      <c r="AG40">
        <f t="shared" si="24"/>
        <v>-29.801028496597059</v>
      </c>
      <c r="AH40">
        <f t="shared" si="5"/>
        <v>-9633.5565749026573</v>
      </c>
      <c r="AI40">
        <f t="shared" si="25"/>
        <v>-9663.357603399254</v>
      </c>
      <c r="AJ40">
        <f t="shared" si="7"/>
        <v>76.463140356730037</v>
      </c>
      <c r="AK40">
        <f t="shared" si="22"/>
        <v>142.6976250215001</v>
      </c>
      <c r="AL40">
        <f t="shared" si="26"/>
        <v>-9444.1968380210255</v>
      </c>
      <c r="AN40">
        <f t="shared" si="27"/>
        <v>0</v>
      </c>
      <c r="AO40">
        <f t="shared" si="27"/>
        <v>0</v>
      </c>
      <c r="AP40">
        <f t="shared" si="27"/>
        <v>-0.44995016349722466</v>
      </c>
      <c r="AQ40">
        <f t="shared" si="27"/>
        <v>-145.452038892959</v>
      </c>
      <c r="AR40">
        <f t="shared" si="27"/>
        <v>-145.90198905645622</v>
      </c>
      <c r="AS40">
        <f t="shared" si="27"/>
        <v>1.1544770177630124</v>
      </c>
      <c r="AT40">
        <f t="shared" si="27"/>
        <v>2.1545169058987788</v>
      </c>
      <c r="AU40">
        <f t="shared" si="23"/>
        <v>-142.59299513279444</v>
      </c>
      <c r="AW40">
        <v>37</v>
      </c>
      <c r="AX40">
        <f>IF(Z40&gt;0, (R40*SUMPRODUCT(K40:$K$98, X40:$X$98)-K40*$AZ$3)/Z40, 0)</f>
        <v>3291.9574573985938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8.552947E-3</v>
      </c>
      <c r="Q41" s="4">
        <f t="shared" si="21"/>
        <v>50</v>
      </c>
      <c r="R41">
        <f t="shared" si="0"/>
        <v>2000000</v>
      </c>
      <c r="S41">
        <f t="shared" si="1"/>
        <v>3224.8484266857681</v>
      </c>
      <c r="U41">
        <f t="shared" si="13"/>
        <v>8.552947E-3</v>
      </c>
      <c r="V41">
        <f t="shared" si="14"/>
        <v>0.01</v>
      </c>
      <c r="W41">
        <f t="shared" si="15"/>
        <v>0.59602056993194119</v>
      </c>
      <c r="X41">
        <f t="shared" si="16"/>
        <v>5.0977323455376868E-3</v>
      </c>
      <c r="Y41">
        <f t="shared" si="17"/>
        <v>5.9602056993194119E-3</v>
      </c>
      <c r="Z41">
        <f t="shared" si="18"/>
        <v>0.58496263188708408</v>
      </c>
      <c r="AB41">
        <f t="shared" si="19"/>
        <v>1962.074359950414</v>
      </c>
      <c r="AC41">
        <f t="shared" si="2"/>
        <v>1886.4158231110293</v>
      </c>
      <c r="AE41">
        <f t="shared" si="3"/>
        <v>0</v>
      </c>
      <c r="AF41">
        <f t="shared" si="24"/>
        <v>0</v>
      </c>
      <c r="AG41">
        <f t="shared" si="24"/>
        <v>-29.248131594354206</v>
      </c>
      <c r="AH41">
        <f t="shared" si="5"/>
        <v>-10195.464691075373</v>
      </c>
      <c r="AI41">
        <f t="shared" si="25"/>
        <v>-10224.712822669728</v>
      </c>
      <c r="AJ41">
        <f t="shared" si="7"/>
        <v>75.658536839384624</v>
      </c>
      <c r="AK41">
        <f t="shared" si="22"/>
        <v>137.34520519652898</v>
      </c>
      <c r="AL41">
        <f t="shared" si="26"/>
        <v>-10011.709080633815</v>
      </c>
      <c r="AN41">
        <f t="shared" si="27"/>
        <v>0</v>
      </c>
      <c r="AO41">
        <f t="shared" si="27"/>
        <v>0</v>
      </c>
      <c r="AP41">
        <f t="shared" si="27"/>
        <v>-0.39428773389394584</v>
      </c>
      <c r="AQ41">
        <f t="shared" si="27"/>
        <v>-137.4428536083249</v>
      </c>
      <c r="AR41">
        <f t="shared" si="27"/>
        <v>-137.83714134221884</v>
      </c>
      <c r="AS41">
        <f t="shared" si="27"/>
        <v>1.019936365640906</v>
      </c>
      <c r="AT41">
        <f t="shared" si="27"/>
        <v>1.8515209952280067</v>
      </c>
      <c r="AU41">
        <f t="shared" si="23"/>
        <v>-134.96568398134994</v>
      </c>
      <c r="AW41">
        <v>38</v>
      </c>
      <c r="AX41">
        <f>IF(Z41&gt;0, (R41*SUMPRODUCT(K41:$K$98, X41:$X$98)-K41*$AZ$3)/Z41, 0)</f>
        <v>3224.8484266857681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9.2631359999999999E-3</v>
      </c>
      <c r="Q42" s="4">
        <f t="shared" si="21"/>
        <v>50</v>
      </c>
      <c r="R42">
        <f t="shared" si="0"/>
        <v>2000000</v>
      </c>
      <c r="S42">
        <f t="shared" si="1"/>
        <v>3157.2358771091954</v>
      </c>
      <c r="U42">
        <f t="shared" si="13"/>
        <v>9.2631359999999999E-3</v>
      </c>
      <c r="V42">
        <f t="shared" si="14"/>
        <v>0.01</v>
      </c>
      <c r="W42">
        <f t="shared" si="15"/>
        <v>0.58496263188708408</v>
      </c>
      <c r="X42">
        <f t="shared" si="16"/>
        <v>5.4185884140879968E-3</v>
      </c>
      <c r="Y42">
        <f t="shared" si="17"/>
        <v>5.8496263188708413E-3</v>
      </c>
      <c r="Z42">
        <f t="shared" si="18"/>
        <v>0.57369441715412517</v>
      </c>
      <c r="AB42">
        <f t="shared" si="19"/>
        <v>1886.4158231110293</v>
      </c>
      <c r="AC42">
        <f t="shared" si="2"/>
        <v>1811.288596336253</v>
      </c>
      <c r="AE42">
        <f t="shared" si="3"/>
        <v>0</v>
      </c>
      <c r="AF42">
        <f t="shared" si="24"/>
        <v>0</v>
      </c>
      <c r="AG42">
        <f t="shared" si="24"/>
        <v>-28.68472085770626</v>
      </c>
      <c r="AH42">
        <f t="shared" si="5"/>
        <v>-10837.176828175994</v>
      </c>
      <c r="AI42">
        <f t="shared" si="25"/>
        <v>-10865.8615490337</v>
      </c>
      <c r="AJ42">
        <f t="shared" si="7"/>
        <v>75.127226774776318</v>
      </c>
      <c r="AK42">
        <f t="shared" si="22"/>
        <v>132.04910761777208</v>
      </c>
      <c r="AL42">
        <f t="shared" si="26"/>
        <v>-10658.685214641151</v>
      </c>
      <c r="AN42">
        <f t="shared" si="27"/>
        <v>0</v>
      </c>
      <c r="AO42">
        <f t="shared" si="27"/>
        <v>0</v>
      </c>
      <c r="AP42">
        <f t="shared" si="27"/>
        <v>-0.34526117469001327</v>
      </c>
      <c r="AQ42">
        <f t="shared" si="27"/>
        <v>-130.44074650683677</v>
      </c>
      <c r="AR42">
        <f t="shared" si="27"/>
        <v>-130.7860076815268</v>
      </c>
      <c r="AS42">
        <f t="shared" si="27"/>
        <v>0.90426240144128189</v>
      </c>
      <c r="AT42">
        <f t="shared" si="27"/>
        <v>1.5893977228867353</v>
      </c>
      <c r="AU42">
        <f t="shared" si="23"/>
        <v>-128.29234755719878</v>
      </c>
      <c r="AW42">
        <v>39</v>
      </c>
      <c r="AX42">
        <f>IF(Z42&gt;0, (R42*SUMPRODUCT(K42:$K$98, X42:$X$98)-K42*$AZ$3)/Z42, 0)</f>
        <v>3157.2358771091954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1.011049E-2</v>
      </c>
      <c r="Q43" s="4">
        <f t="shared" si="21"/>
        <v>50</v>
      </c>
      <c r="R43">
        <f t="shared" si="0"/>
        <v>2000000</v>
      </c>
      <c r="S43">
        <f t="shared" si="1"/>
        <v>3088.970458149317</v>
      </c>
      <c r="U43">
        <f t="shared" si="13"/>
        <v>1.011049E-2</v>
      </c>
      <c r="V43">
        <f t="shared" si="14"/>
        <v>0.01</v>
      </c>
      <c r="W43">
        <f t="shared" si="15"/>
        <v>0.57369441715412517</v>
      </c>
      <c r="X43">
        <f t="shared" si="16"/>
        <v>5.800331667692611E-3</v>
      </c>
      <c r="Y43">
        <f t="shared" si="17"/>
        <v>5.7369441715412516E-3</v>
      </c>
      <c r="Z43">
        <f t="shared" si="18"/>
        <v>0.56215714131489136</v>
      </c>
      <c r="AB43">
        <f t="shared" si="19"/>
        <v>1811.288596336253</v>
      </c>
      <c r="AC43">
        <f t="shared" si="2"/>
        <v>1736.4868023593704</v>
      </c>
      <c r="AE43">
        <f t="shared" si="3"/>
        <v>0</v>
      </c>
      <c r="AF43">
        <f t="shared" si="24"/>
        <v>0</v>
      </c>
      <c r="AG43">
        <f t="shared" si="24"/>
        <v>-28.107857065744568</v>
      </c>
      <c r="AH43">
        <f t="shared" si="5"/>
        <v>-11600.663335385221</v>
      </c>
      <c r="AI43">
        <f t="shared" si="25"/>
        <v>-11628.771192450966</v>
      </c>
      <c r="AJ43">
        <f t="shared" si="7"/>
        <v>74.801793976882664</v>
      </c>
      <c r="AK43">
        <f t="shared" si="22"/>
        <v>126.79020174353772</v>
      </c>
      <c r="AL43">
        <f t="shared" si="26"/>
        <v>-11427.179196730545</v>
      </c>
      <c r="AN43">
        <f t="shared" si="27"/>
        <v>0</v>
      </c>
      <c r="AO43">
        <f t="shared" si="27"/>
        <v>0</v>
      </c>
      <c r="AP43">
        <f t="shared" si="27"/>
        <v>-0.30206946722234063</v>
      </c>
      <c r="AQ43">
        <f t="shared" si="27"/>
        <v>-124.6699876461297</v>
      </c>
      <c r="AR43">
        <f t="shared" si="27"/>
        <v>-124.97205711335205</v>
      </c>
      <c r="AS43">
        <f t="shared" si="27"/>
        <v>0.80387978354313905</v>
      </c>
      <c r="AT43">
        <f t="shared" si="27"/>
        <v>1.3625887096302189</v>
      </c>
      <c r="AU43">
        <f t="shared" si="23"/>
        <v>-122.80558862017868</v>
      </c>
      <c r="AW43">
        <v>40</v>
      </c>
      <c r="AX43">
        <f>IF(Z43&gt;0, (R43*SUMPRODUCT(K43:$K$98, X43:$X$98)-K43*$AZ$3)/Z43, 0)</f>
        <v>3088.970458149317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1.1085984E-2</v>
      </c>
      <c r="Q44" s="4">
        <f t="shared" si="21"/>
        <v>50</v>
      </c>
      <c r="R44">
        <f t="shared" si="0"/>
        <v>2000000</v>
      </c>
      <c r="S44">
        <f t="shared" si="1"/>
        <v>3019.2329075227221</v>
      </c>
      <c r="U44">
        <f t="shared" si="13"/>
        <v>1.1085984E-2</v>
      </c>
      <c r="V44">
        <f t="shared" si="14"/>
        <v>0.01</v>
      </c>
      <c r="W44">
        <f t="shared" si="15"/>
        <v>0.56215714131489136</v>
      </c>
      <c r="X44">
        <f t="shared" si="16"/>
        <v>6.2320650741026244E-3</v>
      </c>
      <c r="Y44">
        <f t="shared" si="17"/>
        <v>5.6215714131489141E-3</v>
      </c>
      <c r="Z44">
        <f t="shared" si="18"/>
        <v>0.55030350482763979</v>
      </c>
      <c r="AB44">
        <f t="shared" si="19"/>
        <v>1736.4868023593704</v>
      </c>
      <c r="AC44">
        <f t="shared" si="2"/>
        <v>1661.4944509006993</v>
      </c>
      <c r="AE44">
        <f t="shared" si="3"/>
        <v>0</v>
      </c>
      <c r="AF44">
        <f t="shared" si="24"/>
        <v>0</v>
      </c>
      <c r="AG44">
        <f t="shared" si="24"/>
        <v>-27.515175241381989</v>
      </c>
      <c r="AH44">
        <f t="shared" si="5"/>
        <v>-12464.130148205249</v>
      </c>
      <c r="AI44">
        <f t="shared" si="25"/>
        <v>-12491.645323446632</v>
      </c>
      <c r="AJ44">
        <f t="shared" si="7"/>
        <v>74.99235145867101</v>
      </c>
      <c r="AK44">
        <f t="shared" si="22"/>
        <v>121.55407616515593</v>
      </c>
      <c r="AL44">
        <f t="shared" si="26"/>
        <v>-12295.098895822804</v>
      </c>
      <c r="AN44">
        <f t="shared" si="27"/>
        <v>0</v>
      </c>
      <c r="AO44">
        <f t="shared" si="27"/>
        <v>0</v>
      </c>
      <c r="AP44">
        <f t="shared" si="27"/>
        <v>-0.26401788863357306</v>
      </c>
      <c r="AQ44">
        <f t="shared" si="27"/>
        <v>-119.59776001840689</v>
      </c>
      <c r="AR44">
        <f t="shared" si="27"/>
        <v>-119.86177790704046</v>
      </c>
      <c r="AS44">
        <f t="shared" si="27"/>
        <v>0.71957827351968273</v>
      </c>
      <c r="AT44">
        <f t="shared" si="27"/>
        <v>1.1663545756983922</v>
      </c>
      <c r="AU44">
        <f t="shared" si="23"/>
        <v>-117.97584505782238</v>
      </c>
      <c r="AW44">
        <v>41</v>
      </c>
      <c r="AX44">
        <f>IF(Z44&gt;0, (R44*SUMPRODUCT(K44:$K$98, X44:$X$98)-K44*$AZ$3)/Z44, 0)</f>
        <v>3019.2329075227221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1.2207667E-2</v>
      </c>
      <c r="Q45" s="4">
        <f t="shared" si="21"/>
        <v>50</v>
      </c>
      <c r="R45">
        <f t="shared" si="0"/>
        <v>2000000</v>
      </c>
      <c r="S45">
        <f t="shared" si="1"/>
        <v>2947.9709564077839</v>
      </c>
      <c r="U45">
        <f t="shared" si="13"/>
        <v>1.2207667E-2</v>
      </c>
      <c r="V45">
        <f t="shared" si="14"/>
        <v>0.01</v>
      </c>
      <c r="W45">
        <f t="shared" si="15"/>
        <v>0.55030350482763979</v>
      </c>
      <c r="X45">
        <f t="shared" si="16"/>
        <v>6.7179219358687193E-3</v>
      </c>
      <c r="Y45">
        <f t="shared" si="17"/>
        <v>5.5030350482763984E-3</v>
      </c>
      <c r="Z45">
        <f t="shared" si="18"/>
        <v>0.53808254784349463</v>
      </c>
      <c r="AB45">
        <f t="shared" si="19"/>
        <v>1661.4944509006993</v>
      </c>
      <c r="AC45">
        <f t="shared" si="2"/>
        <v>1586.251723192524</v>
      </c>
      <c r="AE45">
        <f t="shared" si="3"/>
        <v>0</v>
      </c>
      <c r="AF45">
        <f t="shared" si="24"/>
        <v>0</v>
      </c>
      <c r="AG45">
        <f t="shared" si="24"/>
        <v>-26.904127392174733</v>
      </c>
      <c r="AH45">
        <f t="shared" si="5"/>
        <v>-13435.843871737439</v>
      </c>
      <c r="AI45">
        <f t="shared" si="25"/>
        <v>-13462.747999129613</v>
      </c>
      <c r="AJ45">
        <f t="shared" si="7"/>
        <v>75.24272770817538</v>
      </c>
      <c r="AK45">
        <f t="shared" si="22"/>
        <v>116.30461156304897</v>
      </c>
      <c r="AL45">
        <f t="shared" si="26"/>
        <v>-13271.200659858388</v>
      </c>
      <c r="AN45">
        <f t="shared" si="27"/>
        <v>0</v>
      </c>
      <c r="AO45">
        <f t="shared" si="27"/>
        <v>0</v>
      </c>
      <c r="AP45">
        <f t="shared" si="27"/>
        <v>-0.23049523864353172</v>
      </c>
      <c r="AQ45">
        <f t="shared" si="27"/>
        <v>-115.10865951720517</v>
      </c>
      <c r="AR45">
        <f t="shared" si="27"/>
        <v>-115.3391547558487</v>
      </c>
      <c r="AS45">
        <f t="shared" si="27"/>
        <v>0.64462564522090871</v>
      </c>
      <c r="AT45">
        <f t="shared" si="27"/>
        <v>0.99641437192144133</v>
      </c>
      <c r="AU45">
        <f t="shared" si="23"/>
        <v>-113.69811473870634</v>
      </c>
      <c r="AW45">
        <v>42</v>
      </c>
      <c r="AX45">
        <f>IF(Z45&gt;0, (R45*SUMPRODUCT(K45:$K$98, X45:$X$98)-K45*$AZ$3)/Z45, 0)</f>
        <v>2947.9709564077839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1.3502610999999999E-2</v>
      </c>
      <c r="Q46" s="4">
        <f t="shared" si="21"/>
        <v>50</v>
      </c>
      <c r="R46">
        <f t="shared" si="0"/>
        <v>2000000</v>
      </c>
      <c r="S46">
        <f t="shared" si="1"/>
        <v>2875.2220771371085</v>
      </c>
      <c r="U46">
        <f t="shared" si="13"/>
        <v>1.3502610999999999E-2</v>
      </c>
      <c r="V46">
        <f t="shared" si="14"/>
        <v>0.01</v>
      </c>
      <c r="W46">
        <f t="shared" si="15"/>
        <v>0.53808254784349463</v>
      </c>
      <c r="X46">
        <f t="shared" si="16"/>
        <v>7.2655193294195964E-3</v>
      </c>
      <c r="Y46">
        <f t="shared" si="17"/>
        <v>5.3808254784349467E-3</v>
      </c>
      <c r="Z46">
        <f t="shared" si="18"/>
        <v>0.52543620303564009</v>
      </c>
      <c r="AB46">
        <f t="shared" si="19"/>
        <v>1586.251723192524</v>
      </c>
      <c r="AC46">
        <f t="shared" si="2"/>
        <v>1510.7457710951685</v>
      </c>
      <c r="AE46">
        <f t="shared" si="3"/>
        <v>0</v>
      </c>
      <c r="AF46">
        <f t="shared" si="24"/>
        <v>0</v>
      </c>
      <c r="AG46">
        <f t="shared" si="24"/>
        <v>-26.271810151782006</v>
      </c>
      <c r="AH46">
        <f t="shared" si="5"/>
        <v>-14531.038658839192</v>
      </c>
      <c r="AI46">
        <f t="shared" si="25"/>
        <v>-14557.310468990974</v>
      </c>
      <c r="AJ46">
        <f t="shared" si="7"/>
        <v>75.505952097355475</v>
      </c>
      <c r="AK46">
        <f t="shared" si="22"/>
        <v>111.03762062347668</v>
      </c>
      <c r="AL46">
        <f t="shared" si="26"/>
        <v>-14370.766896270143</v>
      </c>
      <c r="AN46">
        <f t="shared" si="27"/>
        <v>0</v>
      </c>
      <c r="AO46">
        <f t="shared" si="27"/>
        <v>0</v>
      </c>
      <c r="AP46">
        <f t="shared" si="27"/>
        <v>-0.20096249885030412</v>
      </c>
      <c r="AQ46">
        <f t="shared" si="27"/>
        <v>-111.15312659842057</v>
      </c>
      <c r="AR46">
        <f t="shared" si="27"/>
        <v>-111.35408909727087</v>
      </c>
      <c r="AS46">
        <f t="shared" si="27"/>
        <v>0.57757210956880645</v>
      </c>
      <c r="AT46">
        <f t="shared" si="27"/>
        <v>0.84936658638926577</v>
      </c>
      <c r="AU46">
        <f t="shared" si="23"/>
        <v>-109.9271504013128</v>
      </c>
      <c r="AW46">
        <v>43</v>
      </c>
      <c r="AX46">
        <f>IF(Z46&gt;0, (R46*SUMPRODUCT(K46:$K$98, X46:$X$98)-K46*$AZ$3)/Z46, 0)</f>
        <v>2875.2220771371085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1.4950962999999999E-2</v>
      </c>
      <c r="Q47" s="4">
        <f t="shared" si="21"/>
        <v>50</v>
      </c>
      <c r="R47">
        <f t="shared" si="0"/>
        <v>2000000</v>
      </c>
      <c r="S47">
        <f t="shared" si="1"/>
        <v>2800.8573175455126</v>
      </c>
      <c r="U47">
        <f t="shared" si="13"/>
        <v>1.4950962999999999E-2</v>
      </c>
      <c r="V47">
        <f t="shared" si="14"/>
        <v>0.01</v>
      </c>
      <c r="W47">
        <f t="shared" si="15"/>
        <v>0.52543620303564009</v>
      </c>
      <c r="X47">
        <f t="shared" si="16"/>
        <v>7.8557772304463421E-3</v>
      </c>
      <c r="Y47">
        <f t="shared" si="17"/>
        <v>5.2543620303564008E-3</v>
      </c>
      <c r="Z47">
        <f t="shared" si="18"/>
        <v>0.51232606377483725</v>
      </c>
      <c r="AB47">
        <f t="shared" si="19"/>
        <v>1510.7457710951685</v>
      </c>
      <c r="AC47">
        <f t="shared" si="2"/>
        <v>1434.9522046930419</v>
      </c>
      <c r="AE47">
        <f t="shared" si="3"/>
        <v>0</v>
      </c>
      <c r="AF47">
        <f t="shared" si="24"/>
        <v>0</v>
      </c>
      <c r="AG47">
        <f t="shared" si="24"/>
        <v>-25.616303188741863</v>
      </c>
      <c r="AH47">
        <f t="shared" si="5"/>
        <v>-15711.554460892685</v>
      </c>
      <c r="AI47">
        <f t="shared" si="25"/>
        <v>-15737.170764081427</v>
      </c>
      <c r="AJ47">
        <f t="shared" si="7"/>
        <v>75.793566402126544</v>
      </c>
      <c r="AK47">
        <f t="shared" si="22"/>
        <v>105.7522039766618</v>
      </c>
      <c r="AL47">
        <f t="shared" si="26"/>
        <v>-15555.62499370264</v>
      </c>
      <c r="AN47">
        <f t="shared" si="27"/>
        <v>0</v>
      </c>
      <c r="AO47">
        <f t="shared" si="27"/>
        <v>0</v>
      </c>
      <c r="AP47">
        <f t="shared" si="27"/>
        <v>-0.17495383122955588</v>
      </c>
      <c r="AQ47">
        <f t="shared" si="27"/>
        <v>-107.30653159637282</v>
      </c>
      <c r="AR47">
        <f t="shared" si="27"/>
        <v>-107.48148542760238</v>
      </c>
      <c r="AS47">
        <f t="shared" si="27"/>
        <v>0.51765372727285641</v>
      </c>
      <c r="AT47">
        <f t="shared" si="27"/>
        <v>0.72226476671379392</v>
      </c>
      <c r="AU47">
        <f t="shared" si="23"/>
        <v>-106.24156693361574</v>
      </c>
      <c r="AW47">
        <v>44</v>
      </c>
      <c r="AX47">
        <f>IF(Z47&gt;0, (R47*SUMPRODUCT(K47:$K$98, X47:$X$98)-K47*$AZ$3)/Z47, 0)</f>
        <v>2800.8573175455126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1.6562650000000002E-2</v>
      </c>
      <c r="Q48" s="4">
        <f t="shared" si="21"/>
        <v>50</v>
      </c>
      <c r="R48">
        <f t="shared" si="0"/>
        <v>2000000</v>
      </c>
      <c r="S48">
        <f t="shared" si="1"/>
        <v>2725.4250825370414</v>
      </c>
      <c r="U48">
        <f t="shared" si="13"/>
        <v>1.6562650000000002E-2</v>
      </c>
      <c r="V48">
        <f t="shared" si="14"/>
        <v>0.01</v>
      </c>
      <c r="W48">
        <f t="shared" si="15"/>
        <v>0.51232606377483725</v>
      </c>
      <c r="X48">
        <f t="shared" si="16"/>
        <v>8.4854772801803095E-3</v>
      </c>
      <c r="Y48">
        <f t="shared" si="17"/>
        <v>5.1232606377483725E-3</v>
      </c>
      <c r="Z48">
        <f t="shared" si="18"/>
        <v>0.49871732585690853</v>
      </c>
      <c r="AB48">
        <f t="shared" si="19"/>
        <v>1434.9522046930419</v>
      </c>
      <c r="AC48">
        <f t="shared" si="2"/>
        <v>1359.2167089862176</v>
      </c>
      <c r="AE48">
        <f t="shared" si="3"/>
        <v>0</v>
      </c>
      <c r="AF48">
        <f t="shared" si="24"/>
        <v>0</v>
      </c>
      <c r="AG48">
        <f t="shared" si="24"/>
        <v>-24.935866292845425</v>
      </c>
      <c r="AH48">
        <f t="shared" si="5"/>
        <v>-16970.95456036062</v>
      </c>
      <c r="AI48">
        <f t="shared" si="25"/>
        <v>-16995.890426653466</v>
      </c>
      <c r="AJ48">
        <f t="shared" si="7"/>
        <v>75.735495706824395</v>
      </c>
      <c r="AK48">
        <f t="shared" si="22"/>
        <v>100.44665432851295</v>
      </c>
      <c r="AL48">
        <f t="shared" si="26"/>
        <v>-16819.70827661813</v>
      </c>
      <c r="AN48">
        <f t="shared" si="27"/>
        <v>0</v>
      </c>
      <c r="AO48">
        <f t="shared" si="27"/>
        <v>0</v>
      </c>
      <c r="AP48">
        <f t="shared" si="27"/>
        <v>-0.15205945878968399</v>
      </c>
      <c r="AQ48">
        <f t="shared" si="27"/>
        <v>-103.48925260050729</v>
      </c>
      <c r="AR48">
        <f t="shared" si="27"/>
        <v>-103.64131205929698</v>
      </c>
      <c r="AS48">
        <f t="shared" si="27"/>
        <v>0.46183671155039829</v>
      </c>
      <c r="AT48">
        <f t="shared" si="27"/>
        <v>0.61252589803990531</v>
      </c>
      <c r="AU48">
        <f t="shared" si="23"/>
        <v>-102.56694944970667</v>
      </c>
      <c r="AW48">
        <v>45</v>
      </c>
      <c r="AX48">
        <f>IF(Z48&gt;0, (R48*SUMPRODUCT(K48:$K$98, X48:$X$98)-K48*$AZ$3)/Z48, 0)</f>
        <v>2725.4250825370414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1.8321427000000001E-2</v>
      </c>
      <c r="Q49" s="4">
        <f t="shared" si="21"/>
        <v>50</v>
      </c>
      <c r="R49">
        <f t="shared" si="0"/>
        <v>2000000</v>
      </c>
      <c r="S49">
        <f t="shared" si="1"/>
        <v>2649.4729423037907</v>
      </c>
      <c r="U49">
        <f t="shared" si="13"/>
        <v>1.8321427000000001E-2</v>
      </c>
      <c r="V49">
        <f t="shared" si="14"/>
        <v>0.01</v>
      </c>
      <c r="W49">
        <f t="shared" si="15"/>
        <v>0.49871732585690853</v>
      </c>
      <c r="X49">
        <f t="shared" si="16"/>
        <v>9.1372130793225623E-3</v>
      </c>
      <c r="Y49">
        <f t="shared" si="17"/>
        <v>4.9871732585690855E-3</v>
      </c>
      <c r="Z49">
        <f t="shared" si="18"/>
        <v>0.48459293951901689</v>
      </c>
      <c r="AB49">
        <f t="shared" si="19"/>
        <v>1359.2167089862176</v>
      </c>
      <c r="AC49">
        <f t="shared" si="2"/>
        <v>1283.9158812870926</v>
      </c>
      <c r="AE49">
        <f t="shared" si="3"/>
        <v>0</v>
      </c>
      <c r="AF49">
        <f t="shared" si="24"/>
        <v>0</v>
      </c>
      <c r="AG49">
        <f t="shared" si="24"/>
        <v>-24.229646975950843</v>
      </c>
      <c r="AH49">
        <f t="shared" si="5"/>
        <v>-18274.426158645125</v>
      </c>
      <c r="AI49">
        <f t="shared" si="25"/>
        <v>-18298.655805621074</v>
      </c>
      <c r="AJ49">
        <f t="shared" si="7"/>
        <v>75.300827699124966</v>
      </c>
      <c r="AK49">
        <f t="shared" si="22"/>
        <v>95.145169629035237</v>
      </c>
      <c r="AL49">
        <f t="shared" si="26"/>
        <v>-18128.209808292915</v>
      </c>
      <c r="AN49">
        <f t="shared" si="27"/>
        <v>0</v>
      </c>
      <c r="AO49">
        <f t="shared" si="27"/>
        <v>0</v>
      </c>
      <c r="AP49">
        <f t="shared" si="27"/>
        <v>-0.13192224814992182</v>
      </c>
      <c r="AQ49">
        <f t="shared" si="27"/>
        <v>-99.498081209810834</v>
      </c>
      <c r="AR49">
        <f t="shared" si="27"/>
        <v>-99.630003457960754</v>
      </c>
      <c r="AS49">
        <f t="shared" si="27"/>
        <v>0.40998758617813646</v>
      </c>
      <c r="AT49">
        <f t="shared" si="27"/>
        <v>0.51803332877801544</v>
      </c>
      <c r="AU49">
        <f t="shared" si="23"/>
        <v>-98.701982543004604</v>
      </c>
      <c r="AW49">
        <v>46</v>
      </c>
      <c r="AX49">
        <f>IF(Z49&gt;0, (R49*SUMPRODUCT(K49:$K$98, X49:$X$98)-K49*$AZ$3)/Z49, 0)</f>
        <v>2649.4729423037907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2.0255269999999999E-2</v>
      </c>
      <c r="Q50" s="4">
        <f t="shared" si="21"/>
        <v>50</v>
      </c>
      <c r="R50">
        <f t="shared" si="0"/>
        <v>2000000</v>
      </c>
      <c r="S50">
        <f t="shared" si="1"/>
        <v>2573.9627309773996</v>
      </c>
      <c r="U50">
        <f t="shared" si="13"/>
        <v>2.0255269999999999E-2</v>
      </c>
      <c r="V50">
        <f t="shared" si="14"/>
        <v>0.01</v>
      </c>
      <c r="W50">
        <f t="shared" si="15"/>
        <v>0.48459293951901689</v>
      </c>
      <c r="X50">
        <f t="shared" si="16"/>
        <v>9.8155608300513567E-3</v>
      </c>
      <c r="Y50">
        <f t="shared" si="17"/>
        <v>4.8459293951901693E-3</v>
      </c>
      <c r="Z50">
        <f t="shared" si="18"/>
        <v>0.46993144929377534</v>
      </c>
      <c r="AB50">
        <f t="shared" si="19"/>
        <v>1283.9158812870926</v>
      </c>
      <c r="AC50">
        <f t="shared" si="2"/>
        <v>1209.5860365963733</v>
      </c>
      <c r="AE50">
        <f t="shared" si="3"/>
        <v>0</v>
      </c>
      <c r="AF50">
        <f t="shared" si="24"/>
        <v>0</v>
      </c>
      <c r="AG50">
        <f t="shared" si="24"/>
        <v>-23.496572464688768</v>
      </c>
      <c r="AH50">
        <f t="shared" si="5"/>
        <v>-19631.121660102712</v>
      </c>
      <c r="AI50">
        <f t="shared" si="25"/>
        <v>-19654.618232567402</v>
      </c>
      <c r="AJ50">
        <f t="shared" si="7"/>
        <v>74.329844690719256</v>
      </c>
      <c r="AK50">
        <f t="shared" si="22"/>
        <v>89.874111690096484</v>
      </c>
      <c r="AL50">
        <f t="shared" si="26"/>
        <v>-19490.414276186584</v>
      </c>
      <c r="AN50">
        <f t="shared" si="27"/>
        <v>0</v>
      </c>
      <c r="AO50">
        <f t="shared" si="27"/>
        <v>0</v>
      </c>
      <c r="AP50">
        <f t="shared" si="27"/>
        <v>-0.11422402224387404</v>
      </c>
      <c r="AQ50">
        <f t="shared" si="27"/>
        <v>-95.432884117273801</v>
      </c>
      <c r="AR50">
        <f t="shared" si="27"/>
        <v>-95.547108139517675</v>
      </c>
      <c r="AS50">
        <f t="shared" si="27"/>
        <v>0.36134009954412644</v>
      </c>
      <c r="AT50">
        <f t="shared" si="27"/>
        <v>0.43690553370138024</v>
      </c>
      <c r="AU50">
        <f t="shared" si="23"/>
        <v>-94.748862506272161</v>
      </c>
      <c r="AW50">
        <v>47</v>
      </c>
      <c r="AX50">
        <f>IF(Z50&gt;0, (R50*SUMPRODUCT(K50:$K$98, X50:$X$98)-K50*$AZ$3)/Z50, 0)</f>
        <v>2573.9627309773996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2.2430054000000001E-2</v>
      </c>
      <c r="Q51" s="4">
        <f t="shared" si="21"/>
        <v>50</v>
      </c>
      <c r="R51">
        <f t="shared" si="0"/>
        <v>2000000</v>
      </c>
      <c r="S51">
        <f t="shared" si="1"/>
        <v>2499.771107876109</v>
      </c>
      <c r="U51">
        <f t="shared" si="13"/>
        <v>2.2430054000000001E-2</v>
      </c>
      <c r="V51">
        <f t="shared" si="14"/>
        <v>0.01</v>
      </c>
      <c r="W51">
        <f t="shared" si="15"/>
        <v>0.46993144929377534</v>
      </c>
      <c r="X51">
        <f t="shared" si="16"/>
        <v>1.0540587783957644E-2</v>
      </c>
      <c r="Y51">
        <f t="shared" si="17"/>
        <v>4.6993144929377536E-3</v>
      </c>
      <c r="Z51">
        <f t="shared" si="18"/>
        <v>0.45469154701687992</v>
      </c>
      <c r="AB51">
        <f t="shared" si="19"/>
        <v>1209.5860365963733</v>
      </c>
      <c r="AC51">
        <f t="shared" si="2"/>
        <v>1136.6247922282878</v>
      </c>
      <c r="AE51">
        <f t="shared" si="3"/>
        <v>0</v>
      </c>
      <c r="AF51">
        <f t="shared" si="24"/>
        <v>0</v>
      </c>
      <c r="AG51">
        <f t="shared" si="24"/>
        <v>-22.734577350843995</v>
      </c>
      <c r="AH51">
        <f t="shared" si="5"/>
        <v>-21081.175567915288</v>
      </c>
      <c r="AI51">
        <f t="shared" si="25"/>
        <v>-21103.910145266131</v>
      </c>
      <c r="AJ51">
        <f t="shared" si="7"/>
        <v>72.961244368085545</v>
      </c>
      <c r="AK51">
        <f t="shared" si="22"/>
        <v>84.671022561746142</v>
      </c>
      <c r="AL51">
        <f t="shared" si="26"/>
        <v>-20946.277878336299</v>
      </c>
      <c r="AN51">
        <f t="shared" si="27"/>
        <v>0</v>
      </c>
      <c r="AO51">
        <f t="shared" si="27"/>
        <v>0</v>
      </c>
      <c r="AP51">
        <f t="shared" si="27"/>
        <v>-9.8678331280721426E-2</v>
      </c>
      <c r="AQ51">
        <f t="shared" si="27"/>
        <v>-91.501820965260578</v>
      </c>
      <c r="AR51">
        <f t="shared" si="27"/>
        <v>-91.600499296541287</v>
      </c>
      <c r="AS51">
        <f t="shared" si="27"/>
        <v>0.31668474550024284</v>
      </c>
      <c r="AT51">
        <f t="shared" si="27"/>
        <v>0.3675104702975816</v>
      </c>
      <c r="AU51">
        <f t="shared" si="23"/>
        <v>-90.916304080743473</v>
      </c>
      <c r="AW51">
        <v>48</v>
      </c>
      <c r="AX51">
        <f>IF(Z51&gt;0, (R51*SUMPRODUCT(K51:$K$98, X51:$X$98)-K51*$AZ$3)/Z51, 0)</f>
        <v>2499.771107876109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2.4874655999999998E-2</v>
      </c>
      <c r="Q52" s="4">
        <f t="shared" si="21"/>
        <v>50</v>
      </c>
      <c r="R52">
        <f t="shared" si="0"/>
        <v>2000000</v>
      </c>
      <c r="S52">
        <f t="shared" si="1"/>
        <v>2427.3099176625865</v>
      </c>
      <c r="U52">
        <f t="shared" si="13"/>
        <v>2.4874655999999998E-2</v>
      </c>
      <c r="V52">
        <f t="shared" si="14"/>
        <v>0.01</v>
      </c>
      <c r="W52">
        <f t="shared" si="15"/>
        <v>0.45469154701687992</v>
      </c>
      <c r="X52">
        <f t="shared" si="16"/>
        <v>1.1310295818152714E-2</v>
      </c>
      <c r="Y52">
        <f t="shared" si="17"/>
        <v>4.5469154701687992E-3</v>
      </c>
      <c r="Z52">
        <f t="shared" si="18"/>
        <v>0.4388343357285584</v>
      </c>
      <c r="AB52">
        <f t="shared" si="19"/>
        <v>1136.6247922282878</v>
      </c>
      <c r="AC52">
        <f t="shared" si="2"/>
        <v>1065.186935324803</v>
      </c>
      <c r="AE52">
        <f t="shared" si="3"/>
        <v>0</v>
      </c>
      <c r="AF52">
        <f t="shared" si="24"/>
        <v>0</v>
      </c>
      <c r="AG52">
        <f t="shared" si="24"/>
        <v>-21.941716786427921</v>
      </c>
      <c r="AH52">
        <f t="shared" si="5"/>
        <v>-22620.591636305428</v>
      </c>
      <c r="AI52">
        <f t="shared" si="25"/>
        <v>-22642.533353091854</v>
      </c>
      <c r="AJ52">
        <f t="shared" si="7"/>
        <v>71.437856903484771</v>
      </c>
      <c r="AK52">
        <f t="shared" si="22"/>
        <v>79.563735455980151</v>
      </c>
      <c r="AL52">
        <f t="shared" si="26"/>
        <v>-22491.531760732389</v>
      </c>
      <c r="AN52">
        <f t="shared" si="27"/>
        <v>0</v>
      </c>
      <c r="AO52">
        <f t="shared" si="27"/>
        <v>0</v>
      </c>
      <c r="AP52">
        <f t="shared" si="27"/>
        <v>-8.5032998591653766E-2</v>
      </c>
      <c r="AQ52">
        <f t="shared" si="27"/>
        <v>-87.663912330785166</v>
      </c>
      <c r="AR52">
        <f t="shared" si="27"/>
        <v>-87.748945329376809</v>
      </c>
      <c r="AS52">
        <f t="shared" si="27"/>
        <v>0.27685049645806298</v>
      </c>
      <c r="AT52">
        <f t="shared" si="27"/>
        <v>0.30834155188621837</v>
      </c>
      <c r="AU52">
        <f t="shared" si="23"/>
        <v>-87.163753281032527</v>
      </c>
      <c r="AW52">
        <v>49</v>
      </c>
      <c r="AX52">
        <f>IF(Z52&gt;0, (R52*SUMPRODUCT(K52:$K$98, X52:$X$98)-K52*$AZ$3)/Z52, 0)</f>
        <v>2427.3099176625865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2.763239E-2</v>
      </c>
      <c r="Q53" s="4">
        <f t="shared" si="21"/>
        <v>50</v>
      </c>
      <c r="R53">
        <f t="shared" si="0"/>
        <v>2000000</v>
      </c>
      <c r="S53">
        <f t="shared" si="1"/>
        <v>2357.0690292776731</v>
      </c>
      <c r="U53">
        <f t="shared" si="13"/>
        <v>2.763239E-2</v>
      </c>
      <c r="V53">
        <f t="shared" si="14"/>
        <v>0.01</v>
      </c>
      <c r="W53">
        <f t="shared" si="15"/>
        <v>0.4388343357285584</v>
      </c>
      <c r="X53">
        <f t="shared" si="16"/>
        <v>1.212604151024246E-2</v>
      </c>
      <c r="Y53">
        <f t="shared" si="17"/>
        <v>4.3883433572855842E-3</v>
      </c>
      <c r="Z53">
        <f t="shared" si="18"/>
        <v>0.42231995086103036</v>
      </c>
      <c r="AB53">
        <f t="shared" si="19"/>
        <v>1065.186935324803</v>
      </c>
      <c r="AC53">
        <f t="shared" si="2"/>
        <v>995.43727662060337</v>
      </c>
      <c r="AE53">
        <f t="shared" si="3"/>
        <v>0</v>
      </c>
      <c r="AF53">
        <f t="shared" si="24"/>
        <v>0</v>
      </c>
      <c r="AG53">
        <f t="shared" si="24"/>
        <v>-21.115997543051517</v>
      </c>
      <c r="AH53">
        <f t="shared" si="5"/>
        <v>-24252.083020484919</v>
      </c>
      <c r="AI53">
        <f t="shared" si="25"/>
        <v>-24273.199018027972</v>
      </c>
      <c r="AJ53">
        <f t="shared" si="7"/>
        <v>69.749658704199646</v>
      </c>
      <c r="AK53">
        <f t="shared" si="22"/>
        <v>74.563085472736219</v>
      </c>
      <c r="AL53">
        <f t="shared" si="26"/>
        <v>-24128.886273851036</v>
      </c>
      <c r="AN53">
        <f t="shared" si="27"/>
        <v>0</v>
      </c>
      <c r="AO53">
        <f t="shared" si="27"/>
        <v>0</v>
      </c>
      <c r="AP53">
        <f t="shared" si="27"/>
        <v>-7.3065181808734989E-2</v>
      </c>
      <c r="AQ53">
        <f t="shared" si="27"/>
        <v>-83.916606426929548</v>
      </c>
      <c r="AR53">
        <f t="shared" si="27"/>
        <v>-83.989671608738291</v>
      </c>
      <c r="AS53">
        <f t="shared" si="27"/>
        <v>0.2413464712680152</v>
      </c>
      <c r="AT53">
        <f t="shared" si="27"/>
        <v>0.25800180101263748</v>
      </c>
      <c r="AU53">
        <f t="shared" si="23"/>
        <v>-83.490323336457635</v>
      </c>
      <c r="AW53">
        <v>50</v>
      </c>
      <c r="AX53">
        <f>IF(Z53&gt;0, (R53*SUMPRODUCT(K53:$K$98, X53:$X$98)-K53*$AZ$3)/Z53, 0)</f>
        <v>2357.0690292776731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3.0610310000000002E-2</v>
      </c>
      <c r="Q54" s="4">
        <f t="shared" si="21"/>
        <v>50</v>
      </c>
      <c r="R54">
        <f t="shared" si="0"/>
        <v>2000000</v>
      </c>
      <c r="S54">
        <f t="shared" si="1"/>
        <v>2289.2042787038909</v>
      </c>
      <c r="U54">
        <f t="shared" si="13"/>
        <v>3.0610310000000002E-2</v>
      </c>
      <c r="V54">
        <f t="shared" si="14"/>
        <v>0.01</v>
      </c>
      <c r="W54">
        <f t="shared" si="15"/>
        <v>0.42231995086103036</v>
      </c>
      <c r="X54">
        <f t="shared" si="16"/>
        <v>1.2927344615040907E-2</v>
      </c>
      <c r="Y54">
        <f t="shared" si="17"/>
        <v>4.2231995086103036E-3</v>
      </c>
      <c r="Z54">
        <f t="shared" si="18"/>
        <v>0.40516940673737911</v>
      </c>
      <c r="AB54">
        <f t="shared" si="19"/>
        <v>995.43727662060337</v>
      </c>
      <c r="AC54">
        <f t="shared" si="2"/>
        <v>927.5155395031253</v>
      </c>
      <c r="AE54">
        <f t="shared" si="3"/>
        <v>0</v>
      </c>
      <c r="AF54">
        <f t="shared" si="24"/>
        <v>0</v>
      </c>
      <c r="AG54">
        <f t="shared" si="24"/>
        <v>-20.258470336868957</v>
      </c>
      <c r="AH54">
        <f t="shared" si="5"/>
        <v>-25854.689230081814</v>
      </c>
      <c r="AI54">
        <f t="shared" si="25"/>
        <v>-25874.947700418685</v>
      </c>
      <c r="AJ54">
        <f t="shared" si="7"/>
        <v>67.921737117478074</v>
      </c>
      <c r="AK54">
        <f t="shared" si="22"/>
        <v>69.680609363442244</v>
      </c>
      <c r="AL54">
        <f t="shared" si="26"/>
        <v>-25737.345353937766</v>
      </c>
      <c r="AN54">
        <f t="shared" si="27"/>
        <v>0</v>
      </c>
      <c r="AO54">
        <f t="shared" si="27"/>
        <v>0</v>
      </c>
      <c r="AP54">
        <f t="shared" si="27"/>
        <v>-6.2587484040424912E-2</v>
      </c>
      <c r="AQ54">
        <f t="shared" si="27"/>
        <v>-79.876709477562102</v>
      </c>
      <c r="AR54">
        <f t="shared" si="27"/>
        <v>-79.939296961602523</v>
      </c>
      <c r="AS54">
        <f t="shared" si="27"/>
        <v>0.20984065268252208</v>
      </c>
      <c r="AT54">
        <f t="shared" si="27"/>
        <v>0.21527459644988961</v>
      </c>
      <c r="AU54">
        <f t="shared" si="23"/>
        <v>-79.514181712470119</v>
      </c>
      <c r="AW54">
        <v>51</v>
      </c>
      <c r="AX54">
        <f>IF(Z54&gt;0, (R54*SUMPRODUCT(K54:$K$98, X54:$X$98)-K54*$AZ$3)/Z54, 0)</f>
        <v>2289.2042787038909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3.3721785999999997E-2</v>
      </c>
      <c r="Q55" s="4">
        <f t="shared" si="21"/>
        <v>50</v>
      </c>
      <c r="R55">
        <f t="shared" si="0"/>
        <v>2000000</v>
      </c>
      <c r="S55">
        <f t="shared" si="1"/>
        <v>2224.5697762822192</v>
      </c>
      <c r="U55">
        <f t="shared" si="13"/>
        <v>3.3721785999999997E-2</v>
      </c>
      <c r="V55">
        <f t="shared" si="14"/>
        <v>0.01</v>
      </c>
      <c r="W55">
        <f t="shared" si="15"/>
        <v>0.40516940673737911</v>
      </c>
      <c r="X55">
        <f t="shared" si="16"/>
        <v>1.3663036027744855E-2</v>
      </c>
      <c r="Y55">
        <f t="shared" si="17"/>
        <v>4.0516940673737912E-3</v>
      </c>
      <c r="Z55">
        <f t="shared" si="18"/>
        <v>0.38745467664226046</v>
      </c>
      <c r="AB55">
        <f t="shared" si="19"/>
        <v>927.5155395031253</v>
      </c>
      <c r="AC55">
        <f t="shared" si="2"/>
        <v>861.91996333757299</v>
      </c>
      <c r="AE55">
        <f t="shared" si="3"/>
        <v>0</v>
      </c>
      <c r="AF55">
        <f t="shared" si="24"/>
        <v>0</v>
      </c>
      <c r="AG55">
        <f t="shared" si="24"/>
        <v>-19.372733832113024</v>
      </c>
      <c r="AH55">
        <f t="shared" si="5"/>
        <v>-27326.072055489709</v>
      </c>
      <c r="AI55">
        <f t="shared" si="25"/>
        <v>-27345.44478932182</v>
      </c>
      <c r="AJ55">
        <f t="shared" si="7"/>
        <v>65.595576165552302</v>
      </c>
      <c r="AK55">
        <f t="shared" si="22"/>
        <v>64.926087765218782</v>
      </c>
      <c r="AL55">
        <f t="shared" si="26"/>
        <v>-27214.923125391048</v>
      </c>
      <c r="AN55">
        <f t="shared" si="27"/>
        <v>0</v>
      </c>
      <c r="AO55">
        <f t="shared" si="27"/>
        <v>0</v>
      </c>
      <c r="AP55">
        <f t="shared" si="27"/>
        <v>-5.3438435229402705E-2</v>
      </c>
      <c r="AQ55">
        <f t="shared" si="27"/>
        <v>-75.377205110343695</v>
      </c>
      <c r="AR55">
        <f t="shared" si="27"/>
        <v>-75.430643545573091</v>
      </c>
      <c r="AS55">
        <f t="shared" si="27"/>
        <v>0.18094116084161807</v>
      </c>
      <c r="AT55">
        <f t="shared" si="27"/>
        <v>0.17909442032331521</v>
      </c>
      <c r="AU55">
        <f t="shared" si="23"/>
        <v>-75.070607964408154</v>
      </c>
      <c r="AW55">
        <v>52</v>
      </c>
      <c r="AX55">
        <f>IF(Z55&gt;0, (R55*SUMPRODUCT(K55:$K$98, X55:$X$98)-K55*$AZ$3)/Z55, 0)</f>
        <v>2224.5697762822192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4.5614701000000001E-2</v>
      </c>
      <c r="Q56" s="4">
        <f t="shared" si="21"/>
        <v>50</v>
      </c>
      <c r="R56">
        <f t="shared" si="0"/>
        <v>2000000</v>
      </c>
      <c r="S56">
        <f t="shared" si="1"/>
        <v>2184.4207979186658</v>
      </c>
      <c r="U56">
        <f t="shared" si="13"/>
        <v>4.5614701000000001E-2</v>
      </c>
      <c r="V56">
        <f t="shared" si="14"/>
        <v>0.01</v>
      </c>
      <c r="W56">
        <f t="shared" si="15"/>
        <v>0.38745467664226046</v>
      </c>
      <c r="X56">
        <f t="shared" si="16"/>
        <v>1.7673629226088394E-2</v>
      </c>
      <c r="Y56">
        <f t="shared" si="17"/>
        <v>3.8745467664226046E-3</v>
      </c>
      <c r="Z56">
        <f t="shared" si="18"/>
        <v>0.36590650064974944</v>
      </c>
      <c r="AB56">
        <f t="shared" si="19"/>
        <v>861.91996333757299</v>
      </c>
      <c r="AC56">
        <f t="shared" si="2"/>
        <v>799.29377011295253</v>
      </c>
      <c r="AE56">
        <f t="shared" si="3"/>
        <v>0</v>
      </c>
      <c r="AF56">
        <f t="shared" si="24"/>
        <v>0</v>
      </c>
      <c r="AG56">
        <f t="shared" si="24"/>
        <v>-18.295325032487472</v>
      </c>
      <c r="AH56">
        <f t="shared" si="5"/>
        <v>-35347.258452176786</v>
      </c>
      <c r="AI56">
        <f t="shared" si="25"/>
        <v>-35365.553777209272</v>
      </c>
      <c r="AJ56">
        <f t="shared" si="7"/>
        <v>62.626193224620465</v>
      </c>
      <c r="AK56">
        <f t="shared" si="22"/>
        <v>60.334397433630116</v>
      </c>
      <c r="AL56">
        <f t="shared" si="26"/>
        <v>-35242.593186551021</v>
      </c>
      <c r="AN56">
        <f t="shared" si="27"/>
        <v>0</v>
      </c>
      <c r="AO56">
        <f t="shared" si="27"/>
        <v>0</v>
      </c>
      <c r="AP56">
        <f t="shared" si="27"/>
        <v>-4.5059350564474646E-2</v>
      </c>
      <c r="AQ56">
        <f t="shared" si="27"/>
        <v>-87.05636588918108</v>
      </c>
      <c r="AR56">
        <f t="shared" si="27"/>
        <v>-87.101425239745552</v>
      </c>
      <c r="AS56">
        <f t="shared" si="27"/>
        <v>0.15424134799550096</v>
      </c>
      <c r="AT56">
        <f t="shared" si="27"/>
        <v>0.14859690987893032</v>
      </c>
      <c r="AU56">
        <f t="shared" si="23"/>
        <v>-86.798586981871125</v>
      </c>
      <c r="AW56">
        <v>53</v>
      </c>
      <c r="AX56">
        <f>IF(Z56&gt;0, (R56*SUMPRODUCT(K56:$K$98, X56:$X$98)-K56*$AZ$3)/Z56, 0)</f>
        <v>2184.4207979186658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5.8461241999999997E-2</v>
      </c>
      <c r="Q57" s="4">
        <f t="shared" si="21"/>
        <v>50</v>
      </c>
      <c r="R57">
        <f t="shared" si="0"/>
        <v>2000000</v>
      </c>
      <c r="S57">
        <f t="shared" si="1"/>
        <v>2122.9552985105111</v>
      </c>
      <c r="U57">
        <f t="shared" si="13"/>
        <v>5.8461241999999997E-2</v>
      </c>
      <c r="V57">
        <f t="shared" si="14"/>
        <v>0.01</v>
      </c>
      <c r="W57">
        <f t="shared" si="15"/>
        <v>0.36590650064974944</v>
      </c>
      <c r="X57">
        <f t="shared" si="16"/>
        <v>2.1391348483858159E-2</v>
      </c>
      <c r="Y57">
        <f t="shared" si="17"/>
        <v>3.6590650064974944E-3</v>
      </c>
      <c r="Z57">
        <f t="shared" si="18"/>
        <v>0.34085608715939381</v>
      </c>
      <c r="AB57">
        <f t="shared" si="19"/>
        <v>799.29377011295253</v>
      </c>
      <c r="AC57">
        <f t="shared" si="2"/>
        <v>723.6222362645957</v>
      </c>
      <c r="AE57">
        <f t="shared" si="3"/>
        <v>0</v>
      </c>
      <c r="AF57">
        <f t="shared" si="24"/>
        <v>0</v>
      </c>
      <c r="AG57">
        <f t="shared" si="24"/>
        <v>-17.04280435796969</v>
      </c>
      <c r="AH57">
        <f t="shared" si="5"/>
        <v>-42782.696967716322</v>
      </c>
      <c r="AI57">
        <f t="shared" si="25"/>
        <v>-42799.739772074288</v>
      </c>
      <c r="AJ57">
        <f t="shared" si="7"/>
        <v>75.67153384835683</v>
      </c>
      <c r="AK57">
        <f t="shared" si="22"/>
        <v>55.950563907906684</v>
      </c>
      <c r="AL57">
        <f t="shared" si="26"/>
        <v>-42668.117674318026</v>
      </c>
      <c r="AN57">
        <f t="shared" si="27"/>
        <v>0</v>
      </c>
      <c r="AO57">
        <f t="shared" si="27"/>
        <v>0</v>
      </c>
      <c r="AP57">
        <f t="shared" si="27"/>
        <v>-3.747726023314045E-2</v>
      </c>
      <c r="AQ57">
        <f t="shared" si="27"/>
        <v>-94.079485632592451</v>
      </c>
      <c r="AR57">
        <f t="shared" si="27"/>
        <v>-94.116962892825583</v>
      </c>
      <c r="AS57">
        <f t="shared" si="27"/>
        <v>0.16640229546199012</v>
      </c>
      <c r="AT57">
        <f t="shared" si="27"/>
        <v>0.12303572814218325</v>
      </c>
      <c r="AU57">
        <f t="shared" si="23"/>
        <v>-93.827524869221421</v>
      </c>
      <c r="AW57">
        <v>54</v>
      </c>
      <c r="AX57">
        <f>IF(Z57&gt;0, (R57*SUMPRODUCT(K57:$K$98, X57:$X$98)-K57*$AZ$3)/Z57, 0)</f>
        <v>2122.9552985105111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7.2616817E-2</v>
      </c>
      <c r="Q58" s="4">
        <f t="shared" si="21"/>
        <v>50</v>
      </c>
      <c r="R58">
        <f t="shared" si="0"/>
        <v>2000000</v>
      </c>
      <c r="S58">
        <f t="shared" si="1"/>
        <v>2045.7841202183226</v>
      </c>
      <c r="U58">
        <f t="shared" si="13"/>
        <v>7.2616817E-2</v>
      </c>
      <c r="V58">
        <f t="shared" si="14"/>
        <v>0.01</v>
      </c>
      <c r="W58">
        <f t="shared" si="15"/>
        <v>0.34085608715939381</v>
      </c>
      <c r="X58">
        <f t="shared" si="16"/>
        <v>2.4751884104589748E-2</v>
      </c>
      <c r="Y58">
        <f t="shared" si="17"/>
        <v>3.4085608715939382E-3</v>
      </c>
      <c r="Z58">
        <f t="shared" si="18"/>
        <v>0.31269564218321017</v>
      </c>
      <c r="AB58">
        <f t="shared" si="19"/>
        <v>723.6222362645957</v>
      </c>
      <c r="AC58">
        <f t="shared" si="2"/>
        <v>639.70777923988203</v>
      </c>
      <c r="AE58">
        <f t="shared" si="3"/>
        <v>0</v>
      </c>
      <c r="AF58">
        <f t="shared" si="24"/>
        <v>0</v>
      </c>
      <c r="AG58">
        <f t="shared" si="24"/>
        <v>-15.634782109160508</v>
      </c>
      <c r="AH58">
        <f t="shared" si="5"/>
        <v>-49503.7682091795</v>
      </c>
      <c r="AI58">
        <f t="shared" si="25"/>
        <v>-49519.402991288662</v>
      </c>
      <c r="AJ58">
        <f t="shared" si="7"/>
        <v>83.91445702471367</v>
      </c>
      <c r="AK58">
        <f t="shared" si="22"/>
        <v>50.653556538521705</v>
      </c>
      <c r="AL58">
        <f t="shared" si="26"/>
        <v>-49384.834977725426</v>
      </c>
      <c r="AN58">
        <f t="shared" si="27"/>
        <v>0</v>
      </c>
      <c r="AO58">
        <f t="shared" si="27"/>
        <v>0</v>
      </c>
      <c r="AP58">
        <f t="shared" si="27"/>
        <v>-3.0697328823926527E-2</v>
      </c>
      <c r="AQ58">
        <f t="shared" si="27"/>
        <v>-97.195691000404892</v>
      </c>
      <c r="AR58">
        <f t="shared" si="27"/>
        <v>-97.226388329228826</v>
      </c>
      <c r="AS58">
        <f t="shared" si="27"/>
        <v>0.16475763220643946</v>
      </c>
      <c r="AT58">
        <f t="shared" si="27"/>
        <v>9.9453185232003499E-2</v>
      </c>
      <c r="AU58">
        <f t="shared" si="23"/>
        <v>-96.962177511790387</v>
      </c>
      <c r="AW58">
        <v>55</v>
      </c>
      <c r="AX58">
        <f>IF(Z58&gt;0, (R58*SUMPRODUCT(K58:$K$98, X58:$X$98)-K58*$AZ$3)/Z58, 0)</f>
        <v>2045.7841202183226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8.8271367000000003E-2</v>
      </c>
      <c r="Q59" s="4">
        <f t="shared" si="21"/>
        <v>50</v>
      </c>
      <c r="R59">
        <f t="shared" si="0"/>
        <v>2000000</v>
      </c>
      <c r="S59">
        <f t="shared" si="1"/>
        <v>1956.2174360693975</v>
      </c>
      <c r="U59">
        <f t="shared" si="13"/>
        <v>8.8271367000000003E-2</v>
      </c>
      <c r="V59">
        <f t="shared" si="14"/>
        <v>0.01</v>
      </c>
      <c r="W59">
        <f t="shared" si="15"/>
        <v>0.31269564218321017</v>
      </c>
      <c r="X59">
        <f t="shared" si="16"/>
        <v>2.7602071790454825E-2</v>
      </c>
      <c r="Y59">
        <f t="shared" si="17"/>
        <v>3.1269564218321015E-3</v>
      </c>
      <c r="Z59">
        <f t="shared" si="18"/>
        <v>0.28196661397092326</v>
      </c>
      <c r="AB59">
        <f t="shared" si="19"/>
        <v>639.70777923988203</v>
      </c>
      <c r="AC59">
        <f t="shared" si="2"/>
        <v>551.58800663936904</v>
      </c>
      <c r="AE59">
        <f t="shared" si="3"/>
        <v>0</v>
      </c>
      <c r="AF59">
        <f t="shared" si="24"/>
        <v>0</v>
      </c>
      <c r="AG59">
        <f t="shared" si="24"/>
        <v>-14.098330698546164</v>
      </c>
      <c r="AH59">
        <f t="shared" si="5"/>
        <v>-55204.143580909651</v>
      </c>
      <c r="AI59">
        <f t="shared" si="25"/>
        <v>-55218.241911608195</v>
      </c>
      <c r="AJ59">
        <f t="shared" si="7"/>
        <v>88.119772600512988</v>
      </c>
      <c r="AK59">
        <f t="shared" si="22"/>
        <v>44.779544546791747</v>
      </c>
      <c r="AL59">
        <f t="shared" si="26"/>
        <v>-55085.34259446089</v>
      </c>
      <c r="AN59">
        <f t="shared" si="27"/>
        <v>0</v>
      </c>
      <c r="AO59">
        <f t="shared" si="27"/>
        <v>0</v>
      </c>
      <c r="AP59">
        <f t="shared" si="27"/>
        <v>-2.4714875318884614E-2</v>
      </c>
      <c r="AQ59">
        <f t="shared" si="27"/>
        <v>-96.774827804874874</v>
      </c>
      <c r="AR59">
        <f t="shared" si="27"/>
        <v>-96.799542680193753</v>
      </c>
      <c r="AS59">
        <f t="shared" si="27"/>
        <v>0.15447709658099645</v>
      </c>
      <c r="AT59">
        <f t="shared" si="27"/>
        <v>7.8500134801386359E-2</v>
      </c>
      <c r="AU59">
        <f t="shared" si="23"/>
        <v>-96.566565448811374</v>
      </c>
      <c r="AW59">
        <v>56</v>
      </c>
      <c r="AX59">
        <f>IF(Z59&gt;0, (R59*SUMPRODUCT(K59:$K$98, X59:$X$98)-K59*$AZ$3)/Z59, 0)</f>
        <v>1956.2174360693975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0.103819197</v>
      </c>
      <c r="Q60" s="4">
        <f t="shared" si="21"/>
        <v>50</v>
      </c>
      <c r="R60">
        <f t="shared" si="0"/>
        <v>2000000</v>
      </c>
      <c r="S60">
        <f t="shared" si="1"/>
        <v>1852.6048658525463</v>
      </c>
      <c r="U60">
        <f t="shared" si="13"/>
        <v>0.103819197</v>
      </c>
      <c r="V60">
        <f t="shared" si="14"/>
        <v>0.01</v>
      </c>
      <c r="W60">
        <f t="shared" si="15"/>
        <v>0.28196661397092326</v>
      </c>
      <c r="X60">
        <f t="shared" si="16"/>
        <v>2.9273547443270233E-2</v>
      </c>
      <c r="Y60">
        <f t="shared" si="17"/>
        <v>2.8196661397092327E-3</v>
      </c>
      <c r="Z60">
        <f t="shared" si="18"/>
        <v>0.24987340038794381</v>
      </c>
      <c r="AB60">
        <f t="shared" si="19"/>
        <v>551.58800663936904</v>
      </c>
      <c r="AC60">
        <f t="shared" si="2"/>
        <v>462.91667740582625</v>
      </c>
      <c r="AE60">
        <f t="shared" si="3"/>
        <v>0</v>
      </c>
      <c r="AF60">
        <f t="shared" si="24"/>
        <v>0</v>
      </c>
      <c r="AG60">
        <f t="shared" si="24"/>
        <v>-12.493670019397191</v>
      </c>
      <c r="AH60">
        <f t="shared" si="5"/>
        <v>-58547.094886540464</v>
      </c>
      <c r="AI60">
        <f t="shared" si="25"/>
        <v>-58559.588556559858</v>
      </c>
      <c r="AJ60">
        <f t="shared" si="7"/>
        <v>88.671329233542792</v>
      </c>
      <c r="AK60">
        <f t="shared" si="22"/>
        <v>38.611160464755834</v>
      </c>
      <c r="AL60">
        <f t="shared" si="26"/>
        <v>-58432.306066861558</v>
      </c>
      <c r="AN60">
        <f t="shared" si="27"/>
        <v>0</v>
      </c>
      <c r="AO60">
        <f t="shared" si="27"/>
        <v>0</v>
      </c>
      <c r="AP60">
        <f t="shared" si="27"/>
        <v>-1.9555221478691116E-2</v>
      </c>
      <c r="AQ60">
        <f t="shared" si="27"/>
        <v>-91.638518198632823</v>
      </c>
      <c r="AR60">
        <f t="shared" si="27"/>
        <v>-91.658073420111506</v>
      </c>
      <c r="AS60">
        <f t="shared" si="27"/>
        <v>0.13878928123439671</v>
      </c>
      <c r="AT60">
        <f t="shared" si="27"/>
        <v>6.0434587536354105E-2</v>
      </c>
      <c r="AU60">
        <f t="shared" si="23"/>
        <v>-91.458849551340748</v>
      </c>
      <c r="AW60">
        <v>57</v>
      </c>
      <c r="AX60">
        <f>IF(Z60&gt;0, (R60*SUMPRODUCT(K60:$K$98, X60:$X$98)-K60*$AZ$3)/Z60, 0)</f>
        <v>1852.6048658525463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0.120610461</v>
      </c>
      <c r="Q61" s="4">
        <f t="shared" si="21"/>
        <v>50</v>
      </c>
      <c r="R61">
        <f t="shared" si="0"/>
        <v>2000000</v>
      </c>
      <c r="S61">
        <f t="shared" si="1"/>
        <v>1742.3959434833796</v>
      </c>
      <c r="U61">
        <f t="shared" si="13"/>
        <v>0.120610461</v>
      </c>
      <c r="V61">
        <f t="shared" si="14"/>
        <v>0.01</v>
      </c>
      <c r="W61">
        <f t="shared" si="15"/>
        <v>0.24987340038794381</v>
      </c>
      <c r="X61">
        <f t="shared" si="16"/>
        <v>3.0137346012427482E-2</v>
      </c>
      <c r="Y61">
        <f t="shared" si="17"/>
        <v>2.4987340038794383E-3</v>
      </c>
      <c r="Z61">
        <f t="shared" si="18"/>
        <v>0.2172373203716369</v>
      </c>
      <c r="AB61">
        <f t="shared" si="19"/>
        <v>462.91667740582625</v>
      </c>
      <c r="AC61">
        <f t="shared" si="2"/>
        <v>378.51342578873948</v>
      </c>
      <c r="AE61">
        <f t="shared" si="3"/>
        <v>0</v>
      </c>
      <c r="AF61">
        <f t="shared" si="24"/>
        <v>0</v>
      </c>
      <c r="AG61">
        <f t="shared" si="24"/>
        <v>-10.861866018581845</v>
      </c>
      <c r="AH61">
        <f t="shared" si="5"/>
        <v>-60274.692024854965</v>
      </c>
      <c r="AI61">
        <f t="shared" si="25"/>
        <v>-60285.553890873547</v>
      </c>
      <c r="AJ61">
        <f t="shared" si="7"/>
        <v>84.403251617086767</v>
      </c>
      <c r="AK61">
        <f t="shared" si="22"/>
        <v>32.404167418407837</v>
      </c>
      <c r="AL61">
        <f t="shared" si="26"/>
        <v>-60168.746471838058</v>
      </c>
      <c r="AN61">
        <f t="shared" si="27"/>
        <v>0</v>
      </c>
      <c r="AO61">
        <f t="shared" si="27"/>
        <v>0</v>
      </c>
      <c r="AP61">
        <f t="shared" si="27"/>
        <v>-1.517955802357336E-2</v>
      </c>
      <c r="AQ61">
        <f t="shared" si="27"/>
        <v>-84.234438482215594</v>
      </c>
      <c r="AR61">
        <f t="shared" si="27"/>
        <v>-84.24961804023917</v>
      </c>
      <c r="AS61">
        <f t="shared" si="27"/>
        <v>0.11795432323580697</v>
      </c>
      <c r="AT61">
        <f t="shared" si="27"/>
        <v>4.5285123080309221E-2</v>
      </c>
      <c r="AU61">
        <f t="shared" si="23"/>
        <v>-84.086378593923058</v>
      </c>
      <c r="AW61">
        <v>58</v>
      </c>
      <c r="AX61">
        <f>IF(Z61&gt;0, (R61*SUMPRODUCT(K61:$K$98, X61:$X$98)-K61*$AZ$3)/Z61, 0)</f>
        <v>1742.3959434833796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0.138204574</v>
      </c>
      <c r="Q62" s="4">
        <f t="shared" si="21"/>
        <v>50</v>
      </c>
      <c r="R62">
        <f t="shared" si="0"/>
        <v>2000000</v>
      </c>
      <c r="S62">
        <f t="shared" si="1"/>
        <v>1625.2496382473444</v>
      </c>
      <c r="U62">
        <f t="shared" si="13"/>
        <v>0.138204574</v>
      </c>
      <c r="V62">
        <f t="shared" si="14"/>
        <v>0.01</v>
      </c>
      <c r="W62">
        <f t="shared" si="15"/>
        <v>0.2172373203716369</v>
      </c>
      <c r="X62">
        <f t="shared" si="16"/>
        <v>3.00231913188636E-2</v>
      </c>
      <c r="Y62">
        <f t="shared" si="17"/>
        <v>2.1723732037163689E-3</v>
      </c>
      <c r="Z62">
        <f t="shared" si="18"/>
        <v>0.18504175584905691</v>
      </c>
      <c r="AB62">
        <f t="shared" si="19"/>
        <v>378.51342578873948</v>
      </c>
      <c r="AC62">
        <f t="shared" si="2"/>
        <v>300.73904675433317</v>
      </c>
      <c r="AE62">
        <f t="shared" si="3"/>
        <v>0</v>
      </c>
      <c r="AF62">
        <f t="shared" si="24"/>
        <v>0</v>
      </c>
      <c r="AG62">
        <f t="shared" si="24"/>
        <v>-9.252087792452846</v>
      </c>
      <c r="AH62">
        <f t="shared" si="5"/>
        <v>-60046.382637727198</v>
      </c>
      <c r="AI62">
        <f t="shared" si="25"/>
        <v>-60055.634725519652</v>
      </c>
      <c r="AJ62">
        <f t="shared" si="7"/>
        <v>77.774379034406309</v>
      </c>
      <c r="AK62">
        <f t="shared" si="22"/>
        <v>26.495939805211766</v>
      </c>
      <c r="AL62">
        <f t="shared" si="26"/>
        <v>-59951.364406680041</v>
      </c>
      <c r="AN62">
        <f t="shared" si="27"/>
        <v>0</v>
      </c>
      <c r="AO62">
        <f t="shared" si="27"/>
        <v>0</v>
      </c>
      <c r="AP62">
        <f t="shared" si="27"/>
        <v>-1.1544534011769097E-2</v>
      </c>
      <c r="AQ62">
        <f t="shared" si="27"/>
        <v>-74.92444107700851</v>
      </c>
      <c r="AR62">
        <f t="shared" si="27"/>
        <v>-74.935985611020271</v>
      </c>
      <c r="AS62">
        <f t="shared" si="27"/>
        <v>9.704501126106245E-2</v>
      </c>
      <c r="AT62">
        <f t="shared" si="27"/>
        <v>3.3061000405181014E-2</v>
      </c>
      <c r="AU62">
        <f t="shared" si="23"/>
        <v>-74.805879599354043</v>
      </c>
      <c r="AW62">
        <v>59</v>
      </c>
      <c r="AX62">
        <f>IF(Z62&gt;0, (R62*SUMPRODUCT(K62:$K$98, X62:$X$98)-K62*$AZ$3)/Z62, 0)</f>
        <v>1625.2496382473444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0.156383199</v>
      </c>
      <c r="Q63" s="4">
        <f t="shared" si="21"/>
        <v>50</v>
      </c>
      <c r="R63">
        <f t="shared" si="0"/>
        <v>2000000</v>
      </c>
      <c r="S63">
        <f t="shared" si="1"/>
        <v>1501.30720217422</v>
      </c>
      <c r="U63">
        <f t="shared" si="13"/>
        <v>0.156383199</v>
      </c>
      <c r="V63">
        <f t="shared" si="14"/>
        <v>0.01</v>
      </c>
      <c r="W63">
        <f t="shared" si="15"/>
        <v>0.18504175584905691</v>
      </c>
      <c r="X63">
        <f t="shared" si="16"/>
        <v>2.8937421728252481E-2</v>
      </c>
      <c r="Y63">
        <f t="shared" si="17"/>
        <v>1.8504175584905691E-3</v>
      </c>
      <c r="Z63">
        <f t="shared" si="18"/>
        <v>0.15425391656231385</v>
      </c>
      <c r="AB63">
        <f t="shared" si="19"/>
        <v>300.73904675433317</v>
      </c>
      <c r="AC63">
        <f t="shared" si="2"/>
        <v>231.58251589858298</v>
      </c>
      <c r="AE63">
        <f t="shared" si="3"/>
        <v>0</v>
      </c>
      <c r="AF63">
        <f t="shared" si="24"/>
        <v>0</v>
      </c>
      <c r="AG63">
        <f t="shared" si="24"/>
        <v>-7.7126958281156925</v>
      </c>
      <c r="AH63">
        <f t="shared" si="5"/>
        <v>-57874.843456504961</v>
      </c>
      <c r="AI63">
        <f t="shared" si="25"/>
        <v>-57882.556152333076</v>
      </c>
      <c r="AJ63">
        <f t="shared" si="7"/>
        <v>69.156530855750191</v>
      </c>
      <c r="AK63">
        <f t="shared" si="22"/>
        <v>21.051733272803325</v>
      </c>
      <c r="AL63">
        <f t="shared" si="26"/>
        <v>-57792.347888204524</v>
      </c>
      <c r="AN63">
        <f t="shared" si="27"/>
        <v>0</v>
      </c>
      <c r="AO63">
        <f t="shared" si="27"/>
        <v>0</v>
      </c>
      <c r="AP63">
        <f t="shared" si="27"/>
        <v>-8.5926049213630798E-3</v>
      </c>
      <c r="AQ63">
        <f t="shared" si="27"/>
        <v>-64.477541418741239</v>
      </c>
      <c r="AR63">
        <f t="shared" si="27"/>
        <v>-64.486134023662601</v>
      </c>
      <c r="AS63">
        <f t="shared" si="27"/>
        <v>7.7046309178861475E-2</v>
      </c>
      <c r="AT63">
        <f t="shared" si="27"/>
        <v>2.345343715795236E-2</v>
      </c>
      <c r="AU63">
        <f t="shared" si="23"/>
        <v>-64.385634277325792</v>
      </c>
      <c r="AW63">
        <v>60</v>
      </c>
      <c r="AX63">
        <f>IF(Z63&gt;0, (R63*SUMPRODUCT(K63:$K$98, X63:$X$98)-K63*$AZ$3)/Z63, 0)</f>
        <v>1501.30720217422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0.17588848000000001</v>
      </c>
      <c r="Q64" s="4">
        <f t="shared" si="21"/>
        <v>50</v>
      </c>
      <c r="R64">
        <f t="shared" si="0"/>
        <v>2000000</v>
      </c>
      <c r="S64">
        <f t="shared" si="1"/>
        <v>1371.6757807631959</v>
      </c>
      <c r="U64">
        <f t="shared" si="13"/>
        <v>0.17588848000000001</v>
      </c>
      <c r="V64">
        <f t="shared" si="14"/>
        <v>0.01</v>
      </c>
      <c r="W64">
        <f t="shared" si="15"/>
        <v>0.15425391656231385</v>
      </c>
      <c r="X64">
        <f t="shared" si="16"/>
        <v>2.713148691819221E-2</v>
      </c>
      <c r="Y64">
        <f t="shared" si="17"/>
        <v>1.5425391656231386E-3</v>
      </c>
      <c r="Z64">
        <f t="shared" si="18"/>
        <v>0.12557989047849852</v>
      </c>
      <c r="AB64">
        <f t="shared" si="19"/>
        <v>231.58251589858298</v>
      </c>
      <c r="AC64">
        <f t="shared" si="2"/>
        <v>172.25489432025108</v>
      </c>
      <c r="AE64">
        <f t="shared" si="3"/>
        <v>0</v>
      </c>
      <c r="AF64">
        <f t="shared" si="24"/>
        <v>0</v>
      </c>
      <c r="AG64">
        <f t="shared" si="24"/>
        <v>-6.2789945239249256</v>
      </c>
      <c r="AH64">
        <f t="shared" si="5"/>
        <v>-54262.973836384423</v>
      </c>
      <c r="AI64">
        <f t="shared" si="25"/>
        <v>-54269.25283090835</v>
      </c>
      <c r="AJ64">
        <f t="shared" si="7"/>
        <v>59.3276215783319</v>
      </c>
      <c r="AK64">
        <f t="shared" si="22"/>
        <v>16.21077611290081</v>
      </c>
      <c r="AL64">
        <f t="shared" si="26"/>
        <v>-54193.714433217116</v>
      </c>
      <c r="AN64">
        <f t="shared" si="27"/>
        <v>0</v>
      </c>
      <c r="AO64">
        <f t="shared" si="27"/>
        <v>0</v>
      </c>
      <c r="AP64">
        <f t="shared" si="27"/>
        <v>-6.2458380832949795E-3</v>
      </c>
      <c r="AQ64">
        <f t="shared" si="27"/>
        <v>-53.976436387823988</v>
      </c>
      <c r="AR64">
        <f t="shared" si="27"/>
        <v>-53.982682225907283</v>
      </c>
      <c r="AS64">
        <f t="shared" si="27"/>
        <v>5.9014340087946357E-2</v>
      </c>
      <c r="AT64">
        <f t="shared" si="27"/>
        <v>1.6125174567350048E-2</v>
      </c>
      <c r="AU64">
        <f t="shared" si="23"/>
        <v>-53.907542711251985</v>
      </c>
      <c r="AW64">
        <v>61</v>
      </c>
      <c r="AX64">
        <f>IF(Z64&gt;0, (R64*SUMPRODUCT(K64:$K$98, X64:$X$98)-K64*$AZ$3)/Z64, 0)</f>
        <v>1371.6757807631959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0.195947922</v>
      </c>
      <c r="Q65" s="4">
        <f t="shared" si="21"/>
        <v>50</v>
      </c>
      <c r="R65">
        <f t="shared" si="0"/>
        <v>2000000</v>
      </c>
      <c r="S65">
        <f t="shared" si="1"/>
        <v>1232.2536170453247</v>
      </c>
      <c r="U65">
        <f t="shared" si="13"/>
        <v>0.195947922</v>
      </c>
      <c r="V65">
        <f t="shared" si="14"/>
        <v>0.01</v>
      </c>
      <c r="W65">
        <f t="shared" si="15"/>
        <v>0.12557989047849852</v>
      </c>
      <c r="X65">
        <f t="shared" si="16"/>
        <v>2.4607118584249368E-2</v>
      </c>
      <c r="Y65">
        <f t="shared" si="17"/>
        <v>1.2557989047849852E-3</v>
      </c>
      <c r="Z65">
        <f t="shared" si="18"/>
        <v>9.9716972989464164E-2</v>
      </c>
      <c r="AB65">
        <f t="shared" si="19"/>
        <v>172.25489432025108</v>
      </c>
      <c r="AC65">
        <f t="shared" si="2"/>
        <v>122.87660064707816</v>
      </c>
      <c r="AE65">
        <f t="shared" si="3"/>
        <v>0</v>
      </c>
      <c r="AF65">
        <f t="shared" si="24"/>
        <v>0</v>
      </c>
      <c r="AG65">
        <f t="shared" si="24"/>
        <v>-4.9858486494732084</v>
      </c>
      <c r="AH65">
        <f t="shared" si="5"/>
        <v>-49214.237168498737</v>
      </c>
      <c r="AI65">
        <f t="shared" si="25"/>
        <v>-49219.223017148208</v>
      </c>
      <c r="AJ65">
        <f t="shared" si="7"/>
        <v>49.378293673172919</v>
      </c>
      <c r="AK65">
        <f t="shared" si="22"/>
        <v>12.057842602417576</v>
      </c>
      <c r="AL65">
        <f t="shared" si="26"/>
        <v>-49157.78688087262</v>
      </c>
      <c r="AN65">
        <f t="shared" si="27"/>
        <v>0</v>
      </c>
      <c r="AO65">
        <f t="shared" si="27"/>
        <v>0</v>
      </c>
      <c r="AP65">
        <f t="shared" si="27"/>
        <v>-4.4281434900820676E-3</v>
      </c>
      <c r="AQ65">
        <f t="shared" si="27"/>
        <v>-43.709249770361211</v>
      </c>
      <c r="AR65">
        <f t="shared" si="27"/>
        <v>-43.713677913851292</v>
      </c>
      <c r="AS65">
        <f t="shared" si="27"/>
        <v>4.3854955305015854E-2</v>
      </c>
      <c r="AT65">
        <f t="shared" si="27"/>
        <v>1.070908103678018E-2</v>
      </c>
      <c r="AU65">
        <f t="shared" si="23"/>
        <v>-43.659113877509498</v>
      </c>
      <c r="AW65">
        <v>62</v>
      </c>
      <c r="AX65">
        <f>IF(Z65&gt;0, (R65*SUMPRODUCT(K65:$K$98, X65:$X$98)-K65*$AZ$3)/Z65, 0)</f>
        <v>1232.2536170453247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0.21719401199999999</v>
      </c>
      <c r="Q66" s="4">
        <f t="shared" si="21"/>
        <v>50</v>
      </c>
      <c r="R66">
        <f t="shared" si="0"/>
        <v>2000000</v>
      </c>
      <c r="S66">
        <f t="shared" si="1"/>
        <v>1080.5970748318271</v>
      </c>
      <c r="U66">
        <f t="shared" si="13"/>
        <v>0.21719401199999999</v>
      </c>
      <c r="V66">
        <f t="shared" si="14"/>
        <v>0.01</v>
      </c>
      <c r="W66">
        <f t="shared" si="15"/>
        <v>9.9716972989464164E-2</v>
      </c>
      <c r="X66">
        <f t="shared" si="16"/>
        <v>2.1657929428077354E-2</v>
      </c>
      <c r="Y66">
        <f t="shared" si="17"/>
        <v>9.971697298946417E-4</v>
      </c>
      <c r="Z66">
        <f t="shared" si="18"/>
        <v>7.706187383149217E-2</v>
      </c>
      <c r="AB66">
        <f t="shared" si="19"/>
        <v>122.87660064707816</v>
      </c>
      <c r="AC66">
        <f t="shared" si="2"/>
        <v>83.272835443369758</v>
      </c>
      <c r="AE66">
        <f t="shared" si="3"/>
        <v>0</v>
      </c>
      <c r="AF66">
        <f t="shared" si="24"/>
        <v>0</v>
      </c>
      <c r="AG66">
        <f t="shared" si="24"/>
        <v>-3.8530936915746086</v>
      </c>
      <c r="AH66">
        <f t="shared" si="5"/>
        <v>-43315.858856154708</v>
      </c>
      <c r="AI66">
        <f t="shared" si="25"/>
        <v>-43319.711949846285</v>
      </c>
      <c r="AJ66">
        <f t="shared" si="7"/>
        <v>39.603765203708406</v>
      </c>
      <c r="AK66">
        <f t="shared" si="22"/>
        <v>8.6013620452954722</v>
      </c>
      <c r="AL66">
        <f t="shared" si="26"/>
        <v>-43271.506822597286</v>
      </c>
      <c r="AN66">
        <f t="shared" si="27"/>
        <v>0</v>
      </c>
      <c r="AO66">
        <f t="shared" si="27"/>
        <v>0</v>
      </c>
      <c r="AP66">
        <f t="shared" si="27"/>
        <v>-3.0554426829095004E-3</v>
      </c>
      <c r="AQ66">
        <f t="shared" si="27"/>
        <v>-34.3487946543788</v>
      </c>
      <c r="AR66">
        <f t="shared" si="27"/>
        <v>-34.351850097061707</v>
      </c>
      <c r="AS66">
        <f t="shared" si="27"/>
        <v>3.1405162784371818E-2</v>
      </c>
      <c r="AT66">
        <f t="shared" si="27"/>
        <v>6.8207447905616701E-3</v>
      </c>
      <c r="AU66">
        <f t="shared" si="23"/>
        <v>-34.313624189486781</v>
      </c>
      <c r="AW66">
        <v>63</v>
      </c>
      <c r="AX66">
        <f>IF(Z66&gt;0, (R66*SUMPRODUCT(K66:$K$98, X66:$X$98)-K66*$AZ$3)/Z66, 0)</f>
        <v>1080.5970748318271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0.239685495</v>
      </c>
      <c r="Q67" s="4">
        <f t="shared" si="21"/>
        <v>50</v>
      </c>
      <c r="R67">
        <f t="shared" ref="R67:R89" si="28">$C$6</f>
        <v>2000000</v>
      </c>
      <c r="S67">
        <f t="shared" ref="S67:S89" si="29">AX67</f>
        <v>909.53075660208526</v>
      </c>
      <c r="U67">
        <f t="shared" si="13"/>
        <v>0.239685495</v>
      </c>
      <c r="V67">
        <f t="shared" si="14"/>
        <v>0.01</v>
      </c>
      <c r="W67">
        <f t="shared" si="15"/>
        <v>7.706187383149217E-2</v>
      </c>
      <c r="X67">
        <f t="shared" si="16"/>
        <v>1.8470613374928748E-2</v>
      </c>
      <c r="Y67">
        <f t="shared" si="17"/>
        <v>7.7061873831492172E-4</v>
      </c>
      <c r="Z67">
        <f t="shared" si="18"/>
        <v>5.7820641718248494E-2</v>
      </c>
      <c r="AB67">
        <f t="shared" si="19"/>
        <v>83.272835443369758</v>
      </c>
      <c r="AC67">
        <f t="shared" ref="AC67:AC89" si="30">S67*Z67</f>
        <v>52.58965200921665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-2.8910320859124248</v>
      </c>
      <c r="AH67">
        <f t="shared" ref="AH67:AH89" si="33">-X67*R67</f>
        <v>-36941.226749857495</v>
      </c>
      <c r="AI67">
        <f t="shared" ref="AI67:AI89" si="34">SUM(AE67:AH67)</f>
        <v>-36944.117781943409</v>
      </c>
      <c r="AJ67">
        <f t="shared" ref="AJ67:AJ89" si="35">AB67-AC67</f>
        <v>30.683183434153108</v>
      </c>
      <c r="AK67">
        <f t="shared" si="22"/>
        <v>5.8290984810358832</v>
      </c>
      <c r="AL67">
        <f t="shared" si="26"/>
        <v>-36907.605500028221</v>
      </c>
      <c r="AN67">
        <f t="shared" ref="AN67:AT89" si="36">AE67*$K67</f>
        <v>0</v>
      </c>
      <c r="AO67">
        <f t="shared" si="36"/>
        <v>0</v>
      </c>
      <c r="AP67">
        <f t="shared" si="36"/>
        <v>-2.0469133608777799E-3</v>
      </c>
      <c r="AQ67">
        <f t="shared" si="36"/>
        <v>-26.155188996331841</v>
      </c>
      <c r="AR67">
        <f t="shared" si="36"/>
        <v>-26.157235909692723</v>
      </c>
      <c r="AS67">
        <f t="shared" si="36"/>
        <v>2.172435872700109E-2</v>
      </c>
      <c r="AT67">
        <f t="shared" si="36"/>
        <v>4.1271280318353944E-3</v>
      </c>
      <c r="AU67">
        <f t="shared" si="23"/>
        <v>-26.131384422933888</v>
      </c>
      <c r="AW67">
        <v>64</v>
      </c>
      <c r="AX67">
        <f>IF(Z67&gt;0, (R67*SUMPRODUCT(K67:$K$98, X67:$X$98)-K67*$AZ$3)/Z67, 0)</f>
        <v>909.53075660208526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0.26259210900000002</v>
      </c>
      <c r="Q68" s="4">
        <f t="shared" si="21"/>
        <v>50</v>
      </c>
      <c r="R68">
        <f t="shared" si="28"/>
        <v>2000000</v>
      </c>
      <c r="S68">
        <f t="shared" si="29"/>
        <v>706.32195801191938</v>
      </c>
      <c r="U68">
        <f t="shared" ref="U68:U89" si="40">M68</f>
        <v>0.26259210900000002</v>
      </c>
      <c r="V68">
        <f t="shared" ref="V68:V89" si="41">$C$10</f>
        <v>0.01</v>
      </c>
      <c r="W68">
        <f t="shared" ref="W68:W89" si="42">Z67</f>
        <v>5.7820641718248494E-2</v>
      </c>
      <c r="X68">
        <f t="shared" ref="X68:X89" si="43">U68*W68</f>
        <v>1.5183244252528257E-2</v>
      </c>
      <c r="Y68">
        <f t="shared" ref="Y68:Y89" si="44">V68*W68</f>
        <v>5.7820641718248501E-4</v>
      </c>
      <c r="Z68">
        <f t="shared" ref="Z68:Z89" si="45">MAX(0, W68-X68-Y68)</f>
        <v>4.2059191048537746E-2</v>
      </c>
      <c r="AB68">
        <f t="shared" ref="AB68:AB89" si="46">AC67</f>
        <v>52.58965200921665</v>
      </c>
      <c r="AC68">
        <f t="shared" si="30"/>
        <v>29.707330173800575</v>
      </c>
      <c r="AE68">
        <f t="shared" si="31"/>
        <v>0</v>
      </c>
      <c r="AF68">
        <f t="shared" si="32"/>
        <v>0</v>
      </c>
      <c r="AG68">
        <f t="shared" si="32"/>
        <v>-2.1029595524268871</v>
      </c>
      <c r="AH68">
        <f t="shared" si="33"/>
        <v>-30366.488505056514</v>
      </c>
      <c r="AI68">
        <f t="shared" si="34"/>
        <v>-30368.59146460894</v>
      </c>
      <c r="AJ68">
        <f t="shared" si="35"/>
        <v>22.882321835416075</v>
      </c>
      <c r="AK68">
        <f t="shared" si="22"/>
        <v>3.6812756406451657</v>
      </c>
      <c r="AL68">
        <f t="shared" si="26"/>
        <v>-30342.027867132882</v>
      </c>
      <c r="AN68">
        <f t="shared" si="36"/>
        <v>0</v>
      </c>
      <c r="AO68">
        <f t="shared" si="36"/>
        <v>0</v>
      </c>
      <c r="AP68">
        <f t="shared" si="36"/>
        <v>-1.3294115454427029E-3</v>
      </c>
      <c r="AQ68">
        <f t="shared" si="36"/>
        <v>-19.196546299041938</v>
      </c>
      <c r="AR68">
        <f t="shared" si="36"/>
        <v>-19.197875710587383</v>
      </c>
      <c r="AS68">
        <f t="shared" si="36"/>
        <v>1.446533900256524E-2</v>
      </c>
      <c r="AT68">
        <f t="shared" si="36"/>
        <v>2.3271633222726055E-3</v>
      </c>
      <c r="AU68">
        <f t="shared" si="23"/>
        <v>-19.181083208262546</v>
      </c>
      <c r="AW68">
        <v>65</v>
      </c>
      <c r="AX68">
        <f>IF(Z68&gt;0, (R68*SUMPRODUCT(K68:$K$98, X68:$X$98)-K68*$AZ$3)/Z68, 0)</f>
        <v>706.32195801191938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0.28653067599999998</v>
      </c>
      <c r="Q69" s="4">
        <f t="shared" ref="Q69:Q89" si="48">$C$8</f>
        <v>50</v>
      </c>
      <c r="R69">
        <f t="shared" si="28"/>
        <v>2000000</v>
      </c>
      <c r="S69">
        <f t="shared" si="29"/>
        <v>454.01113589124225</v>
      </c>
      <c r="U69">
        <f t="shared" si="40"/>
        <v>0.28653067599999998</v>
      </c>
      <c r="V69">
        <f t="shared" si="41"/>
        <v>0.01</v>
      </c>
      <c r="W69">
        <f t="shared" si="42"/>
        <v>4.2059191048537746E-2</v>
      </c>
      <c r="X69">
        <f t="shared" si="43"/>
        <v>1.2051248443150668E-2</v>
      </c>
      <c r="Y69">
        <f t="shared" si="44"/>
        <v>4.2059191048537747E-4</v>
      </c>
      <c r="Z69">
        <f t="shared" si="45"/>
        <v>2.9587350694901701E-2</v>
      </c>
      <c r="AB69">
        <f t="shared" si="46"/>
        <v>29.707330173800575</v>
      </c>
      <c r="AC69">
        <f t="shared" si="30"/>
        <v>13.432986697004857</v>
      </c>
      <c r="AE69">
        <f t="shared" si="31"/>
        <v>0</v>
      </c>
      <c r="AF69">
        <f t="shared" si="32"/>
        <v>0</v>
      </c>
      <c r="AG69">
        <f t="shared" si="32"/>
        <v>-1.479367534745085</v>
      </c>
      <c r="AH69">
        <f t="shared" si="33"/>
        <v>-24102.496886301335</v>
      </c>
      <c r="AI69">
        <f t="shared" si="34"/>
        <v>-24103.976253836081</v>
      </c>
      <c r="AJ69">
        <f t="shared" si="35"/>
        <v>16.274343476795718</v>
      </c>
      <c r="AK69">
        <f t="shared" si="22"/>
        <v>2.0795131121660404</v>
      </c>
      <c r="AL69">
        <f t="shared" si="26"/>
        <v>-24085.62239724712</v>
      </c>
      <c r="AN69">
        <f t="shared" si="36"/>
        <v>0</v>
      </c>
      <c r="AO69">
        <f t="shared" si="36"/>
        <v>0</v>
      </c>
      <c r="AP69">
        <f t="shared" si="36"/>
        <v>-8.3500021534854783E-4</v>
      </c>
      <c r="AQ69">
        <f t="shared" si="36"/>
        <v>-13.604185314210799</v>
      </c>
      <c r="AR69">
        <f t="shared" si="36"/>
        <v>-13.605020314426147</v>
      </c>
      <c r="AS69">
        <f t="shared" si="36"/>
        <v>9.185736464145295E-3</v>
      </c>
      <c r="AT69">
        <f t="shared" si="36"/>
        <v>1.1737407072259273E-3</v>
      </c>
      <c r="AU69">
        <f t="shared" si="23"/>
        <v>-13.594660837254777</v>
      </c>
      <c r="AW69">
        <v>66</v>
      </c>
      <c r="AX69">
        <f>IF(Z69&gt;0, (R69*SUMPRODUCT(K69:$K$98, X69:$X$98)-K69*$AZ$3)/Z69, 0)</f>
        <v>454.01113589124225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0.31063079199999999</v>
      </c>
      <c r="Q70" s="4">
        <f t="shared" si="48"/>
        <v>50</v>
      </c>
      <c r="R70">
        <f t="shared" si="28"/>
        <v>2000000</v>
      </c>
      <c r="S70">
        <f t="shared" si="29"/>
        <v>121.28467165471561</v>
      </c>
      <c r="U70">
        <f t="shared" si="40"/>
        <v>0.31063079199999999</v>
      </c>
      <c r="V70">
        <f t="shared" si="41"/>
        <v>0.01</v>
      </c>
      <c r="W70">
        <f t="shared" si="42"/>
        <v>2.9587350694901701E-2</v>
      </c>
      <c r="X70">
        <f t="shared" si="43"/>
        <v>9.1907421795390659E-3</v>
      </c>
      <c r="Y70">
        <f t="shared" si="44"/>
        <v>2.9587350694901699E-4</v>
      </c>
      <c r="Z70">
        <f t="shared" si="45"/>
        <v>2.0100735008413619E-2</v>
      </c>
      <c r="AB70">
        <f t="shared" si="46"/>
        <v>13.432986697004857</v>
      </c>
      <c r="AC70">
        <f t="shared" si="30"/>
        <v>2.4379110455138928</v>
      </c>
      <c r="AE70">
        <f t="shared" si="31"/>
        <v>0</v>
      </c>
      <c r="AF70">
        <f t="shared" si="32"/>
        <v>0</v>
      </c>
      <c r="AG70">
        <f t="shared" si="32"/>
        <v>-1.005036750420681</v>
      </c>
      <c r="AH70">
        <f t="shared" si="33"/>
        <v>-18381.484359078131</v>
      </c>
      <c r="AI70">
        <f t="shared" si="34"/>
        <v>-18382.48939582855</v>
      </c>
      <c r="AJ70">
        <f t="shared" si="35"/>
        <v>10.995075651490964</v>
      </c>
      <c r="AK70">
        <f t="shared" si="22"/>
        <v>0.94030906879034004</v>
      </c>
      <c r="AL70">
        <f t="shared" si="26"/>
        <v>-18370.554011108266</v>
      </c>
      <c r="AN70">
        <f t="shared" si="36"/>
        <v>0</v>
      </c>
      <c r="AO70">
        <f t="shared" si="36"/>
        <v>0</v>
      </c>
      <c r="AP70">
        <f t="shared" si="36"/>
        <v>-5.0649413837604686E-4</v>
      </c>
      <c r="AQ70">
        <f t="shared" si="36"/>
        <v>-9.2634563647817849</v>
      </c>
      <c r="AR70">
        <f t="shared" si="36"/>
        <v>-9.263962858920161</v>
      </c>
      <c r="AS70">
        <f t="shared" si="36"/>
        <v>5.5410325703516422E-3</v>
      </c>
      <c r="AT70">
        <f t="shared" si="36"/>
        <v>4.7387424529978265E-4</v>
      </c>
      <c r="AU70">
        <f t="shared" si="23"/>
        <v>-9.2579479521045069</v>
      </c>
      <c r="AW70">
        <v>67</v>
      </c>
      <c r="AX70">
        <f>IF(Z70&gt;0, (R70*SUMPRODUCT(K70:$K$98, X70:$X$98)-K70*$AZ$3)/Z70, 0)</f>
        <v>121.28467165471561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0.33433633699999998</v>
      </c>
      <c r="Q71" s="4">
        <f t="shared" si="48"/>
        <v>50</v>
      </c>
      <c r="R71">
        <f t="shared" si="28"/>
        <v>2000000</v>
      </c>
      <c r="S71">
        <f t="shared" si="29"/>
        <v>-341.13919333351583</v>
      </c>
      <c r="U71">
        <f t="shared" si="40"/>
        <v>0.33433633699999998</v>
      </c>
      <c r="V71">
        <f t="shared" si="41"/>
        <v>0.01</v>
      </c>
      <c r="W71">
        <f t="shared" si="42"/>
        <v>2.0100735008413619E-2</v>
      </c>
      <c r="X71">
        <f t="shared" si="43"/>
        <v>6.7204061137206735E-3</v>
      </c>
      <c r="Y71">
        <f t="shared" si="44"/>
        <v>2.010073500841362E-4</v>
      </c>
      <c r="Z71">
        <f t="shared" si="45"/>
        <v>1.3179321544608808E-2</v>
      </c>
      <c r="AB71">
        <f t="shared" si="46"/>
        <v>2.4379110455138928</v>
      </c>
      <c r="AC71">
        <f t="shared" si="30"/>
        <v>-4.4959831204108749</v>
      </c>
      <c r="AE71">
        <f t="shared" si="31"/>
        <v>0</v>
      </c>
      <c r="AF71">
        <f t="shared" si="32"/>
        <v>0</v>
      </c>
      <c r="AG71">
        <f t="shared" si="32"/>
        <v>-0.65896607723044043</v>
      </c>
      <c r="AH71">
        <f t="shared" si="33"/>
        <v>-13440.812227441347</v>
      </c>
      <c r="AI71">
        <f t="shared" si="34"/>
        <v>-13441.471193518577</v>
      </c>
      <c r="AJ71">
        <f t="shared" si="35"/>
        <v>6.9338941659247677</v>
      </c>
      <c r="AK71">
        <f t="shared" si="22"/>
        <v>0.17065377318597252</v>
      </c>
      <c r="AL71">
        <f t="shared" si="26"/>
        <v>-13434.366645579466</v>
      </c>
      <c r="AN71">
        <f t="shared" si="36"/>
        <v>0</v>
      </c>
      <c r="AO71">
        <f t="shared" si="36"/>
        <v>0</v>
      </c>
      <c r="AP71">
        <f t="shared" si="36"/>
        <v>-2.9650875183541756E-4</v>
      </c>
      <c r="AQ71">
        <f t="shared" si="36"/>
        <v>-6.0478355334506642</v>
      </c>
      <c r="AR71">
        <f t="shared" si="36"/>
        <v>-6.0481320422025</v>
      </c>
      <c r="AS71">
        <f t="shared" si="36"/>
        <v>3.1199789724202561E-3</v>
      </c>
      <c r="AT71">
        <f t="shared" si="36"/>
        <v>7.6787469084971165E-5</v>
      </c>
      <c r="AU71">
        <f t="shared" si="23"/>
        <v>-6.0449352757609942</v>
      </c>
      <c r="AW71">
        <v>68</v>
      </c>
      <c r="AX71">
        <f>IF(Z71&gt;0, (R71*SUMPRODUCT(K71:$K$98, X71:$X$98)-K71*$AZ$3)/Z71, 0)</f>
        <v>-341.13919333351583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0.35860877099999999</v>
      </c>
      <c r="Q72" s="4">
        <f t="shared" si="48"/>
        <v>50</v>
      </c>
      <c r="R72">
        <f t="shared" si="28"/>
        <v>2000000</v>
      </c>
      <c r="S72">
        <f t="shared" si="29"/>
        <v>-1017.1300445765661</v>
      </c>
      <c r="U72">
        <f t="shared" si="40"/>
        <v>0.35860877099999999</v>
      </c>
      <c r="V72">
        <f t="shared" si="41"/>
        <v>0.01</v>
      </c>
      <c r="W72">
        <f t="shared" si="42"/>
        <v>1.3179321544608808E-2</v>
      </c>
      <c r="X72">
        <f t="shared" si="43"/>
        <v>4.7262203017259868E-3</v>
      </c>
      <c r="Y72">
        <f t="shared" si="44"/>
        <v>1.3179321544608808E-4</v>
      </c>
      <c r="Z72">
        <f t="shared" si="45"/>
        <v>8.3213080274367347E-3</v>
      </c>
      <c r="AB72">
        <f t="shared" si="46"/>
        <v>-4.4959831204108749</v>
      </c>
      <c r="AC72">
        <f t="shared" si="30"/>
        <v>-8.4638524048820631</v>
      </c>
      <c r="AE72">
        <f t="shared" si="31"/>
        <v>0</v>
      </c>
      <c r="AF72">
        <f t="shared" si="32"/>
        <v>0</v>
      </c>
      <c r="AG72">
        <f t="shared" si="32"/>
        <v>-0.41606540137183673</v>
      </c>
      <c r="AH72">
        <f t="shared" si="33"/>
        <v>-9452.4406034519743</v>
      </c>
      <c r="AI72">
        <f t="shared" si="34"/>
        <v>-9452.8566688533465</v>
      </c>
      <c r="AJ72">
        <f t="shared" si="35"/>
        <v>3.9678692844711883</v>
      </c>
      <c r="AK72">
        <f t="shared" ref="AK72:AK89" si="49">G72*SUM(AB72:AB72, AE72:AF72)</f>
        <v>-0.31471881842876126</v>
      </c>
      <c r="AL72">
        <f t="shared" si="26"/>
        <v>-9449.2035183873031</v>
      </c>
      <c r="AN72">
        <f t="shared" si="36"/>
        <v>0</v>
      </c>
      <c r="AO72">
        <f t="shared" si="36"/>
        <v>0</v>
      </c>
      <c r="AP72">
        <f t="shared" si="36"/>
        <v>-1.6715448681305385E-4</v>
      </c>
      <c r="AQ72">
        <f t="shared" si="36"/>
        <v>-3.7975228245158248</v>
      </c>
      <c r="AR72">
        <f t="shared" si="36"/>
        <v>-3.7976899790026382</v>
      </c>
      <c r="AS72">
        <f t="shared" si="36"/>
        <v>1.5940935050120116E-3</v>
      </c>
      <c r="AT72">
        <f t="shared" si="36"/>
        <v>-1.2643844552182748E-4</v>
      </c>
      <c r="AU72">
        <f t="shared" si="23"/>
        <v>-3.7962223239431476</v>
      </c>
      <c r="AW72">
        <v>69</v>
      </c>
      <c r="AX72">
        <f>IF(Z72&gt;0, (R72*SUMPRODUCT(K72:$K$98, X72:$X$98)-K72*$AZ$3)/Z72, 0)</f>
        <v>-1017.1300445765661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0.383306127</v>
      </c>
      <c r="Q73" s="4">
        <f t="shared" si="48"/>
        <v>50</v>
      </c>
      <c r="R73">
        <f t="shared" si="28"/>
        <v>2000000</v>
      </c>
      <c r="S73">
        <f t="shared" si="29"/>
        <v>-2060.8676105389595</v>
      </c>
      <c r="U73">
        <f t="shared" si="40"/>
        <v>0.383306127</v>
      </c>
      <c r="V73">
        <f t="shared" si="41"/>
        <v>0.01</v>
      </c>
      <c r="W73">
        <f t="shared" si="42"/>
        <v>8.3213080274367347E-3</v>
      </c>
      <c r="X73">
        <f t="shared" si="43"/>
        <v>3.1896083515707847E-3</v>
      </c>
      <c r="Y73">
        <f t="shared" si="44"/>
        <v>8.3213080274367344E-5</v>
      </c>
      <c r="Z73">
        <f t="shared" si="45"/>
        <v>5.0484865955915826E-3</v>
      </c>
      <c r="AB73">
        <f t="shared" si="46"/>
        <v>-8.4638524048820631</v>
      </c>
      <c r="AC73">
        <f t="shared" si="30"/>
        <v>-10.404262507094792</v>
      </c>
      <c r="AE73">
        <f t="shared" si="31"/>
        <v>0</v>
      </c>
      <c r="AF73">
        <f t="shared" si="32"/>
        <v>0</v>
      </c>
      <c r="AG73">
        <f t="shared" si="32"/>
        <v>-0.25242432977957913</v>
      </c>
      <c r="AH73">
        <f t="shared" si="33"/>
        <v>-6379.2167031415693</v>
      </c>
      <c r="AI73">
        <f t="shared" si="34"/>
        <v>-6379.4691274713487</v>
      </c>
      <c r="AJ73">
        <f t="shared" si="35"/>
        <v>1.9404101022127289</v>
      </c>
      <c r="AK73">
        <f t="shared" si="49"/>
        <v>-0.59246966834174453</v>
      </c>
      <c r="AL73">
        <f t="shared" si="26"/>
        <v>-6378.1211870374773</v>
      </c>
      <c r="AN73">
        <f t="shared" si="36"/>
        <v>0</v>
      </c>
      <c r="AO73">
        <f t="shared" si="36"/>
        <v>0</v>
      </c>
      <c r="AP73">
        <f t="shared" si="36"/>
        <v>-9.0546074101731299E-5</v>
      </c>
      <c r="AQ73">
        <f t="shared" si="36"/>
        <v>-2.288262105392294</v>
      </c>
      <c r="AR73">
        <f t="shared" si="36"/>
        <v>-2.2883526514663961</v>
      </c>
      <c r="AS73">
        <f t="shared" si="36"/>
        <v>6.960363807091127E-4</v>
      </c>
      <c r="AT73">
        <f t="shared" si="36"/>
        <v>-2.1252231327916813E-4</v>
      </c>
      <c r="AU73">
        <f t="shared" si="23"/>
        <v>-2.2878691373989657</v>
      </c>
      <c r="AW73">
        <v>70</v>
      </c>
      <c r="AX73">
        <f>IF(Z73&gt;0, (R73*SUMPRODUCT(K73:$K$98, X73:$X$98)-K73*$AZ$3)/Z73, 0)</f>
        <v>-2060.8676105389595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0.40826881399999998</v>
      </c>
      <c r="Q74" s="4">
        <f t="shared" si="48"/>
        <v>50</v>
      </c>
      <c r="R74">
        <f t="shared" si="28"/>
        <v>2000000</v>
      </c>
      <c r="S74">
        <f t="shared" si="29"/>
        <v>-3757.2034018828881</v>
      </c>
      <c r="U74">
        <f t="shared" si="40"/>
        <v>0.40826881399999998</v>
      </c>
      <c r="V74">
        <f t="shared" si="41"/>
        <v>0.01</v>
      </c>
      <c r="W74">
        <f t="shared" si="42"/>
        <v>5.0484865955915826E-3</v>
      </c>
      <c r="X74">
        <f t="shared" si="43"/>
        <v>2.0611396348770728E-3</v>
      </c>
      <c r="Y74">
        <f t="shared" si="44"/>
        <v>5.0484865955915827E-5</v>
      </c>
      <c r="Z74">
        <f t="shared" si="45"/>
        <v>2.9368620947585939E-3</v>
      </c>
      <c r="AB74">
        <f t="shared" si="46"/>
        <v>-10.404262507094792</v>
      </c>
      <c r="AC74">
        <f t="shared" si="30"/>
        <v>-11.034388253287894</v>
      </c>
      <c r="AE74">
        <f t="shared" si="31"/>
        <v>0</v>
      </c>
      <c r="AF74">
        <f t="shared" si="32"/>
        <v>0</v>
      </c>
      <c r="AG74">
        <f t="shared" si="32"/>
        <v>-0.14684310473792969</v>
      </c>
      <c r="AH74">
        <f t="shared" si="33"/>
        <v>-4122.2792697541454</v>
      </c>
      <c r="AI74">
        <f t="shared" si="34"/>
        <v>-4122.4261128588832</v>
      </c>
      <c r="AJ74">
        <f t="shared" si="35"/>
        <v>0.63012574619310158</v>
      </c>
      <c r="AK74">
        <f t="shared" si="49"/>
        <v>-0.72829837549663556</v>
      </c>
      <c r="AL74">
        <f t="shared" si="26"/>
        <v>-4122.5242854881872</v>
      </c>
      <c r="AN74">
        <f t="shared" si="36"/>
        <v>0</v>
      </c>
      <c r="AO74">
        <f t="shared" si="36"/>
        <v>0</v>
      </c>
      <c r="AP74">
        <f t="shared" si="36"/>
        <v>-4.7029888459682167E-5</v>
      </c>
      <c r="AQ74">
        <f t="shared" si="36"/>
        <v>-1.3202549387810691</v>
      </c>
      <c r="AR74">
        <f t="shared" si="36"/>
        <v>-1.320301968669529</v>
      </c>
      <c r="AS74">
        <f t="shared" si="36"/>
        <v>2.0181229218712427E-4</v>
      </c>
      <c r="AT74">
        <f t="shared" si="36"/>
        <v>-2.3325433922214819E-4</v>
      </c>
      <c r="AU74">
        <f t="shared" si="23"/>
        <v>-1.3203334107165641</v>
      </c>
      <c r="AW74">
        <v>71</v>
      </c>
      <c r="AX74">
        <f>IF(Z74&gt;0, (R74*SUMPRODUCT(K74:$K$98, X74:$X$98)-K74*$AZ$3)/Z74, 0)</f>
        <v>-3757.2034018828881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0.43333920100000001</v>
      </c>
      <c r="Q75" s="4">
        <f t="shared" si="48"/>
        <v>50</v>
      </c>
      <c r="R75">
        <f t="shared" si="28"/>
        <v>2000000</v>
      </c>
      <c r="S75">
        <f t="shared" si="29"/>
        <v>-6651.5322016740238</v>
      </c>
      <c r="U75">
        <f t="shared" si="40"/>
        <v>0.43333920100000001</v>
      </c>
      <c r="V75">
        <f t="shared" si="41"/>
        <v>0.01</v>
      </c>
      <c r="W75">
        <f t="shared" si="42"/>
        <v>2.9368620947585939E-3</v>
      </c>
      <c r="X75">
        <f t="shared" si="43"/>
        <v>1.2726574735898754E-3</v>
      </c>
      <c r="Y75">
        <f t="shared" si="44"/>
        <v>2.9368620947585939E-5</v>
      </c>
      <c r="Z75">
        <f t="shared" si="45"/>
        <v>1.6348360002211325E-3</v>
      </c>
      <c r="AB75">
        <f t="shared" si="46"/>
        <v>-11.034388253287894</v>
      </c>
      <c r="AC75">
        <f t="shared" si="30"/>
        <v>-10.874164299926825</v>
      </c>
      <c r="AE75">
        <f t="shared" si="31"/>
        <v>0</v>
      </c>
      <c r="AF75">
        <f t="shared" si="32"/>
        <v>0</v>
      </c>
      <c r="AG75">
        <f t="shared" si="32"/>
        <v>-8.1741800011056631E-2</v>
      </c>
      <c r="AH75">
        <f t="shared" si="33"/>
        <v>-2545.3149471797506</v>
      </c>
      <c r="AI75">
        <f t="shared" si="34"/>
        <v>-2545.3966889797616</v>
      </c>
      <c r="AJ75">
        <f t="shared" si="35"/>
        <v>-0.16022395336106854</v>
      </c>
      <c r="AK75">
        <f t="shared" si="49"/>
        <v>-0.77240717773015266</v>
      </c>
      <c r="AL75">
        <f t="shared" si="26"/>
        <v>-2546.3293201108527</v>
      </c>
      <c r="AN75">
        <f t="shared" si="36"/>
        <v>0</v>
      </c>
      <c r="AO75">
        <f t="shared" si="36"/>
        <v>0</v>
      </c>
      <c r="AP75">
        <f t="shared" si="36"/>
        <v>-2.3374727934685315E-5</v>
      </c>
      <c r="AQ75">
        <f t="shared" si="36"/>
        <v>-0.72785336743706386</v>
      </c>
      <c r="AR75">
        <f t="shared" si="36"/>
        <v>-0.72787674216499854</v>
      </c>
      <c r="AS75">
        <f t="shared" si="36"/>
        <v>-4.5817333578757755E-5</v>
      </c>
      <c r="AT75">
        <f t="shared" si="36"/>
        <v>-2.2087607113861329E-4</v>
      </c>
      <c r="AU75">
        <f t="shared" si="23"/>
        <v>-0.72814343556971595</v>
      </c>
      <c r="AW75">
        <v>72</v>
      </c>
      <c r="AX75">
        <f>IF(Z75&gt;0, (R75*SUMPRODUCT(K75:$K$98, X75:$X$98)-K75*$AZ$3)/Z75, 0)</f>
        <v>-6651.5322016740238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0.458542742</v>
      </c>
      <c r="Q76" s="4">
        <f t="shared" si="48"/>
        <v>50</v>
      </c>
      <c r="R76">
        <f t="shared" si="28"/>
        <v>2000000</v>
      </c>
      <c r="S76">
        <f t="shared" si="29"/>
        <v>-11831.979346287651</v>
      </c>
      <c r="U76">
        <f t="shared" si="40"/>
        <v>0.458542742</v>
      </c>
      <c r="V76">
        <f t="shared" si="41"/>
        <v>0.01</v>
      </c>
      <c r="W76">
        <f t="shared" si="42"/>
        <v>1.6348360002211325E-3</v>
      </c>
      <c r="X76">
        <f t="shared" si="43"/>
        <v>7.4964218226171073E-4</v>
      </c>
      <c r="Y76">
        <f t="shared" si="44"/>
        <v>1.6348360002211327E-5</v>
      </c>
      <c r="Z76">
        <f t="shared" si="45"/>
        <v>8.6884545795721049E-4</v>
      </c>
      <c r="AB76">
        <f t="shared" si="46"/>
        <v>-10.874164299926825</v>
      </c>
      <c r="AC76">
        <f t="shared" si="30"/>
        <v>-10.280161513665551</v>
      </c>
      <c r="AE76">
        <f t="shared" si="31"/>
        <v>0</v>
      </c>
      <c r="AF76">
        <f t="shared" si="32"/>
        <v>0</v>
      </c>
      <c r="AG76">
        <f t="shared" si="32"/>
        <v>-4.3442272897860526E-2</v>
      </c>
      <c r="AH76">
        <f t="shared" si="33"/>
        <v>-1499.2843645234216</v>
      </c>
      <c r="AI76">
        <f t="shared" si="34"/>
        <v>-1499.3278067963195</v>
      </c>
      <c r="AJ76">
        <f t="shared" si="35"/>
        <v>-0.59400278626127445</v>
      </c>
      <c r="AK76">
        <f t="shared" si="49"/>
        <v>-0.76119150099487787</v>
      </c>
      <c r="AL76">
        <f t="shared" si="26"/>
        <v>-1500.6830010835756</v>
      </c>
      <c r="AN76">
        <f t="shared" si="36"/>
        <v>0</v>
      </c>
      <c r="AO76">
        <f t="shared" si="36"/>
        <v>0</v>
      </c>
      <c r="AP76">
        <f t="shared" si="36"/>
        <v>-1.1091668584521304E-5</v>
      </c>
      <c r="AQ76">
        <f t="shared" si="36"/>
        <v>-0.38279685145266434</v>
      </c>
      <c r="AR76">
        <f t="shared" si="36"/>
        <v>-0.38280794312124888</v>
      </c>
      <c r="AS76">
        <f t="shared" si="36"/>
        <v>-1.5166062003668261E-4</v>
      </c>
      <c r="AT76">
        <f t="shared" si="36"/>
        <v>-1.9434719445366092E-4</v>
      </c>
      <c r="AU76">
        <f t="shared" si="23"/>
        <v>-0.38315395093573923</v>
      </c>
      <c r="AW76">
        <v>73</v>
      </c>
      <c r="AX76">
        <f>IF(Z76&gt;0, (R76*SUMPRODUCT(K76:$K$98, X76:$X$98)-K76*$AZ$3)/Z76, 0)</f>
        <v>-11831.979346287651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0.48392545599999998</v>
      </c>
      <c r="Q77" s="4">
        <f t="shared" si="48"/>
        <v>50</v>
      </c>
      <c r="R77">
        <f t="shared" si="28"/>
        <v>2000000</v>
      </c>
      <c r="S77">
        <f t="shared" si="29"/>
        <v>-21566.334742919658</v>
      </c>
      <c r="U77">
        <f t="shared" si="40"/>
        <v>0.48392545599999998</v>
      </c>
      <c r="V77">
        <f t="shared" si="41"/>
        <v>0.01</v>
      </c>
      <c r="W77">
        <f t="shared" si="42"/>
        <v>8.6884545795721049E-4</v>
      </c>
      <c r="X77">
        <f t="shared" si="43"/>
        <v>4.204564344354719E-4</v>
      </c>
      <c r="Y77">
        <f t="shared" si="44"/>
        <v>8.6884545795721051E-6</v>
      </c>
      <c r="Z77">
        <f t="shared" si="45"/>
        <v>4.397005689421665E-4</v>
      </c>
      <c r="AB77">
        <f t="shared" si="46"/>
        <v>-10.280161513665551</v>
      </c>
      <c r="AC77">
        <f t="shared" si="30"/>
        <v>-9.4827296564589858</v>
      </c>
      <c r="AE77">
        <f t="shared" si="31"/>
        <v>0</v>
      </c>
      <c r="AF77">
        <f t="shared" si="32"/>
        <v>0</v>
      </c>
      <c r="AG77">
        <f t="shared" si="32"/>
        <v>-2.1985028447108326E-2</v>
      </c>
      <c r="AH77">
        <f t="shared" si="33"/>
        <v>-840.91286887094384</v>
      </c>
      <c r="AI77">
        <f t="shared" si="34"/>
        <v>-840.93485389939099</v>
      </c>
      <c r="AJ77">
        <f t="shared" si="35"/>
        <v>-0.79743185720656484</v>
      </c>
      <c r="AK77">
        <f t="shared" si="49"/>
        <v>-0.71961130595658862</v>
      </c>
      <c r="AL77">
        <f t="shared" si="26"/>
        <v>-842.45189706255417</v>
      </c>
      <c r="AN77">
        <f t="shared" si="36"/>
        <v>0</v>
      </c>
      <c r="AO77">
        <f t="shared" si="36"/>
        <v>0</v>
      </c>
      <c r="AP77">
        <f t="shared" si="36"/>
        <v>-5.0117956438488791E-6</v>
      </c>
      <c r="AQ77">
        <f t="shared" si="36"/>
        <v>-0.19169788491304807</v>
      </c>
      <c r="AR77">
        <f t="shared" si="36"/>
        <v>-0.19170289670869192</v>
      </c>
      <c r="AS77">
        <f t="shared" si="36"/>
        <v>-1.8178577834589285E-4</v>
      </c>
      <c r="AT77">
        <f t="shared" si="36"/>
        <v>-1.6404549200990458E-4</v>
      </c>
      <c r="AU77">
        <f t="shared" si="23"/>
        <v>-0.19204872797904773</v>
      </c>
      <c r="AW77">
        <v>74</v>
      </c>
      <c r="AX77">
        <f>IF(Z77&gt;0, (R77*SUMPRODUCT(K77:$K$98, X77:$X$98)-K77*$AZ$3)/Z77, 0)</f>
        <v>-21566.334742919658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0.50934341699999997</v>
      </c>
      <c r="Q78" s="4">
        <f t="shared" si="48"/>
        <v>50</v>
      </c>
      <c r="R78">
        <f t="shared" si="28"/>
        <v>2000000</v>
      </c>
      <c r="S78">
        <f t="shared" si="29"/>
        <v>-40789.481698228359</v>
      </c>
      <c r="U78">
        <f t="shared" si="40"/>
        <v>0.50934341699999997</v>
      </c>
      <c r="V78">
        <f t="shared" si="41"/>
        <v>0.01</v>
      </c>
      <c r="W78">
        <f t="shared" si="42"/>
        <v>4.397005689421665E-4</v>
      </c>
      <c r="X78">
        <f t="shared" si="43"/>
        <v>2.2395859024184714E-4</v>
      </c>
      <c r="Y78">
        <f t="shared" si="44"/>
        <v>4.3970056894216651E-6</v>
      </c>
      <c r="Z78">
        <f t="shared" si="45"/>
        <v>2.1134497301089768E-4</v>
      </c>
      <c r="AB78">
        <f t="shared" si="46"/>
        <v>-9.4827296564589858</v>
      </c>
      <c r="AC78">
        <f t="shared" si="30"/>
        <v>-8.6206519086405784</v>
      </c>
      <c r="AE78">
        <f t="shared" si="31"/>
        <v>0</v>
      </c>
      <c r="AF78">
        <f t="shared" si="32"/>
        <v>0</v>
      </c>
      <c r="AG78">
        <f t="shared" si="32"/>
        <v>-1.0567248650544885E-2</v>
      </c>
      <c r="AH78">
        <f t="shared" si="33"/>
        <v>-447.91718048369427</v>
      </c>
      <c r="AI78">
        <f t="shared" si="34"/>
        <v>-447.92774773234481</v>
      </c>
      <c r="AJ78">
        <f t="shared" si="35"/>
        <v>-0.8620777478184074</v>
      </c>
      <c r="AK78">
        <f t="shared" si="49"/>
        <v>-0.66379107595212905</v>
      </c>
      <c r="AL78">
        <f t="shared" si="26"/>
        <v>-449.45361655611538</v>
      </c>
      <c r="AN78">
        <f t="shared" si="36"/>
        <v>0</v>
      </c>
      <c r="AO78">
        <f t="shared" si="36"/>
        <v>0</v>
      </c>
      <c r="AP78">
        <f t="shared" si="36"/>
        <v>-2.1508505079166851E-6</v>
      </c>
      <c r="AQ78">
        <f t="shared" si="36"/>
        <v>-9.1168754233703658E-2</v>
      </c>
      <c r="AR78">
        <f t="shared" si="36"/>
        <v>-9.1170905084211579E-2</v>
      </c>
      <c r="AS78">
        <f t="shared" si="36"/>
        <v>-1.7546671069042027E-4</v>
      </c>
      <c r="AT78">
        <f t="shared" si="36"/>
        <v>-1.3510757814793933E-4</v>
      </c>
      <c r="AU78">
        <f t="shared" si="23"/>
        <v>-9.1481479373049943E-2</v>
      </c>
      <c r="AW78">
        <v>75</v>
      </c>
      <c r="AX78">
        <f>IF(Z78&gt;0, (R78*SUMPRODUCT(K78:$K$98, X78:$X$98)-K78*$AZ$3)/Z78, 0)</f>
        <v>-40789.481698228359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0.53464878299999996</v>
      </c>
      <c r="Q79" s="4">
        <f t="shared" si="48"/>
        <v>50</v>
      </c>
      <c r="R79">
        <f t="shared" si="28"/>
        <v>2000000</v>
      </c>
      <c r="S79">
        <f t="shared" si="29"/>
        <v>-80748.723617736599</v>
      </c>
      <c r="U79">
        <f t="shared" si="40"/>
        <v>0.53464878299999996</v>
      </c>
      <c r="V79">
        <f t="shared" si="41"/>
        <v>0.01</v>
      </c>
      <c r="W79">
        <f t="shared" si="42"/>
        <v>2.1134497301089768E-4</v>
      </c>
      <c r="X79">
        <f t="shared" si="43"/>
        <v>1.1299533261344429E-4</v>
      </c>
      <c r="Y79">
        <f t="shared" si="44"/>
        <v>2.1134497301089769E-6</v>
      </c>
      <c r="Z79">
        <f t="shared" si="45"/>
        <v>9.6236190667344426E-5</v>
      </c>
      <c r="AB79">
        <f t="shared" si="46"/>
        <v>-8.6206519086405784</v>
      </c>
      <c r="AC79">
        <f t="shared" si="30"/>
        <v>-7.7709495622211975</v>
      </c>
      <c r="AE79">
        <f t="shared" si="31"/>
        <v>0</v>
      </c>
      <c r="AF79">
        <f t="shared" si="32"/>
        <v>0</v>
      </c>
      <c r="AG79">
        <f t="shared" si="32"/>
        <v>-4.8118095333672213E-3</v>
      </c>
      <c r="AH79">
        <f t="shared" si="33"/>
        <v>-225.99066522688858</v>
      </c>
      <c r="AI79">
        <f t="shared" si="34"/>
        <v>-225.99547703642196</v>
      </c>
      <c r="AJ79">
        <f t="shared" si="35"/>
        <v>-0.84970234641938092</v>
      </c>
      <c r="AK79">
        <f t="shared" si="49"/>
        <v>-0.60344563360484049</v>
      </c>
      <c r="AL79">
        <f t="shared" si="26"/>
        <v>-227.44862501644619</v>
      </c>
      <c r="AN79">
        <f t="shared" si="36"/>
        <v>0</v>
      </c>
      <c r="AO79">
        <f t="shared" si="36"/>
        <v>0</v>
      </c>
      <c r="AP79">
        <f t="shared" si="36"/>
        <v>-8.7445749675440241E-7</v>
      </c>
      <c r="AQ79">
        <f t="shared" si="36"/>
        <v>-4.1069628802592406E-2</v>
      </c>
      <c r="AR79">
        <f t="shared" si="36"/>
        <v>-4.107050326008916E-2</v>
      </c>
      <c r="AS79">
        <f t="shared" si="36"/>
        <v>-1.5441770537336197E-4</v>
      </c>
      <c r="AT79">
        <f t="shared" si="36"/>
        <v>-1.0966509678536599E-4</v>
      </c>
      <c r="AU79">
        <f t="shared" si="23"/>
        <v>-4.1334586062247894E-2</v>
      </c>
      <c r="AW79">
        <v>76</v>
      </c>
      <c r="AX79">
        <f>IF(Z79&gt;0, (R79*SUMPRODUCT(K79:$K$98, X79:$X$98)-K79*$AZ$3)/Z79, 0)</f>
        <v>-80748.723617736599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0.56402811100000005</v>
      </c>
      <c r="Q80" s="4">
        <f t="shared" si="48"/>
        <v>50</v>
      </c>
      <c r="R80">
        <f t="shared" si="28"/>
        <v>2000000</v>
      </c>
      <c r="S80">
        <f t="shared" si="29"/>
        <v>-170072.95425765737</v>
      </c>
      <c r="U80">
        <f t="shared" si="40"/>
        <v>0.56402811100000005</v>
      </c>
      <c r="V80">
        <f t="shared" si="41"/>
        <v>0.01</v>
      </c>
      <c r="W80">
        <f t="shared" si="42"/>
        <v>9.6236190667344426E-5</v>
      </c>
      <c r="X80">
        <f t="shared" si="43"/>
        <v>5.4279916831938114E-5</v>
      </c>
      <c r="Y80">
        <f t="shared" si="44"/>
        <v>9.6236190667344432E-7</v>
      </c>
      <c r="Z80">
        <f t="shared" si="45"/>
        <v>4.0993911928732871E-5</v>
      </c>
      <c r="AB80">
        <f t="shared" si="46"/>
        <v>-7.7709495622211975</v>
      </c>
      <c r="AC80">
        <f t="shared" si="30"/>
        <v>-6.9719557082978207</v>
      </c>
      <c r="AE80">
        <f t="shared" si="31"/>
        <v>0</v>
      </c>
      <c r="AF80">
        <f t="shared" si="32"/>
        <v>0</v>
      </c>
      <c r="AG80">
        <f t="shared" si="32"/>
        <v>-2.0496955964366434E-3</v>
      </c>
      <c r="AH80">
        <f t="shared" si="33"/>
        <v>-108.55983366387623</v>
      </c>
      <c r="AI80">
        <f t="shared" si="34"/>
        <v>-108.56188335947267</v>
      </c>
      <c r="AJ80">
        <f t="shared" si="35"/>
        <v>-0.79899385392337674</v>
      </c>
      <c r="AK80">
        <f t="shared" si="49"/>
        <v>-0.54396646935548387</v>
      </c>
      <c r="AL80">
        <f t="shared" si="26"/>
        <v>-109.90484368275153</v>
      </c>
      <c r="AN80">
        <f t="shared" si="36"/>
        <v>0</v>
      </c>
      <c r="AO80">
        <f t="shared" si="36"/>
        <v>0</v>
      </c>
      <c r="AP80">
        <f t="shared" si="36"/>
        <v>-3.3258420691311072E-7</v>
      </c>
      <c r="AQ80">
        <f t="shared" si="36"/>
        <v>-1.7614950358720509E-2</v>
      </c>
      <c r="AR80">
        <f t="shared" si="36"/>
        <v>-1.7615282942927423E-2</v>
      </c>
      <c r="AS80">
        <f t="shared" si="36"/>
        <v>-1.2964497640407063E-4</v>
      </c>
      <c r="AT80">
        <f t="shared" si="36"/>
        <v>-8.8264158401098791E-5</v>
      </c>
      <c r="AU80">
        <f t="shared" si="23"/>
        <v>-1.7833192077732592E-2</v>
      </c>
      <c r="AW80">
        <v>77</v>
      </c>
      <c r="AX80">
        <f>IF(Z80&gt;0, (R80*SUMPRODUCT(K80:$K$98, X80:$X$98)-K80*$AZ$3)/Z80, 0)</f>
        <v>-170072.95425765737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0.59324784900000005</v>
      </c>
      <c r="Q81" s="4">
        <f t="shared" si="48"/>
        <v>50</v>
      </c>
      <c r="R81">
        <f t="shared" si="28"/>
        <v>2000000</v>
      </c>
      <c r="S81">
        <f t="shared" si="29"/>
        <v>-383629.59934524749</v>
      </c>
      <c r="U81">
        <f t="shared" si="40"/>
        <v>0.59324784900000005</v>
      </c>
      <c r="V81">
        <f t="shared" si="41"/>
        <v>0.01</v>
      </c>
      <c r="W81">
        <f t="shared" si="42"/>
        <v>4.0993911928732871E-5</v>
      </c>
      <c r="X81">
        <f t="shared" si="43"/>
        <v>2.4319550073816218E-5</v>
      </c>
      <c r="Y81">
        <f t="shared" si="44"/>
        <v>4.0993911928732873E-7</v>
      </c>
      <c r="Z81">
        <f t="shared" si="45"/>
        <v>1.6264422735629324E-5</v>
      </c>
      <c r="AB81">
        <f t="shared" si="46"/>
        <v>-6.9719557082978207</v>
      </c>
      <c r="AC81">
        <f t="shared" si="30"/>
        <v>-6.2395139776512121</v>
      </c>
      <c r="AE81">
        <f t="shared" si="31"/>
        <v>0</v>
      </c>
      <c r="AF81">
        <f t="shared" si="32"/>
        <v>0</v>
      </c>
      <c r="AG81">
        <f t="shared" si="32"/>
        <v>-8.1322113678146618E-4</v>
      </c>
      <c r="AH81">
        <f t="shared" si="33"/>
        <v>-48.639100147632433</v>
      </c>
      <c r="AI81">
        <f t="shared" si="34"/>
        <v>-48.639913368769214</v>
      </c>
      <c r="AJ81">
        <f t="shared" si="35"/>
        <v>-0.73244173064660867</v>
      </c>
      <c r="AK81">
        <f t="shared" si="49"/>
        <v>-0.48803689958084751</v>
      </c>
      <c r="AL81">
        <f t="shared" si="26"/>
        <v>-49.860391998996668</v>
      </c>
      <c r="AN81">
        <f t="shared" si="36"/>
        <v>0</v>
      </c>
      <c r="AO81">
        <f t="shared" si="36"/>
        <v>0</v>
      </c>
      <c r="AP81">
        <f t="shared" si="36"/>
        <v>-1.1781562453696942E-7</v>
      </c>
      <c r="AQ81">
        <f t="shared" si="36"/>
        <v>-7.0466023343776383E-3</v>
      </c>
      <c r="AR81">
        <f t="shared" si="36"/>
        <v>-7.0467201500021759E-3</v>
      </c>
      <c r="AS81">
        <f t="shared" si="36"/>
        <v>-1.0611268698031658E-4</v>
      </c>
      <c r="AT81">
        <f t="shared" si="36"/>
        <v>-7.0704473261440934E-5</v>
      </c>
      <c r="AU81">
        <f t="shared" si="23"/>
        <v>-7.2235373102439325E-3</v>
      </c>
      <c r="AW81">
        <v>78</v>
      </c>
      <c r="AX81">
        <f>IF(Z81&gt;0, (R81*SUMPRODUCT(K81:$K$98, X81:$X$98)-K81*$AZ$3)/Z81, 0)</f>
        <v>-383629.59934524749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0.62227177099999997</v>
      </c>
      <c r="Q82" s="4">
        <f t="shared" si="48"/>
        <v>50</v>
      </c>
      <c r="R82">
        <f t="shared" si="28"/>
        <v>2000000</v>
      </c>
      <c r="S82">
        <f t="shared" si="29"/>
        <v>-932448.108683542</v>
      </c>
      <c r="U82">
        <f t="shared" si="40"/>
        <v>0.62227177099999997</v>
      </c>
      <c r="V82">
        <f t="shared" si="41"/>
        <v>0.01</v>
      </c>
      <c r="W82">
        <f t="shared" si="42"/>
        <v>1.6264422735629324E-5</v>
      </c>
      <c r="X82">
        <f t="shared" si="43"/>
        <v>1.0120891139992724E-5</v>
      </c>
      <c r="Y82">
        <f t="shared" si="44"/>
        <v>1.6264422735629325E-7</v>
      </c>
      <c r="Z82">
        <f t="shared" si="45"/>
        <v>5.9808873682803075E-6</v>
      </c>
      <c r="AB82">
        <f t="shared" si="46"/>
        <v>-6.2395139776512121</v>
      </c>
      <c r="AC82">
        <f t="shared" si="30"/>
        <v>-5.5768671148022593</v>
      </c>
      <c r="AE82">
        <f t="shared" si="31"/>
        <v>0</v>
      </c>
      <c r="AF82">
        <f t="shared" si="32"/>
        <v>0</v>
      </c>
      <c r="AG82">
        <f t="shared" si="32"/>
        <v>-2.9904436841401538E-4</v>
      </c>
      <c r="AH82">
        <f t="shared" si="33"/>
        <v>-20.241782279985447</v>
      </c>
      <c r="AI82">
        <f t="shared" si="34"/>
        <v>-20.242081324353862</v>
      </c>
      <c r="AJ82">
        <f t="shared" si="35"/>
        <v>-0.6626468628489528</v>
      </c>
      <c r="AK82">
        <f t="shared" si="49"/>
        <v>-0.4367659784355849</v>
      </c>
      <c r="AL82">
        <f t="shared" si="26"/>
        <v>-21.341494165638398</v>
      </c>
      <c r="AN82">
        <f t="shared" si="36"/>
        <v>0</v>
      </c>
      <c r="AO82">
        <f t="shared" si="36"/>
        <v>0</v>
      </c>
      <c r="AP82">
        <f t="shared" si="36"/>
        <v>-3.8682259785275631E-8</v>
      </c>
      <c r="AQ82">
        <f t="shared" si="36"/>
        <v>-2.6183334761461069E-3</v>
      </c>
      <c r="AR82">
        <f t="shared" si="36"/>
        <v>-2.6183721584058925E-3</v>
      </c>
      <c r="AS82">
        <f t="shared" si="36"/>
        <v>-8.5715301145994672E-5</v>
      </c>
      <c r="AT82">
        <f t="shared" si="36"/>
        <v>-5.6496951047159607E-5</v>
      </c>
      <c r="AU82">
        <f t="shared" si="23"/>
        <v>-2.7605844105990465E-3</v>
      </c>
      <c r="AW82">
        <v>79</v>
      </c>
      <c r="AX82">
        <f>IF(Z82&gt;0, (R82*SUMPRODUCT(K82:$K$98, X82:$X$98)-K82*$AZ$3)/Z82, 0)</f>
        <v>-932448.108683542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0.65106364900000002</v>
      </c>
      <c r="Q83" s="4">
        <f t="shared" si="48"/>
        <v>50</v>
      </c>
      <c r="R83">
        <f t="shared" si="28"/>
        <v>2000000</v>
      </c>
      <c r="S83">
        <f t="shared" si="29"/>
        <v>-2457424.9975199974</v>
      </c>
      <c r="U83">
        <f t="shared" si="40"/>
        <v>0.65106364900000002</v>
      </c>
      <c r="V83">
        <f t="shared" si="41"/>
        <v>0.01</v>
      </c>
      <c r="W83">
        <f t="shared" si="42"/>
        <v>5.9808873682803075E-6</v>
      </c>
      <c r="X83">
        <f t="shared" si="43"/>
        <v>3.8939383542505838E-6</v>
      </c>
      <c r="Y83">
        <f t="shared" si="44"/>
        <v>5.9808873682803071E-8</v>
      </c>
      <c r="Z83">
        <f t="shared" si="45"/>
        <v>2.0271401403469205E-6</v>
      </c>
      <c r="AB83">
        <f t="shared" si="46"/>
        <v>-5.5768671148022593</v>
      </c>
      <c r="AC83">
        <f t="shared" si="30"/>
        <v>-4.9815448543647181</v>
      </c>
      <c r="AE83">
        <f t="shared" si="31"/>
        <v>0</v>
      </c>
      <c r="AF83">
        <f t="shared" si="32"/>
        <v>0</v>
      </c>
      <c r="AG83">
        <f t="shared" si="32"/>
        <v>-1.0135700701734603E-4</v>
      </c>
      <c r="AH83">
        <f t="shared" si="33"/>
        <v>-7.7878767085011678</v>
      </c>
      <c r="AI83">
        <f t="shared" si="34"/>
        <v>-7.7879780655081854</v>
      </c>
      <c r="AJ83">
        <f t="shared" si="35"/>
        <v>-0.59532226043754122</v>
      </c>
      <c r="AK83">
        <f t="shared" si="49"/>
        <v>-0.39038069803615821</v>
      </c>
      <c r="AL83">
        <f t="shared" si="26"/>
        <v>-8.7736810239818848</v>
      </c>
      <c r="AN83">
        <f t="shared" si="36"/>
        <v>0</v>
      </c>
      <c r="AO83">
        <f t="shared" si="36"/>
        <v>0</v>
      </c>
      <c r="AP83">
        <f t="shared" si="36"/>
        <v>-1.1706092839335147E-8</v>
      </c>
      <c r="AQ83">
        <f t="shared" si="36"/>
        <v>-8.9945047169169665E-4</v>
      </c>
      <c r="AR83">
        <f t="shared" si="36"/>
        <v>-8.9946217778453608E-4</v>
      </c>
      <c r="AS83">
        <f t="shared" si="36"/>
        <v>-6.875595338773245E-5</v>
      </c>
      <c r="AT83">
        <f t="shared" si="36"/>
        <v>-4.5086499970482124E-5</v>
      </c>
      <c r="AU83">
        <f t="shared" si="23"/>
        <v>-1.0133046311427507E-3</v>
      </c>
      <c r="AW83">
        <v>80</v>
      </c>
      <c r="AX83">
        <f>IF(Z83&gt;0, (R83*SUMPRODUCT(K83:$K$98, X83:$X$98)-K83*$AZ$3)/Z83, 0)</f>
        <v>-2457424.9975199974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0.67958823899999998</v>
      </c>
      <c r="Q84" s="4">
        <f t="shared" si="48"/>
        <v>50</v>
      </c>
      <c r="R84">
        <f t="shared" si="28"/>
        <v>2000000</v>
      </c>
      <c r="S84">
        <f t="shared" si="29"/>
        <v>-7069657.3996886937</v>
      </c>
      <c r="U84">
        <f t="shared" si="40"/>
        <v>0.67958823899999998</v>
      </c>
      <c r="V84">
        <f t="shared" si="41"/>
        <v>0.01</v>
      </c>
      <c r="W84">
        <f t="shared" si="42"/>
        <v>2.0271401403469205E-6</v>
      </c>
      <c r="X84">
        <f t="shared" si="43"/>
        <v>1.3776205981845764E-6</v>
      </c>
      <c r="Y84">
        <f t="shared" si="44"/>
        <v>2.0271401403469204E-8</v>
      </c>
      <c r="Z84">
        <f t="shared" si="45"/>
        <v>6.292481407588749E-7</v>
      </c>
      <c r="AB84">
        <f t="shared" si="46"/>
        <v>-4.9815448543647181</v>
      </c>
      <c r="AC84">
        <f t="shared" si="30"/>
        <v>-4.4485687745563327</v>
      </c>
      <c r="AE84">
        <f t="shared" si="31"/>
        <v>0</v>
      </c>
      <c r="AF84">
        <f t="shared" si="32"/>
        <v>0</v>
      </c>
      <c r="AG84">
        <f t="shared" si="32"/>
        <v>-3.1462407037943747E-5</v>
      </c>
      <c r="AH84">
        <f t="shared" si="33"/>
        <v>-2.7552411963691528</v>
      </c>
      <c r="AI84">
        <f t="shared" si="34"/>
        <v>-2.7552726587761907</v>
      </c>
      <c r="AJ84">
        <f t="shared" si="35"/>
        <v>-0.53297607980838535</v>
      </c>
      <c r="AK84">
        <f t="shared" si="49"/>
        <v>-0.34870813980553028</v>
      </c>
      <c r="AL84">
        <f t="shared" si="26"/>
        <v>-3.6369568783901061</v>
      </c>
      <c r="AN84">
        <f t="shared" si="36"/>
        <v>0</v>
      </c>
      <c r="AO84">
        <f t="shared" si="36"/>
        <v>0</v>
      </c>
      <c r="AP84">
        <f t="shared" si="36"/>
        <v>-3.244382939899566E-9</v>
      </c>
      <c r="AQ84">
        <f t="shared" si="36"/>
        <v>-2.841186792233672E-4</v>
      </c>
      <c r="AR84">
        <f t="shared" si="36"/>
        <v>-2.8412192360630708E-4</v>
      </c>
      <c r="AS84">
        <f t="shared" si="36"/>
        <v>-5.4960146520877478E-5</v>
      </c>
      <c r="AT84">
        <f t="shared" si="36"/>
        <v>-3.5958556458340042E-5</v>
      </c>
      <c r="AU84">
        <f t="shared" si="23"/>
        <v>-3.7504062658552456E-4</v>
      </c>
      <c r="AW84">
        <v>81</v>
      </c>
      <c r="AX84">
        <f>IF(Z84&gt;0, (R84*SUMPRODUCT(K84:$K$98, X84:$X$98)-K84*$AZ$3)/Z84, 0)</f>
        <v>-7069657.3996886937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0.70796792399999997</v>
      </c>
      <c r="Q85" s="4">
        <f t="shared" si="48"/>
        <v>50</v>
      </c>
      <c r="R85">
        <f t="shared" si="28"/>
        <v>2000000</v>
      </c>
      <c r="S85">
        <f t="shared" si="29"/>
        <v>-22382484.411704317</v>
      </c>
      <c r="U85">
        <f t="shared" si="40"/>
        <v>0.70796792399999997</v>
      </c>
      <c r="V85">
        <f t="shared" si="41"/>
        <v>0.01</v>
      </c>
      <c r="W85">
        <f t="shared" si="42"/>
        <v>6.292481407588749E-7</v>
      </c>
      <c r="X85">
        <f t="shared" si="43"/>
        <v>4.4548749989392044E-7</v>
      </c>
      <c r="Y85">
        <f t="shared" si="44"/>
        <v>6.2924814075887491E-9</v>
      </c>
      <c r="Z85">
        <f t="shared" si="45"/>
        <v>1.7746815945736572E-7</v>
      </c>
      <c r="AB85">
        <f t="shared" si="46"/>
        <v>-4.4485687745563327</v>
      </c>
      <c r="AC85">
        <f t="shared" si="30"/>
        <v>-3.9721783126283441</v>
      </c>
      <c r="AE85">
        <f t="shared" si="31"/>
        <v>0</v>
      </c>
      <c r="AF85">
        <f t="shared" si="32"/>
        <v>0</v>
      </c>
      <c r="AG85">
        <f t="shared" si="32"/>
        <v>-8.8734079728682852E-6</v>
      </c>
      <c r="AH85">
        <f t="shared" si="33"/>
        <v>-0.89097499978784089</v>
      </c>
      <c r="AI85">
        <f t="shared" si="34"/>
        <v>-0.89098387319581374</v>
      </c>
      <c r="AJ85">
        <f t="shared" si="35"/>
        <v>-0.47639046192798862</v>
      </c>
      <c r="AK85">
        <f t="shared" si="49"/>
        <v>-0.3113998142189433</v>
      </c>
      <c r="AL85">
        <f t="shared" si="26"/>
        <v>-1.6787741493427457</v>
      </c>
      <c r="AN85">
        <f t="shared" si="36"/>
        <v>0</v>
      </c>
      <c r="AO85">
        <f t="shared" si="36"/>
        <v>0</v>
      </c>
      <c r="AP85">
        <f t="shared" si="36"/>
        <v>-8.1698219274898023E-10</v>
      </c>
      <c r="AQ85">
        <f t="shared" si="36"/>
        <v>-8.2032823379346871E-5</v>
      </c>
      <c r="AR85">
        <f t="shared" si="36"/>
        <v>-8.2033640361539625E-5</v>
      </c>
      <c r="AS85">
        <f t="shared" si="36"/>
        <v>-4.386167359606029E-5</v>
      </c>
      <c r="AT85">
        <f t="shared" si="36"/>
        <v>-2.8670844823105907E-5</v>
      </c>
      <c r="AU85">
        <f t="shared" si="23"/>
        <v>-1.5456615878070581E-4</v>
      </c>
      <c r="AW85">
        <v>82</v>
      </c>
      <c r="AX85">
        <f>IF(Z85&gt;0, (R85*SUMPRODUCT(K85:$K$98, X85:$X$98)-K85*$AZ$3)/Z85, 0)</f>
        <v>-22382484.411704317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0.73634663</v>
      </c>
      <c r="Q86" s="4">
        <f t="shared" si="48"/>
        <v>50</v>
      </c>
      <c r="R86">
        <f t="shared" si="28"/>
        <v>2000000</v>
      </c>
      <c r="S86">
        <f t="shared" si="29"/>
        <v>-78787666.003852636</v>
      </c>
      <c r="U86">
        <f t="shared" si="40"/>
        <v>0.73634663</v>
      </c>
      <c r="V86">
        <f t="shared" si="41"/>
        <v>0.01</v>
      </c>
      <c r="W86">
        <f t="shared" si="42"/>
        <v>1.7746815945736572E-7</v>
      </c>
      <c r="X86">
        <f t="shared" si="43"/>
        <v>1.3067808114873388E-7</v>
      </c>
      <c r="Y86">
        <f t="shared" si="44"/>
        <v>1.7746815945736571E-9</v>
      </c>
      <c r="Z86">
        <f t="shared" si="45"/>
        <v>4.5015396714058181E-8</v>
      </c>
      <c r="AB86">
        <f t="shared" si="46"/>
        <v>-3.9721783126283441</v>
      </c>
      <c r="AC86">
        <f t="shared" si="30"/>
        <v>-3.5466580413381412</v>
      </c>
      <c r="AE86">
        <f t="shared" si="31"/>
        <v>0</v>
      </c>
      <c r="AF86">
        <f t="shared" si="32"/>
        <v>0</v>
      </c>
      <c r="AG86">
        <f t="shared" si="32"/>
        <v>-2.2507698357029091E-6</v>
      </c>
      <c r="AH86">
        <f t="shared" si="33"/>
        <v>-0.26135616229746778</v>
      </c>
      <c r="AI86">
        <f t="shared" si="34"/>
        <v>-0.26135841306730345</v>
      </c>
      <c r="AJ86">
        <f t="shared" si="35"/>
        <v>-0.42552027129020287</v>
      </c>
      <c r="AK86">
        <f t="shared" si="49"/>
        <v>-0.27805248188398413</v>
      </c>
      <c r="AL86">
        <f t="shared" si="26"/>
        <v>-0.96493116624149045</v>
      </c>
      <c r="AN86">
        <f t="shared" si="36"/>
        <v>0</v>
      </c>
      <c r="AO86">
        <f t="shared" si="36"/>
        <v>0</v>
      </c>
      <c r="AP86">
        <f t="shared" si="36"/>
        <v>-1.8502704144711462E-10</v>
      </c>
      <c r="AQ86">
        <f t="shared" si="36"/>
        <v>-2.1485074442882931E-5</v>
      </c>
      <c r="AR86">
        <f t="shared" si="36"/>
        <v>-2.1485259469924376E-5</v>
      </c>
      <c r="AS86">
        <f t="shared" si="36"/>
        <v>-3.4980367882890079E-5</v>
      </c>
      <c r="AT86">
        <f t="shared" si="36"/>
        <v>-2.285761399230508E-5</v>
      </c>
      <c r="AU86">
        <f t="shared" si="23"/>
        <v>-7.9323241345119534E-5</v>
      </c>
      <c r="AW86">
        <v>83</v>
      </c>
      <c r="AX86">
        <f>IF(Z86&gt;0, (R86*SUMPRODUCT(K86:$K$98, X86:$X$98)-K86*$AZ$3)/Z86, 0)</f>
        <v>-78787666.003852636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0.76472631499999999</v>
      </c>
      <c r="Q87" s="4">
        <f t="shared" si="48"/>
        <v>50</v>
      </c>
      <c r="R87">
        <f t="shared" si="28"/>
        <v>2000000</v>
      </c>
      <c r="S87">
        <f t="shared" si="29"/>
        <v>-312271455.11027765</v>
      </c>
      <c r="U87">
        <f t="shared" si="40"/>
        <v>0.76472631499999999</v>
      </c>
      <c r="V87">
        <f t="shared" si="41"/>
        <v>0.01</v>
      </c>
      <c r="W87">
        <f t="shared" si="42"/>
        <v>4.5015396714058181E-8</v>
      </c>
      <c r="X87">
        <f t="shared" si="43"/>
        <v>3.4424458447404819E-8</v>
      </c>
      <c r="Y87">
        <f t="shared" si="44"/>
        <v>4.5015396714058184E-10</v>
      </c>
      <c r="Z87">
        <f t="shared" si="45"/>
        <v>1.0140784299512781E-8</v>
      </c>
      <c r="AB87">
        <f t="shared" si="46"/>
        <v>-3.5466580413381412</v>
      </c>
      <c r="AC87">
        <f t="shared" si="30"/>
        <v>-3.1666774691683139</v>
      </c>
      <c r="AE87">
        <f t="shared" si="31"/>
        <v>0</v>
      </c>
      <c r="AF87">
        <f t="shared" si="32"/>
        <v>0</v>
      </c>
      <c r="AG87">
        <f t="shared" si="32"/>
        <v>-5.0703921497563905E-7</v>
      </c>
      <c r="AH87">
        <f t="shared" si="33"/>
        <v>-6.8848916894809639E-2</v>
      </c>
      <c r="AI87">
        <f t="shared" si="34"/>
        <v>-6.8849423934024614E-2</v>
      </c>
      <c r="AJ87">
        <f t="shared" si="35"/>
        <v>-0.37998057216982728</v>
      </c>
      <c r="AK87">
        <f t="shared" si="49"/>
        <v>-0.2482660628936699</v>
      </c>
      <c r="AL87">
        <f t="shared" si="26"/>
        <v>-0.69709605899752181</v>
      </c>
      <c r="AN87">
        <f t="shared" si="36"/>
        <v>0</v>
      </c>
      <c r="AO87">
        <f t="shared" si="36"/>
        <v>0</v>
      </c>
      <c r="AP87">
        <f t="shared" si="36"/>
        <v>-3.7215824510213618E-11</v>
      </c>
      <c r="AQ87">
        <f t="shared" si="36"/>
        <v>-5.0533945564715787E-6</v>
      </c>
      <c r="AR87">
        <f t="shared" si="36"/>
        <v>-5.0534317722960891E-6</v>
      </c>
      <c r="AS87">
        <f t="shared" si="36"/>
        <v>-2.7889934098770403E-5</v>
      </c>
      <c r="AT87">
        <f t="shared" si="36"/>
        <v>-1.822231092902033E-5</v>
      </c>
      <c r="AU87">
        <f t="shared" si="23"/>
        <v>-5.1165676800086822E-5</v>
      </c>
      <c r="AW87">
        <v>84</v>
      </c>
      <c r="AX87">
        <f>IF(Z87&gt;0, (R87*SUMPRODUCT(K87:$K$98, X87:$X$98)-K87*$AZ$3)/Z87, 0)</f>
        <v>-312271455.11027765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0.79310599999999998</v>
      </c>
      <c r="Q88" s="4">
        <f t="shared" si="48"/>
        <v>50</v>
      </c>
      <c r="R88">
        <f t="shared" si="28"/>
        <v>2000000</v>
      </c>
      <c r="S88">
        <f t="shared" si="29"/>
        <v>-1416062604.9104495</v>
      </c>
      <c r="U88">
        <f t="shared" si="40"/>
        <v>0.79310599999999998</v>
      </c>
      <c r="V88">
        <f t="shared" si="41"/>
        <v>0.01</v>
      </c>
      <c r="W88">
        <f t="shared" si="42"/>
        <v>1.0140784299512781E-8</v>
      </c>
      <c r="X88">
        <f t="shared" si="43"/>
        <v>8.0427168726493843E-9</v>
      </c>
      <c r="Y88">
        <f t="shared" si="44"/>
        <v>1.0140784299512781E-10</v>
      </c>
      <c r="Z88">
        <f t="shared" si="45"/>
        <v>1.996659583868269E-9</v>
      </c>
      <c r="AB88">
        <f t="shared" si="46"/>
        <v>-3.1666774691683139</v>
      </c>
      <c r="AC88">
        <f t="shared" si="30"/>
        <v>-2.8273949714519153</v>
      </c>
      <c r="AE88">
        <f t="shared" si="31"/>
        <v>0</v>
      </c>
      <c r="AF88">
        <f t="shared" si="32"/>
        <v>0</v>
      </c>
      <c r="AG88">
        <f t="shared" si="32"/>
        <v>-9.9832979193413443E-8</v>
      </c>
      <c r="AH88">
        <f t="shared" si="33"/>
        <v>-1.6085433745298767E-2</v>
      </c>
      <c r="AI88">
        <f t="shared" si="34"/>
        <v>-1.6085533578277959E-2</v>
      </c>
      <c r="AJ88">
        <f t="shared" si="35"/>
        <v>-0.33928249771639862</v>
      </c>
      <c r="AK88">
        <f t="shared" si="49"/>
        <v>-0.22166742284178201</v>
      </c>
      <c r="AL88">
        <f t="shared" si="26"/>
        <v>-0.57703545413645863</v>
      </c>
      <c r="AN88">
        <f t="shared" si="36"/>
        <v>0</v>
      </c>
      <c r="AO88">
        <f t="shared" si="36"/>
        <v>0</v>
      </c>
      <c r="AP88">
        <f t="shared" si="36"/>
        <v>-6.5424754920660689E-12</v>
      </c>
      <c r="AQ88">
        <f t="shared" si="36"/>
        <v>-1.0541462040713385E-6</v>
      </c>
      <c r="AR88">
        <f t="shared" si="36"/>
        <v>-1.0541527465468306E-6</v>
      </c>
      <c r="AS88">
        <f t="shared" si="36"/>
        <v>-2.2234610688077609E-5</v>
      </c>
      <c r="AT88">
        <f t="shared" si="36"/>
        <v>-1.452679959116643E-5</v>
      </c>
      <c r="AU88">
        <f t="shared" si="23"/>
        <v>-3.7815563025790869E-5</v>
      </c>
      <c r="AW88">
        <v>85</v>
      </c>
      <c r="AX88">
        <f>IF(Z88&gt;0, (R88*SUMPRODUCT(K88:$K$98, X88:$X$98)-K88*$AZ$3)/Z88, 0)</f>
        <v>-1416062604.9104495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50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1.996659583868269E-9</v>
      </c>
      <c r="X89">
        <f t="shared" si="43"/>
        <v>1.996659583868269E-9</v>
      </c>
      <c r="Y89">
        <f t="shared" si="44"/>
        <v>1.996659583868269E-11</v>
      </c>
      <c r="Z89">
        <f t="shared" si="45"/>
        <v>0</v>
      </c>
      <c r="AB89">
        <f t="shared" si="46"/>
        <v>-2.8273949714519153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-3.9933191677365377E-3</v>
      </c>
      <c r="AI89">
        <f t="shared" si="34"/>
        <v>-3.9933191677365377E-3</v>
      </c>
      <c r="AJ89">
        <f t="shared" si="35"/>
        <v>-2.8273949714519153</v>
      </c>
      <c r="AK89">
        <f t="shared" si="49"/>
        <v>-0.19791764800163408</v>
      </c>
      <c r="AL89">
        <f t="shared" si="26"/>
        <v>-3.0293059386212859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-2.3365983900235961E-7</v>
      </c>
      <c r="AR89">
        <f t="shared" si="36"/>
        <v>-2.3365983900235961E-7</v>
      </c>
      <c r="AS89">
        <f t="shared" si="36"/>
        <v>-1.6543848014031882E-4</v>
      </c>
      <c r="AT89">
        <f t="shared" si="36"/>
        <v>-1.1580693609822317E-5</v>
      </c>
      <c r="AU89">
        <f t="shared" si="23"/>
        <v>-1.7725283358914349E-4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77531.675662874652</v>
      </c>
      <c r="AO91" s="8">
        <f t="shared" si="50"/>
        <v>-7753.1675662874659</v>
      </c>
      <c r="AP91" s="8">
        <f t="shared" si="50"/>
        <v>-847.87001914604798</v>
      </c>
      <c r="AQ91" s="8">
        <f t="shared" si="50"/>
        <v>-43143.821060443363</v>
      </c>
      <c r="AR91" s="8">
        <f t="shared" si="50"/>
        <v>25786.817016997778</v>
      </c>
      <c r="AS91" s="8">
        <f t="shared" si="50"/>
        <v>-3476.2715981822034</v>
      </c>
      <c r="AT91" s="8">
        <f t="shared" si="50"/>
        <v>2027.8250989396181</v>
      </c>
      <c r="AU91" s="8">
        <f t="shared" si="50"/>
        <v>24338.370517755193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FEC66-545C-43C5-84D0-C1BA94878475}">
  <dimension ref="A1:AZ164"/>
  <sheetViews>
    <sheetView workbookViewId="0">
      <selection activeCell="G73" sqref="G7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103017.81394526255</v>
      </c>
      <c r="K3">
        <v>1</v>
      </c>
      <c r="L3" s="2">
        <v>0</v>
      </c>
      <c r="O3">
        <f>$C$3</f>
        <v>103017.81394526255</v>
      </c>
      <c r="P3">
        <f>O3*C5</f>
        <v>10301.781394526255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103017.81394526255</v>
      </c>
      <c r="AF3">
        <f t="shared" ref="AF3:AG34" si="4">-$Z3*P3</f>
        <v>-10301.781394526255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92195.550623036281</v>
      </c>
      <c r="AJ3">
        <f t="shared" ref="AJ3:AJ66" si="7">AB3-AC3</f>
        <v>0</v>
      </c>
      <c r="AL3">
        <f t="shared" ref="AL3:AL34" si="8">SUM(AI3:AK3)</f>
        <v>92195.550623036281</v>
      </c>
      <c r="AN3">
        <f t="shared" ref="AN3:AU34" si="9">AE3*$K3</f>
        <v>103017.81394526255</v>
      </c>
      <c r="AO3">
        <f t="shared" si="9"/>
        <v>-10301.781394526255</v>
      </c>
      <c r="AP3">
        <f t="shared" si="9"/>
        <v>-520.48192770000003</v>
      </c>
      <c r="AQ3">
        <f t="shared" si="9"/>
        <v>0</v>
      </c>
      <c r="AR3">
        <f t="shared" si="9"/>
        <v>92195.550623036281</v>
      </c>
      <c r="AS3">
        <f t="shared" si="9"/>
        <v>0</v>
      </c>
      <c r="AT3">
        <f t="shared" si="9"/>
        <v>0</v>
      </c>
      <c r="AU3">
        <f t="shared" si="9"/>
        <v>92195.550623036281</v>
      </c>
      <c r="AW3">
        <v>0</v>
      </c>
      <c r="AX3">
        <f>IF(Z3&gt;0, (R3*SUMPRODUCT(K3:$K$98, X3:$X$98)-K3*$AZ$3)/Z3, 0)</f>
        <v>0</v>
      </c>
      <c r="AZ3">
        <f>C6*ABS(SUMPRODUCT(X4:X79, K4:K79))/1</f>
        <v>56903.510667404458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2.7053950000000002E-3</v>
      </c>
      <c r="R4">
        <f t="shared" si="0"/>
        <v>2000000</v>
      </c>
      <c r="S4">
        <f t="shared" si="1"/>
        <v>6175.2638812047026</v>
      </c>
      <c r="U4">
        <f t="shared" ref="U4:U67" si="13">M4</f>
        <v>2.7053950000000002E-3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2.7053950000000002E-3</v>
      </c>
      <c r="Y4">
        <f t="shared" ref="Y4:Y67" si="17">V4*W4</f>
        <v>0.01</v>
      </c>
      <c r="Z4">
        <f t="shared" ref="Z4:Z67" si="18">MAX(0, W4-X4-Y4)</f>
        <v>0.98729460499999999</v>
      </c>
      <c r="AB4">
        <f t="shared" ref="AB4:AB67" si="19">AC3</f>
        <v>0</v>
      </c>
      <c r="AC4">
        <f t="shared" si="2"/>
        <v>6096.8047143647636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-5410.79</v>
      </c>
      <c r="AI4">
        <f t="shared" si="6"/>
        <v>-5410.79</v>
      </c>
      <c r="AJ4">
        <f t="shared" si="7"/>
        <v>-6096.8047143647636</v>
      </c>
      <c r="AK4">
        <f>G4*SUM(AB4, AE4:AF4)</f>
        <v>0</v>
      </c>
      <c r="AL4">
        <f t="shared" si="8"/>
        <v>-11507.594714364765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-4831.0625</v>
      </c>
      <c r="AR4">
        <f t="shared" si="9"/>
        <v>-4831.0625</v>
      </c>
      <c r="AS4">
        <f t="shared" si="9"/>
        <v>-5443.575637825681</v>
      </c>
      <c r="AT4">
        <f t="shared" si="9"/>
        <v>0</v>
      </c>
      <c r="AU4">
        <f t="shared" si="9"/>
        <v>-10274.638137825681</v>
      </c>
      <c r="AW4">
        <v>1</v>
      </c>
      <c r="AX4">
        <f>IF(Z4&gt;0, (R4*SUMPRODUCT(K4:$K$98, X4:$X$98)-K4*$AZ$3)/Z4, 0)</f>
        <v>6175.2638812047026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2.7496130000000001E-3</v>
      </c>
      <c r="Q5" s="4">
        <f t="shared" ref="Q5:Q68" si="21">$C$8</f>
        <v>50</v>
      </c>
      <c r="R5">
        <f t="shared" si="0"/>
        <v>2000000</v>
      </c>
      <c r="S5">
        <f t="shared" si="1"/>
        <v>6883.4203343931649</v>
      </c>
      <c r="U5">
        <f t="shared" si="13"/>
        <v>2.7496130000000001E-3</v>
      </c>
      <c r="V5">
        <f t="shared" si="14"/>
        <v>0.01</v>
      </c>
      <c r="W5">
        <f t="shared" si="15"/>
        <v>0.98729460499999999</v>
      </c>
      <c r="X5">
        <f t="shared" si="16"/>
        <v>2.7146780807378651E-3</v>
      </c>
      <c r="Y5">
        <f t="shared" si="17"/>
        <v>9.8729460499999994E-3</v>
      </c>
      <c r="Z5">
        <f t="shared" si="18"/>
        <v>0.97470698086926211</v>
      </c>
      <c r="AB5">
        <f t="shared" si="19"/>
        <v>6096.8047143647636</v>
      </c>
      <c r="AC5">
        <f t="shared" si="2"/>
        <v>6709.3178521904483</v>
      </c>
      <c r="AE5">
        <f t="shared" si="3"/>
        <v>0</v>
      </c>
      <c r="AF5">
        <f t="shared" si="4"/>
        <v>0</v>
      </c>
      <c r="AG5">
        <f t="shared" si="4"/>
        <v>-48.735349043463103</v>
      </c>
      <c r="AH5">
        <f t="shared" si="5"/>
        <v>-5429.35616147573</v>
      </c>
      <c r="AI5">
        <f t="shared" si="6"/>
        <v>-5478.0915105191934</v>
      </c>
      <c r="AJ5">
        <f t="shared" si="7"/>
        <v>-612.51313782568468</v>
      </c>
      <c r="AK5">
        <f>G5*SUM(AB5, AE5:AF5)</f>
        <v>426.77633000553351</v>
      </c>
      <c r="AL5">
        <f t="shared" si="8"/>
        <v>-5663.8283183393451</v>
      </c>
      <c r="AN5">
        <f t="shared" si="9"/>
        <v>0</v>
      </c>
      <c r="AO5">
        <f t="shared" si="9"/>
        <v>0</v>
      </c>
      <c r="AP5">
        <f t="shared" si="9"/>
        <v>-38.85152187776076</v>
      </c>
      <c r="AQ5">
        <f t="shared" si="9"/>
        <v>-4328.2494909723609</v>
      </c>
      <c r="AR5">
        <f t="shared" si="9"/>
        <v>-4367.1010128501221</v>
      </c>
      <c r="AS5">
        <f t="shared" si="9"/>
        <v>-488.29172339420012</v>
      </c>
      <c r="AT5">
        <f t="shared" si="9"/>
        <v>340.22347736410512</v>
      </c>
      <c r="AU5">
        <f t="shared" si="9"/>
        <v>-4515.1692588802171</v>
      </c>
      <c r="AW5">
        <v>2</v>
      </c>
      <c r="AX5">
        <f>IF(Z5&gt;0, (R5*SUMPRODUCT(K5:$K$98, X5:$X$98)-K5*$AZ$3)/Z5, 0)</f>
        <v>6883.4203343931649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2.8010499999999998E-3</v>
      </c>
      <c r="Q6" s="4">
        <f t="shared" si="21"/>
        <v>50</v>
      </c>
      <c r="R6">
        <f t="shared" si="0"/>
        <v>2000000</v>
      </c>
      <c r="S6">
        <f t="shared" si="1"/>
        <v>7525.6497397537059</v>
      </c>
      <c r="U6">
        <f t="shared" si="13"/>
        <v>2.8010499999999998E-3</v>
      </c>
      <c r="V6">
        <f t="shared" si="14"/>
        <v>0.01</v>
      </c>
      <c r="W6">
        <f t="shared" si="15"/>
        <v>0.97470698086926211</v>
      </c>
      <c r="X6">
        <f t="shared" si="16"/>
        <v>2.7302029887638466E-3</v>
      </c>
      <c r="Y6">
        <f t="shared" si="17"/>
        <v>9.7470698086926221E-3</v>
      </c>
      <c r="Z6">
        <f t="shared" si="18"/>
        <v>0.96222970807180563</v>
      </c>
      <c r="AB6">
        <f t="shared" si="19"/>
        <v>6709.3178521904483</v>
      </c>
      <c r="AC6">
        <f t="shared" si="2"/>
        <v>7241.4037521338687</v>
      </c>
      <c r="AE6">
        <f t="shared" si="3"/>
        <v>0</v>
      </c>
      <c r="AF6">
        <f t="shared" si="4"/>
        <v>0</v>
      </c>
      <c r="AG6">
        <f t="shared" si="4"/>
        <v>-48.111485403590279</v>
      </c>
      <c r="AH6">
        <f t="shared" si="5"/>
        <v>-5460.4059775276928</v>
      </c>
      <c r="AI6">
        <f t="shared" si="6"/>
        <v>-5508.5174629312833</v>
      </c>
      <c r="AJ6">
        <f t="shared" si="7"/>
        <v>-532.08589994342037</v>
      </c>
      <c r="AK6">
        <f>G6*SUM(AB6, AE6:AF6)</f>
        <v>469.65224965333141</v>
      </c>
      <c r="AL6">
        <f t="shared" si="8"/>
        <v>-5570.951113221372</v>
      </c>
      <c r="AN6">
        <f t="shared" si="9"/>
        <v>0</v>
      </c>
      <c r="AO6">
        <f t="shared" si="9"/>
        <v>0</v>
      </c>
      <c r="AP6">
        <f t="shared" si="9"/>
        <v>-34.244805003238795</v>
      </c>
      <c r="AQ6">
        <f t="shared" si="9"/>
        <v>-3886.6091198464919</v>
      </c>
      <c r="AR6">
        <f t="shared" si="9"/>
        <v>-3920.8539248497309</v>
      </c>
      <c r="AS6">
        <f t="shared" si="9"/>
        <v>-378.72823371974954</v>
      </c>
      <c r="AT6">
        <f t="shared" si="9"/>
        <v>334.28919464437422</v>
      </c>
      <c r="AU6">
        <f t="shared" si="9"/>
        <v>-3965.2929639251061</v>
      </c>
      <c r="AW6">
        <v>3</v>
      </c>
      <c r="AX6">
        <f>IF(Z6&gt;0, (R6*SUMPRODUCT(K6:$K$98, X6:$X$98)-K6*$AZ$3)/Z6, 0)</f>
        <v>7525.6497397537059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2.8606080000000002E-3</v>
      </c>
      <c r="Q7" s="4">
        <f t="shared" si="21"/>
        <v>50</v>
      </c>
      <c r="R7">
        <f t="shared" si="0"/>
        <v>2000000</v>
      </c>
      <c r="S7">
        <f t="shared" si="1"/>
        <v>8100.5848534928737</v>
      </c>
      <c r="U7">
        <f t="shared" si="13"/>
        <v>2.8606080000000002E-3</v>
      </c>
      <c r="V7">
        <f t="shared" si="14"/>
        <v>0.01</v>
      </c>
      <c r="W7">
        <f t="shared" si="15"/>
        <v>0.96222970807180563</v>
      </c>
      <c r="X7">
        <f t="shared" si="16"/>
        <v>2.7525620007478719E-3</v>
      </c>
      <c r="Y7">
        <f t="shared" si="17"/>
        <v>9.6222970807180574E-3</v>
      </c>
      <c r="Z7">
        <f t="shared" si="18"/>
        <v>0.94985484899033967</v>
      </c>
      <c r="AB7">
        <f t="shared" si="19"/>
        <v>7241.4037521338687</v>
      </c>
      <c r="AC7">
        <f t="shared" si="2"/>
        <v>7694.3798027479061</v>
      </c>
      <c r="AE7">
        <f t="shared" si="3"/>
        <v>0</v>
      </c>
      <c r="AF7">
        <f t="shared" si="4"/>
        <v>0</v>
      </c>
      <c r="AG7">
        <f t="shared" si="4"/>
        <v>-47.492742449516982</v>
      </c>
      <c r="AH7">
        <f t="shared" si="5"/>
        <v>-5505.1240014957439</v>
      </c>
      <c r="AI7">
        <f t="shared" si="6"/>
        <v>-5552.6167439452611</v>
      </c>
      <c r="AJ7">
        <f t="shared" si="7"/>
        <v>-452.97605061403738</v>
      </c>
      <c r="AK7">
        <f>G7*SUM(AB7, AE7:AF7)</f>
        <v>506.89826264937085</v>
      </c>
      <c r="AL7">
        <f t="shared" si="8"/>
        <v>-5498.6945319099277</v>
      </c>
      <c r="AN7">
        <f t="shared" si="9"/>
        <v>0</v>
      </c>
      <c r="AO7">
        <f t="shared" si="9"/>
        <v>0</v>
      </c>
      <c r="AP7">
        <f t="shared" si="9"/>
        <v>-30.182496419692587</v>
      </c>
      <c r="AQ7">
        <f t="shared" si="9"/>
        <v>-3498.6058268108904</v>
      </c>
      <c r="AR7">
        <f t="shared" si="9"/>
        <v>-3528.788323230583</v>
      </c>
      <c r="AS7">
        <f t="shared" si="9"/>
        <v>-287.87446924964257</v>
      </c>
      <c r="AT7">
        <f t="shared" si="9"/>
        <v>322.14300982567556</v>
      </c>
      <c r="AU7">
        <f t="shared" si="9"/>
        <v>-3494.51978265455</v>
      </c>
      <c r="AW7">
        <v>4</v>
      </c>
      <c r="AX7">
        <f>IF(Z7&gt;0, (R7*SUMPRODUCT(K7:$K$98, X7:$X$98)-K7*$AZ$3)/Z7, 0)</f>
        <v>8100.5848534928737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2.9228739999999998E-3</v>
      </c>
      <c r="Q8" s="4">
        <f t="shared" si="21"/>
        <v>50</v>
      </c>
      <c r="R8">
        <f t="shared" si="0"/>
        <v>2000000</v>
      </c>
      <c r="S8">
        <f t="shared" si="1"/>
        <v>8607.6960260658016</v>
      </c>
      <c r="U8">
        <f t="shared" si="13"/>
        <v>2.9228739999999998E-3</v>
      </c>
      <c r="V8">
        <f t="shared" si="14"/>
        <v>0.01</v>
      </c>
      <c r="W8">
        <f t="shared" si="15"/>
        <v>0.94985484899033967</v>
      </c>
      <c r="X8">
        <f t="shared" si="16"/>
        <v>2.7763060418877898E-3</v>
      </c>
      <c r="Y8">
        <f t="shared" si="17"/>
        <v>9.4985484899033964E-3</v>
      </c>
      <c r="Z8">
        <f t="shared" si="18"/>
        <v>0.93757999445854845</v>
      </c>
      <c r="AB8">
        <f t="shared" si="19"/>
        <v>7694.3798027479061</v>
      </c>
      <c r="AC8">
        <f t="shared" si="2"/>
        <v>8070.4035924196442</v>
      </c>
      <c r="AE8">
        <f t="shared" si="3"/>
        <v>0</v>
      </c>
      <c r="AF8">
        <f t="shared" si="4"/>
        <v>0</v>
      </c>
      <c r="AG8">
        <f t="shared" si="4"/>
        <v>-46.878999722927425</v>
      </c>
      <c r="AH8">
        <f t="shared" si="5"/>
        <v>-5552.6120837755798</v>
      </c>
      <c r="AI8">
        <f t="shared" si="6"/>
        <v>-5599.4910834985076</v>
      </c>
      <c r="AJ8">
        <f t="shared" si="7"/>
        <v>-376.02378967173809</v>
      </c>
      <c r="AK8">
        <f t="shared" ref="AK8:AK71" si="22">G8*SUM(AB8:AB8, AE8:AF8)</f>
        <v>538.60658619235346</v>
      </c>
      <c r="AL8">
        <f t="shared" si="8"/>
        <v>-5436.9082869778922</v>
      </c>
      <c r="AN8">
        <f t="shared" si="9"/>
        <v>0</v>
      </c>
      <c r="AO8">
        <f t="shared" si="9"/>
        <v>0</v>
      </c>
      <c r="AP8">
        <f t="shared" si="9"/>
        <v>-26.600403412013797</v>
      </c>
      <c r="AQ8">
        <f t="shared" si="9"/>
        <v>-3150.7012157218769</v>
      </c>
      <c r="AR8">
        <f t="shared" si="9"/>
        <v>-3177.3016191338911</v>
      </c>
      <c r="AS8">
        <f t="shared" si="9"/>
        <v>-213.36599664882627</v>
      </c>
      <c r="AT8">
        <f t="shared" si="9"/>
        <v>305.61984167245589</v>
      </c>
      <c r="AU8">
        <f t="shared" si="9"/>
        <v>-3085.0477741102613</v>
      </c>
      <c r="AW8">
        <v>5</v>
      </c>
      <c r="AX8">
        <f>IF(Z8&gt;0, (R8*SUMPRODUCT(K8:$K$98, X8:$X$98)-K8*$AZ$3)/Z8, 0)</f>
        <v>8607.6960260658016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2.991456E-3</v>
      </c>
      <c r="Q9" s="4">
        <f t="shared" si="21"/>
        <v>50</v>
      </c>
      <c r="R9">
        <f t="shared" si="0"/>
        <v>2000000</v>
      </c>
      <c r="S9">
        <f t="shared" si="1"/>
        <v>9054.6768403003716</v>
      </c>
      <c r="U9">
        <f t="shared" si="13"/>
        <v>2.991456E-3</v>
      </c>
      <c r="V9">
        <f t="shared" si="14"/>
        <v>0.01</v>
      </c>
      <c r="W9">
        <f t="shared" si="15"/>
        <v>0.93757999445854845</v>
      </c>
      <c r="X9">
        <f t="shared" si="16"/>
        <v>2.8047292999029915E-3</v>
      </c>
      <c r="Y9">
        <f t="shared" si="17"/>
        <v>9.3757999445854851E-3</v>
      </c>
      <c r="Z9">
        <f t="shared" si="18"/>
        <v>0.92539946521406002</v>
      </c>
      <c r="AB9">
        <f t="shared" si="19"/>
        <v>8070.4035924196442</v>
      </c>
      <c r="AC9">
        <f t="shared" si="2"/>
        <v>8379.1931057000984</v>
      </c>
      <c r="AE9">
        <f t="shared" si="3"/>
        <v>0</v>
      </c>
      <c r="AF9">
        <f t="shared" si="4"/>
        <v>0</v>
      </c>
      <c r="AG9">
        <f t="shared" si="4"/>
        <v>-46.269973260703004</v>
      </c>
      <c r="AH9">
        <f t="shared" si="5"/>
        <v>-5609.4585998059829</v>
      </c>
      <c r="AI9">
        <f t="shared" si="6"/>
        <v>-5655.7285730666863</v>
      </c>
      <c r="AJ9">
        <f t="shared" si="7"/>
        <v>-308.78951328045423</v>
      </c>
      <c r="AK9">
        <f t="shared" si="22"/>
        <v>564.92825146937514</v>
      </c>
      <c r="AL9">
        <f t="shared" si="8"/>
        <v>-5399.5898348777655</v>
      </c>
      <c r="AN9">
        <f t="shared" si="9"/>
        <v>0</v>
      </c>
      <c r="AO9">
        <f t="shared" si="9"/>
        <v>0</v>
      </c>
      <c r="AP9">
        <f t="shared" si="9"/>
        <v>-23.441808429914616</v>
      </c>
      <c r="AQ9">
        <f t="shared" si="9"/>
        <v>-2841.9262996174689</v>
      </c>
      <c r="AR9">
        <f t="shared" si="9"/>
        <v>-2865.3681080473839</v>
      </c>
      <c r="AS9">
        <f t="shared" si="9"/>
        <v>-156.44237732107572</v>
      </c>
      <c r="AT9">
        <f t="shared" si="9"/>
        <v>286.21023342667297</v>
      </c>
      <c r="AU9">
        <f t="shared" si="9"/>
        <v>-2735.6002519417866</v>
      </c>
      <c r="AW9">
        <v>6</v>
      </c>
      <c r="AX9">
        <f>IF(Z9&gt;0, (R9*SUMPRODUCT(K9:$K$98, X9:$X$98)-K9*$AZ$3)/Z9, 0)</f>
        <v>9054.6768403003716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3.0654530000000001E-3</v>
      </c>
      <c r="Q10" s="4">
        <f t="shared" si="21"/>
        <v>50</v>
      </c>
      <c r="R10">
        <f t="shared" si="0"/>
        <v>2000000</v>
      </c>
      <c r="S10">
        <f t="shared" si="1"/>
        <v>9444.8873587617218</v>
      </c>
      <c r="U10">
        <f t="shared" si="13"/>
        <v>3.0654530000000001E-3</v>
      </c>
      <c r="V10">
        <f t="shared" si="14"/>
        <v>0.01</v>
      </c>
      <c r="W10">
        <f t="shared" si="15"/>
        <v>0.92539946521406002</v>
      </c>
      <c r="X10">
        <f t="shared" si="16"/>
        <v>2.8367685668388362E-3</v>
      </c>
      <c r="Y10">
        <f t="shared" si="17"/>
        <v>9.2539946521406E-3</v>
      </c>
      <c r="Z10">
        <f t="shared" si="18"/>
        <v>0.91330870199508063</v>
      </c>
      <c r="AB10">
        <f t="shared" si="19"/>
        <v>8379.1931057000984</v>
      </c>
      <c r="AC10">
        <f t="shared" si="2"/>
        <v>8626.0978141204141</v>
      </c>
      <c r="AE10">
        <f t="shared" si="3"/>
        <v>0</v>
      </c>
      <c r="AF10">
        <f t="shared" si="4"/>
        <v>0</v>
      </c>
      <c r="AG10">
        <f t="shared" si="4"/>
        <v>-45.665435099754035</v>
      </c>
      <c r="AH10">
        <f t="shared" si="5"/>
        <v>-5673.5371336776725</v>
      </c>
      <c r="AI10">
        <f t="shared" si="6"/>
        <v>-5719.2025687774267</v>
      </c>
      <c r="AJ10">
        <f t="shared" si="7"/>
        <v>-246.90470842031573</v>
      </c>
      <c r="AK10">
        <f t="shared" si="22"/>
        <v>586.54351739900699</v>
      </c>
      <c r="AL10">
        <f t="shared" si="8"/>
        <v>-5379.5637597987352</v>
      </c>
      <c r="AN10">
        <f t="shared" si="9"/>
        <v>0</v>
      </c>
      <c r="AO10">
        <f t="shared" si="9"/>
        <v>0</v>
      </c>
      <c r="AP10">
        <f t="shared" si="9"/>
        <v>-20.656723735391573</v>
      </c>
      <c r="AQ10">
        <f t="shared" si="9"/>
        <v>-2566.4200706038232</v>
      </c>
      <c r="AR10">
        <f t="shared" si="9"/>
        <v>-2587.0767943392148</v>
      </c>
      <c r="AS10">
        <f t="shared" si="9"/>
        <v>-111.68715111691431</v>
      </c>
      <c r="AT10">
        <f t="shared" si="9"/>
        <v>265.32249985638236</v>
      </c>
      <c r="AU10">
        <f t="shared" si="9"/>
        <v>-2433.4414455997467</v>
      </c>
      <c r="AW10">
        <v>7</v>
      </c>
      <c r="AX10">
        <f>IF(Z10&gt;0, (R10*SUMPRODUCT(K10:$K$98, X10:$X$98)-K10*$AZ$3)/Z10, 0)</f>
        <v>9444.8873587617218</v>
      </c>
    </row>
    <row r="11" spans="1:52" x14ac:dyDescent="0.25">
      <c r="A11" t="s">
        <v>33</v>
      </c>
      <c r="C11" s="12">
        <f>AU81</f>
        <v>32089.068968780881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3.1502779999999998E-3</v>
      </c>
      <c r="Q11" s="4">
        <f t="shared" si="21"/>
        <v>50</v>
      </c>
      <c r="R11">
        <f t="shared" si="0"/>
        <v>2000000</v>
      </c>
      <c r="S11">
        <f t="shared" si="1"/>
        <v>9783.1774624971531</v>
      </c>
      <c r="U11">
        <f t="shared" si="13"/>
        <v>3.1502779999999998E-3</v>
      </c>
      <c r="V11">
        <f t="shared" si="14"/>
        <v>0.01</v>
      </c>
      <c r="W11">
        <f t="shared" si="15"/>
        <v>0.91330870199508063</v>
      </c>
      <c r="X11">
        <f t="shared" si="16"/>
        <v>2.8771763111036584E-3</v>
      </c>
      <c r="Y11">
        <f t="shared" si="17"/>
        <v>9.1330870199508064E-3</v>
      </c>
      <c r="Z11">
        <f t="shared" si="18"/>
        <v>0.90129843866402615</v>
      </c>
      <c r="AB11">
        <f t="shared" si="19"/>
        <v>8626.0978141204141</v>
      </c>
      <c r="AC11">
        <f t="shared" si="2"/>
        <v>8817.562572121773</v>
      </c>
      <c r="AE11">
        <f t="shared" si="3"/>
        <v>0</v>
      </c>
      <c r="AF11">
        <f t="shared" si="4"/>
        <v>0</v>
      </c>
      <c r="AG11">
        <f t="shared" si="4"/>
        <v>-45.064921933201305</v>
      </c>
      <c r="AH11">
        <f t="shared" si="5"/>
        <v>-5754.3526222073169</v>
      </c>
      <c r="AI11">
        <f t="shared" si="6"/>
        <v>-5799.4175441405187</v>
      </c>
      <c r="AJ11">
        <f t="shared" si="7"/>
        <v>-191.46475800135886</v>
      </c>
      <c r="AK11">
        <f t="shared" si="22"/>
        <v>603.826846988429</v>
      </c>
      <c r="AL11">
        <f t="shared" si="8"/>
        <v>-5387.0554551534487</v>
      </c>
      <c r="AN11">
        <f t="shared" si="9"/>
        <v>0</v>
      </c>
      <c r="AO11">
        <f t="shared" si="9"/>
        <v>0</v>
      </c>
      <c r="AP11">
        <f t="shared" si="9"/>
        <v>-18.20096613901962</v>
      </c>
      <c r="AQ11">
        <f t="shared" si="9"/>
        <v>-2324.0865119886389</v>
      </c>
      <c r="AR11">
        <f t="shared" si="9"/>
        <v>-2342.2874781276587</v>
      </c>
      <c r="AS11">
        <f t="shared" si="9"/>
        <v>-77.329404505877577</v>
      </c>
      <c r="AT11">
        <f t="shared" si="9"/>
        <v>243.87553610229136</v>
      </c>
      <c r="AU11">
        <f t="shared" si="9"/>
        <v>-2175.7413465312447</v>
      </c>
      <c r="AW11">
        <v>8</v>
      </c>
      <c r="AX11">
        <f>IF(Z11&gt;0, (R11*SUMPRODUCT(K11:$K$98, X11:$X$98)-K11*$AZ$3)/Z11, 0)</f>
        <v>9783.1774624971531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3.247738E-3</v>
      </c>
      <c r="Q12" s="4">
        <f t="shared" si="21"/>
        <v>50</v>
      </c>
      <c r="R12">
        <f t="shared" si="0"/>
        <v>2000000</v>
      </c>
      <c r="S12">
        <f t="shared" si="1"/>
        <v>10070.039824812466</v>
      </c>
      <c r="U12">
        <f t="shared" si="13"/>
        <v>3.247738E-3</v>
      </c>
      <c r="V12">
        <f t="shared" si="14"/>
        <v>0.01</v>
      </c>
      <c r="W12">
        <f t="shared" si="15"/>
        <v>0.90129843866402615</v>
      </c>
      <c r="X12">
        <f t="shared" si="16"/>
        <v>2.927181188589827E-3</v>
      </c>
      <c r="Y12">
        <f t="shared" si="17"/>
        <v>9.0129843866402614E-3</v>
      </c>
      <c r="Z12">
        <f t="shared" si="18"/>
        <v>0.88935827308879611</v>
      </c>
      <c r="AB12">
        <f t="shared" si="19"/>
        <v>8817.562572121773</v>
      </c>
      <c r="AC12">
        <f t="shared" si="2"/>
        <v>8955.8732285306178</v>
      </c>
      <c r="AE12">
        <f t="shared" si="3"/>
        <v>0</v>
      </c>
      <c r="AF12">
        <f t="shared" si="4"/>
        <v>0</v>
      </c>
      <c r="AG12">
        <f t="shared" si="4"/>
        <v>-44.467913654439805</v>
      </c>
      <c r="AH12">
        <f t="shared" si="5"/>
        <v>-5854.3623771796538</v>
      </c>
      <c r="AI12">
        <f t="shared" si="6"/>
        <v>-5898.8302908340938</v>
      </c>
      <c r="AJ12">
        <f t="shared" si="7"/>
        <v>-138.31065640884481</v>
      </c>
      <c r="AK12">
        <f t="shared" si="22"/>
        <v>617.22938004852415</v>
      </c>
      <c r="AL12">
        <f t="shared" si="8"/>
        <v>-5419.9115671944146</v>
      </c>
      <c r="AN12">
        <f t="shared" si="9"/>
        <v>0</v>
      </c>
      <c r="AO12">
        <f t="shared" si="9"/>
        <v>0</v>
      </c>
      <c r="AP12">
        <f t="shared" si="9"/>
        <v>-16.035575453806263</v>
      </c>
      <c r="AQ12">
        <f t="shared" si="9"/>
        <v>-2111.1417630859746</v>
      </c>
      <c r="AR12">
        <f t="shared" si="9"/>
        <v>-2127.177338539781</v>
      </c>
      <c r="AS12">
        <f t="shared" si="9"/>
        <v>-49.876209262812203</v>
      </c>
      <c r="AT12">
        <f t="shared" si="9"/>
        <v>222.5791021586632</v>
      </c>
      <c r="AU12">
        <f t="shared" si="9"/>
        <v>-1954.4744456439303</v>
      </c>
      <c r="AW12">
        <v>9</v>
      </c>
      <c r="AX12">
        <f>IF(Z12&gt;0, (R12*SUMPRODUCT(K12:$K$98, X12:$X$98)-K12*$AZ$3)/Z12, 0)</f>
        <v>10070.039824812466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3.3542210000000001E-3</v>
      </c>
      <c r="Q13" s="4">
        <f t="shared" si="21"/>
        <v>50</v>
      </c>
      <c r="R13">
        <f t="shared" si="0"/>
        <v>2000000</v>
      </c>
      <c r="S13">
        <f t="shared" si="1"/>
        <v>10305.971667571986</v>
      </c>
      <c r="U13">
        <f t="shared" si="13"/>
        <v>3.3542210000000001E-3</v>
      </c>
      <c r="V13">
        <f t="shared" si="14"/>
        <v>0.01</v>
      </c>
      <c r="W13">
        <f t="shared" si="15"/>
        <v>0.88935827308879611</v>
      </c>
      <c r="X13">
        <f t="shared" si="16"/>
        <v>2.983104196118175E-3</v>
      </c>
      <c r="Y13">
        <f t="shared" si="17"/>
        <v>8.8935827308879618E-3</v>
      </c>
      <c r="Z13">
        <f t="shared" si="18"/>
        <v>0.87748158616179006</v>
      </c>
      <c r="AB13">
        <f t="shared" si="19"/>
        <v>8955.8732285306178</v>
      </c>
      <c r="AC13">
        <f t="shared" si="2"/>
        <v>9043.3003657995359</v>
      </c>
      <c r="AE13">
        <f t="shared" si="3"/>
        <v>0</v>
      </c>
      <c r="AF13">
        <f t="shared" si="4"/>
        <v>0</v>
      </c>
      <c r="AG13">
        <f t="shared" si="4"/>
        <v>-43.874079308089506</v>
      </c>
      <c r="AH13">
        <f t="shared" si="5"/>
        <v>-5966.2083922363499</v>
      </c>
      <c r="AI13">
        <f t="shared" si="6"/>
        <v>-6010.0824715444396</v>
      </c>
      <c r="AJ13">
        <f t="shared" si="7"/>
        <v>-87.427137268918159</v>
      </c>
      <c r="AK13">
        <f t="shared" si="22"/>
        <v>626.91112599714336</v>
      </c>
      <c r="AL13">
        <f t="shared" si="8"/>
        <v>-5470.5984828162145</v>
      </c>
      <c r="AN13">
        <f t="shared" si="9"/>
        <v>0</v>
      </c>
      <c r="AO13">
        <f t="shared" si="9"/>
        <v>0</v>
      </c>
      <c r="AP13">
        <f t="shared" si="9"/>
        <v>-14.126279317262464</v>
      </c>
      <c r="AQ13">
        <f t="shared" si="9"/>
        <v>-1920.9594262229105</v>
      </c>
      <c r="AR13">
        <f t="shared" si="9"/>
        <v>-1935.085705540173</v>
      </c>
      <c r="AS13">
        <f t="shared" si="9"/>
        <v>-28.149198352332647</v>
      </c>
      <c r="AT13">
        <f t="shared" si="9"/>
        <v>201.84860429201788</v>
      </c>
      <c r="AU13">
        <f t="shared" si="9"/>
        <v>-1761.386299600488</v>
      </c>
      <c r="AW13">
        <v>10</v>
      </c>
      <c r="AX13">
        <f>IF(Z13&gt;0, (R13*SUMPRODUCT(K13:$K$98, X13:$X$98)-K13*$AZ$3)/Z13, 0)</f>
        <v>10305.971667571986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3.4760450000000001E-3</v>
      </c>
      <c r="Q14" s="4">
        <f t="shared" si="21"/>
        <v>50</v>
      </c>
      <c r="R14">
        <f t="shared" si="0"/>
        <v>2000000</v>
      </c>
      <c r="S14">
        <f t="shared" si="1"/>
        <v>10495.326710077143</v>
      </c>
      <c r="U14">
        <f t="shared" si="13"/>
        <v>3.4760450000000001E-3</v>
      </c>
      <c r="V14">
        <f t="shared" si="14"/>
        <v>0.01</v>
      </c>
      <c r="W14">
        <f t="shared" si="15"/>
        <v>0.87748158616179006</v>
      </c>
      <c r="X14">
        <f t="shared" si="16"/>
        <v>3.0501654801697595E-3</v>
      </c>
      <c r="Y14">
        <f t="shared" si="17"/>
        <v>8.7748158616179003E-3</v>
      </c>
      <c r="Z14">
        <f t="shared" si="18"/>
        <v>0.8656566048200024</v>
      </c>
      <c r="AB14">
        <f t="shared" si="19"/>
        <v>9043.3003657995359</v>
      </c>
      <c r="AC14">
        <f t="shared" si="2"/>
        <v>9085.3488863220646</v>
      </c>
      <c r="AE14">
        <f t="shared" si="3"/>
        <v>0</v>
      </c>
      <c r="AF14">
        <f t="shared" si="4"/>
        <v>0</v>
      </c>
      <c r="AG14">
        <f t="shared" si="4"/>
        <v>-43.28283024100012</v>
      </c>
      <c r="AH14">
        <f t="shared" si="5"/>
        <v>-6100.3309603395192</v>
      </c>
      <c r="AI14">
        <f t="shared" si="6"/>
        <v>-6143.613790580519</v>
      </c>
      <c r="AJ14">
        <f t="shared" si="7"/>
        <v>-42.048520522528634</v>
      </c>
      <c r="AK14">
        <f t="shared" si="22"/>
        <v>633.03102560596756</v>
      </c>
      <c r="AL14">
        <f t="shared" si="8"/>
        <v>-5552.6312854970802</v>
      </c>
      <c r="AN14">
        <f t="shared" si="9"/>
        <v>0</v>
      </c>
      <c r="AO14">
        <f t="shared" si="9"/>
        <v>0</v>
      </c>
      <c r="AP14">
        <f t="shared" si="9"/>
        <v>-12.442779412053985</v>
      </c>
      <c r="AQ14">
        <f t="shared" si="9"/>
        <v>-1753.6993781919141</v>
      </c>
      <c r="AR14">
        <f t="shared" si="9"/>
        <v>-1766.1421576039681</v>
      </c>
      <c r="AS14">
        <f t="shared" si="9"/>
        <v>-12.087944862936473</v>
      </c>
      <c r="AT14">
        <f t="shared" si="9"/>
        <v>181.98129301489388</v>
      </c>
      <c r="AU14">
        <f t="shared" si="9"/>
        <v>-1596.2488094520106</v>
      </c>
      <c r="AW14">
        <v>11</v>
      </c>
      <c r="AX14">
        <f>IF(Z14&gt;0, (R14*SUMPRODUCT(K14:$K$98, X14:$X$98)-K14*$AZ$3)/Z14, 0)</f>
        <v>10495.326710077143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3.6141120000000001E-3</v>
      </c>
      <c r="Q15" s="4">
        <f t="shared" si="21"/>
        <v>50</v>
      </c>
      <c r="R15">
        <f t="shared" si="0"/>
        <v>2000000</v>
      </c>
      <c r="S15">
        <f t="shared" si="1"/>
        <v>10638.996163566069</v>
      </c>
      <c r="U15">
        <f t="shared" si="13"/>
        <v>3.6141120000000001E-3</v>
      </c>
      <c r="V15">
        <f t="shared" si="14"/>
        <v>0.01</v>
      </c>
      <c r="W15">
        <f t="shared" si="15"/>
        <v>0.8656566048200024</v>
      </c>
      <c r="X15">
        <f t="shared" si="16"/>
        <v>3.1285799233592287E-3</v>
      </c>
      <c r="Y15">
        <f t="shared" si="17"/>
        <v>8.6565660482000248E-3</v>
      </c>
      <c r="Z15">
        <f t="shared" si="18"/>
        <v>0.85387145884844318</v>
      </c>
      <c r="AB15">
        <f t="shared" si="19"/>
        <v>9085.3488863220646</v>
      </c>
      <c r="AC15">
        <f t="shared" si="2"/>
        <v>9084.3351748671503</v>
      </c>
      <c r="AE15">
        <f t="shared" si="3"/>
        <v>0</v>
      </c>
      <c r="AF15">
        <f t="shared" si="4"/>
        <v>0</v>
      </c>
      <c r="AG15">
        <f t="shared" si="4"/>
        <v>-42.693572942422158</v>
      </c>
      <c r="AH15">
        <f t="shared" si="5"/>
        <v>-6257.1598467184576</v>
      </c>
      <c r="AI15">
        <f t="shared" si="6"/>
        <v>-6299.8534196608798</v>
      </c>
      <c r="AJ15">
        <f t="shared" si="7"/>
        <v>1.0137114549143007</v>
      </c>
      <c r="AK15">
        <f t="shared" si="22"/>
        <v>635.97442204254457</v>
      </c>
      <c r="AL15">
        <f t="shared" si="8"/>
        <v>-5662.8652861634209</v>
      </c>
      <c r="AN15">
        <f t="shared" si="9"/>
        <v>0</v>
      </c>
      <c r="AO15">
        <f t="shared" si="9"/>
        <v>0</v>
      </c>
      <c r="AP15">
        <f t="shared" si="9"/>
        <v>-10.958376803166955</v>
      </c>
      <c r="AQ15">
        <f t="shared" si="9"/>
        <v>-1606.0570852306164</v>
      </c>
      <c r="AR15">
        <f t="shared" si="9"/>
        <v>-1617.0154620337833</v>
      </c>
      <c r="AS15">
        <f t="shared" si="9"/>
        <v>0.26019448190993366</v>
      </c>
      <c r="AT15">
        <f t="shared" si="9"/>
        <v>163.23879388866021</v>
      </c>
      <c r="AU15">
        <f t="shared" si="9"/>
        <v>-1453.5164736632132</v>
      </c>
      <c r="AW15">
        <v>12</v>
      </c>
      <c r="AX15">
        <f>IF(Z15&gt;0, (R15*SUMPRODUCT(K15:$K$98, X15:$X$98)-K15*$AZ$3)/Z15, 0)</f>
        <v>10638.996163566069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3.757594E-3</v>
      </c>
      <c r="Q16" s="4">
        <f t="shared" si="21"/>
        <v>50</v>
      </c>
      <c r="R16">
        <f t="shared" si="0"/>
        <v>2000000</v>
      </c>
      <c r="S16">
        <f t="shared" si="1"/>
        <v>10738.529489428507</v>
      </c>
      <c r="U16">
        <f t="shared" si="13"/>
        <v>3.757594E-3</v>
      </c>
      <c r="V16">
        <f t="shared" si="14"/>
        <v>0.01</v>
      </c>
      <c r="W16">
        <f t="shared" si="15"/>
        <v>0.85387145884844318</v>
      </c>
      <c r="X16">
        <f t="shared" si="16"/>
        <v>3.2085022705401569E-3</v>
      </c>
      <c r="Y16">
        <f t="shared" si="17"/>
        <v>8.5387145884844324E-3</v>
      </c>
      <c r="Z16">
        <f t="shared" si="18"/>
        <v>0.8421242419894186</v>
      </c>
      <c r="AB16">
        <f t="shared" si="19"/>
        <v>9084.3351748671503</v>
      </c>
      <c r="AC16">
        <f t="shared" si="2"/>
        <v>9043.1760063660004</v>
      </c>
      <c r="AE16">
        <f t="shared" si="3"/>
        <v>0</v>
      </c>
      <c r="AF16">
        <f t="shared" si="4"/>
        <v>0</v>
      </c>
      <c r="AG16">
        <f t="shared" si="4"/>
        <v>-42.10621209947093</v>
      </c>
      <c r="AH16">
        <f t="shared" si="5"/>
        <v>-6417.0045410803141</v>
      </c>
      <c r="AI16">
        <f t="shared" si="6"/>
        <v>-6459.1107531797852</v>
      </c>
      <c r="AJ16">
        <f t="shared" si="7"/>
        <v>41.159168501149907</v>
      </c>
      <c r="AK16">
        <f t="shared" si="22"/>
        <v>635.90346224070061</v>
      </c>
      <c r="AL16">
        <f t="shared" si="8"/>
        <v>-5782.0481224379346</v>
      </c>
      <c r="AN16">
        <f t="shared" si="9"/>
        <v>0</v>
      </c>
      <c r="AO16">
        <f t="shared" si="9"/>
        <v>0</v>
      </c>
      <c r="AP16">
        <f t="shared" si="9"/>
        <v>-9.6496570573303266</v>
      </c>
      <c r="AQ16">
        <f t="shared" si="9"/>
        <v>-1470.6118187614045</v>
      </c>
      <c r="AR16">
        <f t="shared" si="9"/>
        <v>-1480.2614758187349</v>
      </c>
      <c r="AS16">
        <f t="shared" si="9"/>
        <v>9.4326191076674828</v>
      </c>
      <c r="AT16">
        <f t="shared" si="9"/>
        <v>145.7326609597558</v>
      </c>
      <c r="AU16">
        <f t="shared" si="9"/>
        <v>-1325.0961957513116</v>
      </c>
      <c r="AW16">
        <v>13</v>
      </c>
      <c r="AX16">
        <f>IF(Z16&gt;0, (R16*SUMPRODUCT(K16:$K$98, X16:$X$98)-K16*$AZ$3)/Z16, 0)</f>
        <v>10738.529489428507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3.9119039999999999E-3</v>
      </c>
      <c r="Q17" s="4">
        <f t="shared" si="21"/>
        <v>50</v>
      </c>
      <c r="R17">
        <f t="shared" si="0"/>
        <v>2000000</v>
      </c>
      <c r="S17">
        <f t="shared" si="1"/>
        <v>10801.662572085084</v>
      </c>
      <c r="U17">
        <f t="shared" si="13"/>
        <v>3.9119039999999999E-3</v>
      </c>
      <c r="V17">
        <f t="shared" si="14"/>
        <v>0.01</v>
      </c>
      <c r="W17">
        <f t="shared" si="15"/>
        <v>0.8421242419894186</v>
      </c>
      <c r="X17">
        <f t="shared" si="16"/>
        <v>3.2943091907353746E-3</v>
      </c>
      <c r="Y17">
        <f t="shared" si="17"/>
        <v>8.4212424198941861E-3</v>
      </c>
      <c r="Z17">
        <f t="shared" si="18"/>
        <v>0.83040869037878906</v>
      </c>
      <c r="AB17">
        <f t="shared" si="19"/>
        <v>9043.1760063660004</v>
      </c>
      <c r="AC17">
        <f t="shared" si="2"/>
        <v>8969.7944703987578</v>
      </c>
      <c r="AE17">
        <f t="shared" si="3"/>
        <v>0</v>
      </c>
      <c r="AF17">
        <f t="shared" si="4"/>
        <v>0</v>
      </c>
      <c r="AG17">
        <f t="shared" si="4"/>
        <v>-41.520434518939453</v>
      </c>
      <c r="AH17">
        <f t="shared" si="5"/>
        <v>-6588.6183814707492</v>
      </c>
      <c r="AI17">
        <f t="shared" si="6"/>
        <v>-6630.1388159896887</v>
      </c>
      <c r="AJ17">
        <f t="shared" si="7"/>
        <v>73.381535967242598</v>
      </c>
      <c r="AK17">
        <f t="shared" si="22"/>
        <v>633.02232044562004</v>
      </c>
      <c r="AL17">
        <f t="shared" si="8"/>
        <v>-5923.7349595768264</v>
      </c>
      <c r="AN17">
        <f t="shared" si="9"/>
        <v>0</v>
      </c>
      <c r="AO17">
        <f t="shared" si="9"/>
        <v>0</v>
      </c>
      <c r="AP17">
        <f t="shared" si="9"/>
        <v>-8.4959035309962712</v>
      </c>
      <c r="AQ17">
        <f t="shared" si="9"/>
        <v>-1348.1618586142404</v>
      </c>
      <c r="AR17">
        <f t="shared" si="9"/>
        <v>-1356.6577621452366</v>
      </c>
      <c r="AS17">
        <f t="shared" si="9"/>
        <v>15.015316139084344</v>
      </c>
      <c r="AT17">
        <f t="shared" si="9"/>
        <v>129.52890859126703</v>
      </c>
      <c r="AU17">
        <f t="shared" si="9"/>
        <v>-1212.1135374148853</v>
      </c>
      <c r="AW17">
        <v>14</v>
      </c>
      <c r="AX17">
        <f>IF(Z17&gt;0, (R17*SUMPRODUCT(K17:$K$98, X17:$X$98)-K17*$AZ$3)/Z17, 0)</f>
        <v>10801.662572085084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4.0806530000000001E-3</v>
      </c>
      <c r="Q18" s="4">
        <f t="shared" si="21"/>
        <v>50</v>
      </c>
      <c r="R18">
        <f t="shared" si="0"/>
        <v>2000000</v>
      </c>
      <c r="S18">
        <f t="shared" si="1"/>
        <v>10833.011346518966</v>
      </c>
      <c r="U18">
        <f t="shared" si="13"/>
        <v>4.0806530000000001E-3</v>
      </c>
      <c r="V18">
        <f t="shared" si="14"/>
        <v>0.01</v>
      </c>
      <c r="W18">
        <f t="shared" si="15"/>
        <v>0.83040869037878906</v>
      </c>
      <c r="X18">
        <f t="shared" si="16"/>
        <v>3.3886097136202769E-3</v>
      </c>
      <c r="Y18">
        <f t="shared" si="17"/>
        <v>8.3040869037878905E-3</v>
      </c>
      <c r="Z18">
        <f t="shared" si="18"/>
        <v>0.81871599376138082</v>
      </c>
      <c r="AB18">
        <f t="shared" si="19"/>
        <v>8969.7944703987578</v>
      </c>
      <c r="AC18">
        <f t="shared" si="2"/>
        <v>8869.1596499935895</v>
      </c>
      <c r="AE18">
        <f t="shared" si="3"/>
        <v>0</v>
      </c>
      <c r="AF18">
        <f t="shared" si="4"/>
        <v>0</v>
      </c>
      <c r="AG18">
        <f t="shared" si="4"/>
        <v>-40.935799688069039</v>
      </c>
      <c r="AH18">
        <f t="shared" si="5"/>
        <v>-6777.2194272405541</v>
      </c>
      <c r="AI18">
        <f t="shared" si="6"/>
        <v>-6818.1552269286231</v>
      </c>
      <c r="AJ18">
        <f t="shared" si="7"/>
        <v>100.63482040516828</v>
      </c>
      <c r="AK18">
        <f t="shared" si="22"/>
        <v>627.88561292791314</v>
      </c>
      <c r="AL18">
        <f t="shared" si="8"/>
        <v>-6089.6347935955419</v>
      </c>
      <c r="AN18">
        <f t="shared" si="9"/>
        <v>0</v>
      </c>
      <c r="AO18">
        <f t="shared" si="9"/>
        <v>0</v>
      </c>
      <c r="AP18">
        <f t="shared" si="9"/>
        <v>-7.478817554870389</v>
      </c>
      <c r="AQ18">
        <f t="shared" si="9"/>
        <v>-1238.1726511239474</v>
      </c>
      <c r="AR18">
        <f t="shared" si="9"/>
        <v>-1245.6514686788178</v>
      </c>
      <c r="AS18">
        <f t="shared" si="9"/>
        <v>18.385605441018399</v>
      </c>
      <c r="AT18">
        <f t="shared" si="9"/>
        <v>114.71235398350993</v>
      </c>
      <c r="AU18">
        <f t="shared" si="9"/>
        <v>-1112.5535092542896</v>
      </c>
      <c r="AW18">
        <v>15</v>
      </c>
      <c r="AX18">
        <f>IF(Z18&gt;0, (R18*SUMPRODUCT(K18:$K$98, X18:$X$98)-K18*$AZ$3)/Z18, 0)</f>
        <v>10833.011346518966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4.2836929999999999E-3</v>
      </c>
      <c r="Q19" s="4">
        <f t="shared" si="21"/>
        <v>50</v>
      </c>
      <c r="R19">
        <f t="shared" si="0"/>
        <v>2000000</v>
      </c>
      <c r="S19">
        <f t="shared" si="1"/>
        <v>10835.954426537399</v>
      </c>
      <c r="U19">
        <f t="shared" si="13"/>
        <v>4.2836929999999999E-3</v>
      </c>
      <c r="V19">
        <f t="shared" si="14"/>
        <v>0.01</v>
      </c>
      <c r="W19">
        <f t="shared" si="15"/>
        <v>0.81871599376138082</v>
      </c>
      <c r="X19">
        <f t="shared" si="16"/>
        <v>3.5071279714636704E-3</v>
      </c>
      <c r="Y19">
        <f t="shared" si="17"/>
        <v>8.1871599376138089E-3</v>
      </c>
      <c r="Z19">
        <f t="shared" si="18"/>
        <v>0.80702170585230337</v>
      </c>
      <c r="AB19">
        <f t="shared" si="19"/>
        <v>8869.1596499935895</v>
      </c>
      <c r="AC19">
        <f t="shared" si="2"/>
        <v>8744.8504258420289</v>
      </c>
      <c r="AE19">
        <f t="shared" si="3"/>
        <v>0</v>
      </c>
      <c r="AF19">
        <f t="shared" si="4"/>
        <v>0</v>
      </c>
      <c r="AG19">
        <f t="shared" si="4"/>
        <v>-40.351085292615167</v>
      </c>
      <c r="AH19">
        <f t="shared" si="5"/>
        <v>-7014.2559429273406</v>
      </c>
      <c r="AI19">
        <f t="shared" si="6"/>
        <v>-7054.6070282199562</v>
      </c>
      <c r="AJ19">
        <f t="shared" si="7"/>
        <v>124.30922415156056</v>
      </c>
      <c r="AK19">
        <f t="shared" si="22"/>
        <v>620.84117549955135</v>
      </c>
      <c r="AL19">
        <f t="shared" si="8"/>
        <v>-6309.4566285688443</v>
      </c>
      <c r="AN19">
        <f t="shared" si="9"/>
        <v>0</v>
      </c>
      <c r="AO19">
        <f t="shared" si="9"/>
        <v>0</v>
      </c>
      <c r="AP19">
        <f t="shared" si="9"/>
        <v>-6.5821360901014376</v>
      </c>
      <c r="AQ19">
        <f t="shared" si="9"/>
        <v>-1144.1770860026929</v>
      </c>
      <c r="AR19">
        <f t="shared" si="9"/>
        <v>-1150.7592220927943</v>
      </c>
      <c r="AS19">
        <f t="shared" si="9"/>
        <v>20.277527226020911</v>
      </c>
      <c r="AT19">
        <f t="shared" si="9"/>
        <v>101.27264428807021</v>
      </c>
      <c r="AU19">
        <f t="shared" si="9"/>
        <v>-1029.2090505787032</v>
      </c>
      <c r="AW19">
        <v>16</v>
      </c>
      <c r="AX19">
        <f>IF(Z19&gt;0, (R19*SUMPRODUCT(K19:$K$98, X19:$X$98)-K19*$AZ$3)/Z19, 0)</f>
        <v>10835.954426537399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4.5002690000000003E-3</v>
      </c>
      <c r="Q20" s="4">
        <f t="shared" si="21"/>
        <v>50</v>
      </c>
      <c r="R20">
        <f t="shared" si="0"/>
        <v>2000000</v>
      </c>
      <c r="S20">
        <f t="shared" si="1"/>
        <v>10807.219458360609</v>
      </c>
      <c r="U20">
        <f t="shared" si="13"/>
        <v>4.5002690000000003E-3</v>
      </c>
      <c r="V20">
        <f t="shared" si="14"/>
        <v>0.01</v>
      </c>
      <c r="W20">
        <f t="shared" si="15"/>
        <v>0.80702170585230337</v>
      </c>
      <c r="X20">
        <f t="shared" si="16"/>
        <v>3.6318147651742396E-3</v>
      </c>
      <c r="Y20">
        <f t="shared" si="17"/>
        <v>8.0702170585230347E-3</v>
      </c>
      <c r="Z20">
        <f t="shared" si="18"/>
        <v>0.79531967402860604</v>
      </c>
      <c r="AB20">
        <f t="shared" si="19"/>
        <v>8744.8504258420289</v>
      </c>
      <c r="AC20">
        <f t="shared" si="2"/>
        <v>8595.1942567789683</v>
      </c>
      <c r="AE20">
        <f t="shared" si="3"/>
        <v>0</v>
      </c>
      <c r="AF20">
        <f t="shared" si="4"/>
        <v>0</v>
      </c>
      <c r="AG20">
        <f t="shared" si="4"/>
        <v>-39.765983701430301</v>
      </c>
      <c r="AH20">
        <f t="shared" si="5"/>
        <v>-7263.6295303484794</v>
      </c>
      <c r="AI20">
        <f t="shared" si="6"/>
        <v>-7303.3955140499102</v>
      </c>
      <c r="AJ20">
        <f t="shared" si="7"/>
        <v>149.65616906306059</v>
      </c>
      <c r="AK20">
        <f t="shared" si="22"/>
        <v>612.13952980894203</v>
      </c>
      <c r="AL20">
        <f t="shared" si="8"/>
        <v>-6541.5998151779077</v>
      </c>
      <c r="AN20">
        <f t="shared" si="9"/>
        <v>0</v>
      </c>
      <c r="AO20">
        <f t="shared" si="9"/>
        <v>0</v>
      </c>
      <c r="AP20">
        <f t="shared" si="9"/>
        <v>-5.7916904876788911</v>
      </c>
      <c r="AQ20">
        <f t="shared" si="9"/>
        <v>-1057.9065357165966</v>
      </c>
      <c r="AR20">
        <f t="shared" si="9"/>
        <v>-1063.6982262042757</v>
      </c>
      <c r="AS20">
        <f t="shared" si="9"/>
        <v>21.796574109489871</v>
      </c>
      <c r="AT20">
        <f t="shared" si="9"/>
        <v>89.154658377007792</v>
      </c>
      <c r="AU20">
        <f t="shared" si="9"/>
        <v>-952.74699371777797</v>
      </c>
      <c r="AW20">
        <v>17</v>
      </c>
      <c r="AX20">
        <f>IF(Z20&gt;0, (R20*SUMPRODUCT(K20:$K$98, X20:$X$98)-K20*$AZ$3)/Z20, 0)</f>
        <v>10807.219458360609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4.7150400000000002E-3</v>
      </c>
      <c r="Q21" s="4">
        <f t="shared" si="21"/>
        <v>50</v>
      </c>
      <c r="R21">
        <f t="shared" si="0"/>
        <v>2000000</v>
      </c>
      <c r="S21">
        <f t="shared" si="1"/>
        <v>10751.755078428432</v>
      </c>
      <c r="U21">
        <f t="shared" si="13"/>
        <v>4.7150400000000002E-3</v>
      </c>
      <c r="V21">
        <f t="shared" si="14"/>
        <v>0.01</v>
      </c>
      <c r="W21">
        <f t="shared" si="15"/>
        <v>0.79531967402860604</v>
      </c>
      <c r="X21">
        <f t="shared" si="16"/>
        <v>3.7499640758318388E-3</v>
      </c>
      <c r="Y21">
        <f t="shared" si="17"/>
        <v>7.9531967402860608E-3</v>
      </c>
      <c r="Z21">
        <f t="shared" si="18"/>
        <v>0.78361651321248815</v>
      </c>
      <c r="AB21">
        <f t="shared" si="19"/>
        <v>8595.1942567789683</v>
      </c>
      <c r="AC21">
        <f t="shared" si="2"/>
        <v>8425.2528254727495</v>
      </c>
      <c r="AE21">
        <f t="shared" si="3"/>
        <v>0</v>
      </c>
      <c r="AF21">
        <f t="shared" si="4"/>
        <v>0</v>
      </c>
      <c r="AG21">
        <f t="shared" si="4"/>
        <v>-39.180825660624407</v>
      </c>
      <c r="AH21">
        <f t="shared" si="5"/>
        <v>-7499.9281516636775</v>
      </c>
      <c r="AI21">
        <f t="shared" si="6"/>
        <v>-7539.108977324302</v>
      </c>
      <c r="AJ21">
        <f t="shared" si="7"/>
        <v>169.94143130621887</v>
      </c>
      <c r="AK21">
        <f t="shared" si="22"/>
        <v>601.66359797452787</v>
      </c>
      <c r="AL21">
        <f t="shared" si="8"/>
        <v>-6767.5039480435553</v>
      </c>
      <c r="AN21">
        <f t="shared" si="9"/>
        <v>0</v>
      </c>
      <c r="AO21">
        <f t="shared" si="9"/>
        <v>0</v>
      </c>
      <c r="AP21">
        <f t="shared" si="9"/>
        <v>-5.0950585093616745</v>
      </c>
      <c r="AQ21">
        <f t="shared" si="9"/>
        <v>-975.28758275090979</v>
      </c>
      <c r="AR21">
        <f t="shared" si="9"/>
        <v>-980.3826412602715</v>
      </c>
      <c r="AS21">
        <f t="shared" si="9"/>
        <v>22.099114070993625</v>
      </c>
      <c r="AT21">
        <f t="shared" si="9"/>
        <v>78.240087669056706</v>
      </c>
      <c r="AU21">
        <f t="shared" si="9"/>
        <v>-880.04343952022123</v>
      </c>
      <c r="AW21">
        <v>18</v>
      </c>
      <c r="AX21">
        <f>IF(Z21&gt;0, (R21*SUMPRODUCT(K21:$K$98, X21:$X$98)-K21*$AZ$3)/Z21, 0)</f>
        <v>10751.755078428432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4.9523709999999997E-3</v>
      </c>
      <c r="Q22" s="4">
        <f t="shared" si="21"/>
        <v>50</v>
      </c>
      <c r="R22">
        <f t="shared" si="0"/>
        <v>2000000</v>
      </c>
      <c r="S22">
        <f t="shared" si="1"/>
        <v>10678.579640191578</v>
      </c>
      <c r="U22">
        <f t="shared" si="13"/>
        <v>4.9523709999999997E-3</v>
      </c>
      <c r="V22">
        <f t="shared" si="14"/>
        <v>0.01</v>
      </c>
      <c r="W22">
        <f t="shared" si="15"/>
        <v>0.78361651321248815</v>
      </c>
      <c r="X22">
        <f t="shared" si="16"/>
        <v>3.8807596951546427E-3</v>
      </c>
      <c r="Y22">
        <f t="shared" si="17"/>
        <v>7.8361651321248813E-3</v>
      </c>
      <c r="Z22">
        <f t="shared" si="18"/>
        <v>0.77189958838520856</v>
      </c>
      <c r="AB22">
        <f t="shared" si="19"/>
        <v>8425.2528254727495</v>
      </c>
      <c r="AC22">
        <f t="shared" si="2"/>
        <v>8242.7912288025473</v>
      </c>
      <c r="AE22">
        <f t="shared" si="3"/>
        <v>0</v>
      </c>
      <c r="AF22">
        <f t="shared" si="4"/>
        <v>0</v>
      </c>
      <c r="AG22">
        <f t="shared" si="4"/>
        <v>-38.594979419260426</v>
      </c>
      <c r="AH22">
        <f t="shared" si="5"/>
        <v>-7761.5193903092859</v>
      </c>
      <c r="AI22">
        <f t="shared" si="6"/>
        <v>-7800.1143697285461</v>
      </c>
      <c r="AJ22">
        <f t="shared" si="7"/>
        <v>182.4615966702022</v>
      </c>
      <c r="AK22">
        <f t="shared" si="22"/>
        <v>589.76769778309256</v>
      </c>
      <c r="AL22">
        <f t="shared" si="8"/>
        <v>-7027.8850752752514</v>
      </c>
      <c r="AN22">
        <f t="shared" si="9"/>
        <v>0</v>
      </c>
      <c r="AO22">
        <f t="shared" si="9"/>
        <v>0</v>
      </c>
      <c r="AP22">
        <f t="shared" si="9"/>
        <v>-4.481138664520528</v>
      </c>
      <c r="AQ22">
        <f t="shared" si="9"/>
        <v>-901.16500018092802</v>
      </c>
      <c r="AR22">
        <f t="shared" si="9"/>
        <v>-905.64613884544849</v>
      </c>
      <c r="AS22">
        <f t="shared" si="9"/>
        <v>21.185027895648012</v>
      </c>
      <c r="AT22">
        <f t="shared" si="9"/>
        <v>68.476026503649237</v>
      </c>
      <c r="AU22">
        <f t="shared" si="9"/>
        <v>-815.98508444615129</v>
      </c>
      <c r="AW22">
        <v>19</v>
      </c>
      <c r="AX22">
        <f>IF(Z22&gt;0, (R22*SUMPRODUCT(K22:$K$98, X22:$X$98)-K22*$AZ$3)/Z22, 0)</f>
        <v>10678.579640191578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5.2041409999999998E-3</v>
      </c>
      <c r="Q23" s="4">
        <f t="shared" si="21"/>
        <v>50</v>
      </c>
      <c r="R23">
        <f t="shared" si="0"/>
        <v>2000000</v>
      </c>
      <c r="S23">
        <f t="shared" si="1"/>
        <v>10589.177697369898</v>
      </c>
      <c r="U23">
        <f t="shared" si="13"/>
        <v>5.2041409999999998E-3</v>
      </c>
      <c r="V23">
        <f t="shared" si="14"/>
        <v>0.01</v>
      </c>
      <c r="W23">
        <f t="shared" si="15"/>
        <v>0.77189958838520856</v>
      </c>
      <c r="X23">
        <f t="shared" si="16"/>
        <v>4.0170742957985877E-3</v>
      </c>
      <c r="Y23">
        <f t="shared" si="17"/>
        <v>7.7189958838520855E-3</v>
      </c>
      <c r="Z23">
        <f t="shared" si="18"/>
        <v>0.76016351820555794</v>
      </c>
      <c r="AB23">
        <f t="shared" si="19"/>
        <v>8242.7912288025473</v>
      </c>
      <c r="AC23">
        <f t="shared" si="2"/>
        <v>8049.5065733365309</v>
      </c>
      <c r="AE23">
        <f t="shared" si="3"/>
        <v>0</v>
      </c>
      <c r="AF23">
        <f t="shared" si="4"/>
        <v>0</v>
      </c>
      <c r="AG23">
        <f t="shared" si="4"/>
        <v>-38.008175910277899</v>
      </c>
      <c r="AH23">
        <f t="shared" si="5"/>
        <v>-8034.1485915971753</v>
      </c>
      <c r="AI23">
        <f t="shared" si="6"/>
        <v>-8072.156767507453</v>
      </c>
      <c r="AJ23">
        <f t="shared" si="7"/>
        <v>193.28465546601637</v>
      </c>
      <c r="AK23">
        <f t="shared" si="22"/>
        <v>576.99538601617837</v>
      </c>
      <c r="AL23">
        <f t="shared" si="8"/>
        <v>-7301.876726025258</v>
      </c>
      <c r="AN23">
        <f t="shared" si="9"/>
        <v>0</v>
      </c>
      <c r="AO23">
        <f t="shared" si="9"/>
        <v>0</v>
      </c>
      <c r="AP23">
        <f t="shared" si="9"/>
        <v>-3.9401846432362562</v>
      </c>
      <c r="AQ23">
        <f t="shared" si="9"/>
        <v>-832.87419466844733</v>
      </c>
      <c r="AR23">
        <f t="shared" si="9"/>
        <v>-836.81437931168352</v>
      </c>
      <c r="AS23">
        <f t="shared" si="9"/>
        <v>20.0371949718973</v>
      </c>
      <c r="AT23">
        <f t="shared" si="9"/>
        <v>59.815245134780241</v>
      </c>
      <c r="AU23">
        <f t="shared" si="9"/>
        <v>-756.96193920500605</v>
      </c>
      <c r="AW23">
        <v>20</v>
      </c>
      <c r="AX23">
        <f>IF(Z23&gt;0, (R23*SUMPRODUCT(K23:$K$98, X23:$X$98)-K23*$AZ$3)/Z23, 0)</f>
        <v>10589.177697369898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5.4847869999999996E-3</v>
      </c>
      <c r="Q24" s="4">
        <f t="shared" si="21"/>
        <v>50</v>
      </c>
      <c r="R24">
        <f t="shared" si="0"/>
        <v>2000000</v>
      </c>
      <c r="S24">
        <f t="shared" si="1"/>
        <v>10487.368455605274</v>
      </c>
      <c r="U24">
        <f t="shared" si="13"/>
        <v>5.4847869999999996E-3</v>
      </c>
      <c r="V24">
        <f t="shared" si="14"/>
        <v>0.01</v>
      </c>
      <c r="W24">
        <f t="shared" si="15"/>
        <v>0.76016351820555794</v>
      </c>
      <c r="X24">
        <f t="shared" si="16"/>
        <v>4.1693349825281069E-3</v>
      </c>
      <c r="Y24">
        <f t="shared" si="17"/>
        <v>7.6016351820555796E-3</v>
      </c>
      <c r="Z24">
        <f t="shared" si="18"/>
        <v>0.74839254804097421</v>
      </c>
      <c r="AB24">
        <f t="shared" si="19"/>
        <v>8049.5065733365309</v>
      </c>
      <c r="AC24">
        <f t="shared" si="2"/>
        <v>7848.6684007349677</v>
      </c>
      <c r="AE24">
        <f t="shared" si="3"/>
        <v>0</v>
      </c>
      <c r="AF24">
        <f t="shared" si="4"/>
        <v>0</v>
      </c>
      <c r="AG24">
        <f t="shared" si="4"/>
        <v>-37.419627402048711</v>
      </c>
      <c r="AH24">
        <f t="shared" si="5"/>
        <v>-8338.6699650562132</v>
      </c>
      <c r="AI24">
        <f t="shared" si="6"/>
        <v>-8376.0895924582619</v>
      </c>
      <c r="AJ24">
        <f t="shared" si="7"/>
        <v>200.8381726015632</v>
      </c>
      <c r="AK24">
        <f t="shared" si="22"/>
        <v>563.46546013355726</v>
      </c>
      <c r="AL24">
        <f t="shared" si="8"/>
        <v>-7611.7859597231418</v>
      </c>
      <c r="AN24">
        <f t="shared" si="9"/>
        <v>0</v>
      </c>
      <c r="AO24">
        <f t="shared" si="9"/>
        <v>0</v>
      </c>
      <c r="AP24">
        <f t="shared" si="9"/>
        <v>-3.4635461815134563</v>
      </c>
      <c r="AQ24">
        <f t="shared" si="9"/>
        <v>-771.82405388649454</v>
      </c>
      <c r="AR24">
        <f t="shared" si="9"/>
        <v>-775.28760006800803</v>
      </c>
      <c r="AS24">
        <f t="shared" si="9"/>
        <v>18.589503266358022</v>
      </c>
      <c r="AT24">
        <f t="shared" si="9"/>
        <v>52.154144184595921</v>
      </c>
      <c r="AU24">
        <f t="shared" si="9"/>
        <v>-704.54395261705417</v>
      </c>
      <c r="AW24">
        <v>21</v>
      </c>
      <c r="AX24">
        <f>IF(Z24&gt;0, (R24*SUMPRODUCT(K24:$K$98, X24:$X$98)-K24*$AZ$3)/Z24, 0)</f>
        <v>10487.368455605274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5.8078460000000002E-3</v>
      </c>
      <c r="Q25" s="4">
        <f t="shared" si="21"/>
        <v>50</v>
      </c>
      <c r="R25">
        <f t="shared" si="0"/>
        <v>2000000</v>
      </c>
      <c r="S25">
        <f t="shared" si="1"/>
        <v>10374.091328511186</v>
      </c>
      <c r="U25">
        <f t="shared" si="13"/>
        <v>5.8078460000000002E-3</v>
      </c>
      <c r="V25">
        <f t="shared" si="14"/>
        <v>0.01</v>
      </c>
      <c r="W25">
        <f t="shared" si="15"/>
        <v>0.74839254804097421</v>
      </c>
      <c r="X25">
        <f t="shared" si="16"/>
        <v>4.3465486665695803E-3</v>
      </c>
      <c r="Y25">
        <f t="shared" si="17"/>
        <v>7.4839254804097421E-3</v>
      </c>
      <c r="Z25">
        <f t="shared" si="18"/>
        <v>0.73656207389399486</v>
      </c>
      <c r="AB25">
        <f t="shared" si="19"/>
        <v>7848.6684007349677</v>
      </c>
      <c r="AC25">
        <f t="shared" si="2"/>
        <v>7641.1622236939074</v>
      </c>
      <c r="AE25">
        <f t="shared" si="3"/>
        <v>0</v>
      </c>
      <c r="AF25">
        <f t="shared" si="4"/>
        <v>0</v>
      </c>
      <c r="AG25">
        <f t="shared" si="4"/>
        <v>-36.828103694699742</v>
      </c>
      <c r="AH25">
        <f t="shared" si="5"/>
        <v>-8693.0973331391615</v>
      </c>
      <c r="AI25">
        <f t="shared" si="6"/>
        <v>-8729.9254368338607</v>
      </c>
      <c r="AJ25">
        <f t="shared" si="7"/>
        <v>207.50617704106025</v>
      </c>
      <c r="AK25">
        <f t="shared" si="22"/>
        <v>549.40678805144785</v>
      </c>
      <c r="AL25">
        <f t="shared" si="8"/>
        <v>-7973.0124717413537</v>
      </c>
      <c r="AN25">
        <f t="shared" si="9"/>
        <v>0</v>
      </c>
      <c r="AO25">
        <f t="shared" si="9"/>
        <v>0</v>
      </c>
      <c r="AP25">
        <f t="shared" si="9"/>
        <v>-3.043566943626967</v>
      </c>
      <c r="AQ25">
        <f t="shared" si="9"/>
        <v>-718.41938700422156</v>
      </c>
      <c r="AR25">
        <f t="shared" si="9"/>
        <v>-721.46295394784852</v>
      </c>
      <c r="AS25">
        <f t="shared" si="9"/>
        <v>17.148831399957999</v>
      </c>
      <c r="AT25">
        <f t="shared" si="9"/>
        <v>45.404356210670407</v>
      </c>
      <c r="AU25">
        <f t="shared" si="9"/>
        <v>-658.90976633722016</v>
      </c>
      <c r="AW25">
        <v>22</v>
      </c>
      <c r="AX25">
        <f>IF(Z25&gt;0, (R25*SUMPRODUCT(K25:$K$98, X25:$X$98)-K25*$AZ$3)/Z25, 0)</f>
        <v>10374.091328511186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6.1543680000000003E-3</v>
      </c>
      <c r="Q26" s="4">
        <f t="shared" si="21"/>
        <v>50</v>
      </c>
      <c r="R26">
        <f t="shared" si="0"/>
        <v>2000000</v>
      </c>
      <c r="S26">
        <f t="shared" si="1"/>
        <v>10248.341917212052</v>
      </c>
      <c r="U26">
        <f t="shared" si="13"/>
        <v>6.1543680000000003E-3</v>
      </c>
      <c r="V26">
        <f t="shared" si="14"/>
        <v>0.01</v>
      </c>
      <c r="W26">
        <f t="shared" si="15"/>
        <v>0.73656207389399486</v>
      </c>
      <c r="X26">
        <f t="shared" si="16"/>
        <v>4.5330740575868379E-3</v>
      </c>
      <c r="Y26">
        <f t="shared" si="17"/>
        <v>7.365620738939949E-3</v>
      </c>
      <c r="Z26">
        <f t="shared" si="18"/>
        <v>0.72466337909746803</v>
      </c>
      <c r="AB26">
        <f t="shared" si="19"/>
        <v>7641.1622236939074</v>
      </c>
      <c r="AC26">
        <f t="shared" si="2"/>
        <v>7426.5980838731093</v>
      </c>
      <c r="AE26">
        <f t="shared" si="3"/>
        <v>0</v>
      </c>
      <c r="AF26">
        <f t="shared" si="4"/>
        <v>0</v>
      </c>
      <c r="AG26">
        <f t="shared" si="4"/>
        <v>-36.233168954873399</v>
      </c>
      <c r="AH26">
        <f t="shared" si="5"/>
        <v>-9066.1481151736753</v>
      </c>
      <c r="AI26">
        <f t="shared" si="6"/>
        <v>-9102.3812841285489</v>
      </c>
      <c r="AJ26">
        <f t="shared" si="7"/>
        <v>214.56413982079812</v>
      </c>
      <c r="AK26">
        <f t="shared" si="22"/>
        <v>534.88135565857363</v>
      </c>
      <c r="AL26">
        <f t="shared" si="8"/>
        <v>-8352.935788649178</v>
      </c>
      <c r="AN26">
        <f t="shared" si="9"/>
        <v>0</v>
      </c>
      <c r="AO26">
        <f t="shared" si="9"/>
        <v>0</v>
      </c>
      <c r="AP26">
        <f t="shared" si="9"/>
        <v>-2.6735714671312332</v>
      </c>
      <c r="AQ26">
        <f t="shared" si="9"/>
        <v>-668.97253584698615</v>
      </c>
      <c r="AR26">
        <f t="shared" si="9"/>
        <v>-671.64610731411733</v>
      </c>
      <c r="AS26">
        <f t="shared" si="9"/>
        <v>15.8322492523052</v>
      </c>
      <c r="AT26">
        <f t="shared" si="9"/>
        <v>39.467801797029772</v>
      </c>
      <c r="AU26">
        <f t="shared" si="9"/>
        <v>-616.34605626478242</v>
      </c>
      <c r="AW26">
        <v>23</v>
      </c>
      <c r="AX26">
        <f>IF(Z26&gt;0, (R26*SUMPRODUCT(K26:$K$98, X26:$X$98)-K26*$AZ$3)/Z26, 0)</f>
        <v>10248.341917212052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6.5216450000000004E-3</v>
      </c>
      <c r="Q27" s="4">
        <f t="shared" si="21"/>
        <v>50</v>
      </c>
      <c r="R27">
        <f t="shared" si="0"/>
        <v>2000000</v>
      </c>
      <c r="S27">
        <f t="shared" si="1"/>
        <v>10113.076849433579</v>
      </c>
      <c r="U27">
        <f t="shared" si="13"/>
        <v>6.5216450000000004E-3</v>
      </c>
      <c r="V27">
        <f t="shared" si="14"/>
        <v>0.01</v>
      </c>
      <c r="W27">
        <f t="shared" si="15"/>
        <v>0.72466337909746803</v>
      </c>
      <c r="X27">
        <f t="shared" si="16"/>
        <v>4.7259973029741068E-3</v>
      </c>
      <c r="Y27">
        <f t="shared" si="17"/>
        <v>7.2466337909746804E-3</v>
      </c>
      <c r="Z27">
        <f t="shared" si="18"/>
        <v>0.71269074800351928</v>
      </c>
      <c r="AB27">
        <f t="shared" si="19"/>
        <v>7426.5980838731093</v>
      </c>
      <c r="AC27">
        <f t="shared" si="2"/>
        <v>7207.4963044398919</v>
      </c>
      <c r="AE27">
        <f t="shared" si="3"/>
        <v>0</v>
      </c>
      <c r="AF27">
        <f t="shared" si="4"/>
        <v>0</v>
      </c>
      <c r="AG27">
        <f t="shared" si="4"/>
        <v>-35.634537400175965</v>
      </c>
      <c r="AH27">
        <f t="shared" si="5"/>
        <v>-9451.9946059482136</v>
      </c>
      <c r="AI27">
        <f t="shared" si="6"/>
        <v>-9487.6291433483893</v>
      </c>
      <c r="AJ27">
        <f t="shared" si="7"/>
        <v>219.10177943321742</v>
      </c>
      <c r="AK27">
        <f t="shared" si="22"/>
        <v>519.86186587111774</v>
      </c>
      <c r="AL27">
        <f t="shared" si="8"/>
        <v>-8748.6654980440526</v>
      </c>
      <c r="AN27">
        <f t="shared" si="9"/>
        <v>0</v>
      </c>
      <c r="AO27">
        <f t="shared" si="9"/>
        <v>0</v>
      </c>
      <c r="AP27">
        <f t="shared" si="9"/>
        <v>-2.3476782754188945</v>
      </c>
      <c r="AQ27">
        <f t="shared" si="9"/>
        <v>-622.71728538425259</v>
      </c>
      <c r="AR27">
        <f t="shared" si="9"/>
        <v>-625.06496365967143</v>
      </c>
      <c r="AS27">
        <f t="shared" si="9"/>
        <v>14.434886074273743</v>
      </c>
      <c r="AT27">
        <f t="shared" si="9"/>
        <v>34.249593169078935</v>
      </c>
      <c r="AU27">
        <f t="shared" si="9"/>
        <v>-576.38048441631861</v>
      </c>
      <c r="AW27">
        <v>24</v>
      </c>
      <c r="AX27">
        <f>IF(Z27&gt;0, (R27*SUMPRODUCT(K27:$K$98, X27:$X$98)-K27*$AZ$3)/Z27, 0)</f>
        <v>10113.076849433579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6.9358459999999999E-3</v>
      </c>
      <c r="Q28" s="4">
        <f t="shared" si="21"/>
        <v>50</v>
      </c>
      <c r="R28">
        <f t="shared" si="0"/>
        <v>2000000</v>
      </c>
      <c r="S28">
        <f t="shared" si="1"/>
        <v>9971.7993852502641</v>
      </c>
      <c r="U28">
        <f t="shared" si="13"/>
        <v>6.9358459999999999E-3</v>
      </c>
      <c r="V28">
        <f t="shared" si="14"/>
        <v>0.01</v>
      </c>
      <c r="W28">
        <f t="shared" si="15"/>
        <v>0.71269074800351928</v>
      </c>
      <c r="X28">
        <f t="shared" si="16"/>
        <v>4.9431132737772169E-3</v>
      </c>
      <c r="Y28">
        <f t="shared" si="17"/>
        <v>7.1269074800351931E-3</v>
      </c>
      <c r="Z28">
        <f t="shared" si="18"/>
        <v>0.70062072724970692</v>
      </c>
      <c r="AB28">
        <f t="shared" si="19"/>
        <v>7207.4963044398919</v>
      </c>
      <c r="AC28">
        <f t="shared" si="2"/>
        <v>6986.4493372822208</v>
      </c>
      <c r="AE28">
        <f t="shared" si="3"/>
        <v>0</v>
      </c>
      <c r="AF28">
        <f t="shared" si="4"/>
        <v>0</v>
      </c>
      <c r="AG28">
        <f t="shared" si="4"/>
        <v>-35.031036362485345</v>
      </c>
      <c r="AH28">
        <f t="shared" si="5"/>
        <v>-9886.2265475544336</v>
      </c>
      <c r="AI28">
        <f t="shared" si="6"/>
        <v>-9921.2575839169185</v>
      </c>
      <c r="AJ28">
        <f t="shared" si="7"/>
        <v>221.04696715767113</v>
      </c>
      <c r="AK28">
        <f t="shared" si="22"/>
        <v>504.52474131079248</v>
      </c>
      <c r="AL28">
        <f t="shared" si="8"/>
        <v>-9195.6858754484547</v>
      </c>
      <c r="AN28">
        <f t="shared" si="9"/>
        <v>0</v>
      </c>
      <c r="AO28">
        <f t="shared" si="9"/>
        <v>0</v>
      </c>
      <c r="AP28">
        <f t="shared" si="9"/>
        <v>-2.0606413907936201</v>
      </c>
      <c r="AQ28">
        <f t="shared" si="9"/>
        <v>-581.54053485182271</v>
      </c>
      <c r="AR28">
        <f t="shared" si="9"/>
        <v>-583.60117624261625</v>
      </c>
      <c r="AS28">
        <f t="shared" si="9"/>
        <v>13.002713511561634</v>
      </c>
      <c r="AT28">
        <f t="shared" si="9"/>
        <v>29.677813521321216</v>
      </c>
      <c r="AU28">
        <f t="shared" si="9"/>
        <v>-540.92064920973348</v>
      </c>
      <c r="AW28">
        <v>25</v>
      </c>
      <c r="AX28">
        <f>IF(Z28&gt;0, (R28*SUMPRODUCT(K28:$K$98, X28:$X$98)-K28*$AZ$3)/Z28, 0)</f>
        <v>9971.7993852502641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7.4023869999999999E-3</v>
      </c>
      <c r="Q29" s="4">
        <f t="shared" si="21"/>
        <v>50</v>
      </c>
      <c r="R29">
        <f t="shared" si="0"/>
        <v>2000000</v>
      </c>
      <c r="S29">
        <f t="shared" si="1"/>
        <v>9824.615671615582</v>
      </c>
      <c r="U29">
        <f t="shared" si="13"/>
        <v>7.4023869999999999E-3</v>
      </c>
      <c r="V29">
        <f t="shared" si="14"/>
        <v>0.01</v>
      </c>
      <c r="W29">
        <f t="shared" si="15"/>
        <v>0.70062072724970692</v>
      </c>
      <c r="X29">
        <f t="shared" si="16"/>
        <v>5.1862657633237764E-3</v>
      </c>
      <c r="Y29">
        <f t="shared" si="17"/>
        <v>7.0062072724970696E-3</v>
      </c>
      <c r="Z29">
        <f t="shared" si="18"/>
        <v>0.68842825421388598</v>
      </c>
      <c r="AB29">
        <f t="shared" si="19"/>
        <v>6986.4493372822208</v>
      </c>
      <c r="AC29">
        <f t="shared" si="2"/>
        <v>6763.5430151327</v>
      </c>
      <c r="AE29">
        <f t="shared" si="3"/>
        <v>0</v>
      </c>
      <c r="AF29">
        <f t="shared" si="4"/>
        <v>0</v>
      </c>
      <c r="AG29">
        <f t="shared" si="4"/>
        <v>-34.421412710694298</v>
      </c>
      <c r="AH29">
        <f t="shared" si="5"/>
        <v>-10372.531526647554</v>
      </c>
      <c r="AI29">
        <f t="shared" si="6"/>
        <v>-10406.952939358247</v>
      </c>
      <c r="AJ29">
        <f t="shared" si="7"/>
        <v>222.90632214952075</v>
      </c>
      <c r="AK29">
        <f t="shared" si="22"/>
        <v>489.05145360975553</v>
      </c>
      <c r="AL29">
        <f t="shared" si="8"/>
        <v>-9694.9951635989692</v>
      </c>
      <c r="AN29">
        <f t="shared" si="9"/>
        <v>0</v>
      </c>
      <c r="AO29">
        <f t="shared" si="9"/>
        <v>0</v>
      </c>
      <c r="AP29">
        <f t="shared" si="9"/>
        <v>-1.8078404570025095</v>
      </c>
      <c r="AQ29">
        <f t="shared" si="9"/>
        <v>-544.77375153116475</v>
      </c>
      <c r="AR29">
        <f t="shared" si="9"/>
        <v>-546.58159198816725</v>
      </c>
      <c r="AS29">
        <f t="shared" si="9"/>
        <v>11.707220464497022</v>
      </c>
      <c r="AT29">
        <f t="shared" si="9"/>
        <v>25.685378192421339</v>
      </c>
      <c r="AU29">
        <f t="shared" si="9"/>
        <v>-509.18899333124875</v>
      </c>
      <c r="AW29">
        <v>26</v>
      </c>
      <c r="AX29">
        <f>IF(Z29&gt;0, (R29*SUMPRODUCT(K29:$K$98, X29:$X$98)-K29*$AZ$3)/Z29, 0)</f>
        <v>9824.615671615582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7.9366079999999995E-3</v>
      </c>
      <c r="Q30" s="4">
        <f t="shared" si="21"/>
        <v>50</v>
      </c>
      <c r="R30">
        <f t="shared" si="0"/>
        <v>2000000</v>
      </c>
      <c r="S30">
        <f t="shared" si="1"/>
        <v>9671.8976725411485</v>
      </c>
      <c r="U30">
        <f t="shared" si="13"/>
        <v>7.9366079999999995E-3</v>
      </c>
      <c r="V30">
        <f t="shared" si="14"/>
        <v>0.01</v>
      </c>
      <c r="W30">
        <f t="shared" si="15"/>
        <v>0.68842825421388598</v>
      </c>
      <c r="X30">
        <f t="shared" si="16"/>
        <v>5.4637851898199606E-3</v>
      </c>
      <c r="Y30">
        <f t="shared" si="17"/>
        <v>6.8842825421388601E-3</v>
      </c>
      <c r="Z30">
        <f t="shared" si="18"/>
        <v>0.67608018648192714</v>
      </c>
      <c r="AB30">
        <f t="shared" si="19"/>
        <v>6763.5430151327</v>
      </c>
      <c r="AC30">
        <f t="shared" si="2"/>
        <v>6538.9783820857365</v>
      </c>
      <c r="AE30">
        <f t="shared" si="3"/>
        <v>0</v>
      </c>
      <c r="AF30">
        <f t="shared" si="4"/>
        <v>0</v>
      </c>
      <c r="AG30">
        <f t="shared" si="4"/>
        <v>-33.804009324096356</v>
      </c>
      <c r="AH30">
        <f t="shared" si="5"/>
        <v>-10927.570379639921</v>
      </c>
      <c r="AI30">
        <f t="shared" si="6"/>
        <v>-10961.374388964017</v>
      </c>
      <c r="AJ30">
        <f t="shared" si="7"/>
        <v>224.56463304696354</v>
      </c>
      <c r="AK30">
        <f t="shared" si="22"/>
        <v>473.44801105928906</v>
      </c>
      <c r="AL30">
        <f t="shared" si="8"/>
        <v>-10263.361744857764</v>
      </c>
      <c r="AN30">
        <f t="shared" si="9"/>
        <v>0</v>
      </c>
      <c r="AO30">
        <f t="shared" si="9"/>
        <v>0</v>
      </c>
      <c r="AP30">
        <f t="shared" si="9"/>
        <v>-1.5851910101774236</v>
      </c>
      <c r="AQ30">
        <f t="shared" si="9"/>
        <v>-512.43289406320605</v>
      </c>
      <c r="AR30">
        <f t="shared" si="9"/>
        <v>-514.01808507338353</v>
      </c>
      <c r="AS30">
        <f t="shared" si="9"/>
        <v>10.530639549199524</v>
      </c>
      <c r="AT30">
        <f t="shared" si="9"/>
        <v>22.201672107059416</v>
      </c>
      <c r="AU30">
        <f t="shared" si="9"/>
        <v>-481.28577341712457</v>
      </c>
      <c r="AW30">
        <v>27</v>
      </c>
      <c r="AX30">
        <f>IF(Z30&gt;0, (R30*SUMPRODUCT(K30:$K$98, X30:$X$98)-K30*$AZ$3)/Z30, 0)</f>
        <v>9671.8976725411485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8.552947E-3</v>
      </c>
      <c r="Q31" s="4">
        <f t="shared" si="21"/>
        <v>50</v>
      </c>
      <c r="R31">
        <f t="shared" si="0"/>
        <v>2000000</v>
      </c>
      <c r="S31">
        <f t="shared" si="1"/>
        <v>9513.3313968588172</v>
      </c>
      <c r="U31">
        <f t="shared" si="13"/>
        <v>8.552947E-3</v>
      </c>
      <c r="V31">
        <f t="shared" si="14"/>
        <v>0.01</v>
      </c>
      <c r="W31">
        <f t="shared" si="15"/>
        <v>0.67608018648192714</v>
      </c>
      <c r="X31">
        <f t="shared" si="16"/>
        <v>5.782478002730039E-3</v>
      </c>
      <c r="Y31">
        <f t="shared" si="17"/>
        <v>6.7608018648192712E-3</v>
      </c>
      <c r="Z31">
        <f t="shared" si="18"/>
        <v>0.66353690661437781</v>
      </c>
      <c r="AB31">
        <f t="shared" si="19"/>
        <v>6538.9783820857365</v>
      </c>
      <c r="AC31">
        <f t="shared" si="2"/>
        <v>6312.4464866691378</v>
      </c>
      <c r="AE31">
        <f t="shared" si="3"/>
        <v>0</v>
      </c>
      <c r="AF31">
        <f t="shared" si="4"/>
        <v>0</v>
      </c>
      <c r="AG31">
        <f t="shared" si="4"/>
        <v>-33.176845330718891</v>
      </c>
      <c r="AH31">
        <f t="shared" si="5"/>
        <v>-11564.956005460079</v>
      </c>
      <c r="AI31">
        <f t="shared" si="6"/>
        <v>-11598.132850790798</v>
      </c>
      <c r="AJ31">
        <f t="shared" si="7"/>
        <v>226.53189541659867</v>
      </c>
      <c r="AK31">
        <f t="shared" si="22"/>
        <v>457.72848674600158</v>
      </c>
      <c r="AL31">
        <f t="shared" si="8"/>
        <v>-10913.872468628198</v>
      </c>
      <c r="AN31">
        <f t="shared" si="9"/>
        <v>0</v>
      </c>
      <c r="AO31">
        <f t="shared" si="9"/>
        <v>0</v>
      </c>
      <c r="AP31">
        <f t="shared" si="9"/>
        <v>-1.3890902190899332</v>
      </c>
      <c r="AQ31">
        <f t="shared" si="9"/>
        <v>-484.2162391044273</v>
      </c>
      <c r="AR31">
        <f t="shared" si="9"/>
        <v>-485.60532932351725</v>
      </c>
      <c r="AS31">
        <f t="shared" si="9"/>
        <v>9.4847245751765517</v>
      </c>
      <c r="AT31">
        <f t="shared" si="9"/>
        <v>19.16475655233522</v>
      </c>
      <c r="AU31">
        <f t="shared" si="9"/>
        <v>-456.95584819600549</v>
      </c>
      <c r="AW31">
        <v>28</v>
      </c>
      <c r="AX31">
        <f>IF(Z31&gt;0, (R31*SUMPRODUCT(K31:$K$98, X31:$X$98)-K31*$AZ$3)/Z31, 0)</f>
        <v>9513.3313968588172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9.2631359999999999E-3</v>
      </c>
      <c r="Q32" s="4">
        <f t="shared" si="21"/>
        <v>50</v>
      </c>
      <c r="R32">
        <f t="shared" si="0"/>
        <v>2000000</v>
      </c>
      <c r="S32">
        <f t="shared" si="1"/>
        <v>9348.3692254793441</v>
      </c>
      <c r="U32">
        <f t="shared" si="13"/>
        <v>9.2631359999999999E-3</v>
      </c>
      <c r="V32">
        <f t="shared" si="14"/>
        <v>0.01</v>
      </c>
      <c r="W32">
        <f t="shared" si="15"/>
        <v>0.66353690661437781</v>
      </c>
      <c r="X32">
        <f t="shared" si="16"/>
        <v>6.1464326069882811E-3</v>
      </c>
      <c r="Y32">
        <f t="shared" si="17"/>
        <v>6.6353690661437783E-3</v>
      </c>
      <c r="Z32">
        <f t="shared" si="18"/>
        <v>0.65075510494124567</v>
      </c>
      <c r="AB32">
        <f t="shared" si="19"/>
        <v>6312.4464866691378</v>
      </c>
      <c r="AC32">
        <f t="shared" si="2"/>
        <v>6083.4989963563221</v>
      </c>
      <c r="AE32">
        <f t="shared" si="3"/>
        <v>0</v>
      </c>
      <c r="AF32">
        <f t="shared" si="4"/>
        <v>0</v>
      </c>
      <c r="AG32">
        <f t="shared" si="4"/>
        <v>-32.537755247062286</v>
      </c>
      <c r="AH32">
        <f t="shared" si="5"/>
        <v>-12292.865213976562</v>
      </c>
      <c r="AI32">
        <f t="shared" si="6"/>
        <v>-12325.402969223624</v>
      </c>
      <c r="AJ32">
        <f t="shared" si="7"/>
        <v>228.94749031281572</v>
      </c>
      <c r="AK32">
        <f t="shared" si="22"/>
        <v>441.8712540668397</v>
      </c>
      <c r="AL32">
        <f t="shared" si="8"/>
        <v>-11654.584224843968</v>
      </c>
      <c r="AN32">
        <f t="shared" si="9"/>
        <v>0</v>
      </c>
      <c r="AO32">
        <f t="shared" si="9"/>
        <v>0</v>
      </c>
      <c r="AP32">
        <f t="shared" si="9"/>
        <v>-1.2163678440029766</v>
      </c>
      <c r="AQ32">
        <f t="shared" si="9"/>
        <v>-459.54755770356593</v>
      </c>
      <c r="AR32">
        <f t="shared" si="9"/>
        <v>-460.76392554756887</v>
      </c>
      <c r="AS32">
        <f t="shared" si="9"/>
        <v>8.5588069326581877</v>
      </c>
      <c r="AT32">
        <f t="shared" si="9"/>
        <v>16.518594492922194</v>
      </c>
      <c r="AU32">
        <f t="shared" si="9"/>
        <v>-435.6865241219885</v>
      </c>
      <c r="AW32">
        <v>29</v>
      </c>
      <c r="AX32">
        <f>IF(Z32&gt;0, (R32*SUMPRODUCT(K32:$K$98, X32:$X$98)-K32*$AZ$3)/Z32, 0)</f>
        <v>9348.3692254793441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1.011049E-2</v>
      </c>
      <c r="Q33" s="4">
        <f t="shared" si="21"/>
        <v>50</v>
      </c>
      <c r="R33">
        <f t="shared" si="0"/>
        <v>2000000</v>
      </c>
      <c r="S33">
        <f t="shared" si="1"/>
        <v>9176.9840078254801</v>
      </c>
      <c r="U33">
        <f t="shared" si="13"/>
        <v>1.011049E-2</v>
      </c>
      <c r="V33">
        <f t="shared" si="14"/>
        <v>0.01</v>
      </c>
      <c r="W33">
        <f t="shared" si="15"/>
        <v>0.65075510494124567</v>
      </c>
      <c r="X33">
        <f t="shared" si="16"/>
        <v>6.5794529809574146E-3</v>
      </c>
      <c r="Y33">
        <f t="shared" si="17"/>
        <v>6.5075510494124571E-3</v>
      </c>
      <c r="Z33">
        <f t="shared" si="18"/>
        <v>0.63766810091087578</v>
      </c>
      <c r="AB33">
        <f t="shared" si="19"/>
        <v>6083.4989963563221</v>
      </c>
      <c r="AC33">
        <f t="shared" si="2"/>
        <v>5851.8699643595519</v>
      </c>
      <c r="AE33">
        <f t="shared" si="3"/>
        <v>0</v>
      </c>
      <c r="AF33">
        <f t="shared" si="4"/>
        <v>0</v>
      </c>
      <c r="AG33">
        <f t="shared" si="4"/>
        <v>-31.883405045543789</v>
      </c>
      <c r="AH33">
        <f t="shared" si="5"/>
        <v>-13158.90596191483</v>
      </c>
      <c r="AI33">
        <f t="shared" si="6"/>
        <v>-13190.789366960375</v>
      </c>
      <c r="AJ33">
        <f t="shared" si="7"/>
        <v>231.62903199677021</v>
      </c>
      <c r="AK33">
        <f t="shared" si="22"/>
        <v>425.84492974494259</v>
      </c>
      <c r="AL33">
        <f t="shared" si="8"/>
        <v>-12533.315405218662</v>
      </c>
      <c r="AN33">
        <f t="shared" si="9"/>
        <v>0</v>
      </c>
      <c r="AO33">
        <f t="shared" si="9"/>
        <v>0</v>
      </c>
      <c r="AP33">
        <f t="shared" si="9"/>
        <v>-1.0642018666427082</v>
      </c>
      <c r="AQ33">
        <f t="shared" si="9"/>
        <v>-439.21696153977342</v>
      </c>
      <c r="AR33">
        <f t="shared" si="9"/>
        <v>-440.28116340641611</v>
      </c>
      <c r="AS33">
        <f t="shared" si="9"/>
        <v>7.7312961983669535</v>
      </c>
      <c r="AT33">
        <f t="shared" si="9"/>
        <v>14.213819649675109</v>
      </c>
      <c r="AU33">
        <f t="shared" si="9"/>
        <v>-418.33604755837405</v>
      </c>
      <c r="AW33">
        <v>30</v>
      </c>
      <c r="AX33">
        <f>IF(Z33&gt;0, (R33*SUMPRODUCT(K33:$K$98, X33:$X$98)-K33*$AZ$3)/Z33, 0)</f>
        <v>9176.9840078254801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1.1085984E-2</v>
      </c>
      <c r="Q34" s="4">
        <f t="shared" si="21"/>
        <v>50</v>
      </c>
      <c r="R34">
        <f t="shared" si="0"/>
        <v>2000000</v>
      </c>
      <c r="S34">
        <f t="shared" si="1"/>
        <v>8997.0387351967565</v>
      </c>
      <c r="U34">
        <f t="shared" si="13"/>
        <v>1.1085984E-2</v>
      </c>
      <c r="V34">
        <f t="shared" si="14"/>
        <v>0.01</v>
      </c>
      <c r="W34">
        <f t="shared" si="15"/>
        <v>0.63766810091087578</v>
      </c>
      <c r="X34">
        <f t="shared" si="16"/>
        <v>7.0691783640083545E-3</v>
      </c>
      <c r="Y34">
        <f t="shared" si="17"/>
        <v>6.3766810091087575E-3</v>
      </c>
      <c r="Z34">
        <f t="shared" si="18"/>
        <v>0.62422224153775874</v>
      </c>
      <c r="AB34">
        <f t="shared" si="19"/>
        <v>5851.8699643595519</v>
      </c>
      <c r="AC34">
        <f t="shared" si="2"/>
        <v>5616.1516864865607</v>
      </c>
      <c r="AE34">
        <f t="shared" si="3"/>
        <v>0</v>
      </c>
      <c r="AF34">
        <f t="shared" si="4"/>
        <v>0</v>
      </c>
      <c r="AG34">
        <f t="shared" si="4"/>
        <v>-31.211112076887936</v>
      </c>
      <c r="AH34">
        <f t="shared" si="5"/>
        <v>-14138.356728016708</v>
      </c>
      <c r="AI34">
        <f t="shared" si="6"/>
        <v>-14169.567840093596</v>
      </c>
      <c r="AJ34">
        <f t="shared" si="7"/>
        <v>235.71827787299117</v>
      </c>
      <c r="AK34">
        <f t="shared" si="22"/>
        <v>409.63089750516866</v>
      </c>
      <c r="AL34">
        <f t="shared" si="8"/>
        <v>-13524.218664715436</v>
      </c>
      <c r="AN34">
        <f t="shared" si="9"/>
        <v>0</v>
      </c>
      <c r="AO34">
        <f t="shared" si="9"/>
        <v>0</v>
      </c>
      <c r="AP34">
        <f t="shared" si="9"/>
        <v>-0.93014475277670527</v>
      </c>
      <c r="AQ34">
        <f t="shared" si="9"/>
        <v>-421.34731665611412</v>
      </c>
      <c r="AR34">
        <f t="shared" si="9"/>
        <v>-422.27746140889082</v>
      </c>
      <c r="AS34">
        <f t="shared" si="9"/>
        <v>7.0248095856693915</v>
      </c>
      <c r="AT34">
        <f t="shared" si="9"/>
        <v>12.207704389097698</v>
      </c>
      <c r="AU34">
        <f t="shared" ref="AU34:AU79" si="23">AL34*$K34</f>
        <v>-403.04494743412374</v>
      </c>
      <c r="AW34">
        <v>31</v>
      </c>
      <c r="AX34">
        <f>IF(Z34&gt;0, (R34*SUMPRODUCT(K34:$K$98, X34:$X$98)-K34*$AZ$3)/Z34, 0)</f>
        <v>8997.0387351967565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1.2207667E-2</v>
      </c>
      <c r="Q35" s="4">
        <f t="shared" si="21"/>
        <v>50</v>
      </c>
      <c r="R35">
        <f t="shared" si="0"/>
        <v>2000000</v>
      </c>
      <c r="S35">
        <f t="shared" si="1"/>
        <v>8808.7392246125964</v>
      </c>
      <c r="U35">
        <f t="shared" si="13"/>
        <v>1.2207667E-2</v>
      </c>
      <c r="V35">
        <f t="shared" si="14"/>
        <v>0.01</v>
      </c>
      <c r="W35">
        <f t="shared" si="15"/>
        <v>0.62422224153775874</v>
      </c>
      <c r="X35">
        <f t="shared" si="16"/>
        <v>7.6202972586865269E-3</v>
      </c>
      <c r="Y35">
        <f t="shared" si="17"/>
        <v>6.2422224153775878E-3</v>
      </c>
      <c r="Z35">
        <f t="shared" si="18"/>
        <v>0.61035972186369458</v>
      </c>
      <c r="AB35">
        <f t="shared" si="19"/>
        <v>5616.1516864865607</v>
      </c>
      <c r="AC35">
        <f t="shared" si="2"/>
        <v>5376.4996231043615</v>
      </c>
      <c r="AE35">
        <f t="shared" si="3"/>
        <v>0</v>
      </c>
      <c r="AF35">
        <f t="shared" ref="AF35:AG66" si="24">-$Z35*P35</f>
        <v>0</v>
      </c>
      <c r="AG35">
        <f t="shared" si="24"/>
        <v>-30.517986093184728</v>
      </c>
      <c r="AH35">
        <f t="shared" si="5"/>
        <v>-15240.594517373054</v>
      </c>
      <c r="AI35">
        <f t="shared" ref="AI35:AI66" si="25">SUM(AE35:AH35)</f>
        <v>-15271.112503466238</v>
      </c>
      <c r="AJ35">
        <f t="shared" si="7"/>
        <v>239.65206338219923</v>
      </c>
      <c r="AK35">
        <f t="shared" si="22"/>
        <v>393.13061805405931</v>
      </c>
      <c r="AL35">
        <f t="shared" ref="AL35:AL79" si="26">SUM(AI35:AK35)</f>
        <v>-14638.32982202998</v>
      </c>
      <c r="AN35">
        <f t="shared" ref="AN35:AT66" si="27">AE35*$K35</f>
        <v>0</v>
      </c>
      <c r="AO35">
        <f t="shared" si="27"/>
        <v>0</v>
      </c>
      <c r="AP35">
        <f t="shared" si="27"/>
        <v>-0.8120432212903953</v>
      </c>
      <c r="AQ35">
        <f t="shared" si="27"/>
        <v>-405.53205013197658</v>
      </c>
      <c r="AR35">
        <f t="shared" si="27"/>
        <v>-406.34409335326694</v>
      </c>
      <c r="AS35">
        <f t="shared" si="27"/>
        <v>6.3768242420567471</v>
      </c>
      <c r="AT35">
        <f t="shared" si="27"/>
        <v>10.460685462590035</v>
      </c>
      <c r="AU35">
        <f t="shared" si="23"/>
        <v>-389.50658364862016</v>
      </c>
      <c r="AW35">
        <v>32</v>
      </c>
      <c r="AX35">
        <f>IF(Z35&gt;0, (R35*SUMPRODUCT(K35:$K$98, X35:$X$98)-K35*$AZ$3)/Z35, 0)</f>
        <v>8808.7392246125964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1.3502610999999999E-2</v>
      </c>
      <c r="Q36" s="4">
        <f t="shared" si="21"/>
        <v>50</v>
      </c>
      <c r="R36">
        <f t="shared" si="0"/>
        <v>2000000</v>
      </c>
      <c r="S36">
        <f t="shared" si="1"/>
        <v>8612.5320317467867</v>
      </c>
      <c r="U36">
        <f t="shared" si="13"/>
        <v>1.3502610999999999E-2</v>
      </c>
      <c r="V36">
        <f t="shared" si="14"/>
        <v>0.01</v>
      </c>
      <c r="W36">
        <f t="shared" si="15"/>
        <v>0.61035972186369458</v>
      </c>
      <c r="X36">
        <f t="shared" si="16"/>
        <v>8.2414498943936629E-3</v>
      </c>
      <c r="Y36">
        <f t="shared" si="17"/>
        <v>6.1035972186369459E-3</v>
      </c>
      <c r="Z36">
        <f t="shared" si="18"/>
        <v>0.59601467475066394</v>
      </c>
      <c r="AB36">
        <f t="shared" si="19"/>
        <v>5376.4996231043615</v>
      </c>
      <c r="AC36">
        <f t="shared" si="2"/>
        <v>5133.1954776812363</v>
      </c>
      <c r="AE36">
        <f t="shared" si="3"/>
        <v>0</v>
      </c>
      <c r="AF36">
        <f t="shared" si="24"/>
        <v>0</v>
      </c>
      <c r="AG36">
        <f t="shared" si="24"/>
        <v>-29.800733737533196</v>
      </c>
      <c r="AH36">
        <f t="shared" si="5"/>
        <v>-16482.899788787327</v>
      </c>
      <c r="AI36">
        <f t="shared" si="25"/>
        <v>-16512.700522524861</v>
      </c>
      <c r="AJ36">
        <f t="shared" si="7"/>
        <v>243.30414542312519</v>
      </c>
      <c r="AK36">
        <f t="shared" si="22"/>
        <v>376.35497361730535</v>
      </c>
      <c r="AL36">
        <f t="shared" si="26"/>
        <v>-15893.041403484433</v>
      </c>
      <c r="AN36">
        <f t="shared" si="27"/>
        <v>0</v>
      </c>
      <c r="AO36">
        <f t="shared" si="27"/>
        <v>0</v>
      </c>
      <c r="AP36">
        <f t="shared" si="27"/>
        <v>-0.70799829048680374</v>
      </c>
      <c r="AQ36">
        <f t="shared" si="27"/>
        <v>-391.59656186682594</v>
      </c>
      <c r="AR36">
        <f t="shared" si="27"/>
        <v>-392.30456015731278</v>
      </c>
      <c r="AS36">
        <f t="shared" si="27"/>
        <v>5.7803583141635873</v>
      </c>
      <c r="AT36">
        <f t="shared" si="27"/>
        <v>8.9413462193268423</v>
      </c>
      <c r="AU36">
        <f t="shared" si="23"/>
        <v>-377.58285562382241</v>
      </c>
      <c r="AW36">
        <v>33</v>
      </c>
      <c r="AX36">
        <f>IF(Z36&gt;0, (R36*SUMPRODUCT(K36:$K$98, X36:$X$98)-K36*$AZ$3)/Z36, 0)</f>
        <v>8612.5320317467867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1.4950962999999999E-2</v>
      </c>
      <c r="Q37" s="4">
        <f t="shared" si="21"/>
        <v>50</v>
      </c>
      <c r="R37">
        <f t="shared" si="0"/>
        <v>2000000</v>
      </c>
      <c r="S37">
        <f t="shared" si="1"/>
        <v>8408.3276642110704</v>
      </c>
      <c r="U37">
        <f t="shared" si="13"/>
        <v>1.4950962999999999E-2</v>
      </c>
      <c r="V37">
        <f t="shared" si="14"/>
        <v>0.01</v>
      </c>
      <c r="W37">
        <f t="shared" si="15"/>
        <v>0.59601467475066394</v>
      </c>
      <c r="X37">
        <f t="shared" si="16"/>
        <v>8.9109933496542108E-3</v>
      </c>
      <c r="Y37">
        <f t="shared" si="17"/>
        <v>5.9601467475066394E-3</v>
      </c>
      <c r="Z37">
        <f t="shared" si="18"/>
        <v>0.5811435346535031</v>
      </c>
      <c r="AB37">
        <f t="shared" si="19"/>
        <v>5133.1954776812363</v>
      </c>
      <c r="AC37">
        <f t="shared" si="2"/>
        <v>4886.4452593044552</v>
      </c>
      <c r="AE37">
        <f t="shared" si="3"/>
        <v>0</v>
      </c>
      <c r="AF37">
        <f t="shared" si="24"/>
        <v>0</v>
      </c>
      <c r="AG37">
        <f t="shared" si="24"/>
        <v>-29.057176732675156</v>
      </c>
      <c r="AH37">
        <f t="shared" si="5"/>
        <v>-17821.986699308422</v>
      </c>
      <c r="AI37">
        <f t="shared" si="25"/>
        <v>-17851.043876041098</v>
      </c>
      <c r="AJ37">
        <f t="shared" si="7"/>
        <v>246.75021837678105</v>
      </c>
      <c r="AK37">
        <f t="shared" si="22"/>
        <v>359.32368343768655</v>
      </c>
      <c r="AL37">
        <f t="shared" si="26"/>
        <v>-17244.969974226631</v>
      </c>
      <c r="AN37">
        <f t="shared" si="27"/>
        <v>0</v>
      </c>
      <c r="AO37">
        <f t="shared" si="27"/>
        <v>0</v>
      </c>
      <c r="AP37">
        <f t="shared" si="27"/>
        <v>-0.61636879583643234</v>
      </c>
      <c r="AQ37">
        <f t="shared" si="27"/>
        <v>-378.04486589755192</v>
      </c>
      <c r="AR37">
        <f t="shared" si="27"/>
        <v>-378.66123469338839</v>
      </c>
      <c r="AS37">
        <f t="shared" si="27"/>
        <v>5.2341332529477009</v>
      </c>
      <c r="AT37">
        <f t="shared" si="27"/>
        <v>7.6220724440494552</v>
      </c>
      <c r="AU37">
        <f t="shared" si="23"/>
        <v>-365.80502899639123</v>
      </c>
      <c r="AW37">
        <v>34</v>
      </c>
      <c r="AX37">
        <f>IF(Z37&gt;0, (R37*SUMPRODUCT(K37:$K$98, X37:$X$98)-K37*$AZ$3)/Z37, 0)</f>
        <v>8408.3276642110704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1.6562650000000002E-2</v>
      </c>
      <c r="Q38" s="4">
        <f t="shared" si="21"/>
        <v>50</v>
      </c>
      <c r="R38">
        <f t="shared" si="0"/>
        <v>2000000</v>
      </c>
      <c r="S38">
        <f t="shared" si="1"/>
        <v>8198.1112877562518</v>
      </c>
      <c r="U38">
        <f t="shared" si="13"/>
        <v>1.6562650000000002E-2</v>
      </c>
      <c r="V38">
        <f t="shared" si="14"/>
        <v>0.01</v>
      </c>
      <c r="W38">
        <f t="shared" si="15"/>
        <v>0.5811435346535031</v>
      </c>
      <c r="X38">
        <f t="shared" si="16"/>
        <v>9.6252769642288447E-3</v>
      </c>
      <c r="Y38">
        <f t="shared" si="17"/>
        <v>5.8114353465350309E-3</v>
      </c>
      <c r="Z38">
        <f t="shared" si="18"/>
        <v>0.56570682234273917</v>
      </c>
      <c r="AB38">
        <f t="shared" si="19"/>
        <v>4886.4452593044552</v>
      </c>
      <c r="AC38">
        <f t="shared" si="2"/>
        <v>4637.7274858087303</v>
      </c>
      <c r="AE38">
        <f t="shared" si="3"/>
        <v>0</v>
      </c>
      <c r="AF38">
        <f t="shared" si="24"/>
        <v>0</v>
      </c>
      <c r="AG38">
        <f t="shared" si="24"/>
        <v>-28.285341117136959</v>
      </c>
      <c r="AH38">
        <f t="shared" si="5"/>
        <v>-19250.553928457688</v>
      </c>
      <c r="AI38">
        <f t="shared" si="25"/>
        <v>-19278.839269574826</v>
      </c>
      <c r="AJ38">
        <f t="shared" si="7"/>
        <v>248.71777349572494</v>
      </c>
      <c r="AK38">
        <f t="shared" si="22"/>
        <v>342.05116815131191</v>
      </c>
      <c r="AL38">
        <f t="shared" si="26"/>
        <v>-18688.070327927788</v>
      </c>
      <c r="AN38">
        <f t="shared" si="27"/>
        <v>0</v>
      </c>
      <c r="AO38">
        <f t="shared" si="27"/>
        <v>0</v>
      </c>
      <c r="AP38">
        <f t="shared" si="27"/>
        <v>-0.53571107789438188</v>
      </c>
      <c r="AQ38">
        <f t="shared" si="27"/>
        <v>-364.59645129858171</v>
      </c>
      <c r="AR38">
        <f t="shared" si="27"/>
        <v>-365.13216237647612</v>
      </c>
      <c r="AS38">
        <f t="shared" si="27"/>
        <v>4.7105978315446304</v>
      </c>
      <c r="AT38">
        <f t="shared" si="27"/>
        <v>6.4782884967349252</v>
      </c>
      <c r="AU38">
        <f t="shared" si="23"/>
        <v>-353.94327604819648</v>
      </c>
      <c r="AW38">
        <v>35</v>
      </c>
      <c r="AX38">
        <f>IF(Z38&gt;0, (R38*SUMPRODUCT(K38:$K$98, X38:$X$98)-K38*$AZ$3)/Z38, 0)</f>
        <v>8198.1112877562518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1.8321427000000001E-2</v>
      </c>
      <c r="Q39" s="4">
        <f t="shared" si="21"/>
        <v>50</v>
      </c>
      <c r="R39">
        <f t="shared" si="0"/>
        <v>2000000</v>
      </c>
      <c r="S39">
        <f t="shared" si="1"/>
        <v>7983.8454259434375</v>
      </c>
      <c r="U39">
        <f t="shared" si="13"/>
        <v>1.8321427000000001E-2</v>
      </c>
      <c r="V39">
        <f t="shared" si="14"/>
        <v>0.01</v>
      </c>
      <c r="W39">
        <f t="shared" si="15"/>
        <v>0.56570682234273917</v>
      </c>
      <c r="X39">
        <f t="shared" si="16"/>
        <v>1.0364556248954465E-2</v>
      </c>
      <c r="Y39">
        <f t="shared" si="17"/>
        <v>5.6570682234273915E-3</v>
      </c>
      <c r="Z39">
        <f t="shared" si="18"/>
        <v>0.5496851978703573</v>
      </c>
      <c r="AB39">
        <f t="shared" si="19"/>
        <v>4637.7274858087303</v>
      </c>
      <c r="AC39">
        <f t="shared" si="2"/>
        <v>4388.6016527260654</v>
      </c>
      <c r="AE39">
        <f t="shared" si="3"/>
        <v>0</v>
      </c>
      <c r="AF39">
        <f t="shared" si="24"/>
        <v>0</v>
      </c>
      <c r="AG39">
        <f t="shared" si="24"/>
        <v>-27.484259893517866</v>
      </c>
      <c r="AH39">
        <f t="shared" si="5"/>
        <v>-20729.112497908929</v>
      </c>
      <c r="AI39">
        <f t="shared" si="25"/>
        <v>-20756.596757802447</v>
      </c>
      <c r="AJ39">
        <f t="shared" si="7"/>
        <v>249.12583308266494</v>
      </c>
      <c r="AK39">
        <f t="shared" si="22"/>
        <v>324.64092400661116</v>
      </c>
      <c r="AL39">
        <f t="shared" si="26"/>
        <v>-20182.830000713173</v>
      </c>
      <c r="AN39">
        <f t="shared" si="27"/>
        <v>0</v>
      </c>
      <c r="AO39">
        <f t="shared" si="27"/>
        <v>0</v>
      </c>
      <c r="AP39">
        <f t="shared" si="27"/>
        <v>-0.46476694259705781</v>
      </c>
      <c r="AQ39">
        <f t="shared" si="27"/>
        <v>-350.53540738332964</v>
      </c>
      <c r="AR39">
        <f t="shared" si="27"/>
        <v>-351.00017432592665</v>
      </c>
      <c r="AS39">
        <f t="shared" si="27"/>
        <v>4.2127913290138483</v>
      </c>
      <c r="AT39">
        <f t="shared" si="27"/>
        <v>5.4897737933275002</v>
      </c>
      <c r="AU39">
        <f t="shared" si="23"/>
        <v>-341.29760920358535</v>
      </c>
      <c r="AW39">
        <v>36</v>
      </c>
      <c r="AX39">
        <f>IF(Z39&gt;0, (R39*SUMPRODUCT(K39:$K$98, X39:$X$98)-K39*$AZ$3)/Z39, 0)</f>
        <v>7983.8454259434375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2.0255269999999999E-2</v>
      </c>
      <c r="Q40" s="4">
        <f t="shared" si="21"/>
        <v>50</v>
      </c>
      <c r="R40">
        <f t="shared" si="0"/>
        <v>2000000</v>
      </c>
      <c r="S40">
        <f t="shared" si="1"/>
        <v>7768.7485623115817</v>
      </c>
      <c r="U40">
        <f t="shared" si="13"/>
        <v>2.0255269999999999E-2</v>
      </c>
      <c r="V40">
        <f t="shared" si="14"/>
        <v>0.01</v>
      </c>
      <c r="W40">
        <f t="shared" si="15"/>
        <v>0.5496851978703573</v>
      </c>
      <c r="X40">
        <f t="shared" si="16"/>
        <v>1.1134022097867511E-2</v>
      </c>
      <c r="Y40">
        <f t="shared" si="17"/>
        <v>5.4968519787035727E-3</v>
      </c>
      <c r="Z40">
        <f t="shared" si="18"/>
        <v>0.53305432379378626</v>
      </c>
      <c r="AB40">
        <f t="shared" si="19"/>
        <v>4388.6016527260654</v>
      </c>
      <c r="AC40">
        <f t="shared" si="2"/>
        <v>4141.1650116069495</v>
      </c>
      <c r="AE40">
        <f t="shared" si="3"/>
        <v>0</v>
      </c>
      <c r="AF40">
        <f t="shared" si="24"/>
        <v>0</v>
      </c>
      <c r="AG40">
        <f t="shared" si="24"/>
        <v>-26.652716189689311</v>
      </c>
      <c r="AH40">
        <f t="shared" si="5"/>
        <v>-22268.044195735023</v>
      </c>
      <c r="AI40">
        <f t="shared" si="25"/>
        <v>-22294.696911924711</v>
      </c>
      <c r="AJ40">
        <f t="shared" si="7"/>
        <v>247.43664111911585</v>
      </c>
      <c r="AK40">
        <f t="shared" si="22"/>
        <v>307.2021156908246</v>
      </c>
      <c r="AL40">
        <f t="shared" si="26"/>
        <v>-21740.058155114773</v>
      </c>
      <c r="AN40">
        <f t="shared" si="27"/>
        <v>0</v>
      </c>
      <c r="AO40">
        <f t="shared" si="27"/>
        <v>0</v>
      </c>
      <c r="AP40">
        <f t="shared" si="27"/>
        <v>-0.40241544041224042</v>
      </c>
      <c r="AQ40">
        <f t="shared" si="27"/>
        <v>-336.21356819206807</v>
      </c>
      <c r="AR40">
        <f t="shared" si="27"/>
        <v>-336.61598363248027</v>
      </c>
      <c r="AS40">
        <f t="shared" si="27"/>
        <v>3.7359166023234196</v>
      </c>
      <c r="AT40">
        <f t="shared" si="27"/>
        <v>4.6382842859790445</v>
      </c>
      <c r="AU40">
        <f t="shared" si="23"/>
        <v>-328.24178274417784</v>
      </c>
      <c r="AW40">
        <v>37</v>
      </c>
      <c r="AX40">
        <f>IF(Z40&gt;0, (R40*SUMPRODUCT(K40:$K$98, X40:$X$98)-K40*$AZ$3)/Z40, 0)</f>
        <v>7768.7485623115817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2.2430054000000001E-2</v>
      </c>
      <c r="Q41" s="4">
        <f t="shared" si="21"/>
        <v>50</v>
      </c>
      <c r="R41">
        <f t="shared" si="0"/>
        <v>2000000</v>
      </c>
      <c r="S41">
        <f t="shared" si="1"/>
        <v>7555.739935856941</v>
      </c>
      <c r="U41">
        <f t="shared" si="13"/>
        <v>2.2430054000000001E-2</v>
      </c>
      <c r="V41">
        <f t="shared" si="14"/>
        <v>0.01</v>
      </c>
      <c r="W41">
        <f t="shared" si="15"/>
        <v>0.53305432379378626</v>
      </c>
      <c r="X41">
        <f t="shared" si="16"/>
        <v>1.1956437267628111E-2</v>
      </c>
      <c r="Y41">
        <f t="shared" si="17"/>
        <v>5.3305432379378631E-3</v>
      </c>
      <c r="Z41">
        <f t="shared" si="18"/>
        <v>0.51576734328822027</v>
      </c>
      <c r="AB41">
        <f t="shared" si="19"/>
        <v>4141.1650116069495</v>
      </c>
      <c r="AC41">
        <f t="shared" si="2"/>
        <v>3897.0039132936422</v>
      </c>
      <c r="AE41">
        <f t="shared" si="3"/>
        <v>0</v>
      </c>
      <c r="AF41">
        <f t="shared" si="24"/>
        <v>0</v>
      </c>
      <c r="AG41">
        <f t="shared" si="24"/>
        <v>-25.788367164411014</v>
      </c>
      <c r="AH41">
        <f t="shared" si="5"/>
        <v>-23912.874535256222</v>
      </c>
      <c r="AI41">
        <f t="shared" si="25"/>
        <v>-23938.662902420634</v>
      </c>
      <c r="AJ41">
        <f t="shared" si="7"/>
        <v>244.16109831330732</v>
      </c>
      <c r="AK41">
        <f t="shared" si="22"/>
        <v>289.88155081248647</v>
      </c>
      <c r="AL41">
        <f t="shared" si="26"/>
        <v>-23404.620253294841</v>
      </c>
      <c r="AN41">
        <f t="shared" si="27"/>
        <v>0</v>
      </c>
      <c r="AO41">
        <f t="shared" si="27"/>
        <v>0</v>
      </c>
      <c r="AP41">
        <f t="shared" si="27"/>
        <v>-0.34764739816896223</v>
      </c>
      <c r="AQ41">
        <f t="shared" si="27"/>
        <v>-322.36428781715483</v>
      </c>
      <c r="AR41">
        <f t="shared" si="27"/>
        <v>-322.71193521532382</v>
      </c>
      <c r="AS41">
        <f t="shared" si="27"/>
        <v>3.2914829396348142</v>
      </c>
      <c r="AT41">
        <f t="shared" si="27"/>
        <v>3.907830467693219</v>
      </c>
      <c r="AU41">
        <f t="shared" si="23"/>
        <v>-315.5126218079958</v>
      </c>
      <c r="AW41">
        <v>38</v>
      </c>
      <c r="AX41">
        <f>IF(Z41&gt;0, (R41*SUMPRODUCT(K41:$K$98, X41:$X$98)-K41*$AZ$3)/Z41, 0)</f>
        <v>7555.739935856941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2.4874655999999998E-2</v>
      </c>
      <c r="Q42" s="4">
        <f t="shared" si="21"/>
        <v>50</v>
      </c>
      <c r="R42">
        <f t="shared" si="0"/>
        <v>2000000</v>
      </c>
      <c r="S42">
        <f t="shared" si="1"/>
        <v>7346.2741407983758</v>
      </c>
      <c r="U42">
        <f t="shared" si="13"/>
        <v>2.4874655999999998E-2</v>
      </c>
      <c r="V42">
        <f t="shared" si="14"/>
        <v>0.01</v>
      </c>
      <c r="W42">
        <f t="shared" si="15"/>
        <v>0.51576734328822027</v>
      </c>
      <c r="X42">
        <f t="shared" si="16"/>
        <v>1.2829535240328387E-2</v>
      </c>
      <c r="Y42">
        <f t="shared" si="17"/>
        <v>5.1576734328822029E-3</v>
      </c>
      <c r="Z42">
        <f t="shared" si="18"/>
        <v>0.4977801346150097</v>
      </c>
      <c r="AB42">
        <f t="shared" si="19"/>
        <v>3897.0039132936422</v>
      </c>
      <c r="AC42">
        <f t="shared" si="2"/>
        <v>3656.8293307253803</v>
      </c>
      <c r="AE42">
        <f t="shared" si="3"/>
        <v>0</v>
      </c>
      <c r="AF42">
        <f t="shared" si="24"/>
        <v>0</v>
      </c>
      <c r="AG42">
        <f t="shared" si="24"/>
        <v>-24.889006730750484</v>
      </c>
      <c r="AH42">
        <f t="shared" si="5"/>
        <v>-25659.070480656774</v>
      </c>
      <c r="AI42">
        <f t="shared" si="25"/>
        <v>-25683.959487387525</v>
      </c>
      <c r="AJ42">
        <f t="shared" si="7"/>
        <v>240.17458256826194</v>
      </c>
      <c r="AK42">
        <f t="shared" si="22"/>
        <v>272.79027393055497</v>
      </c>
      <c r="AL42">
        <f t="shared" si="26"/>
        <v>-25170.994630888708</v>
      </c>
      <c r="AN42">
        <f t="shared" si="27"/>
        <v>0</v>
      </c>
      <c r="AO42">
        <f t="shared" si="27"/>
        <v>0</v>
      </c>
      <c r="AP42">
        <f t="shared" si="27"/>
        <v>-0.29957438816832554</v>
      </c>
      <c r="AQ42">
        <f t="shared" si="27"/>
        <v>-308.84319424099874</v>
      </c>
      <c r="AR42">
        <f t="shared" si="27"/>
        <v>-309.14276862916705</v>
      </c>
      <c r="AS42">
        <f t="shared" si="27"/>
        <v>2.8908406994633222</v>
      </c>
      <c r="AT42">
        <f t="shared" si="27"/>
        <v>3.2834166624274839</v>
      </c>
      <c r="AU42">
        <f t="shared" si="23"/>
        <v>-302.96851126727626</v>
      </c>
      <c r="AW42">
        <v>39</v>
      </c>
      <c r="AX42">
        <f>IF(Z42&gt;0, (R42*SUMPRODUCT(K42:$K$98, X42:$X$98)-K42*$AZ$3)/Z42, 0)</f>
        <v>7346.2741407983758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2.763239E-2</v>
      </c>
      <c r="Q43" s="4">
        <f t="shared" si="21"/>
        <v>50</v>
      </c>
      <c r="R43">
        <f t="shared" si="0"/>
        <v>2000000</v>
      </c>
      <c r="S43">
        <f t="shared" si="1"/>
        <v>7142.0265334036303</v>
      </c>
      <c r="U43">
        <f t="shared" si="13"/>
        <v>2.763239E-2</v>
      </c>
      <c r="V43">
        <f t="shared" si="14"/>
        <v>0.01</v>
      </c>
      <c r="W43">
        <f t="shared" si="15"/>
        <v>0.4977801346150097</v>
      </c>
      <c r="X43">
        <f t="shared" si="16"/>
        <v>1.3754854813934448E-2</v>
      </c>
      <c r="Y43">
        <f t="shared" si="17"/>
        <v>4.9778013461500969E-3</v>
      </c>
      <c r="Z43">
        <f t="shared" si="18"/>
        <v>0.47904747845492512</v>
      </c>
      <c r="AB43">
        <f t="shared" si="19"/>
        <v>3656.8293307253803</v>
      </c>
      <c r="AC43">
        <f t="shared" si="2"/>
        <v>3421.3698018851792</v>
      </c>
      <c r="AE43">
        <f t="shared" si="3"/>
        <v>0</v>
      </c>
      <c r="AF43">
        <f t="shared" si="24"/>
        <v>0</v>
      </c>
      <c r="AG43">
        <f t="shared" si="24"/>
        <v>-23.952373922746258</v>
      </c>
      <c r="AH43">
        <f t="shared" si="5"/>
        <v>-27509.709627868895</v>
      </c>
      <c r="AI43">
        <f t="shared" si="25"/>
        <v>-27533.662001791643</v>
      </c>
      <c r="AJ43">
        <f t="shared" si="7"/>
        <v>235.45952884020107</v>
      </c>
      <c r="AK43">
        <f t="shared" si="22"/>
        <v>255.97805315077665</v>
      </c>
      <c r="AL43">
        <f t="shared" si="26"/>
        <v>-27042.224419800667</v>
      </c>
      <c r="AN43">
        <f t="shared" si="27"/>
        <v>0</v>
      </c>
      <c r="AO43">
        <f t="shared" si="27"/>
        <v>0</v>
      </c>
      <c r="AP43">
        <f t="shared" si="27"/>
        <v>-0.25741132853461046</v>
      </c>
      <c r="AQ43">
        <f t="shared" si="27"/>
        <v>-295.64129742423415</v>
      </c>
      <c r="AR43">
        <f t="shared" si="27"/>
        <v>-295.89870875276881</v>
      </c>
      <c r="AS43">
        <f t="shared" si="27"/>
        <v>2.5304360365438199</v>
      </c>
      <c r="AT43">
        <f t="shared" si="27"/>
        <v>2.7509444763080815</v>
      </c>
      <c r="AU43">
        <f t="shared" si="23"/>
        <v>-290.6173282399169</v>
      </c>
      <c r="AW43">
        <v>40</v>
      </c>
      <c r="AX43">
        <f>IF(Z43&gt;0, (R43*SUMPRODUCT(K43:$K$98, X43:$X$98)-K43*$AZ$3)/Z43, 0)</f>
        <v>7142.0265334036303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3.0610310000000002E-2</v>
      </c>
      <c r="Q44" s="4">
        <f t="shared" si="21"/>
        <v>50</v>
      </c>
      <c r="R44">
        <f t="shared" si="0"/>
        <v>2000000</v>
      </c>
      <c r="S44">
        <f t="shared" si="1"/>
        <v>6943.6396186886568</v>
      </c>
      <c r="U44">
        <f t="shared" si="13"/>
        <v>3.0610310000000002E-2</v>
      </c>
      <c r="V44">
        <f t="shared" si="14"/>
        <v>0.01</v>
      </c>
      <c r="W44">
        <f t="shared" si="15"/>
        <v>0.47904747845492512</v>
      </c>
      <c r="X44">
        <f t="shared" si="16"/>
        <v>1.4663791820223581E-2</v>
      </c>
      <c r="Y44">
        <f t="shared" si="17"/>
        <v>4.7904747845492514E-3</v>
      </c>
      <c r="Z44">
        <f t="shared" si="18"/>
        <v>0.45959321185015228</v>
      </c>
      <c r="AB44">
        <f t="shared" si="19"/>
        <v>3421.3698018851792</v>
      </c>
      <c r="AC44">
        <f t="shared" si="2"/>
        <v>3191.2496342830864</v>
      </c>
      <c r="AE44">
        <f t="shared" si="3"/>
        <v>0</v>
      </c>
      <c r="AF44">
        <f t="shared" si="24"/>
        <v>0</v>
      </c>
      <c r="AG44">
        <f t="shared" si="24"/>
        <v>-22.979660592507614</v>
      </c>
      <c r="AH44">
        <f t="shared" si="5"/>
        <v>-29327.583640447163</v>
      </c>
      <c r="AI44">
        <f t="shared" si="25"/>
        <v>-29350.56330103967</v>
      </c>
      <c r="AJ44">
        <f t="shared" si="7"/>
        <v>230.12016760209281</v>
      </c>
      <c r="AK44">
        <f t="shared" si="22"/>
        <v>239.49588613196258</v>
      </c>
      <c r="AL44">
        <f t="shared" si="26"/>
        <v>-28880.947247305616</v>
      </c>
      <c r="AN44">
        <f t="shared" si="27"/>
        <v>0</v>
      </c>
      <c r="AO44">
        <f t="shared" si="27"/>
        <v>0</v>
      </c>
      <c r="AP44">
        <f t="shared" si="27"/>
        <v>-0.22049801311188219</v>
      </c>
      <c r="AQ44">
        <f t="shared" si="27"/>
        <v>-281.40859156986687</v>
      </c>
      <c r="AR44">
        <f t="shared" si="27"/>
        <v>-281.62908958297879</v>
      </c>
      <c r="AS44">
        <f t="shared" si="27"/>
        <v>2.2080848204424139</v>
      </c>
      <c r="AT44">
        <f t="shared" si="27"/>
        <v>2.2980481729910838</v>
      </c>
      <c r="AU44">
        <f t="shared" si="23"/>
        <v>-277.12295658954531</v>
      </c>
      <c r="AW44">
        <v>41</v>
      </c>
      <c r="AX44">
        <f>IF(Z44&gt;0, (R44*SUMPRODUCT(K44:$K$98, X44:$X$98)-K44*$AZ$3)/Z44, 0)</f>
        <v>6943.6396186886568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3.3721785999999997E-2</v>
      </c>
      <c r="Q45" s="4">
        <f t="shared" si="21"/>
        <v>50</v>
      </c>
      <c r="R45">
        <f t="shared" si="0"/>
        <v>2000000</v>
      </c>
      <c r="S45">
        <f t="shared" si="1"/>
        <v>6753.9225685711936</v>
      </c>
      <c r="U45">
        <f t="shared" si="13"/>
        <v>3.3721785999999997E-2</v>
      </c>
      <c r="V45">
        <f t="shared" si="14"/>
        <v>0.01</v>
      </c>
      <c r="W45">
        <f t="shared" si="15"/>
        <v>0.45959321185015228</v>
      </c>
      <c r="X45">
        <f t="shared" si="16"/>
        <v>1.5498303937063498E-2</v>
      </c>
      <c r="Y45">
        <f t="shared" si="17"/>
        <v>4.5959321185015233E-3</v>
      </c>
      <c r="Z45">
        <f t="shared" si="18"/>
        <v>0.4394989757945873</v>
      </c>
      <c r="AB45">
        <f t="shared" si="19"/>
        <v>3191.2496342830864</v>
      </c>
      <c r="AC45">
        <f t="shared" si="2"/>
        <v>2968.3420514829877</v>
      </c>
      <c r="AE45">
        <f t="shared" si="3"/>
        <v>0</v>
      </c>
      <c r="AF45">
        <f t="shared" si="24"/>
        <v>0</v>
      </c>
      <c r="AG45">
        <f t="shared" si="24"/>
        <v>-21.974948789729364</v>
      </c>
      <c r="AH45">
        <f t="shared" si="5"/>
        <v>-30996.607874126996</v>
      </c>
      <c r="AI45">
        <f t="shared" si="25"/>
        <v>-31018.582822916724</v>
      </c>
      <c r="AJ45">
        <f t="shared" si="7"/>
        <v>222.90758280009868</v>
      </c>
      <c r="AK45">
        <f t="shared" si="22"/>
        <v>223.38747439981606</v>
      </c>
      <c r="AL45">
        <f t="shared" si="26"/>
        <v>-30572.287765716806</v>
      </c>
      <c r="AN45">
        <f t="shared" si="27"/>
        <v>0</v>
      </c>
      <c r="AO45">
        <f t="shared" si="27"/>
        <v>0</v>
      </c>
      <c r="AP45">
        <f t="shared" si="27"/>
        <v>-0.18826557693676721</v>
      </c>
      <c r="AQ45">
        <f t="shared" si="27"/>
        <v>-265.55667184228872</v>
      </c>
      <c r="AR45">
        <f t="shared" si="27"/>
        <v>-265.74493741922549</v>
      </c>
      <c r="AS45">
        <f t="shared" si="27"/>
        <v>1.9097120580801874</v>
      </c>
      <c r="AT45">
        <f t="shared" si="27"/>
        <v>1.913823424607245</v>
      </c>
      <c r="AU45">
        <f t="shared" si="23"/>
        <v>-261.92140193653802</v>
      </c>
      <c r="AW45">
        <v>42</v>
      </c>
      <c r="AX45">
        <f>IF(Z45&gt;0, (R45*SUMPRODUCT(K45:$K$98, X45:$X$98)-K45*$AZ$3)/Z45, 0)</f>
        <v>6753.9225685711936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4.5614701000000001E-2</v>
      </c>
      <c r="Q46" s="4">
        <f t="shared" si="21"/>
        <v>50</v>
      </c>
      <c r="R46">
        <f t="shared" si="0"/>
        <v>2000000</v>
      </c>
      <c r="S46">
        <f t="shared" si="1"/>
        <v>6637.6969762612316</v>
      </c>
      <c r="U46">
        <f t="shared" si="13"/>
        <v>4.5614701000000001E-2</v>
      </c>
      <c r="V46">
        <f t="shared" si="14"/>
        <v>0.01</v>
      </c>
      <c r="W46">
        <f t="shared" si="15"/>
        <v>0.4394989757945873</v>
      </c>
      <c r="X46">
        <f t="shared" si="16"/>
        <v>2.0047614370676339E-2</v>
      </c>
      <c r="Y46">
        <f t="shared" si="17"/>
        <v>4.3949897579458729E-3</v>
      </c>
      <c r="Z46">
        <f t="shared" si="18"/>
        <v>0.4150563716659651</v>
      </c>
      <c r="AB46">
        <f t="shared" si="19"/>
        <v>2968.3420514829877</v>
      </c>
      <c r="AC46">
        <f t="shared" si="2"/>
        <v>2755.0184231851345</v>
      </c>
      <c r="AE46">
        <f t="shared" si="3"/>
        <v>0</v>
      </c>
      <c r="AF46">
        <f t="shared" si="24"/>
        <v>0</v>
      </c>
      <c r="AG46">
        <f t="shared" si="24"/>
        <v>-20.752818583298254</v>
      </c>
      <c r="AH46">
        <f t="shared" si="5"/>
        <v>-40095.228741352679</v>
      </c>
      <c r="AI46">
        <f t="shared" si="25"/>
        <v>-40115.981559935979</v>
      </c>
      <c r="AJ46">
        <f t="shared" si="7"/>
        <v>213.32362829785325</v>
      </c>
      <c r="AK46">
        <f t="shared" si="22"/>
        <v>207.78394360380915</v>
      </c>
      <c r="AL46">
        <f t="shared" si="26"/>
        <v>-39694.873988034313</v>
      </c>
      <c r="AN46">
        <f t="shared" si="27"/>
        <v>0</v>
      </c>
      <c r="AO46">
        <f t="shared" si="27"/>
        <v>0</v>
      </c>
      <c r="AP46">
        <f t="shared" si="27"/>
        <v>-0.1587457528275325</v>
      </c>
      <c r="AQ46">
        <f t="shared" si="27"/>
        <v>-306.70278573439765</v>
      </c>
      <c r="AR46">
        <f t="shared" si="27"/>
        <v>-306.86153148722519</v>
      </c>
      <c r="AS46">
        <f t="shared" si="27"/>
        <v>1.6317889463601418</v>
      </c>
      <c r="AT46">
        <f t="shared" si="27"/>
        <v>1.5894139111978856</v>
      </c>
      <c r="AU46">
        <f t="shared" si="23"/>
        <v>-303.64032862966712</v>
      </c>
      <c r="AW46">
        <v>43</v>
      </c>
      <c r="AX46">
        <f>IF(Z46&gt;0, (R46*SUMPRODUCT(K46:$K$98, X46:$X$98)-K46*$AZ$3)/Z46, 0)</f>
        <v>6637.6969762612316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5.8461241999999997E-2</v>
      </c>
      <c r="Q47" s="4">
        <f t="shared" si="21"/>
        <v>50</v>
      </c>
      <c r="R47">
        <f t="shared" si="0"/>
        <v>2000000</v>
      </c>
      <c r="S47">
        <f t="shared" si="1"/>
        <v>6452.8895222943765</v>
      </c>
      <c r="U47">
        <f t="shared" si="13"/>
        <v>5.8461241999999997E-2</v>
      </c>
      <c r="V47">
        <f t="shared" si="14"/>
        <v>0.01</v>
      </c>
      <c r="W47">
        <f t="shared" si="15"/>
        <v>0.4150563716659651</v>
      </c>
      <c r="X47">
        <f t="shared" si="16"/>
        <v>2.4264710987605926E-2</v>
      </c>
      <c r="Y47">
        <f t="shared" si="17"/>
        <v>4.1505637166596512E-3</v>
      </c>
      <c r="Z47">
        <f t="shared" si="18"/>
        <v>0.38664109696169952</v>
      </c>
      <c r="AB47">
        <f t="shared" si="19"/>
        <v>2755.0184231851345</v>
      </c>
      <c r="AC47">
        <f t="shared" si="2"/>
        <v>2494.9522834725549</v>
      </c>
      <c r="AE47">
        <f t="shared" si="3"/>
        <v>0</v>
      </c>
      <c r="AF47">
        <f t="shared" si="24"/>
        <v>0</v>
      </c>
      <c r="AG47">
        <f t="shared" si="24"/>
        <v>-19.332054848084976</v>
      </c>
      <c r="AH47">
        <f t="shared" si="5"/>
        <v>-48529.421975211852</v>
      </c>
      <c r="AI47">
        <f t="shared" si="25"/>
        <v>-48548.754030059936</v>
      </c>
      <c r="AJ47">
        <f t="shared" si="7"/>
        <v>260.06613971257957</v>
      </c>
      <c r="AK47">
        <f t="shared" si="22"/>
        <v>192.85128962295943</v>
      </c>
      <c r="AL47">
        <f t="shared" si="26"/>
        <v>-48095.836600724397</v>
      </c>
      <c r="AN47">
        <f t="shared" si="27"/>
        <v>0</v>
      </c>
      <c r="AO47">
        <f t="shared" si="27"/>
        <v>0</v>
      </c>
      <c r="AP47">
        <f t="shared" si="27"/>
        <v>-0.13203376913101303</v>
      </c>
      <c r="AQ47">
        <f t="shared" si="27"/>
        <v>-331.44549544723429</v>
      </c>
      <c r="AR47">
        <f t="shared" si="27"/>
        <v>-331.57752921636529</v>
      </c>
      <c r="AS47">
        <f t="shared" si="27"/>
        <v>1.7761956977380482</v>
      </c>
      <c r="AT47">
        <f t="shared" si="27"/>
        <v>1.3171327544220317</v>
      </c>
      <c r="AU47">
        <f t="shared" si="23"/>
        <v>-328.48420076420524</v>
      </c>
      <c r="AW47">
        <v>44</v>
      </c>
      <c r="AX47">
        <f>IF(Z47&gt;0, (R47*SUMPRODUCT(K47:$K$98, X47:$X$98)-K47*$AZ$3)/Z47, 0)</f>
        <v>6452.8895222943765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7.2616817E-2</v>
      </c>
      <c r="Q48" s="4">
        <f t="shared" si="21"/>
        <v>50</v>
      </c>
      <c r="R48">
        <f t="shared" si="0"/>
        <v>2000000</v>
      </c>
      <c r="S48">
        <f t="shared" si="1"/>
        <v>6216.9688032202484</v>
      </c>
      <c r="U48">
        <f t="shared" si="13"/>
        <v>7.2616817E-2</v>
      </c>
      <c r="V48">
        <f t="shared" si="14"/>
        <v>0.01</v>
      </c>
      <c r="W48">
        <f t="shared" si="15"/>
        <v>0.38664109696169952</v>
      </c>
      <c r="X48">
        <f t="shared" si="16"/>
        <v>2.807664578274699E-2</v>
      </c>
      <c r="Y48">
        <f t="shared" si="17"/>
        <v>3.8664109696169954E-3</v>
      </c>
      <c r="Z48">
        <f t="shared" si="18"/>
        <v>0.35469804020933554</v>
      </c>
      <c r="AB48">
        <f t="shared" si="19"/>
        <v>2494.9522834725549</v>
      </c>
      <c r="AC48">
        <f t="shared" si="2"/>
        <v>2205.1466505448002</v>
      </c>
      <c r="AE48">
        <f t="shared" si="3"/>
        <v>0</v>
      </c>
      <c r="AF48">
        <f t="shared" si="24"/>
        <v>0</v>
      </c>
      <c r="AG48">
        <f t="shared" si="24"/>
        <v>-17.734902010466776</v>
      </c>
      <c r="AH48">
        <f t="shared" si="5"/>
        <v>-56153.291565493979</v>
      </c>
      <c r="AI48">
        <f t="shared" si="25"/>
        <v>-56171.026467504445</v>
      </c>
      <c r="AJ48">
        <f t="shared" si="7"/>
        <v>289.80563292775469</v>
      </c>
      <c r="AK48">
        <f t="shared" si="22"/>
        <v>174.64665984307885</v>
      </c>
      <c r="AL48">
        <f t="shared" si="26"/>
        <v>-55706.574174733614</v>
      </c>
      <c r="AN48">
        <f t="shared" si="27"/>
        <v>0</v>
      </c>
      <c r="AO48">
        <f t="shared" si="27"/>
        <v>0</v>
      </c>
      <c r="AP48">
        <f t="shared" si="27"/>
        <v>-0.10814782088294274</v>
      </c>
      <c r="AQ48">
        <f t="shared" si="27"/>
        <v>-342.4240018145365</v>
      </c>
      <c r="AR48">
        <f t="shared" si="27"/>
        <v>-342.53214963541944</v>
      </c>
      <c r="AS48">
        <f t="shared" si="27"/>
        <v>1.7672410968068135</v>
      </c>
      <c r="AT48">
        <f t="shared" si="27"/>
        <v>1.0649991567681858</v>
      </c>
      <c r="AU48">
        <f t="shared" si="23"/>
        <v>-339.69990938184446</v>
      </c>
      <c r="AW48">
        <v>45</v>
      </c>
      <c r="AX48">
        <f>IF(Z48&gt;0, (R48*SUMPRODUCT(K48:$K$98, X48:$X$98)-K48*$AZ$3)/Z48, 0)</f>
        <v>6216.9688032202484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8.8271367000000003E-2</v>
      </c>
      <c r="Q49" s="4">
        <f t="shared" si="21"/>
        <v>50</v>
      </c>
      <c r="R49">
        <f t="shared" si="0"/>
        <v>2000000</v>
      </c>
      <c r="S49">
        <f t="shared" si="1"/>
        <v>5940.1354002086955</v>
      </c>
      <c r="U49">
        <f t="shared" si="13"/>
        <v>8.8271367000000003E-2</v>
      </c>
      <c r="V49">
        <f t="shared" si="14"/>
        <v>0.01</v>
      </c>
      <c r="W49">
        <f t="shared" si="15"/>
        <v>0.35469804020933554</v>
      </c>
      <c r="X49">
        <f t="shared" si="16"/>
        <v>3.1309680881499012E-2</v>
      </c>
      <c r="Y49">
        <f t="shared" si="17"/>
        <v>3.5469804020933555E-3</v>
      </c>
      <c r="Z49">
        <f t="shared" si="18"/>
        <v>0.31984137892574321</v>
      </c>
      <c r="AB49">
        <f t="shared" si="19"/>
        <v>2205.1466505448002</v>
      </c>
      <c r="AC49">
        <f t="shared" si="2"/>
        <v>1899.9010974083708</v>
      </c>
      <c r="AE49">
        <f t="shared" si="3"/>
        <v>0</v>
      </c>
      <c r="AF49">
        <f t="shared" si="24"/>
        <v>0</v>
      </c>
      <c r="AG49">
        <f t="shared" si="24"/>
        <v>-15.99206894628716</v>
      </c>
      <c r="AH49">
        <f t="shared" si="5"/>
        <v>-62619.361762998022</v>
      </c>
      <c r="AI49">
        <f t="shared" si="25"/>
        <v>-62635.353831944311</v>
      </c>
      <c r="AJ49">
        <f t="shared" si="7"/>
        <v>305.24555313642941</v>
      </c>
      <c r="AK49">
        <f t="shared" si="22"/>
        <v>154.36026553813602</v>
      </c>
      <c r="AL49">
        <f t="shared" si="26"/>
        <v>-62175.748013269746</v>
      </c>
      <c r="AN49">
        <f t="shared" si="27"/>
        <v>0</v>
      </c>
      <c r="AO49">
        <f t="shared" si="27"/>
        <v>0</v>
      </c>
      <c r="AP49">
        <f t="shared" si="27"/>
        <v>-8.7071416684557867E-2</v>
      </c>
      <c r="AQ49">
        <f t="shared" si="27"/>
        <v>-340.94128526458934</v>
      </c>
      <c r="AR49">
        <f t="shared" si="27"/>
        <v>-341.02835668127392</v>
      </c>
      <c r="AS49">
        <f t="shared" si="27"/>
        <v>1.6619589896416114</v>
      </c>
      <c r="AT49">
        <f t="shared" si="27"/>
        <v>0.8404395357068829</v>
      </c>
      <c r="AU49">
        <f t="shared" si="23"/>
        <v>-338.52595815592542</v>
      </c>
      <c r="AW49">
        <v>46</v>
      </c>
      <c r="AX49">
        <f>IF(Z49&gt;0, (R49*SUMPRODUCT(K49:$K$98, X49:$X$98)-K49*$AZ$3)/Z49, 0)</f>
        <v>5940.1354002086955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0.103819197</v>
      </c>
      <c r="Q50" s="4">
        <f t="shared" si="21"/>
        <v>50</v>
      </c>
      <c r="R50">
        <f t="shared" si="0"/>
        <v>2000000</v>
      </c>
      <c r="S50">
        <f t="shared" si="1"/>
        <v>5617.3090546963122</v>
      </c>
      <c r="U50">
        <f t="shared" si="13"/>
        <v>0.103819197</v>
      </c>
      <c r="V50">
        <f t="shared" si="14"/>
        <v>0.01</v>
      </c>
      <c r="W50">
        <f t="shared" si="15"/>
        <v>0.31984137892574321</v>
      </c>
      <c r="X50">
        <f t="shared" si="16"/>
        <v>3.3205675127443386E-2</v>
      </c>
      <c r="Y50">
        <f t="shared" si="17"/>
        <v>3.1984137892574322E-3</v>
      </c>
      <c r="Z50">
        <f t="shared" si="18"/>
        <v>0.28343729000904239</v>
      </c>
      <c r="AB50">
        <f t="shared" si="19"/>
        <v>1899.9010974083708</v>
      </c>
      <c r="AC50">
        <f t="shared" si="2"/>
        <v>1592.1548556063783</v>
      </c>
      <c r="AE50">
        <f t="shared" si="3"/>
        <v>0</v>
      </c>
      <c r="AF50">
        <f t="shared" si="24"/>
        <v>0</v>
      </c>
      <c r="AG50">
        <f t="shared" si="24"/>
        <v>-14.17186450045212</v>
      </c>
      <c r="AH50">
        <f t="shared" si="5"/>
        <v>-66411.350254886769</v>
      </c>
      <c r="AI50">
        <f t="shared" si="25"/>
        <v>-66425.522119387228</v>
      </c>
      <c r="AJ50">
        <f t="shared" si="7"/>
        <v>307.74624180199248</v>
      </c>
      <c r="AK50">
        <f t="shared" si="22"/>
        <v>132.99307681858596</v>
      </c>
      <c r="AL50">
        <f t="shared" si="26"/>
        <v>-65984.782800766654</v>
      </c>
      <c r="AN50">
        <f t="shared" si="27"/>
        <v>0</v>
      </c>
      <c r="AO50">
        <f t="shared" si="27"/>
        <v>0</v>
      </c>
      <c r="AP50">
        <f t="shared" si="27"/>
        <v>-6.8893766032025974E-2</v>
      </c>
      <c r="AQ50">
        <f t="shared" si="27"/>
        <v>-322.84587720868575</v>
      </c>
      <c r="AR50">
        <f t="shared" si="27"/>
        <v>-322.91477097471778</v>
      </c>
      <c r="AS50">
        <f t="shared" si="27"/>
        <v>1.4960485671638597</v>
      </c>
      <c r="AT50">
        <f t="shared" si="27"/>
        <v>0.64652000574283042</v>
      </c>
      <c r="AU50">
        <f t="shared" si="23"/>
        <v>-320.77220240181111</v>
      </c>
      <c r="AW50">
        <v>47</v>
      </c>
      <c r="AX50">
        <f>IF(Z50&gt;0, (R50*SUMPRODUCT(K50:$K$98, X50:$X$98)-K50*$AZ$3)/Z50, 0)</f>
        <v>5617.3090546963122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0.120610461</v>
      </c>
      <c r="Q51" s="4">
        <f t="shared" si="21"/>
        <v>50</v>
      </c>
      <c r="R51">
        <f t="shared" si="0"/>
        <v>2000000</v>
      </c>
      <c r="S51">
        <f t="shared" si="1"/>
        <v>5271.3295876713455</v>
      </c>
      <c r="U51">
        <f t="shared" si="13"/>
        <v>0.120610461</v>
      </c>
      <c r="V51">
        <f t="shared" si="14"/>
        <v>0.01</v>
      </c>
      <c r="W51">
        <f t="shared" si="15"/>
        <v>0.28343729000904239</v>
      </c>
      <c r="X51">
        <f t="shared" si="16"/>
        <v>3.4185502212581299E-2</v>
      </c>
      <c r="Y51">
        <f t="shared" si="17"/>
        <v>2.834372900090424E-3</v>
      </c>
      <c r="Z51">
        <f t="shared" si="18"/>
        <v>0.24641741489637067</v>
      </c>
      <c r="AB51">
        <f t="shared" si="19"/>
        <v>1592.1548556063783</v>
      </c>
      <c r="AC51">
        <f t="shared" si="2"/>
        <v>1298.9474100607245</v>
      </c>
      <c r="AE51">
        <f t="shared" si="3"/>
        <v>0</v>
      </c>
      <c r="AF51">
        <f t="shared" si="24"/>
        <v>0</v>
      </c>
      <c r="AG51">
        <f t="shared" si="24"/>
        <v>-12.320870744818533</v>
      </c>
      <c r="AH51">
        <f t="shared" si="5"/>
        <v>-68371.004425162595</v>
      </c>
      <c r="AI51">
        <f t="shared" si="25"/>
        <v>-68383.325295907416</v>
      </c>
      <c r="AJ51">
        <f t="shared" si="7"/>
        <v>293.20744554565385</v>
      </c>
      <c r="AK51">
        <f t="shared" si="22"/>
        <v>111.4508398924465</v>
      </c>
      <c r="AL51">
        <f t="shared" si="26"/>
        <v>-67978.667010469304</v>
      </c>
      <c r="AN51">
        <f t="shared" si="27"/>
        <v>0</v>
      </c>
      <c r="AO51">
        <f t="shared" si="27"/>
        <v>0</v>
      </c>
      <c r="AP51">
        <f t="shared" si="27"/>
        <v>-5.3478142402282963E-2</v>
      </c>
      <c r="AQ51">
        <f t="shared" si="27"/>
        <v>-296.76103146959974</v>
      </c>
      <c r="AR51">
        <f t="shared" si="27"/>
        <v>-296.81450961200204</v>
      </c>
      <c r="AS51">
        <f t="shared" si="27"/>
        <v>1.2726527086483974</v>
      </c>
      <c r="AT51">
        <f t="shared" si="27"/>
        <v>0.48374696967978592</v>
      </c>
      <c r="AU51">
        <f t="shared" si="23"/>
        <v>-295.05810993367385</v>
      </c>
      <c r="AW51">
        <v>48</v>
      </c>
      <c r="AX51">
        <f>IF(Z51&gt;0, (R51*SUMPRODUCT(K51:$K$98, X51:$X$98)-K51*$AZ$3)/Z51, 0)</f>
        <v>5271.3295876713455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0.138204574</v>
      </c>
      <c r="Q52" s="4">
        <f t="shared" si="21"/>
        <v>50</v>
      </c>
      <c r="R52">
        <f t="shared" si="0"/>
        <v>2000000</v>
      </c>
      <c r="S52">
        <f t="shared" si="1"/>
        <v>4900.7282240884761</v>
      </c>
      <c r="U52">
        <f t="shared" si="13"/>
        <v>0.138204574</v>
      </c>
      <c r="V52">
        <f t="shared" si="14"/>
        <v>0.01</v>
      </c>
      <c r="W52">
        <f t="shared" si="15"/>
        <v>0.24641741489637067</v>
      </c>
      <c r="X52">
        <f t="shared" si="16"/>
        <v>3.4056013851934165E-2</v>
      </c>
      <c r="Y52">
        <f t="shared" si="17"/>
        <v>2.4641741489637068E-3</v>
      </c>
      <c r="Z52">
        <f t="shared" si="18"/>
        <v>0.2098972268954728</v>
      </c>
      <c r="AB52">
        <f t="shared" si="19"/>
        <v>1298.9474100607245</v>
      </c>
      <c r="AC52">
        <f t="shared" si="2"/>
        <v>1028.6492640045462</v>
      </c>
      <c r="AE52">
        <f t="shared" si="3"/>
        <v>0</v>
      </c>
      <c r="AF52">
        <f t="shared" si="24"/>
        <v>0</v>
      </c>
      <c r="AG52">
        <f t="shared" si="24"/>
        <v>-10.494861344773639</v>
      </c>
      <c r="AH52">
        <f t="shared" si="5"/>
        <v>-68112.027703868327</v>
      </c>
      <c r="AI52">
        <f t="shared" si="25"/>
        <v>-68122.522565213105</v>
      </c>
      <c r="AJ52">
        <f t="shared" si="7"/>
        <v>270.29814605617821</v>
      </c>
      <c r="AK52">
        <f t="shared" si="22"/>
        <v>90.926318704250718</v>
      </c>
      <c r="AL52">
        <f t="shared" si="26"/>
        <v>-67761.298100452681</v>
      </c>
      <c r="AN52">
        <f t="shared" si="27"/>
        <v>0</v>
      </c>
      <c r="AO52">
        <f t="shared" si="27"/>
        <v>0</v>
      </c>
      <c r="AP52">
        <f t="shared" si="27"/>
        <v>-4.0671818829679705E-2</v>
      </c>
      <c r="AQ52">
        <f t="shared" si="27"/>
        <v>-263.96156746495905</v>
      </c>
      <c r="AR52">
        <f t="shared" si="27"/>
        <v>-264.00223928378875</v>
      </c>
      <c r="AS52">
        <f t="shared" si="27"/>
        <v>1.0475142896356484</v>
      </c>
      <c r="AT52">
        <f t="shared" si="27"/>
        <v>0.35237614292356967</v>
      </c>
      <c r="AU52">
        <f t="shared" si="23"/>
        <v>-262.60234885122952</v>
      </c>
      <c r="AW52">
        <v>49</v>
      </c>
      <c r="AX52">
        <f>IF(Z52&gt;0, (R52*SUMPRODUCT(K52:$K$98, X52:$X$98)-K52*$AZ$3)/Z52, 0)</f>
        <v>4900.7282240884761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0.156383199</v>
      </c>
      <c r="Q53" s="4">
        <f t="shared" si="21"/>
        <v>50</v>
      </c>
      <c r="R53">
        <f t="shared" si="0"/>
        <v>2000000</v>
      </c>
      <c r="S53">
        <f t="shared" si="1"/>
        <v>4505.3318028417671</v>
      </c>
      <c r="U53">
        <f t="shared" si="13"/>
        <v>0.156383199</v>
      </c>
      <c r="V53">
        <f t="shared" si="14"/>
        <v>0.01</v>
      </c>
      <c r="W53">
        <f t="shared" si="15"/>
        <v>0.2098972268954728</v>
      </c>
      <c r="X53">
        <f t="shared" si="16"/>
        <v>3.2824399803142876E-2</v>
      </c>
      <c r="Y53">
        <f t="shared" si="17"/>
        <v>2.098972268954728E-3</v>
      </c>
      <c r="Z53">
        <f t="shared" si="18"/>
        <v>0.17497385482337519</v>
      </c>
      <c r="AB53">
        <f t="shared" si="19"/>
        <v>1028.6492640045462</v>
      </c>
      <c r="AC53">
        <f t="shared" si="2"/>
        <v>788.31527280157059</v>
      </c>
      <c r="AE53">
        <f t="shared" si="3"/>
        <v>0</v>
      </c>
      <c r="AF53">
        <f t="shared" si="24"/>
        <v>0</v>
      </c>
      <c r="AG53">
        <f t="shared" si="24"/>
        <v>-8.7486927411687585</v>
      </c>
      <c r="AH53">
        <f t="shared" si="5"/>
        <v>-65648.799606285756</v>
      </c>
      <c r="AI53">
        <f t="shared" si="25"/>
        <v>-65657.548299026923</v>
      </c>
      <c r="AJ53">
        <f t="shared" si="7"/>
        <v>240.33399120297565</v>
      </c>
      <c r="AK53">
        <f t="shared" si="22"/>
        <v>72.00544848031825</v>
      </c>
      <c r="AL53">
        <f t="shared" si="26"/>
        <v>-65345.208859343627</v>
      </c>
      <c r="AN53">
        <f t="shared" si="27"/>
        <v>0</v>
      </c>
      <c r="AO53">
        <f t="shared" si="27"/>
        <v>0</v>
      </c>
      <c r="AP53">
        <f t="shared" si="27"/>
        <v>-3.0272063842543891E-2</v>
      </c>
      <c r="AQ53">
        <f t="shared" si="27"/>
        <v>-227.15675491906248</v>
      </c>
      <c r="AR53">
        <f t="shared" si="27"/>
        <v>-227.18702698290502</v>
      </c>
      <c r="AS53">
        <f t="shared" si="27"/>
        <v>0.8315992046439068</v>
      </c>
      <c r="AT53">
        <f t="shared" si="27"/>
        <v>0.24915191307953063</v>
      </c>
      <c r="AU53">
        <f t="shared" si="23"/>
        <v>-226.10627586518157</v>
      </c>
      <c r="AW53">
        <v>50</v>
      </c>
      <c r="AX53">
        <f>IF(Z53&gt;0, (R53*SUMPRODUCT(K53:$K$98, X53:$X$98)-K53*$AZ$3)/Z53, 0)</f>
        <v>4505.3318028417671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0.17588848000000001</v>
      </c>
      <c r="Q54" s="4">
        <f t="shared" si="21"/>
        <v>50</v>
      </c>
      <c r="R54">
        <f t="shared" si="0"/>
        <v>2000000</v>
      </c>
      <c r="S54">
        <f t="shared" si="1"/>
        <v>4087.4819181305293</v>
      </c>
      <c r="U54">
        <f t="shared" si="13"/>
        <v>0.17588848000000001</v>
      </c>
      <c r="V54">
        <f t="shared" si="14"/>
        <v>0.01</v>
      </c>
      <c r="W54">
        <f t="shared" si="15"/>
        <v>0.17497385482337519</v>
      </c>
      <c r="X54">
        <f t="shared" si="16"/>
        <v>3.0775885364624132E-2</v>
      </c>
      <c r="Y54">
        <f t="shared" si="17"/>
        <v>1.7497385482337518E-3</v>
      </c>
      <c r="Z54">
        <f t="shared" si="18"/>
        <v>0.14244823091051728</v>
      </c>
      <c r="AB54">
        <f t="shared" si="19"/>
        <v>788.31527280157059</v>
      </c>
      <c r="AC54">
        <f t="shared" si="2"/>
        <v>582.25456811642175</v>
      </c>
      <c r="AE54">
        <f t="shared" si="3"/>
        <v>0</v>
      </c>
      <c r="AF54">
        <f t="shared" si="24"/>
        <v>0</v>
      </c>
      <c r="AG54">
        <f t="shared" si="24"/>
        <v>-7.1224115455258641</v>
      </c>
      <c r="AH54">
        <f t="shared" si="5"/>
        <v>-61551.770729248266</v>
      </c>
      <c r="AI54">
        <f t="shared" si="25"/>
        <v>-61558.893140793793</v>
      </c>
      <c r="AJ54">
        <f t="shared" si="7"/>
        <v>206.06070468514883</v>
      </c>
      <c r="AK54">
        <f t="shared" si="22"/>
        <v>55.182069096109949</v>
      </c>
      <c r="AL54">
        <f t="shared" si="26"/>
        <v>-61297.650367012531</v>
      </c>
      <c r="AN54">
        <f t="shared" si="27"/>
        <v>0</v>
      </c>
      <c r="AO54">
        <f t="shared" si="27"/>
        <v>0</v>
      </c>
      <c r="AP54">
        <f t="shared" si="27"/>
        <v>-2.2004317775348611E-2</v>
      </c>
      <c r="AQ54">
        <f t="shared" si="27"/>
        <v>-190.16097484742872</v>
      </c>
      <c r="AR54">
        <f t="shared" si="27"/>
        <v>-190.18297916520407</v>
      </c>
      <c r="AS54">
        <f t="shared" si="27"/>
        <v>0.63661376458266827</v>
      </c>
      <c r="AT54">
        <f t="shared" si="27"/>
        <v>0.17048211495933668</v>
      </c>
      <c r="AU54">
        <f t="shared" si="23"/>
        <v>-189.37588328566207</v>
      </c>
      <c r="AW54">
        <v>51</v>
      </c>
      <c r="AX54">
        <f>IF(Z54&gt;0, (R54*SUMPRODUCT(K54:$K$98, X54:$X$98)-K54*$AZ$3)/Z54, 0)</f>
        <v>4087.4819181305293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0.195947922</v>
      </c>
      <c r="Q55" s="4">
        <f t="shared" si="21"/>
        <v>50</v>
      </c>
      <c r="R55">
        <f t="shared" si="0"/>
        <v>2000000</v>
      </c>
      <c r="S55">
        <f t="shared" si="1"/>
        <v>3632.9641902254957</v>
      </c>
      <c r="U55">
        <f t="shared" si="13"/>
        <v>0.195947922</v>
      </c>
      <c r="V55">
        <f t="shared" si="14"/>
        <v>0.01</v>
      </c>
      <c r="W55">
        <f t="shared" si="15"/>
        <v>0.14244823091051728</v>
      </c>
      <c r="X55">
        <f t="shared" si="16"/>
        <v>2.7912434839492028E-2</v>
      </c>
      <c r="Y55">
        <f t="shared" si="17"/>
        <v>1.4244823091051728E-3</v>
      </c>
      <c r="Z55">
        <f t="shared" si="18"/>
        <v>0.11311131376192007</v>
      </c>
      <c r="AB55">
        <f t="shared" si="19"/>
        <v>582.25456811642175</v>
      </c>
      <c r="AC55">
        <f t="shared" si="2"/>
        <v>410.92935240641594</v>
      </c>
      <c r="AE55">
        <f t="shared" si="3"/>
        <v>0</v>
      </c>
      <c r="AF55">
        <f t="shared" si="24"/>
        <v>0</v>
      </c>
      <c r="AG55">
        <f t="shared" si="24"/>
        <v>-5.6555656880960035</v>
      </c>
      <c r="AH55">
        <f t="shared" si="5"/>
        <v>-55824.869678984054</v>
      </c>
      <c r="AI55">
        <f t="shared" si="25"/>
        <v>-55830.52524467215</v>
      </c>
      <c r="AJ55">
        <f t="shared" si="7"/>
        <v>171.32521571000581</v>
      </c>
      <c r="AK55">
        <f t="shared" si="22"/>
        <v>40.757819768149524</v>
      </c>
      <c r="AL55">
        <f t="shared" si="26"/>
        <v>-55618.442209193992</v>
      </c>
      <c r="AN55">
        <f t="shared" si="27"/>
        <v>0</v>
      </c>
      <c r="AO55">
        <f t="shared" si="27"/>
        <v>0</v>
      </c>
      <c r="AP55">
        <f t="shared" si="27"/>
        <v>-1.5600512727221337E-2</v>
      </c>
      <c r="AQ55">
        <f t="shared" si="27"/>
        <v>-153.98929796811507</v>
      </c>
      <c r="AR55">
        <f t="shared" si="27"/>
        <v>-154.00489848084229</v>
      </c>
      <c r="AS55">
        <f t="shared" si="27"/>
        <v>0.47258954374866352</v>
      </c>
      <c r="AT55">
        <f t="shared" si="27"/>
        <v>0.11242781378441954</v>
      </c>
      <c r="AU55">
        <f t="shared" si="23"/>
        <v>-153.41988112330921</v>
      </c>
      <c r="AW55">
        <v>52</v>
      </c>
      <c r="AX55">
        <f>IF(Z55&gt;0, (R55*SUMPRODUCT(K55:$K$98, X55:$X$98)-K55*$AZ$3)/Z55, 0)</f>
        <v>3632.9641902254957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0.21719401199999999</v>
      </c>
      <c r="Q56" s="4">
        <f t="shared" si="21"/>
        <v>50</v>
      </c>
      <c r="R56">
        <f t="shared" si="0"/>
        <v>2000000</v>
      </c>
      <c r="S56">
        <f t="shared" si="1"/>
        <v>3131.7696625657331</v>
      </c>
      <c r="U56">
        <f t="shared" si="13"/>
        <v>0.21719401199999999</v>
      </c>
      <c r="V56">
        <f t="shared" si="14"/>
        <v>0.01</v>
      </c>
      <c r="W56">
        <f t="shared" si="15"/>
        <v>0.11311131376192007</v>
      </c>
      <c r="X56">
        <f t="shared" si="16"/>
        <v>2.4567100038542233E-2</v>
      </c>
      <c r="Y56">
        <f t="shared" si="17"/>
        <v>1.1311131376192008E-3</v>
      </c>
      <c r="Z56">
        <f t="shared" si="18"/>
        <v>8.7413100585758644E-2</v>
      </c>
      <c r="AB56">
        <f t="shared" si="19"/>
        <v>410.92935240641594</v>
      </c>
      <c r="AC56">
        <f t="shared" si="2"/>
        <v>273.75769652528584</v>
      </c>
      <c r="AE56">
        <f t="shared" si="3"/>
        <v>0</v>
      </c>
      <c r="AF56">
        <f t="shared" si="24"/>
        <v>0</v>
      </c>
      <c r="AG56">
        <f t="shared" si="24"/>
        <v>-4.3706550292879323</v>
      </c>
      <c r="AH56">
        <f t="shared" si="5"/>
        <v>-49134.200077084468</v>
      </c>
      <c r="AI56">
        <f t="shared" si="25"/>
        <v>-49138.570732113752</v>
      </c>
      <c r="AJ56">
        <f t="shared" si="7"/>
        <v>137.17165588113011</v>
      </c>
      <c r="AK56">
        <f t="shared" si="22"/>
        <v>28.765054668449118</v>
      </c>
      <c r="AL56">
        <f t="shared" si="26"/>
        <v>-48972.634021564169</v>
      </c>
      <c r="AN56">
        <f t="shared" si="27"/>
        <v>0</v>
      </c>
      <c r="AO56">
        <f t="shared" si="27"/>
        <v>0</v>
      </c>
      <c r="AP56">
        <f t="shared" si="27"/>
        <v>-1.0764437188809697E-2</v>
      </c>
      <c r="AQ56">
        <f t="shared" si="27"/>
        <v>-121.01206958865228</v>
      </c>
      <c r="AR56">
        <f t="shared" si="27"/>
        <v>-121.02283402584109</v>
      </c>
      <c r="AS56">
        <f t="shared" si="27"/>
        <v>0.33783853082040366</v>
      </c>
      <c r="AT56">
        <f t="shared" si="27"/>
        <v>7.0845130108940266E-2</v>
      </c>
      <c r="AU56">
        <f t="shared" si="23"/>
        <v>-120.61415036491174</v>
      </c>
      <c r="AW56">
        <v>53</v>
      </c>
      <c r="AX56">
        <f>IF(Z56&gt;0, (R56*SUMPRODUCT(K56:$K$98, X56:$X$98)-K56*$AZ$3)/Z56, 0)</f>
        <v>3131.7696625657331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0.239685495</v>
      </c>
      <c r="Q57" s="4">
        <f t="shared" si="21"/>
        <v>50</v>
      </c>
      <c r="R57">
        <f t="shared" si="0"/>
        <v>2000000</v>
      </c>
      <c r="S57">
        <f t="shared" si="1"/>
        <v>2557.8326072031223</v>
      </c>
      <c r="U57">
        <f t="shared" si="13"/>
        <v>0.239685495</v>
      </c>
      <c r="V57">
        <f t="shared" si="14"/>
        <v>0.01</v>
      </c>
      <c r="W57">
        <f t="shared" si="15"/>
        <v>8.7413100585758644E-2</v>
      </c>
      <c r="X57">
        <f t="shared" si="16"/>
        <v>2.095165228338235E-2</v>
      </c>
      <c r="Y57">
        <f t="shared" si="17"/>
        <v>8.7413100585758644E-4</v>
      </c>
      <c r="Z57">
        <f t="shared" si="18"/>
        <v>6.5587317296518705E-2</v>
      </c>
      <c r="AB57">
        <f t="shared" si="19"/>
        <v>273.75769652528584</v>
      </c>
      <c r="AC57">
        <f t="shared" si="2"/>
        <v>167.76137880001286</v>
      </c>
      <c r="AE57">
        <f t="shared" si="3"/>
        <v>0</v>
      </c>
      <c r="AF57">
        <f t="shared" si="24"/>
        <v>0</v>
      </c>
      <c r="AG57">
        <f t="shared" si="24"/>
        <v>-3.2793658648259352</v>
      </c>
      <c r="AH57">
        <f t="shared" si="5"/>
        <v>-41903.304566764702</v>
      </c>
      <c r="AI57">
        <f t="shared" si="25"/>
        <v>-41906.583932629524</v>
      </c>
      <c r="AJ57">
        <f t="shared" si="7"/>
        <v>105.99631772527297</v>
      </c>
      <c r="AK57">
        <f t="shared" si="22"/>
        <v>19.16303875677001</v>
      </c>
      <c r="AL57">
        <f t="shared" si="26"/>
        <v>-41781.424576147481</v>
      </c>
      <c r="AN57">
        <f t="shared" si="27"/>
        <v>0</v>
      </c>
      <c r="AO57">
        <f t="shared" si="27"/>
        <v>0</v>
      </c>
      <c r="AP57">
        <f t="shared" si="27"/>
        <v>-7.2113512151119096E-3</v>
      </c>
      <c r="AQ57">
        <f t="shared" si="27"/>
        <v>-92.145694857009303</v>
      </c>
      <c r="AR57">
        <f t="shared" si="27"/>
        <v>-92.152906208224408</v>
      </c>
      <c r="AS57">
        <f t="shared" si="27"/>
        <v>0.23308673265893967</v>
      </c>
      <c r="AT57">
        <f t="shared" si="27"/>
        <v>4.2139672278135719E-2</v>
      </c>
      <c r="AU57">
        <f t="shared" si="23"/>
        <v>-91.877679803287336</v>
      </c>
      <c r="AW57">
        <v>54</v>
      </c>
      <c r="AX57">
        <f>IF(Z57&gt;0, (R57*SUMPRODUCT(K57:$K$98, X57:$X$98)-K57*$AZ$3)/Z57, 0)</f>
        <v>2557.8326072031223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0.26259210900000002</v>
      </c>
      <c r="Q58" s="4">
        <f t="shared" si="21"/>
        <v>50</v>
      </c>
      <c r="R58">
        <f t="shared" si="0"/>
        <v>2000000</v>
      </c>
      <c r="S58">
        <f t="shared" si="1"/>
        <v>1865.9604067409794</v>
      </c>
      <c r="U58">
        <f t="shared" si="13"/>
        <v>0.26259210900000002</v>
      </c>
      <c r="V58">
        <f t="shared" si="14"/>
        <v>0.01</v>
      </c>
      <c r="W58">
        <f t="shared" si="15"/>
        <v>6.5587317296518705E-2</v>
      </c>
      <c r="X58">
        <f t="shared" si="16"/>
        <v>1.7222711972545025E-2</v>
      </c>
      <c r="Y58">
        <f t="shared" si="17"/>
        <v>6.5587317296518705E-4</v>
      </c>
      <c r="Z58">
        <f t="shared" si="18"/>
        <v>4.7708732151008494E-2</v>
      </c>
      <c r="AB58">
        <f t="shared" si="19"/>
        <v>167.76137880001286</v>
      </c>
      <c r="AC58">
        <f t="shared" si="2"/>
        <v>89.022605249592246</v>
      </c>
      <c r="AE58">
        <f t="shared" si="3"/>
        <v>0</v>
      </c>
      <c r="AF58">
        <f t="shared" si="24"/>
        <v>0</v>
      </c>
      <c r="AG58">
        <f t="shared" si="24"/>
        <v>-2.3854366075504245</v>
      </c>
      <c r="AH58">
        <f t="shared" si="5"/>
        <v>-34445.42394509005</v>
      </c>
      <c r="AI58">
        <f t="shared" si="25"/>
        <v>-34447.809381697603</v>
      </c>
      <c r="AJ58">
        <f t="shared" si="7"/>
        <v>78.738773550420618</v>
      </c>
      <c r="AK58">
        <f t="shared" si="22"/>
        <v>11.743296516000902</v>
      </c>
      <c r="AL58">
        <f t="shared" si="26"/>
        <v>-34357.327311631176</v>
      </c>
      <c r="AN58">
        <f t="shared" si="27"/>
        <v>0</v>
      </c>
      <c r="AO58">
        <f t="shared" si="27"/>
        <v>0</v>
      </c>
      <c r="AP58">
        <f t="shared" si="27"/>
        <v>-4.6835658737900358E-3</v>
      </c>
      <c r="AQ58">
        <f t="shared" si="27"/>
        <v>-67.630140154141017</v>
      </c>
      <c r="AR58">
        <f t="shared" si="27"/>
        <v>-67.634823720014822</v>
      </c>
      <c r="AS58">
        <f t="shared" si="27"/>
        <v>0.15459569605730389</v>
      </c>
      <c r="AT58">
        <f t="shared" si="27"/>
        <v>2.3056786600008872E-2</v>
      </c>
      <c r="AU58">
        <f t="shared" si="23"/>
        <v>-67.4571712373575</v>
      </c>
      <c r="AW58">
        <v>55</v>
      </c>
      <c r="AX58">
        <f>IF(Z58&gt;0, (R58*SUMPRODUCT(K58:$K$98, X58:$X$98)-K58*$AZ$3)/Z58, 0)</f>
        <v>1865.9604067409794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0.28653067599999998</v>
      </c>
      <c r="Q59" s="4">
        <f t="shared" si="21"/>
        <v>50</v>
      </c>
      <c r="R59">
        <f t="shared" si="0"/>
        <v>2000000</v>
      </c>
      <c r="S59">
        <f t="shared" si="1"/>
        <v>994.07957807656851</v>
      </c>
      <c r="U59">
        <f t="shared" si="13"/>
        <v>0.28653067599999998</v>
      </c>
      <c r="V59">
        <f t="shared" si="14"/>
        <v>0.01</v>
      </c>
      <c r="W59">
        <f t="shared" si="15"/>
        <v>4.7708732151008494E-2</v>
      </c>
      <c r="X59">
        <f t="shared" si="16"/>
        <v>1.3670015274331397E-2</v>
      </c>
      <c r="Y59">
        <f t="shared" si="17"/>
        <v>4.7708732151008495E-4</v>
      </c>
      <c r="Z59">
        <f t="shared" si="18"/>
        <v>3.3561629555167012E-2</v>
      </c>
      <c r="AB59">
        <f t="shared" si="19"/>
        <v>89.022605249592246</v>
      </c>
      <c r="AC59">
        <f t="shared" si="2"/>
        <v>33.362930547762517</v>
      </c>
      <c r="AE59">
        <f t="shared" si="3"/>
        <v>0</v>
      </c>
      <c r="AF59">
        <f t="shared" si="24"/>
        <v>0</v>
      </c>
      <c r="AG59">
        <f t="shared" si="24"/>
        <v>-1.6780814777583506</v>
      </c>
      <c r="AH59">
        <f t="shared" si="5"/>
        <v>-27340.030548662795</v>
      </c>
      <c r="AI59">
        <f t="shared" si="25"/>
        <v>-27341.708630140554</v>
      </c>
      <c r="AJ59">
        <f t="shared" si="7"/>
        <v>55.659674701829729</v>
      </c>
      <c r="AK59">
        <f t="shared" si="22"/>
        <v>6.2315823674714581</v>
      </c>
      <c r="AL59">
        <f t="shared" si="26"/>
        <v>-27279.817373071251</v>
      </c>
      <c r="AN59">
        <f t="shared" si="27"/>
        <v>0</v>
      </c>
      <c r="AO59">
        <f t="shared" si="27"/>
        <v>0</v>
      </c>
      <c r="AP59">
        <f t="shared" si="27"/>
        <v>-2.9417365349504875E-3</v>
      </c>
      <c r="AQ59">
        <f t="shared" si="27"/>
        <v>-47.928046282413916</v>
      </c>
      <c r="AR59">
        <f t="shared" si="27"/>
        <v>-47.930988018948867</v>
      </c>
      <c r="AS59">
        <f t="shared" si="27"/>
        <v>9.7573390067183879E-2</v>
      </c>
      <c r="AT59">
        <f t="shared" si="27"/>
        <v>1.0924185603569284E-2</v>
      </c>
      <c r="AU59">
        <f t="shared" si="23"/>
        <v>-47.822490443278113</v>
      </c>
      <c r="AW59">
        <v>56</v>
      </c>
      <c r="AX59">
        <f>IF(Z59&gt;0, (R59*SUMPRODUCT(K59:$K$98, X59:$X$98)-K59*$AZ$3)/Z59, 0)</f>
        <v>994.07957807656851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0.31063079199999999</v>
      </c>
      <c r="Q60" s="4">
        <f t="shared" si="21"/>
        <v>50</v>
      </c>
      <c r="R60">
        <f t="shared" si="0"/>
        <v>2000000</v>
      </c>
      <c r="S60">
        <f t="shared" si="1"/>
        <v>-170.04713640984303</v>
      </c>
      <c r="U60">
        <f t="shared" si="13"/>
        <v>0.31063079199999999</v>
      </c>
      <c r="V60">
        <f t="shared" si="14"/>
        <v>0.01</v>
      </c>
      <c r="W60">
        <f t="shared" si="15"/>
        <v>3.3561629555167012E-2</v>
      </c>
      <c r="X60">
        <f t="shared" si="16"/>
        <v>1.0425275569532136E-2</v>
      </c>
      <c r="Y60">
        <f t="shared" si="17"/>
        <v>3.3561629555167011E-4</v>
      </c>
      <c r="Z60">
        <f t="shared" si="18"/>
        <v>2.2800737690083207E-2</v>
      </c>
      <c r="AB60">
        <f t="shared" si="19"/>
        <v>33.362930547762517</v>
      </c>
      <c r="AC60">
        <f t="shared" si="2"/>
        <v>-3.8772001522306283</v>
      </c>
      <c r="AE60">
        <f t="shared" si="3"/>
        <v>0</v>
      </c>
      <c r="AF60">
        <f t="shared" si="24"/>
        <v>0</v>
      </c>
      <c r="AG60">
        <f t="shared" si="24"/>
        <v>-1.1400368845041604</v>
      </c>
      <c r="AH60">
        <f t="shared" si="5"/>
        <v>-20850.551139064271</v>
      </c>
      <c r="AI60">
        <f t="shared" si="25"/>
        <v>-20851.691175948774</v>
      </c>
      <c r="AJ60">
        <f t="shared" si="7"/>
        <v>37.240130699993145</v>
      </c>
      <c r="AK60">
        <f t="shared" si="22"/>
        <v>2.3354051383433765</v>
      </c>
      <c r="AL60">
        <f t="shared" si="26"/>
        <v>-20812.115640110438</v>
      </c>
      <c r="AN60">
        <f t="shared" si="27"/>
        <v>0</v>
      </c>
      <c r="AO60">
        <f t="shared" si="27"/>
        <v>0</v>
      </c>
      <c r="AP60">
        <f t="shared" si="27"/>
        <v>-1.7843975177624797E-3</v>
      </c>
      <c r="AQ60">
        <f t="shared" si="27"/>
        <v>-32.635498203821626</v>
      </c>
      <c r="AR60">
        <f t="shared" si="27"/>
        <v>-32.637282601339386</v>
      </c>
      <c r="AS60">
        <f t="shared" si="27"/>
        <v>5.8288637574318389E-2</v>
      </c>
      <c r="AT60">
        <f t="shared" si="27"/>
        <v>3.6554002668450097E-3</v>
      </c>
      <c r="AU60">
        <f t="shared" si="23"/>
        <v>-32.575338563498221</v>
      </c>
      <c r="AW60">
        <v>57</v>
      </c>
      <c r="AX60">
        <f>IF(Z60&gt;0, (R60*SUMPRODUCT(K60:$K$98, X60:$X$98)-K60*$AZ$3)/Z60, 0)</f>
        <v>-170.04713640984303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0.33433633699999998</v>
      </c>
      <c r="Q61" s="4">
        <f t="shared" si="21"/>
        <v>50</v>
      </c>
      <c r="R61">
        <f t="shared" si="0"/>
        <v>2000000</v>
      </c>
      <c r="S61">
        <f t="shared" si="1"/>
        <v>-1804.0542340310083</v>
      </c>
      <c r="U61">
        <f t="shared" si="13"/>
        <v>0.33433633699999998</v>
      </c>
      <c r="V61">
        <f t="shared" si="14"/>
        <v>0.01</v>
      </c>
      <c r="W61">
        <f t="shared" si="15"/>
        <v>2.2800737690083207E-2</v>
      </c>
      <c r="X61">
        <f t="shared" si="16"/>
        <v>7.6231151202002601E-3</v>
      </c>
      <c r="Y61">
        <f t="shared" si="17"/>
        <v>2.2800737690083206E-4</v>
      </c>
      <c r="Z61">
        <f t="shared" si="18"/>
        <v>1.4949615192982116E-2</v>
      </c>
      <c r="AB61">
        <f t="shared" si="19"/>
        <v>-3.8772001522306283</v>
      </c>
      <c r="AC61">
        <f t="shared" si="2"/>
        <v>-26.969916586033676</v>
      </c>
      <c r="AE61">
        <f t="shared" si="3"/>
        <v>0</v>
      </c>
      <c r="AF61">
        <f t="shared" si="24"/>
        <v>0</v>
      </c>
      <c r="AG61">
        <f t="shared" si="24"/>
        <v>-0.74748075964910576</v>
      </c>
      <c r="AH61">
        <f t="shared" si="5"/>
        <v>-15246.23024040052</v>
      </c>
      <c r="AI61">
        <f t="shared" si="25"/>
        <v>-15246.97772116017</v>
      </c>
      <c r="AJ61">
        <f t="shared" si="7"/>
        <v>23.092716433803048</v>
      </c>
      <c r="AK61">
        <f t="shared" si="22"/>
        <v>-0.271404010656144</v>
      </c>
      <c r="AL61">
        <f t="shared" si="26"/>
        <v>-15224.156408737024</v>
      </c>
      <c r="AN61">
        <f t="shared" si="27"/>
        <v>0</v>
      </c>
      <c r="AO61">
        <f t="shared" si="27"/>
        <v>0</v>
      </c>
      <c r="AP61">
        <f t="shared" si="27"/>
        <v>-1.044611261378799E-3</v>
      </c>
      <c r="AQ61">
        <f t="shared" si="27"/>
        <v>-21.306747494307132</v>
      </c>
      <c r="AR61">
        <f t="shared" si="27"/>
        <v>-21.307792105568513</v>
      </c>
      <c r="AS61">
        <f t="shared" si="27"/>
        <v>3.2272284378131795E-2</v>
      </c>
      <c r="AT61">
        <f t="shared" si="27"/>
        <v>-3.7928961014042705E-4</v>
      </c>
      <c r="AU61">
        <f t="shared" si="23"/>
        <v>-21.275899110800523</v>
      </c>
      <c r="AW61">
        <v>58</v>
      </c>
      <c r="AX61">
        <f>IF(Z61&gt;0, (R61*SUMPRODUCT(K61:$K$98, X61:$X$98)-K61*$AZ$3)/Z61, 0)</f>
        <v>-1804.0542340310083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0.35860877099999999</v>
      </c>
      <c r="Q62" s="4">
        <f t="shared" si="21"/>
        <v>50</v>
      </c>
      <c r="R62">
        <f t="shared" si="0"/>
        <v>2000000</v>
      </c>
      <c r="S62">
        <f t="shared" si="1"/>
        <v>-4211.8961466353348</v>
      </c>
      <c r="U62">
        <f t="shared" si="13"/>
        <v>0.35860877099999999</v>
      </c>
      <c r="V62">
        <f t="shared" si="14"/>
        <v>0.01</v>
      </c>
      <c r="W62">
        <f t="shared" si="15"/>
        <v>1.4949615192982116E-2</v>
      </c>
      <c r="X62">
        <f t="shared" si="16"/>
        <v>5.3610631312782445E-3</v>
      </c>
      <c r="Y62">
        <f t="shared" si="17"/>
        <v>1.4949615192982117E-4</v>
      </c>
      <c r="Z62">
        <f t="shared" si="18"/>
        <v>9.4390559097740495E-3</v>
      </c>
      <c r="AB62">
        <f t="shared" si="19"/>
        <v>-26.969916586033676</v>
      </c>
      <c r="AC62">
        <f t="shared" si="2"/>
        <v>-39.756323214252802</v>
      </c>
      <c r="AE62">
        <f t="shared" si="3"/>
        <v>0</v>
      </c>
      <c r="AF62">
        <f t="shared" si="24"/>
        <v>0</v>
      </c>
      <c r="AG62">
        <f t="shared" si="24"/>
        <v>-0.4719527954887025</v>
      </c>
      <c r="AH62">
        <f t="shared" si="5"/>
        <v>-10722.126262556489</v>
      </c>
      <c r="AI62">
        <f t="shared" si="25"/>
        <v>-10722.598215351978</v>
      </c>
      <c r="AJ62">
        <f t="shared" si="7"/>
        <v>12.786406628219126</v>
      </c>
      <c r="AK62">
        <f t="shared" si="22"/>
        <v>-1.8878941610223574</v>
      </c>
      <c r="AL62">
        <f t="shared" si="26"/>
        <v>-10711.69970288478</v>
      </c>
      <c r="AN62">
        <f t="shared" si="27"/>
        <v>0</v>
      </c>
      <c r="AO62">
        <f t="shared" si="27"/>
        <v>0</v>
      </c>
      <c r="AP62">
        <f t="shared" si="27"/>
        <v>-5.8889141799035719E-4</v>
      </c>
      <c r="AQ62">
        <f t="shared" si="27"/>
        <v>-13.378812879136103</v>
      </c>
      <c r="AR62">
        <f t="shared" si="27"/>
        <v>-13.379401770554093</v>
      </c>
      <c r="AS62">
        <f t="shared" si="27"/>
        <v>1.5954572580709526E-2</v>
      </c>
      <c r="AT62">
        <f t="shared" si="27"/>
        <v>-2.3556692112586181E-3</v>
      </c>
      <c r="AU62">
        <f t="shared" si="23"/>
        <v>-13.365802867184641</v>
      </c>
      <c r="AW62">
        <v>59</v>
      </c>
      <c r="AX62">
        <f>IF(Z62&gt;0, (R62*SUMPRODUCT(K62:$K$98, X62:$X$98)-K62*$AZ$3)/Z62, 0)</f>
        <v>-4211.8961466353348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0.383306127</v>
      </c>
      <c r="Q63" s="4">
        <f t="shared" si="21"/>
        <v>50</v>
      </c>
      <c r="R63">
        <f t="shared" si="0"/>
        <v>2000000</v>
      </c>
      <c r="S63">
        <f t="shared" si="1"/>
        <v>-7950.1887086048991</v>
      </c>
      <c r="U63">
        <f t="shared" si="13"/>
        <v>0.383306127</v>
      </c>
      <c r="V63">
        <f t="shared" si="14"/>
        <v>0.01</v>
      </c>
      <c r="W63">
        <f t="shared" si="15"/>
        <v>9.4390559097740495E-3</v>
      </c>
      <c r="X63">
        <f t="shared" si="16"/>
        <v>3.6180479633119524E-3</v>
      </c>
      <c r="Y63">
        <f t="shared" si="17"/>
        <v>9.4390559097740499E-5</v>
      </c>
      <c r="Z63">
        <f t="shared" si="18"/>
        <v>5.7266173873643574E-3</v>
      </c>
      <c r="AB63">
        <f t="shared" si="19"/>
        <v>-39.756323214252802</v>
      </c>
      <c r="AC63">
        <f t="shared" si="2"/>
        <v>-45.527688891524605</v>
      </c>
      <c r="AE63">
        <f t="shared" si="3"/>
        <v>0</v>
      </c>
      <c r="AF63">
        <f t="shared" si="24"/>
        <v>0</v>
      </c>
      <c r="AG63">
        <f t="shared" si="24"/>
        <v>-0.28633086936821789</v>
      </c>
      <c r="AH63">
        <f t="shared" si="5"/>
        <v>-7236.0959266239051</v>
      </c>
      <c r="AI63">
        <f t="shared" si="25"/>
        <v>-7236.3822574932738</v>
      </c>
      <c r="AJ63">
        <f t="shared" si="7"/>
        <v>5.7713656772718025</v>
      </c>
      <c r="AK63">
        <f t="shared" si="22"/>
        <v>-2.7829426249976965</v>
      </c>
      <c r="AL63">
        <f t="shared" si="26"/>
        <v>-7233.3938344409989</v>
      </c>
      <c r="AN63">
        <f t="shared" si="27"/>
        <v>0</v>
      </c>
      <c r="AO63">
        <f t="shared" si="27"/>
        <v>0</v>
      </c>
      <c r="AP63">
        <f t="shared" si="27"/>
        <v>-3.1899715639020689E-4</v>
      </c>
      <c r="AQ63">
        <f t="shared" si="27"/>
        <v>-8.0616317376222124</v>
      </c>
      <c r="AR63">
        <f t="shared" si="27"/>
        <v>-8.0619507347786037</v>
      </c>
      <c r="AS63">
        <f t="shared" si="27"/>
        <v>6.4297965622776756E-3</v>
      </c>
      <c r="AT63">
        <f t="shared" si="27"/>
        <v>-3.1004368677752547E-3</v>
      </c>
      <c r="AU63">
        <f t="shared" si="23"/>
        <v>-8.0586213750840994</v>
      </c>
      <c r="AW63">
        <v>60</v>
      </c>
      <c r="AX63">
        <f>IF(Z63&gt;0, (R63*SUMPRODUCT(K63:$K$98, X63:$X$98)-K63*$AZ$3)/Z63, 0)</f>
        <v>-7950.1887086048991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0.40826881399999998</v>
      </c>
      <c r="Q64" s="4">
        <f t="shared" si="21"/>
        <v>50</v>
      </c>
      <c r="R64">
        <f t="shared" si="0"/>
        <v>2000000</v>
      </c>
      <c r="S64">
        <f t="shared" si="1"/>
        <v>-14047.437231598049</v>
      </c>
      <c r="U64">
        <f t="shared" si="13"/>
        <v>0.40826881399999998</v>
      </c>
      <c r="V64">
        <f t="shared" si="14"/>
        <v>0.01</v>
      </c>
      <c r="W64">
        <f t="shared" si="15"/>
        <v>5.7266173873643574E-3</v>
      </c>
      <c r="X64">
        <f t="shared" si="16"/>
        <v>2.3379992889710245E-3</v>
      </c>
      <c r="Y64">
        <f t="shared" si="17"/>
        <v>5.7266173873643575E-5</v>
      </c>
      <c r="Z64">
        <f t="shared" si="18"/>
        <v>3.3313519245196893E-3</v>
      </c>
      <c r="AB64">
        <f t="shared" si="19"/>
        <v>-45.527688891524605</v>
      </c>
      <c r="AC64">
        <f t="shared" si="2"/>
        <v>-46.796957056053699</v>
      </c>
      <c r="AE64">
        <f t="shared" si="3"/>
        <v>0</v>
      </c>
      <c r="AF64">
        <f t="shared" si="24"/>
        <v>0</v>
      </c>
      <c r="AG64">
        <f t="shared" si="24"/>
        <v>-0.16656759622598447</v>
      </c>
      <c r="AH64">
        <f t="shared" si="5"/>
        <v>-4675.9985779420495</v>
      </c>
      <c r="AI64">
        <f t="shared" si="25"/>
        <v>-4676.1651455382753</v>
      </c>
      <c r="AJ64">
        <f t="shared" si="7"/>
        <v>1.2692681645290946</v>
      </c>
      <c r="AK64">
        <f t="shared" si="22"/>
        <v>-3.1869382224067224</v>
      </c>
      <c r="AL64">
        <f t="shared" si="26"/>
        <v>-4678.0828155961526</v>
      </c>
      <c r="AN64">
        <f t="shared" si="27"/>
        <v>0</v>
      </c>
      <c r="AO64">
        <f t="shared" si="27"/>
        <v>0</v>
      </c>
      <c r="AP64">
        <f t="shared" si="27"/>
        <v>-1.6568803046205585E-4</v>
      </c>
      <c r="AQ64">
        <f t="shared" si="27"/>
        <v>-4.6513068110286531</v>
      </c>
      <c r="AR64">
        <f t="shared" si="27"/>
        <v>-4.651472499059115</v>
      </c>
      <c r="AS64">
        <f t="shared" si="27"/>
        <v>1.26256575152645E-3</v>
      </c>
      <c r="AT64">
        <f t="shared" si="27"/>
        <v>-3.1701094885131175E-3</v>
      </c>
      <c r="AU64">
        <f t="shared" si="23"/>
        <v>-4.6533800427961012</v>
      </c>
      <c r="AW64">
        <v>61</v>
      </c>
      <c r="AX64">
        <f>IF(Z64&gt;0, (R64*SUMPRODUCT(K64:$K$98, X64:$X$98)-K64*$AZ$3)/Z64, 0)</f>
        <v>-14047.437231598049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0.43333920100000001</v>
      </c>
      <c r="Q65" s="4">
        <f t="shared" si="21"/>
        <v>50</v>
      </c>
      <c r="R65">
        <f t="shared" si="0"/>
        <v>2000000</v>
      </c>
      <c r="S65">
        <f t="shared" si="1"/>
        <v>-24473.061547818204</v>
      </c>
      <c r="U65">
        <f t="shared" si="13"/>
        <v>0.43333920100000001</v>
      </c>
      <c r="V65">
        <f t="shared" si="14"/>
        <v>0.01</v>
      </c>
      <c r="W65">
        <f t="shared" si="15"/>
        <v>3.3313519245196893E-3</v>
      </c>
      <c r="X65">
        <f t="shared" si="16"/>
        <v>1.4436053812211746E-3</v>
      </c>
      <c r="Y65">
        <f t="shared" si="17"/>
        <v>3.3313519245196893E-5</v>
      </c>
      <c r="Z65">
        <f t="shared" si="18"/>
        <v>1.8544330240533179E-3</v>
      </c>
      <c r="AB65">
        <f t="shared" si="19"/>
        <v>-46.796957056053699</v>
      </c>
      <c r="AC65">
        <f t="shared" si="2"/>
        <v>-45.383653533963482</v>
      </c>
      <c r="AE65">
        <f t="shared" si="3"/>
        <v>0</v>
      </c>
      <c r="AF65">
        <f t="shared" si="24"/>
        <v>0</v>
      </c>
      <c r="AG65">
        <f t="shared" si="24"/>
        <v>-9.27216512026659E-2</v>
      </c>
      <c r="AH65">
        <f t="shared" si="5"/>
        <v>-2887.2107624423493</v>
      </c>
      <c r="AI65">
        <f t="shared" si="25"/>
        <v>-2887.303484093552</v>
      </c>
      <c r="AJ65">
        <f t="shared" si="7"/>
        <v>-1.4133035220902173</v>
      </c>
      <c r="AK65">
        <f t="shared" si="22"/>
        <v>-3.2757869939237594</v>
      </c>
      <c r="AL65">
        <f t="shared" si="26"/>
        <v>-2891.992574609566</v>
      </c>
      <c r="AN65">
        <f t="shared" si="27"/>
        <v>0</v>
      </c>
      <c r="AO65">
        <f t="shared" si="27"/>
        <v>0</v>
      </c>
      <c r="AP65">
        <f t="shared" si="27"/>
        <v>-8.2350028055128868E-5</v>
      </c>
      <c r="AQ65">
        <f t="shared" si="27"/>
        <v>-2.5642542405603908</v>
      </c>
      <c r="AR65">
        <f t="shared" si="27"/>
        <v>-2.5643365905884457</v>
      </c>
      <c r="AS65">
        <f t="shared" si="27"/>
        <v>-1.25521475496756E-3</v>
      </c>
      <c r="AT65">
        <f t="shared" si="27"/>
        <v>-2.9093652599285437E-3</v>
      </c>
      <c r="AU65">
        <f t="shared" si="23"/>
        <v>-2.568501170603342</v>
      </c>
      <c r="AW65">
        <v>62</v>
      </c>
      <c r="AX65">
        <f>IF(Z65&gt;0, (R65*SUMPRODUCT(K65:$K$98, X65:$X$98)-K65*$AZ$3)/Z65, 0)</f>
        <v>-24473.061547818204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0.458542742</v>
      </c>
      <c r="Q66" s="4">
        <f t="shared" si="21"/>
        <v>50</v>
      </c>
      <c r="R66">
        <f t="shared" si="0"/>
        <v>2000000</v>
      </c>
      <c r="S66">
        <f t="shared" si="1"/>
        <v>-43156.608542744019</v>
      </c>
      <c r="U66">
        <f t="shared" si="13"/>
        <v>0.458542742</v>
      </c>
      <c r="V66">
        <f t="shared" si="14"/>
        <v>0.01</v>
      </c>
      <c r="W66">
        <f t="shared" si="15"/>
        <v>1.8544330240533179E-3</v>
      </c>
      <c r="X66">
        <f t="shared" si="16"/>
        <v>8.5033680370476033E-4</v>
      </c>
      <c r="Y66">
        <f t="shared" si="17"/>
        <v>1.8544330240533179E-5</v>
      </c>
      <c r="Z66">
        <f t="shared" si="18"/>
        <v>9.8555189010802427E-4</v>
      </c>
      <c r="AB66">
        <f t="shared" si="19"/>
        <v>-45.383653533963482</v>
      </c>
      <c r="AC66">
        <f t="shared" si="2"/>
        <v>-42.533077119953475</v>
      </c>
      <c r="AE66">
        <f t="shared" si="3"/>
        <v>0</v>
      </c>
      <c r="AF66">
        <f t="shared" si="24"/>
        <v>0</v>
      </c>
      <c r="AG66">
        <f t="shared" si="24"/>
        <v>-4.9277594505401215E-2</v>
      </c>
      <c r="AH66">
        <f t="shared" si="5"/>
        <v>-1700.6736074095206</v>
      </c>
      <c r="AI66">
        <f t="shared" si="25"/>
        <v>-1700.722885004026</v>
      </c>
      <c r="AJ66">
        <f t="shared" si="7"/>
        <v>-2.8505764140100069</v>
      </c>
      <c r="AK66">
        <f t="shared" si="22"/>
        <v>-3.1768557473774441</v>
      </c>
      <c r="AL66">
        <f t="shared" si="26"/>
        <v>-1706.7503171654134</v>
      </c>
      <c r="AN66">
        <f t="shared" si="27"/>
        <v>0</v>
      </c>
      <c r="AO66">
        <f t="shared" si="27"/>
        <v>0</v>
      </c>
      <c r="AP66">
        <f t="shared" si="27"/>
        <v>-3.9076357237858798E-5</v>
      </c>
      <c r="AQ66">
        <f t="shared" si="27"/>
        <v>-1.3486074167205613</v>
      </c>
      <c r="AR66">
        <f t="shared" si="27"/>
        <v>-1.348646493077799</v>
      </c>
      <c r="AS66">
        <f t="shared" si="27"/>
        <v>-2.2604622527883393E-3</v>
      </c>
      <c r="AT66">
        <f t="shared" si="27"/>
        <v>-2.519196631322156E-3</v>
      </c>
      <c r="AU66">
        <f t="shared" si="23"/>
        <v>-1.3534261519619095</v>
      </c>
      <c r="AW66">
        <v>63</v>
      </c>
      <c r="AX66">
        <f>IF(Z66&gt;0, (R66*SUMPRODUCT(K66:$K$98, X66:$X$98)-K66*$AZ$3)/Z66, 0)</f>
        <v>-43156.608542744019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0.48392545599999998</v>
      </c>
      <c r="Q67" s="4">
        <f t="shared" si="21"/>
        <v>50</v>
      </c>
      <c r="R67">
        <f t="shared" ref="R67:R79" si="28">$C$6</f>
        <v>2000000</v>
      </c>
      <c r="S67">
        <f t="shared" ref="S67:S79" si="29">AX67</f>
        <v>-78287.755839443882</v>
      </c>
      <c r="U67">
        <f t="shared" si="13"/>
        <v>0.48392545599999998</v>
      </c>
      <c r="V67">
        <f t="shared" si="14"/>
        <v>0.01</v>
      </c>
      <c r="W67">
        <f t="shared" si="15"/>
        <v>9.8555189010802427E-4</v>
      </c>
      <c r="X67">
        <f t="shared" si="16"/>
        <v>4.7693364783218749E-4</v>
      </c>
      <c r="Y67">
        <f t="shared" si="17"/>
        <v>9.8555189010802426E-6</v>
      </c>
      <c r="Z67">
        <f t="shared" si="18"/>
        <v>4.987627233747565E-4</v>
      </c>
      <c r="AB67">
        <f t="shared" si="19"/>
        <v>-42.533077119953475</v>
      </c>
      <c r="AC67">
        <f t="shared" ref="AC67:AC79" si="30">S67*Z67</f>
        <v>-39.04701430937903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-2.4938136168737825E-2</v>
      </c>
      <c r="AH67">
        <f t="shared" ref="AH67:AH79" si="33">-X67*R67</f>
        <v>-953.86729566437498</v>
      </c>
      <c r="AI67">
        <f t="shared" ref="AI67:AI79" si="34">SUM(AE67:AH67)</f>
        <v>-953.89223380054375</v>
      </c>
      <c r="AJ67">
        <f t="shared" ref="AJ67:AJ79" si="35">AB67-AC67</f>
        <v>-3.4860628105744453</v>
      </c>
      <c r="AK67">
        <f t="shared" si="22"/>
        <v>-2.9773153983967435</v>
      </c>
      <c r="AL67">
        <f t="shared" si="26"/>
        <v>-960.35561200951497</v>
      </c>
      <c r="AN67">
        <f t="shared" ref="AN67:AT79" si="36">AE67*$K67</f>
        <v>0</v>
      </c>
      <c r="AO67">
        <f t="shared" si="36"/>
        <v>0</v>
      </c>
      <c r="AP67">
        <f t="shared" si="36"/>
        <v>-1.7656740777080795E-5</v>
      </c>
      <c r="AQ67">
        <f t="shared" si="36"/>
        <v>-0.67535871411248993</v>
      </c>
      <c r="AR67">
        <f t="shared" si="36"/>
        <v>-0.67537637085326707</v>
      </c>
      <c r="AS67">
        <f t="shared" si="36"/>
        <v>-2.4682080073047418E-3</v>
      </c>
      <c r="AT67">
        <f t="shared" si="36"/>
        <v>-2.1080038157383677E-3</v>
      </c>
      <c r="AU67">
        <f t="shared" si="23"/>
        <v>-0.6799525826763102</v>
      </c>
      <c r="AW67">
        <v>64</v>
      </c>
      <c r="AX67">
        <f>IF(Z67&gt;0, (R67*SUMPRODUCT(K67:$K$98, X67:$X$98)-K67*$AZ$3)/Z67, 0)</f>
        <v>-78287.755839443882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0.50934341699999997</v>
      </c>
      <c r="Q68" s="4">
        <f t="shared" si="21"/>
        <v>50</v>
      </c>
      <c r="R68">
        <f t="shared" si="28"/>
        <v>2000000</v>
      </c>
      <c r="S68">
        <f t="shared" si="29"/>
        <v>-147687.70499569317</v>
      </c>
      <c r="U68">
        <f t="shared" ref="U68:U79" si="40">M68</f>
        <v>0.50934341699999997</v>
      </c>
      <c r="V68">
        <f t="shared" ref="V68:V79" si="41">$C$10</f>
        <v>0.01</v>
      </c>
      <c r="W68">
        <f t="shared" ref="W68:W79" si="42">Z67</f>
        <v>4.987627233747565E-4</v>
      </c>
      <c r="X68">
        <f t="shared" ref="X68:X79" si="43">U68*W68</f>
        <v>2.5404150979592421E-4</v>
      </c>
      <c r="Y68">
        <f t="shared" ref="Y68:Y79" si="44">V68*W68</f>
        <v>4.9876272337475653E-6</v>
      </c>
      <c r="Z68">
        <f t="shared" ref="Z68:Z79" si="45">MAX(0, W68-X68-Y68)</f>
        <v>2.3973358634508471E-4</v>
      </c>
      <c r="AB68">
        <f t="shared" ref="AB68:AB79" si="46">AC67</f>
        <v>-39.04701430937903</v>
      </c>
      <c r="AC68">
        <f t="shared" si="30"/>
        <v>-35.405703177692409</v>
      </c>
      <c r="AE68">
        <f t="shared" si="31"/>
        <v>0</v>
      </c>
      <c r="AF68">
        <f t="shared" si="32"/>
        <v>0</v>
      </c>
      <c r="AG68">
        <f t="shared" si="32"/>
        <v>-1.1986679317254235E-2</v>
      </c>
      <c r="AH68">
        <f t="shared" si="33"/>
        <v>-508.08301959184843</v>
      </c>
      <c r="AI68">
        <f t="shared" si="34"/>
        <v>-508.09500627116569</v>
      </c>
      <c r="AJ68">
        <f t="shared" si="35"/>
        <v>-3.6413111316866207</v>
      </c>
      <c r="AK68">
        <f t="shared" si="22"/>
        <v>-2.7332910016565322</v>
      </c>
      <c r="AL68">
        <f t="shared" si="26"/>
        <v>-514.46960840450879</v>
      </c>
      <c r="AN68">
        <f t="shared" si="36"/>
        <v>0</v>
      </c>
      <c r="AO68">
        <f t="shared" si="36"/>
        <v>0</v>
      </c>
      <c r="AP68">
        <f t="shared" si="36"/>
        <v>-7.5775256150253756E-6</v>
      </c>
      <c r="AQ68">
        <f t="shared" si="36"/>
        <v>-0.32119088144577024</v>
      </c>
      <c r="AR68">
        <f t="shared" si="36"/>
        <v>-0.32119845897138527</v>
      </c>
      <c r="AS68">
        <f t="shared" si="36"/>
        <v>-2.3018992702102986E-3</v>
      </c>
      <c r="AT68">
        <f t="shared" si="36"/>
        <v>-1.7278832635955676E-3</v>
      </c>
      <c r="AU68">
        <f t="shared" si="23"/>
        <v>-0.32522824150519108</v>
      </c>
      <c r="AW68">
        <v>65</v>
      </c>
      <c r="AX68">
        <f>IF(Z68&gt;0, (R68*SUMPRODUCT(K68:$K$98, X68:$X$98)-K68*$AZ$3)/Z68, 0)</f>
        <v>-147687.70499569317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0.53464878299999996</v>
      </c>
      <c r="Q69" s="4">
        <f t="shared" ref="Q69:Q79" si="48">$C$8</f>
        <v>50</v>
      </c>
      <c r="R69">
        <f t="shared" si="28"/>
        <v>2000000</v>
      </c>
      <c r="S69">
        <f t="shared" si="29"/>
        <v>-291973.74849009811</v>
      </c>
      <c r="U69">
        <f t="shared" si="40"/>
        <v>0.53464878299999996</v>
      </c>
      <c r="V69">
        <f t="shared" si="41"/>
        <v>0.01</v>
      </c>
      <c r="W69">
        <f t="shared" si="42"/>
        <v>2.3973358634508471E-4</v>
      </c>
      <c r="X69">
        <f t="shared" si="43"/>
        <v>1.2817327018362494E-4</v>
      </c>
      <c r="Y69">
        <f t="shared" si="44"/>
        <v>2.3973358634508473E-6</v>
      </c>
      <c r="Z69">
        <f t="shared" si="45"/>
        <v>1.0916298029800893E-4</v>
      </c>
      <c r="AB69">
        <f t="shared" si="46"/>
        <v>-35.405703177692409</v>
      </c>
      <c r="AC69">
        <f t="shared" si="30"/>
        <v>-31.872724553960396</v>
      </c>
      <c r="AE69">
        <f t="shared" si="31"/>
        <v>0</v>
      </c>
      <c r="AF69">
        <f t="shared" si="32"/>
        <v>0</v>
      </c>
      <c r="AG69">
        <f t="shared" si="32"/>
        <v>-5.4581490149004461E-3</v>
      </c>
      <c r="AH69">
        <f t="shared" si="33"/>
        <v>-256.34654036724987</v>
      </c>
      <c r="AI69">
        <f t="shared" si="34"/>
        <v>-256.35199851626476</v>
      </c>
      <c r="AJ69">
        <f t="shared" si="35"/>
        <v>-3.5329786237320135</v>
      </c>
      <c r="AK69">
        <f t="shared" si="22"/>
        <v>-2.478399222438469</v>
      </c>
      <c r="AL69">
        <f t="shared" si="26"/>
        <v>-262.36337636243525</v>
      </c>
      <c r="AN69">
        <f t="shared" si="36"/>
        <v>0</v>
      </c>
      <c r="AO69">
        <f t="shared" si="36"/>
        <v>0</v>
      </c>
      <c r="AP69">
        <f t="shared" si="36"/>
        <v>-3.0807459916522133E-6</v>
      </c>
      <c r="AQ69">
        <f t="shared" si="36"/>
        <v>-0.14468981600802297</v>
      </c>
      <c r="AR69">
        <f t="shared" si="36"/>
        <v>-0.14469289675401459</v>
      </c>
      <c r="AS69">
        <f t="shared" si="36"/>
        <v>-1.9941210296644633E-3</v>
      </c>
      <c r="AT69">
        <f t="shared" si="36"/>
        <v>-1.3988842095364704E-3</v>
      </c>
      <c r="AU69">
        <f t="shared" si="23"/>
        <v>-0.14808590199321553</v>
      </c>
      <c r="AW69">
        <v>66</v>
      </c>
      <c r="AX69">
        <f>IF(Z69&gt;0, (R69*SUMPRODUCT(K69:$K$98, X69:$X$98)-K69*$AZ$3)/Z69, 0)</f>
        <v>-291973.74849009811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0.56402811100000005</v>
      </c>
      <c r="Q70" s="4">
        <f t="shared" si="48"/>
        <v>50</v>
      </c>
      <c r="R70">
        <f t="shared" si="28"/>
        <v>2000000</v>
      </c>
      <c r="S70">
        <f t="shared" si="29"/>
        <v>-614536.9848356751</v>
      </c>
      <c r="U70">
        <f t="shared" si="40"/>
        <v>0.56402811100000005</v>
      </c>
      <c r="V70">
        <f t="shared" si="41"/>
        <v>0.01</v>
      </c>
      <c r="W70">
        <f t="shared" si="42"/>
        <v>1.0916298029800893E-4</v>
      </c>
      <c r="X70">
        <f t="shared" si="43"/>
        <v>6.1570989568616199E-5</v>
      </c>
      <c r="Y70">
        <f t="shared" si="44"/>
        <v>1.0916298029800893E-6</v>
      </c>
      <c r="Z70">
        <f t="shared" si="45"/>
        <v>4.6500360926412637E-5</v>
      </c>
      <c r="AB70">
        <f t="shared" si="46"/>
        <v>-31.872724553960396</v>
      </c>
      <c r="AC70">
        <f t="shared" si="30"/>
        <v>-28.576191597488261</v>
      </c>
      <c r="AE70">
        <f t="shared" si="31"/>
        <v>0</v>
      </c>
      <c r="AF70">
        <f t="shared" si="32"/>
        <v>0</v>
      </c>
      <c r="AG70">
        <f t="shared" si="32"/>
        <v>-2.3250180463206317E-3</v>
      </c>
      <c r="AH70">
        <f t="shared" si="33"/>
        <v>-123.1419791372324</v>
      </c>
      <c r="AI70">
        <f t="shared" si="34"/>
        <v>-123.14430415527872</v>
      </c>
      <c r="AJ70">
        <f t="shared" si="35"/>
        <v>-3.2965329564721344</v>
      </c>
      <c r="AK70">
        <f t="shared" si="22"/>
        <v>-2.231090718777228</v>
      </c>
      <c r="AL70">
        <f t="shared" si="26"/>
        <v>-128.67192783052809</v>
      </c>
      <c r="AN70">
        <f t="shared" si="36"/>
        <v>0</v>
      </c>
      <c r="AO70">
        <f t="shared" si="36"/>
        <v>0</v>
      </c>
      <c r="AP70">
        <f t="shared" si="36"/>
        <v>-1.1717064192797064E-6</v>
      </c>
      <c r="AQ70">
        <f t="shared" si="36"/>
        <v>-6.2058119362229283E-2</v>
      </c>
      <c r="AR70">
        <f t="shared" si="36"/>
        <v>-6.2059291068648562E-2</v>
      </c>
      <c r="AS70">
        <f t="shared" si="36"/>
        <v>-1.6613070305316854E-3</v>
      </c>
      <c r="AT70">
        <f t="shared" si="36"/>
        <v>-1.1243711941606768E-3</v>
      </c>
      <c r="AU70">
        <f t="shared" si="23"/>
        <v>-6.4844969293340923E-2</v>
      </c>
      <c r="AW70">
        <v>67</v>
      </c>
      <c r="AX70">
        <f>IF(Z70&gt;0, (R70*SUMPRODUCT(K70:$K$98, X70:$X$98)-K70*$AZ$3)/Z70, 0)</f>
        <v>-614536.9848356751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0.59324784900000005</v>
      </c>
      <c r="Q71" s="4">
        <f t="shared" si="48"/>
        <v>50</v>
      </c>
      <c r="R71">
        <f t="shared" si="28"/>
        <v>2000000</v>
      </c>
      <c r="S71">
        <f t="shared" si="29"/>
        <v>-1385742.6181376441</v>
      </c>
      <c r="U71">
        <f t="shared" si="40"/>
        <v>0.59324784900000005</v>
      </c>
      <c r="V71">
        <f t="shared" si="41"/>
        <v>0.01</v>
      </c>
      <c r="W71">
        <f t="shared" si="42"/>
        <v>4.6500360926412637E-5</v>
      </c>
      <c r="X71">
        <f t="shared" si="43"/>
        <v>2.7586239097317947E-5</v>
      </c>
      <c r="Y71">
        <f t="shared" si="44"/>
        <v>4.6500360926412638E-7</v>
      </c>
      <c r="Z71">
        <f t="shared" si="45"/>
        <v>1.8449118219830564E-5</v>
      </c>
      <c r="AB71">
        <f t="shared" si="46"/>
        <v>-28.576191597488261</v>
      </c>
      <c r="AC71">
        <f t="shared" si="30"/>
        <v>-25.565729384278917</v>
      </c>
      <c r="AE71">
        <f t="shared" si="31"/>
        <v>0</v>
      </c>
      <c r="AF71">
        <f t="shared" si="32"/>
        <v>0</v>
      </c>
      <c r="AG71">
        <f t="shared" si="32"/>
        <v>-9.2245591099152818E-4</v>
      </c>
      <c r="AH71">
        <f t="shared" si="33"/>
        <v>-55.172478194635893</v>
      </c>
      <c r="AI71">
        <f t="shared" si="34"/>
        <v>-55.173400650546881</v>
      </c>
      <c r="AJ71">
        <f t="shared" si="35"/>
        <v>-3.0104622132093439</v>
      </c>
      <c r="AK71">
        <f t="shared" si="22"/>
        <v>-2.0003334118241787</v>
      </c>
      <c r="AL71">
        <f t="shared" si="26"/>
        <v>-60.184196275580405</v>
      </c>
      <c r="AN71">
        <f t="shared" si="36"/>
        <v>0</v>
      </c>
      <c r="AO71">
        <f t="shared" si="36"/>
        <v>0</v>
      </c>
      <c r="AP71">
        <f t="shared" si="36"/>
        <v>-4.1506878766940296E-7</v>
      </c>
      <c r="AQ71">
        <f t="shared" si="36"/>
        <v>-2.4825439746327786E-2</v>
      </c>
      <c r="AR71">
        <f t="shared" si="36"/>
        <v>-2.4825854815115452E-2</v>
      </c>
      <c r="AS71">
        <f t="shared" si="36"/>
        <v>-1.3545892939406032E-3</v>
      </c>
      <c r="AT71">
        <f t="shared" si="36"/>
        <v>-9.0007116252094528E-4</v>
      </c>
      <c r="AU71">
        <f t="shared" si="23"/>
        <v>-2.7080515271577003E-2</v>
      </c>
      <c r="AW71">
        <v>68</v>
      </c>
      <c r="AX71">
        <f>IF(Z71&gt;0, (R71*SUMPRODUCT(K71:$K$98, X71:$X$98)-K71*$AZ$3)/Z71, 0)</f>
        <v>-1385742.6181376441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0.62227177099999997</v>
      </c>
      <c r="Q72" s="4">
        <f t="shared" si="48"/>
        <v>50</v>
      </c>
      <c r="R72">
        <f t="shared" si="28"/>
        <v>2000000</v>
      </c>
      <c r="S72">
        <f t="shared" si="29"/>
        <v>-3367681.635526313</v>
      </c>
      <c r="U72">
        <f t="shared" si="40"/>
        <v>0.62227177099999997</v>
      </c>
      <c r="V72">
        <f t="shared" si="41"/>
        <v>0.01</v>
      </c>
      <c r="W72">
        <f t="shared" si="42"/>
        <v>1.8449118219830564E-5</v>
      </c>
      <c r="X72">
        <f t="shared" si="43"/>
        <v>1.1480365468042333E-5</v>
      </c>
      <c r="Y72">
        <f t="shared" si="44"/>
        <v>1.8449118219830564E-7</v>
      </c>
      <c r="Z72">
        <f t="shared" si="45"/>
        <v>6.7842615695899257E-6</v>
      </c>
      <c r="AB72">
        <f t="shared" si="46"/>
        <v>-25.565729384278917</v>
      </c>
      <c r="AC72">
        <f t="shared" si="30"/>
        <v>-22.847233098514913</v>
      </c>
      <c r="AE72">
        <f t="shared" si="31"/>
        <v>0</v>
      </c>
      <c r="AF72">
        <f t="shared" si="32"/>
        <v>0</v>
      </c>
      <c r="AG72">
        <f t="shared" si="32"/>
        <v>-3.3921307847949628E-4</v>
      </c>
      <c r="AH72">
        <f t="shared" si="33"/>
        <v>-22.960730936084666</v>
      </c>
      <c r="AI72">
        <f t="shared" si="34"/>
        <v>-22.961070149163145</v>
      </c>
      <c r="AJ72">
        <f t="shared" si="35"/>
        <v>-2.7184962857640045</v>
      </c>
      <c r="AK72">
        <f t="shared" ref="AK72:AK79" si="49">G72*SUM(AB72:AB72, AE72:AF72)</f>
        <v>-1.7896010568995244</v>
      </c>
      <c r="AL72">
        <f t="shared" si="26"/>
        <v>-27.469167491826674</v>
      </c>
      <c r="AN72">
        <f t="shared" si="36"/>
        <v>0</v>
      </c>
      <c r="AO72">
        <f t="shared" si="36"/>
        <v>0</v>
      </c>
      <c r="AP72">
        <f t="shared" si="36"/>
        <v>-1.362790269668273E-7</v>
      </c>
      <c r="AQ72">
        <f t="shared" si="36"/>
        <v>-9.2244853424950837E-3</v>
      </c>
      <c r="AR72">
        <f t="shared" si="36"/>
        <v>-9.2246216215220497E-3</v>
      </c>
      <c r="AS72">
        <f t="shared" si="36"/>
        <v>-1.0921572667465587E-3</v>
      </c>
      <c r="AT72">
        <f t="shared" si="36"/>
        <v>-7.189731356652705E-4</v>
      </c>
      <c r="AU72">
        <f t="shared" si="23"/>
        <v>-1.1035752023933879E-2</v>
      </c>
      <c r="AW72">
        <v>69</v>
      </c>
      <c r="AX72">
        <f>IF(Z72&gt;0, (R72*SUMPRODUCT(K72:$K$98, X72:$X$98)-K72*$AZ$3)/Z72, 0)</f>
        <v>-3367681.635526313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0.65106364900000002</v>
      </c>
      <c r="Q73" s="4">
        <f t="shared" si="48"/>
        <v>50</v>
      </c>
      <c r="R73">
        <f t="shared" si="28"/>
        <v>2000000</v>
      </c>
      <c r="S73">
        <f t="shared" si="29"/>
        <v>-8874824.5428316854</v>
      </c>
      <c r="U73">
        <f t="shared" si="40"/>
        <v>0.65106364900000002</v>
      </c>
      <c r="V73">
        <f t="shared" si="41"/>
        <v>0.01</v>
      </c>
      <c r="W73">
        <f t="shared" si="42"/>
        <v>6.7842615695899257E-6</v>
      </c>
      <c r="X73">
        <f t="shared" si="43"/>
        <v>4.4169860932676849E-6</v>
      </c>
      <c r="Y73">
        <f t="shared" si="44"/>
        <v>6.7842615695899254E-8</v>
      </c>
      <c r="Z73">
        <f t="shared" si="45"/>
        <v>2.2994328606263416E-6</v>
      </c>
      <c r="AB73">
        <f t="shared" si="46"/>
        <v>-22.847233098514913</v>
      </c>
      <c r="AC73">
        <f t="shared" si="30"/>
        <v>-20.407063186080325</v>
      </c>
      <c r="AE73">
        <f t="shared" si="31"/>
        <v>0</v>
      </c>
      <c r="AF73">
        <f t="shared" si="32"/>
        <v>0</v>
      </c>
      <c r="AG73">
        <f t="shared" si="32"/>
        <v>-1.1497164303131708E-4</v>
      </c>
      <c r="AH73">
        <f t="shared" si="33"/>
        <v>-8.8339721865353695</v>
      </c>
      <c r="AI73">
        <f t="shared" si="34"/>
        <v>-8.8340871581784004</v>
      </c>
      <c r="AJ73">
        <f t="shared" si="35"/>
        <v>-2.4401699124345875</v>
      </c>
      <c r="AK73">
        <f t="shared" si="49"/>
        <v>-1.599306316896044</v>
      </c>
      <c r="AL73">
        <f t="shared" si="26"/>
        <v>-12.873563387509032</v>
      </c>
      <c r="AN73">
        <f t="shared" si="36"/>
        <v>0</v>
      </c>
      <c r="AO73">
        <f t="shared" si="36"/>
        <v>0</v>
      </c>
      <c r="AP73">
        <f t="shared" si="36"/>
        <v>-4.1240996533899138E-8</v>
      </c>
      <c r="AQ73">
        <f t="shared" si="36"/>
        <v>-3.1687971635425707E-3</v>
      </c>
      <c r="AR73">
        <f t="shared" si="36"/>
        <v>-3.1688384045391042E-3</v>
      </c>
      <c r="AS73">
        <f t="shared" si="36"/>
        <v>-8.7530312908051452E-4</v>
      </c>
      <c r="AT73">
        <f t="shared" si="36"/>
        <v>-5.7368047052947435E-4</v>
      </c>
      <c r="AU73">
        <f t="shared" si="23"/>
        <v>-4.6178220041490931E-3</v>
      </c>
      <c r="AW73">
        <v>70</v>
      </c>
      <c r="AX73">
        <f>IF(Z73&gt;0, (R73*SUMPRODUCT(K73:$K$98, X73:$X$98)-K73*$AZ$3)/Z73, 0)</f>
        <v>-8874824.5428316854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0.67958823899999998</v>
      </c>
      <c r="Q74" s="4">
        <f t="shared" si="48"/>
        <v>50</v>
      </c>
      <c r="R74">
        <f t="shared" si="28"/>
        <v>2000000</v>
      </c>
      <c r="S74">
        <f t="shared" si="29"/>
        <v>-25530979.275443222</v>
      </c>
      <c r="U74">
        <f t="shared" si="40"/>
        <v>0.67958823899999998</v>
      </c>
      <c r="V74">
        <f t="shared" si="41"/>
        <v>0.01</v>
      </c>
      <c r="W74">
        <f t="shared" si="42"/>
        <v>2.2994328606263416E-6</v>
      </c>
      <c r="X74">
        <f t="shared" si="43"/>
        <v>1.5626675284517879E-6</v>
      </c>
      <c r="Y74">
        <f t="shared" si="44"/>
        <v>2.2994328606263418E-8</v>
      </c>
      <c r="Z74">
        <f t="shared" si="45"/>
        <v>7.1377100356829029E-7</v>
      </c>
      <c r="AB74">
        <f t="shared" si="46"/>
        <v>-20.407063186080325</v>
      </c>
      <c r="AC74">
        <f t="shared" si="30"/>
        <v>-18.223272699514329</v>
      </c>
      <c r="AE74">
        <f t="shared" si="31"/>
        <v>0</v>
      </c>
      <c r="AF74">
        <f t="shared" si="32"/>
        <v>0</v>
      </c>
      <c r="AG74">
        <f t="shared" si="32"/>
        <v>-3.5688550178414513E-5</v>
      </c>
      <c r="AH74">
        <f t="shared" si="33"/>
        <v>-3.1253350569035758</v>
      </c>
      <c r="AI74">
        <f t="shared" si="34"/>
        <v>-3.125370745453754</v>
      </c>
      <c r="AJ74">
        <f t="shared" si="35"/>
        <v>-2.1837904865659965</v>
      </c>
      <c r="AK74">
        <f t="shared" si="49"/>
        <v>-1.4284944230256229</v>
      </c>
      <c r="AL74">
        <f t="shared" si="26"/>
        <v>-6.7376556550453737</v>
      </c>
      <c r="AN74">
        <f t="shared" si="36"/>
        <v>0</v>
      </c>
      <c r="AO74">
        <f t="shared" si="36"/>
        <v>0</v>
      </c>
      <c r="AP74">
        <f t="shared" si="36"/>
        <v>-1.1430080678109396E-8</v>
      </c>
      <c r="AQ74">
        <f t="shared" si="36"/>
        <v>-1.0009605788956289E-3</v>
      </c>
      <c r="AR74">
        <f t="shared" si="36"/>
        <v>-1.000972008976307E-3</v>
      </c>
      <c r="AS74">
        <f t="shared" si="36"/>
        <v>-6.9940923127312143E-4</v>
      </c>
      <c r="AT74">
        <f t="shared" si="36"/>
        <v>-4.5750826026235558E-4</v>
      </c>
      <c r="AU74">
        <f t="shared" si="23"/>
        <v>-2.157889500511784E-3</v>
      </c>
      <c r="AW74">
        <v>71</v>
      </c>
      <c r="AX74">
        <f>IF(Z74&gt;0, (R74*SUMPRODUCT(K74:$K$98, X74:$X$98)-K74*$AZ$3)/Z74, 0)</f>
        <v>-25530979.275443222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0.70796792399999997</v>
      </c>
      <c r="Q75" s="4">
        <f t="shared" si="48"/>
        <v>50</v>
      </c>
      <c r="R75">
        <f t="shared" si="28"/>
        <v>2000000</v>
      </c>
      <c r="S75">
        <f t="shared" si="29"/>
        <v>-80830207.467916593</v>
      </c>
      <c r="U75">
        <f t="shared" si="40"/>
        <v>0.70796792399999997</v>
      </c>
      <c r="V75">
        <f t="shared" si="41"/>
        <v>0.01</v>
      </c>
      <c r="W75">
        <f t="shared" si="42"/>
        <v>7.1377100356829029E-7</v>
      </c>
      <c r="X75">
        <f t="shared" si="43"/>
        <v>5.0532697560763907E-7</v>
      </c>
      <c r="Y75">
        <f t="shared" si="44"/>
        <v>7.1377100356829034E-9</v>
      </c>
      <c r="Z75">
        <f t="shared" si="45"/>
        <v>2.0130631792496832E-7</v>
      </c>
      <c r="AB75">
        <f t="shared" si="46"/>
        <v>-18.223272699514329</v>
      </c>
      <c r="AC75">
        <f t="shared" si="30"/>
        <v>-16.271631442477567</v>
      </c>
      <c r="AE75">
        <f t="shared" si="31"/>
        <v>0</v>
      </c>
      <c r="AF75">
        <f t="shared" si="32"/>
        <v>0</v>
      </c>
      <c r="AG75">
        <f t="shared" si="32"/>
        <v>-1.0065315896248415E-5</v>
      </c>
      <c r="AH75">
        <f t="shared" si="33"/>
        <v>-1.0106539512152781</v>
      </c>
      <c r="AI75">
        <f t="shared" si="34"/>
        <v>-1.0106640165311744</v>
      </c>
      <c r="AJ75">
        <f t="shared" si="35"/>
        <v>-1.9516412570367621</v>
      </c>
      <c r="AK75">
        <f t="shared" si="49"/>
        <v>-1.2756290889660031</v>
      </c>
      <c r="AL75">
        <f t="shared" si="26"/>
        <v>-4.2379343625339398</v>
      </c>
      <c r="AN75">
        <f t="shared" si="36"/>
        <v>0</v>
      </c>
      <c r="AO75">
        <f t="shared" si="36"/>
        <v>0</v>
      </c>
      <c r="AP75">
        <f t="shared" si="36"/>
        <v>-2.8782583772273937E-9</v>
      </c>
      <c r="AQ75">
        <f t="shared" si="36"/>
        <v>-2.8900466031548652E-4</v>
      </c>
      <c r="AR75">
        <f t="shared" si="36"/>
        <v>-2.8900753857386376E-4</v>
      </c>
      <c r="AS75">
        <f t="shared" si="36"/>
        <v>-5.5808758068908435E-4</v>
      </c>
      <c r="AT75">
        <f t="shared" si="36"/>
        <v>-3.6477644113681878E-4</v>
      </c>
      <c r="AU75">
        <f t="shared" si="23"/>
        <v>-1.211871560399767E-3</v>
      </c>
      <c r="AW75">
        <v>72</v>
      </c>
      <c r="AX75">
        <f>IF(Z75&gt;0, (R75*SUMPRODUCT(K75:$K$98, X75:$X$98)-K75*$AZ$3)/Z75, 0)</f>
        <v>-80830207.467916593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0.73634663</v>
      </c>
      <c r="Q76" s="4">
        <f t="shared" si="48"/>
        <v>50</v>
      </c>
      <c r="R76">
        <f t="shared" si="28"/>
        <v>2000000</v>
      </c>
      <c r="S76">
        <f t="shared" si="29"/>
        <v>-284526311.42446828</v>
      </c>
      <c r="U76">
        <f t="shared" si="40"/>
        <v>0.73634663</v>
      </c>
      <c r="V76">
        <f t="shared" si="41"/>
        <v>0.01</v>
      </c>
      <c r="W76">
        <f t="shared" si="42"/>
        <v>2.0130631792496832E-7</v>
      </c>
      <c r="X76">
        <f t="shared" si="43"/>
        <v>1.4823122880175902E-7</v>
      </c>
      <c r="Y76">
        <f t="shared" si="44"/>
        <v>2.0130631792496833E-9</v>
      </c>
      <c r="Z76">
        <f t="shared" si="45"/>
        <v>5.1062025943959618E-8</v>
      </c>
      <c r="AB76">
        <f t="shared" si="46"/>
        <v>-16.271631442477567</v>
      </c>
      <c r="AC76">
        <f t="shared" si="30"/>
        <v>-14.528489895695333</v>
      </c>
      <c r="AE76">
        <f t="shared" si="31"/>
        <v>0</v>
      </c>
      <c r="AF76">
        <f t="shared" si="32"/>
        <v>0</v>
      </c>
      <c r="AG76">
        <f t="shared" si="32"/>
        <v>-2.5531012971979809E-6</v>
      </c>
      <c r="AH76">
        <f t="shared" si="33"/>
        <v>-0.29646245760351803</v>
      </c>
      <c r="AI76">
        <f t="shared" si="34"/>
        <v>-0.29646501070481523</v>
      </c>
      <c r="AJ76">
        <f t="shared" si="35"/>
        <v>-1.7431415467822333</v>
      </c>
      <c r="AK76">
        <f t="shared" si="49"/>
        <v>-1.1390142009734299</v>
      </c>
      <c r="AL76">
        <f t="shared" si="26"/>
        <v>-3.1786207584604784</v>
      </c>
      <c r="AN76">
        <f t="shared" si="36"/>
        <v>0</v>
      </c>
      <c r="AO76">
        <f t="shared" si="36"/>
        <v>0</v>
      </c>
      <c r="AP76">
        <f t="shared" si="36"/>
        <v>-6.5185708670933896E-10</v>
      </c>
      <c r="AQ76">
        <f t="shared" si="36"/>
        <v>-7.5692709155023569E-5</v>
      </c>
      <c r="AR76">
        <f t="shared" si="36"/>
        <v>-7.5693361012110283E-5</v>
      </c>
      <c r="AS76">
        <f t="shared" si="36"/>
        <v>-4.4505839688168249E-4</v>
      </c>
      <c r="AT76">
        <f t="shared" si="36"/>
        <v>-2.9081277722194901E-4</v>
      </c>
      <c r="AU76">
        <f t="shared" si="23"/>
        <v>-8.1156453511574184E-4</v>
      </c>
      <c r="AW76">
        <v>73</v>
      </c>
      <c r="AX76">
        <f>IF(Z76&gt;0, (R76*SUMPRODUCT(K76:$K$98, X76:$X$98)-K76*$AZ$3)/Z76, 0)</f>
        <v>-284526311.42446828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0.76472631499999999</v>
      </c>
      <c r="Q77" s="4">
        <f t="shared" si="48"/>
        <v>50</v>
      </c>
      <c r="R77">
        <f t="shared" si="28"/>
        <v>2000000</v>
      </c>
      <c r="S77">
        <f t="shared" si="29"/>
        <v>-1127706621.1819625</v>
      </c>
      <c r="U77">
        <f t="shared" si="40"/>
        <v>0.76472631499999999</v>
      </c>
      <c r="V77">
        <f t="shared" si="41"/>
        <v>0.01</v>
      </c>
      <c r="W77">
        <f t="shared" si="42"/>
        <v>5.1062025943959618E-8</v>
      </c>
      <c r="X77">
        <f t="shared" si="43"/>
        <v>3.9048474936558638E-8</v>
      </c>
      <c r="Y77">
        <f t="shared" si="44"/>
        <v>5.1062025943959616E-10</v>
      </c>
      <c r="Z77">
        <f t="shared" si="45"/>
        <v>1.1502930747961384E-8</v>
      </c>
      <c r="AB77">
        <f t="shared" si="46"/>
        <v>-14.528489895695333</v>
      </c>
      <c r="AC77">
        <f t="shared" si="30"/>
        <v>-12.971931167473638</v>
      </c>
      <c r="AE77">
        <f t="shared" si="31"/>
        <v>0</v>
      </c>
      <c r="AF77">
        <f t="shared" si="32"/>
        <v>0</v>
      </c>
      <c r="AG77">
        <f t="shared" si="32"/>
        <v>-5.7514653739806922E-7</v>
      </c>
      <c r="AH77">
        <f t="shared" si="33"/>
        <v>-7.8096949873117272E-2</v>
      </c>
      <c r="AI77">
        <f t="shared" si="34"/>
        <v>-7.8097525019654668E-2</v>
      </c>
      <c r="AJ77">
        <f t="shared" si="35"/>
        <v>-1.5565587282216953</v>
      </c>
      <c r="AK77">
        <f t="shared" si="49"/>
        <v>-1.0169942926986735</v>
      </c>
      <c r="AL77">
        <f t="shared" si="26"/>
        <v>-2.6516505459400235</v>
      </c>
      <c r="AN77">
        <f t="shared" si="36"/>
        <v>0</v>
      </c>
      <c r="AO77">
        <f t="shared" si="36"/>
        <v>0</v>
      </c>
      <c r="AP77">
        <f t="shared" si="36"/>
        <v>-1.3111272144319398E-10</v>
      </c>
      <c r="AQ77">
        <f t="shared" si="36"/>
        <v>-1.7803295279495295E-5</v>
      </c>
      <c r="AR77">
        <f t="shared" si="36"/>
        <v>-1.7803426392216737E-5</v>
      </c>
      <c r="AS77">
        <f t="shared" si="36"/>
        <v>-3.5483939774126258E-4</v>
      </c>
      <c r="AT77">
        <f t="shared" si="36"/>
        <v>-2.3183811557163502E-4</v>
      </c>
      <c r="AU77">
        <f t="shared" si="23"/>
        <v>-6.044809397051143E-4</v>
      </c>
      <c r="AW77">
        <v>74</v>
      </c>
      <c r="AX77">
        <f>IF(Z77&gt;0, (R77*SUMPRODUCT(K77:$K$98, X77:$X$98)-K77*$AZ$3)/Z77, 0)</f>
        <v>-1127706621.1819625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0.79310599999999998</v>
      </c>
      <c r="Q78" s="4">
        <f t="shared" si="48"/>
        <v>50</v>
      </c>
      <c r="R78">
        <f t="shared" si="28"/>
        <v>2000000</v>
      </c>
      <c r="S78">
        <f t="shared" si="29"/>
        <v>-5113829021.7150021</v>
      </c>
      <c r="U78">
        <f t="shared" si="40"/>
        <v>0.79310599999999998</v>
      </c>
      <c r="V78">
        <f t="shared" si="41"/>
        <v>0.01</v>
      </c>
      <c r="W78">
        <f t="shared" si="42"/>
        <v>1.1502930747961384E-8</v>
      </c>
      <c r="X78">
        <f t="shared" si="43"/>
        <v>9.123043393792662E-9</v>
      </c>
      <c r="Y78">
        <f t="shared" si="44"/>
        <v>1.1502930747961384E-10</v>
      </c>
      <c r="Z78">
        <f t="shared" si="45"/>
        <v>2.2648580466891084E-9</v>
      </c>
      <c r="AB78">
        <f t="shared" si="46"/>
        <v>-12.971931167473638</v>
      </c>
      <c r="AC78">
        <f t="shared" si="30"/>
        <v>-11.582096809223513</v>
      </c>
      <c r="AE78">
        <f t="shared" si="31"/>
        <v>0</v>
      </c>
      <c r="AF78">
        <f t="shared" si="32"/>
        <v>0</v>
      </c>
      <c r="AG78">
        <f t="shared" si="32"/>
        <v>-1.1324290233445542E-7</v>
      </c>
      <c r="AH78">
        <f t="shared" si="33"/>
        <v>-1.8246086787585325E-2</v>
      </c>
      <c r="AI78">
        <f t="shared" si="34"/>
        <v>-1.8246200030487658E-2</v>
      </c>
      <c r="AJ78">
        <f t="shared" si="35"/>
        <v>-1.3898343582501251</v>
      </c>
      <c r="AK78">
        <f t="shared" si="49"/>
        <v>-0.90803518172315478</v>
      </c>
      <c r="AL78">
        <f t="shared" si="26"/>
        <v>-2.3161157400037675</v>
      </c>
      <c r="AN78">
        <f t="shared" si="36"/>
        <v>0</v>
      </c>
      <c r="AO78">
        <f t="shared" si="36"/>
        <v>0</v>
      </c>
      <c r="AP78">
        <f t="shared" si="36"/>
        <v>-2.3049382299853779E-11</v>
      </c>
      <c r="AQ78">
        <f t="shared" si="36"/>
        <v>-3.7137959304616361E-6</v>
      </c>
      <c r="AR78">
        <f t="shared" si="36"/>
        <v>-3.7138189798439356E-6</v>
      </c>
      <c r="AS78">
        <f t="shared" si="36"/>
        <v>-2.8288592747443311E-4</v>
      </c>
      <c r="AT78">
        <f t="shared" si="36"/>
        <v>-1.8482085511584519E-4</v>
      </c>
      <c r="AU78">
        <f t="shared" si="23"/>
        <v>-4.7142060157012223E-4</v>
      </c>
      <c r="AW78">
        <v>75</v>
      </c>
      <c r="AX78">
        <f>IF(Z78&gt;0, (R78*SUMPRODUCT(K78:$K$98, X78:$X$98)-K78*$AZ$3)/Z78, 0)</f>
        <v>-5113829021.7150021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50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2.2648580466891084E-9</v>
      </c>
      <c r="X79">
        <f t="shared" si="43"/>
        <v>2.2648580466891084E-9</v>
      </c>
      <c r="Y79">
        <f t="shared" si="44"/>
        <v>2.2648580466891087E-11</v>
      </c>
      <c r="Z79">
        <f t="shared" si="45"/>
        <v>0</v>
      </c>
      <c r="AB79">
        <f t="shared" si="46"/>
        <v>-11.582096809223513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-4.5297160933782171E-3</v>
      </c>
      <c r="AI79">
        <f t="shared" si="34"/>
        <v>-4.5297160933782171E-3</v>
      </c>
      <c r="AJ79">
        <f t="shared" si="35"/>
        <v>-11.582096809223513</v>
      </c>
      <c r="AK79">
        <f t="shared" si="49"/>
        <v>-0.81074677664564598</v>
      </c>
      <c r="AL79">
        <f t="shared" si="26"/>
        <v>-12.397373301962537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-8.231922249947778E-7</v>
      </c>
      <c r="AR79">
        <f t="shared" si="36"/>
        <v>-8.231922249947778E-7</v>
      </c>
      <c r="AS79">
        <f t="shared" si="36"/>
        <v>-2.1048321453142199E-3</v>
      </c>
      <c r="AT79">
        <f t="shared" si="36"/>
        <v>-1.473382501719954E-4</v>
      </c>
      <c r="AU79">
        <f t="shared" si="23"/>
        <v>-2.25299358771121E-3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103017.81394526255</v>
      </c>
      <c r="AO81" s="8">
        <f t="shared" si="50"/>
        <v>-10301.781394526255</v>
      </c>
      <c r="AP81" s="8">
        <f t="shared" si="50"/>
        <v>-844.91936570117036</v>
      </c>
      <c r="AQ81" s="8">
        <f t="shared" si="50"/>
        <v>-56903.510667404509</v>
      </c>
      <c r="AR81" s="8">
        <f t="shared" si="50"/>
        <v>34967.602517630643</v>
      </c>
      <c r="AS81" s="8">
        <f t="shared" si="50"/>
        <v>-6908.4805172393726</v>
      </c>
      <c r="AT81" s="8">
        <f t="shared" si="50"/>
        <v>4029.9469683896323</v>
      </c>
      <c r="AU81" s="8">
        <f t="shared" si="50"/>
        <v>32089.068968780881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968A0-0D8B-47A3-AF68-C1367A17CC2E}">
  <dimension ref="A1:AZ164"/>
  <sheetViews>
    <sheetView workbookViewId="0">
      <selection activeCell="G73" sqref="G7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163407.6895503967</v>
      </c>
      <c r="K3">
        <v>1</v>
      </c>
      <c r="L3" s="2">
        <v>0</v>
      </c>
      <c r="O3">
        <f>$C$3</f>
        <v>163407.6895503967</v>
      </c>
      <c r="P3" s="2">
        <f>O3*C5</f>
        <v>16340.76895503967</v>
      </c>
      <c r="Q3" s="4">
        <f>B8</f>
        <v>520.48192770000003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163407.6895503967</v>
      </c>
      <c r="AF3">
        <f t="shared" ref="AF3:AG34" si="4">-$Z3*P3</f>
        <v>-16340.76895503967</v>
      </c>
      <c r="AG3">
        <f t="shared" si="4"/>
        <v>-520.48192770000003</v>
      </c>
      <c r="AH3">
        <f t="shared" ref="AH3:AH66" si="5">-X3*R3</f>
        <v>0</v>
      </c>
      <c r="AI3">
        <f t="shared" ref="AI3:AI34" si="6">SUM(AE3:AH3)</f>
        <v>146546.43866765703</v>
      </c>
      <c r="AJ3">
        <f t="shared" ref="AJ3:AJ66" si="7">AB3-AC3</f>
        <v>0</v>
      </c>
      <c r="AL3">
        <f t="shared" ref="AL3:AL34" si="8">SUM(AI3:AK3)</f>
        <v>146546.43866765703</v>
      </c>
      <c r="AN3">
        <f t="shared" ref="AN3:AU34" si="9">AE3*$K3</f>
        <v>163407.6895503967</v>
      </c>
      <c r="AO3">
        <f t="shared" si="9"/>
        <v>-16340.76895503967</v>
      </c>
      <c r="AP3">
        <f t="shared" si="9"/>
        <v>-520.48192770000003</v>
      </c>
      <c r="AQ3">
        <f t="shared" si="9"/>
        <v>0</v>
      </c>
      <c r="AR3">
        <f t="shared" si="9"/>
        <v>146546.43866765703</v>
      </c>
      <c r="AS3">
        <f t="shared" si="9"/>
        <v>0</v>
      </c>
      <c r="AT3">
        <f t="shared" si="9"/>
        <v>0</v>
      </c>
      <c r="AU3">
        <f t="shared" si="9"/>
        <v>146546.43866765703</v>
      </c>
      <c r="AW3">
        <v>0</v>
      </c>
      <c r="AX3">
        <f>IF(Z3&gt;0, (R3*SUMPRODUCT(K3:$K$98, X3:$X$98)-K3*$AZ$3)/Z3, 0)</f>
        <v>0</v>
      </c>
      <c r="AZ3">
        <f>C6*ABS(SUMPRODUCT(X4:X69, K4:K69))/1</f>
        <v>90058.209494135896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3.4760450000000001E-3</v>
      </c>
      <c r="R4">
        <f t="shared" si="0"/>
        <v>2000000</v>
      </c>
      <c r="S4">
        <f t="shared" si="1"/>
        <v>9780.9017464474164</v>
      </c>
      <c r="U4">
        <f t="shared" ref="U4:U67" si="13">M4</f>
        <v>3.4760450000000001E-3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3.4760450000000001E-3</v>
      </c>
      <c r="Y4">
        <f t="shared" ref="Y4:Y67" si="17">V4*W4</f>
        <v>0.01</v>
      </c>
      <c r="Z4">
        <f t="shared" ref="Z4:Z67" si="18">MAX(0, W4-X4-Y4)</f>
        <v>0.98652395500000001</v>
      </c>
      <c r="AB4">
        <f t="shared" ref="AB4:AB67" si="19">AC3</f>
        <v>0</v>
      </c>
      <c r="AC4">
        <f t="shared" si="2"/>
        <v>9649.0938743717124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-6952.09</v>
      </c>
      <c r="AI4">
        <f t="shared" si="6"/>
        <v>-6952.09</v>
      </c>
      <c r="AJ4">
        <f t="shared" si="7"/>
        <v>-9649.0938743717124</v>
      </c>
      <c r="AK4">
        <f>G4*SUM(AB4, AE4:AF4)</f>
        <v>0</v>
      </c>
      <c r="AL4">
        <f t="shared" si="8"/>
        <v>-16601.183874371713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-6207.2232142857138</v>
      </c>
      <c r="AR4">
        <f t="shared" si="9"/>
        <v>-6207.2232142857138</v>
      </c>
      <c r="AS4">
        <f t="shared" si="9"/>
        <v>-8615.2623878318864</v>
      </c>
      <c r="AT4">
        <f t="shared" si="9"/>
        <v>0</v>
      </c>
      <c r="AU4">
        <f t="shared" si="9"/>
        <v>-14822.4856021176</v>
      </c>
      <c r="AW4">
        <v>1</v>
      </c>
      <c r="AX4">
        <f>IF(Z4&gt;0, (R4*SUMPRODUCT(K4:$K$98, X4:$X$98)-K4*$AZ$3)/Z4, 0)</f>
        <v>9780.9017464474164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3.6141120000000001E-3</v>
      </c>
      <c r="Q5" s="4">
        <f t="shared" ref="Q5:Q68" si="21">$C$8</f>
        <v>50</v>
      </c>
      <c r="R5">
        <f t="shared" si="0"/>
        <v>2000000</v>
      </c>
      <c r="S5">
        <f t="shared" si="1"/>
        <v>12390.520987455304</v>
      </c>
      <c r="U5">
        <f t="shared" si="13"/>
        <v>3.6141120000000001E-3</v>
      </c>
      <c r="V5">
        <f t="shared" si="14"/>
        <v>0.01</v>
      </c>
      <c r="W5">
        <f t="shared" si="15"/>
        <v>0.98652395500000001</v>
      </c>
      <c r="X5">
        <f t="shared" si="16"/>
        <v>3.5654080640529599E-3</v>
      </c>
      <c r="Y5">
        <f t="shared" si="17"/>
        <v>9.86523955E-3</v>
      </c>
      <c r="Z5">
        <f t="shared" si="18"/>
        <v>0.97309330738594713</v>
      </c>
      <c r="AB5">
        <f t="shared" si="19"/>
        <v>9649.0938743717124</v>
      </c>
      <c r="AC5">
        <f t="shared" si="2"/>
        <v>12057.133047917872</v>
      </c>
      <c r="AE5">
        <f t="shared" si="3"/>
        <v>0</v>
      </c>
      <c r="AF5">
        <f t="shared" si="4"/>
        <v>0</v>
      </c>
      <c r="AG5">
        <f t="shared" si="4"/>
        <v>-48.654665369297355</v>
      </c>
      <c r="AH5">
        <f t="shared" si="5"/>
        <v>-7130.8161281059201</v>
      </c>
      <c r="AI5">
        <f t="shared" si="6"/>
        <v>-7179.4707934752178</v>
      </c>
      <c r="AJ5">
        <f t="shared" si="7"/>
        <v>-2408.0391735461599</v>
      </c>
      <c r="AK5">
        <f>G5*SUM(AB5, AE5:AF5)</f>
        <v>675.43657120601995</v>
      </c>
      <c r="AL5">
        <f t="shared" si="8"/>
        <v>-8912.0733958153578</v>
      </c>
      <c r="AN5">
        <f t="shared" si="9"/>
        <v>0</v>
      </c>
      <c r="AO5">
        <f t="shared" si="9"/>
        <v>0</v>
      </c>
      <c r="AP5">
        <f t="shared" si="9"/>
        <v>-38.787201346697508</v>
      </c>
      <c r="AQ5">
        <f t="shared" si="9"/>
        <v>-5684.6429592681116</v>
      </c>
      <c r="AR5">
        <f t="shared" si="9"/>
        <v>-5723.4301606148092</v>
      </c>
      <c r="AS5">
        <f t="shared" si="9"/>
        <v>-1919.6740860540176</v>
      </c>
      <c r="AT5">
        <f t="shared" si="9"/>
        <v>538.4538992394929</v>
      </c>
      <c r="AU5">
        <f t="shared" si="9"/>
        <v>-7104.650347429334</v>
      </c>
      <c r="AW5">
        <v>2</v>
      </c>
      <c r="AX5">
        <f>IF(Z5&gt;0, (R5*SUMPRODUCT(K5:$K$98, X5:$X$98)-K5*$AZ$3)/Z5, 0)</f>
        <v>12390.520987455304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3.757594E-3</v>
      </c>
      <c r="Q6" s="4">
        <f t="shared" si="21"/>
        <v>50</v>
      </c>
      <c r="R6">
        <f t="shared" si="0"/>
        <v>2000000</v>
      </c>
      <c r="S6">
        <f t="shared" si="1"/>
        <v>14655.207259713423</v>
      </c>
      <c r="U6">
        <f t="shared" si="13"/>
        <v>3.757594E-3</v>
      </c>
      <c r="V6">
        <f t="shared" si="14"/>
        <v>0.01</v>
      </c>
      <c r="W6">
        <f t="shared" si="15"/>
        <v>0.97309330738594713</v>
      </c>
      <c r="X6">
        <f t="shared" si="16"/>
        <v>3.6564895732735907E-3</v>
      </c>
      <c r="Y6">
        <f t="shared" si="17"/>
        <v>9.7309330738594713E-3</v>
      </c>
      <c r="Z6">
        <f t="shared" si="18"/>
        <v>0.95970588473881402</v>
      </c>
      <c r="AB6">
        <f t="shared" si="19"/>
        <v>12057.133047917872</v>
      </c>
      <c r="AC6">
        <f t="shared" si="2"/>
        <v>14064.68864921396</v>
      </c>
      <c r="AE6">
        <f t="shared" si="3"/>
        <v>0</v>
      </c>
      <c r="AF6">
        <f t="shared" si="4"/>
        <v>0</v>
      </c>
      <c r="AG6">
        <f t="shared" si="4"/>
        <v>-47.985294236940703</v>
      </c>
      <c r="AH6">
        <f t="shared" si="5"/>
        <v>-7312.9791465471817</v>
      </c>
      <c r="AI6">
        <f t="shared" si="6"/>
        <v>-7360.9644407841224</v>
      </c>
      <c r="AJ6">
        <f t="shared" si="7"/>
        <v>-2007.5556012960878</v>
      </c>
      <c r="AK6">
        <f>G6*SUM(AB6, AE6:AF6)</f>
        <v>843.99931335425117</v>
      </c>
      <c r="AL6">
        <f t="shared" si="8"/>
        <v>-8524.5207287259582</v>
      </c>
      <c r="AN6">
        <f t="shared" si="9"/>
        <v>0</v>
      </c>
      <c r="AO6">
        <f t="shared" si="9"/>
        <v>0</v>
      </c>
      <c r="AP6">
        <f t="shared" si="9"/>
        <v>-34.154984623369096</v>
      </c>
      <c r="AQ6">
        <f t="shared" si="9"/>
        <v>-5205.2341091836597</v>
      </c>
      <c r="AR6">
        <f t="shared" si="9"/>
        <v>-5239.389093807029</v>
      </c>
      <c r="AS6">
        <f t="shared" si="9"/>
        <v>-1428.9384233897306</v>
      </c>
      <c r="AT6">
        <f t="shared" si="9"/>
        <v>600.7420404136376</v>
      </c>
      <c r="AU6">
        <f t="shared" si="9"/>
        <v>-6067.5854767831215</v>
      </c>
      <c r="AW6">
        <v>3</v>
      </c>
      <c r="AX6">
        <f>IF(Z6&gt;0, (R6*SUMPRODUCT(K6:$K$98, X6:$X$98)-K6*$AZ$3)/Z6, 0)</f>
        <v>14655.207259713423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3.9119039999999999E-3</v>
      </c>
      <c r="Q7" s="4">
        <f t="shared" si="21"/>
        <v>50</v>
      </c>
      <c r="R7">
        <f t="shared" si="0"/>
        <v>2000000</v>
      </c>
      <c r="S7">
        <f t="shared" si="1"/>
        <v>16619.024014136463</v>
      </c>
      <c r="U7">
        <f t="shared" si="13"/>
        <v>3.9119039999999999E-3</v>
      </c>
      <c r="V7">
        <f t="shared" si="14"/>
        <v>0.01</v>
      </c>
      <c r="W7">
        <f t="shared" si="15"/>
        <v>0.95970588473881402</v>
      </c>
      <c r="X7">
        <f t="shared" si="16"/>
        <v>3.7542772893333055E-3</v>
      </c>
      <c r="Y7">
        <f t="shared" si="17"/>
        <v>9.5970588473881409E-3</v>
      </c>
      <c r="Z7">
        <f t="shared" si="18"/>
        <v>0.94635454860209256</v>
      </c>
      <c r="AB7">
        <f t="shared" si="19"/>
        <v>14064.68864921396</v>
      </c>
      <c r="AC7">
        <f t="shared" si="2"/>
        <v>15727.488969105449</v>
      </c>
      <c r="AE7">
        <f t="shared" si="3"/>
        <v>0</v>
      </c>
      <c r="AF7">
        <f t="shared" si="4"/>
        <v>0</v>
      </c>
      <c r="AG7">
        <f t="shared" si="4"/>
        <v>-47.317727430104625</v>
      </c>
      <c r="AH7">
        <f t="shared" si="5"/>
        <v>-7508.5545786666107</v>
      </c>
      <c r="AI7">
        <f t="shared" si="6"/>
        <v>-7555.872306096715</v>
      </c>
      <c r="AJ7">
        <f t="shared" si="7"/>
        <v>-1662.8003198914885</v>
      </c>
      <c r="AK7">
        <f>G7*SUM(AB7, AE7:AF7)</f>
        <v>984.52820544497729</v>
      </c>
      <c r="AL7">
        <f t="shared" si="8"/>
        <v>-8234.1444205432254</v>
      </c>
      <c r="AN7">
        <f t="shared" si="9"/>
        <v>0</v>
      </c>
      <c r="AO7">
        <f t="shared" si="9"/>
        <v>0</v>
      </c>
      <c r="AP7">
        <f t="shared" si="9"/>
        <v>-30.071271210863664</v>
      </c>
      <c r="AQ7">
        <f t="shared" si="9"/>
        <v>-4771.8221774320018</v>
      </c>
      <c r="AR7">
        <f t="shared" si="9"/>
        <v>-4801.8934486428652</v>
      </c>
      <c r="AS7">
        <f t="shared" si="9"/>
        <v>-1056.7396640683774</v>
      </c>
      <c r="AT7">
        <f t="shared" si="9"/>
        <v>625.68547325974885</v>
      </c>
      <c r="AU7">
        <f t="shared" si="9"/>
        <v>-5232.9476394514932</v>
      </c>
      <c r="AW7">
        <v>4</v>
      </c>
      <c r="AX7">
        <f>IF(Z7&gt;0, (R7*SUMPRODUCT(K7:$K$98, X7:$X$98)-K7*$AZ$3)/Z7, 0)</f>
        <v>16619.024014136463</v>
      </c>
    </row>
    <row r="8" spans="1:52" x14ac:dyDescent="0.25">
      <c r="B8" s="2">
        <f>'S.26.04.A'!B8</f>
        <v>520.48192770000003</v>
      </c>
      <c r="C8" s="2">
        <f>'S.26.04.A'!C8</f>
        <v>50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4.0806530000000001E-3</v>
      </c>
      <c r="Q8" s="4">
        <f t="shared" si="21"/>
        <v>50</v>
      </c>
      <c r="R8">
        <f t="shared" si="0"/>
        <v>2000000</v>
      </c>
      <c r="S8">
        <f t="shared" si="1"/>
        <v>18314.36713454967</v>
      </c>
      <c r="U8">
        <f t="shared" si="13"/>
        <v>4.0806530000000001E-3</v>
      </c>
      <c r="V8">
        <f t="shared" si="14"/>
        <v>0.01</v>
      </c>
      <c r="W8">
        <f t="shared" si="15"/>
        <v>0.94635454860209256</v>
      </c>
      <c r="X8">
        <f t="shared" si="16"/>
        <v>3.8617445278167749E-3</v>
      </c>
      <c r="Y8">
        <f t="shared" si="17"/>
        <v>9.4635454860209252E-3</v>
      </c>
      <c r="Z8">
        <f t="shared" si="18"/>
        <v>0.93302925858825492</v>
      </c>
      <c r="AB8">
        <f t="shared" si="19"/>
        <v>15727.488969105449</v>
      </c>
      <c r="AC8">
        <f t="shared" si="2"/>
        <v>17087.840389061981</v>
      </c>
      <c r="AE8">
        <f t="shared" si="3"/>
        <v>0</v>
      </c>
      <c r="AF8">
        <f t="shared" si="4"/>
        <v>0</v>
      </c>
      <c r="AG8">
        <f t="shared" si="4"/>
        <v>-46.651462929412745</v>
      </c>
      <c r="AH8">
        <f t="shared" si="5"/>
        <v>-7723.4890556335495</v>
      </c>
      <c r="AI8">
        <f t="shared" si="6"/>
        <v>-7770.1405185629619</v>
      </c>
      <c r="AJ8">
        <f t="shared" si="7"/>
        <v>-1360.3514199565325</v>
      </c>
      <c r="AK8">
        <f t="shared" ref="AK8:AK69" si="22">G8*SUM(AB8:AB8, AE8:AF8)</f>
        <v>1100.9242278373815</v>
      </c>
      <c r="AL8">
        <f t="shared" si="8"/>
        <v>-8029.567710682114</v>
      </c>
      <c r="AN8">
        <f t="shared" si="9"/>
        <v>0</v>
      </c>
      <c r="AO8">
        <f t="shared" si="9"/>
        <v>0</v>
      </c>
      <c r="AP8">
        <f t="shared" si="9"/>
        <v>-26.47129292470947</v>
      </c>
      <c r="AQ8">
        <f t="shared" si="9"/>
        <v>-4382.5151100151588</v>
      </c>
      <c r="AR8">
        <f t="shared" si="9"/>
        <v>-4408.9864029398677</v>
      </c>
      <c r="AS8">
        <f t="shared" si="9"/>
        <v>-771.89992889826704</v>
      </c>
      <c r="AT8">
        <f t="shared" si="9"/>
        <v>624.69397298619219</v>
      </c>
      <c r="AU8">
        <f t="shared" si="9"/>
        <v>-4556.1923588519439</v>
      </c>
      <c r="AW8">
        <v>5</v>
      </c>
      <c r="AX8">
        <f>IF(Z8&gt;0, (R8*SUMPRODUCT(K8:$K$98, X8:$X$98)-K8*$AZ$3)/Z8, 0)</f>
        <v>18314.36713454967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4.2836929999999999E-3</v>
      </c>
      <c r="Q9" s="4">
        <f t="shared" si="21"/>
        <v>50</v>
      </c>
      <c r="R9">
        <f t="shared" si="0"/>
        <v>2000000</v>
      </c>
      <c r="S9">
        <f t="shared" si="1"/>
        <v>19767.791318012969</v>
      </c>
      <c r="U9">
        <f t="shared" si="13"/>
        <v>4.2836929999999999E-3</v>
      </c>
      <c r="V9">
        <f t="shared" si="14"/>
        <v>0.01</v>
      </c>
      <c r="W9">
        <f t="shared" si="15"/>
        <v>0.93302925858825492</v>
      </c>
      <c r="X9">
        <f t="shared" si="16"/>
        <v>3.9968109038096972E-3</v>
      </c>
      <c r="Y9">
        <f t="shared" si="17"/>
        <v>9.3302925858825495E-3</v>
      </c>
      <c r="Z9">
        <f t="shared" si="18"/>
        <v>0.91970215509856268</v>
      </c>
      <c r="AB9">
        <f t="shared" si="19"/>
        <v>17087.840389061981</v>
      </c>
      <c r="AC9">
        <f t="shared" si="2"/>
        <v>18180.480276715185</v>
      </c>
      <c r="AE9">
        <f t="shared" si="3"/>
        <v>0</v>
      </c>
      <c r="AF9">
        <f t="shared" si="4"/>
        <v>0</v>
      </c>
      <c r="AG9">
        <f t="shared" si="4"/>
        <v>-45.985107754928137</v>
      </c>
      <c r="AH9">
        <f t="shared" si="5"/>
        <v>-7993.6218076193945</v>
      </c>
      <c r="AI9">
        <f t="shared" si="6"/>
        <v>-8039.6069153743229</v>
      </c>
      <c r="AJ9">
        <f t="shared" si="7"/>
        <v>-1092.6398876532039</v>
      </c>
      <c r="AK9">
        <f t="shared" si="22"/>
        <v>1196.1488272343388</v>
      </c>
      <c r="AL9">
        <f t="shared" si="8"/>
        <v>-7936.0979757931882</v>
      </c>
      <c r="AN9">
        <f t="shared" si="9"/>
        <v>0</v>
      </c>
      <c r="AO9">
        <f t="shared" si="9"/>
        <v>0</v>
      </c>
      <c r="AP9">
        <f t="shared" si="9"/>
        <v>-23.297486699339149</v>
      </c>
      <c r="AQ9">
        <f t="shared" si="9"/>
        <v>-4049.8175786616953</v>
      </c>
      <c r="AR9">
        <f t="shared" si="9"/>
        <v>-4073.1150653610348</v>
      </c>
      <c r="AS9">
        <f t="shared" si="9"/>
        <v>-553.56537132480457</v>
      </c>
      <c r="AT9">
        <f t="shared" si="9"/>
        <v>606.00622143667044</v>
      </c>
      <c r="AU9">
        <f t="shared" si="9"/>
        <v>-4020.6742152491688</v>
      </c>
      <c r="AW9">
        <v>6</v>
      </c>
      <c r="AX9">
        <f>IF(Z9&gt;0, (R9*SUMPRODUCT(K9:$K$98, X9:$X$98)-K9*$AZ$3)/Z9, 0)</f>
        <v>19767.791318012969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4.5002690000000003E-3</v>
      </c>
      <c r="Q10" s="4">
        <f t="shared" si="21"/>
        <v>50</v>
      </c>
      <c r="R10">
        <f t="shared" si="0"/>
        <v>2000000</v>
      </c>
      <c r="S10">
        <f t="shared" si="1"/>
        <v>20984.005571864749</v>
      </c>
      <c r="U10">
        <f t="shared" si="13"/>
        <v>4.5002690000000003E-3</v>
      </c>
      <c r="V10">
        <f t="shared" si="14"/>
        <v>0.01</v>
      </c>
      <c r="W10">
        <f t="shared" si="15"/>
        <v>0.91970215509856268</v>
      </c>
      <c r="X10">
        <f t="shared" si="16"/>
        <v>4.1389070978232537E-3</v>
      </c>
      <c r="Y10">
        <f t="shared" si="17"/>
        <v>9.1970215509856266E-3</v>
      </c>
      <c r="Z10">
        <f t="shared" si="18"/>
        <v>0.90636622644975373</v>
      </c>
      <c r="AB10">
        <f t="shared" si="19"/>
        <v>18180.480276715185</v>
      </c>
      <c r="AC10">
        <f t="shared" si="2"/>
        <v>19019.19394597166</v>
      </c>
      <c r="AE10">
        <f t="shared" si="3"/>
        <v>0</v>
      </c>
      <c r="AF10">
        <f t="shared" si="4"/>
        <v>0</v>
      </c>
      <c r="AG10">
        <f t="shared" si="4"/>
        <v>-45.318311322487688</v>
      </c>
      <c r="AH10">
        <f t="shared" si="5"/>
        <v>-8277.8141956465079</v>
      </c>
      <c r="AI10">
        <f t="shared" si="6"/>
        <v>-8323.1325069689956</v>
      </c>
      <c r="AJ10">
        <f t="shared" si="7"/>
        <v>-838.71366925647453</v>
      </c>
      <c r="AK10">
        <f t="shared" si="22"/>
        <v>1272.6336193700631</v>
      </c>
      <c r="AL10">
        <f t="shared" si="8"/>
        <v>-7889.2125568554075</v>
      </c>
      <c r="AN10">
        <f t="shared" si="9"/>
        <v>0</v>
      </c>
      <c r="AO10">
        <f t="shared" si="9"/>
        <v>0</v>
      </c>
      <c r="AP10">
        <f t="shared" si="9"/>
        <v>-20.499702567120362</v>
      </c>
      <c r="AQ10">
        <f t="shared" si="9"/>
        <v>-3744.4627561052962</v>
      </c>
      <c r="AR10">
        <f t="shared" si="9"/>
        <v>-3764.9624586724167</v>
      </c>
      <c r="AS10">
        <f t="shared" si="9"/>
        <v>-379.39147018049312</v>
      </c>
      <c r="AT10">
        <f t="shared" si="9"/>
        <v>575.67481913339884</v>
      </c>
      <c r="AU10">
        <f t="shared" si="9"/>
        <v>-3568.679109719511</v>
      </c>
      <c r="AW10">
        <v>7</v>
      </c>
      <c r="AX10">
        <f>IF(Z10&gt;0, (R10*SUMPRODUCT(K10:$K$98, X10:$X$98)-K10*$AZ$3)/Z10, 0)</f>
        <v>20984.005571864749</v>
      </c>
    </row>
    <row r="11" spans="1:52" x14ac:dyDescent="0.25">
      <c r="A11" t="s">
        <v>33</v>
      </c>
      <c r="C11" s="12">
        <f>AU71</f>
        <v>50183.795679257761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4.7150400000000002E-3</v>
      </c>
      <c r="Q11" s="4">
        <f t="shared" si="21"/>
        <v>50</v>
      </c>
      <c r="R11">
        <f t="shared" si="0"/>
        <v>2000000</v>
      </c>
      <c r="S11">
        <f t="shared" si="1"/>
        <v>21991.996885807883</v>
      </c>
      <c r="U11">
        <f t="shared" si="13"/>
        <v>4.7150400000000002E-3</v>
      </c>
      <c r="V11">
        <f t="shared" si="14"/>
        <v>0.01</v>
      </c>
      <c r="W11">
        <f t="shared" si="15"/>
        <v>0.90636622644975373</v>
      </c>
      <c r="X11">
        <f t="shared" si="16"/>
        <v>4.2735530123596474E-3</v>
      </c>
      <c r="Y11">
        <f t="shared" si="17"/>
        <v>9.0636622644975368E-3</v>
      </c>
      <c r="Z11">
        <f t="shared" si="18"/>
        <v>0.89302901117289657</v>
      </c>
      <c r="AB11">
        <f t="shared" si="19"/>
        <v>19019.19394597166</v>
      </c>
      <c r="AC11">
        <f t="shared" si="2"/>
        <v>19639.491232650435</v>
      </c>
      <c r="AE11">
        <f t="shared" si="3"/>
        <v>0</v>
      </c>
      <c r="AF11">
        <f t="shared" si="4"/>
        <v>0</v>
      </c>
      <c r="AG11">
        <f t="shared" si="4"/>
        <v>-44.651450558644825</v>
      </c>
      <c r="AH11">
        <f t="shared" si="5"/>
        <v>-8547.1060247192945</v>
      </c>
      <c r="AI11">
        <f t="shared" si="6"/>
        <v>-8591.7574752779401</v>
      </c>
      <c r="AJ11">
        <f t="shared" si="7"/>
        <v>-620.29728667877498</v>
      </c>
      <c r="AK11">
        <f t="shared" si="22"/>
        <v>1331.3435762180163</v>
      </c>
      <c r="AL11">
        <f t="shared" si="8"/>
        <v>-7880.711185738699</v>
      </c>
      <c r="AN11">
        <f t="shared" si="9"/>
        <v>0</v>
      </c>
      <c r="AO11">
        <f t="shared" si="9"/>
        <v>0</v>
      </c>
      <c r="AP11">
        <f t="shared" si="9"/>
        <v>-18.033971985586682</v>
      </c>
      <c r="AQ11">
        <f t="shared" si="9"/>
        <v>-3452.0327711455429</v>
      </c>
      <c r="AR11">
        <f t="shared" si="9"/>
        <v>-3470.0667431311299</v>
      </c>
      <c r="AS11">
        <f t="shared" si="9"/>
        <v>-250.52767045066781</v>
      </c>
      <c r="AT11">
        <f t="shared" si="9"/>
        <v>537.70734111252978</v>
      </c>
      <c r="AU11">
        <f t="shared" si="9"/>
        <v>-3182.8870724692679</v>
      </c>
      <c r="AW11">
        <v>8</v>
      </c>
      <c r="AX11">
        <f>IF(Z11&gt;0, (R11*SUMPRODUCT(K11:$K$98, X11:$X$98)-K11*$AZ$3)/Z11, 0)</f>
        <v>21991.996885807883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4.9523709999999997E-3</v>
      </c>
      <c r="Q12" s="4">
        <f t="shared" si="21"/>
        <v>50</v>
      </c>
      <c r="R12">
        <f t="shared" si="0"/>
        <v>2000000</v>
      </c>
      <c r="S12">
        <f t="shared" si="1"/>
        <v>22831.773436068961</v>
      </c>
      <c r="U12">
        <f t="shared" si="13"/>
        <v>4.9523709999999997E-3</v>
      </c>
      <c r="V12">
        <f t="shared" si="14"/>
        <v>0.01</v>
      </c>
      <c r="W12">
        <f t="shared" si="15"/>
        <v>0.89302901117289657</v>
      </c>
      <c r="X12">
        <f t="shared" si="16"/>
        <v>4.4226109770913284E-3</v>
      </c>
      <c r="Y12">
        <f t="shared" si="17"/>
        <v>8.9302901117289651E-3</v>
      </c>
      <c r="Z12">
        <f t="shared" si="18"/>
        <v>0.87967611008407631</v>
      </c>
      <c r="AB12">
        <f t="shared" si="19"/>
        <v>19639.491232650435</v>
      </c>
      <c r="AC12">
        <f t="shared" si="2"/>
        <v>20084.565642562087</v>
      </c>
      <c r="AE12">
        <f t="shared" si="3"/>
        <v>0</v>
      </c>
      <c r="AF12">
        <f t="shared" si="4"/>
        <v>0</v>
      </c>
      <c r="AG12">
        <f t="shared" si="4"/>
        <v>-43.983805504203815</v>
      </c>
      <c r="AH12">
        <f t="shared" si="5"/>
        <v>-8845.2219541826562</v>
      </c>
      <c r="AI12">
        <f t="shared" si="6"/>
        <v>-8889.2057596868599</v>
      </c>
      <c r="AJ12">
        <f t="shared" si="7"/>
        <v>-445.07440991165277</v>
      </c>
      <c r="AK12">
        <f t="shared" si="22"/>
        <v>1374.7643862855305</v>
      </c>
      <c r="AL12">
        <f t="shared" si="8"/>
        <v>-7959.5157833129824</v>
      </c>
      <c r="AN12">
        <f t="shared" si="9"/>
        <v>0</v>
      </c>
      <c r="AO12">
        <f t="shared" si="9"/>
        <v>0</v>
      </c>
      <c r="AP12">
        <f t="shared" si="9"/>
        <v>-15.861001201655878</v>
      </c>
      <c r="AQ12">
        <f t="shared" si="9"/>
        <v>-3189.6757098654243</v>
      </c>
      <c r="AR12">
        <f t="shared" si="9"/>
        <v>-3205.53671106708</v>
      </c>
      <c r="AS12">
        <f t="shared" si="9"/>
        <v>-160.49829407690291</v>
      </c>
      <c r="AT12">
        <f t="shared" si="9"/>
        <v>495.75381968221114</v>
      </c>
      <c r="AU12">
        <f t="shared" si="9"/>
        <v>-2870.2811854617721</v>
      </c>
      <c r="AW12">
        <v>9</v>
      </c>
      <c r="AX12">
        <f>IF(Z12&gt;0, (R12*SUMPRODUCT(K12:$K$98, X12:$X$98)-K12*$AZ$3)/Z12, 0)</f>
        <v>22831.773436068961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5.2041409999999998E-3</v>
      </c>
      <c r="Q13" s="4">
        <f t="shared" si="21"/>
        <v>50</v>
      </c>
      <c r="R13">
        <f t="shared" si="0"/>
        <v>2000000</v>
      </c>
      <c r="S13">
        <f t="shared" si="1"/>
        <v>23518.893239547866</v>
      </c>
      <c r="U13">
        <f t="shared" si="13"/>
        <v>5.2041409999999998E-3</v>
      </c>
      <c r="V13">
        <f t="shared" si="14"/>
        <v>0.01</v>
      </c>
      <c r="W13">
        <f t="shared" si="15"/>
        <v>0.87967611008407631</v>
      </c>
      <c r="X13">
        <f t="shared" si="16"/>
        <v>4.5779585112090551E-3</v>
      </c>
      <c r="Y13">
        <f t="shared" si="17"/>
        <v>8.796761100840763E-3</v>
      </c>
      <c r="Z13">
        <f t="shared" si="18"/>
        <v>0.86630139047202659</v>
      </c>
      <c r="AB13">
        <f t="shared" si="19"/>
        <v>20084.565642562087</v>
      </c>
      <c r="AC13">
        <f t="shared" si="2"/>
        <v>20374.449915783462</v>
      </c>
      <c r="AE13">
        <f t="shared" si="3"/>
        <v>0</v>
      </c>
      <c r="AF13">
        <f t="shared" si="4"/>
        <v>0</v>
      </c>
      <c r="AG13">
        <f t="shared" si="4"/>
        <v>-43.315069523601331</v>
      </c>
      <c r="AH13">
        <f t="shared" si="5"/>
        <v>-9155.9170224181107</v>
      </c>
      <c r="AI13">
        <f t="shared" si="6"/>
        <v>-9199.2320919417125</v>
      </c>
      <c r="AJ13">
        <f t="shared" si="7"/>
        <v>-289.88427322137431</v>
      </c>
      <c r="AK13">
        <f t="shared" si="22"/>
        <v>1405.9195949793464</v>
      </c>
      <c r="AL13">
        <f t="shared" si="8"/>
        <v>-8083.1967701837402</v>
      </c>
      <c r="AN13">
        <f t="shared" si="9"/>
        <v>0</v>
      </c>
      <c r="AO13">
        <f t="shared" si="9"/>
        <v>0</v>
      </c>
      <c r="AP13">
        <f t="shared" si="9"/>
        <v>-13.946293127664939</v>
      </c>
      <c r="AQ13">
        <f t="shared" si="9"/>
        <v>-2947.9602376638077</v>
      </c>
      <c r="AR13">
        <f t="shared" si="9"/>
        <v>-2961.9065307914725</v>
      </c>
      <c r="AS13">
        <f t="shared" si="9"/>
        <v>-93.334977685827525</v>
      </c>
      <c r="AT13">
        <f t="shared" si="9"/>
        <v>452.66848238178062</v>
      </c>
      <c r="AU13">
        <f t="shared" si="9"/>
        <v>-2602.5730260955197</v>
      </c>
      <c r="AW13">
        <v>10</v>
      </c>
      <c r="AX13">
        <f>IF(Z13&gt;0, (R13*SUMPRODUCT(K13:$K$98, X13:$X$98)-K13*$AZ$3)/Z13, 0)</f>
        <v>23518.893239547866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5.4847869999999996E-3</v>
      </c>
      <c r="Q14" s="4">
        <f t="shared" si="21"/>
        <v>50</v>
      </c>
      <c r="R14">
        <f t="shared" si="0"/>
        <v>2000000</v>
      </c>
      <c r="S14">
        <f t="shared" si="1"/>
        <v>24074.985454771333</v>
      </c>
      <c r="U14">
        <f t="shared" si="13"/>
        <v>5.4847869999999996E-3</v>
      </c>
      <c r="V14">
        <f t="shared" si="14"/>
        <v>0.01</v>
      </c>
      <c r="W14">
        <f t="shared" si="15"/>
        <v>0.86630139047202659</v>
      </c>
      <c r="X14">
        <f t="shared" si="16"/>
        <v>4.7514786045428949E-3</v>
      </c>
      <c r="Y14">
        <f t="shared" si="17"/>
        <v>8.6630139047202664E-3</v>
      </c>
      <c r="Z14">
        <f t="shared" si="18"/>
        <v>0.8528868979627634</v>
      </c>
      <c r="AB14">
        <f t="shared" si="19"/>
        <v>20374.449915783462</v>
      </c>
      <c r="AC14">
        <f t="shared" si="2"/>
        <v>20533.239663018572</v>
      </c>
      <c r="AE14">
        <f t="shared" si="3"/>
        <v>0</v>
      </c>
      <c r="AF14">
        <f t="shared" si="4"/>
        <v>0</v>
      </c>
      <c r="AG14">
        <f t="shared" si="4"/>
        <v>-42.644344898138172</v>
      </c>
      <c r="AH14">
        <f t="shared" si="5"/>
        <v>-9502.9572090857891</v>
      </c>
      <c r="AI14">
        <f t="shared" si="6"/>
        <v>-9545.6015539839282</v>
      </c>
      <c r="AJ14">
        <f t="shared" si="7"/>
        <v>-158.78974723511055</v>
      </c>
      <c r="AK14">
        <f t="shared" si="22"/>
        <v>1426.2114941048424</v>
      </c>
      <c r="AL14">
        <f t="shared" si="8"/>
        <v>-8278.1798071141966</v>
      </c>
      <c r="AN14">
        <f t="shared" si="9"/>
        <v>0</v>
      </c>
      <c r="AO14">
        <f t="shared" si="9"/>
        <v>0</v>
      </c>
      <c r="AP14">
        <f t="shared" si="9"/>
        <v>-12.259230133163824</v>
      </c>
      <c r="AQ14">
        <f t="shared" si="9"/>
        <v>-2731.8731158859277</v>
      </c>
      <c r="AR14">
        <f t="shared" si="9"/>
        <v>-2744.132346019092</v>
      </c>
      <c r="AS14">
        <f t="shared" si="9"/>
        <v>-45.648257905988451</v>
      </c>
      <c r="AT14">
        <f t="shared" si="9"/>
        <v>410.00172394623968</v>
      </c>
      <c r="AU14">
        <f t="shared" si="9"/>
        <v>-2379.7788799788405</v>
      </c>
      <c r="AW14">
        <v>11</v>
      </c>
      <c r="AX14">
        <f>IF(Z14&gt;0, (R14*SUMPRODUCT(K14:$K$98, X14:$X$98)-K14*$AZ$3)/Z14, 0)</f>
        <v>24074.985454771333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5.8078460000000002E-3</v>
      </c>
      <c r="Q15" s="4">
        <f t="shared" si="21"/>
        <v>50</v>
      </c>
      <c r="R15">
        <f t="shared" si="0"/>
        <v>2000000</v>
      </c>
      <c r="S15">
        <f t="shared" si="1"/>
        <v>24511.720126746724</v>
      </c>
      <c r="U15">
        <f t="shared" si="13"/>
        <v>5.8078460000000002E-3</v>
      </c>
      <c r="V15">
        <f t="shared" si="14"/>
        <v>0.01</v>
      </c>
      <c r="W15">
        <f t="shared" si="15"/>
        <v>0.8528868979627634</v>
      </c>
      <c r="X15">
        <f t="shared" si="16"/>
        <v>4.9534357587854442E-3</v>
      </c>
      <c r="Y15">
        <f t="shared" si="17"/>
        <v>8.5288689796276344E-3</v>
      </c>
      <c r="Z15">
        <f t="shared" si="18"/>
        <v>0.83940459322435024</v>
      </c>
      <c r="AB15">
        <f t="shared" si="19"/>
        <v>20533.239663018572</v>
      </c>
      <c r="AC15">
        <f t="shared" si="2"/>
        <v>20575.250462220953</v>
      </c>
      <c r="AE15">
        <f t="shared" si="3"/>
        <v>0</v>
      </c>
      <c r="AF15">
        <f t="shared" si="4"/>
        <v>0</v>
      </c>
      <c r="AG15">
        <f t="shared" si="4"/>
        <v>-41.970229661217509</v>
      </c>
      <c r="AH15">
        <f t="shared" si="5"/>
        <v>-9906.8715175708876</v>
      </c>
      <c r="AI15">
        <f t="shared" si="6"/>
        <v>-9948.8417472321053</v>
      </c>
      <c r="AJ15">
        <f t="shared" si="7"/>
        <v>-42.01079920238044</v>
      </c>
      <c r="AK15">
        <f t="shared" si="22"/>
        <v>1437.3267764113002</v>
      </c>
      <c r="AL15">
        <f t="shared" si="8"/>
        <v>-8553.525770023185</v>
      </c>
      <c r="AN15">
        <f t="shared" si="9"/>
        <v>0</v>
      </c>
      <c r="AO15">
        <f t="shared" si="9"/>
        <v>0</v>
      </c>
      <c r="AP15">
        <f t="shared" si="9"/>
        <v>-10.772712599232328</v>
      </c>
      <c r="AQ15">
        <f t="shared" si="9"/>
        <v>-2542.847167570535</v>
      </c>
      <c r="AR15">
        <f t="shared" si="9"/>
        <v>-2553.6198801697674</v>
      </c>
      <c r="AS15">
        <f t="shared" si="9"/>
        <v>-10.783125789981074</v>
      </c>
      <c r="AT15">
        <f t="shared" si="9"/>
        <v>368.92598392826687</v>
      </c>
      <c r="AU15">
        <f t="shared" si="9"/>
        <v>-2195.4770220314813</v>
      </c>
      <c r="AW15">
        <v>12</v>
      </c>
      <c r="AX15">
        <f>IF(Z15&gt;0, (R15*SUMPRODUCT(K15:$K$98, X15:$X$98)-K15*$AZ$3)/Z15, 0)</f>
        <v>24511.720126746724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6.1543680000000003E-3</v>
      </c>
      <c r="Q16" s="4">
        <f t="shared" si="21"/>
        <v>50</v>
      </c>
      <c r="R16">
        <f t="shared" si="0"/>
        <v>2000000</v>
      </c>
      <c r="S16">
        <f t="shared" si="1"/>
        <v>24834.075065749781</v>
      </c>
      <c r="U16">
        <f t="shared" si="13"/>
        <v>6.1543680000000003E-3</v>
      </c>
      <c r="V16">
        <f t="shared" si="14"/>
        <v>0.01</v>
      </c>
      <c r="W16">
        <f t="shared" si="15"/>
        <v>0.83940459322435024</v>
      </c>
      <c r="X16">
        <f t="shared" si="16"/>
        <v>5.166004767592958E-3</v>
      </c>
      <c r="Y16">
        <f t="shared" si="17"/>
        <v>8.3940459322435022E-3</v>
      </c>
      <c r="Z16">
        <f t="shared" si="18"/>
        <v>0.82584454252451378</v>
      </c>
      <c r="AB16">
        <f t="shared" si="19"/>
        <v>20575.250462220953</v>
      </c>
      <c r="AC16">
        <f t="shared" si="2"/>
        <v>20509.085361693564</v>
      </c>
      <c r="AE16">
        <f t="shared" si="3"/>
        <v>0</v>
      </c>
      <c r="AF16">
        <f t="shared" si="4"/>
        <v>0</v>
      </c>
      <c r="AG16">
        <f t="shared" si="4"/>
        <v>-41.29222712622569</v>
      </c>
      <c r="AH16">
        <f t="shared" si="5"/>
        <v>-10332.009535185916</v>
      </c>
      <c r="AI16">
        <f t="shared" si="6"/>
        <v>-10373.301762312141</v>
      </c>
      <c r="AJ16">
        <f t="shared" si="7"/>
        <v>66.165100527388859</v>
      </c>
      <c r="AK16">
        <f t="shared" si="22"/>
        <v>1440.2675323554668</v>
      </c>
      <c r="AL16">
        <f t="shared" si="8"/>
        <v>-8866.8691294292857</v>
      </c>
      <c r="AN16">
        <f t="shared" si="9"/>
        <v>0</v>
      </c>
      <c r="AO16">
        <f t="shared" si="9"/>
        <v>0</v>
      </c>
      <c r="AP16">
        <f t="shared" si="9"/>
        <v>-9.4631127103090122</v>
      </c>
      <c r="AQ16">
        <f t="shared" si="9"/>
        <v>-2367.829917639724</v>
      </c>
      <c r="AR16">
        <f t="shared" si="9"/>
        <v>-2377.293030350033</v>
      </c>
      <c r="AS16">
        <f t="shared" si="9"/>
        <v>15.163333328221915</v>
      </c>
      <c r="AT16">
        <f t="shared" si="9"/>
        <v>330.07214529782635</v>
      </c>
      <c r="AU16">
        <f t="shared" si="9"/>
        <v>-2032.0575517239845</v>
      </c>
      <c r="AW16">
        <v>13</v>
      </c>
      <c r="AX16">
        <f>IF(Z16&gt;0, (R16*SUMPRODUCT(K16:$K$98, X16:$X$98)-K16*$AZ$3)/Z16, 0)</f>
        <v>24834.075065749781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6.5216450000000004E-3</v>
      </c>
      <c r="Q17" s="4">
        <f t="shared" si="21"/>
        <v>50</v>
      </c>
      <c r="R17">
        <f t="shared" si="0"/>
        <v>2000000</v>
      </c>
      <c r="S17">
        <f t="shared" si="1"/>
        <v>25058.572888952665</v>
      </c>
      <c r="U17">
        <f t="shared" si="13"/>
        <v>6.5216450000000004E-3</v>
      </c>
      <c r="V17">
        <f t="shared" si="14"/>
        <v>0.01</v>
      </c>
      <c r="W17">
        <f t="shared" si="15"/>
        <v>0.82584454252451378</v>
      </c>
      <c r="X17">
        <f t="shared" si="16"/>
        <v>5.3858649315322834E-3</v>
      </c>
      <c r="Y17">
        <f t="shared" si="17"/>
        <v>8.2584454252451374E-3</v>
      </c>
      <c r="Z17">
        <f t="shared" si="18"/>
        <v>0.8122002321677364</v>
      </c>
      <c r="AB17">
        <f t="shared" si="19"/>
        <v>20509.085361693564</v>
      </c>
      <c r="AC17">
        <f t="shared" si="2"/>
        <v>20352.5787181995</v>
      </c>
      <c r="AE17">
        <f t="shared" si="3"/>
        <v>0</v>
      </c>
      <c r="AF17">
        <f t="shared" si="4"/>
        <v>0</v>
      </c>
      <c r="AG17">
        <f t="shared" si="4"/>
        <v>-40.61001160838682</v>
      </c>
      <c r="AH17">
        <f t="shared" si="5"/>
        <v>-10771.729863064567</v>
      </c>
      <c r="AI17">
        <f t="shared" si="6"/>
        <v>-10812.339874672954</v>
      </c>
      <c r="AJ17">
        <f t="shared" si="7"/>
        <v>156.50664349406361</v>
      </c>
      <c r="AK17">
        <f t="shared" si="22"/>
        <v>1435.6359753185495</v>
      </c>
      <c r="AL17">
        <f t="shared" si="8"/>
        <v>-9220.1972558603411</v>
      </c>
      <c r="AN17">
        <f t="shared" si="9"/>
        <v>0</v>
      </c>
      <c r="AO17">
        <f t="shared" si="9"/>
        <v>0</v>
      </c>
      <c r="AP17">
        <f t="shared" si="9"/>
        <v>-8.3096129656377666</v>
      </c>
      <c r="AQ17">
        <f t="shared" si="9"/>
        <v>-2204.1093461294008</v>
      </c>
      <c r="AR17">
        <f t="shared" si="9"/>
        <v>-2212.4189590950386</v>
      </c>
      <c r="AS17">
        <f t="shared" si="9"/>
        <v>32.02436006489927</v>
      </c>
      <c r="AT17">
        <f t="shared" si="9"/>
        <v>293.75956425433105</v>
      </c>
      <c r="AU17">
        <f t="shared" si="9"/>
        <v>-1886.6350347758082</v>
      </c>
      <c r="AW17">
        <v>14</v>
      </c>
      <c r="AX17">
        <f>IF(Z17&gt;0, (R17*SUMPRODUCT(K17:$K$98, X17:$X$98)-K17*$AZ$3)/Z17, 0)</f>
        <v>25058.572888952665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6.9358459999999999E-3</v>
      </c>
      <c r="Q18" s="4">
        <f t="shared" si="21"/>
        <v>50</v>
      </c>
      <c r="R18">
        <f t="shared" si="0"/>
        <v>2000000</v>
      </c>
      <c r="S18">
        <f t="shared" si="1"/>
        <v>25202.571013707016</v>
      </c>
      <c r="U18">
        <f t="shared" si="13"/>
        <v>6.9358459999999999E-3</v>
      </c>
      <c r="V18">
        <f t="shared" si="14"/>
        <v>0.01</v>
      </c>
      <c r="W18">
        <f t="shared" si="15"/>
        <v>0.8122002321677364</v>
      </c>
      <c r="X18">
        <f t="shared" si="16"/>
        <v>5.6332957314796659E-3</v>
      </c>
      <c r="Y18">
        <f t="shared" si="17"/>
        <v>8.122002321677365E-3</v>
      </c>
      <c r="Z18">
        <f t="shared" si="18"/>
        <v>0.7984449341145794</v>
      </c>
      <c r="AB18">
        <f t="shared" si="19"/>
        <v>20352.5787181995</v>
      </c>
      <c r="AC18">
        <f t="shared" si="2"/>
        <v>20122.865152557308</v>
      </c>
      <c r="AE18">
        <f t="shared" si="3"/>
        <v>0</v>
      </c>
      <c r="AF18">
        <f t="shared" si="4"/>
        <v>0</v>
      </c>
      <c r="AG18">
        <f t="shared" si="4"/>
        <v>-39.922246705728966</v>
      </c>
      <c r="AH18">
        <f t="shared" si="5"/>
        <v>-11266.591462959332</v>
      </c>
      <c r="AI18">
        <f t="shared" si="6"/>
        <v>-11306.513709665061</v>
      </c>
      <c r="AJ18">
        <f t="shared" si="7"/>
        <v>229.71356564219241</v>
      </c>
      <c r="AK18">
        <f t="shared" si="22"/>
        <v>1424.6805102739652</v>
      </c>
      <c r="AL18">
        <f t="shared" si="8"/>
        <v>-9652.1196337489037</v>
      </c>
      <c r="AN18">
        <f t="shared" si="9"/>
        <v>0</v>
      </c>
      <c r="AO18">
        <f t="shared" si="9"/>
        <v>0</v>
      </c>
      <c r="AP18">
        <f t="shared" si="9"/>
        <v>-7.2936452144036794</v>
      </c>
      <c r="AQ18">
        <f t="shared" si="9"/>
        <v>-2058.3641374738154</v>
      </c>
      <c r="AR18">
        <f t="shared" si="9"/>
        <v>-2065.6577826882194</v>
      </c>
      <c r="AS18">
        <f t="shared" si="9"/>
        <v>41.967809604496779</v>
      </c>
      <c r="AT18">
        <f t="shared" si="9"/>
        <v>260.28380272302513</v>
      </c>
      <c r="AU18">
        <f t="shared" si="9"/>
        <v>-1763.4061703606974</v>
      </c>
      <c r="AW18">
        <v>15</v>
      </c>
      <c r="AX18">
        <f>IF(Z18&gt;0, (R18*SUMPRODUCT(K18:$K$98, X18:$X$98)-K18*$AZ$3)/Z18, 0)</f>
        <v>25202.571013707016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7.4023869999999999E-3</v>
      </c>
      <c r="Q19" s="4">
        <f t="shared" si="21"/>
        <v>50</v>
      </c>
      <c r="R19">
        <f t="shared" si="0"/>
        <v>2000000</v>
      </c>
      <c r="S19">
        <f t="shared" si="1"/>
        <v>25272.260796226266</v>
      </c>
      <c r="U19">
        <f t="shared" si="13"/>
        <v>7.4023869999999999E-3</v>
      </c>
      <c r="V19">
        <f t="shared" si="14"/>
        <v>0.01</v>
      </c>
      <c r="W19">
        <f t="shared" si="15"/>
        <v>0.7984449341145794</v>
      </c>
      <c r="X19">
        <f t="shared" si="16"/>
        <v>5.910398400505619E-3</v>
      </c>
      <c r="Y19">
        <f t="shared" si="17"/>
        <v>7.9844493411457933E-3</v>
      </c>
      <c r="Z19">
        <f t="shared" si="18"/>
        <v>0.78455008637292789</v>
      </c>
      <c r="AB19">
        <f t="shared" si="19"/>
        <v>20122.865152557308</v>
      </c>
      <c r="AC19">
        <f t="shared" si="2"/>
        <v>19827.354390518478</v>
      </c>
      <c r="AE19">
        <f t="shared" si="3"/>
        <v>0</v>
      </c>
      <c r="AF19">
        <f t="shared" si="4"/>
        <v>0</v>
      </c>
      <c r="AG19">
        <f t="shared" si="4"/>
        <v>-39.227504318646396</v>
      </c>
      <c r="AH19">
        <f t="shared" si="5"/>
        <v>-11820.796801011238</v>
      </c>
      <c r="AI19">
        <f t="shared" si="6"/>
        <v>-11860.024305329884</v>
      </c>
      <c r="AJ19">
        <f t="shared" si="7"/>
        <v>295.51076203882985</v>
      </c>
      <c r="AK19">
        <f t="shared" si="22"/>
        <v>1408.6005606790118</v>
      </c>
      <c r="AL19">
        <f t="shared" si="8"/>
        <v>-10155.912982612042</v>
      </c>
      <c r="AN19">
        <f t="shared" si="9"/>
        <v>0</v>
      </c>
      <c r="AO19">
        <f t="shared" si="9"/>
        <v>0</v>
      </c>
      <c r="AP19">
        <f t="shared" si="9"/>
        <v>-6.3988556944124362</v>
      </c>
      <c r="AQ19">
        <f t="shared" si="9"/>
        <v>-1928.2280184897861</v>
      </c>
      <c r="AR19">
        <f t="shared" si="9"/>
        <v>-1934.6268741841984</v>
      </c>
      <c r="AS19">
        <f t="shared" si="9"/>
        <v>48.204206596275611</v>
      </c>
      <c r="AT19">
        <f t="shared" si="9"/>
        <v>229.7732643309914</v>
      </c>
      <c r="AU19">
        <f t="shared" si="9"/>
        <v>-1656.6494032569315</v>
      </c>
      <c r="AW19">
        <v>16</v>
      </c>
      <c r="AX19">
        <f>IF(Z19&gt;0, (R19*SUMPRODUCT(K19:$K$98, X19:$X$98)-K19*$AZ$3)/Z19, 0)</f>
        <v>25272.260796226266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7.9366079999999995E-3</v>
      </c>
      <c r="Q20" s="4">
        <f t="shared" si="21"/>
        <v>50</v>
      </c>
      <c r="R20">
        <f t="shared" si="0"/>
        <v>2000000</v>
      </c>
      <c r="S20">
        <f t="shared" si="1"/>
        <v>25274.056685404721</v>
      </c>
      <c r="U20">
        <f t="shared" si="13"/>
        <v>7.9366079999999995E-3</v>
      </c>
      <c r="V20">
        <f t="shared" si="14"/>
        <v>0.01</v>
      </c>
      <c r="W20">
        <f t="shared" si="15"/>
        <v>0.78455008637292789</v>
      </c>
      <c r="X20">
        <f t="shared" si="16"/>
        <v>6.2266664919080703E-3</v>
      </c>
      <c r="Y20">
        <f t="shared" si="17"/>
        <v>7.8455008637292791E-3</v>
      </c>
      <c r="Z20">
        <f t="shared" si="18"/>
        <v>0.77047791901729057</v>
      </c>
      <c r="AB20">
        <f t="shared" si="19"/>
        <v>19827.354390518478</v>
      </c>
      <c r="AC20">
        <f t="shared" si="2"/>
        <v>19473.10260009567</v>
      </c>
      <c r="AE20">
        <f t="shared" si="3"/>
        <v>0</v>
      </c>
      <c r="AF20">
        <f t="shared" si="4"/>
        <v>0</v>
      </c>
      <c r="AG20">
        <f t="shared" si="4"/>
        <v>-38.523895950864528</v>
      </c>
      <c r="AH20">
        <f t="shared" si="5"/>
        <v>-12453.332983816141</v>
      </c>
      <c r="AI20">
        <f t="shared" si="6"/>
        <v>-12491.856879767005</v>
      </c>
      <c r="AJ20">
        <f t="shared" si="7"/>
        <v>354.25179042280797</v>
      </c>
      <c r="AK20">
        <f t="shared" si="22"/>
        <v>1387.9148073362935</v>
      </c>
      <c r="AL20">
        <f t="shared" si="8"/>
        <v>-10749.690282007903</v>
      </c>
      <c r="AN20">
        <f t="shared" si="9"/>
        <v>0</v>
      </c>
      <c r="AO20">
        <f t="shared" si="9"/>
        <v>0</v>
      </c>
      <c r="AP20">
        <f t="shared" si="9"/>
        <v>-5.6107874358689207</v>
      </c>
      <c r="AQ20">
        <f t="shared" si="9"/>
        <v>-1813.7574748256889</v>
      </c>
      <c r="AR20">
        <f t="shared" si="9"/>
        <v>-1819.3682622615577</v>
      </c>
      <c r="AS20">
        <f t="shared" si="9"/>
        <v>51.594768539856261</v>
      </c>
      <c r="AT20">
        <f t="shared" si="9"/>
        <v>202.14193738326074</v>
      </c>
      <c r="AU20">
        <f t="shared" si="9"/>
        <v>-1565.6315563384405</v>
      </c>
      <c r="AW20">
        <v>17</v>
      </c>
      <c r="AX20">
        <f>IF(Z20&gt;0, (R20*SUMPRODUCT(K20:$K$98, X20:$X$98)-K20*$AZ$3)/Z20, 0)</f>
        <v>25274.056685404721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8.552947E-3</v>
      </c>
      <c r="Q21" s="4">
        <f t="shared" si="21"/>
        <v>50</v>
      </c>
      <c r="R21">
        <f t="shared" si="0"/>
        <v>2000000</v>
      </c>
      <c r="S21">
        <f t="shared" si="1"/>
        <v>25211.719792349737</v>
      </c>
      <c r="U21">
        <f t="shared" si="13"/>
        <v>8.552947E-3</v>
      </c>
      <c r="V21">
        <f t="shared" si="14"/>
        <v>0.01</v>
      </c>
      <c r="W21">
        <f t="shared" si="15"/>
        <v>0.77047791901729057</v>
      </c>
      <c r="X21">
        <f t="shared" si="16"/>
        <v>6.5898568060251787E-3</v>
      </c>
      <c r="Y21">
        <f t="shared" si="17"/>
        <v>7.7047791901729062E-3</v>
      </c>
      <c r="Z21">
        <f t="shared" si="18"/>
        <v>0.7561832830210925</v>
      </c>
      <c r="AB21">
        <f t="shared" si="19"/>
        <v>19473.10260009567</v>
      </c>
      <c r="AC21">
        <f t="shared" si="2"/>
        <v>19064.68104318688</v>
      </c>
      <c r="AE21">
        <f t="shared" si="3"/>
        <v>0</v>
      </c>
      <c r="AF21">
        <f t="shared" si="4"/>
        <v>0</v>
      </c>
      <c r="AG21">
        <f t="shared" si="4"/>
        <v>-37.809164151054624</v>
      </c>
      <c r="AH21">
        <f t="shared" si="5"/>
        <v>-13179.713612050358</v>
      </c>
      <c r="AI21">
        <f t="shared" si="6"/>
        <v>-13217.522776201413</v>
      </c>
      <c r="AJ21">
        <f t="shared" si="7"/>
        <v>408.42155690879008</v>
      </c>
      <c r="AK21">
        <f t="shared" si="22"/>
        <v>1363.117182006697</v>
      </c>
      <c r="AL21">
        <f t="shared" si="8"/>
        <v>-11445.984037285925</v>
      </c>
      <c r="AN21">
        <f t="shared" si="9"/>
        <v>0</v>
      </c>
      <c r="AO21">
        <f t="shared" si="9"/>
        <v>0</v>
      </c>
      <c r="AP21">
        <f t="shared" si="9"/>
        <v>-4.9166882088776589</v>
      </c>
      <c r="AQ21">
        <f t="shared" si="9"/>
        <v>-1713.8845559733136</v>
      </c>
      <c r="AR21">
        <f t="shared" si="9"/>
        <v>-1718.8012441821913</v>
      </c>
      <c r="AS21">
        <f t="shared" si="9"/>
        <v>53.110971855454039</v>
      </c>
      <c r="AT21">
        <f t="shared" si="9"/>
        <v>177.25919962988465</v>
      </c>
      <c r="AU21">
        <f t="shared" si="9"/>
        <v>-1488.4310726968524</v>
      </c>
      <c r="AW21">
        <v>18</v>
      </c>
      <c r="AX21">
        <f>IF(Z21&gt;0, (R21*SUMPRODUCT(K21:$K$98, X21:$X$98)-K21*$AZ$3)/Z21, 0)</f>
        <v>25211.719792349737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9.2631359999999999E-3</v>
      </c>
      <c r="Q22" s="4">
        <f t="shared" si="21"/>
        <v>50</v>
      </c>
      <c r="R22">
        <f t="shared" si="0"/>
        <v>2000000</v>
      </c>
      <c r="S22">
        <f t="shared" si="1"/>
        <v>25087.835331884264</v>
      </c>
      <c r="U22">
        <f t="shared" si="13"/>
        <v>9.2631359999999999E-3</v>
      </c>
      <c r="V22">
        <f t="shared" si="14"/>
        <v>0.01</v>
      </c>
      <c r="W22">
        <f t="shared" si="15"/>
        <v>0.7561832830210925</v>
      </c>
      <c r="X22">
        <f t="shared" si="16"/>
        <v>7.0046285915508705E-3</v>
      </c>
      <c r="Y22">
        <f t="shared" si="17"/>
        <v>7.5618328302109253E-3</v>
      </c>
      <c r="Z22">
        <f t="shared" si="18"/>
        <v>0.74161682159933073</v>
      </c>
      <c r="AB22">
        <f t="shared" si="19"/>
        <v>19064.68104318688</v>
      </c>
      <c r="AC22">
        <f t="shared" si="2"/>
        <v>18605.560699639398</v>
      </c>
      <c r="AE22">
        <f t="shared" si="3"/>
        <v>0</v>
      </c>
      <c r="AF22">
        <f t="shared" si="4"/>
        <v>0</v>
      </c>
      <c r="AG22">
        <f t="shared" si="4"/>
        <v>-37.08084107996654</v>
      </c>
      <c r="AH22">
        <f t="shared" si="5"/>
        <v>-14009.257183101741</v>
      </c>
      <c r="AI22">
        <f t="shared" si="6"/>
        <v>-14046.338024181709</v>
      </c>
      <c r="AJ22">
        <f t="shared" si="7"/>
        <v>459.12034354748175</v>
      </c>
      <c r="AK22">
        <f t="shared" si="22"/>
        <v>1334.5276730230817</v>
      </c>
      <c r="AL22">
        <f t="shared" si="8"/>
        <v>-12252.690007611145</v>
      </c>
      <c r="AN22">
        <f t="shared" si="9"/>
        <v>0</v>
      </c>
      <c r="AO22">
        <f t="shared" si="9"/>
        <v>0</v>
      </c>
      <c r="AP22">
        <f t="shared" si="9"/>
        <v>-4.3053369421789762</v>
      </c>
      <c r="AQ22">
        <f t="shared" si="9"/>
        <v>-1626.56969815822</v>
      </c>
      <c r="AR22">
        <f t="shared" si="9"/>
        <v>-1630.8750351003991</v>
      </c>
      <c r="AS22">
        <f t="shared" si="9"/>
        <v>53.306983294097911</v>
      </c>
      <c r="AT22">
        <f t="shared" si="9"/>
        <v>154.94770678571683</v>
      </c>
      <c r="AU22">
        <f t="shared" si="9"/>
        <v>-1422.6203450205844</v>
      </c>
      <c r="AW22">
        <v>19</v>
      </c>
      <c r="AX22">
        <f>IF(Z22&gt;0, (R22*SUMPRODUCT(K22:$K$98, X22:$X$98)-K22*$AZ$3)/Z22, 0)</f>
        <v>25087.835331884264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1.011049E-2</v>
      </c>
      <c r="Q23" s="4">
        <f t="shared" si="21"/>
        <v>50</v>
      </c>
      <c r="R23">
        <f t="shared" si="0"/>
        <v>2000000</v>
      </c>
      <c r="S23">
        <f t="shared" si="1"/>
        <v>24906.08618678771</v>
      </c>
      <c r="U23">
        <f t="shared" si="13"/>
        <v>1.011049E-2</v>
      </c>
      <c r="V23">
        <f t="shared" si="14"/>
        <v>0.01</v>
      </c>
      <c r="W23">
        <f t="shared" si="15"/>
        <v>0.74161682159933073</v>
      </c>
      <c r="X23">
        <f t="shared" si="16"/>
        <v>7.4981094586118171E-3</v>
      </c>
      <c r="Y23">
        <f t="shared" si="17"/>
        <v>7.4161682159933073E-3</v>
      </c>
      <c r="Z23">
        <f t="shared" si="18"/>
        <v>0.72670254392472555</v>
      </c>
      <c r="AB23">
        <f t="shared" si="19"/>
        <v>18605.560699639398</v>
      </c>
      <c r="AC23">
        <f t="shared" si="2"/>
        <v>18099.316191147096</v>
      </c>
      <c r="AE23">
        <f t="shared" si="3"/>
        <v>0</v>
      </c>
      <c r="AF23">
        <f t="shared" si="4"/>
        <v>0</v>
      </c>
      <c r="AG23">
        <f t="shared" si="4"/>
        <v>-36.335127196236279</v>
      </c>
      <c r="AH23">
        <f t="shared" si="5"/>
        <v>-14996.218917223634</v>
      </c>
      <c r="AI23">
        <f t="shared" si="6"/>
        <v>-15032.55404441987</v>
      </c>
      <c r="AJ23">
        <f t="shared" si="7"/>
        <v>506.24450849230197</v>
      </c>
      <c r="AK23">
        <f t="shared" si="22"/>
        <v>1302.3892489747579</v>
      </c>
      <c r="AL23">
        <f t="shared" si="8"/>
        <v>-13223.920286952811</v>
      </c>
      <c r="AN23">
        <f t="shared" si="9"/>
        <v>0</v>
      </c>
      <c r="AO23">
        <f t="shared" si="9"/>
        <v>0</v>
      </c>
      <c r="AP23">
        <f t="shared" si="9"/>
        <v>-3.7667450952291559</v>
      </c>
      <c r="AQ23">
        <f t="shared" si="9"/>
        <v>-1554.6095035903968</v>
      </c>
      <c r="AR23">
        <f t="shared" si="9"/>
        <v>-1558.3762486856258</v>
      </c>
      <c r="AS23">
        <f t="shared" si="9"/>
        <v>52.480730535259994</v>
      </c>
      <c r="AT23">
        <f t="shared" si="9"/>
        <v>135.01448031708034</v>
      </c>
      <c r="AU23">
        <f t="shared" si="9"/>
        <v>-1370.8810378332855</v>
      </c>
      <c r="AW23">
        <v>20</v>
      </c>
      <c r="AX23">
        <f>IF(Z23&gt;0, (R23*SUMPRODUCT(K23:$K$98, X23:$X$98)-K23*$AZ$3)/Z23, 0)</f>
        <v>24906.08618678771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1.1085984E-2</v>
      </c>
      <c r="Q24" s="4">
        <f t="shared" si="21"/>
        <v>50</v>
      </c>
      <c r="R24">
        <f t="shared" si="0"/>
        <v>2000000</v>
      </c>
      <c r="S24">
        <f t="shared" si="1"/>
        <v>24663.350331709102</v>
      </c>
      <c r="U24">
        <f t="shared" si="13"/>
        <v>1.1085984E-2</v>
      </c>
      <c r="V24">
        <f t="shared" si="14"/>
        <v>0.01</v>
      </c>
      <c r="W24">
        <f t="shared" si="15"/>
        <v>0.72670254392472555</v>
      </c>
      <c r="X24">
        <f t="shared" si="16"/>
        <v>8.0562127747088041E-3</v>
      </c>
      <c r="Y24">
        <f t="shared" si="17"/>
        <v>7.2670254392472556E-3</v>
      </c>
      <c r="Z24">
        <f t="shared" si="18"/>
        <v>0.71137930571076946</v>
      </c>
      <c r="AB24">
        <f t="shared" si="19"/>
        <v>18099.316191147096</v>
      </c>
      <c r="AC24">
        <f t="shared" si="2"/>
        <v>17544.997035472697</v>
      </c>
      <c r="AE24">
        <f t="shared" si="3"/>
        <v>0</v>
      </c>
      <c r="AF24">
        <f t="shared" si="4"/>
        <v>0</v>
      </c>
      <c r="AG24">
        <f t="shared" si="4"/>
        <v>-35.568965285538475</v>
      </c>
      <c r="AH24">
        <f t="shared" si="5"/>
        <v>-16112.425549417609</v>
      </c>
      <c r="AI24">
        <f t="shared" si="6"/>
        <v>-16147.994514703147</v>
      </c>
      <c r="AJ24">
        <f t="shared" si="7"/>
        <v>554.31915567439864</v>
      </c>
      <c r="AK24">
        <f t="shared" si="22"/>
        <v>1266.9521333802968</v>
      </c>
      <c r="AL24">
        <f t="shared" si="8"/>
        <v>-14326.723225648451</v>
      </c>
      <c r="AN24">
        <f t="shared" si="9"/>
        <v>0</v>
      </c>
      <c r="AO24">
        <f t="shared" si="9"/>
        <v>0</v>
      </c>
      <c r="AP24">
        <f t="shared" si="9"/>
        <v>-3.2922496146598883</v>
      </c>
      <c r="AQ24">
        <f t="shared" si="9"/>
        <v>-1491.3598520638889</v>
      </c>
      <c r="AR24">
        <f t="shared" si="9"/>
        <v>-1494.6521016785489</v>
      </c>
      <c r="AS24">
        <f t="shared" si="9"/>
        <v>51.307565795556592</v>
      </c>
      <c r="AT24">
        <f t="shared" si="9"/>
        <v>117.26859748179653</v>
      </c>
      <c r="AU24">
        <f t="shared" si="9"/>
        <v>-1326.0759384011958</v>
      </c>
      <c r="AW24">
        <v>21</v>
      </c>
      <c r="AX24">
        <f>IF(Z24&gt;0, (R24*SUMPRODUCT(K24:$K$98, X24:$X$98)-K24*$AZ$3)/Z24, 0)</f>
        <v>24663.350331709102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1.2207667E-2</v>
      </c>
      <c r="Q25" s="4">
        <f t="shared" si="21"/>
        <v>50</v>
      </c>
      <c r="R25">
        <f t="shared" si="0"/>
        <v>2000000</v>
      </c>
      <c r="S25">
        <f t="shared" si="1"/>
        <v>24363.442845673715</v>
      </c>
      <c r="U25">
        <f t="shared" si="13"/>
        <v>1.2207667E-2</v>
      </c>
      <c r="V25">
        <f t="shared" si="14"/>
        <v>0.01</v>
      </c>
      <c r="W25">
        <f t="shared" si="15"/>
        <v>0.71137930571076946</v>
      </c>
      <c r="X25">
        <f t="shared" si="16"/>
        <v>8.6842816748082721E-3</v>
      </c>
      <c r="Y25">
        <f t="shared" si="17"/>
        <v>7.1137930571076946E-3</v>
      </c>
      <c r="Z25">
        <f t="shared" si="18"/>
        <v>0.69558123097885349</v>
      </c>
      <c r="AB25">
        <f t="shared" si="19"/>
        <v>17544.997035472697</v>
      </c>
      <c r="AC25">
        <f t="shared" si="2"/>
        <v>16946.753565476665</v>
      </c>
      <c r="AE25">
        <f t="shared" si="3"/>
        <v>0</v>
      </c>
      <c r="AF25">
        <f t="shared" si="4"/>
        <v>0</v>
      </c>
      <c r="AG25">
        <f t="shared" si="4"/>
        <v>-34.779061548942671</v>
      </c>
      <c r="AH25">
        <f t="shared" si="5"/>
        <v>-17368.563349616543</v>
      </c>
      <c r="AI25">
        <f t="shared" si="6"/>
        <v>-17403.342411165486</v>
      </c>
      <c r="AJ25">
        <f t="shared" si="7"/>
        <v>598.24346999603222</v>
      </c>
      <c r="AK25">
        <f t="shared" si="22"/>
        <v>1228.149792483089</v>
      </c>
      <c r="AL25">
        <f t="shared" si="8"/>
        <v>-15576.949148686364</v>
      </c>
      <c r="AN25">
        <f t="shared" si="9"/>
        <v>0</v>
      </c>
      <c r="AO25">
        <f t="shared" si="9"/>
        <v>0</v>
      </c>
      <c r="AP25">
        <f t="shared" si="9"/>
        <v>-2.8742289567291452</v>
      </c>
      <c r="AQ25">
        <f t="shared" si="9"/>
        <v>-1435.3816777373654</v>
      </c>
      <c r="AR25">
        <f t="shared" si="9"/>
        <v>-1438.2559066940944</v>
      </c>
      <c r="AS25">
        <f t="shared" si="9"/>
        <v>49.44034220753705</v>
      </c>
      <c r="AT25">
        <f t="shared" si="9"/>
        <v>101.4973820322389</v>
      </c>
      <c r="AU25">
        <f t="shared" si="9"/>
        <v>-1287.3181824543185</v>
      </c>
      <c r="AW25">
        <v>22</v>
      </c>
      <c r="AX25">
        <f>IF(Z25&gt;0, (R25*SUMPRODUCT(K25:$K$98, X25:$X$98)-K25*$AZ$3)/Z25, 0)</f>
        <v>24363.442845673715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1.3502610999999999E-2</v>
      </c>
      <c r="Q26" s="4">
        <f t="shared" si="21"/>
        <v>50</v>
      </c>
      <c r="R26">
        <f t="shared" si="0"/>
        <v>2000000</v>
      </c>
      <c r="S26">
        <f t="shared" si="1"/>
        <v>24010.598844345084</v>
      </c>
      <c r="U26">
        <f t="shared" si="13"/>
        <v>1.3502610999999999E-2</v>
      </c>
      <c r="V26">
        <f t="shared" si="14"/>
        <v>0.01</v>
      </c>
      <c r="W26">
        <f t="shared" si="15"/>
        <v>0.69558123097885349</v>
      </c>
      <c r="X26">
        <f t="shared" si="16"/>
        <v>9.3921627808086078E-3</v>
      </c>
      <c r="Y26">
        <f t="shared" si="17"/>
        <v>6.9558123097885347E-3</v>
      </c>
      <c r="Z26">
        <f t="shared" si="18"/>
        <v>0.67923325588825634</v>
      </c>
      <c r="AB26">
        <f t="shared" si="19"/>
        <v>16946.753565476665</v>
      </c>
      <c r="AC26">
        <f t="shared" si="2"/>
        <v>16308.797228871317</v>
      </c>
      <c r="AE26">
        <f t="shared" si="3"/>
        <v>0</v>
      </c>
      <c r="AF26">
        <f t="shared" si="4"/>
        <v>0</v>
      </c>
      <c r="AG26">
        <f t="shared" si="4"/>
        <v>-33.961662794412817</v>
      </c>
      <c r="AH26">
        <f t="shared" si="5"/>
        <v>-18784.325561617217</v>
      </c>
      <c r="AI26">
        <f t="shared" si="6"/>
        <v>-18818.28722441163</v>
      </c>
      <c r="AJ26">
        <f t="shared" si="7"/>
        <v>637.95633660534804</v>
      </c>
      <c r="AK26">
        <f t="shared" si="22"/>
        <v>1186.2727495833667</v>
      </c>
      <c r="AL26">
        <f t="shared" si="8"/>
        <v>-16994.058138222914</v>
      </c>
      <c r="AN26">
        <f t="shared" si="9"/>
        <v>0</v>
      </c>
      <c r="AO26">
        <f t="shared" si="9"/>
        <v>0</v>
      </c>
      <c r="AP26">
        <f t="shared" si="9"/>
        <v>-2.5059616711019683</v>
      </c>
      <c r="AQ26">
        <f t="shared" si="9"/>
        <v>-1386.0569831303387</v>
      </c>
      <c r="AR26">
        <f t="shared" si="9"/>
        <v>-1388.5629448014406</v>
      </c>
      <c r="AS26">
        <f t="shared" si="9"/>
        <v>47.073493928943783</v>
      </c>
      <c r="AT26">
        <f t="shared" si="9"/>
        <v>87.532641140813666</v>
      </c>
      <c r="AU26">
        <f t="shared" si="9"/>
        <v>-1253.9568097316833</v>
      </c>
      <c r="AW26">
        <v>23</v>
      </c>
      <c r="AX26">
        <f>IF(Z26&gt;0, (R26*SUMPRODUCT(K26:$K$98, X26:$X$98)-K26*$AZ$3)/Z26, 0)</f>
        <v>24010.598844345084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1.4950962999999999E-2</v>
      </c>
      <c r="Q27" s="4">
        <f t="shared" si="21"/>
        <v>50</v>
      </c>
      <c r="R27">
        <f t="shared" si="0"/>
        <v>2000000</v>
      </c>
      <c r="S27">
        <f t="shared" si="1"/>
        <v>23607.223288683574</v>
      </c>
      <c r="U27">
        <f t="shared" si="13"/>
        <v>1.4950962999999999E-2</v>
      </c>
      <c r="V27">
        <f t="shared" si="14"/>
        <v>0.01</v>
      </c>
      <c r="W27">
        <f t="shared" si="15"/>
        <v>0.67923325588825634</v>
      </c>
      <c r="X27">
        <f t="shared" si="16"/>
        <v>1.0155191277154852E-2</v>
      </c>
      <c r="Y27">
        <f t="shared" si="17"/>
        <v>6.7923325588825634E-3</v>
      </c>
      <c r="Z27">
        <f t="shared" si="18"/>
        <v>0.66228573205221897</v>
      </c>
      <c r="AB27">
        <f t="shared" si="19"/>
        <v>16308.797228871317</v>
      </c>
      <c r="AC27">
        <f t="shared" si="2"/>
        <v>15634.727157465994</v>
      </c>
      <c r="AE27">
        <f t="shared" si="3"/>
        <v>0</v>
      </c>
      <c r="AF27">
        <f t="shared" si="4"/>
        <v>0</v>
      </c>
      <c r="AG27">
        <f t="shared" si="4"/>
        <v>-33.114286602610946</v>
      </c>
      <c r="AH27">
        <f t="shared" si="5"/>
        <v>-20310.382554309705</v>
      </c>
      <c r="AI27">
        <f t="shared" si="6"/>
        <v>-20343.496840912314</v>
      </c>
      <c r="AJ27">
        <f t="shared" si="7"/>
        <v>674.07007140532369</v>
      </c>
      <c r="AK27">
        <f t="shared" si="22"/>
        <v>1141.6158060209923</v>
      </c>
      <c r="AL27">
        <f t="shared" si="8"/>
        <v>-18527.810963485997</v>
      </c>
      <c r="AN27">
        <f t="shared" si="9"/>
        <v>0</v>
      </c>
      <c r="AO27">
        <f t="shared" si="9"/>
        <v>0</v>
      </c>
      <c r="AP27">
        <f t="shared" si="9"/>
        <v>-2.1816388519347183</v>
      </c>
      <c r="AQ27">
        <f t="shared" si="9"/>
        <v>-1338.0907222879889</v>
      </c>
      <c r="AR27">
        <f t="shared" si="9"/>
        <v>-1340.2723611399235</v>
      </c>
      <c r="AS27">
        <f t="shared" si="9"/>
        <v>44.409154101731851</v>
      </c>
      <c r="AT27">
        <f t="shared" si="9"/>
        <v>75.212050505167497</v>
      </c>
      <c r="AU27">
        <f t="shared" si="9"/>
        <v>-1220.6511565330243</v>
      </c>
      <c r="AW27">
        <v>24</v>
      </c>
      <c r="AX27">
        <f>IF(Z27&gt;0, (R27*SUMPRODUCT(K27:$K$98, X27:$X$98)-K27*$AZ$3)/Z27, 0)</f>
        <v>23607.223288683574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1.6562650000000002E-2</v>
      </c>
      <c r="Q28" s="4">
        <f t="shared" si="21"/>
        <v>50</v>
      </c>
      <c r="R28">
        <f t="shared" si="0"/>
        <v>2000000</v>
      </c>
      <c r="S28">
        <f t="shared" si="1"/>
        <v>23161.913599019073</v>
      </c>
      <c r="U28">
        <f t="shared" si="13"/>
        <v>1.6562650000000002E-2</v>
      </c>
      <c r="V28">
        <f t="shared" si="14"/>
        <v>0.01</v>
      </c>
      <c r="W28">
        <f t="shared" si="15"/>
        <v>0.66228573205221897</v>
      </c>
      <c r="X28">
        <f t="shared" si="16"/>
        <v>1.0969206779974686E-2</v>
      </c>
      <c r="Y28">
        <f t="shared" si="17"/>
        <v>6.6228573205221897E-3</v>
      </c>
      <c r="Z28">
        <f t="shared" si="18"/>
        <v>0.64469366795172212</v>
      </c>
      <c r="AB28">
        <f t="shared" si="19"/>
        <v>15634.727157465994</v>
      </c>
      <c r="AC28">
        <f t="shared" si="2"/>
        <v>14932.33903493248</v>
      </c>
      <c r="AE28">
        <f t="shared" si="3"/>
        <v>0</v>
      </c>
      <c r="AF28">
        <f t="shared" si="4"/>
        <v>0</v>
      </c>
      <c r="AG28">
        <f t="shared" si="4"/>
        <v>-32.234683397586103</v>
      </c>
      <c r="AH28">
        <f t="shared" si="5"/>
        <v>-21938.413559949371</v>
      </c>
      <c r="AI28">
        <f t="shared" si="6"/>
        <v>-21970.648243346957</v>
      </c>
      <c r="AJ28">
        <f t="shared" si="7"/>
        <v>702.38812253351352</v>
      </c>
      <c r="AK28">
        <f t="shared" si="22"/>
        <v>1094.4309010226195</v>
      </c>
      <c r="AL28">
        <f t="shared" si="8"/>
        <v>-20173.829219790823</v>
      </c>
      <c r="AN28">
        <f t="shared" si="9"/>
        <v>0</v>
      </c>
      <c r="AO28">
        <f t="shared" si="9"/>
        <v>0</v>
      </c>
      <c r="AP28">
        <f t="shared" si="9"/>
        <v>-1.8961506631110485</v>
      </c>
      <c r="AQ28">
        <f t="shared" si="9"/>
        <v>-1290.4900261070202</v>
      </c>
      <c r="AR28">
        <f t="shared" si="9"/>
        <v>-1292.3861767701312</v>
      </c>
      <c r="AS28">
        <f t="shared" si="9"/>
        <v>41.31679185045077</v>
      </c>
      <c r="AT28">
        <f t="shared" si="9"/>
        <v>64.378044391112724</v>
      </c>
      <c r="AU28">
        <f t="shared" si="9"/>
        <v>-1186.6913405285677</v>
      </c>
      <c r="AW28">
        <v>25</v>
      </c>
      <c r="AX28">
        <f>IF(Z28&gt;0, (R28*SUMPRODUCT(K28:$K$98, X28:$X$98)-K28*$AZ$3)/Z28, 0)</f>
        <v>23161.913599019073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1.8321427000000001E-2</v>
      </c>
      <c r="Q29" s="4">
        <f t="shared" si="21"/>
        <v>50</v>
      </c>
      <c r="R29">
        <f t="shared" si="0"/>
        <v>2000000</v>
      </c>
      <c r="S29">
        <f t="shared" si="1"/>
        <v>22683.023916754555</v>
      </c>
      <c r="U29">
        <f t="shared" si="13"/>
        <v>1.8321427000000001E-2</v>
      </c>
      <c r="V29">
        <f t="shared" si="14"/>
        <v>0.01</v>
      </c>
      <c r="W29">
        <f t="shared" si="15"/>
        <v>0.64469366795172212</v>
      </c>
      <c r="X29">
        <f t="shared" si="16"/>
        <v>1.1811707974739717E-2</v>
      </c>
      <c r="Y29">
        <f t="shared" si="17"/>
        <v>6.4469366795172215E-3</v>
      </c>
      <c r="Z29">
        <f t="shared" si="18"/>
        <v>0.62643502329746514</v>
      </c>
      <c r="AB29">
        <f t="shared" si="19"/>
        <v>14932.33903493248</v>
      </c>
      <c r="AC29">
        <f t="shared" si="2"/>
        <v>14209.440615749099</v>
      </c>
      <c r="AE29">
        <f t="shared" si="3"/>
        <v>0</v>
      </c>
      <c r="AF29">
        <f t="shared" si="4"/>
        <v>0</v>
      </c>
      <c r="AG29">
        <f t="shared" si="4"/>
        <v>-31.321751164873255</v>
      </c>
      <c r="AH29">
        <f t="shared" si="5"/>
        <v>-23623.415949479433</v>
      </c>
      <c r="AI29">
        <f t="shared" si="6"/>
        <v>-23654.737700644306</v>
      </c>
      <c r="AJ29">
        <f t="shared" si="7"/>
        <v>722.89841918338061</v>
      </c>
      <c r="AK29">
        <f t="shared" si="22"/>
        <v>1045.2637324452737</v>
      </c>
      <c r="AL29">
        <f t="shared" si="8"/>
        <v>-21886.575549015652</v>
      </c>
      <c r="AN29">
        <f t="shared" si="9"/>
        <v>0</v>
      </c>
      <c r="AO29">
        <f t="shared" si="9"/>
        <v>0</v>
      </c>
      <c r="AP29">
        <f t="shared" si="9"/>
        <v>-1.6450437236828099</v>
      </c>
      <c r="AQ29">
        <f t="shared" si="9"/>
        <v>-1240.7209269710954</v>
      </c>
      <c r="AR29">
        <f t="shared" si="9"/>
        <v>-1242.3659706947781</v>
      </c>
      <c r="AS29">
        <f t="shared" si="9"/>
        <v>37.96721010514603</v>
      </c>
      <c r="AT29">
        <f t="shared" si="9"/>
        <v>54.898097287126042</v>
      </c>
      <c r="AU29">
        <f t="shared" si="9"/>
        <v>-1149.5006633025062</v>
      </c>
      <c r="AW29">
        <v>26</v>
      </c>
      <c r="AX29">
        <f>IF(Z29&gt;0, (R29*SUMPRODUCT(K29:$K$98, X29:$X$98)-K29*$AZ$3)/Z29, 0)</f>
        <v>22683.023916754555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2.0255269999999999E-2</v>
      </c>
      <c r="Q30" s="4">
        <f t="shared" si="21"/>
        <v>50</v>
      </c>
      <c r="R30">
        <f t="shared" si="0"/>
        <v>2000000</v>
      </c>
      <c r="S30">
        <f t="shared" si="1"/>
        <v>22182.544539867577</v>
      </c>
      <c r="U30">
        <f t="shared" si="13"/>
        <v>2.0255269999999999E-2</v>
      </c>
      <c r="V30">
        <f t="shared" si="14"/>
        <v>0.01</v>
      </c>
      <c r="W30">
        <f t="shared" si="15"/>
        <v>0.62643502329746514</v>
      </c>
      <c r="X30">
        <f t="shared" si="16"/>
        <v>1.2688610534346447E-2</v>
      </c>
      <c r="Y30">
        <f t="shared" si="17"/>
        <v>6.2643502329746518E-3</v>
      </c>
      <c r="Z30">
        <f t="shared" si="18"/>
        <v>0.60748206253014403</v>
      </c>
      <c r="AB30">
        <f t="shared" si="19"/>
        <v>14209.440615749099</v>
      </c>
      <c r="AC30">
        <f t="shared" si="2"/>
        <v>13475.49790924554</v>
      </c>
      <c r="AE30">
        <f t="shared" si="3"/>
        <v>0</v>
      </c>
      <c r="AF30">
        <f t="shared" si="4"/>
        <v>0</v>
      </c>
      <c r="AG30">
        <f t="shared" si="4"/>
        <v>-30.374103126507201</v>
      </c>
      <c r="AH30">
        <f t="shared" si="5"/>
        <v>-25377.221068692892</v>
      </c>
      <c r="AI30">
        <f t="shared" si="6"/>
        <v>-25407.595171819401</v>
      </c>
      <c r="AJ30">
        <f t="shared" si="7"/>
        <v>733.94270650355975</v>
      </c>
      <c r="AK30">
        <f t="shared" si="22"/>
        <v>994.66084310243707</v>
      </c>
      <c r="AL30">
        <f t="shared" si="8"/>
        <v>-23678.991622213405</v>
      </c>
      <c r="AN30">
        <f t="shared" si="9"/>
        <v>0</v>
      </c>
      <c r="AO30">
        <f t="shared" si="9"/>
        <v>0</v>
      </c>
      <c r="AP30">
        <f t="shared" si="9"/>
        <v>-1.4243504300544474</v>
      </c>
      <c r="AQ30">
        <f t="shared" si="9"/>
        <v>-1190.0287423214538</v>
      </c>
      <c r="AR30">
        <f t="shared" si="9"/>
        <v>-1191.4530927515084</v>
      </c>
      <c r="AS30">
        <f t="shared" si="9"/>
        <v>34.417200905970674</v>
      </c>
      <c r="AT30">
        <f t="shared" si="9"/>
        <v>46.64320766050519</v>
      </c>
      <c r="AU30">
        <f t="shared" si="9"/>
        <v>-1110.3926841850325</v>
      </c>
      <c r="AW30">
        <v>27</v>
      </c>
      <c r="AX30">
        <f>IF(Z30&gt;0, (R30*SUMPRODUCT(K30:$K$98, X30:$X$98)-K30*$AZ$3)/Z30, 0)</f>
        <v>22182.544539867577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2.2430054000000001E-2</v>
      </c>
      <c r="Q31" s="4">
        <f t="shared" si="21"/>
        <v>50</v>
      </c>
      <c r="R31">
        <f t="shared" si="0"/>
        <v>2000000</v>
      </c>
      <c r="S31">
        <f t="shared" si="1"/>
        <v>21671.236985063901</v>
      </c>
      <c r="U31">
        <f t="shared" si="13"/>
        <v>2.2430054000000001E-2</v>
      </c>
      <c r="V31">
        <f t="shared" si="14"/>
        <v>0.01</v>
      </c>
      <c r="W31">
        <f t="shared" si="15"/>
        <v>0.60748206253014403</v>
      </c>
      <c r="X31">
        <f t="shared" si="16"/>
        <v>1.3625855466582508E-2</v>
      </c>
      <c r="Y31">
        <f t="shared" si="17"/>
        <v>6.0748206253014407E-3</v>
      </c>
      <c r="Z31">
        <f t="shared" si="18"/>
        <v>0.58778138643826017</v>
      </c>
      <c r="AB31">
        <f t="shared" si="19"/>
        <v>13475.49790924554</v>
      </c>
      <c r="AC31">
        <f t="shared" si="2"/>
        <v>12737.94972091296</v>
      </c>
      <c r="AE31">
        <f t="shared" si="3"/>
        <v>0</v>
      </c>
      <c r="AF31">
        <f t="shared" si="4"/>
        <v>0</v>
      </c>
      <c r="AG31">
        <f t="shared" si="4"/>
        <v>-29.389069321913009</v>
      </c>
      <c r="AH31">
        <f t="shared" si="5"/>
        <v>-27251.710933165017</v>
      </c>
      <c r="AI31">
        <f t="shared" si="6"/>
        <v>-27281.100002486932</v>
      </c>
      <c r="AJ31">
        <f t="shared" si="7"/>
        <v>737.54818833257923</v>
      </c>
      <c r="AK31">
        <f t="shared" si="22"/>
        <v>943.2848536471879</v>
      </c>
      <c r="AL31">
        <f t="shared" si="8"/>
        <v>-25600.266960507164</v>
      </c>
      <c r="AN31">
        <f t="shared" si="9"/>
        <v>0</v>
      </c>
      <c r="AO31">
        <f t="shared" si="9"/>
        <v>0</v>
      </c>
      <c r="AP31">
        <f t="shared" si="9"/>
        <v>-1.2304988113329094</v>
      </c>
      <c r="AQ31">
        <f t="shared" si="9"/>
        <v>-1141.0091807515885</v>
      </c>
      <c r="AR31">
        <f t="shared" si="9"/>
        <v>-1142.2396795629215</v>
      </c>
      <c r="AS31">
        <f t="shared" si="9"/>
        <v>30.880602549985909</v>
      </c>
      <c r="AT31">
        <f t="shared" si="9"/>
        <v>39.49464606882789</v>
      </c>
      <c r="AU31">
        <f t="shared" si="9"/>
        <v>-1071.8644309441077</v>
      </c>
      <c r="AW31">
        <v>28</v>
      </c>
      <c r="AX31">
        <f>IF(Z31&gt;0, (R31*SUMPRODUCT(K31:$K$98, X31:$X$98)-K31*$AZ$3)/Z31, 0)</f>
        <v>21671.236985063901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2.4874655999999998E-2</v>
      </c>
      <c r="Q32" s="4">
        <f t="shared" si="21"/>
        <v>50</v>
      </c>
      <c r="R32">
        <f t="shared" si="0"/>
        <v>2000000</v>
      </c>
      <c r="S32">
        <f t="shared" si="1"/>
        <v>21155.132642627315</v>
      </c>
      <c r="U32">
        <f t="shared" si="13"/>
        <v>2.4874655999999998E-2</v>
      </c>
      <c r="V32">
        <f t="shared" si="14"/>
        <v>0.01</v>
      </c>
      <c r="W32">
        <f t="shared" si="15"/>
        <v>0.58778138643826017</v>
      </c>
      <c r="X32">
        <f t="shared" si="16"/>
        <v>1.4620859790854786E-2</v>
      </c>
      <c r="Y32">
        <f t="shared" si="17"/>
        <v>5.8778138643826019E-3</v>
      </c>
      <c r="Z32">
        <f t="shared" si="18"/>
        <v>0.56728271278302278</v>
      </c>
      <c r="AB32">
        <f t="shared" si="19"/>
        <v>12737.94972091296</v>
      </c>
      <c r="AC32">
        <f t="shared" si="2"/>
        <v>12000.941034794301</v>
      </c>
      <c r="AE32">
        <f t="shared" si="3"/>
        <v>0</v>
      </c>
      <c r="AF32">
        <f t="shared" si="4"/>
        <v>0</v>
      </c>
      <c r="AG32">
        <f t="shared" si="4"/>
        <v>-28.36413563915114</v>
      </c>
      <c r="AH32">
        <f t="shared" si="5"/>
        <v>-29241.719581709571</v>
      </c>
      <c r="AI32">
        <f t="shared" si="6"/>
        <v>-29270.083717348723</v>
      </c>
      <c r="AJ32">
        <f t="shared" si="7"/>
        <v>737.00868611865917</v>
      </c>
      <c r="AK32">
        <f t="shared" si="22"/>
        <v>891.65648046390731</v>
      </c>
      <c r="AL32">
        <f t="shared" si="8"/>
        <v>-27641.41855076616</v>
      </c>
      <c r="AN32">
        <f t="shared" si="9"/>
        <v>0</v>
      </c>
      <c r="AO32">
        <f t="shared" si="9"/>
        <v>0</v>
      </c>
      <c r="AP32">
        <f t="shared" si="9"/>
        <v>-1.060344275517201</v>
      </c>
      <c r="AQ32">
        <f t="shared" si="9"/>
        <v>-1093.1512371541075</v>
      </c>
      <c r="AR32">
        <f t="shared" si="9"/>
        <v>-1094.2115814296249</v>
      </c>
      <c r="AS32">
        <f t="shared" si="9"/>
        <v>27.551798202998633</v>
      </c>
      <c r="AT32">
        <f t="shared" si="9"/>
        <v>33.333039187793638</v>
      </c>
      <c r="AU32">
        <f t="shared" si="9"/>
        <v>-1033.3267440388327</v>
      </c>
      <c r="AW32">
        <v>29</v>
      </c>
      <c r="AX32">
        <f>IF(Z32&gt;0, (R32*SUMPRODUCT(K32:$K$98, X32:$X$98)-K32*$AZ$3)/Z32, 0)</f>
        <v>21155.132642627315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2.763239E-2</v>
      </c>
      <c r="Q33" s="4">
        <f t="shared" si="21"/>
        <v>50</v>
      </c>
      <c r="R33">
        <f t="shared" si="0"/>
        <v>2000000</v>
      </c>
      <c r="S33">
        <f t="shared" si="1"/>
        <v>20640.762490081241</v>
      </c>
      <c r="U33">
        <f t="shared" si="13"/>
        <v>2.763239E-2</v>
      </c>
      <c r="V33">
        <f t="shared" si="14"/>
        <v>0.01</v>
      </c>
      <c r="W33">
        <f t="shared" si="15"/>
        <v>0.56728271278302278</v>
      </c>
      <c r="X33">
        <f t="shared" si="16"/>
        <v>1.5675377159878472E-2</v>
      </c>
      <c r="Y33">
        <f t="shared" si="17"/>
        <v>5.6728271278302283E-3</v>
      </c>
      <c r="Z33">
        <f t="shared" si="18"/>
        <v>0.54593450849531411</v>
      </c>
      <c r="AB33">
        <f t="shared" si="19"/>
        <v>12000.941034794301</v>
      </c>
      <c r="AC33">
        <f t="shared" si="2"/>
        <v>11268.504524991018</v>
      </c>
      <c r="AE33">
        <f t="shared" si="3"/>
        <v>0</v>
      </c>
      <c r="AF33">
        <f t="shared" si="4"/>
        <v>0</v>
      </c>
      <c r="AG33">
        <f t="shared" si="4"/>
        <v>-27.296725424765704</v>
      </c>
      <c r="AH33">
        <f t="shared" si="5"/>
        <v>-31350.754319756943</v>
      </c>
      <c r="AI33">
        <f t="shared" si="6"/>
        <v>-31378.05104518171</v>
      </c>
      <c r="AJ33">
        <f t="shared" si="7"/>
        <v>732.43650980328312</v>
      </c>
      <c r="AK33">
        <f t="shared" si="22"/>
        <v>840.06587243560114</v>
      </c>
      <c r="AL33">
        <f t="shared" si="8"/>
        <v>-29805.548662942827</v>
      </c>
      <c r="AN33">
        <f t="shared" si="9"/>
        <v>0</v>
      </c>
      <c r="AO33">
        <f t="shared" si="9"/>
        <v>0</v>
      </c>
      <c r="AP33">
        <f t="shared" si="9"/>
        <v>-0.91110802339881269</v>
      </c>
      <c r="AQ33">
        <f t="shared" si="9"/>
        <v>-1046.4230912628125</v>
      </c>
      <c r="AR33">
        <f t="shared" si="9"/>
        <v>-1047.3341992862113</v>
      </c>
      <c r="AS33">
        <f t="shared" si="9"/>
        <v>24.447210071085742</v>
      </c>
      <c r="AT33">
        <f t="shared" si="9"/>
        <v>28.039654744271189</v>
      </c>
      <c r="AU33">
        <f t="shared" si="9"/>
        <v>-994.84733447085443</v>
      </c>
      <c r="AW33">
        <v>30</v>
      </c>
      <c r="AX33">
        <f>IF(Z33&gt;0, (R33*SUMPRODUCT(K33:$K$98, X33:$X$98)-K33*$AZ$3)/Z33, 0)</f>
        <v>20640.762490081241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3.0610310000000002E-2</v>
      </c>
      <c r="Q34" s="4">
        <f t="shared" si="21"/>
        <v>50</v>
      </c>
      <c r="R34">
        <f t="shared" si="0"/>
        <v>2000000</v>
      </c>
      <c r="S34">
        <f t="shared" si="1"/>
        <v>20131.489345016525</v>
      </c>
      <c r="U34">
        <f t="shared" si="13"/>
        <v>3.0610310000000002E-2</v>
      </c>
      <c r="V34">
        <f t="shared" si="14"/>
        <v>0.01</v>
      </c>
      <c r="W34">
        <f t="shared" si="15"/>
        <v>0.54593450849531411</v>
      </c>
      <c r="X34">
        <f t="shared" si="16"/>
        <v>1.6711224544739198E-2</v>
      </c>
      <c r="Y34">
        <f t="shared" si="17"/>
        <v>5.4593450849531409E-3</v>
      </c>
      <c r="Z34">
        <f t="shared" si="18"/>
        <v>0.52376393886562178</v>
      </c>
      <c r="AB34">
        <f t="shared" si="19"/>
        <v>11268.504524991018</v>
      </c>
      <c r="AC34">
        <f t="shared" si="2"/>
        <v>10544.148154577151</v>
      </c>
      <c r="AE34">
        <f t="shared" si="3"/>
        <v>0</v>
      </c>
      <c r="AF34">
        <f t="shared" si="4"/>
        <v>0</v>
      </c>
      <c r="AG34">
        <f t="shared" si="4"/>
        <v>-26.188196943281088</v>
      </c>
      <c r="AH34">
        <f t="shared" si="5"/>
        <v>-33422.449089478396</v>
      </c>
      <c r="AI34">
        <f t="shared" si="6"/>
        <v>-33448.637286421676</v>
      </c>
      <c r="AJ34">
        <f t="shared" si="7"/>
        <v>724.3563704138669</v>
      </c>
      <c r="AK34">
        <f t="shared" si="22"/>
        <v>788.7953167493713</v>
      </c>
      <c r="AL34">
        <f t="shared" si="8"/>
        <v>-31935.485599258438</v>
      </c>
      <c r="AN34">
        <f t="shared" si="9"/>
        <v>0</v>
      </c>
      <c r="AO34">
        <f t="shared" si="9"/>
        <v>0</v>
      </c>
      <c r="AP34">
        <f t="shared" si="9"/>
        <v>-0.78045325368312468</v>
      </c>
      <c r="AQ34">
        <f t="shared" si="9"/>
        <v>-996.04639427588961</v>
      </c>
      <c r="AR34">
        <f t="shared" si="9"/>
        <v>-996.82684752957266</v>
      </c>
      <c r="AS34">
        <f t="shared" si="9"/>
        <v>21.587064101434546</v>
      </c>
      <c r="AT34">
        <f t="shared" si="9"/>
        <v>23.507455392227843</v>
      </c>
      <c r="AU34">
        <f t="shared" ref="AU34:AU69" si="23">AL34*$K34</f>
        <v>-951.73232803591031</v>
      </c>
      <c r="AW34">
        <v>31</v>
      </c>
      <c r="AX34">
        <f>IF(Z34&gt;0, (R34*SUMPRODUCT(K34:$K$98, X34:$X$98)-K34*$AZ$3)/Z34, 0)</f>
        <v>20131.489345016525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3.3721785999999997E-2</v>
      </c>
      <c r="Q35" s="4">
        <f t="shared" si="21"/>
        <v>50</v>
      </c>
      <c r="R35">
        <f t="shared" si="0"/>
        <v>2000000</v>
      </c>
      <c r="S35">
        <f t="shared" si="1"/>
        <v>19637.387530603399</v>
      </c>
      <c r="U35">
        <f t="shared" si="13"/>
        <v>3.3721785999999997E-2</v>
      </c>
      <c r="V35">
        <f t="shared" si="14"/>
        <v>0.01</v>
      </c>
      <c r="W35">
        <f t="shared" si="15"/>
        <v>0.52376393886562178</v>
      </c>
      <c r="X35">
        <f t="shared" si="16"/>
        <v>1.766225546094358E-2</v>
      </c>
      <c r="Y35">
        <f t="shared" si="17"/>
        <v>5.237639388656218E-3</v>
      </c>
      <c r="Z35">
        <f t="shared" si="18"/>
        <v>0.50086404401602203</v>
      </c>
      <c r="AB35">
        <f t="shared" si="19"/>
        <v>10544.148154577151</v>
      </c>
      <c r="AC35">
        <f t="shared" si="2"/>
        <v>9835.6613324878235</v>
      </c>
      <c r="AE35">
        <f t="shared" si="3"/>
        <v>0</v>
      </c>
      <c r="AF35">
        <f t="shared" ref="AF35:AG69" si="24">-$Z35*P35</f>
        <v>0</v>
      </c>
      <c r="AG35">
        <f t="shared" si="24"/>
        <v>-25.043202200801101</v>
      </c>
      <c r="AH35">
        <f t="shared" si="5"/>
        <v>-35324.510921887158</v>
      </c>
      <c r="AI35">
        <f t="shared" ref="AI35:AI66" si="25">SUM(AE35:AH35)</f>
        <v>-35349.554124087961</v>
      </c>
      <c r="AJ35">
        <f t="shared" si="7"/>
        <v>708.48682208932769</v>
      </c>
      <c r="AK35">
        <f t="shared" si="22"/>
        <v>738.09037082040061</v>
      </c>
      <c r="AL35">
        <f t="shared" ref="AL35:AL69" si="26">SUM(AI35:AK35)</f>
        <v>-33902.976931178237</v>
      </c>
      <c r="AN35">
        <f t="shared" ref="AN35:AT69" si="27">AE35*$K35</f>
        <v>0</v>
      </c>
      <c r="AO35">
        <f t="shared" si="27"/>
        <v>0</v>
      </c>
      <c r="AP35">
        <f t="shared" si="27"/>
        <v>-0.66636646744873884</v>
      </c>
      <c r="AQ35">
        <f t="shared" si="27"/>
        <v>-939.93848584664431</v>
      </c>
      <c r="AR35">
        <f t="shared" si="27"/>
        <v>-940.60485231409302</v>
      </c>
      <c r="AS35">
        <f t="shared" si="27"/>
        <v>18.851896697721273</v>
      </c>
      <c r="AT35">
        <f t="shared" si="27"/>
        <v>19.639607951006628</v>
      </c>
      <c r="AU35">
        <f t="shared" si="23"/>
        <v>-902.11334766536527</v>
      </c>
      <c r="AW35">
        <v>32</v>
      </c>
      <c r="AX35">
        <f>IF(Z35&gt;0, (R35*SUMPRODUCT(K35:$K$98, X35:$X$98)-K35*$AZ$3)/Z35, 0)</f>
        <v>19637.387530603399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4.5614701000000001E-2</v>
      </c>
      <c r="Q36" s="4">
        <f t="shared" si="21"/>
        <v>50</v>
      </c>
      <c r="R36">
        <f t="shared" si="0"/>
        <v>2000000</v>
      </c>
      <c r="S36">
        <f t="shared" si="1"/>
        <v>19349.482633794272</v>
      </c>
      <c r="U36">
        <f t="shared" si="13"/>
        <v>4.5614701000000001E-2</v>
      </c>
      <c r="V36">
        <f t="shared" si="14"/>
        <v>0.01</v>
      </c>
      <c r="W36">
        <f t="shared" si="15"/>
        <v>0.50086404401602203</v>
      </c>
      <c r="X36">
        <f t="shared" si="16"/>
        <v>2.2846763609441684E-2</v>
      </c>
      <c r="Y36">
        <f t="shared" si="17"/>
        <v>5.0086404401602207E-3</v>
      </c>
      <c r="Z36">
        <f t="shared" si="18"/>
        <v>0.47300863996642012</v>
      </c>
      <c r="AB36">
        <f t="shared" si="19"/>
        <v>9835.6613324878235</v>
      </c>
      <c r="AC36">
        <f t="shared" si="2"/>
        <v>9152.4724646648938</v>
      </c>
      <c r="AE36">
        <f t="shared" si="3"/>
        <v>0</v>
      </c>
      <c r="AF36">
        <f t="shared" si="24"/>
        <v>0</v>
      </c>
      <c r="AG36">
        <f t="shared" si="24"/>
        <v>-23.650431998321007</v>
      </c>
      <c r="AH36">
        <f t="shared" si="5"/>
        <v>-45693.52721888337</v>
      </c>
      <c r="AI36">
        <f t="shared" si="25"/>
        <v>-45717.177650881691</v>
      </c>
      <c r="AJ36">
        <f t="shared" si="7"/>
        <v>683.18886782292975</v>
      </c>
      <c r="AK36">
        <f t="shared" si="22"/>
        <v>688.49629327414766</v>
      </c>
      <c r="AL36">
        <f t="shared" si="26"/>
        <v>-44345.492489784614</v>
      </c>
      <c r="AN36">
        <f t="shared" si="27"/>
        <v>0</v>
      </c>
      <c r="AO36">
        <f t="shared" si="27"/>
        <v>0</v>
      </c>
      <c r="AP36">
        <f t="shared" si="27"/>
        <v>-0.56188097821888472</v>
      </c>
      <c r="AQ36">
        <f t="shared" si="27"/>
        <v>-1085.5752560393018</v>
      </c>
      <c r="AR36">
        <f t="shared" si="27"/>
        <v>-1086.1371370175207</v>
      </c>
      <c r="AS36">
        <f t="shared" si="27"/>
        <v>16.231028227638799</v>
      </c>
      <c r="AT36">
        <f t="shared" si="27"/>
        <v>16.357120698362625</v>
      </c>
      <c r="AU36">
        <f t="shared" si="23"/>
        <v>-1053.5489880915193</v>
      </c>
      <c r="AW36">
        <v>33</v>
      </c>
      <c r="AX36">
        <f>IF(Z36&gt;0, (R36*SUMPRODUCT(K36:$K$98, X36:$X$98)-K36*$AZ$3)/Z36, 0)</f>
        <v>19349.482633794272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5.8461241999999997E-2</v>
      </c>
      <c r="Q37" s="4">
        <f t="shared" si="21"/>
        <v>50</v>
      </c>
      <c r="R37">
        <f t="shared" si="0"/>
        <v>2000000</v>
      </c>
      <c r="S37">
        <f t="shared" si="1"/>
        <v>18828.076826130236</v>
      </c>
      <c r="U37">
        <f t="shared" si="13"/>
        <v>5.8461241999999997E-2</v>
      </c>
      <c r="V37">
        <f t="shared" si="14"/>
        <v>0.01</v>
      </c>
      <c r="W37">
        <f t="shared" si="15"/>
        <v>0.47300863996642012</v>
      </c>
      <c r="X37">
        <f t="shared" si="16"/>
        <v>2.7652672569167758E-2</v>
      </c>
      <c r="Y37">
        <f t="shared" si="17"/>
        <v>4.7300863996642016E-3</v>
      </c>
      <c r="Z37">
        <f t="shared" si="18"/>
        <v>0.44062588099758815</v>
      </c>
      <c r="AB37">
        <f t="shared" si="19"/>
        <v>9152.4724646648938</v>
      </c>
      <c r="AC37">
        <f t="shared" si="2"/>
        <v>8296.1379390039092</v>
      </c>
      <c r="AE37">
        <f t="shared" si="3"/>
        <v>0</v>
      </c>
      <c r="AF37">
        <f t="shared" si="24"/>
        <v>0</v>
      </c>
      <c r="AG37">
        <f t="shared" si="24"/>
        <v>-22.031294049879406</v>
      </c>
      <c r="AH37">
        <f t="shared" si="5"/>
        <v>-55305.345138335513</v>
      </c>
      <c r="AI37">
        <f t="shared" si="25"/>
        <v>-55327.37643238539</v>
      </c>
      <c r="AJ37">
        <f t="shared" si="7"/>
        <v>856.33452566098458</v>
      </c>
      <c r="AK37">
        <f t="shared" si="22"/>
        <v>640.67307252654257</v>
      </c>
      <c r="AL37">
        <f t="shared" si="26"/>
        <v>-53830.368834197863</v>
      </c>
      <c r="AN37">
        <f t="shared" si="27"/>
        <v>0</v>
      </c>
      <c r="AO37">
        <f t="shared" si="27"/>
        <v>0</v>
      </c>
      <c r="AP37">
        <f t="shared" si="27"/>
        <v>-0.46733384695879004</v>
      </c>
      <c r="AQ37">
        <f t="shared" si="27"/>
        <v>-1173.1521372446766</v>
      </c>
      <c r="AR37">
        <f t="shared" si="27"/>
        <v>-1173.6194710916354</v>
      </c>
      <c r="AS37">
        <f t="shared" si="27"/>
        <v>18.16480263277904</v>
      </c>
      <c r="AT37">
        <f t="shared" si="27"/>
        <v>13.590132787882061</v>
      </c>
      <c r="AU37">
        <f t="shared" si="23"/>
        <v>-1141.8645356709742</v>
      </c>
      <c r="AW37">
        <v>34</v>
      </c>
      <c r="AX37">
        <f>IF(Z37&gt;0, (R37*SUMPRODUCT(K37:$K$98, X37:$X$98)-K37*$AZ$3)/Z37, 0)</f>
        <v>18828.076826130236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7.2616817E-2</v>
      </c>
      <c r="Q38" s="4">
        <f t="shared" si="21"/>
        <v>50</v>
      </c>
      <c r="R38">
        <f t="shared" si="0"/>
        <v>2000000</v>
      </c>
      <c r="S38">
        <f t="shared" si="1"/>
        <v>18127.788711427998</v>
      </c>
      <c r="U38">
        <f t="shared" si="13"/>
        <v>7.2616817E-2</v>
      </c>
      <c r="V38">
        <f t="shared" si="14"/>
        <v>0.01</v>
      </c>
      <c r="W38">
        <f t="shared" si="15"/>
        <v>0.44062588099758815</v>
      </c>
      <c r="X38">
        <f t="shared" si="16"/>
        <v>3.1996848965865639E-2</v>
      </c>
      <c r="Y38">
        <f t="shared" si="17"/>
        <v>4.4062588099758812E-3</v>
      </c>
      <c r="Z38">
        <f t="shared" si="18"/>
        <v>0.40422277322174666</v>
      </c>
      <c r="AB38">
        <f t="shared" si="19"/>
        <v>8296.1379390039092</v>
      </c>
      <c r="AC38">
        <f t="shared" si="2"/>
        <v>7327.6650253112985</v>
      </c>
      <c r="AE38">
        <f t="shared" si="3"/>
        <v>0</v>
      </c>
      <c r="AF38">
        <f t="shared" si="24"/>
        <v>0</v>
      </c>
      <c r="AG38">
        <f t="shared" si="24"/>
        <v>-20.211138661087332</v>
      </c>
      <c r="AH38">
        <f t="shared" si="5"/>
        <v>-63993.69793173128</v>
      </c>
      <c r="AI38">
        <f t="shared" si="25"/>
        <v>-64013.909070392365</v>
      </c>
      <c r="AJ38">
        <f t="shared" si="7"/>
        <v>968.47291369261075</v>
      </c>
      <c r="AK38">
        <f t="shared" si="22"/>
        <v>580.72965573027375</v>
      </c>
      <c r="AL38">
        <f t="shared" si="26"/>
        <v>-62464.706500969478</v>
      </c>
      <c r="AN38">
        <f t="shared" si="27"/>
        <v>0</v>
      </c>
      <c r="AO38">
        <f t="shared" si="27"/>
        <v>0</v>
      </c>
      <c r="AP38">
        <f t="shared" si="27"/>
        <v>-0.38278947504168725</v>
      </c>
      <c r="AQ38">
        <f t="shared" si="27"/>
        <v>-1212.0105872325883</v>
      </c>
      <c r="AR38">
        <f t="shared" si="27"/>
        <v>-1212.3933767076298</v>
      </c>
      <c r="AS38">
        <f t="shared" si="27"/>
        <v>18.34242218812938</v>
      </c>
      <c r="AT38">
        <f t="shared" si="27"/>
        <v>10.998746967488865</v>
      </c>
      <c r="AU38">
        <f t="shared" si="23"/>
        <v>-1183.0522075520116</v>
      </c>
      <c r="AW38">
        <v>35</v>
      </c>
      <c r="AX38">
        <f>IF(Z38&gt;0, (R38*SUMPRODUCT(K38:$K$98, X38:$X$98)-K38*$AZ$3)/Z38, 0)</f>
        <v>18127.788711427998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8.8271367000000003E-2</v>
      </c>
      <c r="Q39" s="4">
        <f t="shared" si="21"/>
        <v>50</v>
      </c>
      <c r="R39">
        <f t="shared" si="0"/>
        <v>2000000</v>
      </c>
      <c r="S39">
        <f t="shared" si="1"/>
        <v>17279.606931586444</v>
      </c>
      <c r="U39">
        <f t="shared" si="13"/>
        <v>8.8271367000000003E-2</v>
      </c>
      <c r="V39">
        <f t="shared" si="14"/>
        <v>0.01</v>
      </c>
      <c r="W39">
        <f t="shared" si="15"/>
        <v>0.40422277322174666</v>
      </c>
      <c r="X39">
        <f t="shared" si="16"/>
        <v>3.5681296764814574E-2</v>
      </c>
      <c r="Y39">
        <f t="shared" si="17"/>
        <v>4.042227732217467E-3</v>
      </c>
      <c r="Z39">
        <f t="shared" si="18"/>
        <v>0.36449924872471462</v>
      </c>
      <c r="AB39">
        <f t="shared" si="19"/>
        <v>7327.6650253112985</v>
      </c>
      <c r="AC39">
        <f t="shared" si="2"/>
        <v>6298.4037448216304</v>
      </c>
      <c r="AE39">
        <f t="shared" si="3"/>
        <v>0</v>
      </c>
      <c r="AF39">
        <f t="shared" si="24"/>
        <v>0</v>
      </c>
      <c r="AG39">
        <f t="shared" si="24"/>
        <v>-18.224962436235732</v>
      </c>
      <c r="AH39">
        <f t="shared" si="5"/>
        <v>-71362.593529629143</v>
      </c>
      <c r="AI39">
        <f t="shared" si="25"/>
        <v>-71380.818492065373</v>
      </c>
      <c r="AJ39">
        <f t="shared" si="7"/>
        <v>1029.261280489668</v>
      </c>
      <c r="AK39">
        <f t="shared" si="22"/>
        <v>512.93655177179096</v>
      </c>
      <c r="AL39">
        <f t="shared" si="26"/>
        <v>-69838.620659803913</v>
      </c>
      <c r="AN39">
        <f t="shared" si="27"/>
        <v>0</v>
      </c>
      <c r="AO39">
        <f t="shared" si="27"/>
        <v>0</v>
      </c>
      <c r="AP39">
        <f t="shared" si="27"/>
        <v>-0.30818949112154309</v>
      </c>
      <c r="AQ39">
        <f t="shared" si="27"/>
        <v>-1206.7625083979326</v>
      </c>
      <c r="AR39">
        <f t="shared" si="27"/>
        <v>-1207.0706978890541</v>
      </c>
      <c r="AS39">
        <f t="shared" si="27"/>
        <v>17.40511188294861</v>
      </c>
      <c r="AT39">
        <f t="shared" si="27"/>
        <v>8.6739084056426847</v>
      </c>
      <c r="AU39">
        <f t="shared" si="23"/>
        <v>-1180.9916776004627</v>
      </c>
      <c r="AW39">
        <v>36</v>
      </c>
      <c r="AX39">
        <f>IF(Z39&gt;0, (R39*SUMPRODUCT(K39:$K$98, X39:$X$98)-K39*$AZ$3)/Z39, 0)</f>
        <v>17279.606931586444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0.103819197</v>
      </c>
      <c r="Q40" s="4">
        <f t="shared" si="21"/>
        <v>50</v>
      </c>
      <c r="R40">
        <f t="shared" si="0"/>
        <v>2000000</v>
      </c>
      <c r="S40">
        <f t="shared" si="1"/>
        <v>16268.146093413927</v>
      </c>
      <c r="U40">
        <f t="shared" si="13"/>
        <v>0.103819197</v>
      </c>
      <c r="V40">
        <f t="shared" si="14"/>
        <v>0.01</v>
      </c>
      <c r="W40">
        <f t="shared" si="15"/>
        <v>0.36449924872471462</v>
      </c>
      <c r="X40">
        <f t="shared" si="16"/>
        <v>3.784201930970315E-2</v>
      </c>
      <c r="Y40">
        <f t="shared" si="17"/>
        <v>3.6449924872471464E-3</v>
      </c>
      <c r="Z40">
        <f t="shared" si="18"/>
        <v>0.32301223692776432</v>
      </c>
      <c r="AB40">
        <f t="shared" si="19"/>
        <v>6298.4037448216304</v>
      </c>
      <c r="AC40">
        <f t="shared" si="2"/>
        <v>5254.8102603013031</v>
      </c>
      <c r="AE40">
        <f t="shared" si="3"/>
        <v>0</v>
      </c>
      <c r="AF40">
        <f t="shared" si="24"/>
        <v>0</v>
      </c>
      <c r="AG40">
        <f t="shared" si="24"/>
        <v>-16.150611846388216</v>
      </c>
      <c r="AH40">
        <f t="shared" si="5"/>
        <v>-75684.038619406303</v>
      </c>
      <c r="AI40">
        <f t="shared" si="25"/>
        <v>-75700.189231252691</v>
      </c>
      <c r="AJ40">
        <f t="shared" si="7"/>
        <v>1043.5934845203274</v>
      </c>
      <c r="AK40">
        <f t="shared" si="22"/>
        <v>440.88826213751418</v>
      </c>
      <c r="AL40">
        <f t="shared" si="26"/>
        <v>-74215.707484594852</v>
      </c>
      <c r="AN40">
        <f t="shared" si="27"/>
        <v>0</v>
      </c>
      <c r="AO40">
        <f t="shared" si="27"/>
        <v>0</v>
      </c>
      <c r="AP40">
        <f t="shared" si="27"/>
        <v>-0.24384965242700929</v>
      </c>
      <c r="AQ40">
        <f t="shared" si="27"/>
        <v>-1142.7137675741869</v>
      </c>
      <c r="AR40">
        <f t="shared" si="27"/>
        <v>-1142.957617226614</v>
      </c>
      <c r="AS40">
        <f t="shared" si="27"/>
        <v>15.756672929532575</v>
      </c>
      <c r="AT40">
        <f t="shared" si="27"/>
        <v>6.6567415837823942</v>
      </c>
      <c r="AU40">
        <f t="shared" si="23"/>
        <v>-1120.544202713299</v>
      </c>
      <c r="AW40">
        <v>37</v>
      </c>
      <c r="AX40">
        <f>IF(Z40&gt;0, (R40*SUMPRODUCT(K40:$K$98, X40:$X$98)-K40*$AZ$3)/Z40, 0)</f>
        <v>16268.146093413927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0.120610461</v>
      </c>
      <c r="Q41" s="4">
        <f t="shared" si="21"/>
        <v>50</v>
      </c>
      <c r="R41">
        <f t="shared" si="0"/>
        <v>2000000</v>
      </c>
      <c r="S41">
        <f t="shared" si="1"/>
        <v>15161.778595418087</v>
      </c>
      <c r="U41">
        <f t="shared" si="13"/>
        <v>0.120610461</v>
      </c>
      <c r="V41">
        <f t="shared" si="14"/>
        <v>0.01</v>
      </c>
      <c r="W41">
        <f t="shared" si="15"/>
        <v>0.32301223692776432</v>
      </c>
      <c r="X41">
        <f t="shared" si="16"/>
        <v>3.895865480449888E-2</v>
      </c>
      <c r="Y41">
        <f t="shared" si="17"/>
        <v>3.2301223692776434E-3</v>
      </c>
      <c r="Z41">
        <f t="shared" si="18"/>
        <v>0.28082345975398776</v>
      </c>
      <c r="AB41">
        <f t="shared" si="19"/>
        <v>5254.8102603013031</v>
      </c>
      <c r="AC41">
        <f t="shared" si="2"/>
        <v>4257.7831211892644</v>
      </c>
      <c r="AE41">
        <f t="shared" si="3"/>
        <v>0</v>
      </c>
      <c r="AF41">
        <f t="shared" si="24"/>
        <v>0</v>
      </c>
      <c r="AG41">
        <f t="shared" si="24"/>
        <v>-14.041172987699388</v>
      </c>
      <c r="AH41">
        <f t="shared" si="5"/>
        <v>-77917.309608997763</v>
      </c>
      <c r="AI41">
        <f t="shared" si="25"/>
        <v>-77931.350781985457</v>
      </c>
      <c r="AJ41">
        <f t="shared" si="7"/>
        <v>997.02713911203864</v>
      </c>
      <c r="AK41">
        <f t="shared" si="22"/>
        <v>367.83671822109125</v>
      </c>
      <c r="AL41">
        <f t="shared" si="26"/>
        <v>-76566.48692465233</v>
      </c>
      <c r="AN41">
        <f t="shared" si="27"/>
        <v>0</v>
      </c>
      <c r="AO41">
        <f t="shared" si="27"/>
        <v>0</v>
      </c>
      <c r="AP41">
        <f t="shared" si="27"/>
        <v>-0.18928601509716769</v>
      </c>
      <c r="AQ41">
        <f t="shared" si="27"/>
        <v>-1050.3863926396914</v>
      </c>
      <c r="AR41">
        <f t="shared" si="27"/>
        <v>-1050.5756786547886</v>
      </c>
      <c r="AS41">
        <f t="shared" si="27"/>
        <v>13.44070714544833</v>
      </c>
      <c r="AT41">
        <f t="shared" si="27"/>
        <v>4.9587272131384941</v>
      </c>
      <c r="AU41">
        <f t="shared" si="23"/>
        <v>-1032.1762442962017</v>
      </c>
      <c r="AW41">
        <v>38</v>
      </c>
      <c r="AX41">
        <f>IF(Z41&gt;0, (R41*SUMPRODUCT(K41:$K$98, X41:$X$98)-K41*$AZ$3)/Z41, 0)</f>
        <v>15161.778595418087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0.138204574</v>
      </c>
      <c r="Q42" s="4">
        <f t="shared" si="21"/>
        <v>50</v>
      </c>
      <c r="R42">
        <f t="shared" si="0"/>
        <v>2000000</v>
      </c>
      <c r="S42">
        <f t="shared" si="1"/>
        <v>13952.409418472955</v>
      </c>
      <c r="U42">
        <f t="shared" si="13"/>
        <v>0.138204574</v>
      </c>
      <c r="V42">
        <f t="shared" si="14"/>
        <v>0.01</v>
      </c>
      <c r="W42">
        <f t="shared" si="15"/>
        <v>0.28082345975398776</v>
      </c>
      <c r="X42">
        <f t="shared" si="16"/>
        <v>3.8811086624506025E-2</v>
      </c>
      <c r="Y42">
        <f t="shared" si="17"/>
        <v>2.8082345975398776E-3</v>
      </c>
      <c r="Z42">
        <f t="shared" si="18"/>
        <v>0.23920413853194186</v>
      </c>
      <c r="AB42">
        <f t="shared" si="19"/>
        <v>4257.7831211892644</v>
      </c>
      <c r="AC42">
        <f t="shared" si="2"/>
        <v>3337.4740753907749</v>
      </c>
      <c r="AE42">
        <f t="shared" si="3"/>
        <v>0</v>
      </c>
      <c r="AF42">
        <f t="shared" si="24"/>
        <v>0</v>
      </c>
      <c r="AG42">
        <f t="shared" si="24"/>
        <v>-11.960206926597094</v>
      </c>
      <c r="AH42">
        <f t="shared" si="5"/>
        <v>-77622.173249012048</v>
      </c>
      <c r="AI42">
        <f t="shared" si="25"/>
        <v>-77634.133455938645</v>
      </c>
      <c r="AJ42">
        <f t="shared" si="7"/>
        <v>920.30904579848948</v>
      </c>
      <c r="AK42">
        <f t="shared" si="22"/>
        <v>298.04481848324855</v>
      </c>
      <c r="AL42">
        <f t="shared" si="26"/>
        <v>-76415.779591656901</v>
      </c>
      <c r="AN42">
        <f t="shared" si="27"/>
        <v>0</v>
      </c>
      <c r="AO42">
        <f t="shared" si="27"/>
        <v>0</v>
      </c>
      <c r="AP42">
        <f t="shared" si="27"/>
        <v>-0.14395800166565567</v>
      </c>
      <c r="AQ42">
        <f t="shared" si="27"/>
        <v>-934.29261002362944</v>
      </c>
      <c r="AR42">
        <f t="shared" si="27"/>
        <v>-934.43656802529517</v>
      </c>
      <c r="AS42">
        <f t="shared" si="27"/>
        <v>11.077220650200882</v>
      </c>
      <c r="AT42">
        <f t="shared" si="27"/>
        <v>3.5873908151402776</v>
      </c>
      <c r="AU42">
        <f t="shared" si="23"/>
        <v>-919.77195655995388</v>
      </c>
      <c r="AW42">
        <v>39</v>
      </c>
      <c r="AX42">
        <f>IF(Z42&gt;0, (R42*SUMPRODUCT(K42:$K$98, X42:$X$98)-K42*$AZ$3)/Z42, 0)</f>
        <v>13952.409418472955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0.156383199</v>
      </c>
      <c r="Q43" s="4">
        <f t="shared" si="21"/>
        <v>50</v>
      </c>
      <c r="R43">
        <f t="shared" si="0"/>
        <v>2000000</v>
      </c>
      <c r="S43">
        <f t="shared" si="1"/>
        <v>12634.222559391243</v>
      </c>
      <c r="U43">
        <f t="shared" si="13"/>
        <v>0.156383199</v>
      </c>
      <c r="V43">
        <f t="shared" si="14"/>
        <v>0.01</v>
      </c>
      <c r="W43">
        <f t="shared" si="15"/>
        <v>0.23920413853194186</v>
      </c>
      <c r="X43">
        <f t="shared" si="16"/>
        <v>3.7407508397664234E-2</v>
      </c>
      <c r="Y43">
        <f t="shared" si="17"/>
        <v>2.3920413853194189E-3</v>
      </c>
      <c r="Z43">
        <f t="shared" si="18"/>
        <v>0.19940458874895819</v>
      </c>
      <c r="AB43">
        <f t="shared" si="19"/>
        <v>3337.4740753907749</v>
      </c>
      <c r="AC43">
        <f t="shared" si="2"/>
        <v>2519.321953618221</v>
      </c>
      <c r="AE43">
        <f t="shared" si="3"/>
        <v>0</v>
      </c>
      <c r="AF43">
        <f t="shared" si="24"/>
        <v>0</v>
      </c>
      <c r="AG43">
        <f t="shared" si="24"/>
        <v>-9.9702294374479106</v>
      </c>
      <c r="AH43">
        <f t="shared" si="5"/>
        <v>-74815.016795328469</v>
      </c>
      <c r="AI43">
        <f t="shared" si="25"/>
        <v>-74824.987024765913</v>
      </c>
      <c r="AJ43">
        <f t="shared" si="7"/>
        <v>818.15212177255398</v>
      </c>
      <c r="AK43">
        <f t="shared" si="22"/>
        <v>233.62318527735428</v>
      </c>
      <c r="AL43">
        <f t="shared" si="26"/>
        <v>-73773.211717716011</v>
      </c>
      <c r="AN43">
        <f t="shared" si="27"/>
        <v>0</v>
      </c>
      <c r="AO43">
        <f t="shared" si="27"/>
        <v>0</v>
      </c>
      <c r="AP43">
        <f t="shared" si="27"/>
        <v>-0.10714804359542549</v>
      </c>
      <c r="AQ43">
        <f t="shared" si="27"/>
        <v>-804.02188650437722</v>
      </c>
      <c r="AR43">
        <f t="shared" si="27"/>
        <v>-804.12903454797265</v>
      </c>
      <c r="AS43">
        <f t="shared" si="27"/>
        <v>8.7925157351057681</v>
      </c>
      <c r="AT43">
        <f t="shared" si="27"/>
        <v>2.5107012228805496</v>
      </c>
      <c r="AU43">
        <f t="shared" si="23"/>
        <v>-792.8258175899864</v>
      </c>
      <c r="AW43">
        <v>40</v>
      </c>
      <c r="AX43">
        <f>IF(Z43&gt;0, (R43*SUMPRODUCT(K43:$K$98, X43:$X$98)-K43*$AZ$3)/Z43, 0)</f>
        <v>12634.222559391243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0.17588848000000001</v>
      </c>
      <c r="Q44" s="4">
        <f t="shared" si="21"/>
        <v>50</v>
      </c>
      <c r="R44">
        <f t="shared" si="0"/>
        <v>2000000</v>
      </c>
      <c r="S44">
        <f t="shared" si="1"/>
        <v>11205.027276100584</v>
      </c>
      <c r="U44">
        <f t="shared" si="13"/>
        <v>0.17588848000000001</v>
      </c>
      <c r="V44">
        <f t="shared" si="14"/>
        <v>0.01</v>
      </c>
      <c r="W44">
        <f t="shared" si="15"/>
        <v>0.19940458874895819</v>
      </c>
      <c r="X44">
        <f t="shared" si="16"/>
        <v>3.5072970020079364E-2</v>
      </c>
      <c r="Y44">
        <f t="shared" si="17"/>
        <v>1.9940458874895821E-3</v>
      </c>
      <c r="Z44">
        <f t="shared" si="18"/>
        <v>0.16233757284138925</v>
      </c>
      <c r="AB44">
        <f t="shared" si="19"/>
        <v>2519.321953618221</v>
      </c>
      <c r="AC44">
        <f t="shared" si="2"/>
        <v>1818.9969316237318</v>
      </c>
      <c r="AE44">
        <f t="shared" si="3"/>
        <v>0</v>
      </c>
      <c r="AF44">
        <f t="shared" si="24"/>
        <v>0</v>
      </c>
      <c r="AG44">
        <f t="shared" si="24"/>
        <v>-8.1168786420694623</v>
      </c>
      <c r="AH44">
        <f t="shared" si="5"/>
        <v>-70145.940040158734</v>
      </c>
      <c r="AI44">
        <f t="shared" si="25"/>
        <v>-70154.056918800808</v>
      </c>
      <c r="AJ44">
        <f t="shared" si="7"/>
        <v>700.32502199448913</v>
      </c>
      <c r="AK44">
        <f t="shared" si="22"/>
        <v>176.35253675327547</v>
      </c>
      <c r="AL44">
        <f t="shared" si="26"/>
        <v>-69277.379360053048</v>
      </c>
      <c r="AN44">
        <f t="shared" si="27"/>
        <v>0</v>
      </c>
      <c r="AO44">
        <f t="shared" si="27"/>
        <v>0</v>
      </c>
      <c r="AP44">
        <f t="shared" si="27"/>
        <v>-7.7884336282587591E-2</v>
      </c>
      <c r="AQ44">
        <f t="shared" si="27"/>
        <v>-673.07523296332602</v>
      </c>
      <c r="AR44">
        <f t="shared" si="27"/>
        <v>-673.15311729960865</v>
      </c>
      <c r="AS44">
        <f t="shared" si="27"/>
        <v>6.7198675655230478</v>
      </c>
      <c r="AT44">
        <f t="shared" si="27"/>
        <v>1.6921652869849513</v>
      </c>
      <c r="AU44">
        <f t="shared" si="23"/>
        <v>-664.74108444710066</v>
      </c>
      <c r="AW44">
        <v>41</v>
      </c>
      <c r="AX44">
        <f>IF(Z44&gt;0, (R44*SUMPRODUCT(K44:$K$98, X44:$X$98)-K44*$AZ$3)/Z44, 0)</f>
        <v>11205.027276100584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0.195947922</v>
      </c>
      <c r="Q45" s="4">
        <f t="shared" si="21"/>
        <v>50</v>
      </c>
      <c r="R45">
        <f t="shared" si="0"/>
        <v>2000000</v>
      </c>
      <c r="S45">
        <f t="shared" si="1"/>
        <v>9607.952470487633</v>
      </c>
      <c r="U45">
        <f t="shared" si="13"/>
        <v>0.195947922</v>
      </c>
      <c r="V45">
        <f t="shared" si="14"/>
        <v>0.01</v>
      </c>
      <c r="W45">
        <f t="shared" si="15"/>
        <v>0.16233757284138925</v>
      </c>
      <c r="X45">
        <f t="shared" si="16"/>
        <v>3.1809710060793861E-2</v>
      </c>
      <c r="Y45">
        <f t="shared" si="17"/>
        <v>1.6233757284138926E-3</v>
      </c>
      <c r="Z45">
        <f t="shared" si="18"/>
        <v>0.12890448705218149</v>
      </c>
      <c r="AB45">
        <f t="shared" si="19"/>
        <v>1818.9969316237318</v>
      </c>
      <c r="AC45">
        <f t="shared" si="2"/>
        <v>1238.5081848299483</v>
      </c>
      <c r="AE45">
        <f t="shared" si="3"/>
        <v>0</v>
      </c>
      <c r="AF45">
        <f t="shared" si="24"/>
        <v>0</v>
      </c>
      <c r="AG45">
        <f t="shared" si="24"/>
        <v>-6.4452243526090749</v>
      </c>
      <c r="AH45">
        <f t="shared" si="5"/>
        <v>-63619.420121587726</v>
      </c>
      <c r="AI45">
        <f t="shared" si="25"/>
        <v>-63625.865345940336</v>
      </c>
      <c r="AJ45">
        <f t="shared" si="7"/>
        <v>580.48874679378355</v>
      </c>
      <c r="AK45">
        <f t="shared" si="22"/>
        <v>127.32978521366124</v>
      </c>
      <c r="AL45">
        <f t="shared" si="26"/>
        <v>-62918.046813932895</v>
      </c>
      <c r="AN45">
        <f t="shared" si="27"/>
        <v>0</v>
      </c>
      <c r="AO45">
        <f t="shared" si="27"/>
        <v>0</v>
      </c>
      <c r="AP45">
        <f t="shared" si="27"/>
        <v>-5.5218052740035231E-2</v>
      </c>
      <c r="AQ45">
        <f t="shared" si="27"/>
        <v>-545.04549467579443</v>
      </c>
      <c r="AR45">
        <f t="shared" si="27"/>
        <v>-545.1007127285344</v>
      </c>
      <c r="AS45">
        <f t="shared" si="27"/>
        <v>4.9732106257062441</v>
      </c>
      <c r="AT45">
        <f t="shared" si="27"/>
        <v>1.0908701405342303</v>
      </c>
      <c r="AU45">
        <f t="shared" si="23"/>
        <v>-539.036631962294</v>
      </c>
      <c r="AW45">
        <v>42</v>
      </c>
      <c r="AX45">
        <f>IF(Z45&gt;0, (R45*SUMPRODUCT(K45:$K$98, X45:$X$98)-K45*$AZ$3)/Z45, 0)</f>
        <v>9607.952470487633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0.21719401199999999</v>
      </c>
      <c r="Q46" s="4">
        <f t="shared" si="21"/>
        <v>50</v>
      </c>
      <c r="R46">
        <f t="shared" si="0"/>
        <v>2000000</v>
      </c>
      <c r="S46">
        <f t="shared" si="1"/>
        <v>7791.0413097452001</v>
      </c>
      <c r="U46">
        <f t="shared" si="13"/>
        <v>0.21719401199999999</v>
      </c>
      <c r="V46">
        <f t="shared" si="14"/>
        <v>0.01</v>
      </c>
      <c r="W46">
        <f t="shared" si="15"/>
        <v>0.12890448705218149</v>
      </c>
      <c r="X46">
        <f t="shared" si="16"/>
        <v>2.7997282707665352E-2</v>
      </c>
      <c r="Y46">
        <f t="shared" si="17"/>
        <v>1.289044870521815E-3</v>
      </c>
      <c r="Z46">
        <f t="shared" si="18"/>
        <v>9.9618159473994328E-2</v>
      </c>
      <c r="AB46">
        <f t="shared" si="19"/>
        <v>1238.5081848299483</v>
      </c>
      <c r="AC46">
        <f t="shared" si="2"/>
        <v>776.12919566267499</v>
      </c>
      <c r="AE46">
        <f t="shared" si="3"/>
        <v>0</v>
      </c>
      <c r="AF46">
        <f t="shared" si="24"/>
        <v>0</v>
      </c>
      <c r="AG46">
        <f t="shared" si="24"/>
        <v>-4.9809079736997166</v>
      </c>
      <c r="AH46">
        <f t="shared" si="5"/>
        <v>-55994.565415330704</v>
      </c>
      <c r="AI46">
        <f t="shared" si="25"/>
        <v>-55999.546323304407</v>
      </c>
      <c r="AJ46">
        <f t="shared" si="7"/>
        <v>462.37898916727329</v>
      </c>
      <c r="AK46">
        <f t="shared" si="22"/>
        <v>86.69557293809639</v>
      </c>
      <c r="AL46">
        <f t="shared" si="26"/>
        <v>-55450.471761199042</v>
      </c>
      <c r="AN46">
        <f t="shared" si="27"/>
        <v>0</v>
      </c>
      <c r="AO46">
        <f t="shared" si="27"/>
        <v>0</v>
      </c>
      <c r="AP46">
        <f t="shared" si="27"/>
        <v>-3.8100751609999137E-2</v>
      </c>
      <c r="AQ46">
        <f t="shared" si="27"/>
        <v>-428.32251462270875</v>
      </c>
      <c r="AR46">
        <f t="shared" si="27"/>
        <v>-428.36061537431874</v>
      </c>
      <c r="AS46">
        <f t="shared" si="27"/>
        <v>3.5369027311820065</v>
      </c>
      <c r="AT46">
        <f t="shared" si="27"/>
        <v>0.66316553279892243</v>
      </c>
      <c r="AU46">
        <f t="shared" si="23"/>
        <v>-424.16054711033786</v>
      </c>
      <c r="AW46">
        <v>43</v>
      </c>
      <c r="AX46">
        <f>IF(Z46&gt;0, (R46*SUMPRODUCT(K46:$K$98, X46:$X$98)-K46*$AZ$3)/Z46, 0)</f>
        <v>7791.0413097452001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0.239685495</v>
      </c>
      <c r="Q47" s="4">
        <f t="shared" si="21"/>
        <v>50</v>
      </c>
      <c r="R47">
        <f t="shared" si="0"/>
        <v>2000000</v>
      </c>
      <c r="S47">
        <f t="shared" si="1"/>
        <v>5640.7297198692004</v>
      </c>
      <c r="U47">
        <f t="shared" si="13"/>
        <v>0.239685495</v>
      </c>
      <c r="V47">
        <f t="shared" si="14"/>
        <v>0.01</v>
      </c>
      <c r="W47">
        <f t="shared" si="15"/>
        <v>9.9618159473994328E-2</v>
      </c>
      <c r="X47">
        <f t="shared" si="16"/>
        <v>2.3877027864513269E-2</v>
      </c>
      <c r="Y47">
        <f t="shared" si="17"/>
        <v>9.9618159473994334E-4</v>
      </c>
      <c r="Z47">
        <f t="shared" si="18"/>
        <v>7.4744950014741129E-2</v>
      </c>
      <c r="AB47">
        <f t="shared" si="19"/>
        <v>776.12919566267499</v>
      </c>
      <c r="AC47">
        <f t="shared" si="2"/>
        <v>421.61606095828813</v>
      </c>
      <c r="AE47">
        <f t="shared" si="3"/>
        <v>0</v>
      </c>
      <c r="AF47">
        <f t="shared" si="24"/>
        <v>0</v>
      </c>
      <c r="AG47">
        <f t="shared" si="24"/>
        <v>-3.7372475007370562</v>
      </c>
      <c r="AH47">
        <f t="shared" si="5"/>
        <v>-47754.055729026535</v>
      </c>
      <c r="AI47">
        <f t="shared" si="25"/>
        <v>-47757.792976527271</v>
      </c>
      <c r="AJ47">
        <f t="shared" si="7"/>
        <v>354.51313470438686</v>
      </c>
      <c r="AK47">
        <f t="shared" si="22"/>
        <v>54.329043696387252</v>
      </c>
      <c r="AL47">
        <f t="shared" si="26"/>
        <v>-47348.950798126498</v>
      </c>
      <c r="AN47">
        <f t="shared" si="27"/>
        <v>0</v>
      </c>
      <c r="AO47">
        <f t="shared" si="27"/>
        <v>0</v>
      </c>
      <c r="AP47">
        <f t="shared" si="27"/>
        <v>-2.5524595164628978E-2</v>
      </c>
      <c r="AQ47">
        <f t="shared" si="27"/>
        <v>-326.14991105409598</v>
      </c>
      <c r="AR47">
        <f t="shared" si="27"/>
        <v>-326.17543564926063</v>
      </c>
      <c r="AS47">
        <f t="shared" si="27"/>
        <v>2.4212483230207416</v>
      </c>
      <c r="AT47">
        <f t="shared" si="27"/>
        <v>0.37105566215730523</v>
      </c>
      <c r="AU47">
        <f t="shared" si="23"/>
        <v>-323.38313166408255</v>
      </c>
      <c r="AW47">
        <v>44</v>
      </c>
      <c r="AX47">
        <f>IF(Z47&gt;0, (R47*SUMPRODUCT(K47:$K$98, X47:$X$98)-K47*$AZ$3)/Z47, 0)</f>
        <v>5640.7297198692004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0.26259210900000002</v>
      </c>
      <c r="Q48" s="4">
        <f t="shared" si="21"/>
        <v>50</v>
      </c>
      <c r="R48">
        <f t="shared" si="0"/>
        <v>2000000</v>
      </c>
      <c r="S48">
        <f t="shared" si="1"/>
        <v>2967.9452776326734</v>
      </c>
      <c r="U48">
        <f t="shared" si="13"/>
        <v>0.26259210900000002</v>
      </c>
      <c r="V48">
        <f t="shared" si="14"/>
        <v>0.01</v>
      </c>
      <c r="W48">
        <f t="shared" si="15"/>
        <v>7.4744950014741129E-2</v>
      </c>
      <c r="X48">
        <f t="shared" si="16"/>
        <v>1.9627434061470456E-2</v>
      </c>
      <c r="Y48">
        <f t="shared" si="17"/>
        <v>7.474495001474113E-4</v>
      </c>
      <c r="Z48">
        <f t="shared" si="18"/>
        <v>5.4370066453123263E-2</v>
      </c>
      <c r="AB48">
        <f t="shared" si="19"/>
        <v>421.61606095828813</v>
      </c>
      <c r="AC48">
        <f t="shared" si="2"/>
        <v>161.36738197412183</v>
      </c>
      <c r="AE48">
        <f t="shared" si="3"/>
        <v>0</v>
      </c>
      <c r="AF48">
        <f t="shared" si="24"/>
        <v>0</v>
      </c>
      <c r="AG48">
        <f t="shared" si="24"/>
        <v>-2.7185033226561632</v>
      </c>
      <c r="AH48">
        <f t="shared" si="5"/>
        <v>-39254.868122940912</v>
      </c>
      <c r="AI48">
        <f t="shared" si="25"/>
        <v>-39257.586626263568</v>
      </c>
      <c r="AJ48">
        <f t="shared" si="7"/>
        <v>260.2486789841663</v>
      </c>
      <c r="AK48">
        <f t="shared" si="22"/>
        <v>29.513124267080173</v>
      </c>
      <c r="AL48">
        <f t="shared" si="26"/>
        <v>-38967.824823012321</v>
      </c>
      <c r="AN48">
        <f t="shared" si="27"/>
        <v>0</v>
      </c>
      <c r="AO48">
        <f t="shared" si="27"/>
        <v>0</v>
      </c>
      <c r="AP48">
        <f t="shared" si="27"/>
        <v>-1.6577492801188896E-2</v>
      </c>
      <c r="AQ48">
        <f t="shared" si="27"/>
        <v>-239.37704555896877</v>
      </c>
      <c r="AR48">
        <f t="shared" si="27"/>
        <v>-239.39362305176996</v>
      </c>
      <c r="AS48">
        <f t="shared" si="27"/>
        <v>1.5870021443135849</v>
      </c>
      <c r="AT48">
        <f t="shared" si="27"/>
        <v>0.17997167816594048</v>
      </c>
      <c r="AU48">
        <f t="shared" si="23"/>
        <v>-237.62664922929045</v>
      </c>
      <c r="AW48">
        <v>45</v>
      </c>
      <c r="AX48">
        <f>IF(Z48&gt;0, (R48*SUMPRODUCT(K48:$K$98, X48:$X$98)-K48*$AZ$3)/Z48, 0)</f>
        <v>2967.9452776326734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0.28653067599999998</v>
      </c>
      <c r="Q49" s="4">
        <f t="shared" si="21"/>
        <v>50</v>
      </c>
      <c r="R49">
        <f t="shared" si="0"/>
        <v>2000000</v>
      </c>
      <c r="S49">
        <f t="shared" si="1"/>
        <v>-501.1880686245961</v>
      </c>
      <c r="U49">
        <f t="shared" si="13"/>
        <v>0.28653067599999998</v>
      </c>
      <c r="V49">
        <f t="shared" si="14"/>
        <v>0.01</v>
      </c>
      <c r="W49">
        <f t="shared" si="15"/>
        <v>5.4370066453123263E-2</v>
      </c>
      <c r="X49">
        <f t="shared" si="16"/>
        <v>1.557869189497833E-2</v>
      </c>
      <c r="Y49">
        <f t="shared" si="17"/>
        <v>5.437006645312326E-4</v>
      </c>
      <c r="Z49">
        <f t="shared" si="18"/>
        <v>3.8247673893613707E-2</v>
      </c>
      <c r="AB49">
        <f t="shared" si="19"/>
        <v>161.36738197412183</v>
      </c>
      <c r="AC49">
        <f t="shared" si="2"/>
        <v>-19.169277808123638</v>
      </c>
      <c r="AE49">
        <f t="shared" si="3"/>
        <v>0</v>
      </c>
      <c r="AF49">
        <f t="shared" si="24"/>
        <v>0</v>
      </c>
      <c r="AG49">
        <f t="shared" si="24"/>
        <v>-1.9123836946806854</v>
      </c>
      <c r="AH49">
        <f t="shared" si="5"/>
        <v>-31157.383789956661</v>
      </c>
      <c r="AI49">
        <f t="shared" si="25"/>
        <v>-31159.296173651343</v>
      </c>
      <c r="AJ49">
        <f t="shared" si="7"/>
        <v>180.53665978224547</v>
      </c>
      <c r="AK49">
        <f t="shared" si="22"/>
        <v>11.29571673818853</v>
      </c>
      <c r="AL49">
        <f t="shared" si="26"/>
        <v>-30967.463797130906</v>
      </c>
      <c r="AN49">
        <f t="shared" si="27"/>
        <v>0</v>
      </c>
      <c r="AO49">
        <f t="shared" si="27"/>
        <v>0</v>
      </c>
      <c r="AP49">
        <f t="shared" si="27"/>
        <v>-1.0412283620060017E-2</v>
      </c>
      <c r="AQ49">
        <f t="shared" si="27"/>
        <v>-169.6414363824924</v>
      </c>
      <c r="AR49">
        <f t="shared" si="27"/>
        <v>-169.65184866611244</v>
      </c>
      <c r="AS49">
        <f t="shared" si="27"/>
        <v>0.98296116553372748</v>
      </c>
      <c r="AT49">
        <f t="shared" si="27"/>
        <v>6.1501364342847774E-2</v>
      </c>
      <c r="AU49">
        <f t="shared" si="23"/>
        <v>-168.60738613623587</v>
      </c>
      <c r="AW49">
        <v>46</v>
      </c>
      <c r="AX49">
        <f>IF(Z49&gt;0, (R49*SUMPRODUCT(K49:$K$98, X49:$X$98)-K49*$AZ$3)/Z49, 0)</f>
        <v>-501.1880686245961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0.31063079199999999</v>
      </c>
      <c r="Q50" s="4">
        <f t="shared" si="21"/>
        <v>50</v>
      </c>
      <c r="R50">
        <f t="shared" si="0"/>
        <v>2000000</v>
      </c>
      <c r="S50">
        <f t="shared" si="1"/>
        <v>-5244.5014040018586</v>
      </c>
      <c r="U50">
        <f t="shared" si="13"/>
        <v>0.31063079199999999</v>
      </c>
      <c r="V50">
        <f t="shared" si="14"/>
        <v>0.01</v>
      </c>
      <c r="W50">
        <f t="shared" si="15"/>
        <v>3.8247673893613707E-2</v>
      </c>
      <c r="X50">
        <f t="shared" si="16"/>
        <v>1.1880905233730948E-2</v>
      </c>
      <c r="Y50">
        <f t="shared" si="17"/>
        <v>3.8247673893613708E-4</v>
      </c>
      <c r="Z50">
        <f t="shared" si="18"/>
        <v>2.5984291920946621E-2</v>
      </c>
      <c r="AB50">
        <f t="shared" si="19"/>
        <v>-19.169277808123638</v>
      </c>
      <c r="AC50">
        <f t="shared" si="2"/>
        <v>-136.27465546139871</v>
      </c>
      <c r="AE50">
        <f t="shared" si="3"/>
        <v>0</v>
      </c>
      <c r="AF50">
        <f t="shared" si="24"/>
        <v>0</v>
      </c>
      <c r="AG50">
        <f t="shared" si="24"/>
        <v>-1.2992145960473311</v>
      </c>
      <c r="AH50">
        <f t="shared" si="5"/>
        <v>-23761.810467461895</v>
      </c>
      <c r="AI50">
        <f t="shared" si="25"/>
        <v>-23763.109682057944</v>
      </c>
      <c r="AJ50">
        <f t="shared" si="7"/>
        <v>117.10537765327507</v>
      </c>
      <c r="AK50">
        <f t="shared" si="22"/>
        <v>-1.3418494465686548</v>
      </c>
      <c r="AL50">
        <f t="shared" si="26"/>
        <v>-23647.346153851238</v>
      </c>
      <c r="AN50">
        <f t="shared" si="27"/>
        <v>0</v>
      </c>
      <c r="AO50">
        <f t="shared" si="27"/>
        <v>0</v>
      </c>
      <c r="AP50">
        <f t="shared" si="27"/>
        <v>-6.315879353956738E-3</v>
      </c>
      <c r="AQ50">
        <f t="shared" si="27"/>
        <v>-115.51342526528106</v>
      </c>
      <c r="AR50">
        <f t="shared" si="27"/>
        <v>-115.51974114463502</v>
      </c>
      <c r="AS50">
        <f t="shared" si="27"/>
        <v>0.56928504283112435</v>
      </c>
      <c r="AT50">
        <f t="shared" si="27"/>
        <v>-6.5231403968867467E-3</v>
      </c>
      <c r="AU50">
        <f t="shared" si="23"/>
        <v>-114.95697924220079</v>
      </c>
      <c r="AW50">
        <v>47</v>
      </c>
      <c r="AX50">
        <f>IF(Z50&gt;0, (R50*SUMPRODUCT(K50:$K$98, X50:$X$98)-K50*$AZ$3)/Z50, 0)</f>
        <v>-5244.5014040018586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0.33433633699999998</v>
      </c>
      <c r="Q51" s="4">
        <f t="shared" si="21"/>
        <v>50</v>
      </c>
      <c r="R51">
        <f t="shared" si="0"/>
        <v>2000000</v>
      </c>
      <c r="S51">
        <f t="shared" si="1"/>
        <v>-12025.674373755355</v>
      </c>
      <c r="U51">
        <f t="shared" si="13"/>
        <v>0.33433633699999998</v>
      </c>
      <c r="V51">
        <f t="shared" si="14"/>
        <v>0.01</v>
      </c>
      <c r="W51">
        <f t="shared" si="15"/>
        <v>2.5984291920946621E-2</v>
      </c>
      <c r="X51">
        <f t="shared" si="16"/>
        <v>8.6874929803879859E-3</v>
      </c>
      <c r="Y51">
        <f t="shared" si="17"/>
        <v>2.5984291920946623E-4</v>
      </c>
      <c r="Z51">
        <f t="shared" si="18"/>
        <v>1.7036956021349168E-2</v>
      </c>
      <c r="AB51">
        <f t="shared" si="19"/>
        <v>-136.27465546139871</v>
      </c>
      <c r="AC51">
        <f t="shared" si="2"/>
        <v>-204.88088543273568</v>
      </c>
      <c r="AE51">
        <f t="shared" si="3"/>
        <v>0</v>
      </c>
      <c r="AF51">
        <f t="shared" si="24"/>
        <v>0</v>
      </c>
      <c r="AG51">
        <f t="shared" si="24"/>
        <v>-0.85184780106745839</v>
      </c>
      <c r="AH51">
        <f t="shared" si="5"/>
        <v>-17374.985960775972</v>
      </c>
      <c r="AI51">
        <f t="shared" si="25"/>
        <v>-17375.837808577038</v>
      </c>
      <c r="AJ51">
        <f t="shared" si="7"/>
        <v>68.606229971336973</v>
      </c>
      <c r="AK51">
        <f t="shared" si="22"/>
        <v>-9.5392258822979112</v>
      </c>
      <c r="AL51">
        <f t="shared" si="26"/>
        <v>-17316.770804487998</v>
      </c>
      <c r="AN51">
        <f t="shared" si="27"/>
        <v>0</v>
      </c>
      <c r="AO51">
        <f t="shared" si="27"/>
        <v>0</v>
      </c>
      <c r="AP51">
        <f t="shared" si="27"/>
        <v>-3.6974041002512037E-3</v>
      </c>
      <c r="AQ51">
        <f t="shared" si="27"/>
        <v>-75.415284576279362</v>
      </c>
      <c r="AR51">
        <f t="shared" si="27"/>
        <v>-75.418981980379598</v>
      </c>
      <c r="AS51">
        <f t="shared" si="27"/>
        <v>0.29778201655381215</v>
      </c>
      <c r="AT51">
        <f t="shared" si="27"/>
        <v>-4.1404547674165584E-2</v>
      </c>
      <c r="AU51">
        <f t="shared" si="23"/>
        <v>-75.16260451149995</v>
      </c>
      <c r="AW51">
        <v>48</v>
      </c>
      <c r="AX51">
        <f>IF(Z51&gt;0, (R51*SUMPRODUCT(K51:$K$98, X51:$X$98)-K51*$AZ$3)/Z51, 0)</f>
        <v>-12025.674373755355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0.35860877099999999</v>
      </c>
      <c r="Q52" s="4">
        <f t="shared" si="21"/>
        <v>50</v>
      </c>
      <c r="R52">
        <f t="shared" si="0"/>
        <v>2000000</v>
      </c>
      <c r="S52">
        <f t="shared" si="1"/>
        <v>-22163.715435927286</v>
      </c>
      <c r="U52">
        <f t="shared" si="13"/>
        <v>0.35860877099999999</v>
      </c>
      <c r="V52">
        <f t="shared" si="14"/>
        <v>0.01</v>
      </c>
      <c r="W52">
        <f t="shared" si="15"/>
        <v>1.7036956021349168E-2</v>
      </c>
      <c r="X52">
        <f t="shared" si="16"/>
        <v>6.1096018603970749E-3</v>
      </c>
      <c r="Y52">
        <f t="shared" si="17"/>
        <v>1.7036956021349169E-4</v>
      </c>
      <c r="Z52">
        <f t="shared" si="18"/>
        <v>1.07569846007386E-2</v>
      </c>
      <c r="AB52">
        <f t="shared" si="19"/>
        <v>-204.88088543273568</v>
      </c>
      <c r="AC52">
        <f t="shared" si="2"/>
        <v>-238.41474563942222</v>
      </c>
      <c r="AE52">
        <f t="shared" si="3"/>
        <v>0</v>
      </c>
      <c r="AF52">
        <f t="shared" si="24"/>
        <v>0</v>
      </c>
      <c r="AG52">
        <f t="shared" si="24"/>
        <v>-0.53784923003692997</v>
      </c>
      <c r="AH52">
        <f t="shared" si="5"/>
        <v>-12219.20372079415</v>
      </c>
      <c r="AI52">
        <f t="shared" si="25"/>
        <v>-12219.741570024187</v>
      </c>
      <c r="AJ52">
        <f t="shared" si="7"/>
        <v>33.533860206686541</v>
      </c>
      <c r="AK52">
        <f t="shared" si="22"/>
        <v>-14.3416619802915</v>
      </c>
      <c r="AL52">
        <f t="shared" si="26"/>
        <v>-12200.549371797793</v>
      </c>
      <c r="AN52">
        <f t="shared" si="27"/>
        <v>0</v>
      </c>
      <c r="AO52">
        <f t="shared" si="27"/>
        <v>0</v>
      </c>
      <c r="AP52">
        <f t="shared" si="27"/>
        <v>-2.0843826062207555E-3</v>
      </c>
      <c r="AQ52">
        <f t="shared" si="27"/>
        <v>-47.35434072433732</v>
      </c>
      <c r="AR52">
        <f t="shared" si="27"/>
        <v>-47.35642510694354</v>
      </c>
      <c r="AS52">
        <f t="shared" si="27"/>
        <v>0.12995722784516481</v>
      </c>
      <c r="AT52">
        <f t="shared" si="27"/>
        <v>-5.5579722172261099E-2</v>
      </c>
      <c r="AU52">
        <f t="shared" si="23"/>
        <v>-47.282047601270641</v>
      </c>
      <c r="AW52">
        <v>49</v>
      </c>
      <c r="AX52">
        <f>IF(Z52&gt;0, (R52*SUMPRODUCT(K52:$K$98, X52:$X$98)-K52*$AZ$3)/Z52, 0)</f>
        <v>-22163.715435927286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0.383306127</v>
      </c>
      <c r="Q53" s="4">
        <f t="shared" si="21"/>
        <v>50</v>
      </c>
      <c r="R53">
        <f t="shared" si="0"/>
        <v>2000000</v>
      </c>
      <c r="S53">
        <f t="shared" si="1"/>
        <v>-38058.147924778066</v>
      </c>
      <c r="U53">
        <f t="shared" si="13"/>
        <v>0.383306127</v>
      </c>
      <c r="V53">
        <f t="shared" si="14"/>
        <v>0.01</v>
      </c>
      <c r="W53">
        <f t="shared" si="15"/>
        <v>1.07569846007386E-2</v>
      </c>
      <c r="X53">
        <f t="shared" si="16"/>
        <v>4.1232181055077541E-3</v>
      </c>
      <c r="Y53">
        <f t="shared" si="17"/>
        <v>1.07569846007386E-4</v>
      </c>
      <c r="Z53">
        <f t="shared" si="18"/>
        <v>6.5261966492234603E-3</v>
      </c>
      <c r="AB53">
        <f t="shared" si="19"/>
        <v>-238.41474563942222</v>
      </c>
      <c r="AC53">
        <f t="shared" si="2"/>
        <v>-248.37495746233739</v>
      </c>
      <c r="AE53">
        <f t="shared" si="3"/>
        <v>0</v>
      </c>
      <c r="AF53">
        <f t="shared" si="24"/>
        <v>0</v>
      </c>
      <c r="AG53">
        <f t="shared" si="24"/>
        <v>-0.32630983246117301</v>
      </c>
      <c r="AH53">
        <f t="shared" si="5"/>
        <v>-8246.4362110155089</v>
      </c>
      <c r="AI53">
        <f t="shared" si="25"/>
        <v>-8246.7625208479694</v>
      </c>
      <c r="AJ53">
        <f t="shared" si="7"/>
        <v>9.9602118229151699</v>
      </c>
      <c r="AK53">
        <f t="shared" si="22"/>
        <v>-16.689032194759559</v>
      </c>
      <c r="AL53">
        <f t="shared" si="26"/>
        <v>-8253.491341219813</v>
      </c>
      <c r="AN53">
        <f t="shared" si="27"/>
        <v>0</v>
      </c>
      <c r="AO53">
        <f t="shared" si="27"/>
        <v>0</v>
      </c>
      <c r="AP53">
        <f t="shared" si="27"/>
        <v>-1.1290912108767E-3</v>
      </c>
      <c r="AQ53">
        <f t="shared" si="27"/>
        <v>-28.534165142022999</v>
      </c>
      <c r="AR53">
        <f t="shared" si="27"/>
        <v>-28.535294233233873</v>
      </c>
      <c r="AS53">
        <f t="shared" si="27"/>
        <v>3.4464139627364283E-2</v>
      </c>
      <c r="AT53">
        <f t="shared" si="27"/>
        <v>-5.7747078679841642E-2</v>
      </c>
      <c r="AU53">
        <f t="shared" si="23"/>
        <v>-28.558577172286348</v>
      </c>
      <c r="AW53">
        <v>50</v>
      </c>
      <c r="AX53">
        <f>IF(Z53&gt;0, (R53*SUMPRODUCT(K53:$K$98, X53:$X$98)-K53*$AZ$3)/Z53, 0)</f>
        <v>-38058.147924778066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0.40826881399999998</v>
      </c>
      <c r="Q54" s="4">
        <f t="shared" si="21"/>
        <v>50</v>
      </c>
      <c r="R54">
        <f t="shared" si="0"/>
        <v>2000000</v>
      </c>
      <c r="S54">
        <f t="shared" si="1"/>
        <v>-64143.820142488417</v>
      </c>
      <c r="U54">
        <f t="shared" si="13"/>
        <v>0.40826881399999998</v>
      </c>
      <c r="V54">
        <f t="shared" si="14"/>
        <v>0.01</v>
      </c>
      <c r="W54">
        <f t="shared" si="15"/>
        <v>6.5261966492234603E-3</v>
      </c>
      <c r="X54">
        <f t="shared" si="16"/>
        <v>2.6644425659092361E-3</v>
      </c>
      <c r="Y54">
        <f t="shared" si="17"/>
        <v>6.5261966492234603E-5</v>
      </c>
      <c r="Z54">
        <f t="shared" si="18"/>
        <v>3.7964921168219899E-3</v>
      </c>
      <c r="AB54">
        <f t="shared" si="19"/>
        <v>-248.37495746233739</v>
      </c>
      <c r="AC54">
        <f t="shared" si="2"/>
        <v>-243.52150751380483</v>
      </c>
      <c r="AE54">
        <f t="shared" si="3"/>
        <v>0</v>
      </c>
      <c r="AF54">
        <f t="shared" si="24"/>
        <v>0</v>
      </c>
      <c r="AG54">
        <f t="shared" si="24"/>
        <v>-0.1898246058410995</v>
      </c>
      <c r="AH54">
        <f t="shared" si="5"/>
        <v>-5328.8851318184725</v>
      </c>
      <c r="AI54">
        <f t="shared" si="25"/>
        <v>-5329.0749564243133</v>
      </c>
      <c r="AJ54">
        <f t="shared" si="7"/>
        <v>-4.8534499485325568</v>
      </c>
      <c r="AK54">
        <f t="shared" si="22"/>
        <v>-17.386247022363619</v>
      </c>
      <c r="AL54">
        <f t="shared" si="26"/>
        <v>-5351.3146533952095</v>
      </c>
      <c r="AN54">
        <f t="shared" si="27"/>
        <v>0</v>
      </c>
      <c r="AO54">
        <f t="shared" si="27"/>
        <v>0</v>
      </c>
      <c r="AP54">
        <f t="shared" si="27"/>
        <v>-5.8645318679060611E-4</v>
      </c>
      <c r="AQ54">
        <f t="shared" si="27"/>
        <v>-16.46331177008765</v>
      </c>
      <c r="AR54">
        <f t="shared" si="27"/>
        <v>-16.463898223274441</v>
      </c>
      <c r="AS54">
        <f t="shared" si="27"/>
        <v>-1.4994479649430967E-2</v>
      </c>
      <c r="AT54">
        <f t="shared" si="27"/>
        <v>-5.3713900405140291E-2</v>
      </c>
      <c r="AU54">
        <f t="shared" si="23"/>
        <v>-16.532606603329011</v>
      </c>
      <c r="AW54">
        <v>51</v>
      </c>
      <c r="AX54">
        <f>IF(Z54&gt;0, (R54*SUMPRODUCT(K54:$K$98, X54:$X$98)-K54*$AZ$3)/Z54, 0)</f>
        <v>-64143.820142488417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0.43333920100000001</v>
      </c>
      <c r="Q55" s="4">
        <f t="shared" si="21"/>
        <v>50</v>
      </c>
      <c r="R55">
        <f t="shared" si="0"/>
        <v>2000000</v>
      </c>
      <c r="S55">
        <f t="shared" si="1"/>
        <v>-108914.06574989506</v>
      </c>
      <c r="U55">
        <f t="shared" si="13"/>
        <v>0.43333920100000001</v>
      </c>
      <c r="V55">
        <f t="shared" si="14"/>
        <v>0.01</v>
      </c>
      <c r="W55">
        <f t="shared" si="15"/>
        <v>3.7964921168219899E-3</v>
      </c>
      <c r="X55">
        <f t="shared" si="16"/>
        <v>1.6451688605064398E-3</v>
      </c>
      <c r="Y55">
        <f t="shared" si="17"/>
        <v>3.79649211682199E-5</v>
      </c>
      <c r="Z55">
        <f t="shared" si="18"/>
        <v>2.1133583351473301E-3</v>
      </c>
      <c r="AB55">
        <f t="shared" si="19"/>
        <v>-243.52150751380483</v>
      </c>
      <c r="AC55">
        <f t="shared" si="2"/>
        <v>-230.17444866732507</v>
      </c>
      <c r="AE55">
        <f t="shared" si="3"/>
        <v>0</v>
      </c>
      <c r="AF55">
        <f t="shared" si="24"/>
        <v>0</v>
      </c>
      <c r="AG55">
        <f t="shared" si="24"/>
        <v>-0.1056679167573665</v>
      </c>
      <c r="AH55">
        <f t="shared" si="5"/>
        <v>-3290.3377210128797</v>
      </c>
      <c r="AI55">
        <f t="shared" si="25"/>
        <v>-3290.443388929637</v>
      </c>
      <c r="AJ55">
        <f t="shared" si="7"/>
        <v>-13.347058846479769</v>
      </c>
      <c r="AK55">
        <f t="shared" si="22"/>
        <v>-17.046505525966339</v>
      </c>
      <c r="AL55">
        <f t="shared" si="26"/>
        <v>-3320.8369533020832</v>
      </c>
      <c r="AN55">
        <f t="shared" si="27"/>
        <v>0</v>
      </c>
      <c r="AO55">
        <f t="shared" si="27"/>
        <v>0</v>
      </c>
      <c r="AP55">
        <f t="shared" si="27"/>
        <v>-2.9147812458478126E-4</v>
      </c>
      <c r="AQ55">
        <f t="shared" si="27"/>
        <v>-9.0761841209908933</v>
      </c>
      <c r="AR55">
        <f t="shared" si="27"/>
        <v>-9.0764755991154775</v>
      </c>
      <c r="AS55">
        <f t="shared" si="27"/>
        <v>-3.681699990572989E-2</v>
      </c>
      <c r="AT55">
        <f t="shared" si="27"/>
        <v>-4.7021684669357244E-2</v>
      </c>
      <c r="AU55">
        <f t="shared" si="23"/>
        <v>-9.160314283690564</v>
      </c>
      <c r="AW55">
        <v>52</v>
      </c>
      <c r="AX55">
        <f>IF(Z55&gt;0, (R55*SUMPRODUCT(K55:$K$98, X55:$X$98)-K55*$AZ$3)/Z55, 0)</f>
        <v>-108914.06574989506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0.458542742</v>
      </c>
      <c r="Q56" s="4">
        <f t="shared" si="21"/>
        <v>50</v>
      </c>
      <c r="R56">
        <f t="shared" si="0"/>
        <v>2000000</v>
      </c>
      <c r="S56">
        <f t="shared" si="1"/>
        <v>-189317.90774501476</v>
      </c>
      <c r="U56">
        <f t="shared" si="13"/>
        <v>0.458542742</v>
      </c>
      <c r="V56">
        <f t="shared" si="14"/>
        <v>0.01</v>
      </c>
      <c r="W56">
        <f t="shared" si="15"/>
        <v>2.1133583351473301E-3</v>
      </c>
      <c r="X56">
        <f t="shared" si="16"/>
        <v>9.6906512582701175E-4</v>
      </c>
      <c r="Y56">
        <f t="shared" si="17"/>
        <v>2.11335833514733E-5</v>
      </c>
      <c r="Z56">
        <f t="shared" si="18"/>
        <v>1.123159625968845E-3</v>
      </c>
      <c r="AB56">
        <f t="shared" si="19"/>
        <v>-230.17444866732507</v>
      </c>
      <c r="AC56">
        <f t="shared" si="2"/>
        <v>-212.63423045209507</v>
      </c>
      <c r="AE56">
        <f t="shared" si="3"/>
        <v>0</v>
      </c>
      <c r="AF56">
        <f t="shared" si="24"/>
        <v>0</v>
      </c>
      <c r="AG56">
        <f t="shared" si="24"/>
        <v>-5.6157981298442253E-2</v>
      </c>
      <c r="AH56">
        <f t="shared" si="5"/>
        <v>-1938.1302516540236</v>
      </c>
      <c r="AI56">
        <f t="shared" si="25"/>
        <v>-1938.186409635322</v>
      </c>
      <c r="AJ56">
        <f t="shared" si="7"/>
        <v>-17.540218215229999</v>
      </c>
      <c r="AK56">
        <f t="shared" si="22"/>
        <v>-16.112211406712756</v>
      </c>
      <c r="AL56">
        <f t="shared" si="26"/>
        <v>-1971.8388392572647</v>
      </c>
      <c r="AN56">
        <f t="shared" si="27"/>
        <v>0</v>
      </c>
      <c r="AO56">
        <f t="shared" si="27"/>
        <v>0</v>
      </c>
      <c r="AP56">
        <f t="shared" si="27"/>
        <v>-1.3831086148108056E-4</v>
      </c>
      <c r="AQ56">
        <f t="shared" si="27"/>
        <v>-4.7733992314329718</v>
      </c>
      <c r="AR56">
        <f t="shared" si="27"/>
        <v>-4.773537542294453</v>
      </c>
      <c r="AS56">
        <f t="shared" si="27"/>
        <v>-4.3199606464164271E-2</v>
      </c>
      <c r="AT56">
        <f t="shared" si="27"/>
        <v>-3.9682584532103715E-2</v>
      </c>
      <c r="AU56">
        <f t="shared" si="23"/>
        <v>-4.8564197332907204</v>
      </c>
      <c r="AW56">
        <v>53</v>
      </c>
      <c r="AX56">
        <f>IF(Z56&gt;0, (R56*SUMPRODUCT(K56:$K$98, X56:$X$98)-K56*$AZ$3)/Z56, 0)</f>
        <v>-189317.90774501476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0.48392545599999998</v>
      </c>
      <c r="Q57" s="4">
        <f t="shared" si="21"/>
        <v>50</v>
      </c>
      <c r="R57">
        <f t="shared" si="0"/>
        <v>2000000</v>
      </c>
      <c r="S57">
        <f t="shared" si="1"/>
        <v>-340679.33595651295</v>
      </c>
      <c r="U57">
        <f t="shared" si="13"/>
        <v>0.48392545599999998</v>
      </c>
      <c r="V57">
        <f t="shared" si="14"/>
        <v>0.01</v>
      </c>
      <c r="W57">
        <f t="shared" si="15"/>
        <v>1.123159625968845E-3</v>
      </c>
      <c r="X57">
        <f t="shared" si="16"/>
        <v>5.4352553415776272E-4</v>
      </c>
      <c r="Y57">
        <f t="shared" si="17"/>
        <v>1.123159625968845E-5</v>
      </c>
      <c r="Z57">
        <f t="shared" si="18"/>
        <v>5.6840249555139383E-4</v>
      </c>
      <c r="AB57">
        <f t="shared" si="19"/>
        <v>-212.63423045209507</v>
      </c>
      <c r="AC57">
        <f t="shared" si="2"/>
        <v>-193.64298474047365</v>
      </c>
      <c r="AE57">
        <f t="shared" si="3"/>
        <v>0</v>
      </c>
      <c r="AF57">
        <f t="shared" si="24"/>
        <v>0</v>
      </c>
      <c r="AG57">
        <f t="shared" si="24"/>
        <v>-2.8420124777569691E-2</v>
      </c>
      <c r="AH57">
        <f t="shared" si="5"/>
        <v>-1087.0510683155255</v>
      </c>
      <c r="AI57">
        <f t="shared" si="25"/>
        <v>-1087.0794884403031</v>
      </c>
      <c r="AJ57">
        <f t="shared" si="7"/>
        <v>-18.991245711621417</v>
      </c>
      <c r="AK57">
        <f t="shared" si="22"/>
        <v>-14.884396131646657</v>
      </c>
      <c r="AL57">
        <f t="shared" si="26"/>
        <v>-1120.955130283571</v>
      </c>
      <c r="AN57">
        <f t="shared" si="27"/>
        <v>0</v>
      </c>
      <c r="AO57">
        <f t="shared" si="27"/>
        <v>0</v>
      </c>
      <c r="AP57">
        <f t="shared" si="27"/>
        <v>-6.2496076923468754E-5</v>
      </c>
      <c r="AQ57">
        <f t="shared" si="27"/>
        <v>-2.3904338111423118</v>
      </c>
      <c r="AR57">
        <f t="shared" si="27"/>
        <v>-2.3904963072192356</v>
      </c>
      <c r="AS57">
        <f t="shared" si="27"/>
        <v>-4.1761898026665967E-2</v>
      </c>
      <c r="AT57">
        <f t="shared" si="27"/>
        <v>-3.2730903642510904E-2</v>
      </c>
      <c r="AU57">
        <f t="shared" si="23"/>
        <v>-2.4649891088884117</v>
      </c>
      <c r="AW57">
        <v>54</v>
      </c>
      <c r="AX57">
        <f>IF(Z57&gt;0, (R57*SUMPRODUCT(K57:$K$98, X57:$X$98)-K57*$AZ$3)/Z57, 0)</f>
        <v>-340679.33595651295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0.50934341699999997</v>
      </c>
      <c r="Q58" s="4">
        <f t="shared" si="21"/>
        <v>50</v>
      </c>
      <c r="R58">
        <f t="shared" si="0"/>
        <v>2000000</v>
      </c>
      <c r="S58">
        <f t="shared" si="1"/>
        <v>-639864.16404396179</v>
      </c>
      <c r="U58">
        <f t="shared" si="13"/>
        <v>0.50934341699999997</v>
      </c>
      <c r="V58">
        <f t="shared" si="14"/>
        <v>0.01</v>
      </c>
      <c r="W58">
        <f t="shared" si="15"/>
        <v>5.6840249555139383E-4</v>
      </c>
      <c r="X58">
        <f t="shared" si="16"/>
        <v>2.8951206931547422E-4</v>
      </c>
      <c r="Y58">
        <f t="shared" si="17"/>
        <v>5.6840249555139382E-6</v>
      </c>
      <c r="Z58">
        <f t="shared" si="18"/>
        <v>2.7320640128040567E-4</v>
      </c>
      <c r="AB58">
        <f t="shared" si="19"/>
        <v>-193.64298474047365</v>
      </c>
      <c r="AC58">
        <f t="shared" si="2"/>
        <v>-174.81498556674595</v>
      </c>
      <c r="AE58">
        <f t="shared" si="3"/>
        <v>0</v>
      </c>
      <c r="AF58">
        <f t="shared" si="24"/>
        <v>0</v>
      </c>
      <c r="AG58">
        <f t="shared" si="24"/>
        <v>-1.3660320064020284E-2</v>
      </c>
      <c r="AH58">
        <f t="shared" si="5"/>
        <v>-579.02413863094841</v>
      </c>
      <c r="AI58">
        <f t="shared" si="25"/>
        <v>-579.03779895101241</v>
      </c>
      <c r="AJ58">
        <f t="shared" si="7"/>
        <v>-18.827999173727704</v>
      </c>
      <c r="AK58">
        <f t="shared" si="22"/>
        <v>-13.555008931833157</v>
      </c>
      <c r="AL58">
        <f t="shared" si="26"/>
        <v>-611.42080705657327</v>
      </c>
      <c r="AN58">
        <f t="shared" si="27"/>
        <v>0</v>
      </c>
      <c r="AO58">
        <f t="shared" si="27"/>
        <v>0</v>
      </c>
      <c r="AP58">
        <f t="shared" si="27"/>
        <v>-2.6820670343696107E-5</v>
      </c>
      <c r="AQ58">
        <f t="shared" si="27"/>
        <v>-1.1368559060462291</v>
      </c>
      <c r="AR58">
        <f t="shared" si="27"/>
        <v>-1.1368827267165726</v>
      </c>
      <c r="AS58">
        <f t="shared" si="27"/>
        <v>-3.6966890724617181E-2</v>
      </c>
      <c r="AT58">
        <f t="shared" si="27"/>
        <v>-2.6613902482718107E-2</v>
      </c>
      <c r="AU58">
        <f t="shared" si="23"/>
        <v>-1.200463519923908</v>
      </c>
      <c r="AW58">
        <v>55</v>
      </c>
      <c r="AX58">
        <f>IF(Z58&gt;0, (R58*SUMPRODUCT(K58:$K$98, X58:$X$98)-K58*$AZ$3)/Z58, 0)</f>
        <v>-639864.16404396179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0.53464878299999996</v>
      </c>
      <c r="Q59" s="4">
        <f t="shared" si="21"/>
        <v>50</v>
      </c>
      <c r="R59">
        <f t="shared" si="0"/>
        <v>2000000</v>
      </c>
      <c r="S59">
        <f t="shared" si="1"/>
        <v>-1262063.2569317722</v>
      </c>
      <c r="U59">
        <f t="shared" si="13"/>
        <v>0.53464878299999996</v>
      </c>
      <c r="V59">
        <f t="shared" si="14"/>
        <v>0.01</v>
      </c>
      <c r="W59">
        <f t="shared" si="15"/>
        <v>2.7320640128040567E-4</v>
      </c>
      <c r="X59">
        <f t="shared" si="16"/>
        <v>1.4606946995237853E-4</v>
      </c>
      <c r="Y59">
        <f t="shared" si="17"/>
        <v>2.7320640128040566E-6</v>
      </c>
      <c r="Z59">
        <f t="shared" si="18"/>
        <v>1.2440486731522308E-4</v>
      </c>
      <c r="AB59">
        <f t="shared" si="19"/>
        <v>-174.81498556674595</v>
      </c>
      <c r="AC59">
        <f t="shared" si="2"/>
        <v>-157.00681202201542</v>
      </c>
      <c r="AE59">
        <f t="shared" si="3"/>
        <v>0</v>
      </c>
      <c r="AF59">
        <f t="shared" si="24"/>
        <v>0</v>
      </c>
      <c r="AG59">
        <f t="shared" si="24"/>
        <v>-6.2202433657611543E-3</v>
      </c>
      <c r="AH59">
        <f t="shared" si="5"/>
        <v>-292.13893990475708</v>
      </c>
      <c r="AI59">
        <f t="shared" si="25"/>
        <v>-292.14516014812284</v>
      </c>
      <c r="AJ59">
        <f t="shared" si="7"/>
        <v>-17.808173544730522</v>
      </c>
      <c r="AK59">
        <f t="shared" si="22"/>
        <v>-12.237048989672218</v>
      </c>
      <c r="AL59">
        <f t="shared" si="26"/>
        <v>-322.19038268252552</v>
      </c>
      <c r="AN59">
        <f t="shared" si="27"/>
        <v>0</v>
      </c>
      <c r="AO59">
        <f t="shared" si="27"/>
        <v>0</v>
      </c>
      <c r="AP59">
        <f t="shared" si="27"/>
        <v>-1.0904307930140919E-5</v>
      </c>
      <c r="AQ59">
        <f t="shared" si="27"/>
        <v>-0.51212995566076125</v>
      </c>
      <c r="AR59">
        <f t="shared" si="27"/>
        <v>-0.51214085996869141</v>
      </c>
      <c r="AS59">
        <f t="shared" si="27"/>
        <v>-3.1218361820698436E-2</v>
      </c>
      <c r="AT59">
        <f t="shared" si="27"/>
        <v>-2.1451982260709733E-2</v>
      </c>
      <c r="AU59">
        <f t="shared" si="23"/>
        <v>-0.56481120405009944</v>
      </c>
      <c r="AW59">
        <v>56</v>
      </c>
      <c r="AX59">
        <f>IF(Z59&gt;0, (R59*SUMPRODUCT(K59:$K$98, X59:$X$98)-K59*$AZ$3)/Z59, 0)</f>
        <v>-1262063.2569317722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0.56402811100000005</v>
      </c>
      <c r="Q60" s="4">
        <f t="shared" si="21"/>
        <v>50</v>
      </c>
      <c r="R60">
        <f t="shared" si="0"/>
        <v>2000000</v>
      </c>
      <c r="S60">
        <f t="shared" si="1"/>
        <v>-2653252.3146562981</v>
      </c>
      <c r="U60">
        <f t="shared" si="13"/>
        <v>0.56402811100000005</v>
      </c>
      <c r="V60">
        <f t="shared" si="14"/>
        <v>0.01</v>
      </c>
      <c r="W60">
        <f t="shared" si="15"/>
        <v>1.2440486731522308E-4</v>
      </c>
      <c r="X60">
        <f t="shared" si="16"/>
        <v>7.0167842311010919E-5</v>
      </c>
      <c r="Y60">
        <f t="shared" si="17"/>
        <v>1.2440486731522308E-6</v>
      </c>
      <c r="Z60">
        <f t="shared" si="18"/>
        <v>5.2992976331059934E-5</v>
      </c>
      <c r="AB60">
        <f t="shared" si="19"/>
        <v>-157.00681202201542</v>
      </c>
      <c r="AC60">
        <f t="shared" si="2"/>
        <v>-140.6037371109112</v>
      </c>
      <c r="AE60">
        <f t="shared" si="3"/>
        <v>0</v>
      </c>
      <c r="AF60">
        <f t="shared" si="24"/>
        <v>0</v>
      </c>
      <c r="AG60">
        <f t="shared" si="24"/>
        <v>-2.6496488165529968E-3</v>
      </c>
      <c r="AH60">
        <f t="shared" si="5"/>
        <v>-140.33568462202183</v>
      </c>
      <c r="AI60">
        <f t="shared" si="25"/>
        <v>-140.33833427083837</v>
      </c>
      <c r="AJ60">
        <f t="shared" si="7"/>
        <v>-16.403074911104227</v>
      </c>
      <c r="AK60">
        <f t="shared" si="22"/>
        <v>-10.990476841541081</v>
      </c>
      <c r="AL60">
        <f t="shared" si="26"/>
        <v>-167.7318860234837</v>
      </c>
      <c r="AN60">
        <f t="shared" si="27"/>
        <v>0</v>
      </c>
      <c r="AO60">
        <f t="shared" si="27"/>
        <v>0</v>
      </c>
      <c r="AP60">
        <f t="shared" si="27"/>
        <v>-4.1472577207498283E-6</v>
      </c>
      <c r="AQ60">
        <f t="shared" si="27"/>
        <v>-0.21965486441427509</v>
      </c>
      <c r="AR60">
        <f t="shared" si="27"/>
        <v>-0.21965901167199581</v>
      </c>
      <c r="AS60">
        <f t="shared" si="27"/>
        <v>-2.5674262432111312E-2</v>
      </c>
      <c r="AT60">
        <f t="shared" si="27"/>
        <v>-1.7202407976125753E-2</v>
      </c>
      <c r="AU60">
        <f t="shared" si="23"/>
        <v>-0.26253568208023292</v>
      </c>
      <c r="AW60">
        <v>57</v>
      </c>
      <c r="AX60">
        <f>IF(Z60&gt;0, (R60*SUMPRODUCT(K60:$K$98, X60:$X$98)-K60*$AZ$3)/Z60, 0)</f>
        <v>-2653252.3146562981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0.59324784900000005</v>
      </c>
      <c r="Q61" s="4">
        <f t="shared" si="21"/>
        <v>50</v>
      </c>
      <c r="R61">
        <f t="shared" si="0"/>
        <v>2000000</v>
      </c>
      <c r="S61">
        <f t="shared" si="1"/>
        <v>-5979551.3905039374</v>
      </c>
      <c r="U61">
        <f t="shared" si="13"/>
        <v>0.59324784900000005</v>
      </c>
      <c r="V61">
        <f t="shared" si="14"/>
        <v>0.01</v>
      </c>
      <c r="W61">
        <f t="shared" si="15"/>
        <v>5.2992976331059934E-5</v>
      </c>
      <c r="X61">
        <f t="shared" si="16"/>
        <v>3.143796922050922E-5</v>
      </c>
      <c r="Y61">
        <f t="shared" si="17"/>
        <v>5.2992976331059933E-7</v>
      </c>
      <c r="Z61">
        <f t="shared" si="18"/>
        <v>2.1025077347240113E-5</v>
      </c>
      <c r="AB61">
        <f t="shared" si="19"/>
        <v>-140.6037371109112</v>
      </c>
      <c r="AC61">
        <f t="shared" si="2"/>
        <v>-125.72053048714245</v>
      </c>
      <c r="AE61">
        <f t="shared" si="3"/>
        <v>0</v>
      </c>
      <c r="AF61">
        <f t="shared" si="24"/>
        <v>0</v>
      </c>
      <c r="AG61">
        <f t="shared" si="24"/>
        <v>-1.0512538673620056E-3</v>
      </c>
      <c r="AH61">
        <f t="shared" si="5"/>
        <v>-62.875938441018441</v>
      </c>
      <c r="AI61">
        <f t="shared" si="25"/>
        <v>-62.8769896948858</v>
      </c>
      <c r="AJ61">
        <f t="shared" si="7"/>
        <v>-14.883206623768743</v>
      </c>
      <c r="AK61">
        <f t="shared" si="22"/>
        <v>-9.842261597763784</v>
      </c>
      <c r="AL61">
        <f t="shared" si="26"/>
        <v>-87.602457916418331</v>
      </c>
      <c r="AN61">
        <f t="shared" si="27"/>
        <v>0</v>
      </c>
      <c r="AO61">
        <f t="shared" si="27"/>
        <v>0</v>
      </c>
      <c r="AP61">
        <f t="shared" si="27"/>
        <v>-1.4691369834454026E-6</v>
      </c>
      <c r="AQ61">
        <f t="shared" si="27"/>
        <v>-8.7869704360124215E-2</v>
      </c>
      <c r="AR61">
        <f t="shared" si="27"/>
        <v>-8.7871173497107657E-2</v>
      </c>
      <c r="AS61">
        <f t="shared" si="27"/>
        <v>-2.079941863910284E-2</v>
      </c>
      <c r="AT61">
        <f t="shared" si="27"/>
        <v>-1.3754651433819603E-2</v>
      </c>
      <c r="AU61">
        <f t="shared" si="23"/>
        <v>-0.12242524357003011</v>
      </c>
      <c r="AW61">
        <v>58</v>
      </c>
      <c r="AX61">
        <f>IF(Z61&gt;0, (R61*SUMPRODUCT(K61:$K$98, X61:$X$98)-K61*$AZ$3)/Z61, 0)</f>
        <v>-5979551.3905039374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0.62227177099999997</v>
      </c>
      <c r="Q62" s="4">
        <f t="shared" si="21"/>
        <v>50</v>
      </c>
      <c r="R62">
        <f t="shared" si="0"/>
        <v>2000000</v>
      </c>
      <c r="S62">
        <f t="shared" si="1"/>
        <v>-14528033.679792365</v>
      </c>
      <c r="U62">
        <f t="shared" si="13"/>
        <v>0.62227177099999997</v>
      </c>
      <c r="V62">
        <f t="shared" si="14"/>
        <v>0.01</v>
      </c>
      <c r="W62">
        <f t="shared" si="15"/>
        <v>2.1025077347240113E-5</v>
      </c>
      <c r="X62">
        <f t="shared" si="16"/>
        <v>1.3083312116279087E-5</v>
      </c>
      <c r="Y62">
        <f t="shared" si="17"/>
        <v>2.1025077347240115E-7</v>
      </c>
      <c r="Z62">
        <f t="shared" si="18"/>
        <v>7.7315144574886243E-6</v>
      </c>
      <c r="AB62">
        <f t="shared" si="19"/>
        <v>-125.72053048714245</v>
      </c>
      <c r="AC62">
        <f t="shared" si="2"/>
        <v>-112.32370243419633</v>
      </c>
      <c r="AE62">
        <f t="shared" si="3"/>
        <v>0</v>
      </c>
      <c r="AF62">
        <f t="shared" si="24"/>
        <v>0</v>
      </c>
      <c r="AG62">
        <f t="shared" si="24"/>
        <v>-3.8657572287443122E-4</v>
      </c>
      <c r="AH62">
        <f t="shared" si="5"/>
        <v>-26.166624232558174</v>
      </c>
      <c r="AI62">
        <f t="shared" si="25"/>
        <v>-26.167010808281049</v>
      </c>
      <c r="AJ62">
        <f t="shared" si="7"/>
        <v>-13.39682805294612</v>
      </c>
      <c r="AK62">
        <f t="shared" si="22"/>
        <v>-8.8004371340999725</v>
      </c>
      <c r="AL62">
        <f t="shared" si="26"/>
        <v>-48.364275995327141</v>
      </c>
      <c r="AN62">
        <f t="shared" si="27"/>
        <v>0</v>
      </c>
      <c r="AO62">
        <f t="shared" si="27"/>
        <v>0</v>
      </c>
      <c r="AP62">
        <f t="shared" si="27"/>
        <v>-4.8235994739355375E-7</v>
      </c>
      <c r="AQ62">
        <f t="shared" si="27"/>
        <v>-3.2650088304648869E-2</v>
      </c>
      <c r="AR62">
        <f t="shared" si="27"/>
        <v>-3.2650570664596264E-2</v>
      </c>
      <c r="AS62">
        <f t="shared" si="27"/>
        <v>-1.6716241844702218E-2</v>
      </c>
      <c r="AT62">
        <f t="shared" si="27"/>
        <v>-1.0980975115252149E-2</v>
      </c>
      <c r="AU62">
        <f t="shared" si="23"/>
        <v>-6.0347787624550633E-2</v>
      </c>
      <c r="AW62">
        <v>59</v>
      </c>
      <c r="AX62">
        <f>IF(Z62&gt;0, (R62*SUMPRODUCT(K62:$K$98, X62:$X$98)-K62*$AZ$3)/Z62, 0)</f>
        <v>-14528033.679792365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0.65106364900000002</v>
      </c>
      <c r="Q63" s="4">
        <f t="shared" si="21"/>
        <v>50</v>
      </c>
      <c r="R63">
        <f t="shared" si="0"/>
        <v>2000000</v>
      </c>
      <c r="S63">
        <f t="shared" si="1"/>
        <v>-38281540.522594735</v>
      </c>
      <c r="U63">
        <f t="shared" si="13"/>
        <v>0.65106364900000002</v>
      </c>
      <c r="V63">
        <f t="shared" si="14"/>
        <v>0.01</v>
      </c>
      <c r="W63">
        <f t="shared" si="15"/>
        <v>7.7315144574886243E-6</v>
      </c>
      <c r="X63">
        <f t="shared" si="16"/>
        <v>5.0337080149887994E-6</v>
      </c>
      <c r="Y63">
        <f t="shared" si="17"/>
        <v>7.7315144574886245E-8</v>
      </c>
      <c r="Z63">
        <f t="shared" si="18"/>
        <v>2.6204912979249386E-6</v>
      </c>
      <c r="AB63">
        <f t="shared" si="19"/>
        <v>-112.32370243419633</v>
      </c>
      <c r="AC63">
        <f t="shared" si="2"/>
        <v>-100.31644381062041</v>
      </c>
      <c r="AE63">
        <f t="shared" si="3"/>
        <v>0</v>
      </c>
      <c r="AF63">
        <f t="shared" si="24"/>
        <v>0</v>
      </c>
      <c r="AG63">
        <f t="shared" si="24"/>
        <v>-1.3102456489624692E-4</v>
      </c>
      <c r="AH63">
        <f t="shared" si="5"/>
        <v>-10.067416029977599</v>
      </c>
      <c r="AI63">
        <f t="shared" si="25"/>
        <v>-10.067547054542494</v>
      </c>
      <c r="AJ63">
        <f t="shared" si="7"/>
        <v>-12.007258623575922</v>
      </c>
      <c r="AK63">
        <f t="shared" si="22"/>
        <v>-7.8626591703937443</v>
      </c>
      <c r="AL63">
        <f t="shared" si="26"/>
        <v>-29.93746484851216</v>
      </c>
      <c r="AN63">
        <f t="shared" si="27"/>
        <v>0</v>
      </c>
      <c r="AO63">
        <f t="shared" si="27"/>
        <v>0</v>
      </c>
      <c r="AP63">
        <f t="shared" si="27"/>
        <v>-1.4597260753403843E-7</v>
      </c>
      <c r="AQ63">
        <f t="shared" si="27"/>
        <v>-1.1215965267196256E-2</v>
      </c>
      <c r="AR63">
        <f t="shared" si="27"/>
        <v>-1.1216111239803789E-2</v>
      </c>
      <c r="AS63">
        <f t="shared" si="27"/>
        <v>-1.3377116359873917E-2</v>
      </c>
      <c r="AT63">
        <f t="shared" si="27"/>
        <v>-8.7596769518955286E-3</v>
      </c>
      <c r="AU63">
        <f t="shared" si="23"/>
        <v>-3.3352904551573234E-2</v>
      </c>
      <c r="AW63">
        <v>60</v>
      </c>
      <c r="AX63">
        <f>IF(Z63&gt;0, (R63*SUMPRODUCT(K63:$K$98, X63:$X$98)-K63*$AZ$3)/Z63, 0)</f>
        <v>-38281540.522594735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0.67958823899999998</v>
      </c>
      <c r="Q64" s="4">
        <f t="shared" si="21"/>
        <v>50</v>
      </c>
      <c r="R64">
        <f t="shared" si="0"/>
        <v>2000000</v>
      </c>
      <c r="S64">
        <f t="shared" si="1"/>
        <v>-110123300.20828196</v>
      </c>
      <c r="U64">
        <f t="shared" si="13"/>
        <v>0.67958823899999998</v>
      </c>
      <c r="V64">
        <f t="shared" si="14"/>
        <v>0.01</v>
      </c>
      <c r="W64">
        <f t="shared" si="15"/>
        <v>2.6204912979249386E-6</v>
      </c>
      <c r="X64">
        <f t="shared" si="16"/>
        <v>1.7808550664716333E-6</v>
      </c>
      <c r="Y64">
        <f t="shared" si="17"/>
        <v>2.6204912979249388E-8</v>
      </c>
      <c r="Z64">
        <f t="shared" si="18"/>
        <v>8.1343131847405598E-7</v>
      </c>
      <c r="AB64">
        <f t="shared" si="19"/>
        <v>-100.31644381062041</v>
      </c>
      <c r="AC64">
        <f t="shared" si="2"/>
        <v>-89.577741283137087</v>
      </c>
      <c r="AE64">
        <f t="shared" si="3"/>
        <v>0</v>
      </c>
      <c r="AF64">
        <f t="shared" si="24"/>
        <v>0</v>
      </c>
      <c r="AG64">
        <f t="shared" si="24"/>
        <v>-4.0671565923702802E-5</v>
      </c>
      <c r="AH64">
        <f t="shared" si="5"/>
        <v>-3.5617101329432663</v>
      </c>
      <c r="AI64">
        <f t="shared" si="25"/>
        <v>-3.5617508045091899</v>
      </c>
      <c r="AJ64">
        <f t="shared" si="7"/>
        <v>-10.738702527483326</v>
      </c>
      <c r="AK64">
        <f t="shared" si="22"/>
        <v>-7.0221510667434295</v>
      </c>
      <c r="AL64">
        <f t="shared" si="26"/>
        <v>-21.322604398735947</v>
      </c>
      <c r="AN64">
        <f t="shared" si="27"/>
        <v>0</v>
      </c>
      <c r="AO64">
        <f t="shared" si="27"/>
        <v>0</v>
      </c>
      <c r="AP64">
        <f t="shared" si="27"/>
        <v>-4.0456798359288167E-8</v>
      </c>
      <c r="AQ64">
        <f t="shared" si="27"/>
        <v>-3.5429024034391177E-3</v>
      </c>
      <c r="AR64">
        <f t="shared" si="27"/>
        <v>-3.5429428602374771E-3</v>
      </c>
      <c r="AS64">
        <f t="shared" si="27"/>
        <v>-1.0681996449553418E-2</v>
      </c>
      <c r="AT64">
        <f t="shared" si="27"/>
        <v>-6.9850703631288875E-3</v>
      </c>
      <c r="AU64">
        <f t="shared" si="23"/>
        <v>-2.1210009672919784E-2</v>
      </c>
      <c r="AW64">
        <v>61</v>
      </c>
      <c r="AX64">
        <f>IF(Z64&gt;0, (R64*SUMPRODUCT(K64:$K$98, X64:$X$98)-K64*$AZ$3)/Z64, 0)</f>
        <v>-110123300.20828196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0.70796792399999997</v>
      </c>
      <c r="Q65" s="4">
        <f t="shared" si="21"/>
        <v>50</v>
      </c>
      <c r="R65">
        <f t="shared" si="0"/>
        <v>2000000</v>
      </c>
      <c r="S65">
        <f t="shared" si="1"/>
        <v>-348641491.35191256</v>
      </c>
      <c r="U65">
        <f t="shared" si="13"/>
        <v>0.70796792399999997</v>
      </c>
      <c r="V65">
        <f t="shared" si="14"/>
        <v>0.01</v>
      </c>
      <c r="W65">
        <f t="shared" si="15"/>
        <v>8.1343131847405598E-7</v>
      </c>
      <c r="X65">
        <f t="shared" si="16"/>
        <v>5.758832818566602E-7</v>
      </c>
      <c r="Y65">
        <f t="shared" si="17"/>
        <v>8.13431318474056E-9</v>
      </c>
      <c r="Z65">
        <f t="shared" si="18"/>
        <v>2.2941372343265521E-7</v>
      </c>
      <c r="AB65">
        <f t="shared" si="19"/>
        <v>-89.577741283137087</v>
      </c>
      <c r="AC65">
        <f t="shared" si="2"/>
        <v>-79.983142674156127</v>
      </c>
      <c r="AE65">
        <f t="shared" si="3"/>
        <v>0</v>
      </c>
      <c r="AF65">
        <f t="shared" si="24"/>
        <v>0</v>
      </c>
      <c r="AG65">
        <f t="shared" si="24"/>
        <v>-1.147068617163276E-5</v>
      </c>
      <c r="AH65">
        <f t="shared" si="5"/>
        <v>-1.1517665637133203</v>
      </c>
      <c r="AI65">
        <f t="shared" si="25"/>
        <v>-1.1517780343994919</v>
      </c>
      <c r="AJ65">
        <f t="shared" si="7"/>
        <v>-9.5945986089809594</v>
      </c>
      <c r="AK65">
        <f t="shared" si="22"/>
        <v>-6.2704418898195966</v>
      </c>
      <c r="AL65">
        <f t="shared" si="26"/>
        <v>-17.016818533200048</v>
      </c>
      <c r="AN65">
        <f t="shared" si="27"/>
        <v>0</v>
      </c>
      <c r="AO65">
        <f t="shared" si="27"/>
        <v>0</v>
      </c>
      <c r="AP65">
        <f t="shared" si="27"/>
        <v>-1.0187602526413782E-8</v>
      </c>
      <c r="AQ65">
        <f t="shared" si="27"/>
        <v>-1.0229326980754228E-3</v>
      </c>
      <c r="AR65">
        <f t="shared" si="27"/>
        <v>-1.0229428856779492E-3</v>
      </c>
      <c r="AS65">
        <f t="shared" si="27"/>
        <v>-8.5213696518442218E-3</v>
      </c>
      <c r="AT65">
        <f t="shared" si="27"/>
        <v>-5.569045188982275E-3</v>
      </c>
      <c r="AU65">
        <f t="shared" si="23"/>
        <v>-1.5113357726504446E-2</v>
      </c>
      <c r="AW65">
        <v>62</v>
      </c>
      <c r="AX65">
        <f>IF(Z65&gt;0, (R65*SUMPRODUCT(K65:$K$98, X65:$X$98)-K65*$AZ$3)/Z65, 0)</f>
        <v>-348641491.35191256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0.73634663</v>
      </c>
      <c r="Q66" s="4">
        <f t="shared" si="21"/>
        <v>50</v>
      </c>
      <c r="R66">
        <f t="shared" si="0"/>
        <v>2000000</v>
      </c>
      <c r="S66">
        <f t="shared" si="1"/>
        <v>-1227229368.0016181</v>
      </c>
      <c r="U66">
        <f t="shared" si="13"/>
        <v>0.73634663</v>
      </c>
      <c r="V66">
        <f t="shared" si="14"/>
        <v>0.01</v>
      </c>
      <c r="W66">
        <f t="shared" si="15"/>
        <v>2.2941372343265521E-7</v>
      </c>
      <c r="X66">
        <f t="shared" si="16"/>
        <v>1.6892802212538771E-7</v>
      </c>
      <c r="Y66">
        <f t="shared" si="17"/>
        <v>2.294137234326552E-9</v>
      </c>
      <c r="Z66">
        <f t="shared" si="18"/>
        <v>5.8191564072940954E-8</v>
      </c>
      <c r="AB66">
        <f t="shared" si="19"/>
        <v>-79.983142674156127</v>
      </c>
      <c r="AC66">
        <f t="shared" si="2"/>
        <v>-71.414396400260998</v>
      </c>
      <c r="AE66">
        <f t="shared" si="3"/>
        <v>0</v>
      </c>
      <c r="AF66">
        <f t="shared" si="24"/>
        <v>0</v>
      </c>
      <c r="AG66">
        <f t="shared" si="24"/>
        <v>-2.9095782036470479E-6</v>
      </c>
      <c r="AH66">
        <f t="shared" si="5"/>
        <v>-0.33785604425077542</v>
      </c>
      <c r="AI66">
        <f t="shared" si="25"/>
        <v>-0.33785895382897907</v>
      </c>
      <c r="AJ66">
        <f t="shared" si="7"/>
        <v>-8.5687462738951297</v>
      </c>
      <c r="AK66">
        <f t="shared" si="22"/>
        <v>-5.5988199871909297</v>
      </c>
      <c r="AL66">
        <f t="shared" si="26"/>
        <v>-14.505425214915039</v>
      </c>
      <c r="AN66">
        <f t="shared" si="27"/>
        <v>0</v>
      </c>
      <c r="AO66">
        <f t="shared" si="27"/>
        <v>0</v>
      </c>
      <c r="AP66">
        <f t="shared" si="27"/>
        <v>-2.3072497437905088E-9</v>
      </c>
      <c r="AQ66">
        <f t="shared" si="27"/>
        <v>-2.6791452814658122E-4</v>
      </c>
      <c r="AR66">
        <f t="shared" si="27"/>
        <v>-2.6791683539632502E-4</v>
      </c>
      <c r="AS66">
        <f t="shared" si="27"/>
        <v>-6.7948809969325301E-3</v>
      </c>
      <c r="AT66">
        <f t="shared" si="27"/>
        <v>-4.4397761726367672E-3</v>
      </c>
      <c r="AU66">
        <f t="shared" si="23"/>
        <v>-1.1502574004965623E-2</v>
      </c>
      <c r="AW66">
        <v>63</v>
      </c>
      <c r="AX66">
        <f>IF(Z66&gt;0, (R66*SUMPRODUCT(K66:$K$98, X66:$X$98)-K66*$AZ$3)/Z66, 0)</f>
        <v>-1227229368.0016181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0.76472631499999999</v>
      </c>
      <c r="Q67" s="4">
        <f t="shared" si="21"/>
        <v>50</v>
      </c>
      <c r="R67">
        <f t="shared" ref="R67:R69" si="28">$C$6</f>
        <v>2000000</v>
      </c>
      <c r="S67">
        <f t="shared" ref="S67:S69" si="29">AX67</f>
        <v>-4864058899.1849527</v>
      </c>
      <c r="U67">
        <f t="shared" si="13"/>
        <v>0.76472631499999999</v>
      </c>
      <c r="V67">
        <f t="shared" si="14"/>
        <v>0.01</v>
      </c>
      <c r="W67">
        <f t="shared" si="15"/>
        <v>5.8191564072940954E-8</v>
      </c>
      <c r="X67">
        <f t="shared" si="16"/>
        <v>4.4500620357586527E-8</v>
      </c>
      <c r="Y67">
        <f t="shared" si="17"/>
        <v>5.8191564072940953E-10</v>
      </c>
      <c r="Z67">
        <f t="shared" si="18"/>
        <v>1.3109028074625018E-8</v>
      </c>
      <c r="AB67">
        <f t="shared" si="19"/>
        <v>-71.414396400260998</v>
      </c>
      <c r="AC67">
        <f t="shared" ref="AC67:AC69" si="30">S67*Z67</f>
        <v>-63.763084666045202</v>
      </c>
      <c r="AE67">
        <f t="shared" ref="AE67:AE69" si="31">$Z67*O67</f>
        <v>0</v>
      </c>
      <c r="AF67">
        <f t="shared" si="24"/>
        <v>0</v>
      </c>
      <c r="AG67">
        <f t="shared" si="24"/>
        <v>-6.5545140373125087E-7</v>
      </c>
      <c r="AH67">
        <f t="shared" ref="AH67:AH69" si="32">-X67*R67</f>
        <v>-8.9001240715173055E-2</v>
      </c>
      <c r="AI67">
        <f t="shared" ref="AI67:AI69" si="33">SUM(AE67:AH67)</f>
        <v>-8.9001896166576791E-2</v>
      </c>
      <c r="AJ67">
        <f t="shared" ref="AJ67:AJ69" si="34">AB67-AC67</f>
        <v>-7.6513117342157955</v>
      </c>
      <c r="AK67">
        <f t="shared" si="22"/>
        <v>-4.9990077480182702</v>
      </c>
      <c r="AL67">
        <f t="shared" si="26"/>
        <v>-12.739321378400643</v>
      </c>
      <c r="AN67">
        <f t="shared" si="27"/>
        <v>0</v>
      </c>
      <c r="AO67">
        <f t="shared" si="27"/>
        <v>0</v>
      </c>
      <c r="AP67">
        <f t="shared" si="27"/>
        <v>-4.6407379642767293E-10</v>
      </c>
      <c r="AQ67">
        <f t="shared" si="27"/>
        <v>-6.3014806941200346E-5</v>
      </c>
      <c r="AR67">
        <f t="shared" si="27"/>
        <v>-6.3015271014996773E-5</v>
      </c>
      <c r="AS67">
        <f t="shared" si="27"/>
        <v>-5.4172944995400747E-3</v>
      </c>
      <c r="AT67">
        <f t="shared" si="27"/>
        <v>-3.5394058061174014E-3</v>
      </c>
      <c r="AU67">
        <f t="shared" si="23"/>
        <v>-9.019715576672473E-3</v>
      </c>
      <c r="AW67">
        <v>64</v>
      </c>
      <c r="AX67">
        <f>IF(Z67&gt;0, (R67*SUMPRODUCT(K67:$K$98, X67:$X$98)-K67*$AZ$3)/Z67, 0)</f>
        <v>-4864058899.1849527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0.79310599999999998</v>
      </c>
      <c r="Q68" s="4">
        <f t="shared" si="21"/>
        <v>50</v>
      </c>
      <c r="R68">
        <f t="shared" si="28"/>
        <v>2000000</v>
      </c>
      <c r="S68">
        <f t="shared" si="29"/>
        <v>-22057116479.469212</v>
      </c>
      <c r="U68">
        <f t="shared" ref="U68:U69" si="38">M68</f>
        <v>0.79310599999999998</v>
      </c>
      <c r="V68">
        <f t="shared" ref="V68:V69" si="39">$C$10</f>
        <v>0.01</v>
      </c>
      <c r="W68">
        <f t="shared" ref="W68:W69" si="40">Z67</f>
        <v>1.3109028074625018E-8</v>
      </c>
      <c r="X68">
        <f t="shared" ref="X68:X69" si="41">U68*W68</f>
        <v>1.0396848820153549E-8</v>
      </c>
      <c r="Y68">
        <f t="shared" ref="Y68:Y69" si="42">V68*W68</f>
        <v>1.3109028074625018E-10</v>
      </c>
      <c r="Z68">
        <f t="shared" ref="Z68:Z69" si="43">MAX(0, W68-X68-Y68)</f>
        <v>2.5810889737252182E-9</v>
      </c>
      <c r="AB68">
        <f t="shared" ref="AB68:AB69" si="44">AC67</f>
        <v>-63.763084666045202</v>
      </c>
      <c r="AC68">
        <f t="shared" si="30"/>
        <v>-56.931380137330784</v>
      </c>
      <c r="AE68">
        <f t="shared" si="31"/>
        <v>0</v>
      </c>
      <c r="AF68">
        <f t="shared" si="24"/>
        <v>0</v>
      </c>
      <c r="AG68">
        <f t="shared" si="24"/>
        <v>-1.290544486862609E-7</v>
      </c>
      <c r="AH68">
        <f t="shared" si="32"/>
        <v>-2.0793697640307099E-2</v>
      </c>
      <c r="AI68">
        <f t="shared" si="33"/>
        <v>-2.0793826694755786E-2</v>
      </c>
      <c r="AJ68">
        <f t="shared" si="34"/>
        <v>-6.8317045287144182</v>
      </c>
      <c r="AK68">
        <f t="shared" si="22"/>
        <v>-4.4634159266231643</v>
      </c>
      <c r="AL68">
        <f t="shared" si="26"/>
        <v>-11.315914282032338</v>
      </c>
      <c r="AN68">
        <f t="shared" si="27"/>
        <v>0</v>
      </c>
      <c r="AO68">
        <f t="shared" si="27"/>
        <v>0</v>
      </c>
      <c r="AP68">
        <f t="shared" si="27"/>
        <v>-8.1583344708776993E-11</v>
      </c>
      <c r="AQ68">
        <f t="shared" si="27"/>
        <v>-1.3144989728198785E-5</v>
      </c>
      <c r="AR68">
        <f t="shared" si="27"/>
        <v>-1.3145071311543493E-5</v>
      </c>
      <c r="AS68">
        <f t="shared" si="27"/>
        <v>-4.3187453914865078E-3</v>
      </c>
      <c r="AT68">
        <f t="shared" si="27"/>
        <v>-2.8216028492407111E-3</v>
      </c>
      <c r="AU68">
        <f t="shared" si="23"/>
        <v>-7.1534933120387615E-3</v>
      </c>
      <c r="AW68">
        <v>65</v>
      </c>
      <c r="AX68">
        <f>IF(Z68&gt;0, (R68*SUMPRODUCT(K68:$K$98, X68:$X$98)-K68*$AZ$3)/Z68, 0)</f>
        <v>-22057116479.469212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50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2.5810889737252182E-9</v>
      </c>
      <c r="X69">
        <f t="shared" si="41"/>
        <v>2.5810889737252182E-9</v>
      </c>
      <c r="Y69">
        <f t="shared" si="42"/>
        <v>2.5810889737252181E-11</v>
      </c>
      <c r="Z69">
        <f t="shared" si="43"/>
        <v>0</v>
      </c>
      <c r="AB69">
        <f t="shared" si="44"/>
        <v>-56.931380137330784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-5.1621779474504362E-3</v>
      </c>
      <c r="AI69">
        <f t="shared" si="33"/>
        <v>-5.1621779474504362E-3</v>
      </c>
      <c r="AJ69">
        <f t="shared" si="34"/>
        <v>-56.931380137330784</v>
      </c>
      <c r="AK69">
        <f t="shared" si="22"/>
        <v>-3.9851966096131552</v>
      </c>
      <c r="AL69">
        <f t="shared" si="26"/>
        <v>-60.921738924891386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-2.9136908824563211E-6</v>
      </c>
      <c r="AR69">
        <f t="shared" si="27"/>
        <v>-2.9136908824563211E-6</v>
      </c>
      <c r="AS69">
        <f t="shared" si="27"/>
        <v>-3.2133809589753252E-2</v>
      </c>
      <c r="AT69">
        <f t="shared" si="27"/>
        <v>-2.2493666712827282E-3</v>
      </c>
      <c r="AU69">
        <f t="shared" si="23"/>
        <v>-3.4386089951918435E-2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163407.6895503967</v>
      </c>
      <c r="AO71" s="8">
        <f t="shared" si="47"/>
        <v>-16340.76895503967</v>
      </c>
      <c r="AP71" s="8">
        <f t="shared" si="47"/>
        <v>-837.81275766404428</v>
      </c>
      <c r="AQ71" s="8">
        <f t="shared" si="47"/>
        <v>-90058.209494135954</v>
      </c>
      <c r="AR71" s="8">
        <f t="shared" si="47"/>
        <v>56170.89834355707</v>
      </c>
      <c r="AS71" s="8">
        <f t="shared" si="47"/>
        <v>-14369.04639431834</v>
      </c>
      <c r="AT71" s="8">
        <f t="shared" si="47"/>
        <v>8381.9437300190311</v>
      </c>
      <c r="AU71" s="8">
        <f t="shared" si="47"/>
        <v>50183.795679257761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7C7215-F315-4CC8-9735-B427B3CEDAF8}">
  <dimension ref="A1:K49"/>
  <sheetViews>
    <sheetView tabSelected="1" workbookViewId="0">
      <selection activeCell="N29" sqref="N29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243.60754025357045</v>
      </c>
      <c r="E2">
        <v>0.4</v>
      </c>
      <c r="F2">
        <f>'T.26.04.A (2)'!$C$11</f>
        <v>188.27846552404026</v>
      </c>
      <c r="G2">
        <v>3</v>
      </c>
      <c r="H2">
        <v>2024</v>
      </c>
      <c r="I2" t="b">
        <v>1</v>
      </c>
      <c r="J2">
        <v>3</v>
      </c>
      <c r="K2">
        <v>2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252.85082442292108</v>
      </c>
      <c r="E3">
        <f>$E$2</f>
        <v>0.4</v>
      </c>
      <c r="F3">
        <f>'T.35.04.A (2)'!$C$11</f>
        <v>820.84225024565671</v>
      </c>
      <c r="G3">
        <f>$G$2</f>
        <v>3</v>
      </c>
      <c r="H3">
        <f>$H$2</f>
        <v>2024</v>
      </c>
      <c r="I3" t="b">
        <f>$I$2</f>
        <v>1</v>
      </c>
      <c r="J3">
        <f>$J$2</f>
        <v>3</v>
      </c>
      <c r="K3">
        <v>2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291.09588580960184</v>
      </c>
      <c r="E4">
        <f t="shared" ref="E4:E49" si="0">$E$2</f>
        <v>0.4</v>
      </c>
      <c r="F4">
        <f>'T.45.04.A (2)'!$C$11</f>
        <v>969.73912036728325</v>
      </c>
      <c r="G4">
        <f t="shared" ref="G4:G49" si="1">$G$2</f>
        <v>3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2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390.84807596319456</v>
      </c>
      <c r="E5">
        <f t="shared" si="0"/>
        <v>0.4</v>
      </c>
      <c r="F5">
        <f>'T.55.04.A (2)'!$C$11</f>
        <v>1351.4453245136087</v>
      </c>
      <c r="G5">
        <f t="shared" si="1"/>
        <v>3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2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389.05738005871098</v>
      </c>
      <c r="E6">
        <f t="shared" si="0"/>
        <v>0.4</v>
      </c>
      <c r="F6">
        <f>'T.26.04.B (2)'!$C$11</f>
        <v>1349.0399014030006</v>
      </c>
      <c r="G6">
        <f t="shared" si="1"/>
        <v>3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2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415.59174699048083</v>
      </c>
      <c r="E7">
        <f t="shared" si="0"/>
        <v>0.4</v>
      </c>
      <c r="F7">
        <f>'T.35.04.B (2)'!$C$11</f>
        <v>1452.0573581093438</v>
      </c>
      <c r="G7">
        <f t="shared" si="1"/>
        <v>3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2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485.05439630681775</v>
      </c>
      <c r="E8">
        <f t="shared" si="0"/>
        <v>0.4</v>
      </c>
      <c r="F8">
        <f>'T.45.04.B (2)'!$C$11</f>
        <v>1746.3460486435572</v>
      </c>
      <c r="G8">
        <f t="shared" si="1"/>
        <v>3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2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683.93550168418051</v>
      </c>
      <c r="E9">
        <f t="shared" si="0"/>
        <v>0.4</v>
      </c>
      <c r="F9">
        <f>'T.55.04.B (2)'!$C$11</f>
        <v>2510.8743773293336</v>
      </c>
      <c r="G9">
        <f t="shared" si="1"/>
        <v>3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2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825.34346501892503</v>
      </c>
      <c r="E10">
        <f t="shared" si="0"/>
        <v>0.4</v>
      </c>
      <c r="F10">
        <f>'T.26.04.C (2)'!$C$11</f>
        <v>3082.0507721991403</v>
      </c>
      <c r="G10">
        <f t="shared" si="1"/>
        <v>3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2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891.56192733943385</v>
      </c>
      <c r="E11">
        <f t="shared" si="0"/>
        <v>0.4</v>
      </c>
      <c r="F11">
        <f>'T.35.04.C (2)'!$C$11</f>
        <v>3339.8071414020678</v>
      </c>
      <c r="G11">
        <f t="shared" si="1"/>
        <v>3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2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1066.9299277984655</v>
      </c>
      <c r="E12">
        <f t="shared" si="0"/>
        <v>0.4</v>
      </c>
      <c r="F12">
        <f>'T.45.04.C (2)'!$C$11</f>
        <v>4076.1668334723777</v>
      </c>
      <c r="G12">
        <f t="shared" si="1"/>
        <v>3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2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1563.1977788471384</v>
      </c>
      <c r="E13">
        <f t="shared" si="0"/>
        <v>0.4</v>
      </c>
      <c r="F13">
        <f>'T.55.04.C (2)'!$C$11</f>
        <v>5989.1615357765113</v>
      </c>
      <c r="G13">
        <f t="shared" si="1"/>
        <v>3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2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1552.4869399526151</v>
      </c>
      <c r="E14">
        <f t="shared" si="0"/>
        <v>0.4</v>
      </c>
      <c r="F14">
        <f>'T.26.04.D (2)'!$C$11</f>
        <v>5970.4022235260409</v>
      </c>
      <c r="G14">
        <f t="shared" si="1"/>
        <v>3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2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1684.8455612543557</v>
      </c>
      <c r="E15">
        <f t="shared" si="0"/>
        <v>0.4</v>
      </c>
      <c r="F15">
        <f>'T.35.04.D (2)'!$C$11</f>
        <v>6486.0567802232763</v>
      </c>
      <c r="G15">
        <f t="shared" si="1"/>
        <v>3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2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2036.7224802845449</v>
      </c>
      <c r="E16">
        <f t="shared" si="0"/>
        <v>0.4</v>
      </c>
      <c r="F16">
        <f>'T.45.04.D (2)'!$C$11</f>
        <v>7959.2014748537431</v>
      </c>
      <c r="G16">
        <f t="shared" si="1"/>
        <v>3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2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3028.6349074520685</v>
      </c>
      <c r="E17">
        <f t="shared" si="0"/>
        <v>0.4</v>
      </c>
      <c r="F17">
        <f>'T.55.04.D (2)'!$C$11</f>
        <v>11786.306799855141</v>
      </c>
      <c r="G17">
        <f t="shared" si="1"/>
        <v>3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2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3006.7738898199955</v>
      </c>
      <c r="E18">
        <f t="shared" si="0"/>
        <v>0.4</v>
      </c>
      <c r="F18">
        <f>'T.26.04.E (2)'!$C$11</f>
        <v>11747.105126179846</v>
      </c>
      <c r="G18">
        <f t="shared" si="1"/>
        <v>3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2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3271.4128290841986</v>
      </c>
      <c r="E19">
        <f t="shared" si="0"/>
        <v>0.4</v>
      </c>
      <c r="F19">
        <f>'T.35.04.E (2)'!$C$11</f>
        <v>12778.556057865682</v>
      </c>
      <c r="G19">
        <f t="shared" si="1"/>
        <v>3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2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3976.307585256704</v>
      </c>
      <c r="E20">
        <f t="shared" si="0"/>
        <v>0.4</v>
      </c>
      <c r="F20">
        <f>'T.45.04.E (2)'!$C$11</f>
        <v>15725.270757616481</v>
      </c>
      <c r="G20">
        <f t="shared" si="1"/>
        <v>3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2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5959.5091646619285</v>
      </c>
      <c r="E21">
        <f t="shared" si="0"/>
        <v>0.4</v>
      </c>
      <c r="F21">
        <f>'T.55.04.E (2)'!$C$11</f>
        <v>23380.597328012409</v>
      </c>
      <c r="G21">
        <f t="shared" si="1"/>
        <v>3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2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5915.3477895547558</v>
      </c>
      <c r="E22">
        <f t="shared" si="0"/>
        <v>0.4</v>
      </c>
      <c r="F22">
        <f>'T.26.04.F (2)'!$C$11</f>
        <v>23300.51093148745</v>
      </c>
      <c r="G22">
        <f t="shared" si="1"/>
        <v>3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2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6444.5473647438857</v>
      </c>
      <c r="E23">
        <f t="shared" si="0"/>
        <v>0.4</v>
      </c>
      <c r="F23">
        <f>'T.35.04.F (2)'!$C$11</f>
        <v>25363.554613150493</v>
      </c>
      <c r="G23">
        <f t="shared" si="1"/>
        <v>3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2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7855.4777952010218</v>
      </c>
      <c r="E24">
        <f t="shared" si="0"/>
        <v>0.4</v>
      </c>
      <c r="F24">
        <f>'T.45.04.F (2)'!$C$11</f>
        <v>31257.409323141943</v>
      </c>
      <c r="G24">
        <f t="shared" si="1"/>
        <v>3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2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11821.257679081647</v>
      </c>
      <c r="E25">
        <f t="shared" si="0"/>
        <v>0.4</v>
      </c>
      <c r="F25">
        <f>'T.55.04.F (2)'!$C$11</f>
        <v>46569.178384326908</v>
      </c>
      <c r="G25">
        <f t="shared" si="1"/>
        <v>3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2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2002.1361460867461</v>
      </c>
      <c r="E26">
        <f t="shared" si="0"/>
        <v>0.4</v>
      </c>
      <c r="F26" s="13">
        <f>'S.26.04.A (2)'!$C$11</f>
        <v>700.65475727644548</v>
      </c>
      <c r="G26">
        <f t="shared" si="1"/>
        <v>3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2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2171.4819941940159</v>
      </c>
      <c r="E27">
        <f t="shared" si="0"/>
        <v>0.4</v>
      </c>
      <c r="F27" s="13">
        <f>'S.35.04.A (2)'!$C$11</f>
        <v>773.39060454626372</v>
      </c>
      <c r="G27">
        <f t="shared" si="1"/>
        <v>3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2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2623.1372669459124</v>
      </c>
      <c r="E28">
        <f t="shared" si="0"/>
        <v>0.4</v>
      </c>
      <c r="F28" s="13">
        <f>'S.45.04.A (2)'!$C$11</f>
        <v>965.6824852443234</v>
      </c>
      <c r="G28">
        <f t="shared" si="1"/>
        <v>3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2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3693.2650622769897</v>
      </c>
      <c r="E29">
        <f t="shared" si="0"/>
        <v>0.4</v>
      </c>
      <c r="F29" s="13">
        <f>'S.55.04.A (2)'!$C$11</f>
        <v>1414.5684168440832</v>
      </c>
      <c r="G29">
        <f t="shared" si="1"/>
        <v>3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2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3195.7900898935686</v>
      </c>
      <c r="E30">
        <f t="shared" si="0"/>
        <v>0.4</v>
      </c>
      <c r="F30" s="14">
        <f>'S.26.04.B (2)'!$C$11</f>
        <v>1231.5828962476319</v>
      </c>
      <c r="G30">
        <f t="shared" si="1"/>
        <v>3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2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3535.7970284614703</v>
      </c>
      <c r="E31">
        <f t="shared" si="0"/>
        <v>0.4</v>
      </c>
      <c r="F31" s="14">
        <f>'S.35.04.B (2)'!$C$11</f>
        <v>1377.6208587311078</v>
      </c>
      <c r="G31">
        <f t="shared" si="1"/>
        <v>3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2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4442.6504862048523</v>
      </c>
      <c r="E32">
        <f t="shared" si="0"/>
        <v>0.4</v>
      </c>
      <c r="F32" s="14">
        <f>'S.45.04.B (2)'!$C$11</f>
        <v>1763.7180361042335</v>
      </c>
      <c r="G32">
        <f t="shared" si="1"/>
        <v>3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2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6591.3807850463863</v>
      </c>
      <c r="E33">
        <f t="shared" si="0"/>
        <v>0.4</v>
      </c>
      <c r="F33" s="14">
        <f>'S.55.04.B (2)'!$C$11</f>
        <v>2665.0614235726384</v>
      </c>
      <c r="G33">
        <f t="shared" si="1"/>
        <v>3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2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6776.7519213140331</v>
      </c>
      <c r="E34">
        <f t="shared" si="0"/>
        <v>0.4</v>
      </c>
      <c r="F34" s="14">
        <f>'S.26.04.C (2)'!$C$11</f>
        <v>2824.3673131611795</v>
      </c>
      <c r="G34">
        <f t="shared" si="1"/>
        <v>3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2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7628.7421312638398</v>
      </c>
      <c r="E35">
        <f t="shared" si="0"/>
        <v>0.4</v>
      </c>
      <c r="F35" s="14">
        <f>'S.35.04.C (2)'!$C$11</f>
        <v>3190.3116212856448</v>
      </c>
      <c r="G35">
        <f t="shared" si="1"/>
        <v>3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2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9901.1901439816811</v>
      </c>
      <c r="E36">
        <f t="shared" si="0"/>
        <v>0.4</v>
      </c>
      <c r="F36" s="14">
        <f>'S.45.04.C (2)'!$C$11</f>
        <v>4157.8246886839761</v>
      </c>
      <c r="G36">
        <f t="shared" si="1"/>
        <v>3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2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15285.72795335457</v>
      </c>
      <c r="E37">
        <f t="shared" si="0"/>
        <v>0.4</v>
      </c>
      <c r="F37" s="14">
        <f>'S.55.04.C (2)'!$C$11</f>
        <v>6416.5404437583074</v>
      </c>
      <c r="G37">
        <f t="shared" si="1"/>
        <v>3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2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12745.021640348146</v>
      </c>
      <c r="E38">
        <f t="shared" si="0"/>
        <v>0.4</v>
      </c>
      <c r="F38" s="14">
        <f>'S.26.04.D (2)'!$C$11</f>
        <v>5479.0080080171019</v>
      </c>
      <c r="G38">
        <f t="shared" si="1"/>
        <v>3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2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14450.317302601128</v>
      </c>
      <c r="E39">
        <f t="shared" si="0"/>
        <v>0.4</v>
      </c>
      <c r="F39" s="14">
        <f>'S.35.04.D (2)'!$C$11</f>
        <v>6211.4628922098891</v>
      </c>
      <c r="G39">
        <f t="shared" si="1"/>
        <v>3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2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18998.756240276376</v>
      </c>
      <c r="E40">
        <f t="shared" si="0"/>
        <v>0.4</v>
      </c>
      <c r="F40" s="14">
        <f>'S.45.04.D (2)'!$C$11</f>
        <v>8148.0024429835039</v>
      </c>
      <c r="G40">
        <f t="shared" si="1"/>
        <v>3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2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29776.306567201544</v>
      </c>
      <c r="E41">
        <f t="shared" si="0"/>
        <v>0.4</v>
      </c>
      <c r="F41" s="14">
        <f>'S.55.04.D (2)'!$C$11</f>
        <v>12669.005477401084</v>
      </c>
      <c r="G41">
        <f t="shared" si="1"/>
        <v>3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2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24681.561078416362</v>
      </c>
      <c r="E42">
        <f t="shared" si="0"/>
        <v>0.4</v>
      </c>
      <c r="F42" s="14">
        <f>'S.26.04.E (2)'!$C$11</f>
        <v>10788.289397728939</v>
      </c>
      <c r="G42">
        <f t="shared" si="1"/>
        <v>3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2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28093.467645275679</v>
      </c>
      <c r="E43">
        <f t="shared" si="0"/>
        <v>0.4</v>
      </c>
      <c r="F43" s="14">
        <f>'S.35.04.E (2)'!$C$11</f>
        <v>12253.765434058341</v>
      </c>
      <c r="G43">
        <f t="shared" si="1"/>
        <v>3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2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37193.888432865802</v>
      </c>
      <c r="E44">
        <f t="shared" si="0"/>
        <v>0.4</v>
      </c>
      <c r="F44" s="14">
        <f>'S.45.04.E (2)'!$C$11</f>
        <v>16128.357951582631</v>
      </c>
      <c r="G44">
        <f t="shared" si="1"/>
        <v>3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2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58757.463794895477</v>
      </c>
      <c r="E45">
        <f t="shared" si="0"/>
        <v>0.4</v>
      </c>
      <c r="F45" s="14">
        <f>'S.55.04.E (2)'!$C$11</f>
        <v>25173.935544686625</v>
      </c>
      <c r="G45">
        <f t="shared" si="1"/>
        <v>3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2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48554.639954552789</v>
      </c>
      <c r="E46">
        <f t="shared" si="0"/>
        <v>0.4</v>
      </c>
      <c r="F46" s="14">
        <f>'S.26.04.F (2)'!$C$11</f>
        <v>21406.852177152599</v>
      </c>
      <c r="G46">
        <f t="shared" si="1"/>
        <v>3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2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55379.768330624756</v>
      </c>
      <c r="E47">
        <f t="shared" si="0"/>
        <v>0.4</v>
      </c>
      <c r="F47" s="14">
        <f>'S.35.04.F (2)'!$C$11</f>
        <v>24338.370517755193</v>
      </c>
      <c r="G47">
        <f t="shared" si="1"/>
        <v>3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2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73584.152818044677</v>
      </c>
      <c r="E48">
        <f t="shared" si="0"/>
        <v>0.4</v>
      </c>
      <c r="F48" s="14">
        <f>'S.45.04.F (2)'!$C$11</f>
        <v>32089.068968780881</v>
      </c>
      <c r="G48">
        <f t="shared" si="1"/>
        <v>3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2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116719.77825028336</v>
      </c>
      <c r="E49">
        <f t="shared" si="0"/>
        <v>0.4</v>
      </c>
      <c r="F49" s="14">
        <f>'S.55.04.F (2)'!$C$11</f>
        <v>50183.795679257761</v>
      </c>
      <c r="G49">
        <f t="shared" si="1"/>
        <v>3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EA3AF7-C79A-4154-8A2F-F86AFDA682C7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2.341728E-3</v>
      </c>
      <c r="D2" s="18"/>
      <c r="I2" s="19"/>
    </row>
    <row r="3" spans="1:9" x14ac:dyDescent="0.25">
      <c r="A3" s="17">
        <v>27</v>
      </c>
      <c r="B3" s="4">
        <v>2.3453380000000002E-3</v>
      </c>
      <c r="D3" s="18"/>
      <c r="I3" s="6"/>
    </row>
    <row r="4" spans="1:9" x14ac:dyDescent="0.25">
      <c r="A4" s="17">
        <v>28</v>
      </c>
      <c r="B4" s="4">
        <v>2.3489470000000001E-3</v>
      </c>
      <c r="D4" s="18"/>
      <c r="I4" s="6"/>
    </row>
    <row r="5" spans="1:9" x14ac:dyDescent="0.25">
      <c r="A5" s="17">
        <v>29</v>
      </c>
      <c r="B5" s="4">
        <v>2.353459E-3</v>
      </c>
      <c r="D5" s="18"/>
    </row>
    <row r="6" spans="1:9" x14ac:dyDescent="0.25">
      <c r="A6" s="17">
        <v>30</v>
      </c>
      <c r="B6" s="4">
        <v>2.358874E-3</v>
      </c>
      <c r="D6" s="18"/>
    </row>
    <row r="7" spans="1:9" x14ac:dyDescent="0.25">
      <c r="A7" s="17">
        <v>31</v>
      </c>
      <c r="B7" s="4">
        <v>2.3678979999999998E-3</v>
      </c>
      <c r="D7" s="18"/>
    </row>
    <row r="8" spans="1:9" x14ac:dyDescent="0.25">
      <c r="A8" s="17">
        <v>32</v>
      </c>
      <c r="B8" s="4">
        <v>2.3778240000000002E-3</v>
      </c>
    </row>
    <row r="9" spans="1:9" x14ac:dyDescent="0.25">
      <c r="A9" s="17">
        <v>33</v>
      </c>
      <c r="B9" s="4">
        <v>2.3886530000000001E-3</v>
      </c>
    </row>
    <row r="10" spans="1:9" x14ac:dyDescent="0.25">
      <c r="A10" s="17">
        <v>34</v>
      </c>
      <c r="B10" s="4">
        <v>2.4012859999999999E-3</v>
      </c>
    </row>
    <row r="11" spans="1:9" x14ac:dyDescent="0.25">
      <c r="A11" s="17">
        <v>35</v>
      </c>
      <c r="B11" s="4">
        <v>2.4148220000000001E-3</v>
      </c>
    </row>
    <row r="12" spans="1:9" x14ac:dyDescent="0.25">
      <c r="A12" s="17">
        <v>36</v>
      </c>
      <c r="B12" s="4">
        <v>2.4301629999999999E-3</v>
      </c>
    </row>
    <row r="13" spans="1:9" x14ac:dyDescent="0.25">
      <c r="A13" s="17">
        <v>37</v>
      </c>
      <c r="B13" s="4">
        <v>2.4518209999999999E-3</v>
      </c>
    </row>
    <row r="14" spans="1:9" x14ac:dyDescent="0.25">
      <c r="A14" s="17">
        <v>38</v>
      </c>
      <c r="B14" s="4">
        <v>2.4770880000000001E-3</v>
      </c>
    </row>
    <row r="15" spans="1:9" x14ac:dyDescent="0.25">
      <c r="A15" s="17">
        <v>39</v>
      </c>
      <c r="B15" s="4">
        <v>2.5023549999999999E-3</v>
      </c>
    </row>
    <row r="16" spans="1:9" x14ac:dyDescent="0.25">
      <c r="A16" s="17">
        <v>40</v>
      </c>
      <c r="B16" s="4">
        <v>2.5285250000000002E-3</v>
      </c>
    </row>
    <row r="17" spans="1:2" x14ac:dyDescent="0.25">
      <c r="A17" s="17">
        <v>41</v>
      </c>
      <c r="B17" s="4">
        <v>2.5601090000000001E-3</v>
      </c>
    </row>
    <row r="18" spans="1:2" x14ac:dyDescent="0.25">
      <c r="A18" s="17">
        <v>42</v>
      </c>
      <c r="B18" s="4">
        <v>2.5907899999999999E-3</v>
      </c>
    </row>
    <row r="19" spans="1:2" x14ac:dyDescent="0.25">
      <c r="A19" s="17">
        <v>43</v>
      </c>
      <c r="B19" s="4">
        <v>2.625984E-3</v>
      </c>
    </row>
    <row r="20" spans="1:2" x14ac:dyDescent="0.25">
      <c r="A20" s="17">
        <v>44</v>
      </c>
      <c r="B20" s="4">
        <v>2.663885E-3</v>
      </c>
    </row>
    <row r="21" spans="1:2" x14ac:dyDescent="0.25">
      <c r="A21" s="17">
        <v>45</v>
      </c>
      <c r="B21" s="4">
        <v>2.7053950000000002E-3</v>
      </c>
    </row>
    <row r="22" spans="1:2" x14ac:dyDescent="0.25">
      <c r="A22" s="17">
        <v>46</v>
      </c>
      <c r="B22" s="4">
        <v>2.7496130000000001E-3</v>
      </c>
    </row>
    <row r="23" spans="1:2" x14ac:dyDescent="0.25">
      <c r="A23" s="17">
        <v>47</v>
      </c>
      <c r="B23" s="4">
        <v>2.8010499999999998E-3</v>
      </c>
    </row>
    <row r="24" spans="1:2" x14ac:dyDescent="0.25">
      <c r="A24" s="17">
        <v>48</v>
      </c>
      <c r="B24" s="4">
        <v>2.8606080000000002E-3</v>
      </c>
    </row>
    <row r="25" spans="1:2" x14ac:dyDescent="0.25">
      <c r="A25" s="17">
        <v>49</v>
      </c>
      <c r="B25" s="4">
        <v>2.9228739999999998E-3</v>
      </c>
    </row>
    <row r="26" spans="1:2" x14ac:dyDescent="0.25">
      <c r="A26" s="17">
        <v>50</v>
      </c>
      <c r="B26" s="4">
        <v>2.991456E-3</v>
      </c>
    </row>
    <row r="27" spans="1:2" x14ac:dyDescent="0.25">
      <c r="A27" s="17">
        <v>51</v>
      </c>
      <c r="B27" s="4">
        <v>3.0654530000000001E-3</v>
      </c>
    </row>
    <row r="28" spans="1:2" x14ac:dyDescent="0.25">
      <c r="A28" s="17">
        <v>52</v>
      </c>
      <c r="B28" s="4">
        <v>3.1502779999999998E-3</v>
      </c>
    </row>
    <row r="29" spans="1:2" x14ac:dyDescent="0.25">
      <c r="A29" s="17">
        <v>53</v>
      </c>
      <c r="B29" s="4">
        <v>3.247738E-3</v>
      </c>
    </row>
    <row r="30" spans="1:2" x14ac:dyDescent="0.25">
      <c r="A30" s="17">
        <v>54</v>
      </c>
      <c r="B30" s="4">
        <v>3.3542210000000001E-3</v>
      </c>
    </row>
    <row r="31" spans="1:2" x14ac:dyDescent="0.25">
      <c r="A31" s="17">
        <v>55</v>
      </c>
      <c r="B31" s="4">
        <v>3.4760450000000001E-3</v>
      </c>
    </row>
    <row r="32" spans="1:2" x14ac:dyDescent="0.25">
      <c r="A32" s="17">
        <v>56</v>
      </c>
      <c r="B32" s="4">
        <v>3.6141120000000001E-3</v>
      </c>
    </row>
    <row r="33" spans="1:2" x14ac:dyDescent="0.25">
      <c r="A33" s="17">
        <v>57</v>
      </c>
      <c r="B33" s="4">
        <v>3.757594E-3</v>
      </c>
    </row>
    <row r="34" spans="1:2" x14ac:dyDescent="0.25">
      <c r="A34" s="17">
        <v>58</v>
      </c>
      <c r="B34" s="4">
        <v>3.9119039999999999E-3</v>
      </c>
    </row>
    <row r="35" spans="1:2" x14ac:dyDescent="0.25">
      <c r="A35" s="17">
        <v>59</v>
      </c>
      <c r="B35" s="4">
        <v>4.0806530000000001E-3</v>
      </c>
    </row>
    <row r="36" spans="1:2" x14ac:dyDescent="0.25">
      <c r="A36" s="17">
        <v>60</v>
      </c>
      <c r="B36" s="4">
        <v>4.2836929999999999E-3</v>
      </c>
    </row>
    <row r="37" spans="1:2" x14ac:dyDescent="0.25">
      <c r="A37" s="17">
        <v>61</v>
      </c>
      <c r="B37" s="4">
        <v>4.5002690000000003E-3</v>
      </c>
    </row>
    <row r="38" spans="1:2" x14ac:dyDescent="0.25">
      <c r="A38" s="17">
        <v>62</v>
      </c>
      <c r="B38" s="4">
        <v>4.7150400000000002E-3</v>
      </c>
    </row>
    <row r="39" spans="1:2" x14ac:dyDescent="0.25">
      <c r="A39" s="17">
        <v>63</v>
      </c>
      <c r="B39" s="4">
        <v>4.9523709999999997E-3</v>
      </c>
    </row>
    <row r="40" spans="1:2" x14ac:dyDescent="0.25">
      <c r="A40" s="17">
        <v>64</v>
      </c>
      <c r="B40" s="4">
        <v>5.2041409999999998E-3</v>
      </c>
    </row>
    <row r="41" spans="1:2" x14ac:dyDescent="0.25">
      <c r="A41" s="17">
        <v>65</v>
      </c>
      <c r="B41" s="4">
        <v>5.4847869999999996E-3</v>
      </c>
    </row>
    <row r="42" spans="1:2" x14ac:dyDescent="0.25">
      <c r="A42" s="17">
        <v>66</v>
      </c>
      <c r="B42" s="4">
        <v>5.8078460000000002E-3</v>
      </c>
    </row>
    <row r="43" spans="1:2" x14ac:dyDescent="0.25">
      <c r="A43" s="17">
        <v>67</v>
      </c>
      <c r="B43" s="4">
        <v>6.1543680000000003E-3</v>
      </c>
    </row>
    <row r="44" spans="1:2" x14ac:dyDescent="0.25">
      <c r="A44" s="17">
        <v>68</v>
      </c>
      <c r="B44" s="4">
        <v>6.5216450000000004E-3</v>
      </c>
    </row>
    <row r="45" spans="1:2" x14ac:dyDescent="0.25">
      <c r="A45" s="17">
        <v>69</v>
      </c>
      <c r="B45" s="4">
        <v>6.9358459999999999E-3</v>
      </c>
    </row>
    <row r="46" spans="1:2" x14ac:dyDescent="0.25">
      <c r="A46" s="17">
        <v>70</v>
      </c>
      <c r="B46" s="4">
        <v>7.4023869999999999E-3</v>
      </c>
    </row>
    <row r="47" spans="1:2" x14ac:dyDescent="0.25">
      <c r="A47" s="17">
        <v>71</v>
      </c>
      <c r="B47" s="4">
        <v>7.9366079999999995E-3</v>
      </c>
    </row>
    <row r="48" spans="1:2" x14ac:dyDescent="0.25">
      <c r="A48" s="17">
        <v>72</v>
      </c>
      <c r="B48" s="4">
        <v>8.552947E-3</v>
      </c>
    </row>
    <row r="49" spans="1:2" x14ac:dyDescent="0.25">
      <c r="A49" s="17">
        <v>73</v>
      </c>
      <c r="B49" s="4">
        <v>9.2631359999999999E-3</v>
      </c>
    </row>
    <row r="50" spans="1:2" x14ac:dyDescent="0.25">
      <c r="A50" s="17">
        <v>74</v>
      </c>
      <c r="B50" s="4">
        <v>1.011049E-2</v>
      </c>
    </row>
    <row r="51" spans="1:2" x14ac:dyDescent="0.25">
      <c r="A51" s="17">
        <v>75</v>
      </c>
      <c r="B51" s="4">
        <v>1.1085984E-2</v>
      </c>
    </row>
    <row r="52" spans="1:2" x14ac:dyDescent="0.25">
      <c r="A52" s="17">
        <v>76</v>
      </c>
      <c r="B52" s="4">
        <v>1.2207667E-2</v>
      </c>
    </row>
    <row r="53" spans="1:2" x14ac:dyDescent="0.25">
      <c r="A53" s="17">
        <v>77</v>
      </c>
      <c r="B53" s="4">
        <v>1.3502610999999999E-2</v>
      </c>
    </row>
    <row r="54" spans="1:2" x14ac:dyDescent="0.25">
      <c r="A54" s="17">
        <v>78</v>
      </c>
      <c r="B54" s="4">
        <v>1.4950962999999999E-2</v>
      </c>
    </row>
    <row r="55" spans="1:2" x14ac:dyDescent="0.25">
      <c r="A55" s="17">
        <v>79</v>
      </c>
      <c r="B55" s="4">
        <v>1.6562650000000002E-2</v>
      </c>
    </row>
    <row r="56" spans="1:2" x14ac:dyDescent="0.25">
      <c r="A56" s="17">
        <v>80</v>
      </c>
      <c r="B56" s="4">
        <v>1.8321427000000001E-2</v>
      </c>
    </row>
    <row r="57" spans="1:2" x14ac:dyDescent="0.25">
      <c r="A57" s="17">
        <v>81</v>
      </c>
      <c r="B57" s="4">
        <v>2.0255269999999999E-2</v>
      </c>
    </row>
    <row r="58" spans="1:2" x14ac:dyDescent="0.25">
      <c r="A58" s="17">
        <v>82</v>
      </c>
      <c r="B58" s="4">
        <v>2.2430054000000001E-2</v>
      </c>
    </row>
    <row r="59" spans="1:2" x14ac:dyDescent="0.25">
      <c r="A59" s="17">
        <v>83</v>
      </c>
      <c r="B59" s="4">
        <v>2.4874655999999998E-2</v>
      </c>
    </row>
    <row r="60" spans="1:2" x14ac:dyDescent="0.25">
      <c r="A60" s="17">
        <v>84</v>
      </c>
      <c r="B60" s="4">
        <v>2.763239E-2</v>
      </c>
    </row>
    <row r="61" spans="1:2" x14ac:dyDescent="0.25">
      <c r="A61" s="17">
        <v>85</v>
      </c>
      <c r="B61" s="4">
        <v>3.0610310000000002E-2</v>
      </c>
    </row>
    <row r="62" spans="1:2" x14ac:dyDescent="0.25">
      <c r="A62" s="17">
        <v>86</v>
      </c>
      <c r="B62" s="4">
        <v>3.3721785999999997E-2</v>
      </c>
    </row>
    <row r="63" spans="1:2" x14ac:dyDescent="0.25">
      <c r="A63" s="17">
        <v>87</v>
      </c>
      <c r="B63" s="4">
        <v>4.5614701000000001E-2</v>
      </c>
    </row>
    <row r="64" spans="1:2" x14ac:dyDescent="0.25">
      <c r="A64" s="17">
        <v>88</v>
      </c>
      <c r="B64" s="4">
        <v>5.8461241999999997E-2</v>
      </c>
    </row>
    <row r="65" spans="1:2" x14ac:dyDescent="0.25">
      <c r="A65" s="17">
        <v>89</v>
      </c>
      <c r="B65" s="4">
        <v>7.2616817E-2</v>
      </c>
    </row>
    <row r="66" spans="1:2" x14ac:dyDescent="0.25">
      <c r="A66" s="17">
        <v>90</v>
      </c>
      <c r="B66" s="4">
        <v>8.8271367000000003E-2</v>
      </c>
    </row>
    <row r="67" spans="1:2" x14ac:dyDescent="0.25">
      <c r="A67" s="17">
        <v>91</v>
      </c>
      <c r="B67" s="4">
        <v>0.103819197</v>
      </c>
    </row>
    <row r="68" spans="1:2" x14ac:dyDescent="0.25">
      <c r="A68" s="17">
        <v>92</v>
      </c>
      <c r="B68" s="4">
        <v>0.120610461</v>
      </c>
    </row>
    <row r="69" spans="1:2" x14ac:dyDescent="0.25">
      <c r="A69" s="17">
        <v>93</v>
      </c>
      <c r="B69" s="4">
        <v>0.138204574</v>
      </c>
    </row>
    <row r="70" spans="1:2" x14ac:dyDescent="0.25">
      <c r="A70" s="17">
        <v>94</v>
      </c>
      <c r="B70" s="4">
        <v>0.156383199</v>
      </c>
    </row>
    <row r="71" spans="1:2" x14ac:dyDescent="0.25">
      <c r="A71" s="17">
        <v>95</v>
      </c>
      <c r="B71" s="4">
        <v>0.17588848000000001</v>
      </c>
    </row>
    <row r="72" spans="1:2" x14ac:dyDescent="0.25">
      <c r="A72" s="17">
        <v>96</v>
      </c>
      <c r="B72" s="4">
        <v>0.195947922</v>
      </c>
    </row>
    <row r="73" spans="1:2" x14ac:dyDescent="0.25">
      <c r="A73" s="17">
        <v>97</v>
      </c>
      <c r="B73" s="4">
        <v>0.21719401199999999</v>
      </c>
    </row>
    <row r="74" spans="1:2" x14ac:dyDescent="0.25">
      <c r="A74" s="17">
        <v>98</v>
      </c>
      <c r="B74" s="4">
        <v>0.239685495</v>
      </c>
    </row>
    <row r="75" spans="1:2" x14ac:dyDescent="0.25">
      <c r="A75" s="17">
        <v>99</v>
      </c>
      <c r="B75" s="4">
        <v>0.26259210900000002</v>
      </c>
    </row>
    <row r="76" spans="1:2" x14ac:dyDescent="0.25">
      <c r="A76" s="17">
        <v>100</v>
      </c>
      <c r="B76" s="4">
        <v>0.28653067599999998</v>
      </c>
    </row>
    <row r="77" spans="1:2" x14ac:dyDescent="0.25">
      <c r="A77" s="17">
        <v>101</v>
      </c>
      <c r="B77" s="4">
        <v>0.31063079199999999</v>
      </c>
    </row>
    <row r="78" spans="1:2" x14ac:dyDescent="0.25">
      <c r="A78" s="17">
        <v>102</v>
      </c>
      <c r="B78" s="4">
        <v>0.33433633699999998</v>
      </c>
    </row>
    <row r="79" spans="1:2" x14ac:dyDescent="0.25">
      <c r="A79" s="17">
        <v>103</v>
      </c>
      <c r="B79" s="4">
        <v>0.35860877099999999</v>
      </c>
    </row>
    <row r="80" spans="1:2" x14ac:dyDescent="0.25">
      <c r="A80" s="17">
        <v>104</v>
      </c>
      <c r="B80" s="4">
        <v>0.383306127</v>
      </c>
    </row>
    <row r="81" spans="1:2" x14ac:dyDescent="0.25">
      <c r="A81" s="17">
        <v>105</v>
      </c>
      <c r="B81" s="4">
        <v>0.40826881399999998</v>
      </c>
    </row>
    <row r="82" spans="1:2" x14ac:dyDescent="0.25">
      <c r="A82" s="17">
        <v>106</v>
      </c>
      <c r="B82" s="4">
        <v>0.43333920100000001</v>
      </c>
    </row>
    <row r="83" spans="1:2" x14ac:dyDescent="0.25">
      <c r="A83" s="17">
        <v>107</v>
      </c>
      <c r="B83" s="4">
        <v>0.458542742</v>
      </c>
    </row>
    <row r="84" spans="1:2" x14ac:dyDescent="0.25">
      <c r="A84" s="17">
        <v>108</v>
      </c>
      <c r="B84" s="4">
        <v>0.48392545599999998</v>
      </c>
    </row>
    <row r="85" spans="1:2" x14ac:dyDescent="0.25">
      <c r="A85" s="17">
        <v>109</v>
      </c>
      <c r="B85" s="4">
        <v>0.50934341699999997</v>
      </c>
    </row>
    <row r="86" spans="1:2" x14ac:dyDescent="0.25">
      <c r="A86" s="17">
        <v>110</v>
      </c>
      <c r="B86" s="4">
        <v>0.53464878299999996</v>
      </c>
    </row>
    <row r="87" spans="1:2" x14ac:dyDescent="0.25">
      <c r="A87" s="17">
        <v>111</v>
      </c>
      <c r="B87" s="4">
        <v>0.56402811100000005</v>
      </c>
    </row>
    <row r="88" spans="1:2" x14ac:dyDescent="0.25">
      <c r="A88" s="17">
        <v>112</v>
      </c>
      <c r="B88" s="4">
        <v>0.59324784900000005</v>
      </c>
    </row>
    <row r="89" spans="1:2" x14ac:dyDescent="0.25">
      <c r="A89" s="17">
        <v>113</v>
      </c>
      <c r="B89" s="4">
        <v>0.62227177099999997</v>
      </c>
    </row>
    <row r="90" spans="1:2" x14ac:dyDescent="0.25">
      <c r="A90" s="17">
        <v>114</v>
      </c>
      <c r="B90" s="4">
        <v>0.65106364900000002</v>
      </c>
    </row>
    <row r="91" spans="1:2" x14ac:dyDescent="0.25">
      <c r="A91" s="17">
        <v>115</v>
      </c>
      <c r="B91" s="4">
        <v>0.67958823899999998</v>
      </c>
    </row>
    <row r="92" spans="1:2" x14ac:dyDescent="0.25">
      <c r="A92" s="17">
        <v>116</v>
      </c>
      <c r="B92" s="4">
        <v>0.70796792399999997</v>
      </c>
    </row>
    <row r="93" spans="1:2" x14ac:dyDescent="0.25">
      <c r="A93" s="17">
        <v>117</v>
      </c>
      <c r="B93" s="4">
        <v>0.73634663</v>
      </c>
    </row>
    <row r="94" spans="1:2" x14ac:dyDescent="0.25">
      <c r="A94" s="17">
        <v>118</v>
      </c>
      <c r="B94" s="4">
        <v>0.76472631499999999</v>
      </c>
    </row>
    <row r="95" spans="1:2" x14ac:dyDescent="0.25">
      <c r="A95" s="17">
        <v>119</v>
      </c>
      <c r="B95" s="4">
        <v>0.79310599999999998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6291C-5751-4C49-9331-35E545B39A86}">
  <dimension ref="A1:M142"/>
  <sheetViews>
    <sheetView topLeftCell="A35"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32">
        <v>3.5571999999999999E-2</v>
      </c>
      <c r="D53" s="32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8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29">
        <v>2020</v>
      </c>
      <c r="B60" s="30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29">
        <v>2021</v>
      </c>
      <c r="B61" s="30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29">
        <v>2022</v>
      </c>
      <c r="B62" s="30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29">
        <v>2023</v>
      </c>
      <c r="B63" s="31">
        <v>6.6500000000000004E-2</v>
      </c>
      <c r="C63" s="32">
        <v>3.5571999999999999E-2</v>
      </c>
      <c r="D63" s="32">
        <v>7.0000000000000007E-2</v>
      </c>
      <c r="E63" s="33">
        <v>3.1199999999999999E-2</v>
      </c>
      <c r="K63" s="5"/>
      <c r="M63" s="5"/>
    </row>
    <row r="64" spans="1:13" x14ac:dyDescent="0.25">
      <c r="A64" s="29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29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29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29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29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29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29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29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29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29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29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29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29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29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29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29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29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29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29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29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29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29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29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29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29">
        <v>2048</v>
      </c>
      <c r="C88" s="34">
        <v>3.5571999999999999E-2</v>
      </c>
      <c r="D88" s="5">
        <v>7.0000000000000007E-2</v>
      </c>
    </row>
    <row r="89" spans="1:13" x14ac:dyDescent="0.25">
      <c r="A89" s="29">
        <v>2049</v>
      </c>
      <c r="C89" s="34">
        <v>3.5571999999999999E-2</v>
      </c>
      <c r="D89" s="5">
        <v>7.0000000000000007E-2</v>
      </c>
    </row>
    <row r="90" spans="1:13" x14ac:dyDescent="0.25">
      <c r="A90" s="29">
        <v>2050</v>
      </c>
      <c r="C90" s="34">
        <v>3.5571999999999999E-2</v>
      </c>
      <c r="D90" s="5">
        <v>7.0000000000000007E-2</v>
      </c>
    </row>
    <row r="91" spans="1:13" x14ac:dyDescent="0.25">
      <c r="A91" s="29">
        <v>2051</v>
      </c>
      <c r="C91" s="34">
        <v>3.5571999999999999E-2</v>
      </c>
      <c r="D91" s="5">
        <v>7.0000000000000007E-2</v>
      </c>
    </row>
    <row r="92" spans="1:13" x14ac:dyDescent="0.25">
      <c r="A92" s="29">
        <v>2052</v>
      </c>
      <c r="C92" s="34">
        <v>3.5571999999999999E-2</v>
      </c>
      <c r="D92" s="5">
        <v>7.0000000000000007E-2</v>
      </c>
    </row>
    <row r="93" spans="1:13" x14ac:dyDescent="0.25">
      <c r="A93" s="29">
        <v>2053</v>
      </c>
      <c r="C93" s="34">
        <v>3.5571999999999999E-2</v>
      </c>
      <c r="D93" s="5">
        <v>7.0000000000000007E-2</v>
      </c>
    </row>
    <row r="94" spans="1:13" x14ac:dyDescent="0.25">
      <c r="A94" s="29">
        <v>2054</v>
      </c>
      <c r="C94" s="34">
        <v>3.5571999999999999E-2</v>
      </c>
      <c r="D94" s="5">
        <v>7.0000000000000007E-2</v>
      </c>
    </row>
    <row r="95" spans="1:13" x14ac:dyDescent="0.25">
      <c r="A95" s="29">
        <v>2055</v>
      </c>
      <c r="C95" s="34">
        <v>3.5571999999999999E-2</v>
      </c>
      <c r="D95" s="5">
        <v>7.0000000000000007E-2</v>
      </c>
    </row>
    <row r="96" spans="1:13" x14ac:dyDescent="0.25">
      <c r="A96" s="29">
        <v>2056</v>
      </c>
      <c r="C96" s="34">
        <v>3.5571999999999999E-2</v>
      </c>
      <c r="D96" s="5">
        <v>7.0000000000000007E-2</v>
      </c>
    </row>
    <row r="97" spans="1:4" x14ac:dyDescent="0.25">
      <c r="A97" s="29">
        <v>2057</v>
      </c>
      <c r="C97" s="34">
        <v>3.5571999999999999E-2</v>
      </c>
      <c r="D97" s="5">
        <v>7.0000000000000007E-2</v>
      </c>
    </row>
    <row r="98" spans="1:4" x14ac:dyDescent="0.25">
      <c r="A98" s="29">
        <v>2058</v>
      </c>
      <c r="C98" s="34">
        <v>3.5571999999999999E-2</v>
      </c>
      <c r="D98" s="5">
        <v>7.0000000000000007E-2</v>
      </c>
    </row>
    <row r="99" spans="1:4" x14ac:dyDescent="0.25">
      <c r="A99" s="29">
        <v>2059</v>
      </c>
      <c r="C99" s="34">
        <v>3.5571999999999999E-2</v>
      </c>
      <c r="D99" s="5">
        <v>7.0000000000000007E-2</v>
      </c>
    </row>
    <row r="100" spans="1:4" x14ac:dyDescent="0.25">
      <c r="A100" s="29">
        <v>2060</v>
      </c>
      <c r="C100" s="34">
        <v>3.5571999999999999E-2</v>
      </c>
      <c r="D100" s="5">
        <v>7.0000000000000007E-2</v>
      </c>
    </row>
    <row r="101" spans="1:4" x14ac:dyDescent="0.25">
      <c r="A101" s="29">
        <v>2061</v>
      </c>
      <c r="C101" s="34">
        <v>3.5571999999999999E-2</v>
      </c>
      <c r="D101" s="5">
        <v>7.0000000000000007E-2</v>
      </c>
    </row>
    <row r="102" spans="1:4" x14ac:dyDescent="0.25">
      <c r="A102" s="29">
        <v>2062</v>
      </c>
      <c r="C102" s="34">
        <v>3.5571999999999999E-2</v>
      </c>
      <c r="D102" s="5">
        <v>7.0000000000000007E-2</v>
      </c>
    </row>
    <row r="103" spans="1:4" x14ac:dyDescent="0.25">
      <c r="A103" s="29">
        <v>2063</v>
      </c>
      <c r="C103" s="34">
        <v>3.5571999999999999E-2</v>
      </c>
      <c r="D103" s="5">
        <v>7.0000000000000007E-2</v>
      </c>
    </row>
    <row r="104" spans="1:4" x14ac:dyDescent="0.25">
      <c r="A104" s="29">
        <v>2064</v>
      </c>
      <c r="C104" s="34">
        <v>3.5571999999999999E-2</v>
      </c>
      <c r="D104" s="5">
        <v>7.0000000000000007E-2</v>
      </c>
    </row>
    <row r="105" spans="1:4" x14ac:dyDescent="0.25">
      <c r="A105" s="29">
        <v>2065</v>
      </c>
      <c r="C105" s="34">
        <v>3.5571999999999999E-2</v>
      </c>
      <c r="D105" s="5">
        <v>7.0000000000000007E-2</v>
      </c>
    </row>
    <row r="106" spans="1:4" x14ac:dyDescent="0.25">
      <c r="A106" s="29">
        <v>2066</v>
      </c>
      <c r="C106" s="34">
        <v>3.5571999999999999E-2</v>
      </c>
      <c r="D106" s="5">
        <v>7.0000000000000007E-2</v>
      </c>
    </row>
    <row r="107" spans="1:4" x14ac:dyDescent="0.25">
      <c r="A107" s="29">
        <v>2067</v>
      </c>
      <c r="C107" s="34">
        <v>3.5571999999999999E-2</v>
      </c>
      <c r="D107" s="5">
        <v>7.0000000000000007E-2</v>
      </c>
    </row>
    <row r="108" spans="1:4" x14ac:dyDescent="0.25">
      <c r="A108" s="29">
        <v>2068</v>
      </c>
      <c r="C108" s="34">
        <v>3.5571999999999999E-2</v>
      </c>
      <c r="D108" s="5">
        <v>7.0000000000000007E-2</v>
      </c>
    </row>
    <row r="109" spans="1:4" x14ac:dyDescent="0.25">
      <c r="A109" s="29">
        <v>2069</v>
      </c>
      <c r="C109" s="34">
        <v>3.5571999999999999E-2</v>
      </c>
      <c r="D109" s="5">
        <v>7.0000000000000007E-2</v>
      </c>
    </row>
    <row r="110" spans="1:4" x14ac:dyDescent="0.25">
      <c r="A110" s="29">
        <v>2070</v>
      </c>
      <c r="C110" s="34">
        <v>3.5571999999999999E-2</v>
      </c>
      <c r="D110" s="5">
        <v>7.0000000000000007E-2</v>
      </c>
    </row>
    <row r="111" spans="1:4" x14ac:dyDescent="0.25">
      <c r="A111" s="29">
        <v>2071</v>
      </c>
      <c r="C111" s="34">
        <v>3.5571999999999999E-2</v>
      </c>
      <c r="D111" s="5">
        <v>7.0000000000000007E-2</v>
      </c>
    </row>
    <row r="112" spans="1:4" x14ac:dyDescent="0.25">
      <c r="A112" s="29">
        <v>2072</v>
      </c>
      <c r="C112" s="34">
        <v>3.5571999999999999E-2</v>
      </c>
      <c r="D112" s="5">
        <v>7.0000000000000007E-2</v>
      </c>
    </row>
    <row r="113" spans="1:4" x14ac:dyDescent="0.25">
      <c r="A113" s="29">
        <v>2073</v>
      </c>
      <c r="C113" s="34">
        <v>3.5571999999999999E-2</v>
      </c>
      <c r="D113" s="5">
        <v>7.0000000000000007E-2</v>
      </c>
    </row>
    <row r="114" spans="1:4" x14ac:dyDescent="0.25">
      <c r="A114" s="29">
        <v>2074</v>
      </c>
      <c r="C114" s="34">
        <v>3.5571999999999999E-2</v>
      </c>
      <c r="D114" s="5">
        <v>7.0000000000000007E-2</v>
      </c>
    </row>
    <row r="115" spans="1:4" x14ac:dyDescent="0.25">
      <c r="A115" s="29">
        <v>2075</v>
      </c>
      <c r="C115" s="34">
        <v>3.5571999999999999E-2</v>
      </c>
      <c r="D115" s="5">
        <v>7.0000000000000007E-2</v>
      </c>
    </row>
    <row r="116" spans="1:4" x14ac:dyDescent="0.25">
      <c r="A116" s="29">
        <v>2076</v>
      </c>
      <c r="C116" s="34">
        <v>3.5571999999999999E-2</v>
      </c>
      <c r="D116" s="5">
        <v>7.0000000000000007E-2</v>
      </c>
    </row>
    <row r="117" spans="1:4" x14ac:dyDescent="0.25">
      <c r="A117" s="29">
        <v>2077</v>
      </c>
      <c r="C117" s="34">
        <v>3.5571999999999999E-2</v>
      </c>
      <c r="D117" s="5">
        <v>7.0000000000000007E-2</v>
      </c>
    </row>
    <row r="118" spans="1:4" x14ac:dyDescent="0.25">
      <c r="A118" s="29">
        <v>2078</v>
      </c>
      <c r="C118" s="34">
        <v>3.5571999999999999E-2</v>
      </c>
      <c r="D118" s="5">
        <v>7.0000000000000007E-2</v>
      </c>
    </row>
    <row r="119" spans="1:4" x14ac:dyDescent="0.25">
      <c r="A119" s="29">
        <v>2079</v>
      </c>
      <c r="C119" s="34">
        <v>3.5571999999999999E-2</v>
      </c>
      <c r="D119" s="5">
        <v>7.0000000000000007E-2</v>
      </c>
    </row>
    <row r="120" spans="1:4" x14ac:dyDescent="0.25">
      <c r="A120" s="29">
        <v>2080</v>
      </c>
      <c r="C120" s="34">
        <v>3.5571999999999999E-2</v>
      </c>
      <c r="D120" s="5">
        <v>7.0000000000000007E-2</v>
      </c>
    </row>
    <row r="121" spans="1:4" x14ac:dyDescent="0.25">
      <c r="A121" s="29">
        <v>2081</v>
      </c>
      <c r="C121" s="34">
        <v>3.5571999999999999E-2</v>
      </c>
      <c r="D121" s="5">
        <v>7.0000000000000007E-2</v>
      </c>
    </row>
    <row r="122" spans="1:4" x14ac:dyDescent="0.25">
      <c r="A122" s="29">
        <v>2082</v>
      </c>
      <c r="C122" s="34">
        <v>3.5571999999999999E-2</v>
      </c>
      <c r="D122" s="5">
        <v>7.0000000000000007E-2</v>
      </c>
    </row>
    <row r="123" spans="1:4" x14ac:dyDescent="0.25">
      <c r="A123" s="29">
        <v>2083</v>
      </c>
      <c r="C123" s="34">
        <v>3.5571999999999999E-2</v>
      </c>
      <c r="D123" s="5">
        <v>7.0000000000000007E-2</v>
      </c>
    </row>
    <row r="124" spans="1:4" x14ac:dyDescent="0.25">
      <c r="A124" s="29">
        <v>2084</v>
      </c>
      <c r="C124" s="34">
        <v>3.5571999999999999E-2</v>
      </c>
      <c r="D124" s="5">
        <v>7.0000000000000007E-2</v>
      </c>
    </row>
    <row r="125" spans="1:4" x14ac:dyDescent="0.25">
      <c r="A125" s="29">
        <v>2085</v>
      </c>
      <c r="C125" s="34">
        <v>3.5571999999999999E-2</v>
      </c>
      <c r="D125" s="5">
        <v>7.0000000000000007E-2</v>
      </c>
    </row>
    <row r="126" spans="1:4" x14ac:dyDescent="0.25">
      <c r="A126" s="29">
        <v>2086</v>
      </c>
      <c r="C126" s="34">
        <v>3.5571999999999999E-2</v>
      </c>
      <c r="D126" s="5">
        <v>7.0000000000000007E-2</v>
      </c>
    </row>
    <row r="127" spans="1:4" x14ac:dyDescent="0.25">
      <c r="A127" s="29">
        <v>2087</v>
      </c>
      <c r="C127" s="34">
        <v>3.5571999999999999E-2</v>
      </c>
      <c r="D127" s="5">
        <v>7.0000000000000007E-2</v>
      </c>
    </row>
    <row r="128" spans="1:4" x14ac:dyDescent="0.25">
      <c r="A128" s="29">
        <v>2088</v>
      </c>
      <c r="C128" s="34">
        <v>3.5571999999999999E-2</v>
      </c>
      <c r="D128" s="5">
        <v>7.0000000000000007E-2</v>
      </c>
    </row>
    <row r="129" spans="1:4" x14ac:dyDescent="0.25">
      <c r="A129" s="29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29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29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29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29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29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29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29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29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29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29"/>
      <c r="D139" s="5"/>
    </row>
    <row r="140" spans="1:4" x14ac:dyDescent="0.25">
      <c r="A140" s="29"/>
      <c r="D140" s="5"/>
    </row>
    <row r="141" spans="1:4" x14ac:dyDescent="0.25">
      <c r="A141" s="29"/>
      <c r="D141" s="5"/>
    </row>
    <row r="142" spans="1:4" x14ac:dyDescent="0.25">
      <c r="A142" s="29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2024-03-18T09:43:19Z</dcterms:created>
  <dcterms:modified xsi:type="dcterms:W3CDTF">2024-03-20T06:05:54Z</dcterms:modified>
</cp:coreProperties>
</file>